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9D0DF972-2327-491F-A614-4C1C33068A11}" xr6:coauthVersionLast="47" xr6:coauthVersionMax="47" xr10:uidLastSave="{00000000-0000-0000-0000-000000000000}"/>
  <bookViews>
    <workbookView xWindow="-108" yWindow="-108" windowWidth="23256" windowHeight="14016" activeTab="1" xr2:uid="{00000000-000D-0000-FFFF-FFFF00000000}"/>
  </bookViews>
  <sheets>
    <sheet name="Information" sheetId="25" r:id="rId1"/>
    <sheet name="Enclosure 11" sheetId="17" r:id="rId2"/>
    <sheet name="State Population" sheetId="23" state="hidden" r:id="rId3"/>
    <sheet name="Poverty-Uninsured Population" sheetId="12" state="hidden" r:id="rId4"/>
    <sheet name="Prevalence" sheetId="11" state="hidden" r:id="rId5"/>
    <sheet name="Self Suff. Calc" sheetId="13" state="hidden" r:id="rId6"/>
    <sheet name="E-1 CityCounty2014" sheetId="10" state="hidden" r:id="rId7"/>
    <sheet name="About the Data" sheetId="8" state="hidden" r:id="rId8"/>
    <sheet name="Resources-new" sheetId="18" state="hidden" r:id="rId9"/>
    <sheet name="CA All Families 2014" sheetId="20" state="hidden" r:id="rId10"/>
    <sheet name="2009-10 Allocation" sheetId="19" state="hidden" r:id="rId11"/>
    <sheet name="Sheet1" sheetId="24" state="hidden" r:id="rId12"/>
  </sheets>
  <externalReferences>
    <externalReference r:id="rId13"/>
  </externalReferences>
  <definedNames>
    <definedName name="_Order1" hidden="1">255</definedName>
    <definedName name="_Order2" hidden="1">255</definedName>
    <definedName name="Carolworksheet1">#REF!</definedName>
    <definedName name="carolworksheet2">#REF!</definedName>
    <definedName name="carolworksheet3">#REF!</definedName>
    <definedName name="five">5</definedName>
    <definedName name="minimum" localSheetId="10">'2009-10 Allocation'!#REF!</definedName>
    <definedName name="minimum" localSheetId="1">'Enclosure 11'!#REF!</definedName>
    <definedName name="minimum" localSheetId="8">#REF!</definedName>
    <definedName name="minimum">#REF!</definedName>
    <definedName name="performaqnceC">#REF!</definedName>
    <definedName name="performC">#REF!</definedName>
    <definedName name="_xlnm.Print_Area" localSheetId="10">'2009-10 Allocation'!$A$1:$D$63</definedName>
    <definedName name="_xlnm.Print_Area" localSheetId="9">'CA All Families 2014'!$A$2:$FA$1276</definedName>
    <definedName name="_xlnm.Print_Area" localSheetId="1">'Enclosure 11'!$A$2:$S$90</definedName>
    <definedName name="_xlnm.Print_Area" localSheetId="3">'Poverty-Uninsured Population'!$A$3:$D$61</definedName>
    <definedName name="Print_Area_MI">#REF!</definedName>
    <definedName name="_xlnm.Print_Titles" localSheetId="10">'2009-10 Allocation'!$A:$A,'2009-10 Allocation'!$1:$1</definedName>
    <definedName name="_xlnm.Print_Titles" localSheetId="9">'CA All Families 2014'!$A:$A</definedName>
    <definedName name="_xlnm.Print_Titles" localSheetId="1">'Enclosure 11'!$A:$A,'Enclosure 11'!$2:$3</definedName>
    <definedName name="qryGqCounty" localSheetId="10">#REF!</definedName>
    <definedName name="qryGqCounty" localSheetId="1">#REF!</definedName>
    <definedName name="qryGqCounty" localSheetId="8">#REF!</definedName>
    <definedName name="qryGqCounty">#REF!</definedName>
    <definedName name="qryMilSite" localSheetId="10">#REF!</definedName>
    <definedName name="qryMilSite" localSheetId="1">#REF!</definedName>
    <definedName name="qryMilSite" localSheetId="8">#REF!</definedName>
    <definedName name="qryMilSite">#REF!</definedName>
    <definedName name="qyMilSite" localSheetId="10">#REF!</definedName>
    <definedName name="qyMilSite" localSheetId="1">#REF!</definedName>
    <definedName name="qyMilSite" localSheetId="8">#REF!</definedName>
    <definedName name="qyMilSite">#REF!</definedName>
    <definedName name="s" localSheetId="10">#REF!</definedName>
    <definedName name="s" localSheetId="1">#REF!</definedName>
    <definedName name="s" localSheetId="8">#REF!</definedName>
    <definedName name="s">#REF!</definedName>
    <definedName name="shasta">'CA All Families 2014'!$H$1254</definedName>
    <definedName name="TitleRegion1.a3.s69.2">'Enclosure 11'!$A$3:$S$69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17" l="1"/>
  <c r="M71"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J68" i="17"/>
  <c r="J67" i="17"/>
  <c r="J66" i="17"/>
  <c r="J65" i="17"/>
  <c r="J64"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2" i="17"/>
  <c r="J11" i="17"/>
  <c r="J10" i="17"/>
  <c r="G68" i="17"/>
  <c r="G67" i="17"/>
  <c r="G66" i="17"/>
  <c r="G65" i="17"/>
  <c r="G64"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2" i="17"/>
  <c r="G11" i="17"/>
  <c r="G10" i="17"/>
  <c r="E68" i="17"/>
  <c r="E67" i="17"/>
  <c r="E66" i="17"/>
  <c r="E65" i="17"/>
  <c r="E64"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2" i="17"/>
  <c r="E11" i="17"/>
  <c r="E10" i="17"/>
  <c r="D68" i="17"/>
  <c r="D67" i="17"/>
  <c r="D66" i="17"/>
  <c r="D65" i="17"/>
  <c r="D64"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2" i="17"/>
  <c r="D11" i="17"/>
  <c r="D10" i="17"/>
  <c r="B68" i="17"/>
  <c r="B67" i="17"/>
  <c r="B66" i="17"/>
  <c r="B65" i="17"/>
  <c r="B64"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2" i="17"/>
  <c r="B11" i="17"/>
  <c r="B10" i="17"/>
  <c r="Q16" i="17"/>
  <c r="Q64" i="17" l="1"/>
  <c r="Q59" i="17"/>
  <c r="Q55" i="17"/>
  <c r="Q15" i="17"/>
  <c r="Q10" i="17"/>
  <c r="Q23" i="17"/>
  <c r="Q68" i="17"/>
  <c r="Q19" i="17"/>
  <c r="Q47" i="17"/>
  <c r="Q43" i="17"/>
  <c r="Q39" i="17"/>
  <c r="Q35" i="17"/>
  <c r="Q31" i="17"/>
  <c r="Q51" i="17"/>
  <c r="Q27" i="17"/>
  <c r="Q62" i="17"/>
  <c r="Q54" i="17"/>
  <c r="Q46" i="17"/>
  <c r="Q38" i="17"/>
  <c r="Q30" i="17"/>
  <c r="Q22" i="17"/>
  <c r="Q14" i="17"/>
  <c r="Q63" i="17"/>
  <c r="Q61" i="17"/>
  <c r="Q53" i="17"/>
  <c r="Q45" i="17"/>
  <c r="Q37" i="17"/>
  <c r="Q29" i="17"/>
  <c r="Q21" i="17"/>
  <c r="Q12" i="17"/>
  <c r="Q13" i="17"/>
  <c r="Q60" i="17"/>
  <c r="Q52" i="17"/>
  <c r="Q44" i="17"/>
  <c r="Q36" i="17"/>
  <c r="Q28" i="17"/>
  <c r="Q20" i="17"/>
  <c r="Q11" i="17"/>
  <c r="Q67" i="17"/>
  <c r="Q58" i="17"/>
  <c r="Q50" i="17"/>
  <c r="Q42" i="17"/>
  <c r="Q34" i="17"/>
  <c r="Q26" i="17"/>
  <c r="Q18" i="17"/>
  <c r="Q66" i="17"/>
  <c r="Q57" i="17"/>
  <c r="Q49" i="17"/>
  <c r="Q41" i="17"/>
  <c r="Q33" i="17"/>
  <c r="Q25" i="17"/>
  <c r="Q17" i="17"/>
  <c r="Q65" i="17"/>
  <c r="Q56" i="17"/>
  <c r="Q48" i="17"/>
  <c r="Q40" i="17"/>
  <c r="Q32" i="17"/>
  <c r="Q24" i="17"/>
  <c r="M73" i="17"/>
  <c r="T73" i="17" s="1"/>
  <c r="AA69" i="17" l="1"/>
  <c r="U69" i="17"/>
  <c r="Y69" i="17"/>
  <c r="Z69" i="17"/>
  <c r="AS11" i="17" l="1"/>
  <c r="AS12" i="17"/>
  <c r="AS14" i="17"/>
  <c r="AS15" i="17"/>
  <c r="AS16" i="17"/>
  <c r="AS17" i="17"/>
  <c r="AS18" i="17"/>
  <c r="AS19" i="17"/>
  <c r="AS20" i="17"/>
  <c r="AS21" i="17"/>
  <c r="AS22" i="17"/>
  <c r="AS23" i="17"/>
  <c r="AS24" i="17"/>
  <c r="AS25" i="17"/>
  <c r="AS26" i="17"/>
  <c r="AS27" i="17"/>
  <c r="AS28" i="17"/>
  <c r="AS29" i="17"/>
  <c r="AS30" i="17"/>
  <c r="AS31" i="17"/>
  <c r="AS32" i="17"/>
  <c r="AS33" i="17"/>
  <c r="AS34" i="17"/>
  <c r="AS35" i="17"/>
  <c r="AS36" i="17"/>
  <c r="AS37" i="17"/>
  <c r="AS38" i="17"/>
  <c r="AS39" i="17"/>
  <c r="AS40" i="17"/>
  <c r="AS41" i="17"/>
  <c r="AS42" i="17"/>
  <c r="AS43" i="17"/>
  <c r="AS44" i="17"/>
  <c r="AS45" i="17"/>
  <c r="AS46" i="17"/>
  <c r="AS47" i="17"/>
  <c r="AS48" i="17"/>
  <c r="AS49" i="17"/>
  <c r="AS50" i="17"/>
  <c r="AS51" i="17"/>
  <c r="AS52" i="17"/>
  <c r="AS53" i="17"/>
  <c r="AS54" i="17"/>
  <c r="AS55" i="17"/>
  <c r="AS56" i="17"/>
  <c r="AS57" i="17"/>
  <c r="AS58" i="17"/>
  <c r="AS59" i="17"/>
  <c r="AS60" i="17"/>
  <c r="AS61" i="17"/>
  <c r="AS62" i="17"/>
  <c r="AS64" i="17"/>
  <c r="AS65" i="17"/>
  <c r="AS66" i="17"/>
  <c r="AS67" i="17"/>
  <c r="AS68" i="17"/>
  <c r="AS13" i="17"/>
  <c r="AS63" i="17"/>
  <c r="AS10" i="17"/>
  <c r="AM69" i="17"/>
  <c r="AP69" i="17"/>
  <c r="AD69" i="17"/>
  <c r="AG69" i="17"/>
  <c r="AJ69" i="17"/>
  <c r="AS69" i="17" l="1"/>
  <c r="AB69" i="17"/>
  <c r="F13" i="10" l="1"/>
  <c r="I64" i="23"/>
  <c r="I4" i="12" l="1"/>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3"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4" i="12"/>
  <c r="C3" i="12"/>
  <c r="N55" i="23"/>
  <c r="M55" i="23"/>
  <c r="F196" i="10" l="1"/>
  <c r="F191" i="10"/>
  <c r="G191" i="10" s="1"/>
  <c r="F179" i="10"/>
  <c r="G179" i="10" s="1"/>
  <c r="F198" i="10" l="1"/>
  <c r="G196" i="10"/>
  <c r="N77" i="17" l="1"/>
  <c r="C53" i="11"/>
  <c r="G64" i="23" l="1"/>
  <c r="H64" i="23"/>
  <c r="B53" i="12" l="1"/>
  <c r="D53" i="12" s="1"/>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4" i="12"/>
  <c r="J55" i="12"/>
  <c r="J56" i="12"/>
  <c r="J57" i="12"/>
  <c r="J58" i="12"/>
  <c r="J59" i="12"/>
  <c r="B61" i="12"/>
  <c r="O55" i="23" l="1"/>
  <c r="J53" i="12" s="1"/>
  <c r="H61" i="12"/>
  <c r="H21" i="11" l="1"/>
  <c r="I21" i="11" s="1"/>
  <c r="H22" i="11"/>
  <c r="I22" i="11" s="1"/>
  <c r="H23" i="11"/>
  <c r="I23" i="11" s="1"/>
  <c r="H25" i="11"/>
  <c r="I25" i="11" s="1"/>
  <c r="H26" i="11"/>
  <c r="I26" i="11" s="1"/>
  <c r="H27" i="11"/>
  <c r="I27" i="11" s="1"/>
  <c r="H28" i="11"/>
  <c r="I28" i="11" s="1"/>
  <c r="H29" i="11"/>
  <c r="I29" i="11" s="1"/>
  <c r="H30" i="11"/>
  <c r="I30" i="11" s="1"/>
  <c r="H31" i="11"/>
  <c r="I31" i="11" s="1"/>
  <c r="H32" i="11"/>
  <c r="I32" i="11" s="1"/>
  <c r="H33" i="11"/>
  <c r="I33" i="11" s="1"/>
  <c r="H34" i="11"/>
  <c r="I34" i="11" s="1"/>
  <c r="H35" i="11"/>
  <c r="I35" i="11" s="1"/>
  <c r="H36" i="11"/>
  <c r="I36" i="11" s="1"/>
  <c r="H37" i="11"/>
  <c r="I37" i="11" s="1"/>
  <c r="H38" i="11"/>
  <c r="I38" i="11" s="1"/>
  <c r="H39" i="11"/>
  <c r="I39" i="11" s="1"/>
  <c r="H40" i="11"/>
  <c r="I40" i="11" s="1"/>
  <c r="H41" i="11"/>
  <c r="I41" i="11" s="1"/>
  <c r="H42" i="11"/>
  <c r="I42" i="11" s="1"/>
  <c r="H43" i="11"/>
  <c r="I43" i="11" s="1"/>
  <c r="H44" i="11"/>
  <c r="I44" i="11" s="1"/>
  <c r="H45" i="11"/>
  <c r="I45" i="11" s="1"/>
  <c r="H46" i="11"/>
  <c r="I46" i="11" s="1"/>
  <c r="H47" i="11"/>
  <c r="I47" i="11" s="1"/>
  <c r="H48" i="11"/>
  <c r="I48" i="11" s="1"/>
  <c r="H49" i="11"/>
  <c r="I49" i="11" s="1"/>
  <c r="H50" i="11"/>
  <c r="I50" i="11" s="1"/>
  <c r="H51" i="11"/>
  <c r="I51" i="11" s="1"/>
  <c r="H52" i="11"/>
  <c r="I52" i="11" s="1"/>
  <c r="H54" i="11"/>
  <c r="I54" i="11" s="1"/>
  <c r="H55" i="11"/>
  <c r="I55" i="11" s="1"/>
  <c r="H56" i="11"/>
  <c r="I56" i="11" s="1"/>
  <c r="H57" i="11"/>
  <c r="I57" i="11" s="1"/>
  <c r="H58" i="11"/>
  <c r="I58" i="11" s="1"/>
  <c r="H59" i="11"/>
  <c r="I59" i="11" s="1"/>
  <c r="H13" i="11"/>
  <c r="I13" i="11" s="1"/>
  <c r="H14" i="11"/>
  <c r="I14" i="11" s="1"/>
  <c r="H15" i="11"/>
  <c r="I15" i="11" s="1"/>
  <c r="H16" i="11"/>
  <c r="I16" i="11" s="1"/>
  <c r="H17" i="11"/>
  <c r="I17" i="11" s="1"/>
  <c r="H18" i="11"/>
  <c r="I18" i="11" s="1"/>
  <c r="H19" i="11"/>
  <c r="I19" i="11" s="1"/>
  <c r="H20" i="11"/>
  <c r="I20" i="11" s="1"/>
  <c r="H4" i="11"/>
  <c r="I4" i="11" s="1"/>
  <c r="H5" i="11"/>
  <c r="I5" i="11" s="1"/>
  <c r="H6" i="11"/>
  <c r="I6" i="11" s="1"/>
  <c r="H7" i="11"/>
  <c r="I7" i="11" s="1"/>
  <c r="H8" i="11"/>
  <c r="I8" i="11" s="1"/>
  <c r="H9" i="11"/>
  <c r="I9" i="11" s="1"/>
  <c r="H10" i="11"/>
  <c r="I10" i="11" s="1"/>
  <c r="H11" i="11"/>
  <c r="I11" i="11" s="1"/>
  <c r="H12" i="11"/>
  <c r="I12" i="11" s="1"/>
  <c r="H3" i="11"/>
  <c r="I3" i="11" s="1"/>
  <c r="C60" i="11"/>
  <c r="D19" i="12"/>
  <c r="D21" i="12"/>
  <c r="D25" i="12"/>
  <c r="D27" i="12"/>
  <c r="D33" i="12"/>
  <c r="D37" i="12"/>
  <c r="D43" i="12"/>
  <c r="D45" i="12"/>
  <c r="D49" i="12"/>
  <c r="D51" i="12"/>
  <c r="D54" i="12"/>
  <c r="D58" i="12"/>
  <c r="D4" i="12"/>
  <c r="D10" i="12"/>
  <c r="D14" i="12"/>
  <c r="J3" i="12"/>
  <c r="J61" i="12" s="1"/>
  <c r="C55" i="13"/>
  <c r="B55" i="13"/>
  <c r="D53" i="11"/>
  <c r="K5" i="18"/>
  <c r="L5" i="18" s="1"/>
  <c r="K6" i="18"/>
  <c r="L6" i="18" s="1"/>
  <c r="K7" i="18"/>
  <c r="L7" i="18" s="1"/>
  <c r="K8" i="18"/>
  <c r="L8" i="18" s="1"/>
  <c r="K9" i="18"/>
  <c r="L9" i="18" s="1"/>
  <c r="K10" i="18"/>
  <c r="L10" i="18" s="1"/>
  <c r="K11" i="18"/>
  <c r="L11" i="18" s="1"/>
  <c r="K12" i="18"/>
  <c r="L12" i="18" s="1"/>
  <c r="K13" i="18"/>
  <c r="L13" i="18" s="1"/>
  <c r="K14" i="18"/>
  <c r="L14" i="18" s="1"/>
  <c r="K15" i="18"/>
  <c r="L15" i="18" s="1"/>
  <c r="K16" i="18"/>
  <c r="L16" i="18" s="1"/>
  <c r="K17" i="18"/>
  <c r="L17" i="18" s="1"/>
  <c r="K18" i="18"/>
  <c r="L18" i="18" s="1"/>
  <c r="K19" i="18"/>
  <c r="L19" i="18" s="1"/>
  <c r="K20" i="18"/>
  <c r="L20" i="18" s="1"/>
  <c r="K21" i="18"/>
  <c r="L21" i="18" s="1"/>
  <c r="K22" i="18"/>
  <c r="L22" i="18" s="1"/>
  <c r="K23" i="18"/>
  <c r="L23" i="18" s="1"/>
  <c r="K24" i="18"/>
  <c r="L24" i="18" s="1"/>
  <c r="K25" i="18"/>
  <c r="L25" i="18" s="1"/>
  <c r="K26" i="18"/>
  <c r="L26" i="18" s="1"/>
  <c r="K27" i="18"/>
  <c r="L27" i="18" s="1"/>
  <c r="K28" i="18"/>
  <c r="L28" i="18" s="1"/>
  <c r="K29" i="18"/>
  <c r="L29" i="18" s="1"/>
  <c r="K30" i="18"/>
  <c r="L30" i="18" s="1"/>
  <c r="K31" i="18"/>
  <c r="L31" i="18" s="1"/>
  <c r="K32" i="18"/>
  <c r="L32" i="18" s="1"/>
  <c r="K33" i="18"/>
  <c r="L33" i="18" s="1"/>
  <c r="K34" i="18"/>
  <c r="L34" i="18" s="1"/>
  <c r="K35" i="18"/>
  <c r="L35" i="18" s="1"/>
  <c r="K36" i="18"/>
  <c r="L36" i="18" s="1"/>
  <c r="K37" i="18"/>
  <c r="L37" i="18" s="1"/>
  <c r="K38" i="18"/>
  <c r="L38" i="18" s="1"/>
  <c r="K39" i="18"/>
  <c r="L39" i="18" s="1"/>
  <c r="K40" i="18"/>
  <c r="L40" i="18" s="1"/>
  <c r="K41" i="18"/>
  <c r="L41" i="18" s="1"/>
  <c r="K42" i="18"/>
  <c r="L42" i="18" s="1"/>
  <c r="K43" i="18"/>
  <c r="L43" i="18" s="1"/>
  <c r="K44" i="18"/>
  <c r="L44" i="18" s="1"/>
  <c r="K45" i="18"/>
  <c r="L45" i="18" s="1"/>
  <c r="K46" i="18"/>
  <c r="L46" i="18" s="1"/>
  <c r="K47" i="18"/>
  <c r="L47" i="18" s="1"/>
  <c r="K48" i="18"/>
  <c r="L48" i="18" s="1"/>
  <c r="K49" i="18"/>
  <c r="L49" i="18" s="1"/>
  <c r="K50" i="18"/>
  <c r="L50" i="18" s="1"/>
  <c r="K51" i="18"/>
  <c r="L51" i="18" s="1"/>
  <c r="K52" i="18"/>
  <c r="L52" i="18" s="1"/>
  <c r="K53" i="18"/>
  <c r="L53" i="18" s="1"/>
  <c r="K54" i="18"/>
  <c r="L54" i="18" s="1"/>
  <c r="K55" i="18"/>
  <c r="L55" i="18" s="1"/>
  <c r="K56" i="18"/>
  <c r="L56" i="18" s="1"/>
  <c r="K57" i="18"/>
  <c r="L57" i="18" s="1"/>
  <c r="K58" i="18"/>
  <c r="L58" i="18" s="1"/>
  <c r="K59" i="18"/>
  <c r="L59" i="18" s="1"/>
  <c r="K60" i="18"/>
  <c r="L60" i="18" s="1"/>
  <c r="K61" i="18"/>
  <c r="L61" i="18" s="1"/>
  <c r="K62" i="18"/>
  <c r="L62" i="18" s="1"/>
  <c r="K63" i="18"/>
  <c r="L63" i="18"/>
  <c r="K4" i="18"/>
  <c r="L4" i="18" s="1"/>
  <c r="D64" i="18"/>
  <c r="E64" i="18"/>
  <c r="F64" i="18"/>
  <c r="G64" i="18"/>
  <c r="I64" i="18"/>
  <c r="J64" i="18"/>
  <c r="C64" i="18"/>
  <c r="B64" i="18"/>
  <c r="W31" i="17"/>
  <c r="W39" i="17"/>
  <c r="W55" i="17"/>
  <c r="W59" i="17"/>
  <c r="B69" i="17"/>
  <c r="N69" i="17"/>
  <c r="C60" i="13"/>
  <c r="C59" i="13"/>
  <c r="C58" i="13"/>
  <c r="C57" i="13"/>
  <c r="C56" i="13"/>
  <c r="C54" i="13"/>
  <c r="C53" i="13"/>
  <c r="C52" i="13"/>
  <c r="C51" i="13"/>
  <c r="C50" i="13"/>
  <c r="C48" i="13"/>
  <c r="C47" i="13"/>
  <c r="C46" i="13"/>
  <c r="C45" i="13"/>
  <c r="C44" i="13"/>
  <c r="C43" i="13"/>
  <c r="C42" i="13"/>
  <c r="C41" i="13"/>
  <c r="C40" i="13"/>
  <c r="C39" i="13"/>
  <c r="C38" i="13"/>
  <c r="C49" i="13"/>
  <c r="C61"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B61" i="13"/>
  <c r="B60" i="13"/>
  <c r="B59" i="13"/>
  <c r="B58" i="13"/>
  <c r="B57" i="13"/>
  <c r="B56"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G63" i="19"/>
  <c r="E4" i="19"/>
  <c r="F4" i="19" s="1"/>
  <c r="E5" i="19"/>
  <c r="E6" i="19"/>
  <c r="E7" i="19"/>
  <c r="E8" i="19"/>
  <c r="E9" i="19"/>
  <c r="E10" i="19"/>
  <c r="E11" i="19"/>
  <c r="E12" i="19"/>
  <c r="F12" i="19" s="1"/>
  <c r="E13" i="19"/>
  <c r="E14" i="19"/>
  <c r="E15" i="19"/>
  <c r="E16" i="19"/>
  <c r="E17" i="19"/>
  <c r="E18" i="19"/>
  <c r="E19" i="19"/>
  <c r="E20" i="19"/>
  <c r="F20" i="19" s="1"/>
  <c r="E21" i="19"/>
  <c r="E22" i="19"/>
  <c r="E23" i="19"/>
  <c r="E24" i="19"/>
  <c r="E25" i="19"/>
  <c r="E26" i="19"/>
  <c r="E27" i="19"/>
  <c r="E28" i="19"/>
  <c r="F28" i="19" s="1"/>
  <c r="E29" i="19"/>
  <c r="E30" i="19"/>
  <c r="E31" i="19"/>
  <c r="E32" i="19"/>
  <c r="E33" i="19"/>
  <c r="E34" i="19"/>
  <c r="E35" i="19"/>
  <c r="E36" i="19"/>
  <c r="F36" i="19" s="1"/>
  <c r="E37" i="19"/>
  <c r="E38" i="19"/>
  <c r="E39" i="19"/>
  <c r="E40" i="19"/>
  <c r="E41" i="19"/>
  <c r="E42" i="19"/>
  <c r="E43" i="19"/>
  <c r="F43" i="19" s="1"/>
  <c r="E44" i="19"/>
  <c r="F44" i="19" s="1"/>
  <c r="E45" i="19"/>
  <c r="E46" i="19"/>
  <c r="E47" i="19"/>
  <c r="E48" i="19"/>
  <c r="E49" i="19"/>
  <c r="E50" i="19"/>
  <c r="E51" i="19"/>
  <c r="E52" i="19"/>
  <c r="F52" i="19" s="1"/>
  <c r="E53" i="19"/>
  <c r="E54" i="19"/>
  <c r="E55" i="19"/>
  <c r="E56" i="19"/>
  <c r="E57" i="19"/>
  <c r="E58" i="19"/>
  <c r="E59" i="19"/>
  <c r="F59" i="19" s="1"/>
  <c r="E60" i="19"/>
  <c r="F60" i="19" s="1"/>
  <c r="E61" i="19"/>
  <c r="E62" i="19"/>
  <c r="E3" i="19"/>
  <c r="F3" i="19" s="1"/>
  <c r="B63" i="19"/>
  <c r="C63" i="19"/>
  <c r="E63" i="19" s="1"/>
  <c r="F26" i="19" s="1"/>
  <c r="D63" i="19"/>
  <c r="F7" i="19"/>
  <c r="F11" i="19"/>
  <c r="F39" i="19"/>
  <c r="F14" i="19"/>
  <c r="F18" i="19"/>
  <c r="F9" i="19"/>
  <c r="F17" i="19"/>
  <c r="W63" i="17"/>
  <c r="W13" i="17"/>
  <c r="W68" i="17"/>
  <c r="W67" i="17"/>
  <c r="W66" i="17"/>
  <c r="W64" i="17"/>
  <c r="W62" i="17"/>
  <c r="W61" i="17"/>
  <c r="W60" i="17"/>
  <c r="W58" i="17"/>
  <c r="W57" i="17"/>
  <c r="W56" i="17"/>
  <c r="W54" i="17"/>
  <c r="W53" i="17"/>
  <c r="W52" i="17"/>
  <c r="W50" i="17"/>
  <c r="W49" i="17"/>
  <c r="W48" i="17"/>
  <c r="W46" i="17"/>
  <c r="W45" i="17"/>
  <c r="W44" i="17"/>
  <c r="W42" i="17"/>
  <c r="W41" i="17"/>
  <c r="W40" i="17"/>
  <c r="W38" i="17"/>
  <c r="W37" i="17"/>
  <c r="W36" i="17"/>
  <c r="W34" i="17"/>
  <c r="W33" i="17"/>
  <c r="W32" i="17"/>
  <c r="W30" i="17"/>
  <c r="W29" i="17"/>
  <c r="W28" i="17"/>
  <c r="W26" i="17"/>
  <c r="W25" i="17"/>
  <c r="W24" i="17"/>
  <c r="W22" i="17"/>
  <c r="W21" i="17"/>
  <c r="W20" i="17"/>
  <c r="W18" i="17"/>
  <c r="W17" i="17"/>
  <c r="W16" i="17"/>
  <c r="W14" i="17"/>
  <c r="W12" i="17"/>
  <c r="W10" i="17"/>
  <c r="E4" i="17"/>
  <c r="H191" i="10"/>
  <c r="H13" i="10"/>
  <c r="H179" i="10"/>
  <c r="H196" i="10"/>
  <c r="G13" i="10"/>
  <c r="F51" i="19" l="1"/>
  <c r="F27" i="19"/>
  <c r="F19" i="19"/>
  <c r="F25" i="19"/>
  <c r="F22" i="19"/>
  <c r="F55" i="19"/>
  <c r="F47" i="19"/>
  <c r="F31" i="19"/>
  <c r="F23" i="19"/>
  <c r="F15" i="19"/>
  <c r="F61" i="19"/>
  <c r="F53" i="19"/>
  <c r="F45" i="19"/>
  <c r="F37" i="19"/>
  <c r="F29" i="19"/>
  <c r="F21" i="19"/>
  <c r="F13" i="19"/>
  <c r="F5" i="19"/>
  <c r="Q69" i="17"/>
  <c r="E48" i="13"/>
  <c r="D35" i="13"/>
  <c r="F58" i="19"/>
  <c r="F50" i="19"/>
  <c r="F34" i="19"/>
  <c r="E34" i="13"/>
  <c r="F30" i="19"/>
  <c r="F56" i="19"/>
  <c r="F48" i="19"/>
  <c r="F38" i="19"/>
  <c r="F42" i="19"/>
  <c r="F40" i="19"/>
  <c r="F32" i="19"/>
  <c r="F6" i="19"/>
  <c r="F46" i="19"/>
  <c r="F24" i="19"/>
  <c r="F16" i="19"/>
  <c r="F63" i="19"/>
  <c r="F62" i="19"/>
  <c r="F57" i="19"/>
  <c r="F49" i="19"/>
  <c r="F35" i="19"/>
  <c r="F10" i="19"/>
  <c r="F41" i="19"/>
  <c r="F33" i="19"/>
  <c r="F54" i="19"/>
  <c r="F8" i="19"/>
  <c r="B63" i="13"/>
  <c r="D9" i="13" s="1"/>
  <c r="D22" i="13"/>
  <c r="C63" i="13"/>
  <c r="E17" i="13" s="1"/>
  <c r="E44" i="13"/>
  <c r="E9" i="13"/>
  <c r="D24" i="13"/>
  <c r="E32" i="13"/>
  <c r="K64" i="18"/>
  <c r="L64" i="18"/>
  <c r="M9" i="18" s="1"/>
  <c r="C68" i="17"/>
  <c r="C46" i="17"/>
  <c r="C42" i="17"/>
  <c r="C14" i="17"/>
  <c r="C50" i="17"/>
  <c r="C38" i="17"/>
  <c r="C18" i="17"/>
  <c r="C10" i="17"/>
  <c r="C49" i="17"/>
  <c r="C60" i="17"/>
  <c r="C12" i="17"/>
  <c r="C40" i="17"/>
  <c r="C36" i="17"/>
  <c r="C32" i="17"/>
  <c r="C22" i="17"/>
  <c r="C26" i="17"/>
  <c r="C45" i="17"/>
  <c r="C29" i="17"/>
  <c r="C25" i="17"/>
  <c r="C17" i="17"/>
  <c r="C57" i="17"/>
  <c r="C62" i="17"/>
  <c r="C21" i="17"/>
  <c r="C61" i="17"/>
  <c r="C48" i="17"/>
  <c r="C56" i="17"/>
  <c r="C53" i="17"/>
  <c r="C20" i="17"/>
  <c r="C44" i="17"/>
  <c r="C66" i="17"/>
  <c r="C52" i="17"/>
  <c r="C37" i="17"/>
  <c r="C54" i="17"/>
  <c r="C58" i="17"/>
  <c r="C28" i="17"/>
  <c r="C16" i="17"/>
  <c r="C30" i="17"/>
  <c r="C34" i="17"/>
  <c r="C67" i="17"/>
  <c r="C64" i="17"/>
  <c r="C24" i="17"/>
  <c r="C39" i="17"/>
  <c r="C41" i="17"/>
  <c r="C33" i="17"/>
  <c r="C65" i="17"/>
  <c r="C51" i="17"/>
  <c r="C47" i="17"/>
  <c r="C43" i="17"/>
  <c r="C35" i="17"/>
  <c r="C27" i="17"/>
  <c r="C23" i="17"/>
  <c r="C19" i="17"/>
  <c r="C15" i="17"/>
  <c r="W15" i="17"/>
  <c r="W19" i="17"/>
  <c r="W27" i="17"/>
  <c r="W35" i="17"/>
  <c r="W43" i="17"/>
  <c r="W51" i="17"/>
  <c r="W11" i="17"/>
  <c r="W65" i="17"/>
  <c r="C55" i="17"/>
  <c r="C59" i="17"/>
  <c r="C31" i="17"/>
  <c r="W23" i="17"/>
  <c r="W47" i="17"/>
  <c r="C11" i="17"/>
  <c r="D12" i="12"/>
  <c r="D6" i="12"/>
  <c r="D41" i="12"/>
  <c r="D35" i="12"/>
  <c r="D29" i="12"/>
  <c r="D3" i="12"/>
  <c r="D23" i="12"/>
  <c r="D8" i="12"/>
  <c r="D31" i="12"/>
  <c r="D16" i="12"/>
  <c r="D39" i="12"/>
  <c r="D56" i="12"/>
  <c r="D47" i="12"/>
  <c r="D17" i="12"/>
  <c r="D15" i="12"/>
  <c r="D13" i="12"/>
  <c r="D11" i="12"/>
  <c r="D9" i="12"/>
  <c r="D7" i="12"/>
  <c r="D5" i="12"/>
  <c r="D59" i="12"/>
  <c r="D57" i="12"/>
  <c r="D55" i="12"/>
  <c r="D52" i="12"/>
  <c r="D50" i="12"/>
  <c r="D48" i="12"/>
  <c r="D46" i="12"/>
  <c r="D44" i="12"/>
  <c r="D42" i="12"/>
  <c r="D40" i="12"/>
  <c r="D38" i="12"/>
  <c r="D36" i="12"/>
  <c r="D34" i="12"/>
  <c r="D32" i="12"/>
  <c r="D30" i="12"/>
  <c r="D28" i="12"/>
  <c r="D26" i="12"/>
  <c r="D24" i="12"/>
  <c r="D22" i="12"/>
  <c r="D20" i="12"/>
  <c r="D18" i="12"/>
  <c r="H53" i="11"/>
  <c r="I53" i="11" s="1"/>
  <c r="H24" i="11"/>
  <c r="I24" i="11" s="1"/>
  <c r="D60" i="11"/>
  <c r="E58" i="13" l="1"/>
  <c r="E30" i="13"/>
  <c r="E25" i="13"/>
  <c r="E55" i="13"/>
  <c r="F9" i="13"/>
  <c r="D59" i="13"/>
  <c r="E56" i="13"/>
  <c r="D50" i="13"/>
  <c r="F50" i="13" s="1"/>
  <c r="E22" i="13"/>
  <c r="D58" i="13"/>
  <c r="F58" i="13" s="1"/>
  <c r="D41" i="13"/>
  <c r="F22" i="13"/>
  <c r="D18" i="13"/>
  <c r="D25" i="13"/>
  <c r="E24" i="13"/>
  <c r="F24" i="13" s="1"/>
  <c r="E57" i="13"/>
  <c r="D54" i="13"/>
  <c r="E16" i="13"/>
  <c r="E39" i="13"/>
  <c r="D46" i="13"/>
  <c r="F35" i="13"/>
  <c r="D8" i="13"/>
  <c r="F8" i="13" s="1"/>
  <c r="D32" i="13"/>
  <c r="F32" i="13" s="1"/>
  <c r="E33" i="13"/>
  <c r="D30" i="13"/>
  <c r="F30" i="13" s="1"/>
  <c r="E35" i="13"/>
  <c r="W69" i="17"/>
  <c r="M4" i="18"/>
  <c r="F25" i="13"/>
  <c r="E38" i="13"/>
  <c r="E26" i="13"/>
  <c r="E61" i="13"/>
  <c r="D14" i="13"/>
  <c r="D27" i="13"/>
  <c r="D56" i="13"/>
  <c r="D29" i="13"/>
  <c r="D21" i="13"/>
  <c r="D31" i="13"/>
  <c r="D5" i="13"/>
  <c r="D45" i="13"/>
  <c r="F45" i="13" s="1"/>
  <c r="D37" i="13"/>
  <c r="F37" i="13" s="1"/>
  <c r="D34" i="13"/>
  <c r="F34" i="13" s="1"/>
  <c r="D7" i="13"/>
  <c r="D28" i="13"/>
  <c r="D43" i="13"/>
  <c r="D36" i="13"/>
  <c r="D15" i="13"/>
  <c r="D39" i="13"/>
  <c r="D61" i="13"/>
  <c r="F61" i="13" s="1"/>
  <c r="D53" i="13"/>
  <c r="D11" i="13"/>
  <c r="D12" i="13"/>
  <c r="D47" i="13"/>
  <c r="D42" i="13"/>
  <c r="D40" i="13"/>
  <c r="D20" i="13"/>
  <c r="D55" i="13"/>
  <c r="F55" i="13" s="1"/>
  <c r="D13" i="13"/>
  <c r="D48" i="13"/>
  <c r="F48" i="13" s="1"/>
  <c r="D44" i="13"/>
  <c r="F44" i="13" s="1"/>
  <c r="D60" i="13"/>
  <c r="F60" i="13" s="1"/>
  <c r="D6" i="13"/>
  <c r="D10" i="13"/>
  <c r="D16" i="13"/>
  <c r="F16" i="13" s="1"/>
  <c r="D19" i="13"/>
  <c r="F19" i="13" s="1"/>
  <c r="D52" i="13"/>
  <c r="D23" i="13"/>
  <c r="F23" i="13" s="1"/>
  <c r="D51" i="13"/>
  <c r="D57" i="13"/>
  <c r="F57" i="13" s="1"/>
  <c r="D38" i="13"/>
  <c r="D33" i="13"/>
  <c r="F33" i="13" s="1"/>
  <c r="E49" i="13"/>
  <c r="E54" i="13"/>
  <c r="F54" i="13" s="1"/>
  <c r="E12" i="13"/>
  <c r="E21" i="13"/>
  <c r="E53" i="13"/>
  <c r="E42" i="13"/>
  <c r="E43" i="13"/>
  <c r="E20" i="13"/>
  <c r="E52" i="13"/>
  <c r="E51" i="13"/>
  <c r="E60" i="13"/>
  <c r="E10" i="13"/>
  <c r="E29" i="13"/>
  <c r="E15" i="13"/>
  <c r="E7" i="13"/>
  <c r="E19" i="13"/>
  <c r="E28" i="13"/>
  <c r="E6" i="13"/>
  <c r="E37" i="13"/>
  <c r="E23" i="13"/>
  <c r="E13" i="13"/>
  <c r="E31" i="13"/>
  <c r="E41" i="13"/>
  <c r="F41" i="13" s="1"/>
  <c r="E59" i="13"/>
  <c r="F59" i="13" s="1"/>
  <c r="E46" i="13"/>
  <c r="F46" i="13" s="1"/>
  <c r="E27" i="13"/>
  <c r="E45" i="13"/>
  <c r="E8" i="13"/>
  <c r="E40" i="13"/>
  <c r="E14" i="13"/>
  <c r="E36" i="13"/>
  <c r="E5" i="13"/>
  <c r="E18" i="13"/>
  <c r="F18" i="13" s="1"/>
  <c r="E50" i="13"/>
  <c r="D26" i="13"/>
  <c r="D17" i="13"/>
  <c r="F17" i="13" s="1"/>
  <c r="E47" i="13"/>
  <c r="E11" i="13"/>
  <c r="D49" i="13"/>
  <c r="M24" i="18"/>
  <c r="M33" i="18"/>
  <c r="M7" i="18"/>
  <c r="M15" i="18"/>
  <c r="M58" i="18"/>
  <c r="M22" i="18"/>
  <c r="M11" i="18"/>
  <c r="M31" i="18"/>
  <c r="M20" i="18"/>
  <c r="M40" i="18"/>
  <c r="M28" i="18"/>
  <c r="M39" i="18"/>
  <c r="M43" i="18"/>
  <c r="M19" i="18"/>
  <c r="M25" i="18"/>
  <c r="M52" i="18"/>
  <c r="M17" i="18"/>
  <c r="M47" i="18"/>
  <c r="M53" i="18"/>
  <c r="M5" i="18"/>
  <c r="M30" i="18"/>
  <c r="M32" i="18"/>
  <c r="M23" i="18"/>
  <c r="M60" i="18"/>
  <c r="M59" i="18"/>
  <c r="M61" i="18"/>
  <c r="M36" i="18"/>
  <c r="M56" i="18"/>
  <c r="M51" i="18"/>
  <c r="M21" i="18"/>
  <c r="M50" i="18"/>
  <c r="M34" i="18"/>
  <c r="M37" i="18"/>
  <c r="M6" i="18"/>
  <c r="M41" i="18"/>
  <c r="M18" i="18"/>
  <c r="M62" i="18"/>
  <c r="M55" i="18"/>
  <c r="M12" i="18"/>
  <c r="M54" i="18"/>
  <c r="M45" i="18"/>
  <c r="M16" i="18"/>
  <c r="M27" i="18"/>
  <c r="M44" i="18"/>
  <c r="M35" i="18"/>
  <c r="M29" i="18"/>
  <c r="M57" i="18"/>
  <c r="M46" i="18"/>
  <c r="M48" i="18"/>
  <c r="M63" i="18"/>
  <c r="M10" i="18"/>
  <c r="M13" i="18"/>
  <c r="M26" i="18"/>
  <c r="M14" i="18"/>
  <c r="M42" i="18"/>
  <c r="M8" i="18"/>
  <c r="M49" i="18"/>
  <c r="M38" i="18"/>
  <c r="C69" i="17"/>
  <c r="D61" i="12"/>
  <c r="E38" i="11"/>
  <c r="E23" i="11"/>
  <c r="E6" i="11"/>
  <c r="E7" i="11"/>
  <c r="E22" i="11"/>
  <c r="E57" i="11"/>
  <c r="E14" i="11"/>
  <c r="E31" i="11"/>
  <c r="E47" i="11"/>
  <c r="E11" i="11"/>
  <c r="E26" i="11"/>
  <c r="E40" i="11"/>
  <c r="E48" i="11"/>
  <c r="E50" i="11"/>
  <c r="E36" i="11"/>
  <c r="E21" i="11"/>
  <c r="E4" i="11"/>
  <c r="E9" i="11"/>
  <c r="E24" i="11"/>
  <c r="E60" i="11"/>
  <c r="E16" i="11"/>
  <c r="E33" i="11"/>
  <c r="E49" i="11"/>
  <c r="E13" i="11"/>
  <c r="E28" i="11"/>
  <c r="E42" i="11"/>
  <c r="E55" i="11"/>
  <c r="E52" i="11"/>
  <c r="E25" i="11"/>
  <c r="E5" i="11"/>
  <c r="E37" i="11"/>
  <c r="E29" i="11"/>
  <c r="E58" i="11"/>
  <c r="E32" i="11"/>
  <c r="E41" i="11"/>
  <c r="E59" i="11"/>
  <c r="E19" i="11"/>
  <c r="E18" i="11"/>
  <c r="E10" i="11"/>
  <c r="E43" i="11"/>
  <c r="E15" i="11"/>
  <c r="E44" i="11"/>
  <c r="E54" i="11"/>
  <c r="E3" i="11"/>
  <c r="E20" i="11"/>
  <c r="E45" i="11"/>
  <c r="E46" i="11"/>
  <c r="E35" i="11"/>
  <c r="E17" i="11"/>
  <c r="E12" i="11"/>
  <c r="E30" i="11"/>
  <c r="E34" i="11"/>
  <c r="E39" i="11"/>
  <c r="E8" i="11"/>
  <c r="E56" i="11"/>
  <c r="E27" i="11"/>
  <c r="E51" i="11"/>
  <c r="I60" i="11"/>
  <c r="J3" i="11" s="1"/>
  <c r="E53" i="11"/>
  <c r="F11" i="13" l="1"/>
  <c r="F56" i="13"/>
  <c r="F49" i="13"/>
  <c r="F52" i="13"/>
  <c r="F13" i="13"/>
  <c r="F53" i="13"/>
  <c r="F20" i="13"/>
  <c r="F39" i="13"/>
  <c r="F27" i="13"/>
  <c r="F38" i="13"/>
  <c r="F26" i="13"/>
  <c r="F10" i="13"/>
  <c r="F40" i="13"/>
  <c r="F15" i="13"/>
  <c r="F5" i="13"/>
  <c r="F14" i="13"/>
  <c r="F6" i="13"/>
  <c r="F42" i="13"/>
  <c r="F36" i="13"/>
  <c r="F31" i="13"/>
  <c r="F7" i="13"/>
  <c r="F47" i="13"/>
  <c r="F43" i="13"/>
  <c r="F21" i="13"/>
  <c r="F51" i="13"/>
  <c r="F12" i="13"/>
  <c r="F28" i="13"/>
  <c r="F29" i="13"/>
  <c r="M64" i="18"/>
  <c r="J69" i="17"/>
  <c r="E16" i="12"/>
  <c r="E17" i="12"/>
  <c r="E33" i="12"/>
  <c r="E41" i="12"/>
  <c r="E49" i="12"/>
  <c r="E3" i="12"/>
  <c r="E6" i="12"/>
  <c r="E10" i="12"/>
  <c r="E14" i="12"/>
  <c r="E18" i="12"/>
  <c r="E22" i="12"/>
  <c r="E26" i="12"/>
  <c r="E30" i="12"/>
  <c r="E34" i="12"/>
  <c r="E38" i="12"/>
  <c r="E42" i="12"/>
  <c r="E46" i="12"/>
  <c r="E50" i="12"/>
  <c r="E54" i="12"/>
  <c r="E58" i="12"/>
  <c r="E7" i="12"/>
  <c r="E11" i="12"/>
  <c r="E15" i="12"/>
  <c r="E19" i="12"/>
  <c r="E23" i="12"/>
  <c r="E27" i="12"/>
  <c r="E31" i="12"/>
  <c r="E35" i="12"/>
  <c r="E39" i="12"/>
  <c r="E43" i="12"/>
  <c r="E47" i="12"/>
  <c r="E51" i="12"/>
  <c r="E55" i="12"/>
  <c r="E59" i="12"/>
  <c r="E4" i="12"/>
  <c r="E8" i="12"/>
  <c r="E12" i="12"/>
  <c r="E20" i="12"/>
  <c r="E24" i="12"/>
  <c r="E28" i="12"/>
  <c r="E32" i="12"/>
  <c r="E36" i="12"/>
  <c r="E40" i="12"/>
  <c r="E44" i="12"/>
  <c r="E48" i="12"/>
  <c r="E52" i="12"/>
  <c r="E56" i="12"/>
  <c r="E5" i="12"/>
  <c r="E9" i="12"/>
  <c r="E13" i="12"/>
  <c r="E21" i="12"/>
  <c r="E25" i="12"/>
  <c r="E29" i="12"/>
  <c r="E37" i="12"/>
  <c r="E45" i="12"/>
  <c r="E53" i="12"/>
  <c r="E57" i="12"/>
  <c r="L7" i="12"/>
  <c r="L26" i="12"/>
  <c r="L12" i="12"/>
  <c r="L20" i="12"/>
  <c r="L34" i="12"/>
  <c r="L57" i="12"/>
  <c r="L8" i="12"/>
  <c r="L48" i="12"/>
  <c r="L56" i="12"/>
  <c r="L29" i="12"/>
  <c r="L40" i="12"/>
  <c r="L52" i="12"/>
  <c r="L39" i="12"/>
  <c r="L11" i="12"/>
  <c r="L3" i="12"/>
  <c r="L15" i="12"/>
  <c r="L44" i="12"/>
  <c r="L55" i="12"/>
  <c r="L59" i="12"/>
  <c r="L16" i="12"/>
  <c r="L51" i="12"/>
  <c r="L58" i="12"/>
  <c r="L10" i="12"/>
  <c r="L14" i="12"/>
  <c r="L53" i="12"/>
  <c r="L21" i="12"/>
  <c r="L45" i="12"/>
  <c r="L37" i="12"/>
  <c r="L54" i="12"/>
  <c r="L4" i="12"/>
  <c r="L27" i="12"/>
  <c r="L49" i="12"/>
  <c r="L43" i="12"/>
  <c r="L19" i="12"/>
  <c r="L33" i="12"/>
  <c r="L25" i="12"/>
  <c r="L13" i="12"/>
  <c r="L36" i="12"/>
  <c r="L32" i="12"/>
  <c r="L38" i="12"/>
  <c r="L31" i="12"/>
  <c r="L50" i="12"/>
  <c r="L18" i="12"/>
  <c r="L17" i="12"/>
  <c r="L24" i="12"/>
  <c r="L46" i="12"/>
  <c r="L35" i="12"/>
  <c r="L5" i="12"/>
  <c r="L28" i="12"/>
  <c r="L41" i="12"/>
  <c r="L22" i="12"/>
  <c r="L47" i="12"/>
  <c r="L42" i="12"/>
  <c r="L6" i="12"/>
  <c r="L9" i="12"/>
  <c r="L23" i="12"/>
  <c r="L30" i="12"/>
  <c r="J55" i="11"/>
  <c r="J22" i="11"/>
  <c r="J45" i="11"/>
  <c r="J29" i="11"/>
  <c r="J25" i="11"/>
  <c r="J59" i="11"/>
  <c r="J4" i="11"/>
  <c r="J52" i="11"/>
  <c r="J30" i="11"/>
  <c r="J11" i="11"/>
  <c r="J28" i="11"/>
  <c r="J40" i="11"/>
  <c r="J54" i="11"/>
  <c r="J37" i="11"/>
  <c r="J31" i="11"/>
  <c r="J23" i="11"/>
  <c r="J17" i="11"/>
  <c r="J50" i="11"/>
  <c r="J46" i="11"/>
  <c r="J7" i="11"/>
  <c r="J21" i="11"/>
  <c r="J14" i="11"/>
  <c r="J33" i="11"/>
  <c r="J8" i="11"/>
  <c r="J5" i="11"/>
  <c r="J56" i="11"/>
  <c r="J35" i="11"/>
  <c r="J19" i="11"/>
  <c r="J39" i="11"/>
  <c r="J26" i="11"/>
  <c r="J18" i="11"/>
  <c r="J9" i="11"/>
  <c r="J34" i="11"/>
  <c r="J57" i="11"/>
  <c r="J6" i="11"/>
  <c r="J10" i="11"/>
  <c r="J58" i="11"/>
  <c r="J20" i="11"/>
  <c r="J13" i="11"/>
  <c r="J16" i="11"/>
  <c r="J43" i="11"/>
  <c r="J49" i="11"/>
  <c r="J51" i="11"/>
  <c r="J41" i="11"/>
  <c r="J12" i="11"/>
  <c r="J27" i="11"/>
  <c r="J42" i="11"/>
  <c r="J48" i="11"/>
  <c r="J47" i="11"/>
  <c r="J32" i="11"/>
  <c r="J38" i="11"/>
  <c r="J15" i="11"/>
  <c r="J36" i="11"/>
  <c r="J44" i="11"/>
  <c r="J24" i="11"/>
  <c r="J53" i="11"/>
  <c r="E61" i="12" l="1"/>
  <c r="L61" i="12"/>
  <c r="F28" i="17"/>
  <c r="H28" i="17" s="1"/>
  <c r="F66" i="17"/>
  <c r="H66" i="17" s="1"/>
  <c r="F22" i="17"/>
  <c r="H22" i="17" s="1"/>
  <c r="F39" i="17"/>
  <c r="H39" i="17" s="1"/>
  <c r="F67" i="17"/>
  <c r="H67" i="17" s="1"/>
  <c r="F47" i="17"/>
  <c r="H47" i="17" s="1"/>
  <c r="F19" i="17"/>
  <c r="H19" i="17" s="1"/>
  <c r="F68" i="17"/>
  <c r="H68" i="17" s="1"/>
  <c r="F30" i="17"/>
  <c r="H30" i="17" s="1"/>
  <c r="F64" i="17"/>
  <c r="H64" i="17" s="1"/>
  <c r="F52" i="17"/>
  <c r="H52" i="17" s="1"/>
  <c r="F32" i="17"/>
  <c r="H32" i="17" s="1"/>
  <c r="F46" i="17"/>
  <c r="H46" i="17" s="1"/>
  <c r="F14" i="17"/>
  <c r="H14" i="17" s="1"/>
  <c r="F41" i="17"/>
  <c r="H41" i="17" s="1"/>
  <c r="F54" i="17"/>
  <c r="H54" i="17" s="1"/>
  <c r="J60" i="11"/>
  <c r="F60" i="17" l="1"/>
  <c r="H60" i="17" s="1"/>
  <c r="F56" i="17"/>
  <c r="H56" i="17" s="1"/>
  <c r="F33" i="17"/>
  <c r="H33" i="17" s="1"/>
  <c r="F23" i="17"/>
  <c r="H23" i="17" s="1"/>
  <c r="F38" i="17"/>
  <c r="H38" i="17" s="1"/>
  <c r="F16" i="17"/>
  <c r="H16" i="17" s="1"/>
  <c r="F58" i="17"/>
  <c r="H58" i="17" s="1"/>
  <c r="F44" i="17"/>
  <c r="H44" i="17" s="1"/>
  <c r="F48" i="17"/>
  <c r="H48" i="17" s="1"/>
  <c r="F15" i="17"/>
  <c r="H15" i="17" s="1"/>
  <c r="F20" i="17"/>
  <c r="H20" i="17" s="1"/>
  <c r="F35" i="17"/>
  <c r="H35" i="17" s="1"/>
  <c r="F55" i="17"/>
  <c r="H55" i="17" s="1"/>
  <c r="F37" i="17"/>
  <c r="H37" i="17" s="1"/>
  <c r="F62" i="17"/>
  <c r="H62" i="17" s="1"/>
  <c r="F27" i="17"/>
  <c r="H27" i="17" s="1"/>
  <c r="F49" i="17"/>
  <c r="H49" i="17" s="1"/>
  <c r="F29" i="17"/>
  <c r="H29" i="17" s="1"/>
  <c r="F50" i="17"/>
  <c r="H50" i="17" s="1"/>
  <c r="F40" i="17"/>
  <c r="H40" i="17" s="1"/>
  <c r="F21" i="17"/>
  <c r="H21" i="17" s="1"/>
  <c r="F25" i="17"/>
  <c r="H25" i="17" s="1"/>
  <c r="F51" i="17"/>
  <c r="H51" i="17" s="1"/>
  <c r="F65" i="17"/>
  <c r="H65" i="17" s="1"/>
  <c r="F17" i="17"/>
  <c r="H17" i="17" s="1"/>
  <c r="F12" i="17"/>
  <c r="H12" i="17" s="1"/>
  <c r="F43" i="17"/>
  <c r="H43" i="17" s="1"/>
  <c r="F59" i="17"/>
  <c r="H59" i="17" s="1"/>
  <c r="F53" i="17"/>
  <c r="H53" i="17" s="1"/>
  <c r="F18" i="17"/>
  <c r="H18" i="17" s="1"/>
  <c r="F45" i="17"/>
  <c r="H45" i="17" s="1"/>
  <c r="F11" i="17"/>
  <c r="H11" i="17" s="1"/>
  <c r="F34" i="17"/>
  <c r="H34" i="17" s="1"/>
  <c r="F61" i="17"/>
  <c r="H61" i="17" s="1"/>
  <c r="F57" i="17"/>
  <c r="H57" i="17" s="1"/>
  <c r="D69" i="17"/>
  <c r="F31" i="17"/>
  <c r="H31" i="17" s="1"/>
  <c r="F26" i="17"/>
  <c r="H26" i="17" s="1"/>
  <c r="F36" i="17"/>
  <c r="H36" i="17" s="1"/>
  <c r="F24" i="17"/>
  <c r="H24" i="17" s="1"/>
  <c r="F42" i="17"/>
  <c r="H42" i="17" s="1"/>
  <c r="F10" i="17"/>
  <c r="E69" i="17"/>
  <c r="F69" i="17" l="1"/>
  <c r="H10" i="17"/>
  <c r="H69" i="17" l="1"/>
  <c r="I23" i="17" l="1"/>
  <c r="I15" i="17"/>
  <c r="I50" i="17"/>
  <c r="I26" i="17"/>
  <c r="I31" i="17"/>
  <c r="I40" i="17"/>
  <c r="I66" i="17"/>
  <c r="I11" i="17"/>
  <c r="I24" i="17"/>
  <c r="I38" i="17"/>
  <c r="I46" i="17"/>
  <c r="I20" i="17"/>
  <c r="I47" i="17"/>
  <c r="I45" i="17"/>
  <c r="I35" i="17"/>
  <c r="I53" i="17"/>
  <c r="I64" i="17"/>
  <c r="I61" i="17"/>
  <c r="I12" i="17"/>
  <c r="I19" i="17"/>
  <c r="I18" i="17"/>
  <c r="I21" i="17"/>
  <c r="I41" i="17"/>
  <c r="I60" i="17"/>
  <c r="I65" i="17"/>
  <c r="I67" i="17"/>
  <c r="I68" i="17"/>
  <c r="I32" i="17"/>
  <c r="I54" i="17"/>
  <c r="I28" i="17"/>
  <c r="I36" i="17"/>
  <c r="I25" i="17"/>
  <c r="I55" i="17"/>
  <c r="I58" i="17"/>
  <c r="I49" i="17"/>
  <c r="I62" i="17"/>
  <c r="I59" i="17"/>
  <c r="I43" i="17"/>
  <c r="I48" i="17"/>
  <c r="I34" i="17"/>
  <c r="I17" i="17"/>
  <c r="I51" i="17"/>
  <c r="I33" i="17"/>
  <c r="I57" i="17"/>
  <c r="I39" i="17"/>
  <c r="I16" i="17"/>
  <c r="I44" i="17"/>
  <c r="I29" i="17"/>
  <c r="I27" i="17"/>
  <c r="I14" i="17"/>
  <c r="I37" i="17"/>
  <c r="I52" i="17"/>
  <c r="I22" i="17"/>
  <c r="I56" i="17"/>
  <c r="I42" i="17"/>
  <c r="I30" i="17"/>
  <c r="I10" i="17"/>
  <c r="I69" i="17" l="1"/>
  <c r="K69" i="17" l="1"/>
  <c r="L13" i="17" s="1"/>
  <c r="M13" i="17" s="1"/>
  <c r="R13" i="17" l="1"/>
  <c r="L10" i="17"/>
  <c r="L45" i="17"/>
  <c r="M45" i="17" s="1"/>
  <c r="L31" i="17"/>
  <c r="M31" i="17" s="1"/>
  <c r="L54" i="17"/>
  <c r="M54" i="17" s="1"/>
  <c r="L15" i="17"/>
  <c r="M15" i="17" s="1"/>
  <c r="L67" i="17"/>
  <c r="M67" i="17" s="1"/>
  <c r="X13" i="17" s="1"/>
  <c r="L64" i="17"/>
  <c r="M64" i="17" s="1"/>
  <c r="L65" i="17"/>
  <c r="M65" i="17" s="1"/>
  <c r="L23" i="17"/>
  <c r="M23" i="17" s="1"/>
  <c r="L40" i="17"/>
  <c r="M40" i="17" s="1"/>
  <c r="L48" i="17"/>
  <c r="M48" i="17" s="1"/>
  <c r="L11" i="17"/>
  <c r="M11" i="17" s="1"/>
  <c r="L59" i="17"/>
  <c r="M59" i="17" s="1"/>
  <c r="L51" i="17"/>
  <c r="M51" i="17" s="1"/>
  <c r="L52" i="17"/>
  <c r="M52" i="17" s="1"/>
  <c r="L62" i="17"/>
  <c r="M62" i="17" s="1"/>
  <c r="L47" i="17"/>
  <c r="M47" i="17" s="1"/>
  <c r="L25" i="17"/>
  <c r="M25" i="17" s="1"/>
  <c r="L38" i="17"/>
  <c r="M38" i="17" s="1"/>
  <c r="L24" i="17"/>
  <c r="M24" i="17" s="1"/>
  <c r="L46" i="17"/>
  <c r="M46" i="17" s="1"/>
  <c r="L66" i="17"/>
  <c r="M66" i="17" s="1"/>
  <c r="L36" i="17"/>
  <c r="M36" i="17" s="1"/>
  <c r="L41" i="17"/>
  <c r="M41" i="17" s="1"/>
  <c r="L17" i="17"/>
  <c r="M17" i="17" s="1"/>
  <c r="L30" i="17"/>
  <c r="M30" i="17" s="1"/>
  <c r="L60" i="17"/>
  <c r="M60" i="17" s="1"/>
  <c r="L68" i="17"/>
  <c r="M68" i="17" s="1"/>
  <c r="L32" i="17"/>
  <c r="M32" i="17" s="1"/>
  <c r="L42" i="17"/>
  <c r="M42" i="17" s="1"/>
  <c r="L57" i="17"/>
  <c r="M57" i="17" s="1"/>
  <c r="L26" i="17"/>
  <c r="M26" i="17" s="1"/>
  <c r="L20" i="17"/>
  <c r="M20" i="17" s="1"/>
  <c r="L14" i="17"/>
  <c r="M14" i="17" s="1"/>
  <c r="L34" i="17"/>
  <c r="M34" i="17" s="1"/>
  <c r="L58" i="17"/>
  <c r="M58" i="17" s="1"/>
  <c r="L39" i="17"/>
  <c r="M39" i="17" s="1"/>
  <c r="L19" i="17"/>
  <c r="M19" i="17" s="1"/>
  <c r="L44" i="17"/>
  <c r="M44" i="17" s="1"/>
  <c r="L43" i="17"/>
  <c r="M43" i="17" s="1"/>
  <c r="L37" i="17"/>
  <c r="M37" i="17" s="1"/>
  <c r="L29" i="17"/>
  <c r="M29" i="17" s="1"/>
  <c r="L53" i="17"/>
  <c r="M53" i="17" s="1"/>
  <c r="L56" i="17"/>
  <c r="M56" i="17" s="1"/>
  <c r="L21" i="17"/>
  <c r="M21" i="17" s="1"/>
  <c r="L49" i="17"/>
  <c r="M49" i="17" s="1"/>
  <c r="L16" i="17"/>
  <c r="M16" i="17" s="1"/>
  <c r="L27" i="17"/>
  <c r="M27" i="17" s="1"/>
  <c r="L55" i="17"/>
  <c r="M55" i="17" s="1"/>
  <c r="L33" i="17"/>
  <c r="M33" i="17" s="1"/>
  <c r="L35" i="17"/>
  <c r="M35" i="17" s="1"/>
  <c r="L12" i="17"/>
  <c r="M12" i="17" s="1"/>
  <c r="L50" i="17"/>
  <c r="M50" i="17" s="1"/>
  <c r="L18" i="17"/>
  <c r="M18" i="17" s="1"/>
  <c r="L22" i="17"/>
  <c r="M22" i="17" s="1"/>
  <c r="L61" i="17"/>
  <c r="M61" i="17" s="1"/>
  <c r="L28" i="17"/>
  <c r="M28" i="17" s="1"/>
  <c r="L63" i="17"/>
  <c r="M63" i="17" s="1"/>
  <c r="X55" i="17" l="1"/>
  <c r="R55" i="17"/>
  <c r="X20" i="17"/>
  <c r="R20" i="17"/>
  <c r="X47" i="17"/>
  <c r="R47" i="17"/>
  <c r="X61" i="17"/>
  <c r="R61" i="17"/>
  <c r="X43" i="17"/>
  <c r="R43" i="17"/>
  <c r="X41" i="17"/>
  <c r="R41" i="17"/>
  <c r="X18" i="17"/>
  <c r="R18" i="17"/>
  <c r="X49" i="17"/>
  <c r="R49" i="17"/>
  <c r="X19" i="17"/>
  <c r="R19" i="17"/>
  <c r="X42" i="17"/>
  <c r="R42" i="17"/>
  <c r="X66" i="17"/>
  <c r="R66" i="17"/>
  <c r="X51" i="17"/>
  <c r="R51" i="17"/>
  <c r="X67" i="17"/>
  <c r="R67" i="17"/>
  <c r="X50" i="17"/>
  <c r="R50" i="17"/>
  <c r="X39" i="17"/>
  <c r="R39" i="17"/>
  <c r="X46" i="17"/>
  <c r="R46" i="17"/>
  <c r="X15" i="17"/>
  <c r="R15" i="17"/>
  <c r="X56" i="17"/>
  <c r="R56" i="17"/>
  <c r="X68" i="17"/>
  <c r="R68" i="17"/>
  <c r="X24" i="17"/>
  <c r="R24" i="17"/>
  <c r="X54" i="17"/>
  <c r="R54" i="17"/>
  <c r="X35" i="17"/>
  <c r="R35" i="17"/>
  <c r="X53" i="17"/>
  <c r="R53" i="17"/>
  <c r="X34" i="17"/>
  <c r="R34" i="17"/>
  <c r="X60" i="17"/>
  <c r="R60" i="17"/>
  <c r="X38" i="17"/>
  <c r="R38" i="17"/>
  <c r="X48" i="17"/>
  <c r="R48" i="17"/>
  <c r="X31" i="17"/>
  <c r="R31" i="17"/>
  <c r="X21" i="17"/>
  <c r="R21" i="17"/>
  <c r="X32" i="17"/>
  <c r="R32" i="17"/>
  <c r="X59" i="17"/>
  <c r="R59" i="17"/>
  <c r="X12" i="17"/>
  <c r="R12" i="17"/>
  <c r="X58" i="17"/>
  <c r="R58" i="17"/>
  <c r="X11" i="17"/>
  <c r="R11" i="17"/>
  <c r="X63" i="17"/>
  <c r="R63" i="17"/>
  <c r="X33" i="17"/>
  <c r="R33" i="17"/>
  <c r="X29" i="17"/>
  <c r="R29" i="17"/>
  <c r="X14" i="17"/>
  <c r="R14" i="17"/>
  <c r="X30" i="17"/>
  <c r="R30" i="17"/>
  <c r="X25" i="17"/>
  <c r="R25" i="17"/>
  <c r="X40" i="17"/>
  <c r="R40" i="17"/>
  <c r="X45" i="17"/>
  <c r="R45" i="17"/>
  <c r="X28" i="17"/>
  <c r="R28" i="17"/>
  <c r="X37" i="17"/>
  <c r="R37" i="17"/>
  <c r="X17" i="17"/>
  <c r="R17" i="17"/>
  <c r="X23" i="17"/>
  <c r="R23" i="17"/>
  <c r="X27" i="17"/>
  <c r="R27" i="17"/>
  <c r="X26" i="17"/>
  <c r="R26" i="17"/>
  <c r="X62" i="17"/>
  <c r="R62" i="17"/>
  <c r="X65" i="17"/>
  <c r="R65" i="17"/>
  <c r="X22" i="17"/>
  <c r="R22" i="17"/>
  <c r="X16" i="17"/>
  <c r="R16" i="17"/>
  <c r="X44" i="17"/>
  <c r="R44" i="17"/>
  <c r="X57" i="17"/>
  <c r="R57" i="17"/>
  <c r="X36" i="17"/>
  <c r="R36" i="17"/>
  <c r="X52" i="17"/>
  <c r="R52" i="17"/>
  <c r="X64" i="17"/>
  <c r="R64" i="17"/>
  <c r="M10" i="17"/>
  <c r="R10" i="17" s="1"/>
  <c r="L69" i="17"/>
  <c r="M69" i="17" l="1"/>
  <c r="X10" i="17"/>
  <c r="X69" i="17" l="1"/>
  <c r="O10" i="17" s="1"/>
  <c r="P10" i="17" l="1"/>
  <c r="O35" i="17"/>
  <c r="P35" i="17" s="1"/>
  <c r="O13" i="17"/>
  <c r="P13" i="17" s="1"/>
  <c r="O16" i="17"/>
  <c r="P16" i="17" s="1"/>
  <c r="O46" i="17"/>
  <c r="P46" i="17" s="1"/>
  <c r="O58" i="17"/>
  <c r="P58" i="17" s="1"/>
  <c r="O34" i="17"/>
  <c r="P34" i="17" s="1"/>
  <c r="O29" i="17"/>
  <c r="P29" i="17" s="1"/>
  <c r="O28" i="17"/>
  <c r="P28" i="17" s="1"/>
  <c r="O62" i="17"/>
  <c r="P62" i="17" s="1"/>
  <c r="O61" i="17"/>
  <c r="P61" i="17" s="1"/>
  <c r="O66" i="17"/>
  <c r="P66" i="17" s="1"/>
  <c r="O27" i="17"/>
  <c r="P27" i="17" s="1"/>
  <c r="O50" i="17"/>
  <c r="P50" i="17" s="1"/>
  <c r="O44" i="17"/>
  <c r="P44" i="17" s="1"/>
  <c r="O59" i="17"/>
  <c r="P59" i="17" s="1"/>
  <c r="O68" i="17"/>
  <c r="P68" i="17" s="1"/>
  <c r="O60" i="17"/>
  <c r="P60" i="17" s="1"/>
  <c r="O14" i="17"/>
  <c r="P14" i="17" s="1"/>
  <c r="O55" i="17"/>
  <c r="P55" i="17" s="1"/>
  <c r="O42" i="17"/>
  <c r="P42" i="17" s="1"/>
  <c r="O65" i="17"/>
  <c r="P65" i="17" s="1"/>
  <c r="O48" i="17"/>
  <c r="P48" i="17" s="1"/>
  <c r="O20" i="17"/>
  <c r="P20" i="17" s="1"/>
  <c r="O54" i="17"/>
  <c r="P54" i="17" s="1"/>
  <c r="O56" i="17"/>
  <c r="P56" i="17" s="1"/>
  <c r="O41" i="17"/>
  <c r="P41" i="17" s="1"/>
  <c r="O57" i="17"/>
  <c r="P57" i="17" s="1"/>
  <c r="O15" i="17"/>
  <c r="P15" i="17" s="1"/>
  <c r="O24" i="17"/>
  <c r="P24" i="17" s="1"/>
  <c r="O38" i="17"/>
  <c r="P38" i="17" s="1"/>
  <c r="O30" i="17"/>
  <c r="P30" i="17" s="1"/>
  <c r="O37" i="17"/>
  <c r="P37" i="17" s="1"/>
  <c r="O21" i="17"/>
  <c r="P21" i="17" s="1"/>
  <c r="O49" i="17"/>
  <c r="P49" i="17" s="1"/>
  <c r="O25" i="17"/>
  <c r="P25" i="17" s="1"/>
  <c r="O31" i="17"/>
  <c r="P31" i="17" s="1"/>
  <c r="O17" i="17"/>
  <c r="P17" i="17" s="1"/>
  <c r="O53" i="17"/>
  <c r="P53" i="17" s="1"/>
  <c r="O36" i="17"/>
  <c r="P36" i="17" s="1"/>
  <c r="O11" i="17"/>
  <c r="P11" i="17" s="1"/>
  <c r="O52" i="17"/>
  <c r="P52" i="17" s="1"/>
  <c r="O40" i="17"/>
  <c r="P40" i="17" s="1"/>
  <c r="O33" i="17"/>
  <c r="P33" i="17" s="1"/>
  <c r="O64" i="17"/>
  <c r="P64" i="17" s="1"/>
  <c r="O32" i="17"/>
  <c r="P32" i="17" s="1"/>
  <c r="O18" i="17"/>
  <c r="P18" i="17" s="1"/>
  <c r="O51" i="17"/>
  <c r="P51" i="17" s="1"/>
  <c r="O45" i="17"/>
  <c r="P45" i="17" s="1"/>
  <c r="O47" i="17"/>
  <c r="P47" i="17" s="1"/>
  <c r="O43" i="17"/>
  <c r="P43" i="17" s="1"/>
  <c r="O22" i="17"/>
  <c r="P22" i="17" s="1"/>
  <c r="O12" i="17"/>
  <c r="P12" i="17" s="1"/>
  <c r="O67" i="17"/>
  <c r="P67" i="17" s="1"/>
  <c r="O63" i="17"/>
  <c r="P63" i="17" s="1"/>
  <c r="O19" i="17"/>
  <c r="P19" i="17" s="1"/>
  <c r="O23" i="17"/>
  <c r="P23" i="17" s="1"/>
  <c r="O26" i="17"/>
  <c r="P26" i="17" s="1"/>
  <c r="O39" i="17"/>
  <c r="P39" i="17" s="1"/>
  <c r="R69" i="17" l="1"/>
  <c r="S29" i="17" s="1"/>
  <c r="P69" i="17"/>
  <c r="O69" i="17"/>
  <c r="S13" i="17" l="1"/>
  <c r="S36" i="17"/>
  <c r="S53" i="17"/>
  <c r="S23" i="17"/>
  <c r="S50" i="17"/>
  <c r="S40" i="17"/>
  <c r="S19" i="17"/>
  <c r="S25" i="17"/>
  <c r="S49" i="17"/>
  <c r="S61" i="17"/>
  <c r="S12" i="17"/>
  <c r="S64" i="17"/>
  <c r="S38" i="17"/>
  <c r="S57" i="17"/>
  <c r="S56" i="17"/>
  <c r="S22" i="17"/>
  <c r="S68" i="17"/>
  <c r="S45" i="17"/>
  <c r="S42" i="17"/>
  <c r="S43" i="17"/>
  <c r="S33" i="17"/>
  <c r="S15" i="17"/>
  <c r="S65" i="17"/>
  <c r="S27" i="17"/>
  <c r="S39" i="17"/>
  <c r="S14" i="17"/>
  <c r="S41" i="17"/>
  <c r="S58" i="17"/>
  <c r="S55" i="17"/>
  <c r="S31" i="17"/>
  <c r="S44" i="17"/>
  <c r="S24" i="17"/>
  <c r="S35" i="17"/>
  <c r="S46" i="17"/>
  <c r="S67" i="17"/>
  <c r="S28" i="17"/>
  <c r="S66" i="17"/>
  <c r="S11" i="17"/>
  <c r="S20" i="17"/>
  <c r="S21" i="17"/>
  <c r="S62" i="17"/>
  <c r="S17" i="17"/>
  <c r="S30" i="17"/>
  <c r="S18" i="17"/>
  <c r="S32" i="17"/>
  <c r="S10" i="17"/>
  <c r="S60" i="17"/>
  <c r="S52" i="17"/>
  <c r="S34" i="17"/>
  <c r="S16" i="17"/>
  <c r="S59" i="17"/>
  <c r="S37" i="17"/>
  <c r="S63" i="17"/>
  <c r="S47" i="17"/>
  <c r="S54" i="17"/>
  <c r="S26" i="17"/>
  <c r="S48" i="17"/>
  <c r="S51" i="17"/>
  <c r="AN30" i="17" l="1"/>
  <c r="AO30" i="17" s="1"/>
  <c r="AU36" i="17"/>
  <c r="AW36" i="17" s="1"/>
  <c r="AN28" i="17"/>
  <c r="AO28" i="17" s="1"/>
  <c r="AC18" i="17"/>
  <c r="S69" i="17"/>
  <c r="T69" i="17" s="1"/>
  <c r="V30" i="17"/>
  <c r="AU30" i="17"/>
  <c r="AW30" i="17" s="1"/>
  <c r="AH18" i="17"/>
  <c r="AI18" i="17" s="1"/>
  <c r="AX30" i="17"/>
  <c r="BB30" i="17"/>
  <c r="V18" i="17"/>
  <c r="BB18" i="17"/>
  <c r="AE18" i="17"/>
  <c r="AF18" i="17" s="1"/>
  <c r="AN18" i="17"/>
  <c r="AO18" i="17" s="1"/>
  <c r="V36" i="17"/>
  <c r="AX18" i="17"/>
  <c r="AQ18" i="17"/>
  <c r="AR18" i="17" s="1"/>
  <c r="AK18" i="17"/>
  <c r="AL18" i="17" s="1"/>
  <c r="AU18" i="17"/>
  <c r="AW18" i="17" s="1"/>
  <c r="AE36" i="17"/>
  <c r="AF36" i="17" s="1"/>
  <c r="AC30" i="17"/>
  <c r="AH30" i="17"/>
  <c r="AI30" i="17" s="1"/>
  <c r="AK30" i="17"/>
  <c r="AL30" i="17" s="1"/>
  <c r="AQ28" i="17"/>
  <c r="AR28" i="17" s="1"/>
  <c r="AX28" i="17"/>
  <c r="AH28" i="17"/>
  <c r="AI28" i="17" s="1"/>
  <c r="AQ30" i="17"/>
  <c r="AR30" i="17" s="1"/>
  <c r="AE30" i="17"/>
  <c r="AF30" i="17" s="1"/>
  <c r="AE28" i="17"/>
  <c r="AF28" i="17" s="1"/>
  <c r="AU28" i="17"/>
  <c r="AW28" i="17" s="1"/>
  <c r="BB28" i="17"/>
  <c r="AX36" i="17"/>
  <c r="AC28" i="17"/>
  <c r="V28" i="17"/>
  <c r="AK28" i="17"/>
  <c r="AL28" i="17" s="1"/>
  <c r="AN36" i="17"/>
  <c r="AO36" i="17" s="1"/>
  <c r="AH36" i="17"/>
  <c r="AI36" i="17" s="1"/>
  <c r="BB36" i="17"/>
  <c r="AK36" i="17"/>
  <c r="AL36" i="17" s="1"/>
  <c r="AQ36" i="17"/>
  <c r="AR36" i="17" s="1"/>
  <c r="AC36" i="17"/>
  <c r="BB67" i="17"/>
  <c r="AH67" i="17"/>
  <c r="AI67" i="17" s="1"/>
  <c r="V67" i="17"/>
  <c r="AK67" i="17"/>
  <c r="AL67" i="17" s="1"/>
  <c r="AC67" i="17"/>
  <c r="AQ67" i="17"/>
  <c r="AR67" i="17" s="1"/>
  <c r="AE67" i="17"/>
  <c r="AF67" i="17" s="1"/>
  <c r="AN67" i="17"/>
  <c r="AO67" i="17" s="1"/>
  <c r="AX67" i="17"/>
  <c r="AU67" i="17"/>
  <c r="AW67" i="17" s="1"/>
  <c r="BB27" i="17"/>
  <c r="AU27" i="17"/>
  <c r="AW27" i="17" s="1"/>
  <c r="AE27" i="17"/>
  <c r="AF27" i="17" s="1"/>
  <c r="AK27" i="17"/>
  <c r="AL27" i="17" s="1"/>
  <c r="AH27" i="17"/>
  <c r="AI27" i="17" s="1"/>
  <c r="AN27" i="17"/>
  <c r="AO27" i="17" s="1"/>
  <c r="AQ27" i="17"/>
  <c r="AR27" i="17" s="1"/>
  <c r="AX27" i="17"/>
  <c r="AC27" i="17"/>
  <c r="V27" i="17"/>
  <c r="BB39" i="17"/>
  <c r="AE39" i="17"/>
  <c r="AF39" i="17" s="1"/>
  <c r="AU39" i="17"/>
  <c r="AW39" i="17" s="1"/>
  <c r="V39" i="17"/>
  <c r="AK39" i="17"/>
  <c r="AL39" i="17" s="1"/>
  <c r="AX39" i="17"/>
  <c r="AC39" i="17"/>
  <c r="AQ39" i="17"/>
  <c r="AR39" i="17" s="1"/>
  <c r="AH39" i="17"/>
  <c r="AI39" i="17" s="1"/>
  <c r="AN39" i="17"/>
  <c r="AO39" i="17" s="1"/>
  <c r="BB59" i="17"/>
  <c r="AQ59" i="17"/>
  <c r="AR59" i="17" s="1"/>
  <c r="AX59" i="17"/>
  <c r="AC59" i="17"/>
  <c r="AE59" i="17"/>
  <c r="AF59" i="17" s="1"/>
  <c r="AK59" i="17"/>
  <c r="AL59" i="17" s="1"/>
  <c r="AN59" i="17"/>
  <c r="AO59" i="17" s="1"/>
  <c r="AH59" i="17"/>
  <c r="AI59" i="17" s="1"/>
  <c r="V59" i="17"/>
  <c r="AU59" i="17"/>
  <c r="AW59" i="17" s="1"/>
  <c r="BB60" i="17"/>
  <c r="AU60" i="17"/>
  <c r="AW60" i="17" s="1"/>
  <c r="AH60" i="17"/>
  <c r="AI60" i="17" s="1"/>
  <c r="AC60" i="17"/>
  <c r="AK60" i="17"/>
  <c r="AL60" i="17" s="1"/>
  <c r="AX60" i="17"/>
  <c r="AE60" i="17"/>
  <c r="AF60" i="17" s="1"/>
  <c r="V60" i="17"/>
  <c r="AQ60" i="17"/>
  <c r="AR60" i="17" s="1"/>
  <c r="AN60" i="17"/>
  <c r="AO60" i="17" s="1"/>
  <c r="BB57" i="17"/>
  <c r="AN57" i="17"/>
  <c r="AO57" i="17" s="1"/>
  <c r="AC57" i="17"/>
  <c r="AH57" i="17"/>
  <c r="AI57" i="17" s="1"/>
  <c r="V57" i="17"/>
  <c r="AX57" i="17"/>
  <c r="AE57" i="17"/>
  <c r="AF57" i="17" s="1"/>
  <c r="AK57" i="17"/>
  <c r="AL57" i="17" s="1"/>
  <c r="AU57" i="17"/>
  <c r="AW57" i="17" s="1"/>
  <c r="AQ57" i="17"/>
  <c r="AR57" i="17" s="1"/>
  <c r="BB16" i="17"/>
  <c r="V16" i="17"/>
  <c r="AN16" i="17"/>
  <c r="AO16" i="17" s="1"/>
  <c r="AE16" i="17"/>
  <c r="AF16" i="17" s="1"/>
  <c r="AX16" i="17"/>
  <c r="AH16" i="17"/>
  <c r="AI16" i="17" s="1"/>
  <c r="AU16" i="17"/>
  <c r="AW16" i="17" s="1"/>
  <c r="AC16" i="17"/>
  <c r="AQ16" i="17"/>
  <c r="AR16" i="17" s="1"/>
  <c r="AK16" i="17"/>
  <c r="AL16" i="17" s="1"/>
  <c r="BB13" i="17"/>
  <c r="AU13" i="17"/>
  <c r="AW13" i="17" s="1"/>
  <c r="AH13" i="17"/>
  <c r="AI13" i="17" s="1"/>
  <c r="AC13" i="17"/>
  <c r="AN13" i="17"/>
  <c r="AO13" i="17" s="1"/>
  <c r="AX13" i="17"/>
  <c r="AQ13" i="17"/>
  <c r="AR13" i="17" s="1"/>
  <c r="AK13" i="17"/>
  <c r="AL13" i="17" s="1"/>
  <c r="AE13" i="17"/>
  <c r="AF13" i="17" s="1"/>
  <c r="V13" i="17"/>
  <c r="BB63" i="17"/>
  <c r="AU63" i="17"/>
  <c r="AW63" i="17" s="1"/>
  <c r="AK63" i="17"/>
  <c r="AL63" i="17" s="1"/>
  <c r="AX63" i="17"/>
  <c r="AN63" i="17"/>
  <c r="AO63" i="17" s="1"/>
  <c r="AE63" i="17"/>
  <c r="AF63" i="17" s="1"/>
  <c r="AQ63" i="17"/>
  <c r="AR63" i="17" s="1"/>
  <c r="V63" i="17"/>
  <c r="AH63" i="17"/>
  <c r="AI63" i="17" s="1"/>
  <c r="AC63" i="17"/>
  <c r="BB11" i="17"/>
  <c r="AX11" i="17"/>
  <c r="AN11" i="17"/>
  <c r="AO11" i="17" s="1"/>
  <c r="AQ11" i="17"/>
  <c r="AR11" i="17" s="1"/>
  <c r="AC11" i="17"/>
  <c r="AE11" i="17"/>
  <c r="AF11" i="17" s="1"/>
  <c r="AU11" i="17"/>
  <c r="AW11" i="17" s="1"/>
  <c r="V11" i="17"/>
  <c r="AK11" i="17"/>
  <c r="AL11" i="17" s="1"/>
  <c r="AH11" i="17"/>
  <c r="AI11" i="17" s="1"/>
  <c r="BB22" i="17"/>
  <c r="AH22" i="17"/>
  <c r="AI22" i="17" s="1"/>
  <c r="AC22" i="17"/>
  <c r="AK22" i="17"/>
  <c r="AL22" i="17" s="1"/>
  <c r="AN22" i="17"/>
  <c r="AO22" i="17" s="1"/>
  <c r="V22" i="17"/>
  <c r="AU22" i="17"/>
  <c r="AW22" i="17" s="1"/>
  <c r="AE22" i="17"/>
  <c r="AF22" i="17" s="1"/>
  <c r="AX22" i="17"/>
  <c r="AQ22" i="17"/>
  <c r="AR22" i="17" s="1"/>
  <c r="BB62" i="17"/>
  <c r="AH62" i="17"/>
  <c r="AI62" i="17" s="1"/>
  <c r="AQ62" i="17"/>
  <c r="AR62" i="17" s="1"/>
  <c r="V62" i="17"/>
  <c r="AK62" i="17"/>
  <c r="AL62" i="17" s="1"/>
  <c r="AE62" i="17"/>
  <c r="AF62" i="17" s="1"/>
  <c r="AU62" i="17"/>
  <c r="AW62" i="17" s="1"/>
  <c r="AC62" i="17"/>
  <c r="AN62" i="17"/>
  <c r="AO62" i="17" s="1"/>
  <c r="AX62" i="17"/>
  <c r="AH44" i="17"/>
  <c r="AI44" i="17" s="1"/>
  <c r="AN44" i="17"/>
  <c r="AO44" i="17" s="1"/>
  <c r="AC44" i="17"/>
  <c r="AX44" i="17"/>
  <c r="AU44" i="17"/>
  <c r="AW44" i="17" s="1"/>
  <c r="AE44" i="17"/>
  <c r="AF44" i="17" s="1"/>
  <c r="AK44" i="17"/>
  <c r="AL44" i="17" s="1"/>
  <c r="V44" i="17"/>
  <c r="AQ44" i="17"/>
  <c r="AR44" i="17" s="1"/>
  <c r="BB44" i="17"/>
  <c r="BB47" i="17"/>
  <c r="AC47" i="17"/>
  <c r="AN47" i="17"/>
  <c r="AO47" i="17" s="1"/>
  <c r="AX47" i="17"/>
  <c r="AU47" i="17"/>
  <c r="AW47" i="17" s="1"/>
  <c r="AH47" i="17"/>
  <c r="AI47" i="17" s="1"/>
  <c r="V47" i="17"/>
  <c r="AE47" i="17"/>
  <c r="AF47" i="17" s="1"/>
  <c r="AQ47" i="17"/>
  <c r="AR47" i="17" s="1"/>
  <c r="AK47" i="17"/>
  <c r="AL47" i="17" s="1"/>
  <c r="BB45" i="17"/>
  <c r="AN45" i="17"/>
  <c r="AO45" i="17" s="1"/>
  <c r="AE45" i="17"/>
  <c r="AF45" i="17" s="1"/>
  <c r="V45" i="17"/>
  <c r="AK45" i="17"/>
  <c r="AL45" i="17" s="1"/>
  <c r="AU45" i="17"/>
  <c r="AW45" i="17" s="1"/>
  <c r="AX45" i="17"/>
  <c r="AC45" i="17"/>
  <c r="AQ45" i="17"/>
  <c r="AR45" i="17" s="1"/>
  <c r="AH45" i="17"/>
  <c r="AI45" i="17" s="1"/>
  <c r="BB41" i="17"/>
  <c r="AH41" i="17"/>
  <c r="AI41" i="17" s="1"/>
  <c r="AQ41" i="17"/>
  <c r="AR41" i="17" s="1"/>
  <c r="V41" i="17"/>
  <c r="AE41" i="17"/>
  <c r="AF41" i="17" s="1"/>
  <c r="AX41" i="17"/>
  <c r="AU41" i="17"/>
  <c r="AW41" i="17" s="1"/>
  <c r="AK41" i="17"/>
  <c r="AL41" i="17" s="1"/>
  <c r="AC41" i="17"/>
  <c r="AN41" i="17"/>
  <c r="AO41" i="17" s="1"/>
  <c r="BB43" i="17"/>
  <c r="AH43" i="17"/>
  <c r="AI43" i="17" s="1"/>
  <c r="AK43" i="17"/>
  <c r="AL43" i="17" s="1"/>
  <c r="AC43" i="17"/>
  <c r="AE43" i="17"/>
  <c r="AF43" i="17" s="1"/>
  <c r="AU43" i="17"/>
  <c r="AW43" i="17" s="1"/>
  <c r="AX43" i="17"/>
  <c r="AQ43" i="17"/>
  <c r="AR43" i="17" s="1"/>
  <c r="V43" i="17"/>
  <c r="AN43" i="17"/>
  <c r="AO43" i="17" s="1"/>
  <c r="BB15" i="17"/>
  <c r="AN15" i="17"/>
  <c r="AO15" i="17" s="1"/>
  <c r="AX15" i="17"/>
  <c r="AH15" i="17"/>
  <c r="AI15" i="17" s="1"/>
  <c r="AK15" i="17"/>
  <c r="AL15" i="17" s="1"/>
  <c r="AC15" i="17"/>
  <c r="AE15" i="17"/>
  <c r="AF15" i="17" s="1"/>
  <c r="AQ15" i="17"/>
  <c r="AR15" i="17" s="1"/>
  <c r="AU15" i="17"/>
  <c r="AW15" i="17" s="1"/>
  <c r="V15" i="17"/>
  <c r="BB68" i="17"/>
  <c r="AH68" i="17"/>
  <c r="AI68" i="17" s="1"/>
  <c r="AU68" i="17"/>
  <c r="AW68" i="17" s="1"/>
  <c r="AE68" i="17"/>
  <c r="AF68" i="17" s="1"/>
  <c r="AC68" i="17"/>
  <c r="AQ68" i="17"/>
  <c r="AR68" i="17" s="1"/>
  <c r="AX68" i="17"/>
  <c r="V68" i="17"/>
  <c r="AK68" i="17"/>
  <c r="AL68" i="17" s="1"/>
  <c r="AN68" i="17"/>
  <c r="AO68" i="17" s="1"/>
  <c r="AH35" i="17"/>
  <c r="AI35" i="17" s="1"/>
  <c r="AU35" i="17"/>
  <c r="AW35" i="17" s="1"/>
  <c r="AK35" i="17"/>
  <c r="AL35" i="17" s="1"/>
  <c r="AC35" i="17"/>
  <c r="AX35" i="17"/>
  <c r="V35" i="17"/>
  <c r="AN35" i="17"/>
  <c r="AO35" i="17" s="1"/>
  <c r="AE35" i="17"/>
  <c r="AF35" i="17" s="1"/>
  <c r="BB35" i="17"/>
  <c r="AQ35" i="17"/>
  <c r="AR35" i="17" s="1"/>
  <c r="BB37" i="17"/>
  <c r="AC37" i="17"/>
  <c r="V37" i="17"/>
  <c r="AX37" i="17"/>
  <c r="AQ37" i="17"/>
  <c r="AR37" i="17" s="1"/>
  <c r="AU37" i="17"/>
  <c r="AW37" i="17" s="1"/>
  <c r="AN37" i="17"/>
  <c r="AO37" i="17" s="1"/>
  <c r="AH37" i="17"/>
  <c r="AI37" i="17" s="1"/>
  <c r="AK37" i="17"/>
  <c r="AL37" i="17" s="1"/>
  <c r="AE37" i="17"/>
  <c r="AF37" i="17" s="1"/>
  <c r="BB46" i="17"/>
  <c r="AU46" i="17"/>
  <c r="AW46" i="17" s="1"/>
  <c r="AX46" i="17"/>
  <c r="AH46" i="17"/>
  <c r="AI46" i="17" s="1"/>
  <c r="V46" i="17"/>
  <c r="AE46" i="17"/>
  <c r="AF46" i="17" s="1"/>
  <c r="AC46" i="17"/>
  <c r="AN46" i="17"/>
  <c r="AO46" i="17" s="1"/>
  <c r="AK46" i="17"/>
  <c r="AL46" i="17" s="1"/>
  <c r="AQ46" i="17"/>
  <c r="AR46" i="17" s="1"/>
  <c r="AE49" i="17"/>
  <c r="AF49" i="17" s="1"/>
  <c r="AC49" i="17"/>
  <c r="AN49" i="17"/>
  <c r="AO49" i="17" s="1"/>
  <c r="AX49" i="17"/>
  <c r="V49" i="17"/>
  <c r="AQ49" i="17"/>
  <c r="AR49" i="17" s="1"/>
  <c r="BB49" i="17"/>
  <c r="AH49" i="17"/>
  <c r="AI49" i="17" s="1"/>
  <c r="AK49" i="17"/>
  <c r="AL49" i="17" s="1"/>
  <c r="AU49" i="17"/>
  <c r="AW49" i="17" s="1"/>
  <c r="BB58" i="17"/>
  <c r="V58" i="17"/>
  <c r="AK58" i="17"/>
  <c r="AL58" i="17" s="1"/>
  <c r="AE58" i="17"/>
  <c r="AF58" i="17" s="1"/>
  <c r="AH58" i="17"/>
  <c r="AI58" i="17" s="1"/>
  <c r="AU58" i="17"/>
  <c r="AW58" i="17" s="1"/>
  <c r="AX58" i="17"/>
  <c r="AQ58" i="17"/>
  <c r="AR58" i="17" s="1"/>
  <c r="AN58" i="17"/>
  <c r="AO58" i="17" s="1"/>
  <c r="AC58" i="17"/>
  <c r="BB64" i="17"/>
  <c r="AK64" i="17"/>
  <c r="AL64" i="17" s="1"/>
  <c r="AE64" i="17"/>
  <c r="AF64" i="17" s="1"/>
  <c r="AH64" i="17"/>
  <c r="AI64" i="17" s="1"/>
  <c r="AU64" i="17"/>
  <c r="AW64" i="17" s="1"/>
  <c r="AX64" i="17"/>
  <c r="AQ64" i="17"/>
  <c r="AR64" i="17" s="1"/>
  <c r="V64" i="17"/>
  <c r="AC64" i="17"/>
  <c r="AN64" i="17"/>
  <c r="AO64" i="17" s="1"/>
  <c r="AK54" i="17"/>
  <c r="AL54" i="17" s="1"/>
  <c r="AE54" i="17"/>
  <c r="AF54" i="17" s="1"/>
  <c r="V54" i="17"/>
  <c r="AH54" i="17"/>
  <c r="AI54" i="17" s="1"/>
  <c r="AQ54" i="17"/>
  <c r="AR54" i="17" s="1"/>
  <c r="AU54" i="17"/>
  <c r="AW54" i="17" s="1"/>
  <c r="BB54" i="17"/>
  <c r="AX54" i="17"/>
  <c r="AN54" i="17"/>
  <c r="AO54" i="17" s="1"/>
  <c r="AC54" i="17"/>
  <c r="BB26" i="17"/>
  <c r="AC26" i="17"/>
  <c r="AN26" i="17"/>
  <c r="AO26" i="17" s="1"/>
  <c r="AU26" i="17"/>
  <c r="AW26" i="17" s="1"/>
  <c r="AQ26" i="17"/>
  <c r="AR26" i="17" s="1"/>
  <c r="AX26" i="17"/>
  <c r="AH26" i="17"/>
  <c r="AI26" i="17" s="1"/>
  <c r="V26" i="17"/>
  <c r="AE26" i="17"/>
  <c r="AF26" i="17" s="1"/>
  <c r="AK26" i="17"/>
  <c r="AL26" i="17" s="1"/>
  <c r="BB33" i="17"/>
  <c r="AN33" i="17"/>
  <c r="AO33" i="17" s="1"/>
  <c r="AQ33" i="17"/>
  <c r="AR33" i="17" s="1"/>
  <c r="AK33" i="17"/>
  <c r="AL33" i="17" s="1"/>
  <c r="AX33" i="17"/>
  <c r="AU33" i="17"/>
  <c r="AW33" i="17" s="1"/>
  <c r="V33" i="17"/>
  <c r="AC33" i="17"/>
  <c r="AE33" i="17"/>
  <c r="AF33" i="17" s="1"/>
  <c r="AH33" i="17"/>
  <c r="AI33" i="17" s="1"/>
  <c r="BB38" i="17"/>
  <c r="AC38" i="17"/>
  <c r="AE38" i="17"/>
  <c r="AF38" i="17" s="1"/>
  <c r="AQ38" i="17"/>
  <c r="AR38" i="17" s="1"/>
  <c r="AK38" i="17"/>
  <c r="AL38" i="17" s="1"/>
  <c r="AX38" i="17"/>
  <c r="V38" i="17"/>
  <c r="AN38" i="17"/>
  <c r="AO38" i="17" s="1"/>
  <c r="AU38" i="17"/>
  <c r="AW38" i="17" s="1"/>
  <c r="AH38" i="17"/>
  <c r="AI38" i="17" s="1"/>
  <c r="BB32" i="17"/>
  <c r="AN32" i="17"/>
  <c r="AO32" i="17" s="1"/>
  <c r="AX32" i="17"/>
  <c r="V32" i="17"/>
  <c r="AK32" i="17"/>
  <c r="AL32" i="17" s="1"/>
  <c r="AE32" i="17"/>
  <c r="AF32" i="17" s="1"/>
  <c r="AQ32" i="17"/>
  <c r="AR32" i="17" s="1"/>
  <c r="AU32" i="17"/>
  <c r="AW32" i="17" s="1"/>
  <c r="AC32" i="17"/>
  <c r="AH32" i="17"/>
  <c r="AI32" i="17" s="1"/>
  <c r="BB52" i="17"/>
  <c r="AN52" i="17"/>
  <c r="AO52" i="17" s="1"/>
  <c r="V52" i="17"/>
  <c r="AK52" i="17"/>
  <c r="AL52" i="17" s="1"/>
  <c r="AX52" i="17"/>
  <c r="AE52" i="17"/>
  <c r="AF52" i="17" s="1"/>
  <c r="AU52" i="17"/>
  <c r="AW52" i="17" s="1"/>
  <c r="AC52" i="17"/>
  <c r="AH52" i="17"/>
  <c r="AI52" i="17" s="1"/>
  <c r="AQ52" i="17"/>
  <c r="AR52" i="17" s="1"/>
  <c r="BB55" i="17"/>
  <c r="V55" i="17"/>
  <c r="AU55" i="17"/>
  <c r="AW55" i="17" s="1"/>
  <c r="AH55" i="17"/>
  <c r="AI55" i="17" s="1"/>
  <c r="AC55" i="17"/>
  <c r="AK55" i="17"/>
  <c r="AL55" i="17" s="1"/>
  <c r="AE55" i="17"/>
  <c r="AF55" i="17" s="1"/>
  <c r="AQ55" i="17"/>
  <c r="AR55" i="17" s="1"/>
  <c r="AN55" i="17"/>
  <c r="AO55" i="17" s="1"/>
  <c r="AX55" i="17"/>
  <c r="BB50" i="17"/>
  <c r="AU50" i="17"/>
  <c r="AW50" i="17" s="1"/>
  <c r="AK50" i="17"/>
  <c r="AL50" i="17" s="1"/>
  <c r="AX50" i="17"/>
  <c r="AN50" i="17"/>
  <c r="AO50" i="17" s="1"/>
  <c r="AE50" i="17"/>
  <c r="AF50" i="17" s="1"/>
  <c r="AH50" i="17"/>
  <c r="AI50" i="17" s="1"/>
  <c r="V50" i="17"/>
  <c r="AC50" i="17"/>
  <c r="AQ50" i="17"/>
  <c r="AR50" i="17" s="1"/>
  <c r="BB12" i="17"/>
  <c r="AK12" i="17"/>
  <c r="AL12" i="17" s="1"/>
  <c r="AQ12" i="17"/>
  <c r="AR12" i="17" s="1"/>
  <c r="AC12" i="17"/>
  <c r="AH12" i="17"/>
  <c r="AI12" i="17" s="1"/>
  <c r="V12" i="17"/>
  <c r="AN12" i="17"/>
  <c r="AO12" i="17" s="1"/>
  <c r="AX12" i="17"/>
  <c r="AE12" i="17"/>
  <c r="AF12" i="17" s="1"/>
  <c r="AU12" i="17"/>
  <c r="AW12" i="17" s="1"/>
  <c r="BB61" i="17"/>
  <c r="AU61" i="17"/>
  <c r="AW61" i="17" s="1"/>
  <c r="AN61" i="17"/>
  <c r="AO61" i="17" s="1"/>
  <c r="AC61" i="17"/>
  <c r="AH61" i="17"/>
  <c r="AI61" i="17" s="1"/>
  <c r="V61" i="17"/>
  <c r="AK61" i="17"/>
  <c r="AL61" i="17" s="1"/>
  <c r="AQ61" i="17"/>
  <c r="AR61" i="17" s="1"/>
  <c r="AX61" i="17"/>
  <c r="AE61" i="17"/>
  <c r="AF61" i="17" s="1"/>
  <c r="BB34" i="17"/>
  <c r="AK34" i="17"/>
  <c r="AL34" i="17" s="1"/>
  <c r="V34" i="17"/>
  <c r="AX34" i="17"/>
  <c r="AQ34" i="17"/>
  <c r="AR34" i="17" s="1"/>
  <c r="AU34" i="17"/>
  <c r="AW34" i="17" s="1"/>
  <c r="AE34" i="17"/>
  <c r="AF34" i="17" s="1"/>
  <c r="AH34" i="17"/>
  <c r="AI34" i="17" s="1"/>
  <c r="AN34" i="17"/>
  <c r="AO34" i="17" s="1"/>
  <c r="AC34" i="17"/>
  <c r="BB40" i="17"/>
  <c r="AK40" i="17"/>
  <c r="AL40" i="17" s="1"/>
  <c r="V40" i="17"/>
  <c r="AN40" i="17"/>
  <c r="AO40" i="17" s="1"/>
  <c r="AX40" i="17"/>
  <c r="AU40" i="17"/>
  <c r="AW40" i="17" s="1"/>
  <c r="AQ40" i="17"/>
  <c r="AR40" i="17" s="1"/>
  <c r="AE40" i="17"/>
  <c r="AF40" i="17" s="1"/>
  <c r="AH40" i="17"/>
  <c r="AI40" i="17" s="1"/>
  <c r="AC40" i="17"/>
  <c r="BB42" i="17"/>
  <c r="AQ42" i="17"/>
  <c r="AR42" i="17" s="1"/>
  <c r="V42" i="17"/>
  <c r="AH42" i="17"/>
  <c r="AI42" i="17" s="1"/>
  <c r="AN42" i="17"/>
  <c r="AO42" i="17" s="1"/>
  <c r="AX42" i="17"/>
  <c r="AK42" i="17"/>
  <c r="AL42" i="17" s="1"/>
  <c r="AE42" i="17"/>
  <c r="AF42" i="17" s="1"/>
  <c r="AU42" i="17"/>
  <c r="AW42" i="17" s="1"/>
  <c r="AC42" i="17"/>
  <c r="BB51" i="17"/>
  <c r="AU51" i="17"/>
  <c r="AW51" i="17" s="1"/>
  <c r="AH51" i="17"/>
  <c r="AI51" i="17" s="1"/>
  <c r="V51" i="17"/>
  <c r="AE51" i="17"/>
  <c r="AF51" i="17" s="1"/>
  <c r="AQ51" i="17"/>
  <c r="AR51" i="17" s="1"/>
  <c r="AX51" i="17"/>
  <c r="AC51" i="17"/>
  <c r="AN51" i="17"/>
  <c r="AO51" i="17" s="1"/>
  <c r="AK51" i="17"/>
  <c r="AL51" i="17" s="1"/>
  <c r="BB14" i="17"/>
  <c r="V14" i="17"/>
  <c r="AQ14" i="17"/>
  <c r="AR14" i="17" s="1"/>
  <c r="AN14" i="17"/>
  <c r="AO14" i="17" s="1"/>
  <c r="AU14" i="17"/>
  <c r="AW14" i="17" s="1"/>
  <c r="AC14" i="17"/>
  <c r="AK14" i="17"/>
  <c r="AL14" i="17" s="1"/>
  <c r="AX14" i="17"/>
  <c r="AE14" i="17"/>
  <c r="AF14" i="17" s="1"/>
  <c r="AH14" i="17"/>
  <c r="AI14" i="17" s="1"/>
  <c r="BB19" i="17"/>
  <c r="AE19" i="17"/>
  <c r="AF19" i="17" s="1"/>
  <c r="AH19" i="17"/>
  <c r="AI19" i="17" s="1"/>
  <c r="AC19" i="17"/>
  <c r="V19" i="17"/>
  <c r="AU19" i="17"/>
  <c r="AW19" i="17" s="1"/>
  <c r="AQ19" i="17"/>
  <c r="AR19" i="17" s="1"/>
  <c r="AN19" i="17"/>
  <c r="AO19" i="17" s="1"/>
  <c r="AX19" i="17"/>
  <c r="AK19" i="17"/>
  <c r="AL19" i="17" s="1"/>
  <c r="BB31" i="17"/>
  <c r="AC31" i="17"/>
  <c r="AN31" i="17"/>
  <c r="AO31" i="17" s="1"/>
  <c r="AH31" i="17"/>
  <c r="AI31" i="17" s="1"/>
  <c r="AK31" i="17"/>
  <c r="AL31" i="17" s="1"/>
  <c r="AQ31" i="17"/>
  <c r="AR31" i="17" s="1"/>
  <c r="V31" i="17"/>
  <c r="AU31" i="17"/>
  <c r="AW31" i="17" s="1"/>
  <c r="AX31" i="17"/>
  <c r="AE31" i="17"/>
  <c r="AF31" i="17" s="1"/>
  <c r="BB24" i="17"/>
  <c r="AK24" i="17"/>
  <c r="AL24" i="17" s="1"/>
  <c r="AX24" i="17"/>
  <c r="AN24" i="17"/>
  <c r="AO24" i="17" s="1"/>
  <c r="AE24" i="17"/>
  <c r="AF24" i="17" s="1"/>
  <c r="AQ24" i="17"/>
  <c r="AR24" i="17" s="1"/>
  <c r="V24" i="17"/>
  <c r="AU24" i="17"/>
  <c r="AW24" i="17" s="1"/>
  <c r="AH24" i="17"/>
  <c r="AI24" i="17" s="1"/>
  <c r="AC24" i="17"/>
  <c r="BB53" i="17"/>
  <c r="AX53" i="17"/>
  <c r="AC53" i="17"/>
  <c r="V53" i="17"/>
  <c r="AN53" i="17"/>
  <c r="AO53" i="17" s="1"/>
  <c r="AE53" i="17"/>
  <c r="AF53" i="17" s="1"/>
  <c r="AH53" i="17"/>
  <c r="AI53" i="17" s="1"/>
  <c r="AQ53" i="17"/>
  <c r="AR53" i="17" s="1"/>
  <c r="AK53" i="17"/>
  <c r="AL53" i="17" s="1"/>
  <c r="AU53" i="17"/>
  <c r="AW53" i="17" s="1"/>
  <c r="BB17" i="17"/>
  <c r="AH17" i="17"/>
  <c r="AI17" i="17" s="1"/>
  <c r="AK17" i="17"/>
  <c r="AL17" i="17" s="1"/>
  <c r="AU17" i="17"/>
  <c r="AW17" i="17" s="1"/>
  <c r="AC17" i="17"/>
  <c r="AN17" i="17"/>
  <c r="AO17" i="17" s="1"/>
  <c r="AX17" i="17"/>
  <c r="AE17" i="17"/>
  <c r="AF17" i="17" s="1"/>
  <c r="V17" i="17"/>
  <c r="AQ17" i="17"/>
  <c r="AR17" i="17" s="1"/>
  <c r="BB56" i="17"/>
  <c r="AH56" i="17"/>
  <c r="AI56" i="17" s="1"/>
  <c r="V56" i="17"/>
  <c r="AU56" i="17"/>
  <c r="AW56" i="17" s="1"/>
  <c r="AX56" i="17"/>
  <c r="AK56" i="17"/>
  <c r="AL56" i="17" s="1"/>
  <c r="AN56" i="17"/>
  <c r="AO56" i="17" s="1"/>
  <c r="AC56" i="17"/>
  <c r="AQ56" i="17"/>
  <c r="AR56" i="17" s="1"/>
  <c r="AE56" i="17"/>
  <c r="AF56" i="17" s="1"/>
  <c r="BB23" i="17"/>
  <c r="AN23" i="17"/>
  <c r="AO23" i="17" s="1"/>
  <c r="AE23" i="17"/>
  <c r="AF23" i="17" s="1"/>
  <c r="AU23" i="17"/>
  <c r="AW23" i="17" s="1"/>
  <c r="AH23" i="17"/>
  <c r="AI23" i="17" s="1"/>
  <c r="AK23" i="17"/>
  <c r="AL23" i="17" s="1"/>
  <c r="V23" i="17"/>
  <c r="AX23" i="17"/>
  <c r="AQ23" i="17"/>
  <c r="AR23" i="17" s="1"/>
  <c r="AC23" i="17"/>
  <c r="AX10" i="17"/>
  <c r="AC10" i="17"/>
  <c r="AK10" i="17"/>
  <c r="AL10" i="17" s="1"/>
  <c r="AU10" i="17"/>
  <c r="AE10" i="17"/>
  <c r="AF10" i="17" s="1"/>
  <c r="AN10" i="17"/>
  <c r="AO10" i="17" s="1"/>
  <c r="AQ10" i="17"/>
  <c r="AR10" i="17" s="1"/>
  <c r="V10" i="17"/>
  <c r="BB10" i="17"/>
  <c r="AH10" i="17"/>
  <c r="AI10" i="17" s="1"/>
  <c r="BB20" i="17"/>
  <c r="AC20" i="17"/>
  <c r="AX20" i="17"/>
  <c r="AH20" i="17"/>
  <c r="AI20" i="17" s="1"/>
  <c r="AK20" i="17"/>
  <c r="AL20" i="17" s="1"/>
  <c r="AU20" i="17"/>
  <c r="AW20" i="17" s="1"/>
  <c r="AQ20" i="17"/>
  <c r="AR20" i="17" s="1"/>
  <c r="V20" i="17"/>
  <c r="AE20" i="17"/>
  <c r="AF20" i="17" s="1"/>
  <c r="AN20" i="17"/>
  <c r="AO20" i="17" s="1"/>
  <c r="BB21" i="17"/>
  <c r="AE21" i="17"/>
  <c r="AF21" i="17" s="1"/>
  <c r="AK21" i="17"/>
  <c r="AL21" i="17" s="1"/>
  <c r="AX21" i="17"/>
  <c r="AN21" i="17"/>
  <c r="AO21" i="17" s="1"/>
  <c r="AC21" i="17"/>
  <c r="AQ21" i="17"/>
  <c r="AR21" i="17" s="1"/>
  <c r="AH21" i="17"/>
  <c r="AI21" i="17" s="1"/>
  <c r="AU21" i="17"/>
  <c r="AW21" i="17" s="1"/>
  <c r="V21" i="17"/>
  <c r="BB25" i="17"/>
  <c r="AE25" i="17"/>
  <c r="AF25" i="17" s="1"/>
  <c r="V25" i="17"/>
  <c r="AU25" i="17"/>
  <c r="AW25" i="17" s="1"/>
  <c r="AX25" i="17"/>
  <c r="AN25" i="17"/>
  <c r="AO25" i="17" s="1"/>
  <c r="AK25" i="17"/>
  <c r="AL25" i="17" s="1"/>
  <c r="AC25" i="17"/>
  <c r="AH25" i="17"/>
  <c r="AI25" i="17" s="1"/>
  <c r="AQ25" i="17"/>
  <c r="AR25" i="17" s="1"/>
  <c r="BB48" i="17"/>
  <c r="AQ48" i="17"/>
  <c r="AR48" i="17" s="1"/>
  <c r="AN48" i="17"/>
  <c r="AO48" i="17" s="1"/>
  <c r="V48" i="17"/>
  <c r="AE48" i="17"/>
  <c r="AF48" i="17" s="1"/>
  <c r="AK48" i="17"/>
  <c r="AL48" i="17" s="1"/>
  <c r="AU48" i="17"/>
  <c r="AW48" i="17" s="1"/>
  <c r="AH48" i="17"/>
  <c r="AI48" i="17" s="1"/>
  <c r="AC48" i="17"/>
  <c r="AX48" i="17"/>
  <c r="BB66" i="17"/>
  <c r="AU66" i="17"/>
  <c r="AW66" i="17" s="1"/>
  <c r="AX66" i="17"/>
  <c r="AH66" i="17"/>
  <c r="AI66" i="17" s="1"/>
  <c r="V66" i="17"/>
  <c r="AQ66" i="17"/>
  <c r="AR66" i="17" s="1"/>
  <c r="AK66" i="17"/>
  <c r="AL66" i="17" s="1"/>
  <c r="AE66" i="17"/>
  <c r="AF66" i="17" s="1"/>
  <c r="AC66" i="17"/>
  <c r="AN66" i="17"/>
  <c r="AO66" i="17" s="1"/>
  <c r="BB65" i="17"/>
  <c r="AU65" i="17"/>
  <c r="AW65" i="17" s="1"/>
  <c r="V65" i="17"/>
  <c r="AK65" i="17"/>
  <c r="AL65" i="17" s="1"/>
  <c r="AE65" i="17"/>
  <c r="AF65" i="17" s="1"/>
  <c r="AX65" i="17"/>
  <c r="AC65" i="17"/>
  <c r="AQ65" i="17"/>
  <c r="AR65" i="17" s="1"/>
  <c r="AH65" i="17"/>
  <c r="AI65" i="17" s="1"/>
  <c r="AN65" i="17"/>
  <c r="AO65" i="17" s="1"/>
  <c r="AT18" i="17" l="1"/>
  <c r="BC18" i="17" s="1"/>
  <c r="BD18" i="17" s="1"/>
  <c r="AT30" i="17"/>
  <c r="BC30" i="17" s="1"/>
  <c r="BD30" i="17" s="1"/>
  <c r="AT28" i="17"/>
  <c r="BC28" i="17" s="1"/>
  <c r="BD28" i="17" s="1"/>
  <c r="AT36" i="17"/>
  <c r="BC36" i="17" s="1"/>
  <c r="BD36" i="17" s="1"/>
  <c r="AT66" i="17"/>
  <c r="BC66" i="17" s="1"/>
  <c r="BD66" i="17" s="1"/>
  <c r="AT42" i="17"/>
  <c r="BC42" i="17" s="1"/>
  <c r="BD42" i="17" s="1"/>
  <c r="AT52" i="17"/>
  <c r="BC52" i="17" s="1"/>
  <c r="BD52" i="17" s="1"/>
  <c r="AT41" i="17"/>
  <c r="BC41" i="17" s="1"/>
  <c r="BD41" i="17" s="1"/>
  <c r="AT35" i="17"/>
  <c r="BC35" i="17" s="1"/>
  <c r="BD35" i="17" s="1"/>
  <c r="AT17" i="17"/>
  <c r="BC17" i="17" s="1"/>
  <c r="BD17" i="17" s="1"/>
  <c r="AT64" i="17"/>
  <c r="BC64" i="17" s="1"/>
  <c r="BD64" i="17" s="1"/>
  <c r="AT27" i="17"/>
  <c r="BC27" i="17" s="1"/>
  <c r="BD27" i="17" s="1"/>
  <c r="AT34" i="17"/>
  <c r="BC34" i="17" s="1"/>
  <c r="BD34" i="17" s="1"/>
  <c r="AT26" i="17"/>
  <c r="BC26" i="17" s="1"/>
  <c r="BD26" i="17" s="1"/>
  <c r="AT44" i="17"/>
  <c r="BC44" i="17" s="1"/>
  <c r="BD44" i="17" s="1"/>
  <c r="AT56" i="17"/>
  <c r="BC56" i="17" s="1"/>
  <c r="BD56" i="17" s="1"/>
  <c r="AT48" i="17"/>
  <c r="BC48" i="17" s="1"/>
  <c r="BD48" i="17" s="1"/>
  <c r="AT55" i="17"/>
  <c r="BC55" i="17" s="1"/>
  <c r="BD55" i="17" s="1"/>
  <c r="AT11" i="17"/>
  <c r="BC11" i="17" s="1"/>
  <c r="BD11" i="17" s="1"/>
  <c r="AT16" i="17"/>
  <c r="BC16" i="17" s="1"/>
  <c r="BD16" i="17" s="1"/>
  <c r="AT53" i="17"/>
  <c r="BC53" i="17" s="1"/>
  <c r="BD53" i="17" s="1"/>
  <c r="AT31" i="17"/>
  <c r="BC31" i="17" s="1"/>
  <c r="BD31" i="17" s="1"/>
  <c r="AT49" i="17"/>
  <c r="BC49" i="17" s="1"/>
  <c r="BD49" i="17" s="1"/>
  <c r="AT43" i="17"/>
  <c r="BC43" i="17" s="1"/>
  <c r="BD43" i="17" s="1"/>
  <c r="AT13" i="17"/>
  <c r="BC13" i="17" s="1"/>
  <c r="BD13" i="17" s="1"/>
  <c r="AT60" i="17"/>
  <c r="BC60" i="17" s="1"/>
  <c r="BD60" i="17" s="1"/>
  <c r="AT67" i="17"/>
  <c r="BC67" i="17" s="1"/>
  <c r="BD67" i="17" s="1"/>
  <c r="AT19" i="17"/>
  <c r="BC19" i="17" s="1"/>
  <c r="BD19" i="17" s="1"/>
  <c r="AT20" i="17"/>
  <c r="BC20" i="17" s="1"/>
  <c r="BD20" i="17" s="1"/>
  <c r="AW10" i="17"/>
  <c r="AT12" i="17"/>
  <c r="BC12" i="17" s="1"/>
  <c r="BD12" i="17" s="1"/>
  <c r="AT38" i="17"/>
  <c r="BC38" i="17" s="1"/>
  <c r="BD38" i="17" s="1"/>
  <c r="AT54" i="17"/>
  <c r="BC54" i="17" s="1"/>
  <c r="BD54" i="17" s="1"/>
  <c r="AT62" i="17"/>
  <c r="BC62" i="17" s="1"/>
  <c r="BD62" i="17" s="1"/>
  <c r="AT63" i="17"/>
  <c r="BC63" i="17" s="1"/>
  <c r="BD63" i="17" s="1"/>
  <c r="AT39" i="17"/>
  <c r="BC39" i="17" s="1"/>
  <c r="BD39" i="17" s="1"/>
  <c r="AT65" i="17"/>
  <c r="BC65" i="17" s="1"/>
  <c r="BD65" i="17" s="1"/>
  <c r="AT24" i="17"/>
  <c r="BC24" i="17" s="1"/>
  <c r="BD24" i="17" s="1"/>
  <c r="AT51" i="17"/>
  <c r="BC51" i="17" s="1"/>
  <c r="BD51" i="17" s="1"/>
  <c r="AT58" i="17"/>
  <c r="BC58" i="17" s="1"/>
  <c r="BD58" i="17" s="1"/>
  <c r="AT37" i="17"/>
  <c r="BC37" i="17" s="1"/>
  <c r="BD37" i="17" s="1"/>
  <c r="AT47" i="17"/>
  <c r="BC47" i="17" s="1"/>
  <c r="BD47" i="17" s="1"/>
  <c r="AT22" i="17"/>
  <c r="BC22" i="17" s="1"/>
  <c r="BD22" i="17" s="1"/>
  <c r="AT25" i="17"/>
  <c r="BC25" i="17" s="1"/>
  <c r="BD25" i="17" s="1"/>
  <c r="AT23" i="17"/>
  <c r="BC23" i="17" s="1"/>
  <c r="BD23" i="17" s="1"/>
  <c r="AT40" i="17"/>
  <c r="BC40" i="17" s="1"/>
  <c r="BD40" i="17" s="1"/>
  <c r="AT32" i="17"/>
  <c r="BC32" i="17" s="1"/>
  <c r="BD32" i="17" s="1"/>
  <c r="AT15" i="17"/>
  <c r="BC15" i="17" s="1"/>
  <c r="BD15" i="17" s="1"/>
  <c r="AT59" i="17"/>
  <c r="BC59" i="17" s="1"/>
  <c r="BD59" i="17" s="1"/>
  <c r="AT14" i="17"/>
  <c r="BC14" i="17" s="1"/>
  <c r="BD14" i="17" s="1"/>
  <c r="AT33" i="17"/>
  <c r="BC33" i="17" s="1"/>
  <c r="BD33" i="17" s="1"/>
  <c r="AT46" i="17"/>
  <c r="BC46" i="17" s="1"/>
  <c r="BD46" i="17" s="1"/>
  <c r="AT68" i="17"/>
  <c r="BC68" i="17" s="1"/>
  <c r="BD68" i="17" s="1"/>
  <c r="AT21" i="17"/>
  <c r="BC21" i="17" s="1"/>
  <c r="BD21" i="17" s="1"/>
  <c r="AT10" i="17"/>
  <c r="AT61" i="17"/>
  <c r="BC61" i="17" s="1"/>
  <c r="BD61" i="17" s="1"/>
  <c r="AT50" i="17"/>
  <c r="BC50" i="17" s="1"/>
  <c r="BD50" i="17" s="1"/>
  <c r="AT45" i="17"/>
  <c r="BC45" i="17" s="1"/>
  <c r="BD45" i="17" s="1"/>
  <c r="AT57" i="17"/>
  <c r="BC57" i="17" s="1"/>
  <c r="BD57" i="17" s="1"/>
  <c r="BC10" i="17" l="1"/>
  <c r="BD10" i="17" s="1"/>
  <c r="BB29" i="17" l="1"/>
  <c r="AE29" i="17"/>
  <c r="AF29" i="17" s="1"/>
  <c r="AU29" i="17"/>
  <c r="AW29" i="17" s="1"/>
  <c r="AX29" i="17"/>
  <c r="AX69" i="17" s="1"/>
  <c r="V29" i="17"/>
  <c r="V69" i="17" s="1"/>
  <c r="AC29" i="17"/>
  <c r="AC69" i="17" s="1"/>
  <c r="AQ29" i="17"/>
  <c r="AR29" i="17" s="1"/>
  <c r="AN29" i="17"/>
  <c r="AO29" i="17" s="1"/>
  <c r="AH29" i="17"/>
  <c r="AI29" i="17" s="1"/>
  <c r="AK29" i="17"/>
  <c r="AL29" i="17" s="1"/>
  <c r="AE69" i="17"/>
  <c r="AF69" i="17" s="1"/>
  <c r="AU69" i="17" l="1"/>
  <c r="AW69" i="17" s="1"/>
  <c r="AH69" i="17"/>
  <c r="AI69" i="17" s="1"/>
  <c r="AN69" i="17"/>
  <c r="AO69" i="17" s="1"/>
  <c r="AK69" i="17"/>
  <c r="AL69" i="17" s="1"/>
  <c r="AQ69" i="17"/>
  <c r="AR69" i="17" s="1"/>
  <c r="AJ72" i="17" l="1"/>
  <c r="AT29" i="17" s="1"/>
  <c r="BC29" i="17" s="1"/>
  <c r="BD29" i="17" s="1"/>
  <c r="AT69" i="17" l="1"/>
  <c r="BC69" i="17" s="1"/>
  <c r="BD69" i="17" s="1"/>
</calcChain>
</file>

<file path=xl/sharedStrings.xml><?xml version="1.0" encoding="utf-8"?>
<sst xmlns="http://schemas.openxmlformats.org/spreadsheetml/2006/main" count="43135" uniqueCount="896">
  <si>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</si>
  <si>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</si>
  <si>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</si>
  <si>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</si>
  <si>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</si>
  <si>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</si>
  <si>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</si>
  <si>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</si>
  <si>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</si>
  <si>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</si>
  <si>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</si>
  <si>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</si>
  <si>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</si>
  <si>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</si>
  <si>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</si>
  <si>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</si>
  <si>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</si>
  <si>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</si>
  <si>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</si>
  <si>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</si>
  <si>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</si>
  <si>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</si>
  <si>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</si>
  <si>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</si>
  <si>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</si>
  <si>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</si>
  <si>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</si>
  <si>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</si>
  <si>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</si>
  <si>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</si>
  <si>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</si>
  <si>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</si>
  <si>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</si>
  <si>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</si>
  <si>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</si>
  <si>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</si>
  <si>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</si>
  <si>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</si>
  <si>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</si>
  <si>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</si>
  <si>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</si>
  <si>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</si>
  <si>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</si>
  <si>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</si>
  <si>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</si>
  <si>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</si>
  <si>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</si>
  <si>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</si>
  <si>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</si>
  <si>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</si>
  <si>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</si>
  <si>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</si>
  <si>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</si>
  <si>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</si>
  <si>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</si>
  <si>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</si>
  <si>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Total</t>
  </si>
  <si>
    <t>Resources</t>
  </si>
  <si>
    <t>Sutter</t>
  </si>
  <si>
    <t>Yuba</t>
  </si>
  <si>
    <t>Weighting</t>
  </si>
  <si>
    <t>Self-Sufficiency</t>
  </si>
  <si>
    <t>Adjusted Need</t>
  </si>
  <si>
    <t>Total Need</t>
  </si>
  <si>
    <t>City of Berkeley</t>
  </si>
  <si>
    <t>Tri-City</t>
  </si>
  <si>
    <t>Funding Redistributed to Meet Minimum</t>
  </si>
  <si>
    <t>Funding Required to Meet Minimum</t>
  </si>
  <si>
    <t>California Department of Finance</t>
  </si>
  <si>
    <t>Demographic Research Unit</t>
  </si>
  <si>
    <t>Report E-1</t>
  </si>
  <si>
    <t>Table of Contents (links to internal worksheets)</t>
  </si>
  <si>
    <t xml:space="preserve">For more information: </t>
  </si>
  <si>
    <t>Data Prepared by:</t>
  </si>
  <si>
    <t xml:space="preserve">  Demographic Research Unit</t>
  </si>
  <si>
    <t xml:space="preserve">  California Department of Finance</t>
  </si>
  <si>
    <t xml:space="preserve">  e-mail:  ficalpop@dof.ca.gov</t>
  </si>
  <si>
    <t xml:space="preserve">  phone:  916-323-4086</t>
  </si>
  <si>
    <t>About the Data</t>
  </si>
  <si>
    <t>Percent</t>
  </si>
  <si>
    <t>Change</t>
  </si>
  <si>
    <t>California</t>
  </si>
  <si>
    <t>Department of Finance</t>
  </si>
  <si>
    <t>Phone: (916) 323-4086</t>
  </si>
  <si>
    <t>For more information:  http://www.dof.ca.gov/research/demographic/reports/estimates/e-1/view.php</t>
  </si>
  <si>
    <t>E-1: City/County Population Estimates with Annual Percent Change</t>
  </si>
  <si>
    <t>State/County/City</t>
  </si>
  <si>
    <t xml:space="preserve">        Total Population</t>
  </si>
  <si>
    <t>Albany</t>
  </si>
  <si>
    <t>Berkeley</t>
  </si>
  <si>
    <t>Dublin</t>
  </si>
  <si>
    <t>Emeryville</t>
  </si>
  <si>
    <t>Fremont</t>
  </si>
  <si>
    <t>Hayward</t>
  </si>
  <si>
    <t>Livermore</t>
  </si>
  <si>
    <t>Newark</t>
  </si>
  <si>
    <t>Oakland</t>
  </si>
  <si>
    <t>Piedmont</t>
  </si>
  <si>
    <t>Pleasanton</t>
  </si>
  <si>
    <t>San Leandro</t>
  </si>
  <si>
    <t>Union City</t>
  </si>
  <si>
    <t>Balance of County</t>
  </si>
  <si>
    <t>Ione</t>
  </si>
  <si>
    <t>Jackson</t>
  </si>
  <si>
    <t>Plymouth</t>
  </si>
  <si>
    <t>Sutter Creek</t>
  </si>
  <si>
    <t>Biggs</t>
  </si>
  <si>
    <t>Chico</t>
  </si>
  <si>
    <t>Gridley</t>
  </si>
  <si>
    <t>Oroville</t>
  </si>
  <si>
    <t>Paradise</t>
  </si>
  <si>
    <t>Angels City</t>
  </si>
  <si>
    <t>Williams</t>
  </si>
  <si>
    <t>Antioch</t>
  </si>
  <si>
    <t>Brentwood</t>
  </si>
  <si>
    <t>Clayton</t>
  </si>
  <si>
    <t>Concord</t>
  </si>
  <si>
    <t>Danville</t>
  </si>
  <si>
    <t>El Cerrito</t>
  </si>
  <si>
    <t>Hercules</t>
  </si>
  <si>
    <t>Lafayette</t>
  </si>
  <si>
    <t>Martinez</t>
  </si>
  <si>
    <t>Moraga</t>
  </si>
  <si>
    <t>Oakley</t>
  </si>
  <si>
    <t>Orinda</t>
  </si>
  <si>
    <t>Pinole</t>
  </si>
  <si>
    <t>Pittsburg</t>
  </si>
  <si>
    <t>Pleasant Hill</t>
  </si>
  <si>
    <t>Richmond</t>
  </si>
  <si>
    <t>San Pablo</t>
  </si>
  <si>
    <t>San Ramon</t>
  </si>
  <si>
    <t>Walnut Creek</t>
  </si>
  <si>
    <t>Crescent City</t>
  </si>
  <si>
    <t>Placerville</t>
  </si>
  <si>
    <t>South Lake Tahoe</t>
  </si>
  <si>
    <t>Clovis</t>
  </si>
  <si>
    <t>Coalinga</t>
  </si>
  <si>
    <t>Firebaugh</t>
  </si>
  <si>
    <t>Fowler</t>
  </si>
  <si>
    <t>Huron</t>
  </si>
  <si>
    <t>Kerman</t>
  </si>
  <si>
    <t>Kingsburg</t>
  </si>
  <si>
    <t>Mendota</t>
  </si>
  <si>
    <t>Orange Cove</t>
  </si>
  <si>
    <t>Parlier</t>
  </si>
  <si>
    <t>Reedley</t>
  </si>
  <si>
    <t>Sanger</t>
  </si>
  <si>
    <t>Selma</t>
  </si>
  <si>
    <t>Orland</t>
  </si>
  <si>
    <t>Willows</t>
  </si>
  <si>
    <t>Arcata</t>
  </si>
  <si>
    <t>Blue Lake</t>
  </si>
  <si>
    <t>Eureka</t>
  </si>
  <si>
    <t>Ferndale</t>
  </si>
  <si>
    <t>Fortuna</t>
  </si>
  <si>
    <t>Rio Dell</t>
  </si>
  <si>
    <t>Trinidad</t>
  </si>
  <si>
    <t>Brawley</t>
  </si>
  <si>
    <t>Calexico</t>
  </si>
  <si>
    <t>Calipatria</t>
  </si>
  <si>
    <t>El Centro</t>
  </si>
  <si>
    <t>Holtville</t>
  </si>
  <si>
    <t>Westmorland</t>
  </si>
  <si>
    <t>Bishop</t>
  </si>
  <si>
    <t>Arvin</t>
  </si>
  <si>
    <t>Bakersfield</t>
  </si>
  <si>
    <t>California City</t>
  </si>
  <si>
    <t>Delano</t>
  </si>
  <si>
    <t>Maricopa</t>
  </si>
  <si>
    <t>McFarland</t>
  </si>
  <si>
    <t>Ridgecrest</t>
  </si>
  <si>
    <t>Shafter</t>
  </si>
  <si>
    <t>Taft</t>
  </si>
  <si>
    <t>Tehachapi</t>
  </si>
  <si>
    <t>Wasco</t>
  </si>
  <si>
    <t>Avenal</t>
  </si>
  <si>
    <t>Corcoran</t>
  </si>
  <si>
    <t>Hanford</t>
  </si>
  <si>
    <t>Lemoore</t>
  </si>
  <si>
    <t>Clearlake</t>
  </si>
  <si>
    <t>Lakeport</t>
  </si>
  <si>
    <t>Susanville</t>
  </si>
  <si>
    <t>Agoura Hills</t>
  </si>
  <si>
    <t>Alhambra</t>
  </si>
  <si>
    <t>Arcadia</t>
  </si>
  <si>
    <t>Artesia</t>
  </si>
  <si>
    <t>Avalon</t>
  </si>
  <si>
    <t>Azusa</t>
  </si>
  <si>
    <t>Baldwin Park</t>
  </si>
  <si>
    <t>Bell</t>
  </si>
  <si>
    <t>Bellflower</t>
  </si>
  <si>
    <t>Bell Gardens</t>
  </si>
  <si>
    <t>Beverly Hills</t>
  </si>
  <si>
    <t>Bradbury</t>
  </si>
  <si>
    <t>Burbank</t>
  </si>
  <si>
    <t>Calabasas</t>
  </si>
  <si>
    <t>Carson</t>
  </si>
  <si>
    <t>Cerritos</t>
  </si>
  <si>
    <t>Claremont</t>
  </si>
  <si>
    <t>Commerce</t>
  </si>
  <si>
    <t>Compton</t>
  </si>
  <si>
    <t>Covina</t>
  </si>
  <si>
    <t>Cudahy</t>
  </si>
  <si>
    <t>Culver City</t>
  </si>
  <si>
    <t>Diamond Bar</t>
  </si>
  <si>
    <t>Downey</t>
  </si>
  <si>
    <t>Duarte</t>
  </si>
  <si>
    <t>El Monte</t>
  </si>
  <si>
    <t>El Segundo</t>
  </si>
  <si>
    <t>Gardena</t>
  </si>
  <si>
    <t>Glendale</t>
  </si>
  <si>
    <t>Glendora</t>
  </si>
  <si>
    <t>Hawaiian Gardens</t>
  </si>
  <si>
    <t>Hawthorne</t>
  </si>
  <si>
    <t>Hermosa Beach</t>
  </si>
  <si>
    <t>Hidden Hills</t>
  </si>
  <si>
    <t>Huntington Park</t>
  </si>
  <si>
    <t>Industry</t>
  </si>
  <si>
    <t>Inglewood</t>
  </si>
  <si>
    <t>Irwindale</t>
  </si>
  <si>
    <t>La Canada Flintridge</t>
  </si>
  <si>
    <t>La Habra Heights</t>
  </si>
  <si>
    <t>Lakewood</t>
  </si>
  <si>
    <t>La Mirada</t>
  </si>
  <si>
    <t>Lancaster</t>
  </si>
  <si>
    <t>La Puente</t>
  </si>
  <si>
    <t>La Verne</t>
  </si>
  <si>
    <t>Lawndale</t>
  </si>
  <si>
    <t>Lomita</t>
  </si>
  <si>
    <t>Long Beach</t>
  </si>
  <si>
    <t>Lynwood</t>
  </si>
  <si>
    <t>Malibu</t>
  </si>
  <si>
    <t>Manhattan Beach</t>
  </si>
  <si>
    <t>Maywood</t>
  </si>
  <si>
    <t>Monrovia</t>
  </si>
  <si>
    <t>Montebello</t>
  </si>
  <si>
    <t>Monterey Park</t>
  </si>
  <si>
    <t>Norwalk</t>
  </si>
  <si>
    <t>Palmdale</t>
  </si>
  <si>
    <t>Palos Verdes Estates</t>
  </si>
  <si>
    <t>Paramount</t>
  </si>
  <si>
    <t>Pasadena</t>
  </si>
  <si>
    <t>Pico Rivera</t>
  </si>
  <si>
    <t>Pomona</t>
  </si>
  <si>
    <t>Rancho Palos Verdes</t>
  </si>
  <si>
    <t>Redondo Beach</t>
  </si>
  <si>
    <t>Rolling Hills</t>
  </si>
  <si>
    <t>Rolling Hills Estates</t>
  </si>
  <si>
    <t>Rosemead</t>
  </si>
  <si>
    <t>San Dimas</t>
  </si>
  <si>
    <t>San Fernando</t>
  </si>
  <si>
    <t>San Gabriel</t>
  </si>
  <si>
    <t>San Marino</t>
  </si>
  <si>
    <t>Santa Clarita</t>
  </si>
  <si>
    <t>Santa Fe Springs</t>
  </si>
  <si>
    <t>Santa Monica</t>
  </si>
  <si>
    <t>Sierra Madre</t>
  </si>
  <si>
    <t>Signal Hill</t>
  </si>
  <si>
    <t>South El Monte</t>
  </si>
  <si>
    <t>South Gate</t>
  </si>
  <si>
    <t>South Pasadena</t>
  </si>
  <si>
    <t>Temple City</t>
  </si>
  <si>
    <t>Torrance</t>
  </si>
  <si>
    <t>Vernon</t>
  </si>
  <si>
    <t>Walnut</t>
  </si>
  <si>
    <t>West Covina</t>
  </si>
  <si>
    <t>West Hollywood</t>
  </si>
  <si>
    <t>Westlake Village</t>
  </si>
  <si>
    <t>Whittier</t>
  </si>
  <si>
    <t>Chowchilla</t>
  </si>
  <si>
    <t>Belvedere</t>
  </si>
  <si>
    <t>Corte Madera</t>
  </si>
  <si>
    <t>Fairfax</t>
  </si>
  <si>
    <t>Larkspur</t>
  </si>
  <si>
    <t>Mill Valley</t>
  </si>
  <si>
    <t>Novato</t>
  </si>
  <si>
    <t>Ross</t>
  </si>
  <si>
    <t>San Anselmo</t>
  </si>
  <si>
    <t>San Rafael</t>
  </si>
  <si>
    <t>Sausalito</t>
  </si>
  <si>
    <t>Tiburon</t>
  </si>
  <si>
    <t>Fort Bragg</t>
  </si>
  <si>
    <t>Point Arena</t>
  </si>
  <si>
    <t>Ukiah</t>
  </si>
  <si>
    <t>Willits</t>
  </si>
  <si>
    <t>Atwater</t>
  </si>
  <si>
    <t>Dos Palos</t>
  </si>
  <si>
    <t>Gustine</t>
  </si>
  <si>
    <t>Livingston</t>
  </si>
  <si>
    <t>Los Banos</t>
  </si>
  <si>
    <t>Alturas</t>
  </si>
  <si>
    <t>Mammoth Lakes</t>
  </si>
  <si>
    <t>Carmel-by-the-Sea</t>
  </si>
  <si>
    <t>Del Rey Oaks</t>
  </si>
  <si>
    <t>Gonzales</t>
  </si>
  <si>
    <t>Greenfield</t>
  </si>
  <si>
    <t>King City</t>
  </si>
  <si>
    <t>Marina</t>
  </si>
  <si>
    <t>Pacific Grove</t>
  </si>
  <si>
    <t>Salinas</t>
  </si>
  <si>
    <t>Sand City</t>
  </si>
  <si>
    <t>Seaside</t>
  </si>
  <si>
    <t>Soledad</t>
  </si>
  <si>
    <t>American Canyon</t>
  </si>
  <si>
    <t>Calistoga</t>
  </si>
  <si>
    <t>St Helena</t>
  </si>
  <si>
    <t>Yountville</t>
  </si>
  <si>
    <t>Grass Valley</t>
  </si>
  <si>
    <t>Nevada City</t>
  </si>
  <si>
    <t>Truckee</t>
  </si>
  <si>
    <t>Aliso Viejo</t>
  </si>
  <si>
    <t>Anaheim</t>
  </si>
  <si>
    <t>Brea</t>
  </si>
  <si>
    <t>Buena Park</t>
  </si>
  <si>
    <t>Costa Mesa</t>
  </si>
  <si>
    <t>Cypress</t>
  </si>
  <si>
    <t>Dana Point</t>
  </si>
  <si>
    <t>Fountain Valley</t>
  </si>
  <si>
    <t>Fullerton</t>
  </si>
  <si>
    <t>Garden Grove</t>
  </si>
  <si>
    <t>Huntington Beach</t>
  </si>
  <si>
    <t>Irvine</t>
  </si>
  <si>
    <t>Laguna Beach</t>
  </si>
  <si>
    <t>Laguna Hills</t>
  </si>
  <si>
    <t>Laguna Niguel</t>
  </si>
  <si>
    <t>Laguna Woods</t>
  </si>
  <si>
    <t>La Habra</t>
  </si>
  <si>
    <t>Lake Forest</t>
  </si>
  <si>
    <t>La Palma</t>
  </si>
  <si>
    <t>Los Alamitos</t>
  </si>
  <si>
    <t>Mission Viejo</t>
  </si>
  <si>
    <t>Newport Beach</t>
  </si>
  <si>
    <t>Placentia</t>
  </si>
  <si>
    <t>Rancho Santa Margarita</t>
  </si>
  <si>
    <t>San Clemente</t>
  </si>
  <si>
    <t>San Juan Capistrano</t>
  </si>
  <si>
    <t>Santa Ana</t>
  </si>
  <si>
    <t>Seal Beach</t>
  </si>
  <si>
    <t>Stanton</t>
  </si>
  <si>
    <t>Tustin</t>
  </si>
  <si>
    <t>Villa Park</t>
  </si>
  <si>
    <t>Westminster</t>
  </si>
  <si>
    <t>Yorba Linda</t>
  </si>
  <si>
    <t>Auburn</t>
  </si>
  <si>
    <t>Colfax</t>
  </si>
  <si>
    <t>Lincoln</t>
  </si>
  <si>
    <t>Loomis</t>
  </si>
  <si>
    <t>Rocklin</t>
  </si>
  <si>
    <t>Roseville</t>
  </si>
  <si>
    <t>Portola</t>
  </si>
  <si>
    <t>Banning</t>
  </si>
  <si>
    <t>Beaumont</t>
  </si>
  <si>
    <t>Blythe</t>
  </si>
  <si>
    <t>Calimesa</t>
  </si>
  <si>
    <t>Canyon Lake</t>
  </si>
  <si>
    <t>Cathedral City</t>
  </si>
  <si>
    <t>Coachella</t>
  </si>
  <si>
    <t>Corona</t>
  </si>
  <si>
    <t>Desert Hot Springs</t>
  </si>
  <si>
    <t>Eastvale</t>
  </si>
  <si>
    <t>Hemet</t>
  </si>
  <si>
    <t>Indian Wells</t>
  </si>
  <si>
    <t>Indio</t>
  </si>
  <si>
    <t>Jurupa Valley</t>
  </si>
  <si>
    <t>Lake Elsinore</t>
  </si>
  <si>
    <t>La Quinta</t>
  </si>
  <si>
    <t>Menifee</t>
  </si>
  <si>
    <t>Moreno Valley</t>
  </si>
  <si>
    <t>Murrieta</t>
  </si>
  <si>
    <t>Norco</t>
  </si>
  <si>
    <t>Palm Desert</t>
  </si>
  <si>
    <t>Palm Springs</t>
  </si>
  <si>
    <t>Perris</t>
  </si>
  <si>
    <t>Rancho Mirage</t>
  </si>
  <si>
    <t>San Jacinto</t>
  </si>
  <si>
    <t>Temecula</t>
  </si>
  <si>
    <t>Wildomar</t>
  </si>
  <si>
    <t>Citrus Heights</t>
  </si>
  <si>
    <t>Elk Grove</t>
  </si>
  <si>
    <t>Folsom</t>
  </si>
  <si>
    <t>Galt</t>
  </si>
  <si>
    <t>Isleton</t>
  </si>
  <si>
    <t>Rancho Cordova</t>
  </si>
  <si>
    <t>Hollister</t>
  </si>
  <si>
    <t>San Juan Bautista</t>
  </si>
  <si>
    <t>Adelanto</t>
  </si>
  <si>
    <t>Apple Valley</t>
  </si>
  <si>
    <t>Barstow</t>
  </si>
  <si>
    <t>Big Bear Lake</t>
  </si>
  <si>
    <t>Chino</t>
  </si>
  <si>
    <t>Chino Hills</t>
  </si>
  <si>
    <t>Colton</t>
  </si>
  <si>
    <t>Fontana</t>
  </si>
  <si>
    <t>Grand Terrace</t>
  </si>
  <si>
    <t>Hesperia</t>
  </si>
  <si>
    <t>Highland</t>
  </si>
  <si>
    <t>Loma Linda</t>
  </si>
  <si>
    <t>Montclair</t>
  </si>
  <si>
    <t>Needles</t>
  </si>
  <si>
    <t>Ontario</t>
  </si>
  <si>
    <t>Rancho Cucamonga</t>
  </si>
  <si>
    <t>Redlands</t>
  </si>
  <si>
    <t>Rialto</t>
  </si>
  <si>
    <t>Twentynine Palms</t>
  </si>
  <si>
    <t>Upland</t>
  </si>
  <si>
    <t>Victorville</t>
  </si>
  <si>
    <t>Yucaipa</t>
  </si>
  <si>
    <t>Yucca Valley</t>
  </si>
  <si>
    <t>Carlsbad</t>
  </si>
  <si>
    <t>Chula Vista</t>
  </si>
  <si>
    <t>Coronado</t>
  </si>
  <si>
    <t>Del Mar</t>
  </si>
  <si>
    <t>El Cajon</t>
  </si>
  <si>
    <t>Encinitas</t>
  </si>
  <si>
    <t>Escondido</t>
  </si>
  <si>
    <t>Imperial Beach</t>
  </si>
  <si>
    <t>La Mesa</t>
  </si>
  <si>
    <t>Lemon Grove</t>
  </si>
  <si>
    <t>National City</t>
  </si>
  <si>
    <t>Oceanside</t>
  </si>
  <si>
    <t>Poway</t>
  </si>
  <si>
    <t>San Marcos</t>
  </si>
  <si>
    <t>Santee</t>
  </si>
  <si>
    <t>Solana Beach</t>
  </si>
  <si>
    <t>Vista</t>
  </si>
  <si>
    <t>Escalon</t>
  </si>
  <si>
    <t>Lathrop</t>
  </si>
  <si>
    <t>Lodi</t>
  </si>
  <si>
    <t>Manteca</t>
  </si>
  <si>
    <t>Ripon</t>
  </si>
  <si>
    <t>Stockton</t>
  </si>
  <si>
    <t>Tracy</t>
  </si>
  <si>
    <t>Arroyo Grande</t>
  </si>
  <si>
    <t>Atascadero</t>
  </si>
  <si>
    <t>El Paso de Robles</t>
  </si>
  <si>
    <t>Grover Beach</t>
  </si>
  <si>
    <t>Morro Bay</t>
  </si>
  <si>
    <t>Pismo Beach</t>
  </si>
  <si>
    <t>Atherton</t>
  </si>
  <si>
    <t>Belmont</t>
  </si>
  <si>
    <t>Brisbane</t>
  </si>
  <si>
    <t>Burlingame</t>
  </si>
  <si>
    <t>Colma</t>
  </si>
  <si>
    <t>Daly City</t>
  </si>
  <si>
    <t>East Palo Alto</t>
  </si>
  <si>
    <t>Foster City</t>
  </si>
  <si>
    <t>Half Moon Bay</t>
  </si>
  <si>
    <t>Hillsborough</t>
  </si>
  <si>
    <t>Menlo Park</t>
  </si>
  <si>
    <t>Millbrae</t>
  </si>
  <si>
    <t>Pacifica</t>
  </si>
  <si>
    <t>Portola Valley</t>
  </si>
  <si>
    <t>Redwood City</t>
  </si>
  <si>
    <t>San Bruno</t>
  </si>
  <si>
    <t>San Carlos</t>
  </si>
  <si>
    <t>South San Francisco</t>
  </si>
  <si>
    <t>Woodside</t>
  </si>
  <si>
    <t>Buellton</t>
  </si>
  <si>
    <t>Carpinteria</t>
  </si>
  <si>
    <t>Goleta</t>
  </si>
  <si>
    <t>Guadalupe</t>
  </si>
  <si>
    <t>Lompoc</t>
  </si>
  <si>
    <t>Santa Maria</t>
  </si>
  <si>
    <t>Solvang</t>
  </si>
  <si>
    <t>Campbell</t>
  </si>
  <si>
    <t>Cupertino</t>
  </si>
  <si>
    <t>Gilroy</t>
  </si>
  <si>
    <t>Los Altos</t>
  </si>
  <si>
    <t>Los Altos Hills</t>
  </si>
  <si>
    <t>Los Gatos</t>
  </si>
  <si>
    <t>Milpitas</t>
  </si>
  <si>
    <t>Monte Sereno</t>
  </si>
  <si>
    <t>Morgan Hill</t>
  </si>
  <si>
    <t>Mountain View</t>
  </si>
  <si>
    <t>Palo Alto</t>
  </si>
  <si>
    <t>San Jose</t>
  </si>
  <si>
    <t>Saratoga</t>
  </si>
  <si>
    <t>Sunnyvale</t>
  </si>
  <si>
    <t>Capitola</t>
  </si>
  <si>
    <t>Scotts Valley</t>
  </si>
  <si>
    <t>Watsonville</t>
  </si>
  <si>
    <t>Anderson</t>
  </si>
  <si>
    <t>Redding</t>
  </si>
  <si>
    <t>Shasta Lake</t>
  </si>
  <si>
    <t>Loyalton</t>
  </si>
  <si>
    <t>Dorris</t>
  </si>
  <si>
    <t>Dunsmuir</t>
  </si>
  <si>
    <t>Etna</t>
  </si>
  <si>
    <t>Fort Jones</t>
  </si>
  <si>
    <t>Montague</t>
  </si>
  <si>
    <t>Mount Shasta</t>
  </si>
  <si>
    <t>Tulelake</t>
  </si>
  <si>
    <t>Weed</t>
  </si>
  <si>
    <t>Yreka</t>
  </si>
  <si>
    <t>Benicia</t>
  </si>
  <si>
    <t>Dixon</t>
  </si>
  <si>
    <t>Fairfield</t>
  </si>
  <si>
    <t>Rio Vista</t>
  </si>
  <si>
    <t>Suisun City</t>
  </si>
  <si>
    <t>Vacaville</t>
  </si>
  <si>
    <t>Vallejo</t>
  </si>
  <si>
    <t>Cloverdale</t>
  </si>
  <si>
    <t>Cotati</t>
  </si>
  <si>
    <t>Healdsburg</t>
  </si>
  <si>
    <t>Petaluma</t>
  </si>
  <si>
    <t>Rohnert Park</t>
  </si>
  <si>
    <t>Santa Rosa</t>
  </si>
  <si>
    <t>Sebastopol</t>
  </si>
  <si>
    <t>Windsor</t>
  </si>
  <si>
    <t>Ceres</t>
  </si>
  <si>
    <t>Hughson</t>
  </si>
  <si>
    <t>Modesto</t>
  </si>
  <si>
    <t>Newman</t>
  </si>
  <si>
    <t>Oakdale</t>
  </si>
  <si>
    <t>Patterson</t>
  </si>
  <si>
    <t>Riverbank</t>
  </si>
  <si>
    <t>Turlock</t>
  </si>
  <si>
    <t>Waterford</t>
  </si>
  <si>
    <t>Live Oak</t>
  </si>
  <si>
    <t>Yuba City</t>
  </si>
  <si>
    <t>Corning</t>
  </si>
  <si>
    <t>Red Bluff</t>
  </si>
  <si>
    <t>Dinuba</t>
  </si>
  <si>
    <t>Exeter</t>
  </si>
  <si>
    <t>Farmersville</t>
  </si>
  <si>
    <t>Lindsay</t>
  </si>
  <si>
    <t>Porterville</t>
  </si>
  <si>
    <t>Visalia</t>
  </si>
  <si>
    <t>Woodlake</t>
  </si>
  <si>
    <t>Sonora</t>
  </si>
  <si>
    <t>Camarillo</t>
  </si>
  <si>
    <t>Fillmore</t>
  </si>
  <si>
    <t>Moorpark</t>
  </si>
  <si>
    <t>Ojai</t>
  </si>
  <si>
    <t>Oxnard</t>
  </si>
  <si>
    <t>Port Hueneme</t>
  </si>
  <si>
    <t>San Buenaventura</t>
  </si>
  <si>
    <t>Santa Paula</t>
  </si>
  <si>
    <t>Simi Valley</t>
  </si>
  <si>
    <t>Thousand Oaks</t>
  </si>
  <si>
    <t>Davis</t>
  </si>
  <si>
    <t>West Sacramento</t>
  </si>
  <si>
    <t>Winters</t>
  </si>
  <si>
    <t>Woodland</t>
  </si>
  <si>
    <t>Marysville</t>
  </si>
  <si>
    <t>Wheatland</t>
  </si>
  <si>
    <t>Small County</t>
  </si>
  <si>
    <t>x</t>
  </si>
  <si>
    <t>Self Sufficiency Calculation</t>
  </si>
  <si>
    <t>Self Sufficiency Median</t>
  </si>
  <si>
    <t>city/state</t>
  </si>
  <si>
    <t>city/county</t>
  </si>
  <si>
    <t>CSS+PEI MINIMUM (250K+100K) or (350K+100K)</t>
  </si>
  <si>
    <t>Redistribution Base</t>
  </si>
  <si>
    <t>Counties</t>
  </si>
  <si>
    <t>Funding Redistribution Counties</t>
  </si>
  <si>
    <t>FY 2012-13 Allocation % (MHSD Info Notice No.: 13-15)</t>
  </si>
  <si>
    <t>County</t>
  </si>
  <si>
    <t>CSS</t>
  </si>
  <si>
    <t>PEI</t>
  </si>
  <si>
    <t>INN</t>
  </si>
  <si>
    <t>TOTAL</t>
  </si>
  <si>
    <t>%</t>
  </si>
  <si>
    <t>FY 2009-10  (Base Year)                                                                                                                                                                                                                                                                                                                                                                                                           (Base Year: 2009-10)</t>
  </si>
  <si>
    <t>FY 2012-13</t>
  </si>
  <si>
    <t>FY 2013-14</t>
  </si>
  <si>
    <t>Total Resources</t>
  </si>
  <si>
    <r>
      <rPr>
        <b/>
        <i/>
        <sz val="11"/>
        <rFont val="Trebuchet MS"/>
        <family val="2"/>
      </rPr>
      <t xml:space="preserve">The Self-Sufficiency Standard for California 2014
</t>
    </r>
    <r>
      <rPr>
        <b/>
        <sz val="11"/>
        <rFont val="Trebuchet MS"/>
        <family val="2"/>
      </rPr>
      <t>Source: Center for Women's Welfare, University of Washington.
For more information see Methodology Appendix available at http://www.selfsufficiencystandard.org/pubs.html or contact Dr. Diana Pearce at pearce@uw.edu</t>
    </r>
    <r>
      <rPr>
        <b/>
        <sz val="10"/>
        <rFont val="Trebuchet MS"/>
        <family val="2"/>
      </rPr>
      <t xml:space="preserve">
</t>
    </r>
  </si>
  <si>
    <t>Table 1
The Self-Sufficiency Standard for Oakland-Fremont, CA HMFA, CA 2014
Alameda County</t>
  </si>
  <si>
    <t>Adult</t>
  </si>
  <si>
    <t xml:space="preserve">Adult </t>
  </si>
  <si>
    <t>Adult +</t>
  </si>
  <si>
    <t>All other</t>
  </si>
  <si>
    <t>2 Adults +</t>
  </si>
  <si>
    <t>2 adult</t>
  </si>
  <si>
    <t>3 adults</t>
  </si>
  <si>
    <t>3 Adults +</t>
  </si>
  <si>
    <t>4 Adults +</t>
  </si>
  <si>
    <t>infant</t>
  </si>
  <si>
    <t>presch</t>
  </si>
  <si>
    <t>school</t>
  </si>
  <si>
    <t>1 adult</t>
  </si>
  <si>
    <t>2 infant</t>
  </si>
  <si>
    <t>2 presch</t>
  </si>
  <si>
    <t>3 school</t>
  </si>
  <si>
    <t>2 school</t>
  </si>
  <si>
    <t>5 child</t>
  </si>
  <si>
    <t>6 child</t>
  </si>
  <si>
    <t>7 child</t>
  </si>
  <si>
    <t>8 + child</t>
  </si>
  <si>
    <t>(no children)</t>
  </si>
  <si>
    <t>teen</t>
  </si>
  <si>
    <t>3 adult</t>
  </si>
  <si>
    <t>4 + adult</t>
  </si>
  <si>
    <t>infant +</t>
  </si>
  <si>
    <t>preschooler +</t>
  </si>
  <si>
    <t>schoolage +</t>
  </si>
  <si>
    <t>teenager +</t>
  </si>
  <si>
    <t>4 child</t>
  </si>
  <si>
    <t>2 teen</t>
  </si>
  <si>
    <t>3 teen</t>
  </si>
  <si>
    <t>families</t>
  </si>
  <si>
    <t>5 +child</t>
  </si>
  <si>
    <t>1 kid</t>
  </si>
  <si>
    <t>2kid</t>
  </si>
  <si>
    <t>3+ kid</t>
  </si>
  <si>
    <t xml:space="preserve">Adult + </t>
  </si>
  <si>
    <t xml:space="preserve"> </t>
  </si>
  <si>
    <t>(average)</t>
  </si>
  <si>
    <t>(minimum)</t>
  </si>
  <si>
    <t>(maximum)</t>
  </si>
  <si>
    <t>Infant</t>
  </si>
  <si>
    <t>Monthly Costs</t>
  </si>
  <si>
    <t>preschooler</t>
  </si>
  <si>
    <t>schoolage</t>
  </si>
  <si>
    <t>teenager</t>
  </si>
  <si>
    <t>2 Adults</t>
  </si>
  <si>
    <t>schoolager</t>
  </si>
  <si>
    <t>Housing</t>
  </si>
  <si>
    <t>Child Care</t>
  </si>
  <si>
    <t xml:space="preserve">Food </t>
  </si>
  <si>
    <t>Transportation</t>
  </si>
  <si>
    <t xml:space="preserve">Health Care </t>
  </si>
  <si>
    <t>Miscellaneous</t>
  </si>
  <si>
    <t>Taxes</t>
  </si>
  <si>
    <t>Earned Income Tax Credit (-)</t>
  </si>
  <si>
    <t>Child Care Tax Credit (-)</t>
  </si>
  <si>
    <t>Child Tax Credit (-)</t>
  </si>
  <si>
    <t>Self-Sufficiency Wage</t>
  </si>
  <si>
    <t>Hourly</t>
  </si>
  <si>
    <t>per adult</t>
  </si>
  <si>
    <t>per 2 adults</t>
  </si>
  <si>
    <t>Monthly</t>
  </si>
  <si>
    <t>Annual</t>
  </si>
  <si>
    <t>Emergency Savings Fund
(Monthly Contribution)</t>
  </si>
  <si>
    <t>Table 2
The Self-Sufficiency Standard for Alpine County, CA, 2014</t>
  </si>
  <si>
    <t>Table 3
The Self-Sufficiency Standard for Amador County, CA, 2014</t>
  </si>
  <si>
    <t>Table 4
The Self-Sufficiency Standard for Chico, CA MSA, 2014
Butte County</t>
  </si>
  <si>
    <t>Table 5
The Self-Sufficiency Standard for Calaveras County, CA, 2014</t>
  </si>
  <si>
    <t>Table 6
The Self-Sufficiency Standard for Colusa County, CA, 2014</t>
  </si>
  <si>
    <t>Table 7
The Self-Sufficiency Standard for Oakland-Fremont, CA HMFA, 2014
Contra Costa County</t>
  </si>
  <si>
    <t>Table 8
The Self-Sufficiency Standard for Del Norte County, CA, 2014</t>
  </si>
  <si>
    <t>Table 9
The Self-Sufficiency Standard for Sacramento-Arden-Arcade-Roseville, CA HMFA, 2014
El Dorado County</t>
  </si>
  <si>
    <t>Table 10
The Self-Sufficiency Standard for Fresno, CA MSA, 2014
Fresno County</t>
  </si>
  <si>
    <t>Table 11
The Self-Sufficiency Standard for Glenn County, CA, 2014</t>
  </si>
  <si>
    <t>Table 12
The Self-Sufficiency Standard for Humboldt County, CA, 2014</t>
  </si>
  <si>
    <t>Table 13
The Self-Sufficiency Standard for El Centro, CA MSA, 2014
Imperial County</t>
  </si>
  <si>
    <t>Table 14
The Self-Sufficiency Standard for Inyo County, CA, 2014</t>
  </si>
  <si>
    <t>Table 15
The Self-Sufficiency Standard for Bakersfield-Delano, CA MSA, 2014
Kern County</t>
  </si>
  <si>
    <t>Table 16
The Self-Sufficiency Standard for Hanford-Corcoran, CA MSA, 2014
Kings County</t>
  </si>
  <si>
    <t>Table 17
The Self-Sufficiency Standard for Lake County, CA, 2014</t>
  </si>
  <si>
    <t>Table 18
The Self-Sufficiency Standard for Lassen County, CA, 2014</t>
  </si>
  <si>
    <t>Table 19
The Self-Sufficiency Standard for Los Angeles-Long Beach,  CA HMFA, 2014
Los Angeles County</t>
  </si>
  <si>
    <t>Table 20
The Self-Sufficiency Standard for Madera-Chowchilla, CA MSA, 2014
Madera County</t>
  </si>
  <si>
    <t>Table 21
The Self-Sufficiency Standard for San Francisco, CA HMFA, 2014
Marin County</t>
  </si>
  <si>
    <t>Table 22
The Self-Sufficiency Standard for Mariposa County, CA, 2014</t>
  </si>
  <si>
    <t>Table 23
The Self-Sufficiency Standard for Mendocino County, CA, 2014</t>
  </si>
  <si>
    <t>Table 24
The Self-Sufficiency Standard for Merced, CA MSA, 2014
Merced County</t>
  </si>
  <si>
    <t>Table 25
The Self-Sufficiency Standard for Modoc County, CA, 2014</t>
  </si>
  <si>
    <t>Table 26
The Self-Sufficiency Standard for Mono County, CA, 2014</t>
  </si>
  <si>
    <t>Table 27
The Self-Sufficiency Standard for Salinas, CA MSA, 2014
Monterey County</t>
  </si>
  <si>
    <t>Table 28
The Self-Sufficiency Standard for Napa, CA MSA, 2014
Napa County</t>
  </si>
  <si>
    <t>Table 29
The Self-Sufficiency Standard for Nevada County, CA, 2014</t>
  </si>
  <si>
    <t>Table 30
The Self-Sufficiency Standard for Orange County, CAHMFA, 2014
Orange County</t>
  </si>
  <si>
    <t>Table 31
The Self-Sufficiency Standard for Sacramento-Arden-Arcade-Roseville, CA HMFA, 2014
Placer County</t>
  </si>
  <si>
    <t>Table 32
The Self-Sufficiency Standard for Plumas County, CA, 2014</t>
  </si>
  <si>
    <t>Table 33
The Self-Sufficiency Standard for Riverside-San Bernardino-Ontario, CA MSA, 2014
Riverside County</t>
  </si>
  <si>
    <t>Table 34
The Self-Sufficiency Standard for Sacramento-Arden-Arcade-Roseville, CA HMFA Area, 2014
Sacramento County</t>
  </si>
  <si>
    <t>Table 35
The Self-Sufficiency Standard for San Benito County, CA HMFA, 2014
San Benito County</t>
  </si>
  <si>
    <t>Table 36
The Self-Sufficiency Standard for Riverside-San Bernardino-Ontario, CA MSA, 2014
San Bernardino County</t>
  </si>
  <si>
    <t>Table 37
The Self-Sufficiency Standard for San Diego-Carlsbad-San Marcos, CA MSA, 2014
San Diego County</t>
  </si>
  <si>
    <t>Table 38
The Self-Sufficiency Standard for San Francisco, CA HMFA, 2014
San Francisco County</t>
  </si>
  <si>
    <t>Table 39
The Self-Sufficiency Standard for Stockton, CA MSA, 2014
San Joaquin County</t>
  </si>
  <si>
    <t>Table 40
The Self-Sufficiency Standard for San Luis Obispo-Paso Robles, CA MSA, 2014
San Luis Obispo County</t>
  </si>
  <si>
    <t>Table 41
The Self-Sufficiency Standard for San Francisco, CA HMFA, 2014
San Mateo County</t>
  </si>
  <si>
    <t>Table 42
The Self-Sufficiency Standard for Santa Barbara-Santa Maria-Goleta, CA HMFA, 2014
Santa Barbara County</t>
  </si>
  <si>
    <t>Table 43
The Self-Sufficiency Standard for San Jose-Sunnyvale-Santa Clara, CA HMFA, 2014
Santa Clara County</t>
  </si>
  <si>
    <t>Table 44
The Self-Sufficiency Standard for Santa Cruz-Watsonville, CA HMFA, 2014
Santa Cruz County</t>
  </si>
  <si>
    <t>Table 45
The Self-Sufficiency Standard for Redding, CA MSA, 2014
Shasta County</t>
  </si>
  <si>
    <t>Table 46
The Self-Sufficiency Standard for Sierra County, CA, 2014</t>
  </si>
  <si>
    <t>Table 47
The Self-Sufficiency Standard for Siskiyou County, CA, 2014</t>
  </si>
  <si>
    <t>Table 48
The Self-Sufficiency Standard for Vallejo-Fairfield, CA MSA, 2014
Solano County</t>
  </si>
  <si>
    <t>Table 49
The Self-Sufficiency Standard for Santa Rosa-Petaluma, CA MSA, 2014
Sonoma County</t>
  </si>
  <si>
    <t>Table 50
The Self-Sufficiency Standard for Modesto, CA MSA, 2014
Stanislaus County</t>
  </si>
  <si>
    <t>Table 51
The Self-Sufficiency Standard for Yuba City, CA MSA, 2014
Sutter County</t>
  </si>
  <si>
    <t>Table 52
The Self-Sufficiency Standard for Tehama County, CA, 2014</t>
  </si>
  <si>
    <t>Table 53
The Self-Sufficiency Standard for Trinity County, CA, 2014</t>
  </si>
  <si>
    <t>Table 54
The Self-Sufficiency Standard for Visalia-Porterville, CA MSA, 2014
Tulare County</t>
  </si>
  <si>
    <t>Table 55
The Self-Sufficiency Standard for Tuolumne County, CA, 2014</t>
  </si>
  <si>
    <t>Table 56
The Self-Sufficiency Standard for Oxnard-Thousand Oaks-Ventura, CA MSA, 2014
Ventura County</t>
  </si>
  <si>
    <t>Table 57
The Self-Sufficiency Standard for Yolo, CA HMFA, 2014
Yolo County</t>
  </si>
  <si>
    <t>Table 58
The Self-Sufficiency Standard for Yuba City, CA MSA, 2014
Yuba County</t>
  </si>
  <si>
    <t>High Funding from 2012-13</t>
  </si>
  <si>
    <t>SAMHSA-PATH</t>
  </si>
  <si>
    <t>SAMHSA-MHBG</t>
  </si>
  <si>
    <t>1991 Realignment (VLF)</t>
  </si>
  <si>
    <t>1991 Realignment (Sales Tax)</t>
  </si>
  <si>
    <t>2014-15 Delta from 2012-13</t>
  </si>
  <si>
    <t>FY 2012-13 Allocation % (MHSD Info Notice No.: 10-21)</t>
  </si>
  <si>
    <t xml:space="preserve">Total Planning Estimates from Formula </t>
  </si>
  <si>
    <t>1991 Realignment (VLF Growth)</t>
  </si>
  <si>
    <t>Mental Health Sub Account Growth</t>
  </si>
  <si>
    <t>1991 Realignment            (Sales Tax - Growth)</t>
  </si>
  <si>
    <t>MHSA Allocation</t>
  </si>
  <si>
    <t>Total Non-MHSA</t>
  </si>
  <si>
    <t>Sutter/Yuba</t>
  </si>
  <si>
    <t>Growth Year Cash Projection - DOF</t>
  </si>
  <si>
    <t>Highest Year Cash Distribution - SCO</t>
  </si>
  <si>
    <t>US Census Data</t>
  </si>
  <si>
    <t>County Population in 2000</t>
  </si>
  <si>
    <t>Prevalence (&lt;200% FPL) in 2000</t>
  </si>
  <si>
    <t>Prevalence (%) in 2000</t>
  </si>
  <si>
    <t>Base Data - 2000</t>
  </si>
  <si>
    <t>Poverty Population (Census.Gov) - 2013</t>
  </si>
  <si>
    <t>Updated Poverty Population</t>
  </si>
  <si>
    <t>Single Adult</t>
  </si>
  <si>
    <t>Adult- Infant - Pre Schooler</t>
  </si>
  <si>
    <t>Single Adult/State Avg.</t>
  </si>
  <si>
    <t>Adult -Infant -Pre Schooler /State Avg.</t>
  </si>
  <si>
    <r>
      <t xml:space="preserve">The Self-Sufficiency Standard for California 2014
</t>
    </r>
    <r>
      <rPr>
        <sz val="11"/>
        <rFont val="Calibri"/>
        <family val="2"/>
        <scheme val="minor"/>
      </rPr>
      <t xml:space="preserve">Source: Center for Women's Welfare, University of Washington.
For more information see Methodology Appendix available at http://www.selfsufficiencystandard.org/pubs.html or contact Dr. Diana Pearce at pearce@uw.edu
</t>
    </r>
  </si>
  <si>
    <t>Table 1: E-4 Population Estimates for Counties and State</t>
  </si>
  <si>
    <t>COUNTY</t>
  </si>
  <si>
    <t xml:space="preserve">Alameda             </t>
  </si>
  <si>
    <t xml:space="preserve">Alpine              </t>
  </si>
  <si>
    <t xml:space="preserve">Amador              </t>
  </si>
  <si>
    <t xml:space="preserve">Butte               </t>
  </si>
  <si>
    <t xml:space="preserve">Calaveras           </t>
  </si>
  <si>
    <t xml:space="preserve">Colusa              </t>
  </si>
  <si>
    <t xml:space="preserve">Contra Costa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</si>
  <si>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</si>
  <si>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</si>
  <si>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</si>
  <si>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</si>
  <si>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</si>
  <si>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</si>
  <si>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</si>
  <si>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</si>
  <si>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</si>
  <si>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</si>
  <si>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</si>
  <si>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</si>
  <si>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</si>
  <si>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</si>
  <si>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</si>
  <si>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</si>
  <si>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</si>
  <si>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</si>
  <si>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</si>
  <si>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</si>
  <si>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Nevada              </t>
  </si>
  <si>
    <t xml:space="preserve">Orange              </t>
  </si>
  <si>
    <t xml:space="preserve">Placer              </t>
  </si>
  <si>
    <t xml:space="preserve">Plumas              </t>
  </si>
  <si>
    <t xml:space="preserve">Riverside           </t>
  </si>
  <si>
    <t xml:space="preserve">San Benito  </t>
  </si>
  <si>
    <t xml:space="preserve">San Bernardino    </t>
  </si>
  <si>
    <t xml:space="preserve">San Diego           </t>
  </si>
  <si>
    <t xml:space="preserve">San Luis Obispo     </t>
  </si>
  <si>
    <t xml:space="preserve">San Mateo           </t>
  </si>
  <si>
    <t xml:space="preserve">Santa Barbara       </t>
  </si>
  <si>
    <t xml:space="preserve">Santa Clara         </t>
  </si>
  <si>
    <t xml:space="preserve">Santa Cruz          </t>
  </si>
  <si>
    <t xml:space="preserve">Shasta              </t>
  </si>
  <si>
    <t xml:space="preserve">Sierra              </t>
  </si>
  <si>
    <t xml:space="preserve">Siskiyou            </t>
  </si>
  <si>
    <t xml:space="preserve">Solano              </t>
  </si>
  <si>
    <t xml:space="preserve">Sonoma              </t>
  </si>
  <si>
    <t xml:space="preserve">Stanislaus          </t>
  </si>
  <si>
    <t xml:space="preserve">Sutter              </t>
  </si>
  <si>
    <t xml:space="preserve">Tehama              </t>
  </si>
  <si>
    <t xml:space="preserve">Trinity             </t>
  </si>
  <si>
    <t xml:space="preserve">Tulare              </t>
  </si>
  <si>
    <t xml:space="preserve">Tuolumne            </t>
  </si>
  <si>
    <t xml:space="preserve">Ventura             </t>
  </si>
  <si>
    <t xml:space="preserve">Yolo                </t>
  </si>
  <si>
    <t xml:space="preserve">Yuba                </t>
  </si>
  <si>
    <t>State Total</t>
  </si>
  <si>
    <t>Poverty Population below 200% of FPL</t>
  </si>
  <si>
    <t>Uninsured Population above 200% of FPL</t>
  </si>
  <si>
    <t>Updated Uninsured Population</t>
  </si>
  <si>
    <t>old pop</t>
  </si>
  <si>
    <t>new pop</t>
  </si>
  <si>
    <t>% change</t>
  </si>
  <si>
    <t>CHIS Poverty Data</t>
  </si>
  <si>
    <t>Updated Poverty %</t>
  </si>
  <si>
    <t>Poverty + Uninsured %</t>
  </si>
  <si>
    <t>2011-2016 with 2010 Benchmark</t>
  </si>
  <si>
    <t>Sutter/Yuba - 2015-2016 Change</t>
  </si>
  <si>
    <t>Released on May 1, 2016</t>
  </si>
  <si>
    <t>Cash Transfers</t>
  </si>
  <si>
    <t>Annual Adjustment (FY 14-15)</t>
  </si>
  <si>
    <t>Interest</t>
  </si>
  <si>
    <t>Estimated Administrative Cap (5%)</t>
  </si>
  <si>
    <t>WET State Level Projects</t>
  </si>
  <si>
    <t>FY 2015-16 Available Resources</t>
  </si>
  <si>
    <t>Uninsured Population (CHIS 2014)</t>
  </si>
  <si>
    <t>Population Estimates for Cities, Counties, and the State  
January 1, 2016 and 2017</t>
  </si>
  <si>
    <t>Released: May 1, 2017</t>
  </si>
  <si>
    <t>City and County Population Estimates, January 1, 2016 and 2017</t>
  </si>
  <si>
    <t>County and State Population Estimates, January 1, 2016 and 2017</t>
  </si>
  <si>
    <t>http://dof.ca.gov/Forecasting/Demographics/Estimates/E-1/</t>
  </si>
  <si>
    <t xml:space="preserve"> January 1, 2016 and 2017</t>
  </si>
  <si>
    <t>Total State Population January 1, 2017</t>
  </si>
  <si>
    <t>County Population in 2017</t>
  </si>
  <si>
    <t>CA Population Growth 2016-17</t>
  </si>
  <si>
    <t>Updated Data - 2017</t>
  </si>
  <si>
    <t>FY 2017-18 MHSA Estimated Revenue (Millions)</t>
  </si>
  <si>
    <t>FY 2017-18 MHSA Estimated Administration and Other Local Assistance (Millions)</t>
  </si>
  <si>
    <t>Estimated Funding Growth For 2017-18</t>
  </si>
  <si>
    <t>Revised Need Based on Self Sufficiency</t>
  </si>
  <si>
    <t>Revised Need Based on Resources</t>
  </si>
  <si>
    <t>2011 Realignment Base</t>
  </si>
  <si>
    <t>Population Growth (%): 2000-2017</t>
  </si>
  <si>
    <t>Prevalence (&lt;200% FPL) in 2017</t>
  </si>
  <si>
    <t>Updated Prevalence (%) in 2017</t>
  </si>
  <si>
    <t>Allocation Percentage from IN 17-041</t>
  </si>
  <si>
    <t>% Difference</t>
  </si>
  <si>
    <t>Amount Received Year to Date</t>
  </si>
  <si>
    <t>Amount Counties Should Have Received Year to Date</t>
  </si>
  <si>
    <t>Difference in $</t>
  </si>
  <si>
    <t>A</t>
  </si>
  <si>
    <t>B</t>
  </si>
  <si>
    <t>C</t>
  </si>
  <si>
    <t>D</t>
  </si>
  <si>
    <t>E</t>
  </si>
  <si>
    <t>A-B</t>
  </si>
  <si>
    <t>G</t>
  </si>
  <si>
    <t>H</t>
  </si>
  <si>
    <t>I</t>
  </si>
  <si>
    <t>August Amount Received</t>
  </si>
  <si>
    <t>August Amount Difference</t>
  </si>
  <si>
    <t>September Amount Received</t>
  </si>
  <si>
    <t>September Amount Difference</t>
  </si>
  <si>
    <t>October Amount Received</t>
  </si>
  <si>
    <t>October Amount Difference</t>
  </si>
  <si>
    <t>November Amount Received</t>
  </si>
  <si>
    <t>November Amount Difference</t>
  </si>
  <si>
    <t xml:space="preserve">December Amount Received </t>
  </si>
  <si>
    <t>December Amount Difference</t>
  </si>
  <si>
    <t>J</t>
  </si>
  <si>
    <t>K</t>
  </si>
  <si>
    <t>L</t>
  </si>
  <si>
    <t>M</t>
  </si>
  <si>
    <t>N</t>
  </si>
  <si>
    <t>O</t>
  </si>
  <si>
    <t>August Amount Should Have Received</t>
  </si>
  <si>
    <t>September Amount Should Have Received</t>
  </si>
  <si>
    <t>October Amount Should Have Received</t>
  </si>
  <si>
    <t>November Amount Should Have Received</t>
  </si>
  <si>
    <t>December Amount Should Have Received</t>
  </si>
  <si>
    <t>P</t>
  </si>
  <si>
    <t>Q</t>
  </si>
  <si>
    <t>R</t>
  </si>
  <si>
    <t>S</t>
  </si>
  <si>
    <t>T</t>
  </si>
  <si>
    <t>D+H+K+N+Q</t>
  </si>
  <si>
    <t>E-D</t>
  </si>
  <si>
    <t>I-H</t>
  </si>
  <si>
    <t>L-K</t>
  </si>
  <si>
    <t>O-N</t>
  </si>
  <si>
    <t>R-Q</t>
  </si>
  <si>
    <t>A*D Total</t>
  </si>
  <si>
    <t>A*H Total</t>
  </si>
  <si>
    <t>A*K Total</t>
  </si>
  <si>
    <t>A*N Total</t>
  </si>
  <si>
    <t>A*Q Total</t>
  </si>
  <si>
    <t>Revised Distribution - January 2018</t>
  </si>
  <si>
    <t>Adjustment amount (August - December 2017)</t>
  </si>
  <si>
    <t>C+D</t>
  </si>
  <si>
    <t>Estimated January 2018 Distribution amount</t>
  </si>
  <si>
    <t>A/Total</t>
  </si>
  <si>
    <t>F</t>
  </si>
  <si>
    <t>E/Total</t>
  </si>
  <si>
    <r>
      <t>Population Most Likely To Apply for Services</t>
    </r>
    <r>
      <rPr>
        <b/>
        <vertAlign val="superscript"/>
        <sz val="12"/>
        <rFont val="Arial"/>
        <family val="2"/>
      </rPr>
      <t>b/</t>
    </r>
  </si>
  <si>
    <r>
      <t>Population Most Likely to Access Services</t>
    </r>
    <r>
      <rPr>
        <b/>
        <vertAlign val="superscript"/>
        <sz val="12"/>
        <rFont val="Arial"/>
        <family val="2"/>
      </rPr>
      <t>c/</t>
    </r>
  </si>
  <si>
    <t>Component Allocation Percentage (Enclosure 11)</t>
  </si>
  <si>
    <t xml:space="preserve">Column A displays the revised need adjusted by resources for each county, as displayed in Enclosure 10, Column D. </t>
  </si>
  <si>
    <t xml:space="preserve">Column B displays the component allocation percentage from revised need based on resources. Column A adjusts Column B’s total to 100%. This is determined by dividing Column A by the total in Column A. 
</t>
  </si>
  <si>
    <t xml:space="preserve">Column D displays the FY 2012-13 MHSA annual distribution.  
</t>
  </si>
  <si>
    <t xml:space="preserve">Column F displays the revised allocation percentages. This is equal to Column E divided by the total of Column E.
</t>
  </si>
  <si>
    <t>All Counties High Funding from 2012-13</t>
  </si>
  <si>
    <r>
      <t>County Share of Population</t>
    </r>
    <r>
      <rPr>
        <b/>
        <vertAlign val="superscript"/>
        <sz val="12"/>
        <rFont val="Arial"/>
        <family val="2"/>
      </rPr>
      <t>/</t>
    </r>
  </si>
  <si>
    <t>All Counties Revised Total Allocation</t>
  </si>
  <si>
    <t>All Counties Allocation from Formula</t>
  </si>
  <si>
    <t xml:space="preserve">Enclosure 11: MHSA Component Allocation </t>
  </si>
  <si>
    <t xml:space="preserve"> Component Allocation Percentages</t>
  </si>
  <si>
    <t xml:space="preserve">Component  Allocation from Formula </t>
  </si>
  <si>
    <t>Revised Total Component Allocation</t>
  </si>
  <si>
    <t xml:space="preserve">Component Allocation Percentages </t>
  </si>
  <si>
    <t>Rounding added/subtracted from LA</t>
  </si>
  <si>
    <t>Berkeley City</t>
  </si>
  <si>
    <t>Press TAB to move to input areas. Press UP, DOWN, LEFT or RIGHT ARROW in columns and rows to read through the document.</t>
  </si>
  <si>
    <t xml:space="preserve">Enclosure 11 explains the FY 2024-25 component allocation percentage for each county.
</t>
  </si>
  <si>
    <t xml:space="preserve">Column E displays the estimated distribution for FY 2024-25. This is equal to the sum of Column C and Column D.
</t>
  </si>
  <si>
    <t>B*M73</t>
  </si>
  <si>
    <t xml:space="preserve">Column C displays the estimated component allocation amount based on growth funds.  This is equal to Column B multiplied by cell M73.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</si>
</sst>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mm/dd/yy"/>
    <numFmt numFmtId="165" formatCode="0.0000%"/>
    <numFmt numFmtId="166" formatCode="0.0000%\ \ "/>
    <numFmt numFmtId="167" formatCode="&quot;$&quot;#,##0"/>
    <numFmt numFmtId="168" formatCode="0.0%"/>
    <numFmt numFmtId="169" formatCode="0.0"/>
    <numFmt numFmtId="170" formatCode="_(* #,##0_);_(* \(#,##0\);_(* &quot;-&quot;??_);_(@_)"/>
    <numFmt numFmtId="171" formatCode="_(* #,##0.0000_);_(* \(#,##0.0000\);_(* &quot;-&quot;??_);_(@_)"/>
    <numFmt numFmtId="172" formatCode="0.0000"/>
    <numFmt numFmtId="173" formatCode="0.000000%"/>
    <numFmt numFmtId="174" formatCode="0.000%"/>
    <numFmt numFmtId="175" formatCode="_(&quot;$&quot;* #,##0_);_(&quot;$&quot;* \(#,##0\);_(&quot;$&quot;* &quot;-&quot;??_);_(@_)"/>
    <numFmt numFmtId="176" formatCode="&quot;$&quot;#,##0.00"/>
    <numFmt numFmtId="177" formatCode="0;[Red]0"/>
    <numFmt numFmtId="178" formatCode="0.0000\ \ \ \ "/>
    <numFmt numFmtId="179" formatCode="#,##0.0000"/>
    <numFmt numFmtId="180" formatCode="[$-409]mmmm\ d\,\ yyyy;@"/>
    <numFmt numFmtId="181" formatCode="&quot;$&quot;#,##0.00000_);[Red]\(&quot;$&quot;#,##0.00000\)"/>
    <numFmt numFmtId="182" formatCode="0.00000%"/>
    <numFmt numFmtId="183" formatCode="0.000000"/>
    <numFmt numFmtId="184" formatCode="0.000000000000000000000000%"/>
  </numFmts>
  <fonts count="71"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Calibri"/>
      <family val="2"/>
      <scheme val="minor"/>
    </font>
    <font>
      <sz val="12"/>
      <name val="Arial"/>
      <family val="2"/>
    </font>
    <font>
      <sz val="10"/>
      <name val="MS Sans Serif"/>
      <family val="2"/>
    </font>
    <font>
      <sz val="10"/>
      <color theme="1"/>
      <name val="Arial"/>
      <family val="2"/>
    </font>
    <font>
      <sz val="12"/>
      <color theme="1"/>
      <name val="Calibri"/>
      <family val="2"/>
      <scheme val="minor"/>
    </font>
    <font>
      <sz val="12"/>
      <name val="Calibri"/>
      <family val="2"/>
      <scheme val="minor"/>
    </font>
    <font>
      <u/>
      <sz val="10"/>
      <color indexed="12"/>
      <name val="MS Sans Serif"/>
      <family val="2"/>
    </font>
    <font>
      <sz val="11"/>
      <color theme="1"/>
      <name val="Arial"/>
      <family val="2"/>
    </font>
    <font>
      <sz val="9"/>
      <color theme="1"/>
      <name val="Arial"/>
      <family val="2"/>
    </font>
    <font>
      <u/>
      <sz val="9"/>
      <color indexed="12"/>
      <name val="Arial"/>
      <family val="2"/>
    </font>
    <font>
      <b/>
      <sz val="9"/>
      <name val="Arial"/>
      <family val="2"/>
    </font>
    <font>
      <b/>
      <sz val="9"/>
      <color indexed="10"/>
      <name val="Arial"/>
      <family val="2"/>
    </font>
    <font>
      <sz val="9"/>
      <color indexed="8"/>
      <name val="Arial"/>
      <family val="2"/>
    </font>
    <font>
      <b/>
      <sz val="9"/>
      <color indexed="8"/>
      <name val="Arial"/>
      <family val="2"/>
    </font>
    <font>
      <b/>
      <sz val="9"/>
      <color rgb="FF000000"/>
      <name val="Arial"/>
      <family val="2"/>
    </font>
    <font>
      <sz val="9"/>
      <color rgb="FF000000"/>
      <name val="Arial"/>
      <family val="2"/>
    </font>
    <font>
      <sz val="9"/>
      <color theme="1"/>
      <name val="Times New Roman"/>
      <family val="1"/>
    </font>
    <font>
      <sz val="9"/>
      <name val="Arial"/>
      <family val="2"/>
    </font>
    <font>
      <sz val="10"/>
      <name val="Arial"/>
      <family val="2"/>
    </font>
    <font>
      <sz val="36"/>
      <name val="Times New Roman"/>
      <family val="1"/>
    </font>
    <font>
      <sz val="48"/>
      <name val="Times New Roman"/>
      <family val="1"/>
    </font>
    <font>
      <b/>
      <sz val="100"/>
      <name val="Arial"/>
      <family val="2"/>
    </font>
    <font>
      <sz val="12"/>
      <name val="Arial"/>
      <family val="2"/>
    </font>
    <font>
      <b/>
      <sz val="11"/>
      <color theme="1"/>
      <name val="Calibri"/>
      <family val="2"/>
      <scheme val="minor"/>
    </font>
    <font>
      <sz val="11"/>
      <color rgb="FF000000"/>
      <name val="Calibri"/>
      <family val="2"/>
      <scheme val="minor"/>
    </font>
    <font>
      <b/>
      <sz val="11"/>
      <name val="Trebuchet MS"/>
      <family val="2"/>
    </font>
    <font>
      <b/>
      <i/>
      <sz val="10"/>
      <name val="Trebuchet MS"/>
      <family val="2"/>
    </font>
    <font>
      <b/>
      <i/>
      <sz val="11"/>
      <name val="Trebuchet MS"/>
      <family val="2"/>
    </font>
    <font>
      <b/>
      <sz val="10"/>
      <name val="Trebuchet MS"/>
      <family val="2"/>
    </font>
    <font>
      <sz val="10"/>
      <name val="Trebuchet MS"/>
      <family val="2"/>
    </font>
    <font>
      <b/>
      <sz val="8.5"/>
      <name val="Trebuchet MS"/>
      <family val="2"/>
    </font>
    <font>
      <sz val="11"/>
      <name val="Trebuchet MS"/>
      <family val="2"/>
    </font>
    <font>
      <b/>
      <i/>
      <sz val="9"/>
      <name val="Trebuchet MS"/>
      <family val="2"/>
    </font>
    <font>
      <b/>
      <i/>
      <sz val="11"/>
      <color rgb="FFFF0000"/>
      <name val="Trebuchet MS"/>
      <family val="2"/>
    </font>
    <font>
      <b/>
      <sz val="11"/>
      <name val="Calibri"/>
      <family val="2"/>
      <scheme val="minor"/>
    </font>
    <font>
      <b/>
      <sz val="13"/>
      <color theme="1"/>
      <name val="Calibri"/>
      <family val="2"/>
      <scheme val="minor"/>
    </font>
    <font>
      <sz val="11"/>
      <name val="Calibri"/>
      <family val="2"/>
      <scheme val="minor"/>
    </font>
    <font>
      <sz val="11"/>
      <color indexed="8"/>
      <name val="Calibri"/>
      <family val="2"/>
      <scheme val="minor"/>
    </font>
    <font>
      <u/>
      <sz val="11"/>
      <color theme="10"/>
      <name val="Arial"/>
      <family val="2"/>
    </font>
    <font>
      <b/>
      <sz val="11"/>
      <color indexed="8"/>
      <name val="Calibri"/>
      <family val="2"/>
      <scheme val="minor"/>
    </font>
    <font>
      <i/>
      <sz val="11"/>
      <name val="Calibri"/>
      <family val="2"/>
      <scheme val="minor"/>
    </font>
    <font>
      <u/>
      <sz val="10"/>
      <color theme="10"/>
      <name val="Arial"/>
      <family val="2"/>
    </font>
    <font>
      <sz val="10"/>
      <color indexed="8"/>
      <name val="Arial"/>
      <family val="2"/>
    </font>
    <font>
      <u/>
      <sz val="9"/>
      <color theme="10"/>
      <name val="Arial"/>
      <family val="2"/>
    </font>
    <font>
      <sz val="11"/>
      <color rgb="FF9C0006"/>
      <name val="Arial"/>
      <family val="2"/>
    </font>
    <font>
      <sz val="11"/>
      <color rgb="FF006100"/>
      <name val="Arial"/>
      <family val="2"/>
    </font>
    <font>
      <sz val="11"/>
      <color rgb="FF9C6500"/>
      <name val="Arial"/>
      <family val="2"/>
    </font>
    <font>
      <sz val="8"/>
      <color rgb="FF000000"/>
      <name val="Arial"/>
      <family val="2"/>
    </font>
    <font>
      <b/>
      <sz val="12"/>
      <name val="Arial"/>
      <family val="2"/>
    </font>
    <font>
      <b/>
      <sz val="13"/>
      <name val="Arial"/>
      <family val="2"/>
    </font>
    <font>
      <b/>
      <sz val="14"/>
      <name val="Arial"/>
      <family val="2"/>
    </font>
    <font>
      <u/>
      <sz val="10"/>
      <color indexed="12"/>
      <name val="Arial"/>
      <family val="2"/>
    </font>
    <font>
      <b/>
      <sz val="10"/>
      <name val="Arial"/>
      <family val="2"/>
    </font>
    <font>
      <b/>
      <u/>
      <sz val="10"/>
      <name val="Arial"/>
      <family val="2"/>
    </font>
    <font>
      <sz val="8"/>
      <name val="Arial"/>
      <family val="2"/>
    </font>
    <font>
      <b/>
      <vertAlign val="superscript"/>
      <sz val="12"/>
      <name val="Arial"/>
      <family val="2"/>
    </font>
    <font>
      <b/>
      <sz val="12"/>
      <color rgb="FF000000"/>
      <name val="Arial"/>
      <family val="2"/>
    </font>
    <font>
      <sz val="12"/>
      <color theme="0" tint="-0.34998626667073579"/>
      <name val="Arial"/>
      <family val="2"/>
    </font>
    <font>
      <sz val="12"/>
      <color rgb="FFFF0000"/>
      <name val="Arial"/>
      <family val="2"/>
    </font>
    <font>
      <sz val="12"/>
      <color theme="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8" tint="0.59999389629810485"/>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top style="hair">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22"/>
      </bottom>
      <diagonal/>
    </border>
    <border>
      <left style="thin">
        <color indexed="64"/>
      </left>
      <right/>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style="thin">
        <color indexed="22"/>
      </left>
      <right style="thin">
        <color indexed="22"/>
      </right>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22"/>
      </top>
      <bottom style="thin">
        <color indexed="64"/>
      </bottom>
      <diagonal/>
    </border>
    <border>
      <left style="thin">
        <color indexed="22"/>
      </left>
      <right style="thin">
        <color indexed="22"/>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style="thin">
        <color auto="1"/>
      </top>
      <bottom style="medium">
        <color indexed="64"/>
      </bottom>
      <diagonal/>
    </border>
    <border>
      <left style="thin">
        <color indexed="64"/>
      </left>
      <right style="thin">
        <color indexed="22"/>
      </right>
      <top style="thin">
        <color auto="1"/>
      </top>
      <bottom style="medium">
        <color indexed="64"/>
      </bottom>
      <diagonal/>
    </border>
    <border>
      <left style="thin">
        <color indexed="22"/>
      </left>
      <right/>
      <top style="thin">
        <color auto="1"/>
      </top>
      <bottom style="medium">
        <color indexed="64"/>
      </bottom>
      <diagonal/>
    </border>
    <border>
      <left style="thin">
        <color indexed="22"/>
      </left>
      <right style="thin">
        <color indexed="22"/>
      </right>
      <top style="thin">
        <color auto="1"/>
      </top>
      <bottom style="medium">
        <color indexed="64"/>
      </bottom>
      <diagonal/>
    </border>
    <border>
      <left style="thin">
        <color indexed="64"/>
      </left>
      <right style="thin">
        <color indexed="22"/>
      </right>
      <top style="thin">
        <color auto="1"/>
      </top>
      <bottom style="medium">
        <color indexed="64"/>
      </bottom>
      <diagonal/>
    </border>
    <border>
      <left style="thin">
        <color indexed="22"/>
      </left>
      <right/>
      <top style="thin">
        <color auto="1"/>
      </top>
      <bottom style="medium">
        <color indexed="64"/>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thin">
        <color indexed="22"/>
      </left>
      <right style="thin">
        <color indexed="22"/>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style="thin">
        <color indexed="22"/>
      </left>
      <right style="thin">
        <color indexed="22"/>
      </right>
      <top style="thin">
        <color auto="1"/>
      </top>
      <bottom style="medium">
        <color indexed="64"/>
      </bottom>
      <diagonal/>
    </border>
    <border>
      <left style="thin">
        <color indexed="64"/>
      </left>
      <right style="thin">
        <color indexed="22"/>
      </right>
      <top style="thin">
        <color auto="1"/>
      </top>
      <bottom style="medium">
        <color indexed="64"/>
      </bottom>
      <diagonal/>
    </border>
    <border>
      <left style="thin">
        <color indexed="22"/>
      </left>
      <right/>
      <top style="thin">
        <color auto="1"/>
      </top>
      <bottom style="medium">
        <color indexed="64"/>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thin">
        <color indexed="22"/>
      </left>
      <right style="thin">
        <color indexed="22"/>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style="thin">
        <color indexed="22"/>
      </left>
      <right style="thin">
        <color indexed="22"/>
      </right>
      <top style="thin">
        <color auto="1"/>
      </top>
      <bottom style="medium">
        <color indexed="64"/>
      </bottom>
      <diagonal/>
    </border>
    <border>
      <left style="thin">
        <color indexed="64"/>
      </left>
      <right style="thin">
        <color indexed="22"/>
      </right>
      <top style="thin">
        <color auto="1"/>
      </top>
      <bottom style="medium">
        <color indexed="64"/>
      </bottom>
      <diagonal/>
    </border>
    <border>
      <left style="thin">
        <color indexed="22"/>
      </left>
      <right/>
      <top style="thin">
        <color auto="1"/>
      </top>
      <bottom style="medium">
        <color indexed="64"/>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thin">
        <color indexed="22"/>
      </left>
      <right style="thin">
        <color indexed="22"/>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style="thin">
        <color indexed="22"/>
      </left>
      <right style="thin">
        <color indexed="22"/>
      </right>
      <top style="thin">
        <color auto="1"/>
      </top>
      <bottom style="medium">
        <color indexed="64"/>
      </bottom>
      <diagonal/>
    </border>
    <border>
      <left style="thin">
        <color indexed="64"/>
      </left>
      <right style="thin">
        <color indexed="22"/>
      </right>
      <top style="thin">
        <color auto="1"/>
      </top>
      <bottom style="medium">
        <color indexed="64"/>
      </bottom>
      <diagonal/>
    </border>
    <border>
      <left style="thin">
        <color indexed="22"/>
      </left>
      <right/>
      <top style="thin">
        <color auto="1"/>
      </top>
      <bottom style="medium">
        <color indexed="64"/>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thin">
        <color indexed="22"/>
      </left>
      <right style="thin">
        <color indexed="22"/>
      </right>
      <top style="thin">
        <color indexed="64"/>
      </top>
      <bottom/>
      <diagonal/>
    </border>
    <border>
      <left/>
      <right style="thin">
        <color indexed="22"/>
      </right>
      <top style="thin">
        <color indexed="64"/>
      </top>
      <bottom/>
      <diagonal/>
    </border>
    <border>
      <left style="thin">
        <color indexed="22"/>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33">
    <xf numFmtId="0" fontId="0" fillId="0" borderId="0"/>
    <xf numFmtId="9" fontId="12" fillId="0" borderId="0" applyFont="0" applyFill="0" applyBorder="0" applyAlignment="0" applyProtection="0"/>
    <xf numFmtId="0" fontId="13" fillId="0" borderId="0"/>
    <xf numFmtId="0" fontId="14" fillId="0" borderId="0"/>
    <xf numFmtId="0" fontId="17" fillId="0" borderId="0" applyNumberFormat="0" applyFill="0" applyBorder="0" applyAlignment="0" applyProtection="0"/>
    <xf numFmtId="0" fontId="8" fillId="0" borderId="0"/>
    <xf numFmtId="0" fontId="18" fillId="0" borderId="0"/>
    <xf numFmtId="0" fontId="10" fillId="0" borderId="0"/>
    <xf numFmtId="0" fontId="29" fillId="0" borderId="0"/>
    <xf numFmtId="9" fontId="9"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43" fontId="33" fillId="0" borderId="0" applyFont="0" applyFill="0" applyBorder="0" applyAlignment="0" applyProtection="0"/>
    <xf numFmtId="0" fontId="12" fillId="0" borderId="0"/>
    <xf numFmtId="43" fontId="9" fillId="0" borderId="0" applyFont="0" applyFill="0" applyBorder="0" applyAlignment="0" applyProtection="0"/>
    <xf numFmtId="44" fontId="33" fillId="0" borderId="0" applyFont="0" applyFill="0" applyBorder="0" applyAlignment="0" applyProtection="0"/>
    <xf numFmtId="44" fontId="12" fillId="0" borderId="0" applyFont="0" applyFill="0" applyBorder="0" applyAlignment="0" applyProtection="0"/>
    <xf numFmtId="0" fontId="9" fillId="0" borderId="0"/>
    <xf numFmtId="0" fontId="49" fillId="0" borderId="0" applyNumberFormat="0" applyFill="0" applyBorder="0" applyAlignment="0" applyProtection="0">
      <alignment vertical="top"/>
      <protection locked="0"/>
    </xf>
    <xf numFmtId="0" fontId="52" fillId="0" borderId="0" applyNumberFormat="0" applyFill="0" applyBorder="0" applyAlignment="0" applyProtection="0"/>
    <xf numFmtId="0" fontId="14" fillId="0" borderId="0"/>
    <xf numFmtId="43" fontId="14" fillId="0" borderId="0" applyFont="0" applyFill="0" applyBorder="0" applyAlignment="0" applyProtection="0"/>
    <xf numFmtId="0" fontId="55" fillId="13" borderId="0" applyNumberFormat="0" applyBorder="0" applyAlignment="0" applyProtection="0"/>
    <xf numFmtId="0" fontId="56" fillId="12" borderId="0" applyNumberFormat="0" applyBorder="0" applyAlignment="0" applyProtection="0"/>
    <xf numFmtId="0" fontId="57" fillId="14" borderId="0" applyNumberFormat="0" applyBorder="0" applyAlignment="0" applyProtection="0"/>
    <xf numFmtId="0" fontId="9" fillId="0" borderId="0"/>
    <xf numFmtId="0" fontId="53" fillId="0" borderId="0"/>
    <xf numFmtId="0" fontId="14" fillId="0" borderId="0"/>
    <xf numFmtId="0" fontId="53" fillId="0" borderId="0"/>
    <xf numFmtId="0" fontId="14" fillId="0" borderId="0"/>
    <xf numFmtId="9" fontId="18" fillId="0" borderId="0" applyFont="0" applyFill="0" applyBorder="0" applyAlignment="0" applyProtection="0"/>
    <xf numFmtId="9" fontId="14" fillId="0" borderId="0" applyFont="0" applyFill="0" applyBorder="0" applyAlignment="0" applyProtection="0"/>
  </cellStyleXfs>
  <cellXfs count="572">
    <xf numFmtId="0" fontId="0" fillId="0" borderId="0" xfId="0"/>
    <xf numFmtId="0" fontId="15" fillId="0" borderId="0" xfId="3" applyFont="1"/>
    <xf numFmtId="0" fontId="19" fillId="0" borderId="0" xfId="3" applyFont="1"/>
    <xf numFmtId="0" fontId="20" fillId="0" borderId="0" xfId="4" applyFont="1" applyAlignment="1">
      <alignment horizontal="right"/>
    </xf>
    <xf numFmtId="0" fontId="18" fillId="0" borderId="0" xfId="3" applyFont="1"/>
    <xf numFmtId="0" fontId="22" fillId="0" borderId="0" xfId="6" applyFont="1"/>
    <xf numFmtId="0" fontId="23" fillId="0" borderId="0" xfId="6" applyFont="1"/>
    <xf numFmtId="0" fontId="21" fillId="0" borderId="0" xfId="6" applyFont="1"/>
    <xf numFmtId="169" fontId="21" fillId="0" borderId="0" xfId="6" applyNumberFormat="1" applyFont="1" applyAlignment="1">
      <alignment horizontal="center"/>
    </xf>
    <xf numFmtId="169" fontId="21" fillId="0" borderId="0" xfId="6" applyNumberFormat="1" applyFont="1" applyAlignment="1">
      <alignment horizontal="right"/>
    </xf>
    <xf numFmtId="0" fontId="21" fillId="0" borderId="0" xfId="6" applyFont="1" applyAlignment="1">
      <alignment horizontal="center"/>
    </xf>
    <xf numFmtId="14" fontId="24" fillId="0" borderId="0" xfId="6" applyNumberFormat="1" applyFont="1" applyAlignment="1">
      <alignment horizontal="right"/>
    </xf>
    <xf numFmtId="0" fontId="25" fillId="0" borderId="0" xfId="3" applyFont="1" applyAlignment="1">
      <alignment vertical="center"/>
    </xf>
    <xf numFmtId="0" fontId="27" fillId="0" borderId="0" xfId="3" applyFont="1" applyAlignment="1">
      <alignment vertical="center"/>
    </xf>
    <xf numFmtId="0" fontId="26" fillId="0" borderId="0" xfId="3" applyFont="1" applyAlignment="1">
      <alignment horizontal="left" vertical="center" indent="1"/>
    </xf>
    <xf numFmtId="0" fontId="26" fillId="0" borderId="0" xfId="3" applyFont="1" applyAlignment="1">
      <alignment vertical="center"/>
    </xf>
    <xf numFmtId="3" fontId="18" fillId="0" borderId="0" xfId="3" applyNumberFormat="1" applyFont="1"/>
    <xf numFmtId="0" fontId="19" fillId="0" borderId="0" xfId="6" applyFont="1"/>
    <xf numFmtId="0" fontId="28" fillId="0" borderId="0" xfId="5" applyFont="1" applyBorder="1" applyAlignment="1"/>
    <xf numFmtId="165" fontId="15" fillId="0" borderId="0" xfId="1" applyNumberFormat="1" applyFont="1"/>
    <xf numFmtId="0" fontId="7" fillId="0" borderId="0" xfId="3" applyFont="1"/>
    <xf numFmtId="176" fontId="7" fillId="0" borderId="0" xfId="3" applyNumberFormat="1" applyFont="1"/>
    <xf numFmtId="0" fontId="16" fillId="0" borderId="0" xfId="0" applyFont="1"/>
    <xf numFmtId="0" fontId="16" fillId="0" borderId="5" xfId="0" applyFont="1" applyBorder="1" applyAlignment="1">
      <alignment horizontal="left"/>
    </xf>
    <xf numFmtId="0" fontId="16" fillId="0" borderId="5" xfId="0" applyFont="1" applyBorder="1"/>
    <xf numFmtId="0" fontId="16" fillId="0" borderId="6" xfId="0" applyFont="1" applyBorder="1"/>
    <xf numFmtId="0" fontId="16" fillId="0" borderId="0" xfId="0" applyFont="1" applyFill="1"/>
    <xf numFmtId="164" fontId="16" fillId="0" borderId="4" xfId="0" applyNumberFormat="1" applyFont="1" applyBorder="1"/>
    <xf numFmtId="3" fontId="16" fillId="5" borderId="0" xfId="0" applyNumberFormat="1" applyFont="1" applyFill="1"/>
    <xf numFmtId="167" fontId="16" fillId="0" borderId="4" xfId="0" applyNumberFormat="1" applyFont="1" applyBorder="1"/>
    <xf numFmtId="0" fontId="16" fillId="0" borderId="0" xfId="0" applyFont="1" applyAlignment="1">
      <alignment horizontal="center"/>
    </xf>
    <xf numFmtId="0" fontId="16" fillId="0" borderId="14" xfId="0" applyFont="1" applyBorder="1"/>
    <xf numFmtId="167" fontId="16" fillId="0" borderId="13" xfId="0" applyNumberFormat="1" applyFont="1" applyBorder="1"/>
    <xf numFmtId="167" fontId="16" fillId="0" borderId="13" xfId="1" applyNumberFormat="1" applyFont="1" applyBorder="1"/>
    <xf numFmtId="167" fontId="16" fillId="0" borderId="15" xfId="0" applyNumberFormat="1" applyFont="1" applyBorder="1"/>
    <xf numFmtId="167" fontId="16" fillId="0" borderId="15" xfId="1" applyNumberFormat="1" applyFont="1" applyBorder="1"/>
    <xf numFmtId="167" fontId="16" fillId="0" borderId="16" xfId="0" applyNumberFormat="1" applyFont="1" applyBorder="1"/>
    <xf numFmtId="173" fontId="16" fillId="0" borderId="17" xfId="0" applyNumberFormat="1" applyFont="1" applyBorder="1"/>
    <xf numFmtId="173" fontId="16" fillId="0" borderId="18" xfId="0" applyNumberFormat="1" applyFont="1" applyBorder="1"/>
    <xf numFmtId="173" fontId="16" fillId="0" borderId="19" xfId="0" applyNumberFormat="1" applyFont="1" applyBorder="1"/>
    <xf numFmtId="173" fontId="16" fillId="0" borderId="8" xfId="0" applyNumberFormat="1" applyFont="1" applyBorder="1"/>
    <xf numFmtId="173" fontId="16" fillId="0" borderId="0" xfId="1" applyNumberFormat="1" applyFont="1"/>
    <xf numFmtId="0" fontId="16" fillId="3" borderId="4" xfId="0" applyFont="1" applyFill="1" applyBorder="1" applyAlignment="1">
      <alignment horizontal="center"/>
    </xf>
    <xf numFmtId="3" fontId="16" fillId="3" borderId="4" xfId="0" applyNumberFormat="1" applyFont="1" applyFill="1" applyBorder="1" applyAlignment="1">
      <alignment horizontal="center"/>
    </xf>
    <xf numFmtId="165" fontId="16" fillId="3" borderId="4" xfId="1" applyNumberFormat="1" applyFont="1" applyFill="1" applyBorder="1" applyAlignment="1">
      <alignment horizontal="center"/>
    </xf>
    <xf numFmtId="166" fontId="16" fillId="3" borderId="4" xfId="0" applyNumberFormat="1" applyFont="1" applyFill="1" applyBorder="1" applyAlignment="1">
      <alignment horizontal="center"/>
    </xf>
    <xf numFmtId="0" fontId="9" fillId="6" borderId="0" xfId="18" applyFont="1" applyFill="1" applyBorder="1"/>
    <xf numFmtId="0" fontId="9" fillId="6" borderId="0" xfId="18" applyFont="1" applyFill="1"/>
    <xf numFmtId="0" fontId="9" fillId="0" borderId="0" xfId="18"/>
    <xf numFmtId="0" fontId="36" fillId="7" borderId="21" xfId="18" applyFont="1" applyFill="1" applyBorder="1" applyAlignment="1">
      <alignment horizontal="left" wrapText="1"/>
    </xf>
    <xf numFmtId="0" fontId="38" fillId="7" borderId="21" xfId="18" applyFont="1" applyFill="1" applyBorder="1" applyAlignment="1">
      <alignment horizontal="center" wrapText="1"/>
    </xf>
    <xf numFmtId="0" fontId="40" fillId="7" borderId="0" xfId="18" applyFont="1" applyFill="1" applyBorder="1" applyAlignment="1"/>
    <xf numFmtId="49" fontId="41" fillId="7" borderId="0" xfId="18" applyNumberFormat="1" applyFont="1" applyFill="1" applyBorder="1" applyAlignment="1">
      <alignment horizontal="center"/>
    </xf>
    <xf numFmtId="7" fontId="41" fillId="7" borderId="0" xfId="18" applyNumberFormat="1" applyFont="1" applyFill="1" applyBorder="1" applyAlignment="1">
      <alignment horizontal="center"/>
    </xf>
    <xf numFmtId="0" fontId="41" fillId="7" borderId="0" xfId="18" applyFont="1" applyFill="1" applyBorder="1" applyAlignment="1">
      <alignment horizontal="center"/>
    </xf>
    <xf numFmtId="7" fontId="41" fillId="7" borderId="0" xfId="18" quotePrefix="1" applyNumberFormat="1" applyFont="1" applyFill="1" applyBorder="1" applyAlignment="1">
      <alignment horizontal="center"/>
    </xf>
    <xf numFmtId="7" fontId="41" fillId="7" borderId="22" xfId="18" applyNumberFormat="1" applyFont="1" applyFill="1" applyBorder="1" applyAlignment="1">
      <alignment horizontal="center"/>
    </xf>
    <xf numFmtId="0" fontId="41" fillId="7" borderId="23" xfId="18" applyFont="1" applyFill="1" applyBorder="1" applyAlignment="1">
      <alignment horizontal="center" vertical="center"/>
    </xf>
    <xf numFmtId="7" fontId="41" fillId="7" borderId="24" xfId="18" quotePrefix="1" applyNumberFormat="1" applyFont="1" applyFill="1" applyBorder="1" applyAlignment="1">
      <alignment horizontal="center"/>
    </xf>
    <xf numFmtId="0" fontId="41" fillId="7" borderId="0" xfId="18" applyFont="1" applyFill="1" applyBorder="1" applyAlignment="1">
      <alignment horizontal="center" vertical="center"/>
    </xf>
    <xf numFmtId="7" fontId="41" fillId="7" borderId="24" xfId="18" applyNumberFormat="1" applyFont="1" applyFill="1" applyBorder="1" applyAlignment="1">
      <alignment horizontal="center"/>
    </xf>
    <xf numFmtId="0" fontId="41" fillId="7" borderId="21" xfId="18" applyFont="1" applyFill="1" applyBorder="1" applyAlignment="1">
      <alignment horizontal="left"/>
    </xf>
    <xf numFmtId="7" fontId="41" fillId="7" borderId="21" xfId="18" applyNumberFormat="1" applyFont="1" applyFill="1" applyBorder="1" applyAlignment="1">
      <alignment horizontal="center"/>
    </xf>
    <xf numFmtId="0" fontId="41" fillId="7" borderId="21" xfId="18" applyFont="1" applyFill="1" applyBorder="1" applyAlignment="1">
      <alignment horizontal="center"/>
    </xf>
    <xf numFmtId="7" fontId="41" fillId="7" borderId="21" xfId="18" quotePrefix="1" applyNumberFormat="1" applyFont="1" applyFill="1" applyBorder="1" applyAlignment="1">
      <alignment horizontal="center"/>
    </xf>
    <xf numFmtId="7" fontId="41" fillId="7" borderId="25" xfId="18" applyNumberFormat="1" applyFont="1" applyFill="1" applyBorder="1" applyAlignment="1">
      <alignment horizontal="center"/>
    </xf>
    <xf numFmtId="0" fontId="41" fillId="7" borderId="21" xfId="18" applyFont="1" applyFill="1" applyBorder="1" applyAlignment="1">
      <alignment horizontal="center" vertical="center"/>
    </xf>
    <xf numFmtId="177" fontId="41" fillId="7" borderId="26" xfId="18" applyNumberFormat="1" applyFont="1" applyFill="1" applyBorder="1" applyAlignment="1">
      <alignment horizontal="left" indent="2"/>
    </xf>
    <xf numFmtId="5" fontId="42" fillId="7" borderId="27" xfId="18" applyNumberFormat="1" applyFont="1" applyFill="1" applyBorder="1" applyAlignment="1">
      <alignment horizontal="right"/>
    </xf>
    <xf numFmtId="5" fontId="42" fillId="7" borderId="28" xfId="18" applyNumberFormat="1" applyFont="1" applyFill="1" applyBorder="1" applyAlignment="1">
      <alignment horizontal="right"/>
    </xf>
    <xf numFmtId="5" fontId="42" fillId="7" borderId="29" xfId="18" applyNumberFormat="1" applyFont="1" applyFill="1" applyBorder="1" applyAlignment="1">
      <alignment horizontal="right"/>
    </xf>
    <xf numFmtId="5" fontId="42" fillId="7" borderId="30" xfId="18" applyNumberFormat="1" applyFont="1" applyFill="1" applyBorder="1" applyAlignment="1">
      <alignment horizontal="right"/>
    </xf>
    <xf numFmtId="177" fontId="41" fillId="7" borderId="31" xfId="18" applyNumberFormat="1" applyFont="1" applyFill="1" applyBorder="1" applyAlignment="1">
      <alignment horizontal="left" indent="2"/>
    </xf>
    <xf numFmtId="5" fontId="42" fillId="7" borderId="32" xfId="18" applyNumberFormat="1" applyFont="1" applyFill="1" applyBorder="1" applyAlignment="1">
      <alignment horizontal="right"/>
    </xf>
    <xf numFmtId="5" fontId="42" fillId="7" borderId="33" xfId="18" applyNumberFormat="1" applyFont="1" applyFill="1" applyBorder="1" applyAlignment="1">
      <alignment horizontal="right"/>
    </xf>
    <xf numFmtId="5" fontId="42" fillId="7" borderId="34" xfId="18" applyNumberFormat="1" applyFont="1" applyFill="1" applyBorder="1" applyAlignment="1">
      <alignment horizontal="right"/>
    </xf>
    <xf numFmtId="5" fontId="42" fillId="7" borderId="35" xfId="18" applyNumberFormat="1" applyFont="1" applyFill="1" applyBorder="1" applyAlignment="1">
      <alignment horizontal="right"/>
    </xf>
    <xf numFmtId="3" fontId="41" fillId="7" borderId="31" xfId="18" applyNumberFormat="1" applyFont="1" applyFill="1" applyBorder="1" applyAlignment="1">
      <alignment horizontal="left" wrapText="1" indent="2"/>
    </xf>
    <xf numFmtId="3" fontId="41" fillId="7" borderId="36" xfId="18" applyNumberFormat="1" applyFont="1" applyFill="1" applyBorder="1" applyAlignment="1">
      <alignment horizontal="left" indent="2"/>
    </xf>
    <xf numFmtId="5" fontId="42" fillId="7" borderId="37" xfId="18" applyNumberFormat="1" applyFont="1" applyFill="1" applyBorder="1" applyAlignment="1">
      <alignment horizontal="right"/>
    </xf>
    <xf numFmtId="5" fontId="42" fillId="7" borderId="38" xfId="18" applyNumberFormat="1" applyFont="1" applyFill="1" applyBorder="1" applyAlignment="1">
      <alignment horizontal="right"/>
    </xf>
    <xf numFmtId="5" fontId="42" fillId="7" borderId="39" xfId="18" applyNumberFormat="1" applyFont="1" applyFill="1" applyBorder="1" applyAlignment="1">
      <alignment horizontal="right"/>
    </xf>
    <xf numFmtId="5" fontId="42" fillId="7" borderId="40" xfId="18" applyNumberFormat="1" applyFont="1" applyFill="1" applyBorder="1" applyAlignment="1">
      <alignment horizontal="right"/>
    </xf>
    <xf numFmtId="3" fontId="36" fillId="7" borderId="11" xfId="18" applyNumberFormat="1" applyFont="1" applyFill="1" applyBorder="1" applyAlignment="1">
      <alignment horizontal="left" vertical="center"/>
    </xf>
    <xf numFmtId="3" fontId="42" fillId="7" borderId="41" xfId="18" applyNumberFormat="1" applyFont="1" applyFill="1" applyBorder="1" applyAlignment="1">
      <alignment horizontal="right" vertical="center"/>
    </xf>
    <xf numFmtId="3" fontId="42" fillId="7" borderId="11" xfId="18" applyNumberFormat="1" applyFont="1" applyFill="1" applyBorder="1" applyAlignment="1">
      <alignment horizontal="right" vertical="center"/>
    </xf>
    <xf numFmtId="3" fontId="40" fillId="7" borderId="0" xfId="18" applyNumberFormat="1" applyFont="1" applyFill="1" applyBorder="1" applyAlignment="1">
      <alignment vertical="center"/>
    </xf>
    <xf numFmtId="167" fontId="39" fillId="7" borderId="9" xfId="18" applyNumberFormat="1" applyFont="1" applyFill="1" applyBorder="1" applyAlignment="1">
      <alignment horizontal="left" wrapText="1" indent="2"/>
    </xf>
    <xf numFmtId="176" fontId="36" fillId="7" borderId="5" xfId="18" applyNumberFormat="1" applyFont="1" applyFill="1" applyBorder="1" applyAlignment="1"/>
    <xf numFmtId="176" fontId="36" fillId="7" borderId="42" xfId="18" applyNumberFormat="1" applyFont="1" applyFill="1" applyBorder="1" applyAlignment="1"/>
    <xf numFmtId="176" fontId="36" fillId="7" borderId="44" xfId="18" applyNumberFormat="1" applyFont="1" applyFill="1" applyBorder="1" applyAlignment="1"/>
    <xf numFmtId="176" fontId="36" fillId="7" borderId="45" xfId="18" applyNumberFormat="1" applyFont="1" applyFill="1" applyBorder="1" applyAlignment="1"/>
    <xf numFmtId="176" fontId="36" fillId="7" borderId="46" xfId="18" applyNumberFormat="1" applyFont="1" applyFill="1" applyBorder="1" applyAlignment="1"/>
    <xf numFmtId="176" fontId="36" fillId="7" borderId="47" xfId="18" applyNumberFormat="1" applyFont="1" applyFill="1" applyBorder="1" applyAlignment="1"/>
    <xf numFmtId="176" fontId="43" fillId="7" borderId="43" xfId="18" applyNumberFormat="1" applyFont="1" applyFill="1" applyBorder="1" applyAlignment="1">
      <alignment horizontal="right"/>
    </xf>
    <xf numFmtId="176" fontId="43" fillId="7" borderId="44" xfId="18" applyNumberFormat="1" applyFont="1" applyFill="1" applyBorder="1" applyAlignment="1">
      <alignment horizontal="right"/>
    </xf>
    <xf numFmtId="167" fontId="36" fillId="7" borderId="5" xfId="18" applyNumberFormat="1" applyFont="1" applyFill="1" applyBorder="1" applyAlignment="1"/>
    <xf numFmtId="167" fontId="36" fillId="7" borderId="42" xfId="18" applyNumberFormat="1" applyFont="1" applyFill="1" applyBorder="1" applyAlignment="1"/>
    <xf numFmtId="167" fontId="36" fillId="7" borderId="43" xfId="18" applyNumberFormat="1" applyFont="1" applyFill="1" applyBorder="1" applyAlignment="1"/>
    <xf numFmtId="167" fontId="36" fillId="7" borderId="44" xfId="18" applyNumberFormat="1" applyFont="1" applyFill="1" applyBorder="1" applyAlignment="1"/>
    <xf numFmtId="167" fontId="39" fillId="7" borderId="48" xfId="18" applyNumberFormat="1" applyFont="1" applyFill="1" applyBorder="1" applyAlignment="1">
      <alignment horizontal="left" wrapText="1" indent="2"/>
    </xf>
    <xf numFmtId="167" fontId="36" fillId="7" borderId="20" xfId="18" applyNumberFormat="1" applyFont="1" applyFill="1" applyBorder="1" applyAlignment="1"/>
    <xf numFmtId="167" fontId="36" fillId="7" borderId="49" xfId="18" applyNumberFormat="1" applyFont="1" applyFill="1" applyBorder="1" applyAlignment="1"/>
    <xf numFmtId="167" fontId="36" fillId="7" borderId="50" xfId="18" applyNumberFormat="1" applyFont="1" applyFill="1" applyBorder="1" applyAlignment="1"/>
    <xf numFmtId="167" fontId="36" fillId="7" borderId="51" xfId="18" applyNumberFormat="1" applyFont="1" applyFill="1" applyBorder="1" applyAlignment="1"/>
    <xf numFmtId="167" fontId="39" fillId="6" borderId="52" xfId="18" applyNumberFormat="1" applyFont="1" applyFill="1" applyBorder="1" applyAlignment="1">
      <alignment horizontal="left" vertical="center" wrapText="1"/>
    </xf>
    <xf numFmtId="167" fontId="36" fillId="6" borderId="53" xfId="18" applyNumberFormat="1" applyFont="1" applyFill="1" applyBorder="1" applyAlignment="1">
      <alignment vertical="center"/>
    </xf>
    <xf numFmtId="167" fontId="36" fillId="6" borderId="52" xfId="18" applyNumberFormat="1" applyFont="1" applyFill="1" applyBorder="1" applyAlignment="1">
      <alignment vertical="center"/>
    </xf>
    <xf numFmtId="167" fontId="36" fillId="6" borderId="54" xfId="18" applyNumberFormat="1" applyFont="1" applyFill="1" applyBorder="1" applyAlignment="1">
      <alignment vertical="center"/>
    </xf>
    <xf numFmtId="167" fontId="36" fillId="6" borderId="54" xfId="18" applyNumberFormat="1" applyFont="1" applyFill="1" applyBorder="1" applyAlignment="1">
      <alignment horizontal="right" vertical="center"/>
    </xf>
    <xf numFmtId="167" fontId="36" fillId="6" borderId="52" xfId="18" applyNumberFormat="1" applyFont="1" applyFill="1" applyBorder="1" applyAlignment="1">
      <alignment horizontal="right" vertical="center"/>
    </xf>
    <xf numFmtId="167" fontId="39" fillId="6" borderId="55" xfId="18" applyNumberFormat="1" applyFont="1" applyFill="1" applyBorder="1" applyAlignment="1">
      <alignment horizontal="left" vertical="center" wrapText="1"/>
    </xf>
    <xf numFmtId="167" fontId="36" fillId="6" borderId="56" xfId="18" applyNumberFormat="1" applyFont="1" applyFill="1" applyBorder="1" applyAlignment="1">
      <alignment vertical="center"/>
    </xf>
    <xf numFmtId="167" fontId="36" fillId="6" borderId="55" xfId="18" applyNumberFormat="1" applyFont="1" applyFill="1" applyBorder="1" applyAlignment="1">
      <alignment vertical="center"/>
    </xf>
    <xf numFmtId="167" fontId="36" fillId="6" borderId="57" xfId="18" applyNumberFormat="1" applyFont="1" applyFill="1" applyBorder="1" applyAlignment="1">
      <alignment vertical="center"/>
    </xf>
    <xf numFmtId="167" fontId="36" fillId="6" borderId="57" xfId="18" applyNumberFormat="1" applyFont="1" applyFill="1" applyBorder="1" applyAlignment="1">
      <alignment horizontal="right" vertical="center"/>
    </xf>
    <xf numFmtId="167" fontId="36" fillId="6" borderId="55" xfId="18" applyNumberFormat="1" applyFont="1" applyFill="1" applyBorder="1" applyAlignment="1">
      <alignment horizontal="right" vertical="center"/>
    </xf>
    <xf numFmtId="177" fontId="41" fillId="7" borderId="58" xfId="18" applyNumberFormat="1" applyFont="1" applyFill="1" applyBorder="1" applyAlignment="1">
      <alignment horizontal="left" indent="2"/>
    </xf>
    <xf numFmtId="5" fontId="42" fillId="7" borderId="59" xfId="18" applyNumberFormat="1" applyFont="1" applyFill="1" applyBorder="1" applyAlignment="1">
      <alignment horizontal="right"/>
    </xf>
    <xf numFmtId="5" fontId="42" fillId="7" borderId="60" xfId="18" applyNumberFormat="1" applyFont="1" applyFill="1" applyBorder="1" applyAlignment="1">
      <alignment horizontal="right"/>
    </xf>
    <xf numFmtId="5" fontId="42" fillId="7" borderId="61" xfId="18" applyNumberFormat="1" applyFont="1" applyFill="1" applyBorder="1" applyAlignment="1">
      <alignment horizontal="right"/>
    </xf>
    <xf numFmtId="5" fontId="42" fillId="7" borderId="62" xfId="18" applyNumberFormat="1" applyFont="1" applyFill="1" applyBorder="1" applyAlignment="1">
      <alignment horizontal="right"/>
    </xf>
    <xf numFmtId="3" fontId="41" fillId="7" borderId="58" xfId="18" applyNumberFormat="1" applyFont="1" applyFill="1" applyBorder="1" applyAlignment="1">
      <alignment horizontal="left" wrapText="1" indent="2"/>
    </xf>
    <xf numFmtId="3" fontId="41" fillId="7" borderId="63" xfId="18" applyNumberFormat="1" applyFont="1" applyFill="1" applyBorder="1" applyAlignment="1">
      <alignment horizontal="left" indent="2"/>
    </xf>
    <xf numFmtId="5" fontId="42" fillId="7" borderId="64" xfId="18" applyNumberFormat="1" applyFont="1" applyFill="1" applyBorder="1" applyAlignment="1">
      <alignment horizontal="right"/>
    </xf>
    <xf numFmtId="3" fontId="42" fillId="7" borderId="65" xfId="18" applyNumberFormat="1" applyFont="1" applyFill="1" applyBorder="1" applyAlignment="1">
      <alignment horizontal="right" vertical="center"/>
    </xf>
    <xf numFmtId="176" fontId="36" fillId="7" borderId="66" xfId="18" applyNumberFormat="1" applyFont="1" applyFill="1" applyBorder="1" applyAlignment="1"/>
    <xf numFmtId="176" fontId="36" fillId="7" borderId="67" xfId="18" applyNumberFormat="1" applyFont="1" applyFill="1" applyBorder="1" applyAlignment="1"/>
    <xf numFmtId="176" fontId="36" fillId="7" borderId="68" xfId="18" applyNumberFormat="1" applyFont="1" applyFill="1" applyBorder="1" applyAlignment="1"/>
    <xf numFmtId="167" fontId="39" fillId="6" borderId="69" xfId="18" applyNumberFormat="1" applyFont="1" applyFill="1" applyBorder="1" applyAlignment="1">
      <alignment horizontal="left" vertical="center" wrapText="1"/>
    </xf>
    <xf numFmtId="167" fontId="36" fillId="6" borderId="70" xfId="18" applyNumberFormat="1" applyFont="1" applyFill="1" applyBorder="1" applyAlignment="1">
      <alignment vertical="center"/>
    </xf>
    <xf numFmtId="167" fontId="36" fillId="6" borderId="69" xfId="18" applyNumberFormat="1" applyFont="1" applyFill="1" applyBorder="1" applyAlignment="1">
      <alignment vertical="center"/>
    </xf>
    <xf numFmtId="167" fontId="36" fillId="6" borderId="71" xfId="18" applyNumberFormat="1" applyFont="1" applyFill="1" applyBorder="1" applyAlignment="1">
      <alignment vertical="center"/>
    </xf>
    <xf numFmtId="167" fontId="36" fillId="6" borderId="71" xfId="18" applyNumberFormat="1" applyFont="1" applyFill="1" applyBorder="1" applyAlignment="1">
      <alignment horizontal="right" vertical="center"/>
    </xf>
    <xf numFmtId="167" fontId="36" fillId="6" borderId="69" xfId="18" applyNumberFormat="1" applyFont="1" applyFill="1" applyBorder="1" applyAlignment="1">
      <alignment horizontal="right" vertical="center"/>
    </xf>
    <xf numFmtId="177" fontId="41" fillId="7" borderId="72" xfId="18" applyNumberFormat="1" applyFont="1" applyFill="1" applyBorder="1" applyAlignment="1">
      <alignment horizontal="left" indent="2"/>
    </xf>
    <xf numFmtId="5" fontId="42" fillId="7" borderId="73" xfId="18" applyNumberFormat="1" applyFont="1" applyFill="1" applyBorder="1" applyAlignment="1">
      <alignment horizontal="right"/>
    </xf>
    <xf numFmtId="5" fontId="42" fillId="7" borderId="74" xfId="18" applyNumberFormat="1" applyFont="1" applyFill="1" applyBorder="1" applyAlignment="1">
      <alignment horizontal="right"/>
    </xf>
    <xf numFmtId="5" fontId="42" fillId="7" borderId="75" xfId="18" applyNumberFormat="1" applyFont="1" applyFill="1" applyBorder="1" applyAlignment="1">
      <alignment horizontal="right"/>
    </xf>
    <xf numFmtId="5" fontId="42" fillId="7" borderId="76" xfId="18" applyNumberFormat="1" applyFont="1" applyFill="1" applyBorder="1" applyAlignment="1">
      <alignment horizontal="right"/>
    </xf>
    <xf numFmtId="3" fontId="41" fillId="7" borderId="72" xfId="18" applyNumberFormat="1" applyFont="1" applyFill="1" applyBorder="1" applyAlignment="1">
      <alignment horizontal="left" wrapText="1" indent="2"/>
    </xf>
    <xf numFmtId="3" fontId="41" fillId="7" borderId="77" xfId="18" applyNumberFormat="1" applyFont="1" applyFill="1" applyBorder="1" applyAlignment="1">
      <alignment horizontal="left" indent="2"/>
    </xf>
    <xf numFmtId="5" fontId="42" fillId="7" borderId="78" xfId="18" applyNumberFormat="1" applyFont="1" applyFill="1" applyBorder="1" applyAlignment="1">
      <alignment horizontal="right"/>
    </xf>
    <xf numFmtId="3" fontId="42" fillId="7" borderId="79" xfId="18" applyNumberFormat="1" applyFont="1" applyFill="1" applyBorder="1" applyAlignment="1">
      <alignment horizontal="right" vertical="center"/>
    </xf>
    <xf numFmtId="176" fontId="36" fillId="7" borderId="80" xfId="18" applyNumberFormat="1" applyFont="1" applyFill="1" applyBorder="1" applyAlignment="1"/>
    <xf numFmtId="176" fontId="36" fillId="7" borderId="81" xfId="18" applyNumberFormat="1" applyFont="1" applyFill="1" applyBorder="1" applyAlignment="1"/>
    <xf numFmtId="176" fontId="36" fillId="7" borderId="82" xfId="18" applyNumberFormat="1" applyFont="1" applyFill="1" applyBorder="1" applyAlignment="1"/>
    <xf numFmtId="167" fontId="39" fillId="6" borderId="83" xfId="18" applyNumberFormat="1" applyFont="1" applyFill="1" applyBorder="1" applyAlignment="1">
      <alignment horizontal="left" vertical="center" wrapText="1"/>
    </xf>
    <xf numFmtId="167" fontId="36" fillId="6" borderId="84" xfId="18" applyNumberFormat="1" applyFont="1" applyFill="1" applyBorder="1" applyAlignment="1">
      <alignment vertical="center"/>
    </xf>
    <xf numFmtId="167" fontId="36" fillId="6" borderId="83" xfId="18" applyNumberFormat="1" applyFont="1" applyFill="1" applyBorder="1" applyAlignment="1">
      <alignment vertical="center"/>
    </xf>
    <xf numFmtId="167" fontId="36" fillId="6" borderId="85" xfId="18" applyNumberFormat="1" applyFont="1" applyFill="1" applyBorder="1" applyAlignment="1">
      <alignment vertical="center"/>
    </xf>
    <xf numFmtId="167" fontId="36" fillId="6" borderId="85" xfId="18" applyNumberFormat="1" applyFont="1" applyFill="1" applyBorder="1" applyAlignment="1">
      <alignment horizontal="right" vertical="center"/>
    </xf>
    <xf numFmtId="167" fontId="36" fillId="6" borderId="83" xfId="18" applyNumberFormat="1" applyFont="1" applyFill="1" applyBorder="1" applyAlignment="1">
      <alignment horizontal="right" vertical="center"/>
    </xf>
    <xf numFmtId="177" fontId="41" fillId="7" borderId="86" xfId="18" applyNumberFormat="1" applyFont="1" applyFill="1" applyBorder="1" applyAlignment="1">
      <alignment horizontal="left" indent="2"/>
    </xf>
    <xf numFmtId="5" fontId="42" fillId="7" borderId="87" xfId="18" applyNumberFormat="1" applyFont="1" applyFill="1" applyBorder="1" applyAlignment="1">
      <alignment horizontal="right"/>
    </xf>
    <xf numFmtId="5" fontId="42" fillId="7" borderId="88" xfId="18" applyNumberFormat="1" applyFont="1" applyFill="1" applyBorder="1" applyAlignment="1">
      <alignment horizontal="right"/>
    </xf>
    <xf numFmtId="5" fontId="42" fillId="7" borderId="89" xfId="18" applyNumberFormat="1" applyFont="1" applyFill="1" applyBorder="1" applyAlignment="1">
      <alignment horizontal="right"/>
    </xf>
    <xf numFmtId="5" fontId="42" fillId="7" borderId="90" xfId="18" applyNumberFormat="1" applyFont="1" applyFill="1" applyBorder="1" applyAlignment="1">
      <alignment horizontal="right"/>
    </xf>
    <xf numFmtId="3" fontId="41" fillId="7" borderId="86" xfId="18" applyNumberFormat="1" applyFont="1" applyFill="1" applyBorder="1" applyAlignment="1">
      <alignment horizontal="left" wrapText="1" indent="2"/>
    </xf>
    <xf numFmtId="3" fontId="41" fillId="7" borderId="91" xfId="18" applyNumberFormat="1" applyFont="1" applyFill="1" applyBorder="1" applyAlignment="1">
      <alignment horizontal="left" indent="2"/>
    </xf>
    <xf numFmtId="5" fontId="42" fillId="7" borderId="92" xfId="18" applyNumberFormat="1" applyFont="1" applyFill="1" applyBorder="1" applyAlignment="1">
      <alignment horizontal="right"/>
    </xf>
    <xf numFmtId="3" fontId="42" fillId="7" borderId="93" xfId="18" applyNumberFormat="1" applyFont="1" applyFill="1" applyBorder="1" applyAlignment="1">
      <alignment horizontal="right" vertical="center"/>
    </xf>
    <xf numFmtId="176" fontId="36" fillId="7" borderId="94" xfId="18" applyNumberFormat="1" applyFont="1" applyFill="1" applyBorder="1" applyAlignment="1"/>
    <xf numFmtId="176" fontId="36" fillId="7" borderId="95" xfId="18" applyNumberFormat="1" applyFont="1" applyFill="1" applyBorder="1" applyAlignment="1"/>
    <xf numFmtId="176" fontId="36" fillId="7" borderId="96" xfId="18" applyNumberFormat="1" applyFont="1" applyFill="1" applyBorder="1" applyAlignment="1"/>
    <xf numFmtId="167" fontId="39" fillId="6" borderId="97" xfId="18" applyNumberFormat="1" applyFont="1" applyFill="1" applyBorder="1" applyAlignment="1">
      <alignment horizontal="left" vertical="center" wrapText="1"/>
    </xf>
    <xf numFmtId="167" fontId="36" fillId="6" borderId="98" xfId="18" applyNumberFormat="1" applyFont="1" applyFill="1" applyBorder="1" applyAlignment="1">
      <alignment vertical="center"/>
    </xf>
    <xf numFmtId="167" fontId="36" fillId="6" borderId="97" xfId="18" applyNumberFormat="1" applyFont="1" applyFill="1" applyBorder="1" applyAlignment="1">
      <alignment vertical="center"/>
    </xf>
    <xf numFmtId="167" fontId="36" fillId="6" borderId="99" xfId="18" applyNumberFormat="1" applyFont="1" applyFill="1" applyBorder="1" applyAlignment="1">
      <alignment vertical="center"/>
    </xf>
    <xf numFmtId="167" fontId="36" fillId="6" borderId="99" xfId="18" applyNumberFormat="1" applyFont="1" applyFill="1" applyBorder="1" applyAlignment="1">
      <alignment horizontal="right" vertical="center"/>
    </xf>
    <xf numFmtId="167" fontId="36" fillId="6" borderId="97" xfId="18" applyNumberFormat="1" applyFont="1" applyFill="1" applyBorder="1" applyAlignment="1">
      <alignment horizontal="right" vertical="center"/>
    </xf>
    <xf numFmtId="177" fontId="41" fillId="7" borderId="100" xfId="18" applyNumberFormat="1" applyFont="1" applyFill="1" applyBorder="1" applyAlignment="1">
      <alignment horizontal="left" indent="2"/>
    </xf>
    <xf numFmtId="5" fontId="42" fillId="7" borderId="101" xfId="18" applyNumberFormat="1" applyFont="1" applyFill="1" applyBorder="1" applyAlignment="1">
      <alignment horizontal="right"/>
    </xf>
    <xf numFmtId="5" fontId="42" fillId="7" borderId="102" xfId="18" applyNumberFormat="1" applyFont="1" applyFill="1" applyBorder="1" applyAlignment="1">
      <alignment horizontal="right"/>
    </xf>
    <xf numFmtId="5" fontId="42" fillId="7" borderId="103" xfId="18" applyNumberFormat="1" applyFont="1" applyFill="1" applyBorder="1" applyAlignment="1">
      <alignment horizontal="right"/>
    </xf>
    <xf numFmtId="5" fontId="42" fillId="7" borderId="104" xfId="18" applyNumberFormat="1" applyFont="1" applyFill="1" applyBorder="1" applyAlignment="1">
      <alignment horizontal="right"/>
    </xf>
    <xf numFmtId="3" fontId="41" fillId="7" borderId="100" xfId="18" applyNumberFormat="1" applyFont="1" applyFill="1" applyBorder="1" applyAlignment="1">
      <alignment horizontal="left" wrapText="1" indent="2"/>
    </xf>
    <xf numFmtId="3" fontId="41" fillId="7" borderId="105" xfId="18" applyNumberFormat="1" applyFont="1" applyFill="1" applyBorder="1" applyAlignment="1">
      <alignment horizontal="left" indent="2"/>
    </xf>
    <xf numFmtId="5" fontId="42" fillId="7" borderId="106" xfId="18" applyNumberFormat="1" applyFont="1" applyFill="1" applyBorder="1" applyAlignment="1">
      <alignment horizontal="right"/>
    </xf>
    <xf numFmtId="3" fontId="42" fillId="7" borderId="107" xfId="18" applyNumberFormat="1" applyFont="1" applyFill="1" applyBorder="1" applyAlignment="1">
      <alignment horizontal="right" vertical="center"/>
    </xf>
    <xf numFmtId="176" fontId="36" fillId="7" borderId="108" xfId="18" applyNumberFormat="1" applyFont="1" applyFill="1" applyBorder="1" applyAlignment="1"/>
    <xf numFmtId="176" fontId="36" fillId="7" borderId="109" xfId="18" applyNumberFormat="1" applyFont="1" applyFill="1" applyBorder="1" applyAlignment="1"/>
    <xf numFmtId="176" fontId="36" fillId="7" borderId="110" xfId="18" applyNumberFormat="1" applyFont="1" applyFill="1" applyBorder="1" applyAlignment="1"/>
    <xf numFmtId="0" fontId="44" fillId="7" borderId="21" xfId="18" applyFont="1" applyFill="1" applyBorder="1" applyAlignment="1">
      <alignment horizontal="center" wrapText="1"/>
    </xf>
    <xf numFmtId="0" fontId="38" fillId="8" borderId="21" xfId="18" applyFont="1" applyFill="1" applyBorder="1" applyAlignment="1">
      <alignment horizontal="center" wrapText="1"/>
    </xf>
    <xf numFmtId="7" fontId="41" fillId="8" borderId="0" xfId="18" applyNumberFormat="1" applyFont="1" applyFill="1" applyBorder="1" applyAlignment="1">
      <alignment horizontal="center"/>
    </xf>
    <xf numFmtId="0" fontId="41" fillId="8" borderId="0" xfId="18" applyFont="1" applyFill="1" applyBorder="1" applyAlignment="1">
      <alignment horizontal="center"/>
    </xf>
    <xf numFmtId="7" fontId="41" fillId="8" borderId="21" xfId="18" applyNumberFormat="1" applyFont="1" applyFill="1" applyBorder="1" applyAlignment="1">
      <alignment horizontal="center"/>
    </xf>
    <xf numFmtId="5" fontId="42" fillId="8" borderId="29" xfId="18" applyNumberFormat="1" applyFont="1" applyFill="1" applyBorder="1" applyAlignment="1">
      <alignment horizontal="right"/>
    </xf>
    <xf numFmtId="5" fontId="42" fillId="8" borderId="34" xfId="18" applyNumberFormat="1" applyFont="1" applyFill="1" applyBorder="1" applyAlignment="1">
      <alignment horizontal="right"/>
    </xf>
    <xf numFmtId="5" fontId="42" fillId="8" borderId="39" xfId="18" applyNumberFormat="1" applyFont="1" applyFill="1" applyBorder="1" applyAlignment="1">
      <alignment horizontal="right"/>
    </xf>
    <xf numFmtId="3" fontId="42" fillId="8" borderId="11" xfId="18" applyNumberFormat="1" applyFont="1" applyFill="1" applyBorder="1" applyAlignment="1">
      <alignment horizontal="right" vertical="center"/>
    </xf>
    <xf numFmtId="176" fontId="36" fillId="8" borderId="43" xfId="18" applyNumberFormat="1" applyFont="1" applyFill="1" applyBorder="1" applyAlignment="1"/>
    <xf numFmtId="176" fontId="43" fillId="8" borderId="43" xfId="18" applyNumberFormat="1" applyFont="1" applyFill="1" applyBorder="1" applyAlignment="1">
      <alignment horizontal="right"/>
    </xf>
    <xf numFmtId="167" fontId="36" fillId="8" borderId="43" xfId="18" applyNumberFormat="1" applyFont="1" applyFill="1" applyBorder="1" applyAlignment="1"/>
    <xf numFmtId="167" fontId="36" fillId="8" borderId="50" xfId="18" applyNumberFormat="1" applyFont="1" applyFill="1" applyBorder="1" applyAlignment="1"/>
    <xf numFmtId="167" fontId="36" fillId="8" borderId="52" xfId="18" applyNumberFormat="1" applyFont="1" applyFill="1" applyBorder="1" applyAlignment="1">
      <alignment vertical="center"/>
    </xf>
    <xf numFmtId="167" fontId="36" fillId="8" borderId="55" xfId="18" applyNumberFormat="1" applyFont="1" applyFill="1" applyBorder="1" applyAlignment="1">
      <alignment vertical="center"/>
    </xf>
    <xf numFmtId="5" fontId="42" fillId="8" borderId="61" xfId="18" applyNumberFormat="1" applyFont="1" applyFill="1" applyBorder="1" applyAlignment="1">
      <alignment horizontal="right"/>
    </xf>
    <xf numFmtId="167" fontId="36" fillId="8" borderId="69" xfId="18" applyNumberFormat="1" applyFont="1" applyFill="1" applyBorder="1" applyAlignment="1">
      <alignment vertical="center"/>
    </xf>
    <xf numFmtId="5" fontId="42" fillId="8" borderId="75" xfId="18" applyNumberFormat="1" applyFont="1" applyFill="1" applyBorder="1" applyAlignment="1">
      <alignment horizontal="right"/>
    </xf>
    <xf numFmtId="167" fontId="36" fillId="8" borderId="83" xfId="18" applyNumberFormat="1" applyFont="1" applyFill="1" applyBorder="1" applyAlignment="1">
      <alignment vertical="center"/>
    </xf>
    <xf numFmtId="5" fontId="42" fillId="8" borderId="89" xfId="18" applyNumberFormat="1" applyFont="1" applyFill="1" applyBorder="1" applyAlignment="1">
      <alignment horizontal="right"/>
    </xf>
    <xf numFmtId="167" fontId="36" fillId="8" borderId="97" xfId="18" applyNumberFormat="1" applyFont="1" applyFill="1" applyBorder="1" applyAlignment="1">
      <alignment vertical="center"/>
    </xf>
    <xf numFmtId="5" fontId="42" fillId="8" borderId="103" xfId="18" applyNumberFormat="1" applyFont="1" applyFill="1" applyBorder="1" applyAlignment="1">
      <alignment horizontal="right"/>
    </xf>
    <xf numFmtId="0" fontId="9" fillId="8" borderId="0" xfId="18" applyFill="1"/>
    <xf numFmtId="176" fontId="7" fillId="0" borderId="0" xfId="3" applyNumberFormat="1" applyFont="1" applyBorder="1"/>
    <xf numFmtId="176" fontId="7" fillId="0" borderId="9" xfId="3" applyNumberFormat="1" applyFont="1" applyBorder="1"/>
    <xf numFmtId="176" fontId="7" fillId="0" borderId="111" xfId="3" applyNumberFormat="1" applyFont="1" applyBorder="1"/>
    <xf numFmtId="0" fontId="7" fillId="0" borderId="0" xfId="3" applyFont="1" applyBorder="1"/>
    <xf numFmtId="44" fontId="7" fillId="0" borderId="0" xfId="16" applyFont="1"/>
    <xf numFmtId="176" fontId="7" fillId="0" borderId="0" xfId="3" applyNumberFormat="1" applyFont="1" applyFill="1" applyBorder="1"/>
    <xf numFmtId="0" fontId="7" fillId="0" borderId="0" xfId="3" applyFont="1" applyFill="1" applyBorder="1"/>
    <xf numFmtId="0" fontId="34" fillId="0" borderId="111" xfId="3" applyFont="1" applyBorder="1" applyAlignment="1">
      <alignment horizontal="center" vertical="center" wrapText="1"/>
    </xf>
    <xf numFmtId="0" fontId="7" fillId="0" borderId="0" xfId="3" applyFont="1" applyFill="1"/>
    <xf numFmtId="0" fontId="6" fillId="0" borderId="0" xfId="3" applyFont="1" applyAlignment="1">
      <alignment horizontal="center" vertical="center"/>
    </xf>
    <xf numFmtId="176" fontId="7" fillId="0" borderId="111" xfId="3" applyNumberFormat="1" applyFont="1" applyFill="1" applyBorder="1"/>
    <xf numFmtId="0" fontId="35" fillId="0" borderId="115" xfId="3" applyFont="1" applyBorder="1" applyAlignment="1">
      <alignment vertical="center"/>
    </xf>
    <xf numFmtId="0" fontId="35" fillId="0" borderId="3" xfId="3" applyFont="1" applyBorder="1" applyAlignment="1">
      <alignment vertical="center"/>
    </xf>
    <xf numFmtId="0" fontId="7" fillId="0" borderId="3" xfId="3" applyFont="1" applyBorder="1"/>
    <xf numFmtId="0" fontId="35" fillId="0" borderId="2" xfId="3" applyFont="1" applyBorder="1" applyAlignment="1">
      <alignment vertical="center"/>
    </xf>
    <xf numFmtId="0" fontId="34" fillId="0" borderId="111" xfId="3" applyFont="1" applyBorder="1" applyAlignment="1">
      <alignment horizontal="center" vertical="center"/>
    </xf>
    <xf numFmtId="0" fontId="5" fillId="0" borderId="112" xfId="3" applyFont="1" applyBorder="1" applyAlignment="1">
      <alignment horizontal="center" vertical="center"/>
    </xf>
    <xf numFmtId="0" fontId="5" fillId="0" borderId="113" xfId="3" applyFont="1" applyBorder="1" applyAlignment="1">
      <alignment horizontal="center" vertical="center"/>
    </xf>
    <xf numFmtId="0" fontId="5" fillId="0" borderId="0" xfId="3" applyFont="1"/>
    <xf numFmtId="0" fontId="47" fillId="0" borderId="113" xfId="3" applyFont="1" applyBorder="1" applyAlignment="1">
      <alignment horizontal="center" vertical="center"/>
    </xf>
    <xf numFmtId="176" fontId="47" fillId="0" borderId="0" xfId="3" applyNumberFormat="1" applyFont="1" applyBorder="1"/>
    <xf numFmtId="176" fontId="47" fillId="0" borderId="111" xfId="3" applyNumberFormat="1" applyFont="1" applyFill="1" applyBorder="1"/>
    <xf numFmtId="0" fontId="47" fillId="0" borderId="0" xfId="3" applyFont="1"/>
    <xf numFmtId="176" fontId="47" fillId="0" borderId="0" xfId="3" applyNumberFormat="1" applyFont="1"/>
    <xf numFmtId="0" fontId="47" fillId="0" borderId="0" xfId="8" applyFont="1"/>
    <xf numFmtId="3" fontId="47" fillId="0" borderId="0" xfId="8" applyNumberFormat="1" applyFont="1" applyFill="1" applyBorder="1"/>
    <xf numFmtId="170" fontId="47" fillId="0" borderId="0" xfId="13" applyNumberFormat="1" applyFont="1"/>
    <xf numFmtId="0" fontId="47" fillId="0" borderId="0" xfId="8" applyFont="1" applyFill="1"/>
    <xf numFmtId="179" fontId="47" fillId="0" borderId="0" xfId="8" applyNumberFormat="1" applyFont="1" applyFill="1"/>
    <xf numFmtId="174" fontId="47" fillId="0" borderId="0" xfId="1" applyNumberFormat="1" applyFont="1" applyFill="1"/>
    <xf numFmtId="0" fontId="47" fillId="0" borderId="117" xfId="8" applyFont="1" applyFill="1" applyBorder="1"/>
    <xf numFmtId="0" fontId="47" fillId="0" borderId="5" xfId="8" applyFont="1" applyFill="1" applyBorder="1" applyAlignment="1">
      <alignment horizontal="left"/>
    </xf>
    <xf numFmtId="0" fontId="47" fillId="0" borderId="5" xfId="8" applyFont="1" applyFill="1" applyBorder="1"/>
    <xf numFmtId="0" fontId="47" fillId="0" borderId="6" xfId="8" applyFont="1" applyFill="1" applyBorder="1"/>
    <xf numFmtId="3" fontId="47" fillId="0" borderId="11" xfId="8" applyNumberFormat="1" applyFont="1" applyFill="1" applyBorder="1"/>
    <xf numFmtId="0" fontId="50" fillId="2" borderId="4" xfId="7" applyFont="1" applyFill="1" applyBorder="1" applyAlignment="1">
      <alignment horizontal="left" indent="1"/>
    </xf>
    <xf numFmtId="0" fontId="47" fillId="2" borderId="111" xfId="7" applyFont="1" applyFill="1" applyBorder="1" applyAlignment="1">
      <alignment textRotation="90" wrapText="1"/>
    </xf>
    <xf numFmtId="0" fontId="47" fillId="0" borderId="0" xfId="7" applyFont="1" applyAlignment="1">
      <alignment textRotation="90"/>
    </xf>
    <xf numFmtId="0" fontId="47" fillId="2" borderId="4" xfId="7" applyFont="1" applyFill="1" applyBorder="1" applyAlignment="1">
      <alignment textRotation="90" wrapText="1"/>
    </xf>
    <xf numFmtId="0" fontId="47" fillId="0" borderId="0" xfId="7" applyFont="1"/>
    <xf numFmtId="0" fontId="47" fillId="0" borderId="4" xfId="7" quotePrefix="1" applyNumberFormat="1" applyFont="1" applyFill="1" applyBorder="1"/>
    <xf numFmtId="37" fontId="48" fillId="0" borderId="4" xfId="7" applyNumberFormat="1" applyFont="1" applyFill="1" applyBorder="1" applyProtection="1"/>
    <xf numFmtId="165" fontId="47" fillId="0" borderId="4" xfId="7" applyNumberFormat="1" applyFont="1" applyBorder="1" applyAlignment="1">
      <alignment horizontal="right"/>
    </xf>
    <xf numFmtId="3" fontId="47" fillId="0" borderId="1" xfId="7" applyNumberFormat="1" applyFont="1" applyBorder="1"/>
    <xf numFmtId="165" fontId="47" fillId="0" borderId="1" xfId="1" applyNumberFormat="1" applyFont="1" applyBorder="1"/>
    <xf numFmtId="37" fontId="48" fillId="0" borderId="4" xfId="7" applyNumberFormat="1" applyFont="1" applyFill="1" applyBorder="1" applyAlignment="1" applyProtection="1">
      <alignment horizontal="center"/>
    </xf>
    <xf numFmtId="37" fontId="48" fillId="0" borderId="4" xfId="7" applyNumberFormat="1" applyFont="1" applyFill="1" applyBorder="1" applyAlignment="1" applyProtection="1">
      <alignment horizontal="right"/>
    </xf>
    <xf numFmtId="0" fontId="47" fillId="0" borderId="1" xfId="7" quotePrefix="1" applyNumberFormat="1" applyFont="1" applyFill="1" applyBorder="1"/>
    <xf numFmtId="37" fontId="48" fillId="0" borderId="1" xfId="7" applyNumberFormat="1" applyFont="1" applyFill="1" applyBorder="1" applyAlignment="1" applyProtection="1">
      <alignment horizontal="center"/>
    </xf>
    <xf numFmtId="37" fontId="48" fillId="0" borderId="1" xfId="7" applyNumberFormat="1" applyFont="1" applyFill="1" applyBorder="1" applyAlignment="1" applyProtection="1">
      <alignment horizontal="right"/>
    </xf>
    <xf numFmtId="165" fontId="47" fillId="0" borderId="1" xfId="7" applyNumberFormat="1" applyFont="1" applyBorder="1" applyAlignment="1">
      <alignment horizontal="right"/>
    </xf>
    <xf numFmtId="0" fontId="47" fillId="0" borderId="4" xfId="7" applyNumberFormat="1" applyFont="1" applyFill="1" applyBorder="1"/>
    <xf numFmtId="0" fontId="47" fillId="0" borderId="4" xfId="7" applyFont="1" applyBorder="1" applyAlignment="1">
      <alignment horizontal="center"/>
    </xf>
    <xf numFmtId="37" fontId="47" fillId="0" borderId="4" xfId="7" applyNumberFormat="1" applyFont="1" applyFill="1" applyBorder="1" applyAlignment="1">
      <alignment horizontal="right"/>
    </xf>
    <xf numFmtId="0" fontId="47" fillId="0" borderId="2" xfId="7" applyFont="1" applyBorder="1"/>
    <xf numFmtId="3" fontId="47" fillId="0" borderId="2" xfId="7" applyNumberFormat="1" applyFont="1" applyBorder="1" applyAlignment="1">
      <alignment horizontal="right"/>
    </xf>
    <xf numFmtId="165" fontId="47" fillId="0" borderId="2" xfId="7" applyNumberFormat="1" applyFont="1" applyBorder="1" applyAlignment="1">
      <alignment horizontal="right"/>
    </xf>
    <xf numFmtId="0" fontId="47" fillId="0" borderId="0" xfId="7" applyFont="1" applyAlignment="1">
      <alignment horizontal="center"/>
    </xf>
    <xf numFmtId="0" fontId="47" fillId="0" borderId="0" xfId="7" applyFont="1" applyFill="1" applyAlignment="1">
      <alignment horizontal="center"/>
    </xf>
    <xf numFmtId="0" fontId="47" fillId="0" borderId="0" xfId="7" applyFont="1" applyAlignment="1">
      <alignment horizontal="right"/>
    </xf>
    <xf numFmtId="0" fontId="47" fillId="0" borderId="0" xfId="7" applyFont="1" applyFill="1"/>
    <xf numFmtId="3" fontId="47" fillId="0" borderId="5" xfId="18" applyNumberFormat="1" applyFont="1" applyFill="1" applyBorder="1"/>
    <xf numFmtId="3" fontId="47" fillId="0" borderId="7" xfId="18" applyNumberFormat="1" applyFont="1" applyFill="1" applyBorder="1"/>
    <xf numFmtId="10" fontId="47" fillId="0" borderId="5" xfId="1" applyNumberFormat="1" applyFont="1" applyFill="1" applyBorder="1"/>
    <xf numFmtId="0" fontId="47" fillId="11" borderId="111" xfId="7" applyFont="1" applyFill="1" applyBorder="1" applyAlignment="1">
      <alignment textRotation="90" wrapText="1"/>
    </xf>
    <xf numFmtId="0" fontId="47" fillId="11" borderId="4" xfId="7" applyFont="1" applyFill="1" applyBorder="1" applyAlignment="1">
      <alignment textRotation="90" wrapText="1"/>
    </xf>
    <xf numFmtId="0" fontId="17" fillId="0" borderId="0" xfId="4" applyFill="1"/>
    <xf numFmtId="9" fontId="47" fillId="0" borderId="0" xfId="1" applyFont="1"/>
    <xf numFmtId="0" fontId="47" fillId="0" borderId="0" xfId="14" applyFont="1" applyFill="1" applyBorder="1"/>
    <xf numFmtId="0" fontId="45" fillId="0" borderId="2" xfId="14" applyFont="1" applyFill="1" applyBorder="1" applyAlignment="1">
      <alignment horizontal="center" wrapText="1"/>
    </xf>
    <xf numFmtId="0" fontId="47" fillId="0" borderId="0" xfId="14" applyFont="1" applyFill="1" applyBorder="1" applyAlignment="1">
      <alignment horizontal="center"/>
    </xf>
    <xf numFmtId="2" fontId="45" fillId="0" borderId="4" xfId="14" applyNumberFormat="1" applyFont="1" applyFill="1" applyBorder="1" applyAlignment="1">
      <alignment horizontal="center" wrapText="1"/>
    </xf>
    <xf numFmtId="0" fontId="45" fillId="0" borderId="4" xfId="14" applyFont="1" applyFill="1" applyBorder="1" applyAlignment="1">
      <alignment horizontal="center" wrapText="1"/>
    </xf>
    <xf numFmtId="0" fontId="47" fillId="0" borderId="4" xfId="14" applyFont="1" applyFill="1" applyBorder="1" applyAlignment="1">
      <alignment horizontal="left"/>
    </xf>
    <xf numFmtId="3" fontId="47" fillId="9" borderId="4" xfId="14" applyNumberFormat="1" applyFont="1" applyFill="1" applyBorder="1" applyAlignment="1">
      <alignment horizontal="center"/>
    </xf>
    <xf numFmtId="172" fontId="47" fillId="0" borderId="4" xfId="14" applyNumberFormat="1" applyFont="1" applyFill="1" applyBorder="1"/>
    <xf numFmtId="172" fontId="47" fillId="0" borderId="111" xfId="14" applyNumberFormat="1" applyFont="1" applyFill="1" applyBorder="1"/>
    <xf numFmtId="164" fontId="45" fillId="0" borderId="111" xfId="14" applyNumberFormat="1" applyFont="1" applyFill="1" applyBorder="1" applyAlignment="1">
      <alignment horizontal="center"/>
    </xf>
    <xf numFmtId="3" fontId="45" fillId="9" borderId="111" xfId="14" applyNumberFormat="1" applyFont="1" applyFill="1" applyBorder="1"/>
    <xf numFmtId="0" fontId="45" fillId="0" borderId="0" xfId="14" applyFont="1" applyFill="1" applyBorder="1"/>
    <xf numFmtId="4" fontId="45" fillId="0" borderId="0" xfId="14" applyNumberFormat="1" applyFont="1" applyFill="1" applyBorder="1"/>
    <xf numFmtId="0" fontId="47" fillId="0" borderId="0" xfId="14" applyFont="1" applyFill="1" applyBorder="1" applyAlignment="1">
      <alignment horizontal="left"/>
    </xf>
    <xf numFmtId="3" fontId="47" fillId="0" borderId="0" xfId="14" applyNumberFormat="1" applyFont="1" applyFill="1" applyBorder="1"/>
    <xf numFmtId="170" fontId="47" fillId="0" borderId="0" xfId="15" applyNumberFormat="1" applyFont="1" applyFill="1" applyBorder="1"/>
    <xf numFmtId="171" fontId="47" fillId="0" borderId="0" xfId="14" applyNumberFormat="1" applyFont="1" applyFill="1" applyBorder="1"/>
    <xf numFmtId="0" fontId="47" fillId="0" borderId="10" xfId="14" applyFont="1" applyFill="1" applyBorder="1" applyAlignment="1">
      <alignment horizontal="center"/>
    </xf>
    <xf numFmtId="0" fontId="47" fillId="0" borderId="0" xfId="7" applyFont="1" applyBorder="1" applyAlignment="1">
      <alignment horizontal="center"/>
    </xf>
    <xf numFmtId="165" fontId="47" fillId="0" borderId="0" xfId="1" applyNumberFormat="1" applyFont="1" applyBorder="1"/>
    <xf numFmtId="0" fontId="47" fillId="0" borderId="0" xfId="7" applyFont="1" applyFill="1" applyBorder="1" applyAlignment="1">
      <alignment textRotation="90" wrapText="1"/>
    </xf>
    <xf numFmtId="165" fontId="47" fillId="0" borderId="7" xfId="7" applyNumberFormat="1" applyFont="1" applyBorder="1" applyAlignment="1">
      <alignment horizontal="right"/>
    </xf>
    <xf numFmtId="170" fontId="48" fillId="0" borderId="5" xfId="13" applyNumberFormat="1" applyFont="1" applyFill="1" applyBorder="1" applyAlignment="1"/>
    <xf numFmtId="0" fontId="54" fillId="0" borderId="0" xfId="19" applyFont="1" applyFill="1" applyBorder="1" applyAlignment="1" applyProtection="1"/>
    <xf numFmtId="0" fontId="28" fillId="0" borderId="0" xfId="3" applyFont="1"/>
    <xf numFmtId="0" fontId="23" fillId="0" borderId="0" xfId="3" applyFont="1" applyBorder="1"/>
    <xf numFmtId="0" fontId="24" fillId="0" borderId="11" xfId="3" applyFont="1" applyFill="1" applyBorder="1" applyAlignment="1">
      <alignment horizontal="left"/>
    </xf>
    <xf numFmtId="14" fontId="24" fillId="0" borderId="11" xfId="3" applyNumberFormat="1" applyFont="1" applyFill="1" applyBorder="1" applyAlignment="1">
      <alignment horizontal="right"/>
    </xf>
    <xf numFmtId="0" fontId="23" fillId="0" borderId="0" xfId="3" applyFont="1" applyFill="1" applyBorder="1" applyAlignment="1">
      <alignment wrapText="1"/>
    </xf>
    <xf numFmtId="3" fontId="19" fillId="0" borderId="0" xfId="21" applyNumberFormat="1" applyFont="1"/>
    <xf numFmtId="3" fontId="19" fillId="0" borderId="0" xfId="3" applyNumberFormat="1" applyFont="1" applyBorder="1"/>
    <xf numFmtId="170" fontId="19" fillId="0" borderId="0" xfId="22" applyNumberFormat="1" applyFont="1"/>
    <xf numFmtId="3" fontId="28" fillId="0" borderId="0" xfId="3" applyNumberFormat="1" applyFont="1"/>
    <xf numFmtId="3" fontId="19" fillId="0" borderId="0" xfId="3" applyNumberFormat="1" applyFont="1" applyFill="1" applyBorder="1"/>
    <xf numFmtId="0" fontId="24" fillId="0" borderId="0" xfId="3" applyFont="1" applyBorder="1"/>
    <xf numFmtId="3" fontId="23" fillId="0" borderId="0" xfId="3" applyNumberFormat="1" applyFont="1"/>
    <xf numFmtId="165" fontId="47" fillId="0" borderId="116" xfId="1" applyNumberFormat="1" applyFont="1" applyFill="1" applyBorder="1"/>
    <xf numFmtId="165" fontId="28" fillId="0" borderId="0" xfId="1" applyNumberFormat="1" applyFont="1"/>
    <xf numFmtId="165" fontId="47" fillId="0" borderId="0" xfId="1" applyNumberFormat="1" applyFont="1" applyFill="1" applyBorder="1"/>
    <xf numFmtId="3" fontId="47" fillId="0" borderId="118" xfId="8" applyNumberFormat="1" applyFont="1" applyFill="1" applyBorder="1"/>
    <xf numFmtId="3" fontId="47" fillId="0" borderId="9" xfId="8" applyNumberFormat="1" applyFont="1" applyFill="1" applyBorder="1"/>
    <xf numFmtId="164" fontId="47" fillId="0" borderId="112" xfId="8" applyNumberFormat="1" applyFont="1" applyFill="1" applyBorder="1"/>
    <xf numFmtId="3" fontId="47" fillId="0" borderId="114" xfId="8" applyNumberFormat="1" applyFont="1" applyFill="1" applyBorder="1"/>
    <xf numFmtId="170" fontId="47" fillId="0" borderId="112" xfId="13" applyNumberFormat="1" applyFont="1" applyFill="1" applyBorder="1"/>
    <xf numFmtId="179" fontId="47" fillId="0" borderId="113" xfId="8" applyNumberFormat="1" applyFont="1" applyFill="1" applyBorder="1"/>
    <xf numFmtId="0" fontId="45" fillId="0" borderId="0" xfId="8" applyFont="1" applyFill="1" applyBorder="1" applyAlignment="1">
      <alignment vertical="top"/>
    </xf>
    <xf numFmtId="165" fontId="47" fillId="0" borderId="115" xfId="9" applyNumberFormat="1" applyFont="1" applyFill="1" applyBorder="1"/>
    <xf numFmtId="165" fontId="47" fillId="0" borderId="3" xfId="9" applyNumberFormat="1" applyFont="1" applyFill="1" applyBorder="1"/>
    <xf numFmtId="165" fontId="47" fillId="0" borderId="2" xfId="9" applyNumberFormat="1" applyFont="1" applyFill="1" applyBorder="1"/>
    <xf numFmtId="165" fontId="47" fillId="0" borderId="111" xfId="8" applyNumberFormat="1" applyFont="1" applyFill="1" applyBorder="1"/>
    <xf numFmtId="165" fontId="47" fillId="0" borderId="118" xfId="1" applyNumberFormat="1" applyFont="1" applyFill="1" applyBorder="1"/>
    <xf numFmtId="3" fontId="47" fillId="0" borderId="0" xfId="8" applyNumberFormat="1" applyFont="1" applyFill="1"/>
    <xf numFmtId="0" fontId="14" fillId="0" borderId="0" xfId="3" applyAlignment="1">
      <alignment horizontal="center"/>
    </xf>
    <xf numFmtId="165" fontId="47" fillId="0" borderId="11" xfId="1" applyNumberFormat="1" applyFont="1" applyFill="1" applyBorder="1"/>
    <xf numFmtId="0" fontId="21" fillId="0" borderId="0" xfId="6" applyFont="1" applyBorder="1" applyAlignment="1">
      <alignment horizontal="center"/>
    </xf>
    <xf numFmtId="0" fontId="24" fillId="0" borderId="0" xfId="6" applyFont="1" applyBorder="1" applyAlignment="1">
      <alignment horizontal="center"/>
    </xf>
    <xf numFmtId="14" fontId="24" fillId="0" borderId="0" xfId="3" applyNumberFormat="1" applyFont="1" applyFill="1" applyBorder="1" applyAlignment="1">
      <alignment horizontal="right"/>
    </xf>
    <xf numFmtId="3" fontId="58" fillId="0" borderId="0" xfId="0" applyNumberFormat="1" applyFont="1" applyAlignment="1">
      <alignment horizontal="right" vertical="center"/>
    </xf>
    <xf numFmtId="0" fontId="3" fillId="4" borderId="0" xfId="3" applyFont="1" applyFill="1" applyAlignment="1">
      <alignment horizontal="center"/>
    </xf>
    <xf numFmtId="165" fontId="3" fillId="4" borderId="0" xfId="1" applyNumberFormat="1" applyFont="1" applyFill="1" applyAlignment="1">
      <alignment horizontal="center"/>
    </xf>
    <xf numFmtId="169" fontId="3" fillId="4" borderId="0" xfId="3" applyNumberFormat="1" applyFont="1" applyFill="1" applyAlignment="1">
      <alignment horizontal="center"/>
    </xf>
    <xf numFmtId="3" fontId="4" fillId="4" borderId="0" xfId="3" applyNumberFormat="1" applyFont="1" applyFill="1"/>
    <xf numFmtId="165" fontId="3" fillId="4" borderId="0" xfId="1" applyNumberFormat="1" applyFont="1" applyFill="1"/>
    <xf numFmtId="3" fontId="48" fillId="0" borderId="117" xfId="0" applyNumberFormat="1" applyFont="1" applyFill="1" applyBorder="1" applyAlignment="1"/>
    <xf numFmtId="0" fontId="48" fillId="0" borderId="5" xfId="0" applyNumberFormat="1" applyFont="1" applyFill="1" applyBorder="1" applyAlignment="1"/>
    <xf numFmtId="3" fontId="48" fillId="0" borderId="5" xfId="0" applyNumberFormat="1" applyFont="1" applyFill="1" applyBorder="1" applyAlignment="1"/>
    <xf numFmtId="3" fontId="48" fillId="0" borderId="7" xfId="0" applyNumberFormat="1" applyFont="1" applyFill="1" applyBorder="1" applyAlignment="1"/>
    <xf numFmtId="3" fontId="47" fillId="0" borderId="7" xfId="8" applyNumberFormat="1" applyFont="1" applyFill="1" applyBorder="1"/>
    <xf numFmtId="3" fontId="47" fillId="0" borderId="12" xfId="8" applyNumberFormat="1" applyFont="1" applyFill="1" applyBorder="1"/>
    <xf numFmtId="170" fontId="47" fillId="0" borderId="0" xfId="13" applyNumberFormat="1" applyFont="1" applyFill="1"/>
    <xf numFmtId="170" fontId="47" fillId="0" borderId="0" xfId="8" applyNumberFormat="1" applyFont="1" applyFill="1"/>
    <xf numFmtId="170" fontId="47" fillId="0" borderId="117" xfId="13" applyNumberFormat="1" applyFont="1" applyFill="1" applyBorder="1" applyAlignment="1"/>
    <xf numFmtId="170" fontId="47" fillId="0" borderId="5" xfId="13" applyNumberFormat="1" applyFont="1" applyFill="1" applyBorder="1" applyAlignment="1"/>
    <xf numFmtId="0" fontId="45" fillId="15" borderId="112" xfId="3" applyFont="1" applyFill="1" applyBorder="1" applyAlignment="1">
      <alignment horizontal="center" vertical="center" wrapText="1"/>
    </xf>
    <xf numFmtId="176" fontId="2" fillId="0" borderId="0" xfId="3" applyNumberFormat="1" applyFont="1" applyFill="1" applyBorder="1"/>
    <xf numFmtId="176" fontId="2" fillId="0" borderId="0" xfId="3" applyNumberFormat="1" applyFont="1" applyBorder="1"/>
    <xf numFmtId="0" fontId="47" fillId="15" borderId="111" xfId="8" applyFont="1" applyFill="1" applyBorder="1" applyAlignment="1">
      <alignment horizontal="center" vertical="center"/>
    </xf>
    <xf numFmtId="0" fontId="47" fillId="15" borderId="115" xfId="0" applyFont="1" applyFill="1" applyBorder="1" applyAlignment="1">
      <alignment horizontal="center" vertical="center" wrapText="1"/>
    </xf>
    <xf numFmtId="0" fontId="47" fillId="15" borderId="111"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45" fillId="15" borderId="115" xfId="8" applyFont="1" applyFill="1" applyBorder="1" applyAlignment="1">
      <alignment horizontal="center" vertical="center" wrapText="1"/>
    </xf>
    <xf numFmtId="3" fontId="28" fillId="0" borderId="0" xfId="3" applyNumberFormat="1" applyFont="1" applyFill="1"/>
    <xf numFmtId="0" fontId="28" fillId="0" borderId="0" xfId="3" applyFont="1" applyFill="1"/>
    <xf numFmtId="0" fontId="26" fillId="0" borderId="117" xfId="3" applyFont="1" applyBorder="1" applyAlignment="1">
      <alignment horizontal="left" vertical="center" indent="1"/>
    </xf>
    <xf numFmtId="0" fontId="18" fillId="0" borderId="116" xfId="3" applyFont="1" applyBorder="1"/>
    <xf numFmtId="3" fontId="18" fillId="0" borderId="116" xfId="3" applyNumberFormat="1" applyFont="1" applyBorder="1"/>
    <xf numFmtId="165" fontId="18" fillId="0" borderId="116" xfId="1" applyNumberFormat="1" applyFont="1" applyBorder="1"/>
    <xf numFmtId="165" fontId="18" fillId="0" borderId="118" xfId="1" applyNumberFormat="1" applyFont="1" applyBorder="1"/>
    <xf numFmtId="0" fontId="26" fillId="0" borderId="5" xfId="3" applyFont="1" applyBorder="1" applyAlignment="1">
      <alignment horizontal="left" vertical="center" indent="1"/>
    </xf>
    <xf numFmtId="0" fontId="18" fillId="0" borderId="0" xfId="3" applyFont="1" applyBorder="1"/>
    <xf numFmtId="0" fontId="18" fillId="0" borderId="9" xfId="3" applyFont="1" applyBorder="1"/>
    <xf numFmtId="3" fontId="18" fillId="0" borderId="0" xfId="3" applyNumberFormat="1" applyFont="1" applyBorder="1"/>
    <xf numFmtId="165" fontId="18" fillId="0" borderId="0" xfId="1" applyNumberFormat="1" applyFont="1" applyBorder="1"/>
    <xf numFmtId="165" fontId="18" fillId="0" borderId="9" xfId="1" applyNumberFormat="1" applyFont="1" applyBorder="1"/>
    <xf numFmtId="0" fontId="26" fillId="0" borderId="7" xfId="3" applyFont="1" applyBorder="1" applyAlignment="1">
      <alignment horizontal="left" vertical="center" indent="1"/>
    </xf>
    <xf numFmtId="0" fontId="18" fillId="0" borderId="11" xfId="3" applyFont="1" applyBorder="1"/>
    <xf numFmtId="3" fontId="18" fillId="0" borderId="11" xfId="3" applyNumberFormat="1" applyFont="1" applyBorder="1"/>
    <xf numFmtId="165" fontId="18" fillId="0" borderId="11" xfId="1" applyNumberFormat="1" applyFont="1" applyBorder="1"/>
    <xf numFmtId="165" fontId="18" fillId="0" borderId="12" xfId="1" applyNumberFormat="1" applyFont="1" applyBorder="1"/>
    <xf numFmtId="0" fontId="34" fillId="9" borderId="111" xfId="3" applyFont="1" applyFill="1" applyBorder="1" applyAlignment="1">
      <alignment horizontal="center" vertical="center" wrapText="1"/>
    </xf>
    <xf numFmtId="0" fontId="34" fillId="9" borderId="112" xfId="3" applyFont="1" applyFill="1" applyBorder="1" applyAlignment="1">
      <alignment horizontal="center" vertical="center" wrapText="1"/>
    </xf>
    <xf numFmtId="0" fontId="9" fillId="0" borderId="0" xfId="2" applyFont="1"/>
    <xf numFmtId="0" fontId="9" fillId="0" borderId="0" xfId="2" applyFont="1" applyAlignment="1">
      <alignment wrapText="1"/>
    </xf>
    <xf numFmtId="180" fontId="0" fillId="0" borderId="0" xfId="0" applyNumberFormat="1" applyFont="1"/>
    <xf numFmtId="0" fontId="0" fillId="0" borderId="0" xfId="0" applyFont="1"/>
    <xf numFmtId="0" fontId="59" fillId="0" borderId="0" xfId="2" applyFont="1" applyAlignment="1">
      <alignment horizontal="center"/>
    </xf>
    <xf numFmtId="0" fontId="59" fillId="0" borderId="0" xfId="2" applyFont="1" applyAlignment="1"/>
    <xf numFmtId="0" fontId="60" fillId="0" borderId="0" xfId="2" applyFont="1" applyAlignment="1">
      <alignment horizontal="center" wrapText="1"/>
    </xf>
    <xf numFmtId="0" fontId="61" fillId="0" borderId="0" xfId="2" applyFont="1" applyAlignment="1">
      <alignment wrapText="1"/>
    </xf>
    <xf numFmtId="0" fontId="9" fillId="0" borderId="0" xfId="2" applyFont="1" applyAlignment="1">
      <alignment horizontal="left"/>
    </xf>
    <xf numFmtId="0" fontId="62" fillId="0" borderId="0" xfId="20" applyFont="1" applyAlignment="1">
      <alignment horizontal="left" indent="1"/>
    </xf>
    <xf numFmtId="0" fontId="63" fillId="0" borderId="0" xfId="2" applyFont="1"/>
    <xf numFmtId="0" fontId="13" fillId="0" borderId="0" xfId="2"/>
    <xf numFmtId="0" fontId="64" fillId="0" borderId="0" xfId="2" applyFont="1" applyBorder="1" applyAlignment="1">
      <alignment wrapText="1"/>
    </xf>
    <xf numFmtId="0" fontId="52" fillId="0" borderId="0" xfId="20" applyAlignment="1">
      <alignment horizontal="left" indent="1"/>
    </xf>
    <xf numFmtId="0" fontId="9" fillId="0" borderId="0" xfId="2" applyFont="1" applyAlignment="1">
      <alignment horizontal="left" indent="1"/>
    </xf>
    <xf numFmtId="0" fontId="65" fillId="0" borderId="0" xfId="5" applyFont="1" applyBorder="1" applyAlignment="1"/>
    <xf numFmtId="3" fontId="19" fillId="0" borderId="0" xfId="0" applyNumberFormat="1" applyFont="1" applyAlignment="1">
      <alignment vertical="center"/>
    </xf>
    <xf numFmtId="3" fontId="26" fillId="0" borderId="0" xfId="0" applyNumberFormat="1" applyFont="1" applyAlignment="1">
      <alignment horizontal="right" vertical="center"/>
    </xf>
    <xf numFmtId="169" fontId="26" fillId="0" borderId="0" xfId="0" applyNumberFormat="1" applyFont="1" applyAlignment="1">
      <alignment horizontal="right" vertical="center"/>
    </xf>
    <xf numFmtId="0" fontId="27" fillId="0" borderId="0" xfId="0" applyFont="1" applyAlignment="1">
      <alignment vertical="center"/>
    </xf>
    <xf numFmtId="0" fontId="26" fillId="9" borderId="0" xfId="3" applyFont="1" applyFill="1" applyAlignment="1">
      <alignment horizontal="left" vertical="center" indent="1"/>
    </xf>
    <xf numFmtId="3" fontId="26" fillId="9" borderId="0" xfId="0" applyNumberFormat="1" applyFont="1" applyFill="1" applyAlignment="1">
      <alignment horizontal="right" vertical="center"/>
    </xf>
    <xf numFmtId="169" fontId="26" fillId="9" borderId="0" xfId="0" applyNumberFormat="1" applyFont="1" applyFill="1" applyAlignment="1">
      <alignment horizontal="right" vertical="center"/>
    </xf>
    <xf numFmtId="176" fontId="1" fillId="0" borderId="111" xfId="3" applyNumberFormat="1" applyFont="1" applyBorder="1"/>
    <xf numFmtId="0" fontId="0" fillId="0" borderId="0" xfId="0" applyProtection="1"/>
    <xf numFmtId="0" fontId="0" fillId="0" borderId="0" xfId="0" applyAlignment="1" applyProtection="1">
      <alignment wrapText="1"/>
    </xf>
    <xf numFmtId="0" fontId="12" fillId="0" borderId="0" xfId="14" applyFont="1" applyProtection="1"/>
    <xf numFmtId="167" fontId="12" fillId="0" borderId="0" xfId="14" applyNumberFormat="1" applyFont="1" applyProtection="1"/>
    <xf numFmtId="0" fontId="12" fillId="0" borderId="0" xfId="14" applyFont="1" applyFill="1" applyProtection="1"/>
    <xf numFmtId="0" fontId="12" fillId="5" borderId="0" xfId="14" applyFont="1" applyFill="1" applyProtection="1"/>
    <xf numFmtId="3" fontId="12" fillId="5" borderId="0" xfId="14" applyNumberFormat="1" applyFont="1" applyFill="1" applyProtection="1"/>
    <xf numFmtId="2" fontId="59" fillId="0" borderId="111" xfId="14" applyNumberFormat="1" applyFont="1" applyBorder="1" applyAlignment="1" applyProtection="1">
      <alignment wrapText="1"/>
    </xf>
    <xf numFmtId="2" fontId="59" fillId="0" borderId="125" xfId="14" applyNumberFormat="1" applyFont="1" applyBorder="1" applyAlignment="1" applyProtection="1">
      <alignment wrapText="1"/>
    </xf>
    <xf numFmtId="2" fontId="59" fillId="0" borderId="126" xfId="14" applyNumberFormat="1" applyFont="1" applyBorder="1" applyAlignment="1" applyProtection="1">
      <alignment wrapText="1"/>
    </xf>
    <xf numFmtId="0" fontId="12" fillId="0" borderId="0" xfId="14" applyFont="1" applyBorder="1" applyProtection="1"/>
    <xf numFmtId="0" fontId="59" fillId="0" borderId="12" xfId="14" applyFont="1" applyFill="1" applyBorder="1" applyAlignment="1" applyProtection="1">
      <alignment horizontal="center" wrapText="1"/>
    </xf>
    <xf numFmtId="0" fontId="59" fillId="0" borderId="2" xfId="14" applyFont="1" applyFill="1" applyBorder="1" applyAlignment="1" applyProtection="1">
      <alignment horizontal="center" wrapText="1"/>
    </xf>
    <xf numFmtId="0" fontId="12" fillId="0" borderId="0" xfId="14" applyFont="1" applyAlignment="1" applyProtection="1">
      <alignment horizontal="center" wrapText="1"/>
    </xf>
    <xf numFmtId="0" fontId="12" fillId="0" borderId="111" xfId="14" applyFont="1" applyBorder="1" applyProtection="1"/>
    <xf numFmtId="9" fontId="12" fillId="0" borderId="111" xfId="14" applyNumberFormat="1" applyFont="1" applyFill="1" applyBorder="1" applyAlignment="1" applyProtection="1">
      <alignment horizontal="center"/>
    </xf>
    <xf numFmtId="0" fontId="12" fillId="0" borderId="111" xfId="14" applyFont="1" applyFill="1" applyBorder="1" applyProtection="1"/>
    <xf numFmtId="0" fontId="12" fillId="0" borderId="9" xfId="14" applyFont="1" applyFill="1" applyBorder="1" applyProtection="1"/>
    <xf numFmtId="0" fontId="12" fillId="5" borderId="5" xfId="14" applyFont="1" applyFill="1" applyBorder="1" applyProtection="1"/>
    <xf numFmtId="3" fontId="12" fillId="5" borderId="0" xfId="14" applyNumberFormat="1" applyFont="1" applyFill="1" applyBorder="1" applyProtection="1"/>
    <xf numFmtId="0" fontId="12" fillId="5" borderId="9" xfId="14" applyFont="1" applyFill="1" applyBorder="1" applyProtection="1"/>
    <xf numFmtId="0" fontId="12" fillId="5" borderId="0" xfId="14" applyFont="1" applyFill="1" applyBorder="1" applyProtection="1"/>
    <xf numFmtId="0" fontId="12" fillId="0" borderId="24" xfId="14" applyFont="1" applyBorder="1" applyProtection="1"/>
    <xf numFmtId="0" fontId="12" fillId="0" borderId="111" xfId="14" applyNumberFormat="1" applyFont="1" applyFill="1" applyBorder="1" applyAlignment="1" applyProtection="1">
      <alignment horizontal="center"/>
    </xf>
    <xf numFmtId="1" fontId="12" fillId="0" borderId="111" xfId="14" applyNumberFormat="1" applyFont="1" applyFill="1" applyBorder="1" applyAlignment="1" applyProtection="1">
      <alignment horizontal="center"/>
    </xf>
    <xf numFmtId="0" fontId="12" fillId="0" borderId="111" xfId="14" applyFont="1" applyBorder="1" applyAlignment="1" applyProtection="1">
      <alignment horizontal="center"/>
    </xf>
    <xf numFmtId="0" fontId="12" fillId="0" borderId="114" xfId="14" applyFont="1" applyBorder="1" applyAlignment="1" applyProtection="1">
      <alignment horizontal="center"/>
    </xf>
    <xf numFmtId="0" fontId="12" fillId="0" borderId="120" xfId="14" applyFont="1" applyBorder="1" applyAlignment="1" applyProtection="1">
      <alignment horizontal="center"/>
    </xf>
    <xf numFmtId="0" fontId="12" fillId="0" borderId="111" xfId="14" applyFont="1" applyFill="1" applyBorder="1" applyAlignment="1" applyProtection="1">
      <alignment horizontal="center"/>
    </xf>
    <xf numFmtId="0" fontId="12" fillId="0" borderId="9" xfId="14" applyFont="1" applyBorder="1" applyAlignment="1" applyProtection="1">
      <alignment horizontal="center"/>
    </xf>
    <xf numFmtId="0" fontId="12" fillId="0" borderId="5" xfId="14" applyFont="1" applyBorder="1" applyAlignment="1" applyProtection="1">
      <alignment horizontal="center"/>
    </xf>
    <xf numFmtId="0" fontId="12" fillId="0" borderId="0" xfId="14" applyFont="1" applyBorder="1" applyAlignment="1" applyProtection="1">
      <alignment horizontal="center"/>
    </xf>
    <xf numFmtId="0" fontId="12" fillId="0" borderId="2" xfId="14" applyFont="1" applyBorder="1" applyAlignment="1" applyProtection="1">
      <alignment horizontal="center"/>
    </xf>
    <xf numFmtId="0" fontId="12" fillId="0" borderId="121" xfId="14" applyFont="1" applyBorder="1" applyAlignment="1" applyProtection="1">
      <alignment horizontal="center"/>
    </xf>
    <xf numFmtId="165" fontId="12" fillId="0" borderId="111" xfId="1" applyNumberFormat="1" applyFont="1" applyBorder="1" applyProtection="1"/>
    <xf numFmtId="166" fontId="12" fillId="0" borderId="111" xfId="14" applyNumberFormat="1" applyFont="1" applyBorder="1" applyProtection="1"/>
    <xf numFmtId="178" fontId="12" fillId="0" borderId="111" xfId="14" applyNumberFormat="1" applyFont="1" applyBorder="1" applyProtection="1"/>
    <xf numFmtId="173" fontId="12" fillId="0" borderId="111" xfId="1" applyNumberFormat="1" applyFont="1" applyBorder="1" applyProtection="1"/>
    <xf numFmtId="6" fontId="12" fillId="0" borderId="111" xfId="14" applyNumberFormat="1" applyFont="1" applyBorder="1" applyProtection="1"/>
    <xf numFmtId="173" fontId="12" fillId="0" borderId="9" xfId="1" applyNumberFormat="1" applyFont="1" applyFill="1" applyBorder="1" applyProtection="1"/>
    <xf numFmtId="44" fontId="12" fillId="0" borderId="111" xfId="14" applyNumberFormat="1" applyFont="1" applyBorder="1" applyProtection="1"/>
    <xf numFmtId="44" fontId="12" fillId="0" borderId="0" xfId="14" applyNumberFormat="1" applyFont="1" applyProtection="1"/>
    <xf numFmtId="4" fontId="67" fillId="0" borderId="0" xfId="0" applyNumberFormat="1" applyFont="1" applyFill="1" applyBorder="1" applyAlignment="1" applyProtection="1">
      <alignment horizontal="right" vertical="top" shrinkToFit="1"/>
    </xf>
    <xf numFmtId="181" fontId="12" fillId="0" borderId="111" xfId="14" applyNumberFormat="1" applyFont="1" applyBorder="1" applyProtection="1"/>
    <xf numFmtId="6" fontId="12" fillId="0" borderId="111" xfId="14" applyNumberFormat="1" applyFont="1" applyFill="1" applyBorder="1" applyProtection="1"/>
    <xf numFmtId="0" fontId="12" fillId="0" borderId="0" xfId="14" applyFont="1" applyFill="1" applyBorder="1" applyProtection="1"/>
    <xf numFmtId="44" fontId="12" fillId="0" borderId="111" xfId="16" applyFont="1" applyBorder="1" applyProtection="1"/>
    <xf numFmtId="44" fontId="12" fillId="0" borderId="0" xfId="16" applyFont="1" applyProtection="1"/>
    <xf numFmtId="4" fontId="12" fillId="0" borderId="0" xfId="14" applyNumberFormat="1" applyFont="1" applyProtection="1"/>
    <xf numFmtId="0" fontId="59" fillId="0" borderId="0" xfId="14" applyFont="1" applyAlignment="1" applyProtection="1"/>
    <xf numFmtId="0" fontId="68" fillId="0" borderId="0" xfId="14" applyFont="1" applyProtection="1"/>
    <xf numFmtId="175" fontId="68" fillId="0" borderId="0" xfId="17" applyNumberFormat="1" applyFont="1" applyFill="1" applyProtection="1"/>
    <xf numFmtId="165" fontId="12" fillId="0" borderId="0" xfId="14" applyNumberFormat="1" applyFont="1" applyProtection="1"/>
    <xf numFmtId="3" fontId="12" fillId="0" borderId="0" xfId="14" applyNumberFormat="1" applyFont="1" applyFill="1" applyProtection="1"/>
    <xf numFmtId="167" fontId="12" fillId="0" borderId="0" xfId="14" applyNumberFormat="1" applyFont="1" applyFill="1" applyProtection="1"/>
    <xf numFmtId="173" fontId="12" fillId="0" borderId="0" xfId="14" applyNumberFormat="1" applyFont="1" applyProtection="1"/>
    <xf numFmtId="168" fontId="12" fillId="0" borderId="0" xfId="14" applyNumberFormat="1" applyFont="1" applyProtection="1"/>
    <xf numFmtId="3" fontId="12" fillId="0" borderId="0" xfId="14" applyNumberFormat="1" applyFont="1" applyProtection="1"/>
    <xf numFmtId="175" fontId="12" fillId="0" borderId="0" xfId="16" applyNumberFormat="1" applyFont="1" applyProtection="1"/>
    <xf numFmtId="6" fontId="12" fillId="0" borderId="0" xfId="14" applyNumberFormat="1" applyFont="1" applyProtection="1"/>
    <xf numFmtId="6" fontId="12" fillId="0" borderId="0" xfId="14" applyNumberFormat="1" applyFont="1" applyBorder="1" applyProtection="1"/>
    <xf numFmtId="167" fontId="12" fillId="0" borderId="0" xfId="14" applyNumberFormat="1" applyFont="1" applyBorder="1" applyProtection="1"/>
    <xf numFmtId="165" fontId="12" fillId="0" borderId="0" xfId="14" applyNumberFormat="1" applyFont="1" applyBorder="1" applyProtection="1"/>
    <xf numFmtId="3" fontId="12" fillId="0" borderId="0" xfId="14" applyNumberFormat="1" applyFont="1" applyBorder="1" applyProtection="1"/>
    <xf numFmtId="6" fontId="12" fillId="0" borderId="0" xfId="14" applyNumberFormat="1" applyFont="1" applyFill="1" applyBorder="1" applyProtection="1"/>
    <xf numFmtId="10" fontId="12" fillId="0" borderId="0" xfId="14" applyNumberFormat="1" applyFont="1" applyBorder="1" applyProtection="1"/>
    <xf numFmtId="167" fontId="12" fillId="5" borderId="0" xfId="14" applyNumberFormat="1" applyFont="1" applyFill="1" applyProtection="1"/>
    <xf numFmtId="0" fontId="70" fillId="0" borderId="0" xfId="0" applyFont="1" applyProtection="1">
      <protection locked="0"/>
    </xf>
    <xf numFmtId="0" fontId="59"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70" fillId="0" borderId="0" xfId="14" applyFont="1" applyProtection="1">
      <protection locked="0"/>
    </xf>
    <xf numFmtId="0" fontId="12" fillId="0" borderId="0" xfId="14" applyFont="1" applyProtection="1">
      <protection locked="0"/>
    </xf>
    <xf numFmtId="0" fontId="12" fillId="0" borderId="0" xfId="14" applyFont="1" applyFill="1" applyProtection="1">
      <protection locked="0"/>
    </xf>
    <xf numFmtId="0" fontId="12" fillId="5" borderId="0" xfId="14" applyFont="1" applyFill="1" applyProtection="1">
      <protection locked="0"/>
    </xf>
    <xf numFmtId="0" fontId="59" fillId="0" borderId="111" xfId="14" applyFont="1" applyBorder="1" applyAlignment="1" applyProtection="1">
      <alignment horizontal="center" wrapText="1"/>
      <protection locked="0"/>
    </xf>
    <xf numFmtId="0" fontId="59" fillId="0" borderId="111" xfId="14" applyFont="1" applyFill="1" applyBorder="1" applyAlignment="1" applyProtection="1">
      <alignment horizontal="center" wrapText="1"/>
      <protection locked="0"/>
    </xf>
    <xf numFmtId="0" fontId="59" fillId="0" borderId="2" xfId="14" applyFont="1" applyFill="1" applyBorder="1" applyAlignment="1" applyProtection="1">
      <alignment horizontal="center" wrapText="1"/>
      <protection locked="0"/>
    </xf>
    <xf numFmtId="0" fontId="59" fillId="10" borderId="2" xfId="14" applyFont="1" applyFill="1" applyBorder="1" applyAlignment="1" applyProtection="1">
      <alignment horizontal="center" wrapText="1"/>
      <protection locked="0"/>
    </xf>
    <xf numFmtId="0" fontId="59" fillId="0" borderId="121" xfId="14" applyFont="1" applyFill="1" applyBorder="1" applyAlignment="1" applyProtection="1">
      <alignment horizontal="center" wrapText="1"/>
      <protection locked="0"/>
    </xf>
    <xf numFmtId="0" fontId="59" fillId="10" borderId="114" xfId="14" applyFont="1" applyFill="1" applyBorder="1" applyAlignment="1" applyProtection="1">
      <alignment horizontal="center" wrapText="1"/>
      <protection locked="0"/>
    </xf>
    <xf numFmtId="0" fontId="12" fillId="0" borderId="111" xfId="14" applyFont="1" applyBorder="1" applyProtection="1">
      <protection locked="0"/>
    </xf>
    <xf numFmtId="9" fontId="12" fillId="0" borderId="111" xfId="14" applyNumberFormat="1" applyFont="1" applyFill="1" applyBorder="1" applyAlignment="1" applyProtection="1">
      <alignment horizontal="center"/>
      <protection locked="0"/>
    </xf>
    <xf numFmtId="0" fontId="12" fillId="0" borderId="111" xfId="14" applyFont="1" applyFill="1" applyBorder="1" applyProtection="1">
      <protection locked="0"/>
    </xf>
    <xf numFmtId="0" fontId="12" fillId="5" borderId="5" xfId="14" applyFont="1" applyFill="1" applyBorder="1" applyProtection="1">
      <protection locked="0"/>
    </xf>
    <xf numFmtId="3" fontId="12" fillId="5" borderId="0" xfId="14" applyNumberFormat="1" applyFont="1" applyFill="1" applyBorder="1" applyProtection="1">
      <protection locked="0"/>
    </xf>
    <xf numFmtId="0" fontId="12" fillId="0" borderId="111" xfId="14" applyNumberFormat="1" applyFont="1" applyFill="1" applyBorder="1" applyAlignment="1" applyProtection="1">
      <alignment horizontal="center"/>
      <protection locked="0"/>
    </xf>
    <xf numFmtId="1" fontId="12" fillId="0" borderId="111" xfId="14" applyNumberFormat="1" applyFont="1" applyFill="1" applyBorder="1" applyAlignment="1" applyProtection="1">
      <alignment horizontal="center"/>
      <protection locked="0"/>
    </xf>
    <xf numFmtId="0" fontId="12" fillId="0" borderId="111" xfId="14" applyFont="1" applyBorder="1" applyAlignment="1" applyProtection="1">
      <alignment horizontal="center"/>
      <protection locked="0"/>
    </xf>
    <xf numFmtId="0" fontId="12" fillId="0" borderId="111" xfId="14" applyFont="1" applyFill="1" applyBorder="1" applyAlignment="1" applyProtection="1">
      <alignment horizontal="center"/>
      <protection locked="0"/>
    </xf>
    <xf numFmtId="0" fontId="12" fillId="0" borderId="2" xfId="14" applyFont="1" applyBorder="1" applyAlignment="1" applyProtection="1">
      <alignment horizontal="center"/>
      <protection locked="0"/>
    </xf>
    <xf numFmtId="3" fontId="12" fillId="0" borderId="111" xfId="14" applyNumberFormat="1" applyFont="1" applyBorder="1" applyProtection="1">
      <protection locked="0"/>
    </xf>
    <xf numFmtId="165" fontId="12" fillId="0" borderId="111" xfId="1" applyNumberFormat="1" applyFont="1" applyBorder="1" applyProtection="1">
      <protection locked="0"/>
    </xf>
    <xf numFmtId="166" fontId="12" fillId="0" borderId="111" xfId="14" applyNumberFormat="1" applyFont="1" applyBorder="1" applyProtection="1">
      <protection locked="0"/>
    </xf>
    <xf numFmtId="178" fontId="12" fillId="0" borderId="111" xfId="14" applyNumberFormat="1" applyFont="1" applyBorder="1" applyProtection="1">
      <protection locked="0"/>
    </xf>
    <xf numFmtId="165" fontId="12" fillId="0" borderId="111" xfId="14" applyNumberFormat="1" applyFont="1" applyBorder="1" applyProtection="1">
      <protection locked="0"/>
    </xf>
    <xf numFmtId="167" fontId="12" fillId="0" borderId="111" xfId="14" applyNumberFormat="1" applyFont="1" applyBorder="1" applyProtection="1">
      <protection locked="0"/>
    </xf>
    <xf numFmtId="173" fontId="12" fillId="0" borderId="111" xfId="1" applyNumberFormat="1" applyFont="1" applyBorder="1" applyProtection="1">
      <protection locked="0"/>
    </xf>
    <xf numFmtId="6" fontId="12" fillId="0" borderId="111" xfId="14" applyNumberFormat="1" applyFont="1" applyBorder="1" applyProtection="1">
      <protection locked="0"/>
    </xf>
    <xf numFmtId="173" fontId="12" fillId="5" borderId="5" xfId="1" applyNumberFormat="1" applyFont="1" applyFill="1" applyBorder="1" applyProtection="1">
      <protection locked="0"/>
    </xf>
    <xf numFmtId="6" fontId="12" fillId="5" borderId="9" xfId="14" applyNumberFormat="1" applyFont="1" applyFill="1" applyBorder="1" applyProtection="1">
      <protection locked="0"/>
    </xf>
    <xf numFmtId="173" fontId="12" fillId="0" borderId="2" xfId="1" applyNumberFormat="1" applyFont="1" applyBorder="1" applyProtection="1">
      <protection locked="0"/>
    </xf>
    <xf numFmtId="0" fontId="12" fillId="0" borderId="2" xfId="14" applyNumberFormat="1" applyFont="1" applyBorder="1" applyProtection="1">
      <protection locked="0"/>
    </xf>
    <xf numFmtId="173" fontId="12" fillId="0" borderId="2" xfId="14" applyNumberFormat="1" applyFont="1" applyBorder="1" applyProtection="1">
      <protection locked="0"/>
    </xf>
    <xf numFmtId="44" fontId="12" fillId="0" borderId="111" xfId="14" applyNumberFormat="1" applyFont="1" applyBorder="1" applyProtection="1">
      <protection locked="0"/>
    </xf>
    <xf numFmtId="44" fontId="12" fillId="0" borderId="2" xfId="14" applyNumberFormat="1" applyFont="1" applyBorder="1" applyProtection="1">
      <protection locked="0"/>
    </xf>
    <xf numFmtId="44" fontId="12" fillId="0" borderId="121" xfId="14" applyNumberFormat="1" applyFont="1" applyBorder="1" applyProtection="1">
      <protection locked="0"/>
    </xf>
    <xf numFmtId="44" fontId="12" fillId="0" borderId="114" xfId="14" applyNumberFormat="1" applyFont="1" applyBorder="1" applyProtection="1">
      <protection locked="0"/>
    </xf>
    <xf numFmtId="0" fontId="12" fillId="0" borderId="111" xfId="14" applyFont="1" applyBorder="1" applyAlignment="1" applyProtection="1">
      <alignment horizontal="left"/>
      <protection locked="0"/>
    </xf>
    <xf numFmtId="173" fontId="12" fillId="0" borderId="111" xfId="14" applyNumberFormat="1" applyFont="1" applyBorder="1" applyProtection="1">
      <protection locked="0"/>
    </xf>
    <xf numFmtId="183" fontId="12" fillId="0" borderId="111" xfId="14" applyNumberFormat="1" applyFont="1" applyBorder="1" applyProtection="1">
      <protection locked="0"/>
    </xf>
    <xf numFmtId="173" fontId="12" fillId="0" borderId="0" xfId="1" applyNumberFormat="1" applyFont="1" applyFill="1" applyBorder="1" applyProtection="1">
      <protection locked="0"/>
    </xf>
    <xf numFmtId="184" fontId="69" fillId="0" borderId="9" xfId="14" applyNumberFormat="1" applyFont="1" applyBorder="1" applyProtection="1">
      <protection locked="0"/>
    </xf>
    <xf numFmtId="165" fontId="12" fillId="0" borderId="111" xfId="1" applyNumberFormat="1" applyFont="1" applyFill="1" applyBorder="1" applyProtection="1">
      <protection locked="0"/>
    </xf>
    <xf numFmtId="166" fontId="12" fillId="0" borderId="111" xfId="14" applyNumberFormat="1" applyFont="1" applyFill="1" applyBorder="1" applyProtection="1">
      <protection locked="0"/>
    </xf>
    <xf numFmtId="178" fontId="12" fillId="0" borderId="111" xfId="14" applyNumberFormat="1" applyFont="1" applyFill="1" applyBorder="1" applyProtection="1">
      <protection locked="0"/>
    </xf>
    <xf numFmtId="165" fontId="12" fillId="0" borderId="111" xfId="14" applyNumberFormat="1" applyFont="1" applyFill="1" applyBorder="1" applyProtection="1">
      <protection locked="0"/>
    </xf>
    <xf numFmtId="167" fontId="12" fillId="0" borderId="111" xfId="14" applyNumberFormat="1" applyFont="1" applyFill="1" applyBorder="1" applyProtection="1">
      <protection locked="0"/>
    </xf>
    <xf numFmtId="6" fontId="12" fillId="0" borderId="111" xfId="14" applyNumberFormat="1" applyFont="1" applyFill="1" applyBorder="1" applyProtection="1">
      <protection locked="0"/>
    </xf>
    <xf numFmtId="173" fontId="12" fillId="0" borderId="5" xfId="1" applyNumberFormat="1" applyFont="1" applyFill="1" applyBorder="1" applyProtection="1">
      <protection locked="0"/>
    </xf>
    <xf numFmtId="3" fontId="12" fillId="0" borderId="0" xfId="14" applyNumberFormat="1" applyFont="1" applyFill="1" applyBorder="1" applyProtection="1">
      <protection locked="0"/>
    </xf>
    <xf numFmtId="6" fontId="12" fillId="0" borderId="9" xfId="14" applyNumberFormat="1" applyFont="1" applyFill="1" applyBorder="1" applyProtection="1">
      <protection locked="0"/>
    </xf>
    <xf numFmtId="0" fontId="12" fillId="0" borderId="5" xfId="14" applyFont="1" applyFill="1" applyBorder="1" applyProtection="1">
      <protection locked="0"/>
    </xf>
    <xf numFmtId="164" fontId="12" fillId="0" borderId="111" xfId="14" applyNumberFormat="1" applyFont="1" applyBorder="1" applyProtection="1">
      <protection locked="0"/>
    </xf>
    <xf numFmtId="175" fontId="12" fillId="0" borderId="111" xfId="16" applyNumberFormat="1" applyFont="1" applyFill="1" applyBorder="1" applyProtection="1">
      <protection locked="0"/>
    </xf>
    <xf numFmtId="184" fontId="69" fillId="0" borderId="127" xfId="1" applyNumberFormat="1" applyFont="1" applyBorder="1" applyProtection="1">
      <protection locked="0"/>
    </xf>
    <xf numFmtId="182" fontId="12" fillId="0" borderId="122" xfId="1" applyNumberFormat="1" applyFont="1" applyBorder="1" applyProtection="1">
      <protection locked="0"/>
    </xf>
    <xf numFmtId="9" fontId="12" fillId="0" borderId="122" xfId="1" applyNumberFormat="1" applyFont="1" applyBorder="1" applyProtection="1">
      <protection locked="0"/>
    </xf>
    <xf numFmtId="168" fontId="12" fillId="0" borderId="122" xfId="1" applyNumberFormat="1" applyFont="1" applyBorder="1" applyProtection="1">
      <protection locked="0"/>
    </xf>
    <xf numFmtId="44" fontId="12" fillId="0" borderId="122" xfId="14" applyNumberFormat="1" applyFont="1" applyBorder="1" applyProtection="1">
      <protection locked="0"/>
    </xf>
    <xf numFmtId="44" fontId="12" fillId="0" borderId="123" xfId="14" applyNumberFormat="1" applyFont="1" applyBorder="1" applyProtection="1">
      <protection locked="0"/>
    </xf>
    <xf numFmtId="44" fontId="12" fillId="0" borderId="124" xfId="14" applyNumberFormat="1" applyFont="1" applyBorder="1" applyProtection="1">
      <protection locked="0"/>
    </xf>
    <xf numFmtId="44" fontId="12" fillId="0" borderId="114" xfId="16" applyFont="1" applyBorder="1" applyProtection="1">
      <protection locked="0"/>
    </xf>
    <xf numFmtId="0" fontId="59" fillId="0" borderId="0" xfId="14" applyFont="1" applyAlignment="1" applyProtection="1">
      <protection locked="0"/>
    </xf>
    <xf numFmtId="3" fontId="12" fillId="0" borderId="0" xfId="17" applyNumberFormat="1" applyFont="1" applyFill="1" applyProtection="1">
      <protection locked="0"/>
    </xf>
    <xf numFmtId="44" fontId="12" fillId="0" borderId="0" xfId="16" applyFont="1" applyProtection="1">
      <protection locked="0"/>
    </xf>
    <xf numFmtId="3" fontId="12" fillId="0" borderId="0" xfId="14" applyNumberFormat="1" applyFont="1" applyFill="1" applyProtection="1">
      <protection locked="0"/>
    </xf>
    <xf numFmtId="44" fontId="12" fillId="0" borderId="0" xfId="14" applyNumberFormat="1" applyFont="1" applyProtection="1">
      <protection locked="0"/>
    </xf>
    <xf numFmtId="3" fontId="59" fillId="0" borderId="0" xfId="14" applyNumberFormat="1" applyFont="1" applyFill="1" applyProtection="1">
      <protection locked="0"/>
    </xf>
    <xf numFmtId="2" fontId="59" fillId="0" borderId="111" xfId="14" applyNumberFormat="1" applyFont="1" applyBorder="1" applyAlignment="1" applyProtection="1">
      <alignment horizontal="center" wrapText="1"/>
      <protection locked="0"/>
    </xf>
    <xf numFmtId="0" fontId="24" fillId="0" borderId="0" xfId="3" applyFont="1" applyFill="1" applyBorder="1" applyAlignment="1">
      <alignment horizontal="center"/>
    </xf>
    <xf numFmtId="0" fontId="19" fillId="0" borderId="0" xfId="3" applyFont="1" applyAlignment="1">
      <alignment horizontal="center"/>
    </xf>
    <xf numFmtId="0" fontId="14" fillId="0" borderId="0" xfId="3" applyAlignment="1">
      <alignment horizontal="center"/>
    </xf>
    <xf numFmtId="0" fontId="21" fillId="0" borderId="0" xfId="3" applyFont="1" applyBorder="1" applyAlignment="1">
      <alignment horizontal="center"/>
    </xf>
    <xf numFmtId="3" fontId="21" fillId="4" borderId="0" xfId="3" applyNumberFormat="1" applyFont="1" applyFill="1" applyAlignment="1">
      <alignment horizontal="center"/>
    </xf>
    <xf numFmtId="0" fontId="45" fillId="0" borderId="112" xfId="8" applyFont="1" applyFill="1" applyBorder="1" applyAlignment="1">
      <alignment horizontal="center" vertical="top"/>
    </xf>
    <xf numFmtId="0" fontId="45" fillId="0" borderId="113" xfId="8" applyFont="1" applyFill="1" applyBorder="1" applyAlignment="1">
      <alignment horizontal="center" vertical="top"/>
    </xf>
    <xf numFmtId="0" fontId="45" fillId="0" borderId="114" xfId="8" applyFont="1" applyFill="1" applyBorder="1" applyAlignment="1">
      <alignment horizontal="center" vertical="top"/>
    </xf>
    <xf numFmtId="0" fontId="47" fillId="0" borderId="112" xfId="7" applyFont="1" applyBorder="1" applyAlignment="1">
      <alignment horizontal="center"/>
    </xf>
    <xf numFmtId="0" fontId="47" fillId="0" borderId="113" xfId="7" applyFont="1" applyBorder="1" applyAlignment="1">
      <alignment horizontal="center"/>
    </xf>
    <xf numFmtId="0" fontId="47" fillId="0" borderId="114" xfId="7" applyFont="1" applyBorder="1" applyAlignment="1">
      <alignment horizontal="center"/>
    </xf>
    <xf numFmtId="0" fontId="45" fillId="0" borderId="112" xfId="14" applyFont="1" applyFill="1" applyBorder="1" applyAlignment="1">
      <alignment horizontal="center"/>
    </xf>
    <xf numFmtId="0" fontId="45" fillId="0" borderId="113" xfId="14" applyFont="1" applyFill="1" applyBorder="1" applyAlignment="1">
      <alignment horizontal="center"/>
    </xf>
    <xf numFmtId="0" fontId="45" fillId="0" borderId="114" xfId="14" applyFont="1" applyFill="1" applyBorder="1" applyAlignment="1">
      <alignment horizontal="center"/>
    </xf>
    <xf numFmtId="0" fontId="51" fillId="6" borderId="112" xfId="18" applyFont="1" applyFill="1" applyBorder="1" applyAlignment="1">
      <alignment horizontal="left" wrapText="1"/>
    </xf>
    <xf numFmtId="0" fontId="51" fillId="6" borderId="113" xfId="18" applyFont="1" applyFill="1" applyBorder="1" applyAlignment="1">
      <alignment horizontal="left" wrapText="1"/>
    </xf>
    <xf numFmtId="0" fontId="51" fillId="6" borderId="114" xfId="18" applyFont="1" applyFill="1" applyBorder="1" applyAlignment="1">
      <alignment horizontal="left" wrapText="1"/>
    </xf>
    <xf numFmtId="0" fontId="45" fillId="0" borderId="115" xfId="14" applyFont="1" applyFill="1" applyBorder="1" applyAlignment="1">
      <alignment horizontal="center" vertical="center" wrapText="1"/>
    </xf>
    <xf numFmtId="0" fontId="45" fillId="0" borderId="3" xfId="14" applyFont="1" applyFill="1" applyBorder="1" applyAlignment="1">
      <alignment horizontal="center" vertical="center" wrapText="1"/>
    </xf>
    <xf numFmtId="0" fontId="45" fillId="0" borderId="2" xfId="14" applyFont="1" applyFill="1" applyBorder="1" applyAlignment="1">
      <alignment horizontal="center" vertical="center" wrapText="1"/>
    </xf>
    <xf numFmtId="0" fontId="21" fillId="0" borderId="0" xfId="6" applyFont="1" applyBorder="1" applyAlignment="1">
      <alignment horizontal="center" vertical="center" wrapText="1"/>
    </xf>
    <xf numFmtId="0" fontId="46" fillId="0" borderId="112" xfId="3" applyFont="1" applyBorder="1" applyAlignment="1">
      <alignment horizontal="center" vertical="center"/>
    </xf>
    <xf numFmtId="0" fontId="46" fillId="0" borderId="113" xfId="3" applyFont="1" applyBorder="1" applyAlignment="1">
      <alignment horizontal="center" vertical="center"/>
    </xf>
    <xf numFmtId="0" fontId="46" fillId="0" borderId="116" xfId="3" applyFont="1" applyBorder="1" applyAlignment="1">
      <alignment horizontal="center" vertical="center"/>
    </xf>
    <xf numFmtId="0" fontId="46" fillId="0" borderId="114" xfId="3" applyFont="1" applyBorder="1" applyAlignment="1">
      <alignment horizontal="center" vertical="center"/>
    </xf>
    <xf numFmtId="0" fontId="37" fillId="6" borderId="0" xfId="18" applyFont="1" applyFill="1" applyAlignment="1">
      <alignment horizontal="left" wrapText="1"/>
    </xf>
    <xf numFmtId="0" fontId="11" fillId="3" borderId="4" xfId="0" applyFont="1" applyFill="1" applyBorder="1" applyAlignment="1">
      <alignment horizontal="center" wrapText="1"/>
    </xf>
    <xf numFmtId="167" fontId="12" fillId="0" borderId="0" xfId="14" applyNumberFormat="1" applyFont="1" applyProtection="1">
      <protection locked="0"/>
    </xf>
    <xf numFmtId="3" fontId="12" fillId="5" borderId="0" xfId="14" applyNumberFormat="1" applyFont="1" applyFill="1" applyProtection="1">
      <protection locked="0"/>
    </xf>
    <xf numFmtId="0" fontId="12" fillId="0" borderId="0" xfId="14" applyFont="1" applyBorder="1" applyProtection="1">
      <protection locked="0"/>
    </xf>
    <xf numFmtId="0" fontId="59" fillId="10" borderId="111" xfId="14" applyFont="1" applyFill="1" applyBorder="1" applyAlignment="1" applyProtection="1">
      <alignment horizontal="center" wrapText="1"/>
      <protection locked="0"/>
    </xf>
    <xf numFmtId="4" fontId="67" fillId="0" borderId="119" xfId="0" applyNumberFormat="1" applyFont="1" applyFill="1" applyBorder="1" applyAlignment="1" applyProtection="1">
      <alignment horizontal="right" vertical="top" shrinkToFit="1"/>
      <protection locked="0"/>
    </xf>
    <xf numFmtId="4" fontId="12" fillId="0" borderId="0" xfId="14" applyNumberFormat="1" applyFont="1" applyProtection="1">
      <protection locked="0"/>
    </xf>
    <xf numFmtId="6" fontId="12" fillId="0" borderId="0" xfId="14" applyNumberFormat="1" applyFont="1" applyProtection="1">
      <protection locked="0"/>
    </xf>
  </cellXfs>
  <cellStyles count="33">
    <cellStyle name="Bad 2" xfId="23" xr:uid="{00000000-0005-0000-0000-000000000000}"/>
    <cellStyle name="Comma" xfId="13" builtinId="3"/>
    <cellStyle name="Comma 2" xfId="15" xr:uid="{00000000-0005-0000-0000-000002000000}"/>
    <cellStyle name="Comma 3" xfId="22" xr:uid="{00000000-0005-0000-0000-000003000000}"/>
    <cellStyle name="Currency" xfId="16" builtinId="4"/>
    <cellStyle name="Currency 2" xfId="17" xr:uid="{00000000-0005-0000-0000-000005000000}"/>
    <cellStyle name="Good 2" xfId="24" xr:uid="{00000000-0005-0000-0000-000006000000}"/>
    <cellStyle name="Hyperlink" xfId="4" builtinId="8"/>
    <cellStyle name="Hyperlink 2" xfId="19" xr:uid="{00000000-0005-0000-0000-000008000000}"/>
    <cellStyle name="Hyperlink 3" xfId="20" xr:uid="{00000000-0005-0000-0000-000009000000}"/>
    <cellStyle name="Map Labels" xfId="10" xr:uid="{00000000-0005-0000-0000-00000A000000}"/>
    <cellStyle name="Map Legend" xfId="11" xr:uid="{00000000-0005-0000-0000-00000B000000}"/>
    <cellStyle name="Map Title" xfId="12" xr:uid="{00000000-0005-0000-0000-00000C000000}"/>
    <cellStyle name="Neutral 2" xfId="25" xr:uid="{00000000-0005-0000-0000-00000D000000}"/>
    <cellStyle name="Normal" xfId="0" builtinId="0"/>
    <cellStyle name="Normal 2" xfId="3" xr:uid="{00000000-0005-0000-0000-00000F000000}"/>
    <cellStyle name="Normal 2 2" xfId="2" xr:uid="{00000000-0005-0000-0000-000010000000}"/>
    <cellStyle name="Normal 2 2 2" xfId="26" xr:uid="{00000000-0005-0000-0000-000011000000}"/>
    <cellStyle name="Normal 2 3" xfId="6" xr:uid="{00000000-0005-0000-0000-000012000000}"/>
    <cellStyle name="Normal 2 4" xfId="14" xr:uid="{00000000-0005-0000-0000-000013000000}"/>
    <cellStyle name="Normal 2 5" xfId="27" xr:uid="{00000000-0005-0000-0000-000014000000}"/>
    <cellStyle name="Normal 2 6" xfId="28" xr:uid="{00000000-0005-0000-0000-000015000000}"/>
    <cellStyle name="Normal 3" xfId="7" xr:uid="{00000000-0005-0000-0000-000016000000}"/>
    <cellStyle name="Normal 3 2" xfId="29" xr:uid="{00000000-0005-0000-0000-000017000000}"/>
    <cellStyle name="Normal 4" xfId="8" xr:uid="{00000000-0005-0000-0000-000018000000}"/>
    <cellStyle name="Normal 4 2" xfId="21" xr:uid="{00000000-0005-0000-0000-000019000000}"/>
    <cellStyle name="Normal 5" xfId="18" xr:uid="{00000000-0005-0000-0000-00001A000000}"/>
    <cellStyle name="Normal 5 2" xfId="30" xr:uid="{00000000-0005-0000-0000-00001B000000}"/>
    <cellStyle name="Normal 6" xfId="5" xr:uid="{00000000-0005-0000-0000-00001C000000}"/>
    <cellStyle name="Percent" xfId="1" builtinId="5"/>
    <cellStyle name="Percent 2" xfId="9" xr:uid="{00000000-0005-0000-0000-00001E000000}"/>
    <cellStyle name="Percent 2 2" xfId="31" xr:uid="{00000000-0005-0000-0000-00001F000000}"/>
    <cellStyle name="Percent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152400</xdr:colOff>
      <xdr:row>5</xdr:row>
      <xdr:rowOff>123824</xdr:rowOff>
    </xdr:from>
    <xdr:to>
      <xdr:col>14</xdr:col>
      <xdr:colOff>453390</xdr:colOff>
      <xdr:row>10</xdr:row>
      <xdr:rowOff>7619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34525" y="933449"/>
          <a:ext cx="1634490" cy="693420"/>
        </a:xfrm>
        <a:prstGeom prst="rect">
          <a:avLst/>
        </a:prstGeom>
        <a:solidFill>
          <a:srgbClr val="FFFF00">
            <a:alpha val="73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Updated for Jan 1 2017 Population Estimates; DOF</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48895</xdr:colOff>
      <xdr:row>1</xdr:row>
      <xdr:rowOff>143057</xdr:rowOff>
    </xdr:from>
    <xdr:to>
      <xdr:col>13</xdr:col>
      <xdr:colOff>171450</xdr:colOff>
      <xdr:row>2</xdr:row>
      <xdr:rowOff>12247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744970" y="333557"/>
          <a:ext cx="1627505" cy="678815"/>
        </a:xfrm>
        <a:prstGeom prst="rect">
          <a:avLst/>
        </a:prstGeom>
        <a:solidFill>
          <a:srgbClr val="FFFF00">
            <a:alpha val="73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Updated for Jan 1 2017 Population Estimates; DOF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339803</xdr:colOff>
      <xdr:row>0</xdr:row>
      <xdr:rowOff>232930</xdr:rowOff>
    </xdr:from>
    <xdr:to>
      <xdr:col>8</xdr:col>
      <xdr:colOff>41832</xdr:colOff>
      <xdr:row>2</xdr:row>
      <xdr:rowOff>69167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rot="19317637">
          <a:off x="5692853" y="232930"/>
          <a:ext cx="1226029" cy="922087"/>
        </a:xfrm>
        <a:prstGeom prst="rect">
          <a:avLst/>
        </a:prstGeom>
        <a:solidFill>
          <a:srgbClr val="FFFF00">
            <a:alpha val="98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Updated for 2014-No other updates available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201929</xdr:colOff>
      <xdr:row>3</xdr:row>
      <xdr:rowOff>93345</xdr:rowOff>
    </xdr:from>
    <xdr:to>
      <xdr:col>11</xdr:col>
      <xdr:colOff>140969</xdr:colOff>
      <xdr:row>7</xdr:row>
      <xdr:rowOff>62865</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6726554" y="1064895"/>
          <a:ext cx="1853565" cy="693420"/>
        </a:xfrm>
        <a:prstGeom prst="rect">
          <a:avLst/>
        </a:prstGeom>
        <a:solidFill>
          <a:srgbClr val="FFFF00">
            <a:alpha val="73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Updated for Jan. 1 2017</a:t>
          </a:r>
          <a:r>
            <a:rPr lang="en-US" sz="1100" b="1" baseline="0">
              <a:solidFill>
                <a:srgbClr val="FF0000"/>
              </a:solidFill>
            </a:rPr>
            <a:t> </a:t>
          </a:r>
          <a:r>
            <a:rPr lang="en-US" sz="1100" b="1">
              <a:solidFill>
                <a:srgbClr val="FF0000"/>
              </a:solidFill>
            </a:rPr>
            <a:t>Population Estimates; DOF</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K7">
            <v>3.8339999999999999E-2</v>
          </cell>
        </row>
        <row r="8">
          <cell r="K8">
            <v>2.4000000000000001E-5</v>
          </cell>
        </row>
        <row r="9">
          <cell r="K9">
            <v>7.4399999999999998E-4</v>
          </cell>
        </row>
        <row r="10">
          <cell r="K10">
            <v>3.2029871477223999E-3</v>
          </cell>
        </row>
        <row r="11">
          <cell r="K11">
            <v>5.0270000000000002E-3</v>
          </cell>
        </row>
        <row r="12">
          <cell r="K12">
            <v>9.8299999999999993E-4</v>
          </cell>
        </row>
        <row r="13">
          <cell r="K13">
            <v>4.44E-4</v>
          </cell>
        </row>
        <row r="14">
          <cell r="K14">
            <v>2.7154000000000001E-2</v>
          </cell>
        </row>
        <row r="15">
          <cell r="K15">
            <v>5.3799999999999996E-4</v>
          </cell>
        </row>
        <row r="16">
          <cell r="K16">
            <v>3.9610000000000001E-3</v>
          </cell>
        </row>
        <row r="17">
          <cell r="K17">
            <v>2.7533999999999999E-2</v>
          </cell>
        </row>
        <row r="18">
          <cell r="K18">
            <v>6.6299999999999996E-4</v>
          </cell>
        </row>
        <row r="19">
          <cell r="K19">
            <v>3.3249999999999998E-3</v>
          </cell>
        </row>
        <row r="20">
          <cell r="K20">
            <v>4.7710000000000001E-3</v>
          </cell>
        </row>
        <row r="21">
          <cell r="K21">
            <v>3.5100000000000002E-4</v>
          </cell>
        </row>
        <row r="22">
          <cell r="K22">
            <v>2.4310999999999999E-2</v>
          </cell>
        </row>
        <row r="23">
          <cell r="K23">
            <v>3.9170000000000003E-3</v>
          </cell>
        </row>
        <row r="24">
          <cell r="K24">
            <v>1.6670000000000001E-3</v>
          </cell>
        </row>
        <row r="25">
          <cell r="K25">
            <v>5.31E-4</v>
          </cell>
        </row>
        <row r="26">
          <cell r="K26">
            <v>0.271984</v>
          </cell>
        </row>
        <row r="27">
          <cell r="K27">
            <v>4.3569999999999998E-3</v>
          </cell>
        </row>
        <row r="28">
          <cell r="K28">
            <v>6.6100000000000004E-3</v>
          </cell>
        </row>
        <row r="29">
          <cell r="K29">
            <v>3.3100000000000002E-4</v>
          </cell>
        </row>
        <row r="30">
          <cell r="K30">
            <v>2.0939999999999999E-3</v>
          </cell>
        </row>
        <row r="31">
          <cell r="K31">
            <v>7.8600000000000007E-3</v>
          </cell>
        </row>
        <row r="32">
          <cell r="K32">
            <v>1.7000000000000001E-4</v>
          </cell>
        </row>
        <row r="33">
          <cell r="K33">
            <v>2.52E-4</v>
          </cell>
        </row>
        <row r="34">
          <cell r="K34">
            <v>1.159E-2</v>
          </cell>
        </row>
        <row r="35">
          <cell r="K35">
            <v>2.9039999999999999E-3</v>
          </cell>
        </row>
        <row r="36">
          <cell r="K36">
            <v>2.1150000000000001E-3</v>
          </cell>
        </row>
        <row r="37">
          <cell r="K37">
            <v>8.3250000000000005E-2</v>
          </cell>
        </row>
        <row r="38">
          <cell r="K38">
            <v>8.6969999999999999E-3</v>
          </cell>
        </row>
        <row r="39">
          <cell r="K39">
            <v>3.1799999999999998E-4</v>
          </cell>
        </row>
        <row r="40">
          <cell r="K40">
            <v>6.1210000000000001E-2</v>
          </cell>
        </row>
        <row r="41">
          <cell r="K41">
            <v>3.7164999999999997E-2</v>
          </cell>
        </row>
        <row r="42">
          <cell r="K42">
            <v>1.562E-3</v>
          </cell>
        </row>
        <row r="43">
          <cell r="K43">
            <v>5.5196000000000002E-2</v>
          </cell>
        </row>
        <row r="44">
          <cell r="K44">
            <v>8.3507999999999999E-2</v>
          </cell>
        </row>
        <row r="45">
          <cell r="K45">
            <v>2.1753000000000002E-2</v>
          </cell>
        </row>
        <row r="46">
          <cell r="K46">
            <v>1.9351E-2</v>
          </cell>
        </row>
        <row r="47">
          <cell r="K47">
            <v>6.3270000000000002E-3</v>
          </cell>
        </row>
        <row r="48">
          <cell r="K48">
            <v>1.9557999999999999E-2</v>
          </cell>
        </row>
        <row r="49">
          <cell r="K49">
            <v>1.3344E-2</v>
          </cell>
        </row>
        <row r="50">
          <cell r="K50">
            <v>4.5422999999999998E-2</v>
          </cell>
        </row>
        <row r="51">
          <cell r="K51">
            <v>7.3709999999999999E-3</v>
          </cell>
        </row>
        <row r="52">
          <cell r="K52">
            <v>4.169E-3</v>
          </cell>
        </row>
        <row r="53">
          <cell r="K53">
            <v>5.3000000000000001E-5</v>
          </cell>
        </row>
        <row r="54">
          <cell r="K54">
            <v>1.0009999999999999E-3</v>
          </cell>
        </row>
        <row r="55">
          <cell r="K55">
            <v>9.2540000000000001E-3</v>
          </cell>
        </row>
        <row r="56">
          <cell r="K56">
            <v>1.0777E-2</v>
          </cell>
        </row>
        <row r="57">
          <cell r="K57">
            <v>1.3677999999999999E-2</v>
          </cell>
        </row>
        <row r="58">
          <cell r="K58">
            <v>4.4660000000000004E-3</v>
          </cell>
        </row>
        <row r="59">
          <cell r="K59">
            <v>1.5920000000000001E-3</v>
          </cell>
        </row>
        <row r="60">
          <cell r="K60">
            <v>5.6621366472567767E-3</v>
          </cell>
        </row>
        <row r="61">
          <cell r="K61">
            <v>3.5799999999999997E-4</v>
          </cell>
        </row>
        <row r="62">
          <cell r="K62">
            <v>1.2907999999999999E-2</v>
          </cell>
        </row>
        <row r="63">
          <cell r="K63">
            <v>1.1349999999999999E-3</v>
          </cell>
        </row>
        <row r="64">
          <cell r="K64">
            <v>1.9245000000000002E-2</v>
          </cell>
        </row>
        <row r="65">
          <cell r="K65">
            <v>5.9630000000000004E-3</v>
          </cell>
        </row>
        <row r="69">
          <cell r="M69">
            <v>3197193000</v>
          </cell>
        </row>
        <row r="70">
          <cell r="M70">
            <v>1589680372.72</v>
          </cell>
        </row>
        <row r="71">
          <cell r="M71">
            <v>1607512627.28</v>
          </cell>
        </row>
      </sheetData>
      <sheetData sheetId="1">
        <row r="5">
          <cell r="C5">
            <v>1641869</v>
          </cell>
        </row>
        <row r="6">
          <cell r="C6">
            <v>1179</v>
          </cell>
        </row>
        <row r="7">
          <cell r="C7">
            <v>39611</v>
          </cell>
        </row>
        <row r="8">
          <cell r="C8">
            <v>205928</v>
          </cell>
        </row>
        <row r="9">
          <cell r="C9">
            <v>44842</v>
          </cell>
        </row>
        <row r="10">
          <cell r="C10">
            <v>21743</v>
          </cell>
        </row>
        <row r="11">
          <cell r="C11">
            <v>1146626</v>
          </cell>
        </row>
        <row r="12">
          <cell r="C12">
            <v>26345</v>
          </cell>
        </row>
        <row r="13">
          <cell r="C13">
            <v>188583</v>
          </cell>
        </row>
        <row r="14">
          <cell r="C14">
            <v>1017431</v>
          </cell>
        </row>
        <row r="15">
          <cell r="C15">
            <v>28736</v>
          </cell>
        </row>
        <row r="16">
          <cell r="C16">
            <v>133100</v>
          </cell>
        </row>
        <row r="17">
          <cell r="C17">
            <v>182881</v>
          </cell>
        </row>
        <row r="18">
          <cell r="C18">
            <v>18856</v>
          </cell>
        </row>
        <row r="19">
          <cell r="C19">
            <v>910300</v>
          </cell>
        </row>
        <row r="20">
          <cell r="C20">
            <v>152627</v>
          </cell>
        </row>
        <row r="21">
          <cell r="C21">
            <v>67001</v>
          </cell>
        </row>
        <row r="22">
          <cell r="C22">
            <v>28197</v>
          </cell>
        </row>
        <row r="23">
          <cell r="C23">
            <v>9824091</v>
          </cell>
        </row>
        <row r="24">
          <cell r="C24">
            <v>159328</v>
          </cell>
        </row>
        <row r="25">
          <cell r="C25">
            <v>252844</v>
          </cell>
        </row>
        <row r="26">
          <cell r="C26">
            <v>16966</v>
          </cell>
        </row>
        <row r="27">
          <cell r="C27">
            <v>89476</v>
          </cell>
        </row>
        <row r="28">
          <cell r="C28">
            <v>287303</v>
          </cell>
        </row>
        <row r="29">
          <cell r="C29">
            <v>8484</v>
          </cell>
        </row>
        <row r="30">
          <cell r="C30">
            <v>12861</v>
          </cell>
        </row>
        <row r="31">
          <cell r="C31">
            <v>437614</v>
          </cell>
        </row>
        <row r="32">
          <cell r="C32">
            <v>135029</v>
          </cell>
        </row>
        <row r="33">
          <cell r="C33">
            <v>100177</v>
          </cell>
        </row>
        <row r="34">
          <cell r="C34">
            <v>3150835</v>
          </cell>
        </row>
        <row r="35">
          <cell r="C35">
            <v>412844</v>
          </cell>
        </row>
        <row r="36">
          <cell r="C36">
            <v>18841</v>
          </cell>
        </row>
        <row r="37">
          <cell r="C37">
            <v>2442378</v>
          </cell>
        </row>
        <row r="38">
          <cell r="C38">
            <v>1578938</v>
          </cell>
        </row>
        <row r="39">
          <cell r="C39">
            <v>65853</v>
          </cell>
        </row>
        <row r="40">
          <cell r="C40">
            <v>2181433</v>
          </cell>
        </row>
        <row r="41">
          <cell r="C41">
            <v>3291101</v>
          </cell>
        </row>
        <row r="42">
          <cell r="C42">
            <v>843071</v>
          </cell>
        </row>
        <row r="43">
          <cell r="C43">
            <v>791408</v>
          </cell>
        </row>
        <row r="44">
          <cell r="C44">
            <v>278469</v>
          </cell>
        </row>
        <row r="45">
          <cell r="C45">
            <v>741565</v>
          </cell>
        </row>
        <row r="46">
          <cell r="C46">
            <v>443623</v>
          </cell>
        </row>
        <row r="47">
          <cell r="C47">
            <v>1903198</v>
          </cell>
        </row>
        <row r="48">
          <cell r="C48">
            <v>262572</v>
          </cell>
        </row>
        <row r="49">
          <cell r="C49">
            <v>179195</v>
          </cell>
        </row>
        <row r="50">
          <cell r="C50">
            <v>3171</v>
          </cell>
        </row>
        <row r="51">
          <cell r="C51">
            <v>43409</v>
          </cell>
        </row>
        <row r="52">
          <cell r="C52">
            <v>446426</v>
          </cell>
        </row>
        <row r="53">
          <cell r="C53">
            <v>478152</v>
          </cell>
        </row>
        <row r="54">
          <cell r="C54">
            <v>548744</v>
          </cell>
        </row>
        <row r="55">
          <cell r="C55">
            <v>183831</v>
          </cell>
        </row>
        <row r="56">
          <cell r="C56">
            <v>64308</v>
          </cell>
        </row>
        <row r="57">
          <cell r="C57">
            <v>15915</v>
          </cell>
        </row>
        <row r="58">
          <cell r="C58">
            <v>478918</v>
          </cell>
        </row>
        <row r="59">
          <cell r="C59">
            <v>54407</v>
          </cell>
        </row>
        <row r="60">
          <cell r="C60">
            <v>823863</v>
          </cell>
        </row>
        <row r="61">
          <cell r="C61">
            <v>221666</v>
          </cell>
        </row>
      </sheetData>
      <sheetData sheetId="2"/>
      <sheetData sheetId="3">
        <row r="3">
          <cell r="E3">
            <v>2.9145593951472745E-2</v>
          </cell>
        </row>
        <row r="4">
          <cell r="E4">
            <v>4.0410296351879933E-5</v>
          </cell>
        </row>
        <row r="5">
          <cell r="E5">
            <v>7.1937676958776816E-4</v>
          </cell>
        </row>
        <row r="6">
          <cell r="E6">
            <v>6.8918204729687838E-3</v>
          </cell>
        </row>
        <row r="7">
          <cell r="E7">
            <v>1.1744737458863419E-3</v>
          </cell>
        </row>
        <row r="8">
          <cell r="E8">
            <v>6.601858245276896E-4</v>
          </cell>
        </row>
        <row r="9">
          <cell r="E9">
            <v>1.9955524117166511E-2</v>
          </cell>
        </row>
        <row r="10">
          <cell r="E10">
            <v>7.8633768600859175E-4</v>
          </cell>
        </row>
        <row r="11">
          <cell r="E11">
            <v>3.3405698490320515E-3</v>
          </cell>
        </row>
        <row r="12">
          <cell r="E12">
            <v>3.7941973541705983E-2</v>
          </cell>
        </row>
        <row r="13">
          <cell r="E13">
            <v>1.0315771903659735E-3</v>
          </cell>
        </row>
        <row r="14">
          <cell r="E14">
            <v>4.7415844871873461E-3</v>
          </cell>
        </row>
        <row r="15">
          <cell r="E15">
            <v>7.457089145606016E-3</v>
          </cell>
        </row>
        <row r="16">
          <cell r="E16">
            <v>4.9939909578703323E-4</v>
          </cell>
        </row>
        <row r="17">
          <cell r="E17">
            <v>3.5102275483628848E-2</v>
          </cell>
        </row>
        <row r="18">
          <cell r="E18">
            <v>5.207252000313742E-3</v>
          </cell>
        </row>
        <row r="19">
          <cell r="E19">
            <v>2.3084633130706473E-3</v>
          </cell>
        </row>
        <row r="20">
          <cell r="E20">
            <v>7.7881865434192734E-4</v>
          </cell>
        </row>
        <row r="21">
          <cell r="E21">
            <v>0.28646940381680974</v>
          </cell>
        </row>
        <row r="22">
          <cell r="E22">
            <v>5.7714410213862049E-3</v>
          </cell>
        </row>
        <row r="23">
          <cell r="E23">
            <v>3.7003059842993873E-3</v>
          </cell>
        </row>
        <row r="24">
          <cell r="E24">
            <v>5.2723830972845975E-4</v>
          </cell>
        </row>
        <row r="25">
          <cell r="E25">
            <v>2.9346664014299503E-3</v>
          </cell>
        </row>
        <row r="26">
          <cell r="E26">
            <v>1.063591675164235E-2</v>
          </cell>
        </row>
        <row r="27">
          <cell r="E27">
            <v>3.1278619288193802E-4</v>
          </cell>
        </row>
        <row r="28">
          <cell r="E28">
            <v>2.7785703318407859E-4</v>
          </cell>
        </row>
        <row r="29">
          <cell r="E29">
            <v>1.248281191363238E-2</v>
          </cell>
        </row>
        <row r="30">
          <cell r="E30">
            <v>2.5433806722368326E-3</v>
          </cell>
        </row>
        <row r="31">
          <cell r="E31">
            <v>2.3369873936960571E-3</v>
          </cell>
        </row>
        <row r="32">
          <cell r="E32">
            <v>6.6498424847670726E-2</v>
          </cell>
        </row>
        <row r="33">
          <cell r="E33">
            <v>6.05762406815946E-3</v>
          </cell>
        </row>
        <row r="34">
          <cell r="E34">
            <v>4.8669706421541312E-4</v>
          </cell>
        </row>
        <row r="35">
          <cell r="E35">
            <v>6.4786140716409535E-2</v>
          </cell>
        </row>
        <row r="36">
          <cell r="E36">
            <v>4.1832930627093791E-2</v>
          </cell>
        </row>
        <row r="37">
          <cell r="E37">
            <v>1.3061868219495373E-3</v>
          </cell>
        </row>
        <row r="38">
          <cell r="E38">
            <v>6.6349950326485968E-2</v>
          </cell>
        </row>
        <row r="39">
          <cell r="E39">
            <v>7.2558571503323108E-2</v>
          </cell>
        </row>
        <row r="40">
          <cell r="E40">
            <v>1.602854661961943E-2</v>
          </cell>
        </row>
        <row r="41">
          <cell r="E41">
            <v>2.2244401155893306E-2</v>
          </cell>
        </row>
        <row r="42">
          <cell r="E42">
            <v>6.0401318664643263E-3</v>
          </cell>
        </row>
        <row r="43">
          <cell r="E43">
            <v>1.0112520959430811E-2</v>
          </cell>
        </row>
        <row r="44">
          <cell r="E44">
            <v>1.2281514939433502E-2</v>
          </cell>
        </row>
        <row r="45">
          <cell r="E45">
            <v>2.7201486681420358E-2</v>
          </cell>
        </row>
        <row r="46">
          <cell r="E46">
            <v>6.0541266597648738E-3</v>
          </cell>
        </row>
        <row r="47">
          <cell r="E47">
            <v>5.1753110381217212E-3</v>
          </cell>
        </row>
        <row r="48">
          <cell r="E48">
            <v>6.6017180671187295E-5</v>
          </cell>
        </row>
        <row r="49">
          <cell r="E49">
            <v>1.5102589559710382E-3</v>
          </cell>
        </row>
        <row r="50">
          <cell r="E50">
            <v>8.8770707499875191E-3</v>
          </cell>
        </row>
        <row r="51">
          <cell r="E51">
            <v>9.0754921947170959E-3</v>
          </cell>
        </row>
        <row r="52">
          <cell r="E52">
            <v>1.7215619238747742E-2</v>
          </cell>
        </row>
        <row r="53">
          <cell r="E53">
            <v>5.7462334039745195E-3</v>
          </cell>
        </row>
        <row r="54">
          <cell r="E54">
            <v>2.2932720074630018E-3</v>
          </cell>
        </row>
        <row r="55">
          <cell r="E55">
            <v>6.2789343118923398E-4</v>
          </cell>
        </row>
        <row r="56">
          <cell r="E56">
            <v>1.8816654396780787E-2</v>
          </cell>
        </row>
        <row r="57">
          <cell r="E57">
            <v>1.2432105502071626E-3</v>
          </cell>
        </row>
        <row r="58">
          <cell r="E58">
            <v>1.7636079171629349E-2</v>
          </cell>
        </row>
        <row r="59">
          <cell r="E59">
            <v>6.1021117072679537E-3</v>
          </cell>
        </row>
      </sheetData>
      <sheetData sheetId="4">
        <row r="3">
          <cell r="J3">
            <v>3.0441229781598453E-2</v>
          </cell>
        </row>
        <row r="4">
          <cell r="J4">
            <v>3.4611972463443381E-5</v>
          </cell>
        </row>
        <row r="5">
          <cell r="J5">
            <v>7.5873087005390359E-4</v>
          </cell>
        </row>
        <row r="6">
          <cell r="J6">
            <v>6.9897967548543287E-3</v>
          </cell>
        </row>
        <row r="7">
          <cell r="J7">
            <v>1.0811687187922971E-3</v>
          </cell>
        </row>
        <row r="8">
          <cell r="J8">
            <v>7.26851421732311E-4</v>
          </cell>
        </row>
        <row r="9">
          <cell r="J9">
            <v>1.6946203886378002E-2</v>
          </cell>
        </row>
        <row r="10">
          <cell r="J10">
            <v>8.2704397360017343E-4</v>
          </cell>
        </row>
        <row r="11">
          <cell r="J11">
            <v>2.6368857968860153E-3</v>
          </cell>
        </row>
        <row r="12">
          <cell r="J12">
            <v>3.8525857875954334E-2</v>
          </cell>
        </row>
        <row r="13">
          <cell r="J13">
            <v>9.9099542211122092E-4</v>
          </cell>
        </row>
        <row r="14">
          <cell r="J14">
            <v>4.4567468753586442E-3</v>
          </cell>
        </row>
        <row r="15">
          <cell r="J15">
            <v>6.6008674853308994E-3</v>
          </cell>
        </row>
        <row r="16">
          <cell r="J16">
            <v>4.8547845586882426E-4</v>
          </cell>
        </row>
        <row r="17">
          <cell r="J17">
            <v>3.2879552157509977E-2</v>
          </cell>
        </row>
        <row r="18">
          <cell r="J18">
            <v>4.8629821311137952E-3</v>
          </cell>
        </row>
        <row r="19">
          <cell r="J19">
            <v>2.2297396997502474E-3</v>
          </cell>
        </row>
        <row r="20">
          <cell r="J20">
            <v>6.1572877329704539E-4</v>
          </cell>
        </row>
        <row r="21">
          <cell r="J21">
            <v>0.30253596457191367</v>
          </cell>
        </row>
        <row r="22">
          <cell r="J22">
            <v>5.4787109044108408E-3</v>
          </cell>
        </row>
        <row r="23">
          <cell r="J23">
            <v>3.0258150664094451E-3</v>
          </cell>
        </row>
        <row r="24">
          <cell r="J24">
            <v>4.0350273161330046E-4</v>
          </cell>
        </row>
        <row r="25">
          <cell r="J25">
            <v>2.7252374108058578E-3</v>
          </cell>
        </row>
        <row r="26">
          <cell r="J26">
            <v>1.1134125036661365E-2</v>
          </cell>
        </row>
        <row r="27">
          <cell r="J27">
            <v>2.7962830384939782E-4</v>
          </cell>
        </row>
        <row r="28">
          <cell r="J28">
            <v>3.1150775217099041E-4</v>
          </cell>
        </row>
        <row r="29">
          <cell r="J29">
            <v>1.1284413864463159E-2</v>
          </cell>
        </row>
        <row r="30">
          <cell r="J30">
            <v>2.337218982663045E-3</v>
          </cell>
        </row>
        <row r="31">
          <cell r="J31">
            <v>1.8945500716832167E-3</v>
          </cell>
        </row>
        <row r="32">
          <cell r="J32">
            <v>6.4337280919876921E-2</v>
          </cell>
        </row>
        <row r="33">
          <cell r="J33">
            <v>5.2819691661975835E-3</v>
          </cell>
        </row>
        <row r="34">
          <cell r="J34">
            <v>4.3082797303180839E-4</v>
          </cell>
        </row>
        <row r="35">
          <cell r="J35">
            <v>6.5122426189968718E-2</v>
          </cell>
        </row>
        <row r="36">
          <cell r="J36">
            <v>4.1207374900490576E-2</v>
          </cell>
        </row>
        <row r="37">
          <cell r="J37">
            <v>1.4992449124954686E-3</v>
          </cell>
        </row>
        <row r="38">
          <cell r="J38">
            <v>6.3580371732584254E-2</v>
          </cell>
        </row>
        <row r="39">
          <cell r="J39">
            <v>7.656532645465923E-2</v>
          </cell>
        </row>
        <row r="40">
          <cell r="J40">
            <v>1.4884059000661271E-2</v>
          </cell>
        </row>
        <row r="41">
          <cell r="J41">
            <v>2.4104506296646466E-2</v>
          </cell>
        </row>
        <row r="42">
          <cell r="J42">
            <v>6.1354275398356481E-3</v>
          </cell>
        </row>
        <row r="43">
          <cell r="J43">
            <v>8.6784966745181193E-3</v>
          </cell>
        </row>
        <row r="44">
          <cell r="J44">
            <v>1.1741656237532859E-2</v>
          </cell>
        </row>
        <row r="45">
          <cell r="J45">
            <v>2.6595657472633771E-2</v>
          </cell>
        </row>
        <row r="46">
          <cell r="J46">
            <v>5.7401223806478998E-3</v>
          </cell>
        </row>
        <row r="47">
          <cell r="J47">
            <v>5.5142337182549012E-3</v>
          </cell>
        </row>
        <row r="48">
          <cell r="J48">
            <v>7.1045627688120618E-5</v>
          </cell>
        </row>
        <row r="49">
          <cell r="J49">
            <v>1.3680837536866304E-3</v>
          </cell>
        </row>
        <row r="50">
          <cell r="J50">
            <v>7.9716837631593814E-3</v>
          </cell>
        </row>
        <row r="51">
          <cell r="J51">
            <v>7.8059106318870992E-3</v>
          </cell>
        </row>
        <row r="52">
          <cell r="J52">
            <v>1.6353246147596381E-2</v>
          </cell>
        </row>
        <row r="53">
          <cell r="J53">
            <v>5.7865752910593628E-3</v>
          </cell>
        </row>
        <row r="54">
          <cell r="J54">
            <v>2.1167953685537477E-3</v>
          </cell>
        </row>
        <row r="55">
          <cell r="J55">
            <v>5.1280369728733219E-4</v>
          </cell>
        </row>
        <row r="56">
          <cell r="J56">
            <v>1.9737932717968896E-2</v>
          </cell>
        </row>
        <row r="57">
          <cell r="J57">
            <v>1.2387442776390263E-3</v>
          </cell>
        </row>
        <row r="58">
          <cell r="J58">
            <v>1.5454245704927469E-2</v>
          </cell>
        </row>
        <row r="59">
          <cell r="J59">
            <v>6.6628046992128513E-3</v>
          </cell>
        </row>
      </sheetData>
      <sheetData sheetId="5">
        <row r="5">
          <cell r="F5">
            <v>1.3986505161667309</v>
          </cell>
        </row>
        <row r="6">
          <cell r="F6">
            <v>0.80442906786921209</v>
          </cell>
        </row>
        <row r="7">
          <cell r="F7">
            <v>0.8286390053131889</v>
          </cell>
        </row>
        <row r="8">
          <cell r="F8">
            <v>0.84319195981114725</v>
          </cell>
        </row>
        <row r="9">
          <cell r="F9">
            <v>0.84281571385313692</v>
          </cell>
        </row>
        <row r="10">
          <cell r="F10">
            <v>0.74715681670309542</v>
          </cell>
        </row>
        <row r="11">
          <cell r="F11">
            <v>1.4572819187683417</v>
          </cell>
        </row>
        <row r="12">
          <cell r="F12">
            <v>0.76255281798314989</v>
          </cell>
        </row>
        <row r="13">
          <cell r="F13">
            <v>1.0689247647251776</v>
          </cell>
        </row>
        <row r="14">
          <cell r="F14">
            <v>0.76449846677761535</v>
          </cell>
        </row>
        <row r="15">
          <cell r="F15">
            <v>0.72511053398834369</v>
          </cell>
        </row>
        <row r="16">
          <cell r="F16">
            <v>0.82588993837166991</v>
          </cell>
        </row>
        <row r="17">
          <cell r="F17">
            <v>0.74836499898196251</v>
          </cell>
        </row>
        <row r="18">
          <cell r="F18">
            <v>0.80510433320902508</v>
          </cell>
        </row>
        <row r="19">
          <cell r="F19">
            <v>0.71722798557835565</v>
          </cell>
        </row>
        <row r="20">
          <cell r="F20">
            <v>0.76294628423562239</v>
          </cell>
        </row>
        <row r="21">
          <cell r="F21">
            <v>0.81036650831603929</v>
          </cell>
        </row>
        <row r="22">
          <cell r="F22">
            <v>0.73218104444332843</v>
          </cell>
        </row>
        <row r="23">
          <cell r="F23">
            <v>1.193223123319024</v>
          </cell>
        </row>
        <row r="24">
          <cell r="F24">
            <v>0.80276273907876283</v>
          </cell>
        </row>
        <row r="25">
          <cell r="F25">
            <v>2.0164188928551727</v>
          </cell>
        </row>
        <row r="26">
          <cell r="F26">
            <v>0.78321257967954161</v>
          </cell>
        </row>
        <row r="27">
          <cell r="F27">
            <v>0.85374624872344618</v>
          </cell>
        </row>
        <row r="28">
          <cell r="F28">
            <v>0.8040324808331194</v>
          </cell>
        </row>
        <row r="29">
          <cell r="F29">
            <v>0.67038283234424567</v>
          </cell>
        </row>
        <row r="30">
          <cell r="F30">
            <v>0.92669272027247052</v>
          </cell>
        </row>
        <row r="31">
          <cell r="F31">
            <v>1.1446155872679182</v>
          </cell>
        </row>
        <row r="32">
          <cell r="F32">
            <v>1.2083678912795714</v>
          </cell>
        </row>
        <row r="33">
          <cell r="F33">
            <v>0.95755901110132879</v>
          </cell>
        </row>
        <row r="34">
          <cell r="F34">
            <v>1.3306071486139703</v>
          </cell>
        </row>
        <row r="35">
          <cell r="F35">
            <v>1.0772589777141324</v>
          </cell>
        </row>
        <row r="36">
          <cell r="F36">
            <v>0.7224105833234582</v>
          </cell>
        </row>
        <row r="37">
          <cell r="F37">
            <v>0.89267640082153688</v>
          </cell>
        </row>
        <row r="38">
          <cell r="F38">
            <v>0.94361113623328463</v>
          </cell>
        </row>
        <row r="39">
          <cell r="F39">
            <v>1.0893751225691259</v>
          </cell>
        </row>
        <row r="40">
          <cell r="F40">
            <v>0.8657764338231706</v>
          </cell>
        </row>
        <row r="41">
          <cell r="F41">
            <v>1.2016691285527397</v>
          </cell>
        </row>
        <row r="42">
          <cell r="F42">
            <v>1.8594725119251381</v>
          </cell>
        </row>
        <row r="43">
          <cell r="F43">
            <v>0.84818868766016897</v>
          </cell>
        </row>
        <row r="44">
          <cell r="F44">
            <v>1.0293522115066387</v>
          </cell>
        </row>
        <row r="45">
          <cell r="F45">
            <v>2.0498541062163946</v>
          </cell>
        </row>
        <row r="46">
          <cell r="F46">
            <v>1.3954639597693228</v>
          </cell>
        </row>
        <row r="47">
          <cell r="F47">
            <v>1.7299464990693707</v>
          </cell>
        </row>
        <row r="48">
          <cell r="F48">
            <v>1.5743183929896305</v>
          </cell>
        </row>
        <row r="49">
          <cell r="F49">
            <v>0.82906346542963494</v>
          </cell>
        </row>
        <row r="50">
          <cell r="F50">
            <v>0.827505646699083</v>
          </cell>
        </row>
        <row r="51">
          <cell r="F51">
            <v>0.7317078143804554</v>
          </cell>
        </row>
        <row r="52">
          <cell r="F52">
            <v>1.0399043463824769</v>
          </cell>
        </row>
        <row r="53">
          <cell r="F53">
            <v>1.1815835882614383</v>
          </cell>
        </row>
        <row r="54">
          <cell r="F54">
            <v>0.83412341467282558</v>
          </cell>
        </row>
        <row r="55">
          <cell r="F55">
            <v>0.80630328604599977</v>
          </cell>
        </row>
        <row r="56">
          <cell r="F56">
            <v>0.73231450725344138</v>
          </cell>
        </row>
        <row r="57">
          <cell r="F57">
            <v>0.6984996567472388</v>
          </cell>
        </row>
        <row r="58">
          <cell r="F58">
            <v>0.72643336586237639</v>
          </cell>
        </row>
        <row r="59">
          <cell r="F59">
            <v>0.83334121206924983</v>
          </cell>
        </row>
        <row r="60">
          <cell r="F60">
            <v>1.1413068359982179</v>
          </cell>
        </row>
        <row r="61">
          <cell r="F61">
            <v>1.0015847775597426</v>
          </cell>
        </row>
      </sheetData>
      <sheetData sheetId="6"/>
      <sheetData sheetId="7"/>
      <sheetData sheetId="8">
        <row r="4">
          <cell r="N4">
            <v>4.3985717685214767E-2</v>
          </cell>
        </row>
        <row r="5">
          <cell r="N5">
            <v>2.7669315329264258E-4</v>
          </cell>
        </row>
        <row r="6">
          <cell r="N6">
            <v>8.9991872930079834E-4</v>
          </cell>
        </row>
        <row r="7">
          <cell r="N7">
            <v>7.3011220801425603E-3</v>
          </cell>
        </row>
        <row r="8">
          <cell r="N8">
            <v>1.156828435730793E-3</v>
          </cell>
        </row>
        <row r="9">
          <cell r="N9">
            <v>9.5205270069340629E-4</v>
          </cell>
        </row>
        <row r="10">
          <cell r="N10">
            <v>2.5621714478438896E-2</v>
          </cell>
        </row>
        <row r="11">
          <cell r="N11">
            <v>1.1027862462313722E-3</v>
          </cell>
        </row>
        <row r="12">
          <cell r="N12">
            <v>3.2687943637365667E-3</v>
          </cell>
        </row>
        <row r="13">
          <cell r="N13">
            <v>2.7312038944038608E-2</v>
          </cell>
        </row>
        <row r="14">
          <cell r="N14">
            <v>1.1035048766673407E-3</v>
          </cell>
        </row>
        <row r="15">
          <cell r="N15">
            <v>4.5744608068345313E-3</v>
          </cell>
        </row>
        <row r="16">
          <cell r="N16">
            <v>6.234299844774813E-3</v>
          </cell>
        </row>
        <row r="17">
          <cell r="N17">
            <v>7.9667555021181247E-4</v>
          </cell>
        </row>
        <row r="18">
          <cell r="N18">
            <v>2.3156300751267931E-2</v>
          </cell>
        </row>
        <row r="19">
          <cell r="N19">
            <v>3.494459720228132E-3</v>
          </cell>
        </row>
        <row r="20">
          <cell r="N20">
            <v>2.1281068163502021E-3</v>
          </cell>
        </row>
        <row r="21">
          <cell r="N21">
            <v>9.8053540074553814E-4</v>
          </cell>
        </row>
        <row r="22">
          <cell r="N22">
            <v>0.30319694597896291</v>
          </cell>
        </row>
        <row r="23">
          <cell r="N23">
            <v>3.7146662317410341E-3</v>
          </cell>
        </row>
        <row r="24">
          <cell r="N24">
            <v>6.4415290621787627E-3</v>
          </cell>
        </row>
        <row r="25">
          <cell r="N25">
            <v>7.0620112409258695E-4</v>
          </cell>
        </row>
        <row r="26">
          <cell r="N26">
            <v>3.2583357293300605E-3</v>
          </cell>
        </row>
        <row r="27">
          <cell r="N27">
            <v>8.2457631868821241E-3</v>
          </cell>
        </row>
        <row r="28">
          <cell r="N28">
            <v>5.479022519827931E-4</v>
          </cell>
        </row>
        <row r="29">
          <cell r="N29">
            <v>4.496628312378505E-4</v>
          </cell>
        </row>
        <row r="30">
          <cell r="N30">
            <v>1.1661999745361713E-2</v>
          </cell>
        </row>
        <row r="31">
          <cell r="N31">
            <v>3.6565717129618358E-3</v>
          </cell>
        </row>
        <row r="32">
          <cell r="N32">
            <v>2.5948953555512055E-3</v>
          </cell>
        </row>
        <row r="33">
          <cell r="N33">
            <v>5.9405674255347186E-2</v>
          </cell>
        </row>
        <row r="34">
          <cell r="N34">
            <v>5.4015627456001358E-3</v>
          </cell>
        </row>
        <row r="35">
          <cell r="N35">
            <v>8.777524504939569E-4</v>
          </cell>
        </row>
        <row r="36">
          <cell r="N36">
            <v>4.4037193496855503E-2</v>
          </cell>
        </row>
        <row r="37">
          <cell r="N37">
            <v>4.14657463226457E-2</v>
          </cell>
        </row>
        <row r="38">
          <cell r="N38">
            <v>1.2529844168805372E-3</v>
          </cell>
        </row>
        <row r="39">
          <cell r="N39">
            <v>4.9417110936655802E-2</v>
          </cell>
        </row>
        <row r="40">
          <cell r="N40">
            <v>6.9681515286619575E-2</v>
          </cell>
        </row>
        <row r="41">
          <cell r="N41">
            <v>3.2788362357752003E-2</v>
          </cell>
        </row>
        <row r="42">
          <cell r="N42">
            <v>1.8471963951756026E-2</v>
          </cell>
        </row>
        <row r="43">
          <cell r="N43">
            <v>6.2525589155027891E-3</v>
          </cell>
        </row>
        <row r="44">
          <cell r="N44">
            <v>1.7232372964192652E-2</v>
          </cell>
        </row>
        <row r="45">
          <cell r="N45">
            <v>1.0647460714999167E-2</v>
          </cell>
        </row>
        <row r="46">
          <cell r="N46">
            <v>5.0083671352947397E-2</v>
          </cell>
        </row>
        <row r="47">
          <cell r="N47">
            <v>7.2584966139924365E-3</v>
          </cell>
        </row>
        <row r="48">
          <cell r="N48">
            <v>5.306908537514453E-3</v>
          </cell>
        </row>
        <row r="49">
          <cell r="N49">
            <v>3.4847114627351348E-4</v>
          </cell>
        </row>
        <row r="50">
          <cell r="N50">
            <v>1.4880217705189314E-3</v>
          </cell>
        </row>
        <row r="51">
          <cell r="N51">
            <v>1.1176245862489999E-2</v>
          </cell>
        </row>
        <row r="52">
          <cell r="N52">
            <v>9.5105688172397937E-3</v>
          </cell>
        </row>
        <row r="53">
          <cell r="N53">
            <v>1.347441762502222E-2</v>
          </cell>
        </row>
        <row r="54">
          <cell r="N54">
            <v>5.058434383471656E-3</v>
          </cell>
        </row>
        <row r="55">
          <cell r="N55">
            <v>1.8397426268868321E-3</v>
          </cell>
        </row>
        <row r="56">
          <cell r="N56">
            <v>6.7881512793020596E-4</v>
          </cell>
        </row>
        <row r="57">
          <cell r="N57">
            <v>1.4882653324900698E-2</v>
          </cell>
        </row>
        <row r="58">
          <cell r="N58">
            <v>1.2978393689505807E-3</v>
          </cell>
        </row>
        <row r="59">
          <cell r="N59">
            <v>1.7314854528237878E-2</v>
          </cell>
        </row>
        <row r="60">
          <cell r="N60">
            <v>4.5281163041390885E-3</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tchrist2/AppData/Local/Microsoft/Windows/INetCache/2016-17%20Distribution/Allocation%20Docs/Poverty.xlsx" TargetMode="External"/><Relationship Id="rId1" Type="http://schemas.openxmlformats.org/officeDocument/2006/relationships/hyperlink" Target="http://factfinder.census.gov/faces/nav/jsf/pages/index.x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dof.ca.gov/Forecasting/Demographics/Estimates/E-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zoomScale="80" zoomScaleNormal="80" workbookViewId="0">
      <selection activeCell="A3" sqref="A1:A9"/>
    </sheetView>
  </sheetViews>
  <sheetFormatPr defaultColWidth="0" defaultRowHeight="15" zeroHeight="1" x14ac:dyDescent="0.25"/>
  <cols>
    <col min="1" max="1" width="85.7265625" style="399" customWidth="1"/>
    <col min="2" max="2" width="10.7265625" style="399" hidden="1" customWidth="1"/>
    <col min="3" max="16384" width="8.7265625" style="399" hidden="1"/>
  </cols>
  <sheetData>
    <row r="1" spans="1:1" x14ac:dyDescent="0.25">
      <c r="A1" s="466" t="s">
        <v>891</v>
      </c>
    </row>
    <row r="2" spans="1:1" ht="15.6" x14ac:dyDescent="0.25">
      <c r="A2" s="467" t="s">
        <v>875</v>
      </c>
    </row>
    <row r="3" spans="1:1" ht="30" x14ac:dyDescent="0.25">
      <c r="A3" s="468" t="s">
        <v>892</v>
      </c>
    </row>
    <row r="4" spans="1:1" ht="30" x14ac:dyDescent="0.25">
      <c r="A4" s="468" t="s">
        <v>876</v>
      </c>
    </row>
    <row r="5" spans="1:1" ht="45" x14ac:dyDescent="0.25">
      <c r="A5" s="468" t="s">
        <v>877</v>
      </c>
    </row>
    <row r="6" spans="1:1" ht="45" x14ac:dyDescent="0.25">
      <c r="A6" s="468" t="s">
        <v>895</v>
      </c>
    </row>
    <row r="7" spans="1:1" ht="30" x14ac:dyDescent="0.25">
      <c r="A7" s="468" t="s">
        <v>878</v>
      </c>
    </row>
    <row r="8" spans="1:1" ht="45" x14ac:dyDescent="0.25">
      <c r="A8" s="468" t="s">
        <v>893</v>
      </c>
    </row>
    <row r="9" spans="1:1" ht="45" x14ac:dyDescent="0.25">
      <c r="A9" s="468" t="s">
        <v>879</v>
      </c>
    </row>
    <row r="10" spans="1:1" hidden="1" x14ac:dyDescent="0.25">
      <c r="A10" s="400"/>
    </row>
    <row r="11" spans="1:1" hidden="1" x14ac:dyDescent="0.25">
      <c r="A11" s="400"/>
    </row>
    <row r="12" spans="1:1" hidden="1" x14ac:dyDescent="0.25">
      <c r="A12" s="400"/>
    </row>
    <row r="13" spans="1:1" hidden="1" x14ac:dyDescent="0.25">
      <c r="A13" s="400"/>
    </row>
    <row r="14" spans="1:1" hidden="1" x14ac:dyDescent="0.25">
      <c r="A14" s="400"/>
    </row>
    <row r="17" s="399" customFormat="1" hidden="1" x14ac:dyDescent="0.25"/>
    <row r="18" s="399" customFormat="1" hidden="1" x14ac:dyDescent="0.25"/>
    <row r="19" s="399" customFormat="1" hidden="1" x14ac:dyDescent="0.25"/>
    <row r="20" s="399" customFormat="1" hidden="1" x14ac:dyDescent="0.25"/>
  </sheetData>
  <sheetProtection sheet="1" objects="1" scenarios="1" selectLockedCells="1"/>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A1277"/>
  <sheetViews>
    <sheetView topLeftCell="A1160" zoomScale="75" zoomScaleNormal="75" zoomScaleSheetLayoutView="25" workbookViewId="0">
      <selection activeCell="H990" sqref="H990"/>
    </sheetView>
  </sheetViews>
  <sheetFormatPr defaultColWidth="8.7265625" defaultRowHeight="13.2" x14ac:dyDescent="0.25"/>
  <cols>
    <col min="1" max="1" width="28.7265625" style="48" customWidth="1"/>
    <col min="2" max="7" width="10.26953125" style="48" customWidth="1"/>
    <col min="8" max="8" width="10.26953125" style="205" customWidth="1"/>
    <col min="9" max="157" width="10.26953125" style="48" customWidth="1"/>
    <col min="158" max="16384" width="8.7265625" style="48"/>
  </cols>
  <sheetData>
    <row r="1" spans="1:157" ht="99" customHeight="1" x14ac:dyDescent="0.35">
      <c r="A1" s="563" t="s">
        <v>567</v>
      </c>
      <c r="B1" s="563"/>
      <c r="C1" s="563"/>
      <c r="D1" s="563"/>
      <c r="E1" s="563"/>
      <c r="F1" s="563"/>
      <c r="G1" s="563"/>
      <c r="H1" s="563"/>
      <c r="I1" s="563"/>
      <c r="J1" s="563"/>
      <c r="K1" s="563"/>
      <c r="L1" s="563"/>
      <c r="M1" s="563"/>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7"/>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row>
    <row r="2" spans="1:157" ht="70.5" customHeight="1" thickBot="1" x14ac:dyDescent="0.4">
      <c r="A2" s="49" t="s">
        <v>568</v>
      </c>
      <c r="B2" s="50"/>
      <c r="C2" s="50"/>
      <c r="D2" s="50"/>
      <c r="E2" s="50"/>
      <c r="F2" s="50"/>
      <c r="G2" s="50"/>
      <c r="H2" s="184"/>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row>
    <row r="3" spans="1:157" x14ac:dyDescent="0.25">
      <c r="A3" s="52"/>
      <c r="B3" s="53"/>
      <c r="C3" s="53"/>
      <c r="D3" s="53"/>
      <c r="E3" s="53"/>
      <c r="F3" s="53"/>
      <c r="G3" s="53"/>
      <c r="H3" s="185"/>
      <c r="I3" s="53"/>
      <c r="J3" s="53"/>
      <c r="K3" s="53"/>
      <c r="L3" s="54"/>
      <c r="M3" s="53"/>
      <c r="N3" s="53"/>
      <c r="O3" s="53"/>
      <c r="P3" s="53"/>
      <c r="Q3" s="53"/>
      <c r="R3" s="53"/>
      <c r="S3" s="53"/>
      <c r="T3" s="53"/>
      <c r="U3" s="53"/>
      <c r="V3" s="53"/>
      <c r="W3" s="53"/>
      <c r="X3" s="53"/>
      <c r="Y3" s="53"/>
      <c r="Z3" s="53"/>
      <c r="AA3" s="53"/>
      <c r="AB3" s="53"/>
      <c r="AC3" s="53"/>
      <c r="AD3" s="54"/>
      <c r="AE3" s="54"/>
      <c r="AF3" s="54"/>
      <c r="AG3" s="53"/>
      <c r="AH3" s="53"/>
      <c r="AI3" s="53"/>
      <c r="AJ3" s="53"/>
      <c r="AK3" s="53"/>
      <c r="AL3" s="54"/>
      <c r="AM3" s="54"/>
      <c r="AN3" s="54"/>
      <c r="AO3" s="54"/>
      <c r="AP3" s="55"/>
      <c r="AQ3" s="55"/>
      <c r="AR3" s="55"/>
      <c r="AS3" s="55"/>
      <c r="AT3" s="55"/>
      <c r="AU3" s="55"/>
      <c r="AV3" s="53"/>
      <c r="AW3" s="53"/>
      <c r="AX3" s="55"/>
      <c r="AY3" s="53"/>
      <c r="AZ3" s="53"/>
      <c r="BA3" s="53"/>
      <c r="BB3" s="53"/>
      <c r="BC3" s="53"/>
      <c r="BD3" s="53"/>
      <c r="BE3" s="53"/>
      <c r="BF3" s="53"/>
      <c r="BG3" s="53"/>
      <c r="BH3" s="53"/>
      <c r="BI3" s="53"/>
      <c r="BJ3" s="53"/>
      <c r="BK3" s="53"/>
      <c r="BL3" s="53"/>
      <c r="BM3" s="54"/>
      <c r="BN3" s="54"/>
      <c r="BO3" s="54"/>
      <c r="BP3" s="53"/>
      <c r="BQ3" s="53"/>
      <c r="BR3" s="53"/>
      <c r="BS3" s="56"/>
      <c r="BT3" s="53" t="s">
        <v>569</v>
      </c>
      <c r="BU3" s="57" t="s">
        <v>570</v>
      </c>
      <c r="BV3" s="57" t="s">
        <v>571</v>
      </c>
      <c r="BW3" s="57" t="s">
        <v>571</v>
      </c>
      <c r="BX3" s="57" t="s">
        <v>571</v>
      </c>
      <c r="BY3" s="57" t="s">
        <v>571</v>
      </c>
      <c r="BZ3" s="57" t="s">
        <v>571</v>
      </c>
      <c r="CA3" s="57" t="s">
        <v>572</v>
      </c>
      <c r="CB3" s="57" t="s">
        <v>573</v>
      </c>
      <c r="CC3" s="57" t="s">
        <v>573</v>
      </c>
      <c r="CD3" s="57" t="s">
        <v>573</v>
      </c>
      <c r="CE3" s="57" t="s">
        <v>573</v>
      </c>
      <c r="CF3" s="57" t="s">
        <v>573</v>
      </c>
      <c r="CG3" s="57" t="s">
        <v>573</v>
      </c>
      <c r="CH3" s="57" t="s">
        <v>573</v>
      </c>
      <c r="CI3" s="57" t="s">
        <v>572</v>
      </c>
      <c r="CJ3" s="57" t="s">
        <v>571</v>
      </c>
      <c r="CK3" s="57" t="s">
        <v>571</v>
      </c>
      <c r="CL3" s="57" t="s">
        <v>571</v>
      </c>
      <c r="CM3" s="57" t="s">
        <v>571</v>
      </c>
      <c r="CN3" s="57" t="s">
        <v>571</v>
      </c>
      <c r="CO3" s="57" t="s">
        <v>571</v>
      </c>
      <c r="CP3" s="57" t="s">
        <v>571</v>
      </c>
      <c r="CQ3" s="57" t="s">
        <v>571</v>
      </c>
      <c r="CR3" s="57" t="s">
        <v>571</v>
      </c>
      <c r="CS3" s="57" t="s">
        <v>571</v>
      </c>
      <c r="CT3" s="57" t="s">
        <v>571</v>
      </c>
      <c r="CU3" s="57" t="s">
        <v>573</v>
      </c>
      <c r="CV3" s="57" t="s">
        <v>573</v>
      </c>
      <c r="CW3" s="57" t="s">
        <v>573</v>
      </c>
      <c r="CX3" s="57" t="s">
        <v>573</v>
      </c>
      <c r="CY3" s="57" t="s">
        <v>573</v>
      </c>
      <c r="CZ3" s="57" t="s">
        <v>573</v>
      </c>
      <c r="DA3" s="57" t="s">
        <v>573</v>
      </c>
      <c r="DB3" s="57" t="s">
        <v>574</v>
      </c>
      <c r="DC3" s="57" t="s">
        <v>574</v>
      </c>
      <c r="DD3" s="57" t="s">
        <v>574</v>
      </c>
      <c r="DE3" s="57" t="s">
        <v>574</v>
      </c>
      <c r="DF3" s="57" t="s">
        <v>575</v>
      </c>
      <c r="DG3" s="57" t="s">
        <v>576</v>
      </c>
      <c r="DH3" s="57" t="s">
        <v>576</v>
      </c>
      <c r="DI3" s="57" t="s">
        <v>576</v>
      </c>
      <c r="DJ3" s="57" t="s">
        <v>576</v>
      </c>
      <c r="DK3" s="57" t="s">
        <v>576</v>
      </c>
      <c r="DL3" s="57" t="s">
        <v>576</v>
      </c>
      <c r="DM3" s="57" t="s">
        <v>576</v>
      </c>
      <c r="DN3" s="57" t="s">
        <v>576</v>
      </c>
      <c r="DO3" s="57" t="s">
        <v>576</v>
      </c>
      <c r="DP3" s="57" t="s">
        <v>576</v>
      </c>
      <c r="DQ3" s="57" t="s">
        <v>576</v>
      </c>
      <c r="DR3" s="57" t="s">
        <v>576</v>
      </c>
      <c r="DS3" s="57" t="s">
        <v>576</v>
      </c>
      <c r="DT3" s="57" t="s">
        <v>576</v>
      </c>
      <c r="DU3" s="57" t="s">
        <v>576</v>
      </c>
      <c r="DV3" s="57" t="s">
        <v>576</v>
      </c>
      <c r="DW3" s="57" t="s">
        <v>576</v>
      </c>
      <c r="DX3" s="57" t="s">
        <v>576</v>
      </c>
      <c r="DY3" s="57" t="s">
        <v>576</v>
      </c>
      <c r="DZ3" s="57" t="s">
        <v>576</v>
      </c>
      <c r="EA3" s="57" t="s">
        <v>576</v>
      </c>
      <c r="EB3" s="57" t="s">
        <v>576</v>
      </c>
      <c r="EC3" s="57" t="s">
        <v>576</v>
      </c>
      <c r="ED3" s="57" t="s">
        <v>576</v>
      </c>
      <c r="EE3" s="57" t="s">
        <v>576</v>
      </c>
      <c r="EF3" s="57" t="s">
        <v>576</v>
      </c>
      <c r="EG3" s="57" t="s">
        <v>576</v>
      </c>
      <c r="EH3" s="57" t="s">
        <v>576</v>
      </c>
      <c r="EI3" s="57" t="s">
        <v>576</v>
      </c>
      <c r="EJ3" s="57" t="s">
        <v>576</v>
      </c>
      <c r="EK3" s="57" t="s">
        <v>576</v>
      </c>
      <c r="EL3" s="57" t="s">
        <v>576</v>
      </c>
      <c r="EM3" s="57" t="s">
        <v>576</v>
      </c>
      <c r="EN3" s="57" t="s">
        <v>576</v>
      </c>
      <c r="EO3" s="57" t="s">
        <v>576</v>
      </c>
      <c r="EP3" s="57" t="s">
        <v>576</v>
      </c>
      <c r="EQ3" s="57" t="s">
        <v>576</v>
      </c>
      <c r="ER3" s="57" t="s">
        <v>576</v>
      </c>
      <c r="ES3" s="57" t="s">
        <v>576</v>
      </c>
      <c r="ET3" s="57" t="s">
        <v>576</v>
      </c>
      <c r="EU3" s="57" t="s">
        <v>576</v>
      </c>
      <c r="EV3" s="57" t="s">
        <v>572</v>
      </c>
      <c r="EW3" s="57" t="s">
        <v>572</v>
      </c>
      <c r="EX3" s="57" t="s">
        <v>577</v>
      </c>
      <c r="EY3" s="57" t="s">
        <v>572</v>
      </c>
      <c r="EZ3" s="57" t="s">
        <v>572</v>
      </c>
      <c r="FA3" s="57" t="s">
        <v>572</v>
      </c>
    </row>
    <row r="4" spans="1:157" x14ac:dyDescent="0.25">
      <c r="A4" s="52"/>
      <c r="B4" s="53"/>
      <c r="C4" s="54"/>
      <c r="D4" s="54"/>
      <c r="E4" s="54"/>
      <c r="F4" s="54"/>
      <c r="G4" s="54"/>
      <c r="H4" s="186"/>
      <c r="I4" s="54"/>
      <c r="J4" s="54"/>
      <c r="K4" s="54"/>
      <c r="L4" s="54"/>
      <c r="M4" s="54"/>
      <c r="N4" s="54"/>
      <c r="O4" s="54"/>
      <c r="P4" s="54"/>
      <c r="Q4" s="53" t="s">
        <v>571</v>
      </c>
      <c r="R4" s="53" t="s">
        <v>571</v>
      </c>
      <c r="S4" s="53" t="s">
        <v>571</v>
      </c>
      <c r="T4" s="53" t="s">
        <v>571</v>
      </c>
      <c r="U4" s="53" t="s">
        <v>571</v>
      </c>
      <c r="V4" s="53" t="s">
        <v>571</v>
      </c>
      <c r="W4" s="53" t="s">
        <v>571</v>
      </c>
      <c r="X4" s="53" t="s">
        <v>571</v>
      </c>
      <c r="Y4" s="53" t="s">
        <v>571</v>
      </c>
      <c r="Z4" s="53" t="s">
        <v>571</v>
      </c>
      <c r="AA4" s="53" t="s">
        <v>571</v>
      </c>
      <c r="AB4" s="53" t="s">
        <v>571</v>
      </c>
      <c r="AC4" s="53" t="s">
        <v>571</v>
      </c>
      <c r="AD4" s="54" t="s">
        <v>571</v>
      </c>
      <c r="AE4" s="54" t="s">
        <v>571</v>
      </c>
      <c r="AF4" s="54" t="s">
        <v>571</v>
      </c>
      <c r="AG4" s="53" t="s">
        <v>571</v>
      </c>
      <c r="AH4" s="53" t="s">
        <v>571</v>
      </c>
      <c r="AI4" s="53" t="s">
        <v>571</v>
      </c>
      <c r="AJ4" s="53" t="s">
        <v>571</v>
      </c>
      <c r="AK4" s="54"/>
      <c r="AL4" s="54"/>
      <c r="AM4" s="54"/>
      <c r="AN4" s="54"/>
      <c r="AO4" s="54"/>
      <c r="AP4" s="54"/>
      <c r="AQ4" s="54"/>
      <c r="AR4" s="54"/>
      <c r="AS4" s="54"/>
      <c r="AT4" s="54"/>
      <c r="AU4" s="54"/>
      <c r="AV4" s="54"/>
      <c r="AW4" s="54"/>
      <c r="AX4" s="54"/>
      <c r="AY4" s="54"/>
      <c r="AZ4" s="53" t="s">
        <v>573</v>
      </c>
      <c r="BA4" s="55" t="s">
        <v>573</v>
      </c>
      <c r="BB4" s="55" t="s">
        <v>573</v>
      </c>
      <c r="BC4" s="55" t="s">
        <v>573</v>
      </c>
      <c r="BD4" s="55" t="s">
        <v>573</v>
      </c>
      <c r="BE4" s="55" t="s">
        <v>573</v>
      </c>
      <c r="BF4" s="53" t="s">
        <v>573</v>
      </c>
      <c r="BG4" s="55" t="s">
        <v>573</v>
      </c>
      <c r="BH4" s="55" t="s">
        <v>573</v>
      </c>
      <c r="BI4" s="55" t="s">
        <v>573</v>
      </c>
      <c r="BJ4" s="53" t="s">
        <v>573</v>
      </c>
      <c r="BK4" s="55" t="s">
        <v>573</v>
      </c>
      <c r="BL4" s="55" t="s">
        <v>573</v>
      </c>
      <c r="BM4" s="53" t="s">
        <v>573</v>
      </c>
      <c r="BN4" s="53" t="s">
        <v>573</v>
      </c>
      <c r="BO4" s="53" t="s">
        <v>573</v>
      </c>
      <c r="BP4" s="55" t="s">
        <v>573</v>
      </c>
      <c r="BQ4" s="55" t="s">
        <v>573</v>
      </c>
      <c r="BR4" s="55" t="s">
        <v>573</v>
      </c>
      <c r="BS4" s="58" t="s">
        <v>573</v>
      </c>
      <c r="BT4" s="54" t="s">
        <v>578</v>
      </c>
      <c r="BU4" s="59" t="s">
        <v>578</v>
      </c>
      <c r="BV4" s="59" t="s">
        <v>578</v>
      </c>
      <c r="BW4" s="59" t="s">
        <v>578</v>
      </c>
      <c r="BX4" s="59" t="s">
        <v>579</v>
      </c>
      <c r="BY4" s="59" t="s">
        <v>579</v>
      </c>
      <c r="BZ4" s="59" t="s">
        <v>580</v>
      </c>
      <c r="CA4" s="59" t="s">
        <v>581</v>
      </c>
      <c r="CB4" s="59" t="s">
        <v>578</v>
      </c>
      <c r="CC4" s="59" t="s">
        <v>578</v>
      </c>
      <c r="CD4" s="59" t="s">
        <v>578</v>
      </c>
      <c r="CE4" s="59" t="s">
        <v>578</v>
      </c>
      <c r="CF4" s="59" t="s">
        <v>579</v>
      </c>
      <c r="CG4" s="59" t="s">
        <v>579</v>
      </c>
      <c r="CH4" s="59" t="s">
        <v>580</v>
      </c>
      <c r="CI4" s="59" t="s">
        <v>574</v>
      </c>
      <c r="CJ4" s="59" t="s">
        <v>582</v>
      </c>
      <c r="CK4" s="59" t="s">
        <v>578</v>
      </c>
      <c r="CL4" s="59" t="s">
        <v>583</v>
      </c>
      <c r="CM4" s="59" t="s">
        <v>583</v>
      </c>
      <c r="CN4" s="59" t="s">
        <v>579</v>
      </c>
      <c r="CO4" s="59" t="s">
        <v>584</v>
      </c>
      <c r="CP4" s="59" t="s">
        <v>585</v>
      </c>
      <c r="CQ4" s="59" t="s">
        <v>586</v>
      </c>
      <c r="CR4" s="59" t="s">
        <v>587</v>
      </c>
      <c r="CS4" s="59" t="s">
        <v>588</v>
      </c>
      <c r="CT4" s="59" t="s">
        <v>589</v>
      </c>
      <c r="CU4" s="59" t="s">
        <v>582</v>
      </c>
      <c r="CV4" s="59" t="s">
        <v>578</v>
      </c>
      <c r="CW4" s="59" t="s">
        <v>583</v>
      </c>
      <c r="CX4" s="59" t="s">
        <v>583</v>
      </c>
      <c r="CY4" s="59" t="s">
        <v>579</v>
      </c>
      <c r="CZ4" s="59" t="s">
        <v>584</v>
      </c>
      <c r="DA4" s="59" t="s">
        <v>585</v>
      </c>
      <c r="DB4" s="59" t="s">
        <v>586</v>
      </c>
      <c r="DC4" s="59" t="s">
        <v>587</v>
      </c>
      <c r="DD4" s="59" t="s">
        <v>588</v>
      </c>
      <c r="DE4" s="59" t="s">
        <v>589</v>
      </c>
      <c r="DF4" s="59" t="s">
        <v>590</v>
      </c>
      <c r="DG4" s="59" t="s">
        <v>578</v>
      </c>
      <c r="DH4" s="59" t="s">
        <v>579</v>
      </c>
      <c r="DI4" s="59" t="s">
        <v>580</v>
      </c>
      <c r="DJ4" s="59" t="s">
        <v>591</v>
      </c>
      <c r="DK4" s="59" t="s">
        <v>578</v>
      </c>
      <c r="DL4" s="59" t="s">
        <v>578</v>
      </c>
      <c r="DM4" s="59" t="s">
        <v>578</v>
      </c>
      <c r="DN4" s="59" t="s">
        <v>578</v>
      </c>
      <c r="DO4" s="59" t="s">
        <v>579</v>
      </c>
      <c r="DP4" s="59" t="s">
        <v>579</v>
      </c>
      <c r="DQ4" s="59" t="s">
        <v>579</v>
      </c>
      <c r="DR4" s="59" t="s">
        <v>580</v>
      </c>
      <c r="DS4" s="59" t="s">
        <v>580</v>
      </c>
      <c r="DT4" s="59" t="s">
        <v>591</v>
      </c>
      <c r="DU4" s="59" t="s">
        <v>578</v>
      </c>
      <c r="DV4" s="59" t="s">
        <v>578</v>
      </c>
      <c r="DW4" s="59" t="s">
        <v>578</v>
      </c>
      <c r="DX4" s="59" t="s">
        <v>578</v>
      </c>
      <c r="DY4" s="59" t="s">
        <v>578</v>
      </c>
      <c r="DZ4" s="59" t="s">
        <v>578</v>
      </c>
      <c r="EA4" s="59" t="s">
        <v>578</v>
      </c>
      <c r="EB4" s="59" t="s">
        <v>578</v>
      </c>
      <c r="EC4" s="59" t="s">
        <v>578</v>
      </c>
      <c r="ED4" s="59" t="s">
        <v>578</v>
      </c>
      <c r="EE4" s="59" t="s">
        <v>579</v>
      </c>
      <c r="EF4" s="59" t="s">
        <v>579</v>
      </c>
      <c r="EG4" s="59" t="s">
        <v>579</v>
      </c>
      <c r="EH4" s="59" t="s">
        <v>579</v>
      </c>
      <c r="EI4" s="59" t="s">
        <v>579</v>
      </c>
      <c r="EJ4" s="59" t="s">
        <v>579</v>
      </c>
      <c r="EK4" s="59" t="s">
        <v>580</v>
      </c>
      <c r="EL4" s="59" t="s">
        <v>580</v>
      </c>
      <c r="EM4" s="59" t="s">
        <v>580</v>
      </c>
      <c r="EN4" s="59" t="s">
        <v>591</v>
      </c>
      <c r="EO4" s="59" t="s">
        <v>578</v>
      </c>
      <c r="EP4" s="59" t="s">
        <v>578</v>
      </c>
      <c r="EQ4" s="59" t="s">
        <v>578</v>
      </c>
      <c r="ER4" s="59" t="s">
        <v>578</v>
      </c>
      <c r="ES4" s="59" t="s">
        <v>579</v>
      </c>
      <c r="ET4" s="59" t="s">
        <v>579</v>
      </c>
      <c r="EU4" s="59" t="s">
        <v>580</v>
      </c>
      <c r="EV4" s="59" t="s">
        <v>592</v>
      </c>
      <c r="EW4" s="59" t="s">
        <v>592</v>
      </c>
      <c r="EX4" s="59" t="s">
        <v>590</v>
      </c>
      <c r="EY4" s="59" t="s">
        <v>593</v>
      </c>
      <c r="EZ4" s="59" t="s">
        <v>593</v>
      </c>
      <c r="FA4" s="59" t="s">
        <v>593</v>
      </c>
    </row>
    <row r="5" spans="1:157" x14ac:dyDescent="0.25">
      <c r="A5" s="52"/>
      <c r="B5" s="53"/>
      <c r="C5" s="53"/>
      <c r="D5" s="53"/>
      <c r="E5" s="53"/>
      <c r="F5" s="53"/>
      <c r="G5" s="53" t="s">
        <v>571</v>
      </c>
      <c r="H5" s="185" t="s">
        <v>571</v>
      </c>
      <c r="I5" s="53" t="s">
        <v>571</v>
      </c>
      <c r="J5" s="53" t="s">
        <v>571</v>
      </c>
      <c r="K5" s="53" t="s">
        <v>571</v>
      </c>
      <c r="L5" s="54" t="s">
        <v>571</v>
      </c>
      <c r="M5" s="53" t="s">
        <v>571</v>
      </c>
      <c r="N5" s="53" t="s">
        <v>571</v>
      </c>
      <c r="O5" s="53" t="s">
        <v>571</v>
      </c>
      <c r="P5" s="53" t="s">
        <v>571</v>
      </c>
      <c r="Q5" s="53" t="s">
        <v>594</v>
      </c>
      <c r="R5" s="53" t="s">
        <v>594</v>
      </c>
      <c r="S5" s="53" t="s">
        <v>594</v>
      </c>
      <c r="T5" s="53" t="s">
        <v>594</v>
      </c>
      <c r="U5" s="53" t="s">
        <v>594</v>
      </c>
      <c r="V5" s="53" t="s">
        <v>594</v>
      </c>
      <c r="W5" s="53" t="s">
        <v>594</v>
      </c>
      <c r="X5" s="53" t="s">
        <v>594</v>
      </c>
      <c r="Y5" s="53" t="s">
        <v>594</v>
      </c>
      <c r="Z5" s="53" t="s">
        <v>594</v>
      </c>
      <c r="AA5" s="53" t="s">
        <v>595</v>
      </c>
      <c r="AB5" s="53" t="s">
        <v>595</v>
      </c>
      <c r="AC5" s="53" t="s">
        <v>595</v>
      </c>
      <c r="AD5" s="54" t="s">
        <v>595</v>
      </c>
      <c r="AE5" s="54" t="s">
        <v>595</v>
      </c>
      <c r="AF5" s="54" t="s">
        <v>595</v>
      </c>
      <c r="AG5" s="53" t="s">
        <v>596</v>
      </c>
      <c r="AH5" s="53" t="s">
        <v>596</v>
      </c>
      <c r="AI5" s="53" t="s">
        <v>596</v>
      </c>
      <c r="AJ5" s="53" t="s">
        <v>597</v>
      </c>
      <c r="AK5" s="53"/>
      <c r="AL5" s="54"/>
      <c r="AM5" s="54"/>
      <c r="AN5" s="54"/>
      <c r="AO5" s="54"/>
      <c r="AP5" s="55" t="s">
        <v>573</v>
      </c>
      <c r="AQ5" s="55" t="s">
        <v>573</v>
      </c>
      <c r="AR5" s="55" t="s">
        <v>573</v>
      </c>
      <c r="AS5" s="55" t="s">
        <v>573</v>
      </c>
      <c r="AT5" s="55" t="s">
        <v>573</v>
      </c>
      <c r="AU5" s="55" t="s">
        <v>573</v>
      </c>
      <c r="AV5" s="53" t="s">
        <v>573</v>
      </c>
      <c r="AW5" s="53" t="s">
        <v>573</v>
      </c>
      <c r="AX5" s="55" t="s">
        <v>573</v>
      </c>
      <c r="AY5" s="53" t="s">
        <v>573</v>
      </c>
      <c r="AZ5" s="53" t="s">
        <v>594</v>
      </c>
      <c r="BA5" s="53" t="s">
        <v>594</v>
      </c>
      <c r="BB5" s="53" t="s">
        <v>594</v>
      </c>
      <c r="BC5" s="53" t="s">
        <v>594</v>
      </c>
      <c r="BD5" s="53" t="s">
        <v>594</v>
      </c>
      <c r="BE5" s="53" t="s">
        <v>594</v>
      </c>
      <c r="BF5" s="53" t="s">
        <v>594</v>
      </c>
      <c r="BG5" s="53" t="s">
        <v>594</v>
      </c>
      <c r="BH5" s="53" t="s">
        <v>594</v>
      </c>
      <c r="BI5" s="53" t="s">
        <v>594</v>
      </c>
      <c r="BJ5" s="53" t="s">
        <v>595</v>
      </c>
      <c r="BK5" s="53" t="s">
        <v>595</v>
      </c>
      <c r="BL5" s="53" t="s">
        <v>595</v>
      </c>
      <c r="BM5" s="54" t="s">
        <v>595</v>
      </c>
      <c r="BN5" s="54" t="s">
        <v>595</v>
      </c>
      <c r="BO5" s="54" t="s">
        <v>595</v>
      </c>
      <c r="BP5" s="53" t="s">
        <v>596</v>
      </c>
      <c r="BQ5" s="53" t="s">
        <v>596</v>
      </c>
      <c r="BR5" s="53" t="s">
        <v>596</v>
      </c>
      <c r="BS5" s="60" t="s">
        <v>597</v>
      </c>
      <c r="BT5" s="53" t="s">
        <v>578</v>
      </c>
      <c r="BU5" s="59" t="s">
        <v>578</v>
      </c>
      <c r="BV5" s="59" t="s">
        <v>579</v>
      </c>
      <c r="BW5" s="59" t="s">
        <v>579</v>
      </c>
      <c r="BX5" s="59" t="s">
        <v>580</v>
      </c>
      <c r="BY5" s="59" t="s">
        <v>580</v>
      </c>
      <c r="BZ5" s="59" t="s">
        <v>580</v>
      </c>
      <c r="CA5" s="59" t="s">
        <v>598</v>
      </c>
      <c r="CB5" s="59" t="s">
        <v>578</v>
      </c>
      <c r="CC5" s="59" t="s">
        <v>578</v>
      </c>
      <c r="CD5" s="59" t="s">
        <v>579</v>
      </c>
      <c r="CE5" s="59" t="s">
        <v>579</v>
      </c>
      <c r="CF5" s="59" t="s">
        <v>580</v>
      </c>
      <c r="CG5" s="59" t="s">
        <v>580</v>
      </c>
      <c r="CH5" s="59" t="s">
        <v>580</v>
      </c>
      <c r="CI5" s="59" t="s">
        <v>598</v>
      </c>
      <c r="CJ5" s="59" t="s">
        <v>583</v>
      </c>
      <c r="CK5" s="59" t="s">
        <v>583</v>
      </c>
      <c r="CL5" s="59" t="s">
        <v>584</v>
      </c>
      <c r="CM5" s="59" t="s">
        <v>585</v>
      </c>
      <c r="CN5" s="59" t="s">
        <v>585</v>
      </c>
      <c r="CO5" s="59" t="s">
        <v>599</v>
      </c>
      <c r="CP5" s="59" t="s">
        <v>600</v>
      </c>
      <c r="CQ5" s="59" t="s">
        <v>601</v>
      </c>
      <c r="CR5" s="59" t="s">
        <v>601</v>
      </c>
      <c r="CS5" s="59" t="s">
        <v>601</v>
      </c>
      <c r="CT5" s="59" t="s">
        <v>601</v>
      </c>
      <c r="CU5" s="59" t="s">
        <v>583</v>
      </c>
      <c r="CV5" s="59" t="s">
        <v>583</v>
      </c>
      <c r="CW5" s="59" t="s">
        <v>584</v>
      </c>
      <c r="CX5" s="59" t="s">
        <v>585</v>
      </c>
      <c r="CY5" s="59" t="s">
        <v>585</v>
      </c>
      <c r="CZ5" s="59" t="s">
        <v>599</v>
      </c>
      <c r="DA5" s="59" t="s">
        <v>600</v>
      </c>
      <c r="DB5" s="59" t="s">
        <v>601</v>
      </c>
      <c r="DC5" s="59" t="s">
        <v>601</v>
      </c>
      <c r="DD5" s="59" t="s">
        <v>601</v>
      </c>
      <c r="DE5" s="59" t="s">
        <v>601</v>
      </c>
      <c r="DF5" s="59"/>
      <c r="DG5" s="59"/>
      <c r="DH5" s="59"/>
      <c r="DI5" s="59"/>
      <c r="DJ5" s="59"/>
      <c r="DK5" s="59" t="s">
        <v>578</v>
      </c>
      <c r="DL5" s="59" t="s">
        <v>579</v>
      </c>
      <c r="DM5" s="59" t="s">
        <v>580</v>
      </c>
      <c r="DN5" s="59" t="s">
        <v>591</v>
      </c>
      <c r="DO5" s="59" t="s">
        <v>579</v>
      </c>
      <c r="DP5" s="59" t="s">
        <v>580</v>
      </c>
      <c r="DQ5" s="59" t="s">
        <v>591</v>
      </c>
      <c r="DR5" s="59" t="s">
        <v>580</v>
      </c>
      <c r="DS5" s="59" t="s">
        <v>591</v>
      </c>
      <c r="DT5" s="59" t="s">
        <v>591</v>
      </c>
      <c r="DU5" s="59" t="s">
        <v>578</v>
      </c>
      <c r="DV5" s="59" t="s">
        <v>578</v>
      </c>
      <c r="DW5" s="59" t="s">
        <v>578</v>
      </c>
      <c r="DX5" s="59" t="s">
        <v>578</v>
      </c>
      <c r="DY5" s="59" t="s">
        <v>579</v>
      </c>
      <c r="DZ5" s="59" t="s">
        <v>579</v>
      </c>
      <c r="EA5" s="59" t="s">
        <v>579</v>
      </c>
      <c r="EB5" s="59" t="s">
        <v>580</v>
      </c>
      <c r="EC5" s="59" t="s">
        <v>580</v>
      </c>
      <c r="ED5" s="59" t="s">
        <v>591</v>
      </c>
      <c r="EE5" s="59" t="s">
        <v>579</v>
      </c>
      <c r="EF5" s="59" t="s">
        <v>579</v>
      </c>
      <c r="EG5" s="59" t="s">
        <v>579</v>
      </c>
      <c r="EH5" s="59" t="s">
        <v>580</v>
      </c>
      <c r="EI5" s="59" t="s">
        <v>580</v>
      </c>
      <c r="EJ5" s="59" t="s">
        <v>591</v>
      </c>
      <c r="EK5" s="59" t="s">
        <v>580</v>
      </c>
      <c r="EL5" s="59" t="s">
        <v>580</v>
      </c>
      <c r="EM5" s="59" t="s">
        <v>591</v>
      </c>
      <c r="EN5" s="59" t="s">
        <v>591</v>
      </c>
      <c r="EO5" s="59" t="s">
        <v>578</v>
      </c>
      <c r="EP5" s="59" t="s">
        <v>578</v>
      </c>
      <c r="EQ5" s="59" t="s">
        <v>579</v>
      </c>
      <c r="ER5" s="59" t="s">
        <v>579</v>
      </c>
      <c r="ES5" s="59" t="s">
        <v>580</v>
      </c>
      <c r="ET5" s="59" t="s">
        <v>580</v>
      </c>
      <c r="EU5" s="59" t="s">
        <v>580</v>
      </c>
      <c r="EV5" s="59" t="s">
        <v>598</v>
      </c>
      <c r="EW5" s="59" t="s">
        <v>602</v>
      </c>
      <c r="EX5" s="59"/>
      <c r="EY5" s="59" t="s">
        <v>603</v>
      </c>
      <c r="EZ5" s="59" t="s">
        <v>604</v>
      </c>
      <c r="FA5" s="59" t="s">
        <v>605</v>
      </c>
    </row>
    <row r="6" spans="1:157" x14ac:dyDescent="0.25">
      <c r="A6" s="52"/>
      <c r="B6" s="53"/>
      <c r="C6" s="53" t="s">
        <v>571</v>
      </c>
      <c r="D6" s="53" t="s">
        <v>571</v>
      </c>
      <c r="E6" s="53" t="s">
        <v>606</v>
      </c>
      <c r="F6" s="53" t="s">
        <v>571</v>
      </c>
      <c r="G6" s="53" t="s">
        <v>594</v>
      </c>
      <c r="H6" s="185" t="s">
        <v>594</v>
      </c>
      <c r="I6" s="53" t="s">
        <v>594</v>
      </c>
      <c r="J6" s="53" t="s">
        <v>594</v>
      </c>
      <c r="K6" s="53" t="s">
        <v>595</v>
      </c>
      <c r="L6" s="54" t="s">
        <v>595</v>
      </c>
      <c r="M6" s="53" t="s">
        <v>595</v>
      </c>
      <c r="N6" s="53" t="s">
        <v>596</v>
      </c>
      <c r="O6" s="53" t="s">
        <v>596</v>
      </c>
      <c r="P6" s="53" t="s">
        <v>597</v>
      </c>
      <c r="Q6" s="53" t="s">
        <v>594</v>
      </c>
      <c r="R6" s="53" t="s">
        <v>594</v>
      </c>
      <c r="S6" s="53" t="s">
        <v>594</v>
      </c>
      <c r="T6" s="53" t="s">
        <v>594</v>
      </c>
      <c r="U6" s="53" t="s">
        <v>595</v>
      </c>
      <c r="V6" s="53" t="s">
        <v>595</v>
      </c>
      <c r="W6" s="53" t="s">
        <v>595</v>
      </c>
      <c r="X6" s="53" t="s">
        <v>596</v>
      </c>
      <c r="Y6" s="53" t="s">
        <v>596</v>
      </c>
      <c r="Z6" s="53" t="s">
        <v>597</v>
      </c>
      <c r="AA6" s="53" t="s">
        <v>595</v>
      </c>
      <c r="AB6" s="53" t="s">
        <v>595</v>
      </c>
      <c r="AC6" s="53" t="s">
        <v>595</v>
      </c>
      <c r="AD6" s="54" t="s">
        <v>596</v>
      </c>
      <c r="AE6" s="54" t="s">
        <v>596</v>
      </c>
      <c r="AF6" s="54" t="s">
        <v>597</v>
      </c>
      <c r="AG6" s="53" t="s">
        <v>596</v>
      </c>
      <c r="AH6" s="53" t="s">
        <v>596</v>
      </c>
      <c r="AI6" s="53" t="s">
        <v>597</v>
      </c>
      <c r="AJ6" s="53" t="s">
        <v>597</v>
      </c>
      <c r="AK6" s="53"/>
      <c r="AL6" s="55" t="s">
        <v>573</v>
      </c>
      <c r="AM6" s="55" t="s">
        <v>573</v>
      </c>
      <c r="AN6" s="53" t="s">
        <v>573</v>
      </c>
      <c r="AO6" s="55" t="s">
        <v>573</v>
      </c>
      <c r="AP6" s="53" t="s">
        <v>594</v>
      </c>
      <c r="AQ6" s="53" t="s">
        <v>594</v>
      </c>
      <c r="AR6" s="53" t="s">
        <v>594</v>
      </c>
      <c r="AS6" s="53" t="s">
        <v>594</v>
      </c>
      <c r="AT6" s="53" t="s">
        <v>595</v>
      </c>
      <c r="AU6" s="54" t="s">
        <v>595</v>
      </c>
      <c r="AV6" s="53" t="s">
        <v>595</v>
      </c>
      <c r="AW6" s="53" t="s">
        <v>596</v>
      </c>
      <c r="AX6" s="53" t="s">
        <v>596</v>
      </c>
      <c r="AY6" s="53" t="s">
        <v>597</v>
      </c>
      <c r="AZ6" s="53" t="s">
        <v>594</v>
      </c>
      <c r="BA6" s="53" t="s">
        <v>594</v>
      </c>
      <c r="BB6" s="53" t="s">
        <v>594</v>
      </c>
      <c r="BC6" s="53" t="s">
        <v>594</v>
      </c>
      <c r="BD6" s="53" t="s">
        <v>595</v>
      </c>
      <c r="BE6" s="53" t="s">
        <v>595</v>
      </c>
      <c r="BF6" s="53" t="s">
        <v>595</v>
      </c>
      <c r="BG6" s="53" t="s">
        <v>596</v>
      </c>
      <c r="BH6" s="53" t="s">
        <v>596</v>
      </c>
      <c r="BI6" s="53" t="s">
        <v>597</v>
      </c>
      <c r="BJ6" s="53" t="s">
        <v>595</v>
      </c>
      <c r="BK6" s="53" t="s">
        <v>595</v>
      </c>
      <c r="BL6" s="53" t="s">
        <v>595</v>
      </c>
      <c r="BM6" s="54" t="s">
        <v>596</v>
      </c>
      <c r="BN6" s="54" t="s">
        <v>596</v>
      </c>
      <c r="BO6" s="54" t="s">
        <v>597</v>
      </c>
      <c r="BP6" s="53" t="s">
        <v>596</v>
      </c>
      <c r="BQ6" s="53" t="s">
        <v>596</v>
      </c>
      <c r="BR6" s="53" t="s">
        <v>597</v>
      </c>
      <c r="BS6" s="60" t="s">
        <v>597</v>
      </c>
      <c r="BT6" s="53" t="s">
        <v>579</v>
      </c>
      <c r="BU6" s="59" t="s">
        <v>579</v>
      </c>
      <c r="BV6" s="59" t="s">
        <v>579</v>
      </c>
      <c r="BW6" s="59" t="s">
        <v>580</v>
      </c>
      <c r="BX6" s="59" t="s">
        <v>580</v>
      </c>
      <c r="BY6" s="59" t="s">
        <v>591</v>
      </c>
      <c r="BZ6" s="59" t="s">
        <v>591</v>
      </c>
      <c r="CA6" s="59" t="s">
        <v>601</v>
      </c>
      <c r="CB6" s="59" t="s">
        <v>579</v>
      </c>
      <c r="CC6" s="59" t="s">
        <v>579</v>
      </c>
      <c r="CD6" s="59" t="s">
        <v>579</v>
      </c>
      <c r="CE6" s="59" t="s">
        <v>580</v>
      </c>
      <c r="CF6" s="59" t="s">
        <v>580</v>
      </c>
      <c r="CG6" s="59" t="s">
        <v>591</v>
      </c>
      <c r="CH6" s="59" t="s">
        <v>591</v>
      </c>
      <c r="CI6" s="59" t="s">
        <v>601</v>
      </c>
      <c r="CJ6" s="59" t="s">
        <v>580</v>
      </c>
      <c r="CK6" s="59" t="s">
        <v>585</v>
      </c>
      <c r="CL6" s="59" t="s">
        <v>607</v>
      </c>
      <c r="CM6" s="59" t="s">
        <v>591</v>
      </c>
      <c r="CN6" s="59" t="s">
        <v>599</v>
      </c>
      <c r="CO6" s="59" t="s">
        <v>607</v>
      </c>
      <c r="CP6" s="59" t="s">
        <v>607</v>
      </c>
      <c r="CQ6" s="59" t="s">
        <v>608</v>
      </c>
      <c r="CR6" s="59" t="s">
        <v>608</v>
      </c>
      <c r="CS6" s="59" t="s">
        <v>608</v>
      </c>
      <c r="CT6" s="59" t="s">
        <v>609</v>
      </c>
      <c r="CU6" s="59" t="s">
        <v>580</v>
      </c>
      <c r="CV6" s="59" t="s">
        <v>585</v>
      </c>
      <c r="CW6" s="59" t="s">
        <v>607</v>
      </c>
      <c r="CX6" s="59" t="s">
        <v>591</v>
      </c>
      <c r="CY6" s="59" t="s">
        <v>599</v>
      </c>
      <c r="CZ6" s="59" t="s">
        <v>607</v>
      </c>
      <c r="DA6" s="59" t="s">
        <v>607</v>
      </c>
      <c r="DB6" s="59" t="s">
        <v>608</v>
      </c>
      <c r="DC6" s="59" t="s">
        <v>608</v>
      </c>
      <c r="DD6" s="59" t="s">
        <v>608</v>
      </c>
      <c r="DE6" s="59" t="s">
        <v>610</v>
      </c>
      <c r="DF6" s="59"/>
      <c r="DG6" s="59"/>
      <c r="DH6" s="59"/>
      <c r="DI6" s="59"/>
      <c r="DJ6" s="59"/>
      <c r="DK6" s="59"/>
      <c r="DL6" s="59"/>
      <c r="DM6" s="59"/>
      <c r="DN6" s="59"/>
      <c r="DO6" s="59"/>
      <c r="DP6" s="59"/>
      <c r="DQ6" s="59"/>
      <c r="DR6" s="59"/>
      <c r="DS6" s="59"/>
      <c r="DT6" s="59"/>
      <c r="DU6" s="59" t="s">
        <v>611</v>
      </c>
      <c r="DV6" s="59" t="s">
        <v>579</v>
      </c>
      <c r="DW6" s="59" t="s">
        <v>580</v>
      </c>
      <c r="DX6" s="59" t="s">
        <v>591</v>
      </c>
      <c r="DY6" s="59" t="s">
        <v>579</v>
      </c>
      <c r="DZ6" s="59" t="s">
        <v>580</v>
      </c>
      <c r="EA6" s="59" t="s">
        <v>591</v>
      </c>
      <c r="EB6" s="59" t="s">
        <v>580</v>
      </c>
      <c r="EC6" s="59" t="s">
        <v>591</v>
      </c>
      <c r="ED6" s="59" t="s">
        <v>591</v>
      </c>
      <c r="EE6" s="59" t="s">
        <v>579</v>
      </c>
      <c r="EF6" s="59" t="s">
        <v>580</v>
      </c>
      <c r="EG6" s="59" t="s">
        <v>591</v>
      </c>
      <c r="EH6" s="59" t="s">
        <v>580</v>
      </c>
      <c r="EI6" s="59" t="s">
        <v>591</v>
      </c>
      <c r="EJ6" s="59" t="s">
        <v>591</v>
      </c>
      <c r="EK6" s="59" t="s">
        <v>580</v>
      </c>
      <c r="EL6" s="59" t="s">
        <v>591</v>
      </c>
      <c r="EM6" s="59" t="s">
        <v>591</v>
      </c>
      <c r="EN6" s="59" t="s">
        <v>591</v>
      </c>
      <c r="EO6" s="59" t="s">
        <v>579</v>
      </c>
      <c r="EP6" s="59" t="s">
        <v>579</v>
      </c>
      <c r="EQ6" s="59" t="s">
        <v>579</v>
      </c>
      <c r="ER6" s="59" t="s">
        <v>580</v>
      </c>
      <c r="ES6" s="59" t="s">
        <v>580</v>
      </c>
      <c r="ET6" s="59" t="s">
        <v>591</v>
      </c>
      <c r="EU6" s="59" t="s">
        <v>591</v>
      </c>
      <c r="EV6" s="59" t="s">
        <v>601</v>
      </c>
      <c r="EW6" s="59" t="s">
        <v>601</v>
      </c>
      <c r="EX6" s="59"/>
      <c r="EY6" s="59" t="s">
        <v>601</v>
      </c>
      <c r="EZ6" s="59" t="s">
        <v>601</v>
      </c>
      <c r="FA6" s="59" t="s">
        <v>601</v>
      </c>
    </row>
    <row r="7" spans="1:157" ht="13.8" thickBot="1" x14ac:dyDescent="0.3">
      <c r="A7" s="61" t="s">
        <v>612</v>
      </c>
      <c r="B7" s="62" t="s">
        <v>569</v>
      </c>
      <c r="C7" s="62" t="s">
        <v>578</v>
      </c>
      <c r="D7" s="62" t="s">
        <v>613</v>
      </c>
      <c r="E7" s="62" t="s">
        <v>614</v>
      </c>
      <c r="F7" s="62" t="s">
        <v>615</v>
      </c>
      <c r="G7" s="62" t="s">
        <v>578</v>
      </c>
      <c r="H7" s="187" t="s">
        <v>613</v>
      </c>
      <c r="I7" s="62" t="s">
        <v>614</v>
      </c>
      <c r="J7" s="62" t="s">
        <v>615</v>
      </c>
      <c r="K7" s="62" t="s">
        <v>613</v>
      </c>
      <c r="L7" s="63" t="s">
        <v>614</v>
      </c>
      <c r="M7" s="62" t="s">
        <v>615</v>
      </c>
      <c r="N7" s="62" t="s">
        <v>614</v>
      </c>
      <c r="O7" s="62" t="s">
        <v>615</v>
      </c>
      <c r="P7" s="62" t="s">
        <v>615</v>
      </c>
      <c r="Q7" s="62" t="s">
        <v>594</v>
      </c>
      <c r="R7" s="62" t="s">
        <v>613</v>
      </c>
      <c r="S7" s="62" t="s">
        <v>596</v>
      </c>
      <c r="T7" s="62" t="s">
        <v>615</v>
      </c>
      <c r="U7" s="62" t="s">
        <v>613</v>
      </c>
      <c r="V7" s="62" t="s">
        <v>614</v>
      </c>
      <c r="W7" s="62" t="s">
        <v>615</v>
      </c>
      <c r="X7" s="62" t="s">
        <v>614</v>
      </c>
      <c r="Y7" s="62" t="s">
        <v>615</v>
      </c>
      <c r="Z7" s="62" t="s">
        <v>615</v>
      </c>
      <c r="AA7" s="62" t="s">
        <v>613</v>
      </c>
      <c r="AB7" s="62" t="s">
        <v>614</v>
      </c>
      <c r="AC7" s="62" t="s">
        <v>615</v>
      </c>
      <c r="AD7" s="63" t="s">
        <v>614</v>
      </c>
      <c r="AE7" s="63" t="s">
        <v>615</v>
      </c>
      <c r="AF7" s="63" t="s">
        <v>615</v>
      </c>
      <c r="AG7" s="62" t="s">
        <v>614</v>
      </c>
      <c r="AH7" s="62" t="s">
        <v>615</v>
      </c>
      <c r="AI7" s="62" t="s">
        <v>615</v>
      </c>
      <c r="AJ7" s="62" t="s">
        <v>615</v>
      </c>
      <c r="AK7" s="64" t="s">
        <v>616</v>
      </c>
      <c r="AL7" s="62" t="s">
        <v>578</v>
      </c>
      <c r="AM7" s="62" t="s">
        <v>613</v>
      </c>
      <c r="AN7" s="62" t="s">
        <v>614</v>
      </c>
      <c r="AO7" s="62" t="s">
        <v>615</v>
      </c>
      <c r="AP7" s="62" t="s">
        <v>578</v>
      </c>
      <c r="AQ7" s="62" t="s">
        <v>613</v>
      </c>
      <c r="AR7" s="62" t="s">
        <v>614</v>
      </c>
      <c r="AS7" s="62" t="s">
        <v>615</v>
      </c>
      <c r="AT7" s="62" t="s">
        <v>613</v>
      </c>
      <c r="AU7" s="63" t="s">
        <v>614</v>
      </c>
      <c r="AV7" s="62" t="s">
        <v>615</v>
      </c>
      <c r="AW7" s="62" t="s">
        <v>614</v>
      </c>
      <c r="AX7" s="62" t="s">
        <v>615</v>
      </c>
      <c r="AY7" s="62" t="s">
        <v>615</v>
      </c>
      <c r="AZ7" s="62" t="s">
        <v>578</v>
      </c>
      <c r="BA7" s="62" t="s">
        <v>613</v>
      </c>
      <c r="BB7" s="62" t="s">
        <v>614</v>
      </c>
      <c r="BC7" s="62" t="s">
        <v>615</v>
      </c>
      <c r="BD7" s="62" t="s">
        <v>613</v>
      </c>
      <c r="BE7" s="62" t="s">
        <v>617</v>
      </c>
      <c r="BF7" s="62" t="s">
        <v>615</v>
      </c>
      <c r="BG7" s="62" t="s">
        <v>614</v>
      </c>
      <c r="BH7" s="62" t="s">
        <v>615</v>
      </c>
      <c r="BI7" s="62" t="s">
        <v>615</v>
      </c>
      <c r="BJ7" s="62" t="s">
        <v>613</v>
      </c>
      <c r="BK7" s="62" t="s">
        <v>614</v>
      </c>
      <c r="BL7" s="62" t="s">
        <v>615</v>
      </c>
      <c r="BM7" s="63" t="s">
        <v>614</v>
      </c>
      <c r="BN7" s="63" t="s">
        <v>615</v>
      </c>
      <c r="BO7" s="63" t="s">
        <v>615</v>
      </c>
      <c r="BP7" s="62" t="s">
        <v>614</v>
      </c>
      <c r="BQ7" s="62" t="s">
        <v>615</v>
      </c>
      <c r="BR7" s="62" t="s">
        <v>615</v>
      </c>
      <c r="BS7" s="65" t="s">
        <v>615</v>
      </c>
      <c r="BT7" s="62" t="s">
        <v>579</v>
      </c>
      <c r="BU7" s="66" t="s">
        <v>580</v>
      </c>
      <c r="BV7" s="66" t="s">
        <v>580</v>
      </c>
      <c r="BW7" s="66" t="s">
        <v>580</v>
      </c>
      <c r="BX7" s="66" t="s">
        <v>591</v>
      </c>
      <c r="BY7" s="66" t="s">
        <v>591</v>
      </c>
      <c r="BZ7" s="66" t="s">
        <v>591</v>
      </c>
      <c r="CA7" s="66" t="s">
        <v>608</v>
      </c>
      <c r="CB7" s="66" t="s">
        <v>579</v>
      </c>
      <c r="CC7" s="66" t="s">
        <v>580</v>
      </c>
      <c r="CD7" s="66" t="s">
        <v>580</v>
      </c>
      <c r="CE7" s="66" t="s">
        <v>580</v>
      </c>
      <c r="CF7" s="66" t="s">
        <v>591</v>
      </c>
      <c r="CG7" s="66" t="s">
        <v>591</v>
      </c>
      <c r="CH7" s="66" t="s">
        <v>591</v>
      </c>
      <c r="CI7" s="66" t="s">
        <v>608</v>
      </c>
      <c r="CJ7" s="66" t="s">
        <v>607</v>
      </c>
      <c r="CK7" s="66" t="s">
        <v>607</v>
      </c>
      <c r="CL7" s="66" t="s">
        <v>607</v>
      </c>
      <c r="CM7" s="66" t="s">
        <v>607</v>
      </c>
      <c r="CN7" s="66" t="s">
        <v>607</v>
      </c>
      <c r="CO7" s="66" t="s">
        <v>607</v>
      </c>
      <c r="CP7" s="66" t="s">
        <v>607</v>
      </c>
      <c r="CQ7" s="66"/>
      <c r="CR7" s="66"/>
      <c r="CS7" s="66"/>
      <c r="CT7" s="66"/>
      <c r="CU7" s="66" t="s">
        <v>607</v>
      </c>
      <c r="CV7" s="66" t="s">
        <v>607</v>
      </c>
      <c r="CW7" s="66" t="s">
        <v>607</v>
      </c>
      <c r="CX7" s="66" t="s">
        <v>607</v>
      </c>
      <c r="CY7" s="66" t="s">
        <v>607</v>
      </c>
      <c r="CZ7" s="66" t="s">
        <v>607</v>
      </c>
      <c r="DA7" s="66" t="s">
        <v>607</v>
      </c>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t="s">
        <v>579</v>
      </c>
      <c r="EP7" s="66" t="s">
        <v>580</v>
      </c>
      <c r="EQ7" s="66" t="s">
        <v>580</v>
      </c>
      <c r="ER7" s="66" t="s">
        <v>580</v>
      </c>
      <c r="ES7" s="66" t="s">
        <v>591</v>
      </c>
      <c r="ET7" s="66" t="s">
        <v>591</v>
      </c>
      <c r="EU7" s="66" t="s">
        <v>591</v>
      </c>
      <c r="EV7" s="66" t="s">
        <v>608</v>
      </c>
      <c r="EW7" s="66" t="s">
        <v>609</v>
      </c>
      <c r="EX7" s="66"/>
      <c r="EY7" s="66" t="s">
        <v>608</v>
      </c>
      <c r="EZ7" s="66" t="s">
        <v>608</v>
      </c>
      <c r="FA7" s="66" t="s">
        <v>609</v>
      </c>
    </row>
    <row r="8" spans="1:157" ht="14.4" x14ac:dyDescent="0.3">
      <c r="A8" s="67" t="s">
        <v>618</v>
      </c>
      <c r="B8" s="68">
        <v>1146.027496382055</v>
      </c>
      <c r="C8" s="69">
        <v>1440.9811866859625</v>
      </c>
      <c r="D8" s="69">
        <v>1440.9811866859625</v>
      </c>
      <c r="E8" s="69">
        <v>1440.9811866859625</v>
      </c>
      <c r="F8" s="69">
        <v>1440.9811866859625</v>
      </c>
      <c r="G8" s="69">
        <v>1440.9811866859625</v>
      </c>
      <c r="H8" s="188">
        <v>1440.9811866859625</v>
      </c>
      <c r="I8" s="71">
        <v>1440.9811866859625</v>
      </c>
      <c r="J8" s="71">
        <v>1440.9811866859625</v>
      </c>
      <c r="K8" s="71">
        <v>1440.9811866859625</v>
      </c>
      <c r="L8" s="71">
        <v>1440.9811866859625</v>
      </c>
      <c r="M8" s="71">
        <v>1440.9811866859625</v>
      </c>
      <c r="N8" s="71">
        <v>1440.9811866859625</v>
      </c>
      <c r="O8" s="71">
        <v>1440.9811866859625</v>
      </c>
      <c r="P8" s="71">
        <v>1440.9811866859625</v>
      </c>
      <c r="Q8" s="71">
        <v>2012.6251808972504</v>
      </c>
      <c r="R8" s="71">
        <v>2012.6251808972504</v>
      </c>
      <c r="S8" s="71">
        <v>2012.6251808972504</v>
      </c>
      <c r="T8" s="71">
        <v>2012.6251808972504</v>
      </c>
      <c r="U8" s="71">
        <v>2012.6251808972504</v>
      </c>
      <c r="V8" s="71">
        <v>2012.6251808972504</v>
      </c>
      <c r="W8" s="71">
        <v>2012.6251808972504</v>
      </c>
      <c r="X8" s="71">
        <v>2012.6251808972504</v>
      </c>
      <c r="Y8" s="71">
        <v>2012.6251808972504</v>
      </c>
      <c r="Z8" s="71">
        <v>2012.6251808972504</v>
      </c>
      <c r="AA8" s="71">
        <v>2012.6251808972504</v>
      </c>
      <c r="AB8" s="71">
        <v>2012.6251808972504</v>
      </c>
      <c r="AC8" s="71">
        <v>2012.6251808972504</v>
      </c>
      <c r="AD8" s="71">
        <v>2012.6251808972504</v>
      </c>
      <c r="AE8" s="71">
        <v>2012.6251808972504</v>
      </c>
      <c r="AF8" s="71">
        <v>2012.6251808972504</v>
      </c>
      <c r="AG8" s="71">
        <v>2012.6251808972504</v>
      </c>
      <c r="AH8" s="71">
        <v>2012.6251808972504</v>
      </c>
      <c r="AI8" s="71">
        <v>2012.6251808972504</v>
      </c>
      <c r="AJ8" s="71">
        <v>2012.6251808972504</v>
      </c>
      <c r="AK8" s="71">
        <v>1146.027496382055</v>
      </c>
      <c r="AL8" s="71">
        <v>1440.9811866859625</v>
      </c>
      <c r="AM8" s="71">
        <v>1440.9811866859625</v>
      </c>
      <c r="AN8" s="71">
        <v>1440.9811866859625</v>
      </c>
      <c r="AO8" s="71">
        <v>1440.9811866859625</v>
      </c>
      <c r="AP8" s="71">
        <v>1440.9811866859625</v>
      </c>
      <c r="AQ8" s="71">
        <v>1440.9811866859625</v>
      </c>
      <c r="AR8" s="71">
        <v>1440.9811866859625</v>
      </c>
      <c r="AS8" s="71">
        <v>1440.9811866859625</v>
      </c>
      <c r="AT8" s="71">
        <v>1440.9811866859625</v>
      </c>
      <c r="AU8" s="71">
        <v>1440.9811866859625</v>
      </c>
      <c r="AV8" s="71">
        <v>1440.9811866859625</v>
      </c>
      <c r="AW8" s="71">
        <v>1440.9811866859625</v>
      </c>
      <c r="AX8" s="71">
        <v>1440.9811866859625</v>
      </c>
      <c r="AY8" s="71">
        <v>1440.9811866859625</v>
      </c>
      <c r="AZ8" s="71">
        <v>2012.6251808972504</v>
      </c>
      <c r="BA8" s="71">
        <v>2012.6251808972504</v>
      </c>
      <c r="BB8" s="71">
        <v>2012.6251808972504</v>
      </c>
      <c r="BC8" s="71">
        <v>2012.6251808972504</v>
      </c>
      <c r="BD8" s="71">
        <v>2012.6251808972504</v>
      </c>
      <c r="BE8" s="71">
        <v>2012.6251808972504</v>
      </c>
      <c r="BF8" s="71">
        <v>2012.6251808972504</v>
      </c>
      <c r="BG8" s="71">
        <v>2012.6251808972504</v>
      </c>
      <c r="BH8" s="71">
        <v>2012.6251808972504</v>
      </c>
      <c r="BI8" s="71">
        <v>2012.6251808972504</v>
      </c>
      <c r="BJ8" s="71">
        <v>2012.6251808972504</v>
      </c>
      <c r="BK8" s="71">
        <v>2012.6251808972504</v>
      </c>
      <c r="BL8" s="71">
        <v>2012.6251808972504</v>
      </c>
      <c r="BM8" s="71">
        <v>2012.6251808972504</v>
      </c>
      <c r="BN8" s="71">
        <v>2012.6251808972504</v>
      </c>
      <c r="BO8" s="71">
        <v>2012.6251808972504</v>
      </c>
      <c r="BP8" s="71">
        <v>2012.6251808972504</v>
      </c>
      <c r="BQ8" s="71">
        <v>2012.6251808972504</v>
      </c>
      <c r="BR8" s="71">
        <v>2012.6251808972504</v>
      </c>
      <c r="BS8" s="71">
        <v>2012.6251808972504</v>
      </c>
      <c r="BT8" s="69">
        <v>2012.6251808972504</v>
      </c>
      <c r="BU8" s="69">
        <v>2012.6251808972504</v>
      </c>
      <c r="BV8" s="69">
        <v>2012.6251808972504</v>
      </c>
      <c r="BW8" s="69">
        <v>2012.6251808972504</v>
      </c>
      <c r="BX8" s="69">
        <v>2012.6251808972504</v>
      </c>
      <c r="BY8" s="70">
        <v>2012.6251808972504</v>
      </c>
      <c r="BZ8" s="71">
        <v>2012.6251808972504</v>
      </c>
      <c r="CA8" s="71">
        <v>2012.6251808972504</v>
      </c>
      <c r="CB8" s="71">
        <v>2012.6251808972504</v>
      </c>
      <c r="CC8" s="71">
        <v>2012.6251808972504</v>
      </c>
      <c r="CD8" s="71">
        <v>2012.6251808972504</v>
      </c>
      <c r="CE8" s="71">
        <v>2012.6251808972504</v>
      </c>
      <c r="CF8" s="71">
        <v>2012.6251808972504</v>
      </c>
      <c r="CG8" s="71">
        <v>2012.6251808972504</v>
      </c>
      <c r="CH8" s="71">
        <v>2012.6251808972504</v>
      </c>
      <c r="CI8" s="71">
        <v>2012.6251808972504</v>
      </c>
      <c r="CJ8" s="71">
        <v>2469.2098408104198</v>
      </c>
      <c r="CK8" s="71">
        <v>2469.2098408104198</v>
      </c>
      <c r="CL8" s="71">
        <v>2469.2098408104198</v>
      </c>
      <c r="CM8" s="71">
        <v>2469.2098408104198</v>
      </c>
      <c r="CN8" s="71">
        <v>2469.2098408104198</v>
      </c>
      <c r="CO8" s="71">
        <v>2469.2098408104198</v>
      </c>
      <c r="CP8" s="71">
        <v>2469.2098408104198</v>
      </c>
      <c r="CQ8" s="71">
        <v>2469.2098408104198</v>
      </c>
      <c r="CR8" s="71">
        <v>2469.2098408104198</v>
      </c>
      <c r="CS8" s="71">
        <v>2839.5913169319824</v>
      </c>
      <c r="CT8" s="71">
        <v>2839.5913169319824</v>
      </c>
      <c r="CU8" s="71">
        <v>2469.2098408104198</v>
      </c>
      <c r="CV8" s="71">
        <v>2469.2098408104198</v>
      </c>
      <c r="CW8" s="71">
        <v>2469.2098408104198</v>
      </c>
      <c r="CX8" s="71">
        <v>2469.2098408104198</v>
      </c>
      <c r="CY8" s="71">
        <v>2469.2098408104198</v>
      </c>
      <c r="CZ8" s="71">
        <v>2469.2098408104198</v>
      </c>
      <c r="DA8" s="71">
        <v>2469.2098408104198</v>
      </c>
      <c r="DB8" s="71">
        <v>2469.2098408104198</v>
      </c>
      <c r="DC8" s="71">
        <v>2469.2098408104198</v>
      </c>
      <c r="DD8" s="71">
        <v>2839.5913169319824</v>
      </c>
      <c r="DE8" s="71">
        <v>2839.5913169319824</v>
      </c>
      <c r="DF8" s="71">
        <v>1440.9811866859625</v>
      </c>
      <c r="DG8" s="71">
        <v>2012.6251808972504</v>
      </c>
      <c r="DH8" s="71">
        <v>2012.6251808972504</v>
      </c>
      <c r="DI8" s="71">
        <v>2012.6251808972504</v>
      </c>
      <c r="DJ8" s="71">
        <v>2012.6251808972504</v>
      </c>
      <c r="DK8" s="71">
        <v>2012.6251808972504</v>
      </c>
      <c r="DL8" s="71">
        <v>2012.6251808972504</v>
      </c>
      <c r="DM8" s="71">
        <v>2012.6251808972504</v>
      </c>
      <c r="DN8" s="71">
        <v>2012.6251808972504</v>
      </c>
      <c r="DO8" s="71">
        <v>2012.6251808972504</v>
      </c>
      <c r="DP8" s="71">
        <v>2012.6251808972504</v>
      </c>
      <c r="DQ8" s="71">
        <v>2012.6251808972504</v>
      </c>
      <c r="DR8" s="71">
        <v>2012.6251808972504</v>
      </c>
      <c r="DS8" s="71">
        <v>2012.6251808972504</v>
      </c>
      <c r="DT8" s="71">
        <v>2012.6251808972504</v>
      </c>
      <c r="DU8" s="71">
        <v>2469.2098408104198</v>
      </c>
      <c r="DV8" s="71">
        <v>2469.2098408104198</v>
      </c>
      <c r="DW8" s="71">
        <v>2469.2098408104198</v>
      </c>
      <c r="DX8" s="71">
        <v>2469.2098408104198</v>
      </c>
      <c r="DY8" s="71">
        <v>2469.2098408104198</v>
      </c>
      <c r="DZ8" s="71">
        <v>2469.2098408104198</v>
      </c>
      <c r="EA8" s="71">
        <v>2469.2098408104198</v>
      </c>
      <c r="EB8" s="71">
        <v>2469.2098408104198</v>
      </c>
      <c r="EC8" s="71">
        <v>2469.2098408104198</v>
      </c>
      <c r="ED8" s="71">
        <v>2469.2098408104198</v>
      </c>
      <c r="EE8" s="71">
        <v>2469.2098408104198</v>
      </c>
      <c r="EF8" s="71">
        <v>2469.2098408104198</v>
      </c>
      <c r="EG8" s="71">
        <v>2469.2098408104198</v>
      </c>
      <c r="EH8" s="71">
        <v>2469.2098408104198</v>
      </c>
      <c r="EI8" s="71">
        <v>2469.2098408104198</v>
      </c>
      <c r="EJ8" s="71">
        <v>2469.2098408104198</v>
      </c>
      <c r="EK8" s="71">
        <v>2469.2098408104198</v>
      </c>
      <c r="EL8" s="71">
        <v>2469.2098408104198</v>
      </c>
      <c r="EM8" s="71">
        <v>2469.2098408104198</v>
      </c>
      <c r="EN8" s="71">
        <v>2469.2098408104198</v>
      </c>
      <c r="EO8" s="71">
        <v>2469.2098408104198</v>
      </c>
      <c r="EP8" s="71">
        <v>2469.2098408104198</v>
      </c>
      <c r="EQ8" s="71">
        <v>2469.2098408104198</v>
      </c>
      <c r="ER8" s="71">
        <v>2469.2098408104198</v>
      </c>
      <c r="ES8" s="71">
        <v>2469.2098408104198</v>
      </c>
      <c r="ET8" s="71">
        <v>2469.2098408104198</v>
      </c>
      <c r="EU8" s="71">
        <v>2469.2098408104198</v>
      </c>
      <c r="EV8" s="71">
        <v>2469.2098408104198</v>
      </c>
      <c r="EW8" s="71">
        <v>2839.5913169319824</v>
      </c>
      <c r="EX8" s="71">
        <v>1440.9811866859625</v>
      </c>
      <c r="EY8" s="71">
        <v>2469.2098408104198</v>
      </c>
      <c r="EZ8" s="71">
        <v>2469.2098408104198</v>
      </c>
      <c r="FA8" s="71">
        <v>2839.5913169319824</v>
      </c>
    </row>
    <row r="9" spans="1:157" ht="14.4" x14ac:dyDescent="0.3">
      <c r="A9" s="72" t="s">
        <v>619</v>
      </c>
      <c r="B9" s="73">
        <v>0</v>
      </c>
      <c r="C9" s="74">
        <v>1340.8308328603068</v>
      </c>
      <c r="D9" s="74">
        <v>1080.3757111000045</v>
      </c>
      <c r="E9" s="74">
        <v>522.78477153235269</v>
      </c>
      <c r="F9" s="74">
        <v>0</v>
      </c>
      <c r="G9" s="74">
        <v>2681.6616657206137</v>
      </c>
      <c r="H9" s="189">
        <v>2421.2065439603111</v>
      </c>
      <c r="I9" s="76">
        <v>1863.6156043926594</v>
      </c>
      <c r="J9" s="76">
        <v>1340.8308328603068</v>
      </c>
      <c r="K9" s="76">
        <v>2160.7514222000091</v>
      </c>
      <c r="L9" s="76">
        <v>1603.1604826323573</v>
      </c>
      <c r="M9" s="76">
        <v>1080.3757111000045</v>
      </c>
      <c r="N9" s="76">
        <v>1045.5695430647054</v>
      </c>
      <c r="O9" s="76">
        <v>522.78477153235269</v>
      </c>
      <c r="P9" s="76">
        <v>0</v>
      </c>
      <c r="Q9" s="76">
        <v>4022.4924985809203</v>
      </c>
      <c r="R9" s="76">
        <v>3762.0373768206182</v>
      </c>
      <c r="S9" s="76">
        <v>3204.4464372529665</v>
      </c>
      <c r="T9" s="76">
        <v>2681.6616657206137</v>
      </c>
      <c r="U9" s="76">
        <v>3501.5822550603157</v>
      </c>
      <c r="V9" s="76">
        <v>2943.9913154926639</v>
      </c>
      <c r="W9" s="76">
        <v>2421.2065439603111</v>
      </c>
      <c r="X9" s="76">
        <v>2386.4003759250122</v>
      </c>
      <c r="Y9" s="76">
        <v>1863.6156043926594</v>
      </c>
      <c r="Z9" s="76">
        <v>1340.8308328603068</v>
      </c>
      <c r="AA9" s="76">
        <v>3241.1271333000136</v>
      </c>
      <c r="AB9" s="76">
        <v>2683.5361937323619</v>
      </c>
      <c r="AC9" s="76">
        <v>2160.7514222000091</v>
      </c>
      <c r="AD9" s="76">
        <v>2125.9452541647101</v>
      </c>
      <c r="AE9" s="76">
        <v>1603.1604826323573</v>
      </c>
      <c r="AF9" s="76">
        <v>1080.3757111000045</v>
      </c>
      <c r="AG9" s="76">
        <v>1568.354314597058</v>
      </c>
      <c r="AH9" s="76">
        <v>1045.5695430647054</v>
      </c>
      <c r="AI9" s="76">
        <v>522.78477153235269</v>
      </c>
      <c r="AJ9" s="76">
        <v>0</v>
      </c>
      <c r="AK9" s="76">
        <v>0</v>
      </c>
      <c r="AL9" s="76">
        <v>1340.8308328603068</v>
      </c>
      <c r="AM9" s="76">
        <v>1080.3757111000045</v>
      </c>
      <c r="AN9" s="76">
        <v>522.78477153235269</v>
      </c>
      <c r="AO9" s="76">
        <v>0</v>
      </c>
      <c r="AP9" s="76">
        <v>2681.6616657206137</v>
      </c>
      <c r="AQ9" s="76">
        <v>2421.2065439603111</v>
      </c>
      <c r="AR9" s="76">
        <v>1863.6156043926594</v>
      </c>
      <c r="AS9" s="76">
        <v>1340.8308328603068</v>
      </c>
      <c r="AT9" s="76">
        <v>2160.7514222000091</v>
      </c>
      <c r="AU9" s="76">
        <v>1603.1604826323573</v>
      </c>
      <c r="AV9" s="76">
        <v>1080.3757111000045</v>
      </c>
      <c r="AW9" s="76">
        <v>1045.5695430647054</v>
      </c>
      <c r="AX9" s="76">
        <v>522.78477153235269</v>
      </c>
      <c r="AY9" s="76">
        <v>0</v>
      </c>
      <c r="AZ9" s="76">
        <v>4022.4924985809203</v>
      </c>
      <c r="BA9" s="76">
        <v>3762.0373768206182</v>
      </c>
      <c r="BB9" s="76">
        <v>3204.4464372529665</v>
      </c>
      <c r="BC9" s="76">
        <v>2681.6616657206137</v>
      </c>
      <c r="BD9" s="76">
        <v>3501.5822550603157</v>
      </c>
      <c r="BE9" s="76">
        <v>2943.9913154926639</v>
      </c>
      <c r="BF9" s="76">
        <v>2421.2065439603111</v>
      </c>
      <c r="BG9" s="76">
        <v>2386.4003759250122</v>
      </c>
      <c r="BH9" s="76">
        <v>1863.6156043926594</v>
      </c>
      <c r="BI9" s="76">
        <v>1340.8308328603068</v>
      </c>
      <c r="BJ9" s="76">
        <v>3241.1271333000136</v>
      </c>
      <c r="BK9" s="76">
        <v>2683.5361937323619</v>
      </c>
      <c r="BL9" s="76">
        <v>2160.7514222000091</v>
      </c>
      <c r="BM9" s="76">
        <v>2125.9452541647101</v>
      </c>
      <c r="BN9" s="76">
        <v>1603.1604826323573</v>
      </c>
      <c r="BO9" s="76">
        <v>1080.3757111000045</v>
      </c>
      <c r="BP9" s="76">
        <v>1568.354314597058</v>
      </c>
      <c r="BQ9" s="76">
        <v>1045.5695430647054</v>
      </c>
      <c r="BR9" s="76">
        <v>522.78477153235269</v>
      </c>
      <c r="BS9" s="76">
        <v>0</v>
      </c>
      <c r="BT9" s="74">
        <v>4842.4130879206223</v>
      </c>
      <c r="BU9" s="74">
        <v>4284.8221483529705</v>
      </c>
      <c r="BV9" s="74">
        <v>4024.3670265926685</v>
      </c>
      <c r="BW9" s="74">
        <v>3466.7760870250167</v>
      </c>
      <c r="BX9" s="74">
        <v>2125.9452541647101</v>
      </c>
      <c r="BY9" s="75">
        <v>1603.1604826323573</v>
      </c>
      <c r="BZ9" s="76">
        <v>1045.5695430647054</v>
      </c>
      <c r="CA9" s="76">
        <v>3056.1505185361502</v>
      </c>
      <c r="CB9" s="76">
        <v>4842.4130879206223</v>
      </c>
      <c r="CC9" s="76">
        <v>4284.8221483529705</v>
      </c>
      <c r="CD9" s="76">
        <v>4024.3670265926685</v>
      </c>
      <c r="CE9" s="76">
        <v>3466.7760870250167</v>
      </c>
      <c r="CF9" s="76">
        <v>2125.9452541647101</v>
      </c>
      <c r="CG9" s="76">
        <v>1603.1604826323573</v>
      </c>
      <c r="CH9" s="76">
        <v>1045.5695430647054</v>
      </c>
      <c r="CI9" s="76">
        <v>3056.1505185361502</v>
      </c>
      <c r="CJ9" s="76">
        <v>5365.1978594529746</v>
      </c>
      <c r="CK9" s="76">
        <v>4547.1517981250217</v>
      </c>
      <c r="CL9" s="76">
        <v>3729.105736797067</v>
      </c>
      <c r="CM9" s="76">
        <v>3206.3209652647147</v>
      </c>
      <c r="CN9" s="76">
        <v>2125.9452541647097</v>
      </c>
      <c r="CO9" s="76">
        <v>1568.354314597058</v>
      </c>
      <c r="CP9" s="76">
        <v>1045.5695430647054</v>
      </c>
      <c r="CQ9" s="76">
        <v>3083.9493530666073</v>
      </c>
      <c r="CR9" s="76">
        <v>4111.9324707554761</v>
      </c>
      <c r="CS9" s="76">
        <v>5139.9155884443453</v>
      </c>
      <c r="CT9" s="76">
        <v>6167.8987061332145</v>
      </c>
      <c r="CU9" s="76">
        <v>5365.1978594529746</v>
      </c>
      <c r="CV9" s="76">
        <v>4547.1517981250217</v>
      </c>
      <c r="CW9" s="76">
        <v>3729.105736797067</v>
      </c>
      <c r="CX9" s="76">
        <v>3206.3209652647147</v>
      </c>
      <c r="CY9" s="76">
        <v>2125.9452541647097</v>
      </c>
      <c r="CZ9" s="76">
        <v>1568.354314597058</v>
      </c>
      <c r="DA9" s="76">
        <v>1045.5695430647054</v>
      </c>
      <c r="DB9" s="76">
        <v>3083.9493530666073</v>
      </c>
      <c r="DC9" s="76">
        <v>4111.9324707554761</v>
      </c>
      <c r="DD9" s="76">
        <v>5139.9155884443453</v>
      </c>
      <c r="DE9" s="76">
        <v>6167.8987061332145</v>
      </c>
      <c r="DF9" s="76">
        <v>0</v>
      </c>
      <c r="DG9" s="76">
        <v>1340.8308328603068</v>
      </c>
      <c r="DH9" s="76">
        <v>1080.3757111000045</v>
      </c>
      <c r="DI9" s="76">
        <v>522.78477153235269</v>
      </c>
      <c r="DJ9" s="76">
        <v>0</v>
      </c>
      <c r="DK9" s="76">
        <v>2681.6616657206137</v>
      </c>
      <c r="DL9" s="76">
        <v>2421.2065439603111</v>
      </c>
      <c r="DM9" s="76">
        <v>1863.6156043926594</v>
      </c>
      <c r="DN9" s="76">
        <v>1340.8308328603068</v>
      </c>
      <c r="DO9" s="76">
        <v>2160.7514222000091</v>
      </c>
      <c r="DP9" s="76">
        <v>1603.1604826323573</v>
      </c>
      <c r="DQ9" s="76">
        <v>1080.3757111000045</v>
      </c>
      <c r="DR9" s="76">
        <v>1045.5695430647054</v>
      </c>
      <c r="DS9" s="76">
        <v>522.78477153235269</v>
      </c>
      <c r="DT9" s="76">
        <v>0</v>
      </c>
      <c r="DU9" s="76">
        <v>4022.4924985809203</v>
      </c>
      <c r="DV9" s="76">
        <v>3762.0373768206182</v>
      </c>
      <c r="DW9" s="76">
        <v>3204.4464372529665</v>
      </c>
      <c r="DX9" s="76">
        <v>2681.6616657206137</v>
      </c>
      <c r="DY9" s="76">
        <v>3501.5822550603157</v>
      </c>
      <c r="DZ9" s="76">
        <v>2943.9913154926639</v>
      </c>
      <c r="EA9" s="76">
        <v>2421.2065439603111</v>
      </c>
      <c r="EB9" s="76">
        <v>2386.4003759250122</v>
      </c>
      <c r="EC9" s="76">
        <v>1863.6156043926594</v>
      </c>
      <c r="ED9" s="76">
        <v>1340.8308328603068</v>
      </c>
      <c r="EE9" s="76">
        <v>3241.1271333000136</v>
      </c>
      <c r="EF9" s="76">
        <v>2683.5361937323619</v>
      </c>
      <c r="EG9" s="76">
        <v>2160.7514222000091</v>
      </c>
      <c r="EH9" s="76">
        <v>2125.9452541647101</v>
      </c>
      <c r="EI9" s="76">
        <v>1603.1604826323573</v>
      </c>
      <c r="EJ9" s="76">
        <v>1080.3757111000045</v>
      </c>
      <c r="EK9" s="76">
        <v>1568.354314597058</v>
      </c>
      <c r="EL9" s="76">
        <v>1045.5695430647054</v>
      </c>
      <c r="EM9" s="76">
        <v>522.78477153235269</v>
      </c>
      <c r="EN9" s="76">
        <v>0</v>
      </c>
      <c r="EO9" s="76">
        <v>4842.4130879206223</v>
      </c>
      <c r="EP9" s="76">
        <v>4284.8221483529705</v>
      </c>
      <c r="EQ9" s="76">
        <v>4024.3670265926685</v>
      </c>
      <c r="ER9" s="76">
        <v>3466.7760870250167</v>
      </c>
      <c r="ES9" s="76">
        <v>2125.9452541647101</v>
      </c>
      <c r="ET9" s="76">
        <v>1603.1604826323573</v>
      </c>
      <c r="EU9" s="76">
        <v>1045.5695430647054</v>
      </c>
      <c r="EV9" s="76">
        <v>3056.1505185361502</v>
      </c>
      <c r="EW9" s="76">
        <v>4074.8673580482005</v>
      </c>
      <c r="EX9" s="76">
        <v>0</v>
      </c>
      <c r="EY9" s="76">
        <v>735.99782887316599</v>
      </c>
      <c r="EZ9" s="76">
        <v>1471.995657746332</v>
      </c>
      <c r="FA9" s="76">
        <v>2207.9934866194981</v>
      </c>
    </row>
    <row r="10" spans="1:157" ht="14.4" x14ac:dyDescent="0.3">
      <c r="A10" s="72" t="s">
        <v>620</v>
      </c>
      <c r="B10" s="73">
        <v>299.89497340422247</v>
      </c>
      <c r="C10" s="74">
        <v>444.87978964560688</v>
      </c>
      <c r="D10" s="74">
        <v>454.9339514319251</v>
      </c>
      <c r="E10" s="74">
        <v>536.31193206480873</v>
      </c>
      <c r="F10" s="74">
        <v>568.3637901084403</v>
      </c>
      <c r="G10" s="74">
        <v>586.90786032200936</v>
      </c>
      <c r="H10" s="189">
        <v>596.50501475440387</v>
      </c>
      <c r="I10" s="76">
        <v>674.18399626761095</v>
      </c>
      <c r="J10" s="76">
        <v>704.77895167289569</v>
      </c>
      <c r="K10" s="76">
        <v>606.10216918679851</v>
      </c>
      <c r="L10" s="76">
        <v>683.78115070000558</v>
      </c>
      <c r="M10" s="76">
        <v>714.37610610529032</v>
      </c>
      <c r="N10" s="76">
        <v>761.46013221321266</v>
      </c>
      <c r="O10" s="76">
        <v>792.0550876184974</v>
      </c>
      <c r="P10" s="76">
        <v>822.65004302378213</v>
      </c>
      <c r="Q10" s="76">
        <v>713.48356154158728</v>
      </c>
      <c r="R10" s="76">
        <v>722.62370862005832</v>
      </c>
      <c r="S10" s="76">
        <v>796.6036910135889</v>
      </c>
      <c r="T10" s="76">
        <v>825.74174378052669</v>
      </c>
      <c r="U10" s="76">
        <v>731.76385569852926</v>
      </c>
      <c r="V10" s="76">
        <v>805.74383809205995</v>
      </c>
      <c r="W10" s="76">
        <v>834.88189085899774</v>
      </c>
      <c r="X10" s="76">
        <v>879.72382048559041</v>
      </c>
      <c r="Y10" s="76">
        <v>908.86187325252831</v>
      </c>
      <c r="Z10" s="76">
        <v>937.9999260194661</v>
      </c>
      <c r="AA10" s="76">
        <v>740.9040027770003</v>
      </c>
      <c r="AB10" s="76">
        <v>814.88398517053099</v>
      </c>
      <c r="AC10" s="76">
        <v>844.02203793746889</v>
      </c>
      <c r="AD10" s="76">
        <v>888.86396756406157</v>
      </c>
      <c r="AE10" s="76">
        <v>918.00202033099936</v>
      </c>
      <c r="AF10" s="76">
        <v>947.14007309793726</v>
      </c>
      <c r="AG10" s="76">
        <v>962.84394995759203</v>
      </c>
      <c r="AH10" s="76">
        <v>991.98200272452993</v>
      </c>
      <c r="AI10" s="76">
        <v>1021.1200554914677</v>
      </c>
      <c r="AJ10" s="76">
        <v>1050.2581082584056</v>
      </c>
      <c r="AK10" s="76">
        <v>591.50860549573633</v>
      </c>
      <c r="AL10" s="76">
        <v>726.871729997133</v>
      </c>
      <c r="AM10" s="76">
        <v>736.46888442952752</v>
      </c>
      <c r="AN10" s="76">
        <v>814.14786594273471</v>
      </c>
      <c r="AO10" s="76">
        <v>844.74282134801945</v>
      </c>
      <c r="AP10" s="76">
        <v>846.78248504170506</v>
      </c>
      <c r="AQ10" s="76">
        <v>855.92263212017599</v>
      </c>
      <c r="AR10" s="76">
        <v>929.90261451370668</v>
      </c>
      <c r="AS10" s="76">
        <v>959.04066728064447</v>
      </c>
      <c r="AT10" s="76">
        <v>865.06277919864692</v>
      </c>
      <c r="AU10" s="76">
        <v>939.0427615921775</v>
      </c>
      <c r="AV10" s="76">
        <v>968.18081435911529</v>
      </c>
      <c r="AW10" s="76">
        <v>1013.0227439857083</v>
      </c>
      <c r="AX10" s="76">
        <v>1042.1607967526461</v>
      </c>
      <c r="AY10" s="76">
        <v>1071.2988495195839</v>
      </c>
      <c r="AZ10" s="76">
        <v>951.24087062945262</v>
      </c>
      <c r="BA10" s="76">
        <v>959.92401035399996</v>
      </c>
      <c r="BB10" s="76">
        <v>1030.204993627854</v>
      </c>
      <c r="BC10" s="76">
        <v>1057.8861437564451</v>
      </c>
      <c r="BD10" s="76">
        <v>968.60715007854742</v>
      </c>
      <c r="BE10" s="76">
        <v>1038.8881333524014</v>
      </c>
      <c r="BF10" s="76">
        <v>1066.5692834809922</v>
      </c>
      <c r="BG10" s="76">
        <v>1109.1691166262556</v>
      </c>
      <c r="BH10" s="76">
        <v>1136.8502667548466</v>
      </c>
      <c r="BI10" s="76">
        <v>1164.5314168834375</v>
      </c>
      <c r="BJ10" s="76">
        <v>977.29028980309477</v>
      </c>
      <c r="BK10" s="76">
        <v>1047.571273076949</v>
      </c>
      <c r="BL10" s="76">
        <v>1075.2524232055398</v>
      </c>
      <c r="BM10" s="76">
        <v>1117.8522563508029</v>
      </c>
      <c r="BN10" s="76">
        <v>1145.5334064793938</v>
      </c>
      <c r="BO10" s="76">
        <v>1173.2145566079848</v>
      </c>
      <c r="BP10" s="76">
        <v>1188.1332396246571</v>
      </c>
      <c r="BQ10" s="76">
        <v>1215.8143897532482</v>
      </c>
      <c r="BR10" s="76">
        <v>1243.495539881839</v>
      </c>
      <c r="BS10" s="76">
        <v>1271.1766900104301</v>
      </c>
      <c r="BT10" s="74">
        <v>841.97317275343562</v>
      </c>
      <c r="BU10" s="74">
        <v>912.2541560272897</v>
      </c>
      <c r="BV10" s="74">
        <v>920.93729575183715</v>
      </c>
      <c r="BW10" s="74">
        <v>991.21827902569112</v>
      </c>
      <c r="BX10" s="74">
        <v>1097.8635521526835</v>
      </c>
      <c r="BY10" s="75">
        <v>1125.5447022812746</v>
      </c>
      <c r="BZ10" s="76">
        <v>1195.8256855551288</v>
      </c>
      <c r="CA10" s="76">
        <v>1012.2309776496202</v>
      </c>
      <c r="CB10" s="76">
        <v>1115.4046599183803</v>
      </c>
      <c r="CC10" s="76">
        <v>1185.6856431922345</v>
      </c>
      <c r="CD10" s="76">
        <v>1194.3687829167818</v>
      </c>
      <c r="CE10" s="76">
        <v>1264.6497661906358</v>
      </c>
      <c r="CF10" s="76">
        <v>1371.2950393176279</v>
      </c>
      <c r="CG10" s="76">
        <v>1398.976189446219</v>
      </c>
      <c r="CH10" s="76">
        <v>1469.2571727200732</v>
      </c>
      <c r="CI10" s="76">
        <v>1285.6624648145646</v>
      </c>
      <c r="CJ10" s="76">
        <v>1067.73480559167</v>
      </c>
      <c r="CK10" s="76">
        <v>1146.6989285900715</v>
      </c>
      <c r="CL10" s="76">
        <v>1225.6630515884729</v>
      </c>
      <c r="CM10" s="76">
        <v>1253.3442017170639</v>
      </c>
      <c r="CN10" s="76">
        <v>1351.306335119509</v>
      </c>
      <c r="CO10" s="76">
        <v>1421.5873183933627</v>
      </c>
      <c r="CP10" s="76">
        <v>1449.2684685219538</v>
      </c>
      <c r="CQ10" s="76">
        <v>1273.6575870745864</v>
      </c>
      <c r="CR10" s="76">
        <v>1600.8915027997159</v>
      </c>
      <c r="CS10" s="76">
        <v>1928.1254185248454</v>
      </c>
      <c r="CT10" s="76">
        <v>2255.3593342499748</v>
      </c>
      <c r="CU10" s="76">
        <v>1270.5785931378457</v>
      </c>
      <c r="CV10" s="76">
        <v>1345.3867096626468</v>
      </c>
      <c r="CW10" s="76">
        <v>1420.1948261874481</v>
      </c>
      <c r="CX10" s="76">
        <v>1446.4190736776925</v>
      </c>
      <c r="CY10" s="76">
        <v>1539.2253053221141</v>
      </c>
      <c r="CZ10" s="76">
        <v>1605.8072894762913</v>
      </c>
      <c r="DA10" s="76">
        <v>1632.0315369665354</v>
      </c>
      <c r="DB10" s="76">
        <v>1465.6633334900821</v>
      </c>
      <c r="DC10" s="76">
        <v>1792.8972492152116</v>
      </c>
      <c r="DD10" s="76">
        <v>2120.131164940341</v>
      </c>
      <c r="DE10" s="76">
        <v>2447.3650806654705</v>
      </c>
      <c r="DF10" s="76">
        <v>827.02995242917041</v>
      </c>
      <c r="DG10" s="76">
        <v>942.17126831031203</v>
      </c>
      <c r="DH10" s="76">
        <v>951.31141538878308</v>
      </c>
      <c r="DI10" s="76">
        <v>1025.2913977823137</v>
      </c>
      <c r="DJ10" s="76">
        <v>1054.4294505492514</v>
      </c>
      <c r="DK10" s="76">
        <v>1041.8602147346292</v>
      </c>
      <c r="DL10" s="76">
        <v>1050.5433544591767</v>
      </c>
      <c r="DM10" s="76">
        <v>1120.8243377330307</v>
      </c>
      <c r="DN10" s="76">
        <v>1148.5054878616218</v>
      </c>
      <c r="DO10" s="76">
        <v>1059.2264941837241</v>
      </c>
      <c r="DP10" s="76">
        <v>1129.507477457578</v>
      </c>
      <c r="DQ10" s="76">
        <v>1157.1886275861691</v>
      </c>
      <c r="DR10" s="76">
        <v>1199.7884607314322</v>
      </c>
      <c r="DS10" s="76">
        <v>1227.4696108600233</v>
      </c>
      <c r="DT10" s="76">
        <v>1255.1507609886141</v>
      </c>
      <c r="DU10" s="76">
        <v>1188.657724574462</v>
      </c>
      <c r="DV10" s="76">
        <v>1197.3408642990096</v>
      </c>
      <c r="DW10" s="76">
        <v>1267.6218475728635</v>
      </c>
      <c r="DX10" s="76">
        <v>1295.3029977014546</v>
      </c>
      <c r="DY10" s="76">
        <v>1206.0240040235569</v>
      </c>
      <c r="DZ10" s="76">
        <v>1276.3049872974109</v>
      </c>
      <c r="EA10" s="76">
        <v>1303.986137426002</v>
      </c>
      <c r="EB10" s="76">
        <v>1346.5859705712651</v>
      </c>
      <c r="EC10" s="76">
        <v>1374.2671206998562</v>
      </c>
      <c r="ED10" s="76">
        <v>1401.948270828447</v>
      </c>
      <c r="EE10" s="76">
        <v>1214.7071437481045</v>
      </c>
      <c r="EF10" s="76">
        <v>1284.9881270219585</v>
      </c>
      <c r="EG10" s="76">
        <v>1312.6692771505493</v>
      </c>
      <c r="EH10" s="76">
        <v>1355.2691102958124</v>
      </c>
      <c r="EI10" s="76">
        <v>1382.9502604244033</v>
      </c>
      <c r="EJ10" s="76">
        <v>1410.6314105529943</v>
      </c>
      <c r="EK10" s="76">
        <v>1425.5500935696666</v>
      </c>
      <c r="EL10" s="76">
        <v>1453.2312436982577</v>
      </c>
      <c r="EM10" s="76">
        <v>1480.9123938268485</v>
      </c>
      <c r="EN10" s="76">
        <v>1508.5935439554396</v>
      </c>
      <c r="EO10" s="76">
        <v>1281.6203815547904</v>
      </c>
      <c r="EP10" s="76">
        <v>1348.202365708968</v>
      </c>
      <c r="EQ10" s="76">
        <v>1356.4284980795919</v>
      </c>
      <c r="ER10" s="76">
        <v>1423.0104822337694</v>
      </c>
      <c r="ES10" s="76">
        <v>1524.0428462488148</v>
      </c>
      <c r="ET10" s="76">
        <v>1550.267093739059</v>
      </c>
      <c r="EU10" s="76">
        <v>1616.8490778932367</v>
      </c>
      <c r="EV10" s="76">
        <v>1442.9172493511758</v>
      </c>
      <c r="EW10" s="76">
        <v>1847.9195324957448</v>
      </c>
      <c r="EX10" s="76">
        <v>1075.4701918104297</v>
      </c>
      <c r="EY10" s="76">
        <v>1217.0673260222263</v>
      </c>
      <c r="EZ10" s="76">
        <v>1412.4379698245443</v>
      </c>
      <c r="FA10" s="76">
        <v>1523.1871076465015</v>
      </c>
    </row>
    <row r="11" spans="1:157" ht="14.4" x14ac:dyDescent="0.3">
      <c r="A11" s="72" t="s">
        <v>621</v>
      </c>
      <c r="B11" s="73">
        <v>151.19999999999999</v>
      </c>
      <c r="C11" s="74">
        <v>151.19999999999999</v>
      </c>
      <c r="D11" s="74">
        <v>151.19999999999999</v>
      </c>
      <c r="E11" s="74">
        <v>151.19999999999999</v>
      </c>
      <c r="F11" s="74">
        <v>151.19999999999999</v>
      </c>
      <c r="G11" s="74">
        <v>151.19999999999999</v>
      </c>
      <c r="H11" s="189">
        <v>151.19999999999999</v>
      </c>
      <c r="I11" s="76">
        <v>151.19999999999999</v>
      </c>
      <c r="J11" s="76">
        <v>151.19999999999999</v>
      </c>
      <c r="K11" s="76">
        <v>151.19999999999999</v>
      </c>
      <c r="L11" s="76">
        <v>151.19999999999999</v>
      </c>
      <c r="M11" s="76">
        <v>151.19999999999999</v>
      </c>
      <c r="N11" s="76">
        <v>151.19999999999999</v>
      </c>
      <c r="O11" s="76">
        <v>151.19999999999999</v>
      </c>
      <c r="P11" s="76">
        <v>151.19999999999999</v>
      </c>
      <c r="Q11" s="76">
        <v>151.19999999999999</v>
      </c>
      <c r="R11" s="76">
        <v>151.19999999999999</v>
      </c>
      <c r="S11" s="76">
        <v>151.19999999999999</v>
      </c>
      <c r="T11" s="76">
        <v>151.19999999999999</v>
      </c>
      <c r="U11" s="76">
        <v>151.19999999999999</v>
      </c>
      <c r="V11" s="76">
        <v>151.19999999999999</v>
      </c>
      <c r="W11" s="76">
        <v>151.19999999999999</v>
      </c>
      <c r="X11" s="76">
        <v>151.19999999999999</v>
      </c>
      <c r="Y11" s="76">
        <v>151.19999999999999</v>
      </c>
      <c r="Z11" s="76">
        <v>151.19999999999999</v>
      </c>
      <c r="AA11" s="76">
        <v>151.19999999999999</v>
      </c>
      <c r="AB11" s="76">
        <v>151.19999999999999</v>
      </c>
      <c r="AC11" s="76">
        <v>151.19999999999999</v>
      </c>
      <c r="AD11" s="76">
        <v>151.19999999999999</v>
      </c>
      <c r="AE11" s="76">
        <v>151.19999999999999</v>
      </c>
      <c r="AF11" s="76">
        <v>151.19999999999999</v>
      </c>
      <c r="AG11" s="76">
        <v>151.19999999999999</v>
      </c>
      <c r="AH11" s="76">
        <v>151.19999999999999</v>
      </c>
      <c r="AI11" s="76">
        <v>151.19999999999999</v>
      </c>
      <c r="AJ11" s="76">
        <v>151.19999999999999</v>
      </c>
      <c r="AK11" s="76">
        <v>302.39999999999998</v>
      </c>
      <c r="AL11" s="76">
        <v>302.39999999999998</v>
      </c>
      <c r="AM11" s="76">
        <v>302.39999999999998</v>
      </c>
      <c r="AN11" s="76">
        <v>302.39999999999998</v>
      </c>
      <c r="AO11" s="76">
        <v>302.39999999999998</v>
      </c>
      <c r="AP11" s="76">
        <v>302.39999999999998</v>
      </c>
      <c r="AQ11" s="76">
        <v>302.39999999999998</v>
      </c>
      <c r="AR11" s="76">
        <v>302.39999999999998</v>
      </c>
      <c r="AS11" s="76">
        <v>302.39999999999998</v>
      </c>
      <c r="AT11" s="76">
        <v>302.39999999999998</v>
      </c>
      <c r="AU11" s="76">
        <v>302.39999999999998</v>
      </c>
      <c r="AV11" s="76">
        <v>302.39999999999998</v>
      </c>
      <c r="AW11" s="76">
        <v>302.39999999999998</v>
      </c>
      <c r="AX11" s="76">
        <v>302.39999999999998</v>
      </c>
      <c r="AY11" s="76">
        <v>302.39999999999998</v>
      </c>
      <c r="AZ11" s="76">
        <v>302.39999999999998</v>
      </c>
      <c r="BA11" s="76">
        <v>302.39999999999998</v>
      </c>
      <c r="BB11" s="76">
        <v>302.39999999999998</v>
      </c>
      <c r="BC11" s="76">
        <v>302.39999999999998</v>
      </c>
      <c r="BD11" s="76">
        <v>302.39999999999998</v>
      </c>
      <c r="BE11" s="76">
        <v>302.39999999999998</v>
      </c>
      <c r="BF11" s="76">
        <v>302.39999999999998</v>
      </c>
      <c r="BG11" s="76">
        <v>302.39999999999998</v>
      </c>
      <c r="BH11" s="76">
        <v>302.39999999999998</v>
      </c>
      <c r="BI11" s="76">
        <v>302.39999999999998</v>
      </c>
      <c r="BJ11" s="76">
        <v>302.39999999999998</v>
      </c>
      <c r="BK11" s="76">
        <v>302.39999999999998</v>
      </c>
      <c r="BL11" s="76">
        <v>302.39999999999998</v>
      </c>
      <c r="BM11" s="76">
        <v>302.39999999999998</v>
      </c>
      <c r="BN11" s="76">
        <v>302.39999999999998</v>
      </c>
      <c r="BO11" s="76">
        <v>302.39999999999998</v>
      </c>
      <c r="BP11" s="76">
        <v>302.39999999999998</v>
      </c>
      <c r="BQ11" s="76">
        <v>302.39999999999998</v>
      </c>
      <c r="BR11" s="76">
        <v>302.39999999999998</v>
      </c>
      <c r="BS11" s="76">
        <v>302.39999999999998</v>
      </c>
      <c r="BT11" s="74">
        <v>151.19999999999999</v>
      </c>
      <c r="BU11" s="74">
        <v>151.19999999999999</v>
      </c>
      <c r="BV11" s="74">
        <v>151.19999999999999</v>
      </c>
      <c r="BW11" s="74">
        <v>151.19999999999999</v>
      </c>
      <c r="BX11" s="74">
        <v>151.19999999999999</v>
      </c>
      <c r="BY11" s="75">
        <v>151.19999999999999</v>
      </c>
      <c r="BZ11" s="76">
        <v>151.19999999999999</v>
      </c>
      <c r="CA11" s="76">
        <v>151.19999999999999</v>
      </c>
      <c r="CB11" s="76">
        <v>302.39999999999998</v>
      </c>
      <c r="CC11" s="76">
        <v>302.39999999999998</v>
      </c>
      <c r="CD11" s="76">
        <v>302.39999999999998</v>
      </c>
      <c r="CE11" s="76">
        <v>302.39999999999998</v>
      </c>
      <c r="CF11" s="76">
        <v>302.39999999999998</v>
      </c>
      <c r="CG11" s="76">
        <v>302.39999999999998</v>
      </c>
      <c r="CH11" s="76">
        <v>302.39999999999998</v>
      </c>
      <c r="CI11" s="76">
        <v>302.39999999999998</v>
      </c>
      <c r="CJ11" s="76">
        <v>151.19999999999999</v>
      </c>
      <c r="CK11" s="76">
        <v>151.19999999999999</v>
      </c>
      <c r="CL11" s="76">
        <v>151.19999999999999</v>
      </c>
      <c r="CM11" s="76">
        <v>151.19999999999999</v>
      </c>
      <c r="CN11" s="76">
        <v>151.19999999999999</v>
      </c>
      <c r="CO11" s="76">
        <v>151.19999999999999</v>
      </c>
      <c r="CP11" s="76">
        <v>151.19999999999999</v>
      </c>
      <c r="CQ11" s="76">
        <v>151.19999999999999</v>
      </c>
      <c r="CR11" s="76">
        <v>151.19999999999999</v>
      </c>
      <c r="CS11" s="76">
        <v>151.19999999999999</v>
      </c>
      <c r="CT11" s="76">
        <v>151.19999999999999</v>
      </c>
      <c r="CU11" s="76">
        <v>302.39999999999998</v>
      </c>
      <c r="CV11" s="76">
        <v>302.39999999999998</v>
      </c>
      <c r="CW11" s="76">
        <v>302.39999999999998</v>
      </c>
      <c r="CX11" s="76">
        <v>302.39999999999998</v>
      </c>
      <c r="CY11" s="76">
        <v>302.39999999999998</v>
      </c>
      <c r="CZ11" s="76">
        <v>302.39999999999998</v>
      </c>
      <c r="DA11" s="76">
        <v>302.39999999999998</v>
      </c>
      <c r="DB11" s="76">
        <v>302.39999999999998</v>
      </c>
      <c r="DC11" s="76">
        <v>302.39999999999998</v>
      </c>
      <c r="DD11" s="76">
        <v>302.39999999999998</v>
      </c>
      <c r="DE11" s="76">
        <v>302.39999999999998</v>
      </c>
      <c r="DF11" s="76">
        <v>302.39999999999998</v>
      </c>
      <c r="DG11" s="76">
        <v>302.39999999999998</v>
      </c>
      <c r="DH11" s="76">
        <v>302.39999999999998</v>
      </c>
      <c r="DI11" s="76">
        <v>302.39999999999998</v>
      </c>
      <c r="DJ11" s="76">
        <v>302.39999999999998</v>
      </c>
      <c r="DK11" s="76">
        <v>302.39999999999998</v>
      </c>
      <c r="DL11" s="76">
        <v>302.39999999999998</v>
      </c>
      <c r="DM11" s="76">
        <v>302.39999999999998</v>
      </c>
      <c r="DN11" s="76">
        <v>302.39999999999998</v>
      </c>
      <c r="DO11" s="76">
        <v>302.39999999999998</v>
      </c>
      <c r="DP11" s="76">
        <v>302.39999999999998</v>
      </c>
      <c r="DQ11" s="76">
        <v>302.39999999999998</v>
      </c>
      <c r="DR11" s="76">
        <v>302.39999999999998</v>
      </c>
      <c r="DS11" s="76">
        <v>302.39999999999998</v>
      </c>
      <c r="DT11" s="76">
        <v>302.39999999999998</v>
      </c>
      <c r="DU11" s="76">
        <v>302.39999999999998</v>
      </c>
      <c r="DV11" s="76">
        <v>302.39999999999998</v>
      </c>
      <c r="DW11" s="76">
        <v>302.39999999999998</v>
      </c>
      <c r="DX11" s="76">
        <v>302.39999999999998</v>
      </c>
      <c r="DY11" s="76">
        <v>302.39999999999998</v>
      </c>
      <c r="DZ11" s="76">
        <v>302.39999999999998</v>
      </c>
      <c r="EA11" s="76">
        <v>302.39999999999998</v>
      </c>
      <c r="EB11" s="76">
        <v>302.39999999999998</v>
      </c>
      <c r="EC11" s="76">
        <v>302.39999999999998</v>
      </c>
      <c r="ED11" s="76">
        <v>302.39999999999998</v>
      </c>
      <c r="EE11" s="76">
        <v>302.39999999999998</v>
      </c>
      <c r="EF11" s="76">
        <v>302.39999999999998</v>
      </c>
      <c r="EG11" s="76">
        <v>302.39999999999998</v>
      </c>
      <c r="EH11" s="76">
        <v>302.39999999999998</v>
      </c>
      <c r="EI11" s="76">
        <v>302.39999999999998</v>
      </c>
      <c r="EJ11" s="76">
        <v>302.39999999999998</v>
      </c>
      <c r="EK11" s="76">
        <v>302.39999999999998</v>
      </c>
      <c r="EL11" s="76">
        <v>302.39999999999998</v>
      </c>
      <c r="EM11" s="76">
        <v>302.39999999999998</v>
      </c>
      <c r="EN11" s="76">
        <v>302.39999999999998</v>
      </c>
      <c r="EO11" s="76">
        <v>302.39999999999998</v>
      </c>
      <c r="EP11" s="76">
        <v>302.39999999999998</v>
      </c>
      <c r="EQ11" s="76">
        <v>302.39999999999998</v>
      </c>
      <c r="ER11" s="76">
        <v>302.39999999999998</v>
      </c>
      <c r="ES11" s="76">
        <v>302.39999999999998</v>
      </c>
      <c r="ET11" s="76">
        <v>302.39999999999998</v>
      </c>
      <c r="EU11" s="76">
        <v>302.39999999999998</v>
      </c>
      <c r="EV11" s="76">
        <v>302.39999999999998</v>
      </c>
      <c r="EW11" s="76">
        <v>302.39999999999998</v>
      </c>
      <c r="EX11" s="76">
        <v>302.39999999999998</v>
      </c>
      <c r="EY11" s="76">
        <v>302.39999999999998</v>
      </c>
      <c r="EZ11" s="76">
        <v>302.39999999999998</v>
      </c>
      <c r="FA11" s="76">
        <v>302.39999999999998</v>
      </c>
    </row>
    <row r="12" spans="1:157" ht="14.4" x14ac:dyDescent="0.3">
      <c r="A12" s="72" t="s">
        <v>622</v>
      </c>
      <c r="B12" s="73">
        <v>149.29939152359583</v>
      </c>
      <c r="C12" s="74">
        <v>449.5274425835176</v>
      </c>
      <c r="D12" s="74">
        <v>450.2207736408152</v>
      </c>
      <c r="E12" s="74">
        <v>465.88781898394291</v>
      </c>
      <c r="F12" s="74">
        <v>478.43207887948432</v>
      </c>
      <c r="G12" s="74">
        <v>458.82124719968539</v>
      </c>
      <c r="H12" s="189">
        <v>459.51457825698299</v>
      </c>
      <c r="I12" s="76">
        <v>475.1816236001107</v>
      </c>
      <c r="J12" s="76">
        <v>487.72588349565211</v>
      </c>
      <c r="K12" s="76">
        <v>460.20790931428053</v>
      </c>
      <c r="L12" s="76">
        <v>475.8749546574083</v>
      </c>
      <c r="M12" s="76">
        <v>488.41921455294971</v>
      </c>
      <c r="N12" s="76">
        <v>491.54200000053601</v>
      </c>
      <c r="O12" s="76">
        <v>504.08625989607742</v>
      </c>
      <c r="P12" s="76">
        <v>516.63051979161889</v>
      </c>
      <c r="Q12" s="76">
        <v>468.11505181585318</v>
      </c>
      <c r="R12" s="76">
        <v>468.80838287315078</v>
      </c>
      <c r="S12" s="76">
        <v>484.47542821627849</v>
      </c>
      <c r="T12" s="76">
        <v>497.0196881118199</v>
      </c>
      <c r="U12" s="76">
        <v>469.50171393044832</v>
      </c>
      <c r="V12" s="76">
        <v>485.16875927357609</v>
      </c>
      <c r="W12" s="76">
        <v>497.7130191691175</v>
      </c>
      <c r="X12" s="76">
        <v>500.8358046167038</v>
      </c>
      <c r="Y12" s="76">
        <v>513.38006451224521</v>
      </c>
      <c r="Z12" s="76">
        <v>525.92432440778657</v>
      </c>
      <c r="AA12" s="76">
        <v>470.19504498774592</v>
      </c>
      <c r="AB12" s="76">
        <v>485.86209033087368</v>
      </c>
      <c r="AC12" s="76">
        <v>498.40635022641504</v>
      </c>
      <c r="AD12" s="76">
        <v>501.5291356740014</v>
      </c>
      <c r="AE12" s="76">
        <v>514.07339556954275</v>
      </c>
      <c r="AF12" s="76">
        <v>526.61765546508423</v>
      </c>
      <c r="AG12" s="76">
        <v>517.19618101712911</v>
      </c>
      <c r="AH12" s="76">
        <v>529.74044091267058</v>
      </c>
      <c r="AI12" s="76">
        <v>542.28470080821194</v>
      </c>
      <c r="AJ12" s="76">
        <v>554.82896070375341</v>
      </c>
      <c r="AK12" s="76">
        <v>498.77538127304121</v>
      </c>
      <c r="AL12" s="76">
        <v>508.069185889209</v>
      </c>
      <c r="AM12" s="76">
        <v>508.76251694650659</v>
      </c>
      <c r="AN12" s="76">
        <v>524.4295622896343</v>
      </c>
      <c r="AO12" s="76">
        <v>536.97382218517578</v>
      </c>
      <c r="AP12" s="76">
        <v>517.36299050537673</v>
      </c>
      <c r="AQ12" s="76">
        <v>518.05632156267438</v>
      </c>
      <c r="AR12" s="76">
        <v>533.7233669058021</v>
      </c>
      <c r="AS12" s="76">
        <v>546.26762680134357</v>
      </c>
      <c r="AT12" s="76">
        <v>518.74965261997193</v>
      </c>
      <c r="AU12" s="76">
        <v>534.41669796309964</v>
      </c>
      <c r="AV12" s="76">
        <v>546.96095785864111</v>
      </c>
      <c r="AW12" s="76">
        <v>550.08374330622735</v>
      </c>
      <c r="AX12" s="76">
        <v>562.62800320176882</v>
      </c>
      <c r="AY12" s="76">
        <v>575.17226309731029</v>
      </c>
      <c r="AZ12" s="76">
        <v>526.65679512154452</v>
      </c>
      <c r="BA12" s="76">
        <v>527.35012617884217</v>
      </c>
      <c r="BB12" s="76">
        <v>543.01717152196989</v>
      </c>
      <c r="BC12" s="76">
        <v>555.56143141751136</v>
      </c>
      <c r="BD12" s="76">
        <v>528.04345723613972</v>
      </c>
      <c r="BE12" s="76">
        <v>543.71050257926743</v>
      </c>
      <c r="BF12" s="76">
        <v>556.2547624748089</v>
      </c>
      <c r="BG12" s="76">
        <v>559.37754792239514</v>
      </c>
      <c r="BH12" s="76">
        <v>571.92180781793661</v>
      </c>
      <c r="BI12" s="76">
        <v>584.46606771347797</v>
      </c>
      <c r="BJ12" s="76">
        <v>528.73678829343726</v>
      </c>
      <c r="BK12" s="76">
        <v>544.40383363656497</v>
      </c>
      <c r="BL12" s="76">
        <v>556.94809353210644</v>
      </c>
      <c r="BM12" s="76">
        <v>560.07087897969268</v>
      </c>
      <c r="BN12" s="76">
        <v>572.61513887523415</v>
      </c>
      <c r="BO12" s="76">
        <v>585.15939877077562</v>
      </c>
      <c r="BP12" s="76">
        <v>575.7379243228205</v>
      </c>
      <c r="BQ12" s="76">
        <v>588.28218421836186</v>
      </c>
      <c r="BR12" s="76">
        <v>600.82644411390334</v>
      </c>
      <c r="BS12" s="76">
        <v>613.37070400944481</v>
      </c>
      <c r="BT12" s="74">
        <v>478.79551854661611</v>
      </c>
      <c r="BU12" s="74">
        <v>494.46256388974382</v>
      </c>
      <c r="BV12" s="74">
        <v>495.15589494704142</v>
      </c>
      <c r="BW12" s="74">
        <v>510.82294029016919</v>
      </c>
      <c r="BX12" s="74">
        <v>539.72757658613591</v>
      </c>
      <c r="BY12" s="75">
        <v>552.27183648167738</v>
      </c>
      <c r="BZ12" s="76">
        <v>567.93888182480509</v>
      </c>
      <c r="CA12" s="76">
        <v>519.88217322374123</v>
      </c>
      <c r="CB12" s="76">
        <v>537.33726185230751</v>
      </c>
      <c r="CC12" s="76">
        <v>553.00430719543522</v>
      </c>
      <c r="CD12" s="76">
        <v>553.69763825273287</v>
      </c>
      <c r="CE12" s="76">
        <v>569.36468359586058</v>
      </c>
      <c r="CF12" s="76">
        <v>598.26931989182731</v>
      </c>
      <c r="CG12" s="76">
        <v>610.81357978736867</v>
      </c>
      <c r="CH12" s="76">
        <v>626.48062513049649</v>
      </c>
      <c r="CI12" s="76">
        <v>578.42391652943263</v>
      </c>
      <c r="CJ12" s="76">
        <v>504.44969956320926</v>
      </c>
      <c r="CK12" s="76">
        <v>520.81007596363452</v>
      </c>
      <c r="CL12" s="76">
        <v>537.17045236405988</v>
      </c>
      <c r="CM12" s="76">
        <v>549.71471225960124</v>
      </c>
      <c r="CN12" s="76">
        <v>577.92601749827043</v>
      </c>
      <c r="CO12" s="76">
        <v>593.59306284139814</v>
      </c>
      <c r="CP12" s="76">
        <v>606.13732273693961</v>
      </c>
      <c r="CQ12" s="76">
        <v>555.68590617530185</v>
      </c>
      <c r="CR12" s="76">
        <v>594.16999557795248</v>
      </c>
      <c r="CS12" s="76">
        <v>632.65408498060322</v>
      </c>
      <c r="CT12" s="76">
        <v>671.13817438325395</v>
      </c>
      <c r="CU12" s="76">
        <v>562.99144286890055</v>
      </c>
      <c r="CV12" s="76">
        <v>579.35181926932592</v>
      </c>
      <c r="CW12" s="76">
        <v>595.71219566975128</v>
      </c>
      <c r="CX12" s="76">
        <v>608.25645556529264</v>
      </c>
      <c r="CY12" s="76">
        <v>636.46776080396182</v>
      </c>
      <c r="CZ12" s="76">
        <v>652.13480614708953</v>
      </c>
      <c r="DA12" s="76">
        <v>664.67906604263089</v>
      </c>
      <c r="DB12" s="76">
        <v>614.22764948099325</v>
      </c>
      <c r="DC12" s="76">
        <v>652.71173888364387</v>
      </c>
      <c r="DD12" s="76">
        <v>691.19582828629461</v>
      </c>
      <c r="DE12" s="76">
        <v>729.67991768894535</v>
      </c>
      <c r="DF12" s="76">
        <v>557.31712457873255</v>
      </c>
      <c r="DG12" s="76">
        <v>566.61092919490034</v>
      </c>
      <c r="DH12" s="76">
        <v>567.30426025219799</v>
      </c>
      <c r="DI12" s="76">
        <v>582.9713055953257</v>
      </c>
      <c r="DJ12" s="76">
        <v>595.51556549086717</v>
      </c>
      <c r="DK12" s="76">
        <v>575.90473381106813</v>
      </c>
      <c r="DL12" s="76">
        <v>576.59806486836578</v>
      </c>
      <c r="DM12" s="76">
        <v>592.26511021149349</v>
      </c>
      <c r="DN12" s="76">
        <v>604.80937010703497</v>
      </c>
      <c r="DO12" s="76">
        <v>577.29139592566332</v>
      </c>
      <c r="DP12" s="76">
        <v>592.95844126879103</v>
      </c>
      <c r="DQ12" s="76">
        <v>605.50270116433251</v>
      </c>
      <c r="DR12" s="76">
        <v>608.62548661191875</v>
      </c>
      <c r="DS12" s="76">
        <v>621.16974650746022</v>
      </c>
      <c r="DT12" s="76">
        <v>633.71400640300169</v>
      </c>
      <c r="DU12" s="76">
        <v>585.19853842723592</v>
      </c>
      <c r="DV12" s="76">
        <v>585.89186948453357</v>
      </c>
      <c r="DW12" s="76">
        <v>601.55891482766128</v>
      </c>
      <c r="DX12" s="76">
        <v>614.10317472320276</v>
      </c>
      <c r="DY12" s="76">
        <v>586.58520054183111</v>
      </c>
      <c r="DZ12" s="76">
        <v>602.25224588495882</v>
      </c>
      <c r="EA12" s="76">
        <v>614.7965057805003</v>
      </c>
      <c r="EB12" s="76">
        <v>617.91929122808654</v>
      </c>
      <c r="EC12" s="76">
        <v>630.46355112362801</v>
      </c>
      <c r="ED12" s="76">
        <v>643.00781101916937</v>
      </c>
      <c r="EE12" s="76">
        <v>587.27853159912866</v>
      </c>
      <c r="EF12" s="76">
        <v>602.94557694225637</v>
      </c>
      <c r="EG12" s="76">
        <v>615.48983683779784</v>
      </c>
      <c r="EH12" s="76">
        <v>618.61262228538408</v>
      </c>
      <c r="EI12" s="76">
        <v>631.15688218092555</v>
      </c>
      <c r="EJ12" s="76">
        <v>643.70114207646702</v>
      </c>
      <c r="EK12" s="76">
        <v>634.2796676285119</v>
      </c>
      <c r="EL12" s="76">
        <v>646.82392752405326</v>
      </c>
      <c r="EM12" s="76">
        <v>659.36818741959473</v>
      </c>
      <c r="EN12" s="76">
        <v>671.91244731513621</v>
      </c>
      <c r="EO12" s="76">
        <v>595.8790051579989</v>
      </c>
      <c r="EP12" s="76">
        <v>611.54605050112662</v>
      </c>
      <c r="EQ12" s="76">
        <v>612.23938155842427</v>
      </c>
      <c r="ER12" s="76">
        <v>627.90642690155198</v>
      </c>
      <c r="ES12" s="76">
        <v>656.81106319751871</v>
      </c>
      <c r="ET12" s="76">
        <v>669.35532309306006</v>
      </c>
      <c r="EU12" s="76">
        <v>685.02236843618789</v>
      </c>
      <c r="EV12" s="76">
        <v>636.96565983512403</v>
      </c>
      <c r="EW12" s="76">
        <v>663.5151715872546</v>
      </c>
      <c r="EX12" s="76">
        <v>615.85886788442394</v>
      </c>
      <c r="EY12" s="76">
        <v>636.6422584390142</v>
      </c>
      <c r="EZ12" s="76">
        <v>657.42564899360445</v>
      </c>
      <c r="FA12" s="76">
        <v>678.2090395481946</v>
      </c>
    </row>
    <row r="13" spans="1:157" ht="14.4" x14ac:dyDescent="0.3">
      <c r="A13" s="72" t="s">
        <v>623</v>
      </c>
      <c r="B13" s="73">
        <v>174.64218613098734</v>
      </c>
      <c r="C13" s="74">
        <v>382.74192517753937</v>
      </c>
      <c r="D13" s="74">
        <v>357.77116228587067</v>
      </c>
      <c r="E13" s="74">
        <v>311.71657092670671</v>
      </c>
      <c r="F13" s="74">
        <v>263.89770556738875</v>
      </c>
      <c r="G13" s="74">
        <v>531.95719599282711</v>
      </c>
      <c r="H13" s="189">
        <v>506.94073236576605</v>
      </c>
      <c r="I13" s="76">
        <v>460.51624109463438</v>
      </c>
      <c r="J13" s="76">
        <v>412.55168547148173</v>
      </c>
      <c r="K13" s="76">
        <v>481.924268738705</v>
      </c>
      <c r="L13" s="76">
        <v>435.49977746757344</v>
      </c>
      <c r="M13" s="76">
        <v>387.53522184442068</v>
      </c>
      <c r="N13" s="76">
        <v>389.07528619644165</v>
      </c>
      <c r="O13" s="76">
        <v>341.110730573289</v>
      </c>
      <c r="P13" s="76">
        <v>293.14617495013636</v>
      </c>
      <c r="Q13" s="76">
        <v>736.79162928356118</v>
      </c>
      <c r="R13" s="76">
        <v>711.72946492110771</v>
      </c>
      <c r="S13" s="76">
        <v>664.93507373800844</v>
      </c>
      <c r="T13" s="76">
        <v>616.82482785102115</v>
      </c>
      <c r="U13" s="76">
        <v>686.66730055865446</v>
      </c>
      <c r="V13" s="76">
        <v>639.87290937555508</v>
      </c>
      <c r="W13" s="76">
        <v>591.76266348856768</v>
      </c>
      <c r="X13" s="76">
        <v>593.0785181924557</v>
      </c>
      <c r="Y13" s="76">
        <v>544.9682723054683</v>
      </c>
      <c r="Z13" s="76">
        <v>496.85802641848096</v>
      </c>
      <c r="AA13" s="76">
        <v>661.6051361962011</v>
      </c>
      <c r="AB13" s="76">
        <v>614.81074501310172</v>
      </c>
      <c r="AC13" s="76">
        <v>566.70049912611432</v>
      </c>
      <c r="AD13" s="76">
        <v>568.01635383000246</v>
      </c>
      <c r="AE13" s="76">
        <v>519.90610794301506</v>
      </c>
      <c r="AF13" s="76">
        <v>471.79586205602777</v>
      </c>
      <c r="AG13" s="76">
        <v>521.22196264690297</v>
      </c>
      <c r="AH13" s="76">
        <v>473.11171675991568</v>
      </c>
      <c r="AI13" s="76">
        <v>425.00147087292828</v>
      </c>
      <c r="AJ13" s="76">
        <v>376.89122498594088</v>
      </c>
      <c r="AK13" s="76">
        <v>253.87114831508325</v>
      </c>
      <c r="AL13" s="76">
        <v>431.91529354326116</v>
      </c>
      <c r="AM13" s="76">
        <v>406.8988299162001</v>
      </c>
      <c r="AN13" s="76">
        <v>360.47433864506843</v>
      </c>
      <c r="AO13" s="76">
        <v>312.50978302191584</v>
      </c>
      <c r="AP13" s="76">
        <v>578.9188327953658</v>
      </c>
      <c r="AQ13" s="76">
        <v>553.85666843291244</v>
      </c>
      <c r="AR13" s="76">
        <v>507.06227724981312</v>
      </c>
      <c r="AS13" s="76">
        <v>458.95203136282572</v>
      </c>
      <c r="AT13" s="76">
        <v>528.79450407045908</v>
      </c>
      <c r="AU13" s="76">
        <v>482.00011288735982</v>
      </c>
      <c r="AV13" s="76">
        <v>433.88986700037231</v>
      </c>
      <c r="AW13" s="76">
        <v>435.20572170426044</v>
      </c>
      <c r="AX13" s="76">
        <v>387.09547581727304</v>
      </c>
      <c r="AY13" s="76">
        <v>338.9852299302857</v>
      </c>
      <c r="AZ13" s="76">
        <v>781.54153452291678</v>
      </c>
      <c r="BA13" s="76">
        <v>756.433669425071</v>
      </c>
      <c r="BB13" s="76">
        <v>709.26937833000397</v>
      </c>
      <c r="BC13" s="76">
        <v>661.01344217918199</v>
      </c>
      <c r="BD13" s="76">
        <v>731.32580432722534</v>
      </c>
      <c r="BE13" s="76">
        <v>684.16151323215831</v>
      </c>
      <c r="BF13" s="76">
        <v>635.90557708133622</v>
      </c>
      <c r="BG13" s="76">
        <v>636.99722213709128</v>
      </c>
      <c r="BH13" s="76">
        <v>588.74128598626919</v>
      </c>
      <c r="BI13" s="76">
        <v>540.48534983544721</v>
      </c>
      <c r="BJ13" s="76">
        <v>706.21793922937968</v>
      </c>
      <c r="BK13" s="76">
        <v>659.05364813431265</v>
      </c>
      <c r="BL13" s="76">
        <v>610.79771198349044</v>
      </c>
      <c r="BM13" s="76">
        <v>611.88935703924562</v>
      </c>
      <c r="BN13" s="76">
        <v>563.63342088842353</v>
      </c>
      <c r="BO13" s="76">
        <v>515.37748473760155</v>
      </c>
      <c r="BP13" s="76">
        <v>564.7250659441786</v>
      </c>
      <c r="BQ13" s="76">
        <v>516.46912979335661</v>
      </c>
      <c r="BR13" s="76">
        <v>468.21319364253452</v>
      </c>
      <c r="BS13" s="76">
        <v>419.95725749171254</v>
      </c>
      <c r="BT13" s="74">
        <v>832.70069601179239</v>
      </c>
      <c r="BU13" s="74">
        <v>785.53640491672547</v>
      </c>
      <c r="BV13" s="74">
        <v>760.42853981887981</v>
      </c>
      <c r="BW13" s="74">
        <v>713.26424872381267</v>
      </c>
      <c r="BX13" s="74">
        <v>592.73615638007811</v>
      </c>
      <c r="BY13" s="75">
        <v>544.48022022925591</v>
      </c>
      <c r="BZ13" s="76">
        <v>497.31592913418899</v>
      </c>
      <c r="CA13" s="76">
        <v>675.20888503067624</v>
      </c>
      <c r="CB13" s="76">
        <v>881.01801905885611</v>
      </c>
      <c r="CC13" s="76">
        <v>833.85372796378908</v>
      </c>
      <c r="CD13" s="76">
        <v>808.74586286594331</v>
      </c>
      <c r="CE13" s="76">
        <v>761.58157177087639</v>
      </c>
      <c r="CF13" s="76">
        <v>641.05347942714161</v>
      </c>
      <c r="CG13" s="76">
        <v>592.79754327631952</v>
      </c>
      <c r="CH13" s="76">
        <v>545.63325218125249</v>
      </c>
      <c r="CI13" s="76">
        <v>723.52620807773974</v>
      </c>
      <c r="CJ13" s="76">
        <v>955.7792205418275</v>
      </c>
      <c r="CK13" s="76">
        <v>883.50706434891481</v>
      </c>
      <c r="CL13" s="76">
        <v>811.23490815600201</v>
      </c>
      <c r="CM13" s="76">
        <v>762.97897200517991</v>
      </c>
      <c r="CN13" s="76">
        <v>667.55874475929079</v>
      </c>
      <c r="CO13" s="76">
        <v>620.39445366422387</v>
      </c>
      <c r="CP13" s="76">
        <v>572.13851751340178</v>
      </c>
      <c r="CQ13" s="76">
        <v>753.37026871269154</v>
      </c>
      <c r="CR13" s="76">
        <v>892.74038099435666</v>
      </c>
      <c r="CS13" s="76">
        <v>1069.1486408881776</v>
      </c>
      <c r="CT13" s="76">
        <v>1208.5187531698427</v>
      </c>
      <c r="CU13" s="76">
        <v>997.03777362701408</v>
      </c>
      <c r="CV13" s="76">
        <v>924.35001678674143</v>
      </c>
      <c r="CW13" s="76">
        <v>851.66225994646868</v>
      </c>
      <c r="CX13" s="76">
        <v>803.26063353181189</v>
      </c>
      <c r="CY13" s="76">
        <v>707.32481611012054</v>
      </c>
      <c r="CZ13" s="76">
        <v>659.79062510308586</v>
      </c>
      <c r="DA13" s="76">
        <v>611.38899868842907</v>
      </c>
      <c r="DB13" s="76">
        <v>793.5450176848102</v>
      </c>
      <c r="DC13" s="76">
        <v>932.91512996647509</v>
      </c>
      <c r="DD13" s="76">
        <v>1109.3233898602964</v>
      </c>
      <c r="DE13" s="76">
        <v>1248.6935021419613</v>
      </c>
      <c r="DF13" s="76">
        <v>312.77282636938662</v>
      </c>
      <c r="DG13" s="76">
        <v>516.46382112627703</v>
      </c>
      <c r="DH13" s="76">
        <v>491.40165676382367</v>
      </c>
      <c r="DI13" s="76">
        <v>444.60726558072423</v>
      </c>
      <c r="DJ13" s="76">
        <v>396.49701969373695</v>
      </c>
      <c r="DK13" s="76">
        <v>661.44517951635612</v>
      </c>
      <c r="DL13" s="76">
        <v>636.33731441851035</v>
      </c>
      <c r="DM13" s="76">
        <v>589.17302332344332</v>
      </c>
      <c r="DN13" s="76">
        <v>540.91708717262134</v>
      </c>
      <c r="DO13" s="76">
        <v>611.22944932066457</v>
      </c>
      <c r="DP13" s="76">
        <v>564.06515822559766</v>
      </c>
      <c r="DQ13" s="76">
        <v>515.80922207477568</v>
      </c>
      <c r="DR13" s="76">
        <v>516.90086713053074</v>
      </c>
      <c r="DS13" s="76">
        <v>468.64493097970865</v>
      </c>
      <c r="DT13" s="76">
        <v>420.38899482888667</v>
      </c>
      <c r="DU13" s="76">
        <v>856.79586023930392</v>
      </c>
      <c r="DV13" s="76">
        <v>831.68799514145815</v>
      </c>
      <c r="DW13" s="76">
        <v>784.52370404639123</v>
      </c>
      <c r="DX13" s="76">
        <v>736.26776789556914</v>
      </c>
      <c r="DY13" s="76">
        <v>806.58013004361237</v>
      </c>
      <c r="DZ13" s="76">
        <v>759.41583894854534</v>
      </c>
      <c r="EA13" s="76">
        <v>711.15990279772336</v>
      </c>
      <c r="EB13" s="76">
        <v>712.25154785347843</v>
      </c>
      <c r="EC13" s="76">
        <v>663.99561170265645</v>
      </c>
      <c r="ED13" s="76">
        <v>615.73967555183435</v>
      </c>
      <c r="EE13" s="76">
        <v>781.47226494576671</v>
      </c>
      <c r="EF13" s="76">
        <v>734.30797385069968</v>
      </c>
      <c r="EG13" s="76">
        <v>686.0520376998777</v>
      </c>
      <c r="EH13" s="76">
        <v>687.14368275563265</v>
      </c>
      <c r="EI13" s="76">
        <v>638.88774660481056</v>
      </c>
      <c r="EJ13" s="76">
        <v>590.63181045398858</v>
      </c>
      <c r="EK13" s="76">
        <v>639.97939166056562</v>
      </c>
      <c r="EL13" s="76">
        <v>591.72345550974353</v>
      </c>
      <c r="EM13" s="76">
        <v>543.46751935892155</v>
      </c>
      <c r="EN13" s="76">
        <v>495.21158320809957</v>
      </c>
      <c r="EO13" s="76">
        <v>949.15223154438308</v>
      </c>
      <c r="EP13" s="76">
        <v>901.61804053734852</v>
      </c>
      <c r="EQ13" s="76">
        <v>876.46447470411044</v>
      </c>
      <c r="ER13" s="76">
        <v>828.93028369707577</v>
      </c>
      <c r="ES13" s="76">
        <v>707.84090044214645</v>
      </c>
      <c r="ET13" s="76">
        <v>659.43927402748966</v>
      </c>
      <c r="EU13" s="76">
        <v>611.90508302045498</v>
      </c>
      <c r="EV13" s="76">
        <v>790.764326853287</v>
      </c>
      <c r="EW13" s="76">
        <v>972.82933790631819</v>
      </c>
      <c r="EX13" s="76">
        <v>343.47102463808164</v>
      </c>
      <c r="EY13" s="76">
        <v>536.13172541448262</v>
      </c>
      <c r="EZ13" s="76">
        <v>631.34691173749013</v>
      </c>
      <c r="FA13" s="76">
        <v>755.13809507461769</v>
      </c>
    </row>
    <row r="14" spans="1:157" ht="14.4" x14ac:dyDescent="0.3">
      <c r="A14" s="72" t="s">
        <v>624</v>
      </c>
      <c r="B14" s="73">
        <v>411.73669447140918</v>
      </c>
      <c r="C14" s="74">
        <v>955.05202120484989</v>
      </c>
      <c r="D14" s="74">
        <v>841.60741305720569</v>
      </c>
      <c r="E14" s="74">
        <v>649.31599962060136</v>
      </c>
      <c r="F14" s="74">
        <v>516.03668499820253</v>
      </c>
      <c r="G14" s="74">
        <v>1757.1143471976841</v>
      </c>
      <c r="H14" s="189">
        <v>1554.3754098445268</v>
      </c>
      <c r="I14" s="76">
        <v>1169.679585093807</v>
      </c>
      <c r="J14" s="76">
        <v>948.33397120645714</v>
      </c>
      <c r="K14" s="76">
        <v>1351.6364724913667</v>
      </c>
      <c r="L14" s="76">
        <v>1003.3056664801807</v>
      </c>
      <c r="M14" s="76">
        <v>834.68174016634714</v>
      </c>
      <c r="N14" s="76">
        <v>791.46817127647535</v>
      </c>
      <c r="O14" s="76">
        <v>641.48006011755513</v>
      </c>
      <c r="P14" s="76">
        <v>526.51897076861803</v>
      </c>
      <c r="Q14" s="76">
        <v>3224.370318629653</v>
      </c>
      <c r="R14" s="76">
        <v>3021.261012439883</v>
      </c>
      <c r="S14" s="76">
        <v>2642.0289481489417</v>
      </c>
      <c r="T14" s="76">
        <v>2252.1329071922978</v>
      </c>
      <c r="U14" s="76">
        <v>2818.1517062501116</v>
      </c>
      <c r="V14" s="76">
        <v>2438.9196419591703</v>
      </c>
      <c r="W14" s="76">
        <v>1990.4534028974449</v>
      </c>
      <c r="X14" s="76">
        <v>2001.1173795631501</v>
      </c>
      <c r="Y14" s="76">
        <v>1611.221338606505</v>
      </c>
      <c r="Z14" s="76">
        <v>1286.7430409745818</v>
      </c>
      <c r="AA14" s="76">
        <v>2615.0424000603416</v>
      </c>
      <c r="AB14" s="76">
        <v>2235.8103357694031</v>
      </c>
      <c r="AC14" s="76">
        <v>1787.3440967076738</v>
      </c>
      <c r="AD14" s="76">
        <v>1798.0080733733787</v>
      </c>
      <c r="AE14" s="76">
        <v>1408.112032416735</v>
      </c>
      <c r="AF14" s="76">
        <v>1094.6282766262041</v>
      </c>
      <c r="AG14" s="76">
        <v>1418.7760090824388</v>
      </c>
      <c r="AH14" s="76">
        <v>1054.5847741856971</v>
      </c>
      <c r="AI14" s="76">
        <v>862.74786428581626</v>
      </c>
      <c r="AJ14" s="76">
        <v>712.09072995618169</v>
      </c>
      <c r="AK14" s="76">
        <v>442.16105552493536</v>
      </c>
      <c r="AL14" s="76">
        <v>986.01040507425569</v>
      </c>
      <c r="AM14" s="76">
        <v>878.06836799609061</v>
      </c>
      <c r="AN14" s="76">
        <v>686.83237566381467</v>
      </c>
      <c r="AO14" s="76">
        <v>536.73025594281171</v>
      </c>
      <c r="AP14" s="76">
        <v>1496.8601870528594</v>
      </c>
      <c r="AQ14" s="76">
        <v>1374.274315429039</v>
      </c>
      <c r="AR14" s="76">
        <v>1161.6828381760363</v>
      </c>
      <c r="AS14" s="76">
        <v>966.6942438625556</v>
      </c>
      <c r="AT14" s="76">
        <v>1260.4144614964619</v>
      </c>
      <c r="AU14" s="76">
        <v>1033.8075672848074</v>
      </c>
      <c r="AV14" s="76">
        <v>852.83438992997924</v>
      </c>
      <c r="AW14" s="76">
        <v>811.93695268723911</v>
      </c>
      <c r="AX14" s="76">
        <v>661.23469236340497</v>
      </c>
      <c r="AY14" s="76">
        <v>533.33320260940911</v>
      </c>
      <c r="AZ14" s="76">
        <v>2783.456185753193</v>
      </c>
      <c r="BA14" s="76">
        <v>2579.9765107268126</v>
      </c>
      <c r="BB14" s="76">
        <v>2197.7466959865101</v>
      </c>
      <c r="BC14" s="76">
        <v>1806.2168182214421</v>
      </c>
      <c r="BD14" s="76">
        <v>2376.4968357004277</v>
      </c>
      <c r="BE14" s="76">
        <v>1994.2670209601299</v>
      </c>
      <c r="BF14" s="76">
        <v>1631.8680438361614</v>
      </c>
      <c r="BG14" s="76">
        <v>1686.3435007366606</v>
      </c>
      <c r="BH14" s="76">
        <v>1396.4546427899102</v>
      </c>
      <c r="BI14" s="76">
        <v>1215.2837115042323</v>
      </c>
      <c r="BJ14" s="76">
        <v>2173.0171606740491</v>
      </c>
      <c r="BK14" s="76">
        <v>1796.4348036773688</v>
      </c>
      <c r="BL14" s="76">
        <v>1506.5459457306206</v>
      </c>
      <c r="BM14" s="76">
        <v>1511.9947263513798</v>
      </c>
      <c r="BN14" s="76">
        <v>1276.5443594624969</v>
      </c>
      <c r="BO14" s="76">
        <v>1101.2162346791908</v>
      </c>
      <c r="BP14" s="76">
        <v>1281.5038092848238</v>
      </c>
      <c r="BQ14" s="76">
        <v>1062.2723908785301</v>
      </c>
      <c r="BR14" s="76">
        <v>866.62191150517413</v>
      </c>
      <c r="BS14" s="76">
        <v>714.75554623370044</v>
      </c>
      <c r="BT14" s="74">
        <v>3750.3009033376024</v>
      </c>
      <c r="BU14" s="74">
        <v>3368.0710885973022</v>
      </c>
      <c r="BV14" s="74">
        <v>3164.5914135709222</v>
      </c>
      <c r="BW14" s="74">
        <v>2782.3615988306242</v>
      </c>
      <c r="BX14" s="74">
        <v>1747.0051639794619</v>
      </c>
      <c r="BY14" s="75">
        <v>1355.928417000061</v>
      </c>
      <c r="BZ14" s="76">
        <v>1025.9635982186908</v>
      </c>
      <c r="CA14" s="76">
        <v>2473.9525402701424</v>
      </c>
      <c r="CB14" s="76">
        <v>3338.2979109889006</v>
      </c>
      <c r="CC14" s="76">
        <v>2956.0680962486017</v>
      </c>
      <c r="CD14" s="76">
        <v>2752.588421222219</v>
      </c>
      <c r="CE14" s="76">
        <v>2370.3586064819187</v>
      </c>
      <c r="CF14" s="76">
        <v>1508.1301884696695</v>
      </c>
      <c r="CG14" s="76">
        <v>1267.2680068026614</v>
      </c>
      <c r="CH14" s="76">
        <v>1052.6211449832238</v>
      </c>
      <c r="CI14" s="76">
        <v>2061.9495479214384</v>
      </c>
      <c r="CJ14" s="76">
        <v>4569.6244065718956</v>
      </c>
      <c r="CK14" s="76">
        <v>3910.70927515843</v>
      </c>
      <c r="CL14" s="76">
        <v>3324.9997853917507</v>
      </c>
      <c r="CM14" s="76">
        <v>2933.9230384123475</v>
      </c>
      <c r="CN14" s="76">
        <v>2160.6164766926522</v>
      </c>
      <c r="CO14" s="76">
        <v>1719.8164638472736</v>
      </c>
      <c r="CP14" s="76">
        <v>1328.7397168678715</v>
      </c>
      <c r="CQ14" s="76">
        <v>2856.0519882150838</v>
      </c>
      <c r="CR14" s="76">
        <v>3734.2004692298869</v>
      </c>
      <c r="CS14" s="76">
        <v>5031.8502861971529</v>
      </c>
      <c r="CT14" s="76">
        <v>6019.1478888893253</v>
      </c>
      <c r="CU14" s="76">
        <v>4027.209944349619</v>
      </c>
      <c r="CV14" s="76">
        <v>3438.132335296968</v>
      </c>
      <c r="CW14" s="76">
        <v>2849.0547262443215</v>
      </c>
      <c r="CX14" s="76">
        <v>2456.7972732421636</v>
      </c>
      <c r="CY14" s="76">
        <v>1736.6399211397475</v>
      </c>
      <c r="CZ14" s="76">
        <v>1452.2209787949967</v>
      </c>
      <c r="DA14" s="76">
        <v>1210.6316062869457</v>
      </c>
      <c r="DB14" s="76">
        <v>2378.0597801289537</v>
      </c>
      <c r="DC14" s="76">
        <v>3256.2082611437531</v>
      </c>
      <c r="DD14" s="76">
        <v>4434.5220573030629</v>
      </c>
      <c r="DE14" s="76">
        <v>5411.578752407574</v>
      </c>
      <c r="DF14" s="76">
        <v>594.08511003194997</v>
      </c>
      <c r="DG14" s="76">
        <v>1308.9966963524785</v>
      </c>
      <c r="DH14" s="76">
        <v>1195.1368424199027</v>
      </c>
      <c r="DI14" s="76">
        <v>962.22301057685218</v>
      </c>
      <c r="DJ14" s="76">
        <v>803.71153602084939</v>
      </c>
      <c r="DK14" s="76">
        <v>1907.3920579003509</v>
      </c>
      <c r="DL14" s="76">
        <v>1748.4305895597306</v>
      </c>
      <c r="DM14" s="76">
        <v>1463.9905122337393</v>
      </c>
      <c r="DN14" s="76">
        <v>1277.9435712264215</v>
      </c>
      <c r="DO14" s="76">
        <v>1574.0818151744472</v>
      </c>
      <c r="DP14" s="76">
        <v>1338.6684141281985</v>
      </c>
      <c r="DQ14" s="76">
        <v>1163.87609440138</v>
      </c>
      <c r="DR14" s="76">
        <v>1124.9322506007218</v>
      </c>
      <c r="DS14" s="76">
        <v>935.58870885876001</v>
      </c>
      <c r="DT14" s="76">
        <v>766.87163991203977</v>
      </c>
      <c r="DU14" s="76">
        <v>3236.7363614627707</v>
      </c>
      <c r="DV14" s="76">
        <v>3033.2566864363885</v>
      </c>
      <c r="DW14" s="76">
        <v>2651.0268716960913</v>
      </c>
      <c r="DX14" s="76">
        <v>2259.9501247166904</v>
      </c>
      <c r="DY14" s="76">
        <v>2829.7770114100058</v>
      </c>
      <c r="DZ14" s="76">
        <v>2447.54719666971</v>
      </c>
      <c r="EA14" s="76">
        <v>2056.4704496903069</v>
      </c>
      <c r="EB14" s="76">
        <v>2065.3173819294111</v>
      </c>
      <c r="EC14" s="76">
        <v>1737.0499542063142</v>
      </c>
      <c r="ED14" s="76">
        <v>1493.772487751994</v>
      </c>
      <c r="EE14" s="76">
        <v>2626.2973363836231</v>
      </c>
      <c r="EF14" s="76">
        <v>2244.0675216433251</v>
      </c>
      <c r="EG14" s="76">
        <v>1852.9907746639255</v>
      </c>
      <c r="EH14" s="76">
        <v>1861.8377069030284</v>
      </c>
      <c r="EI14" s="76">
        <v>1562.7011798210297</v>
      </c>
      <c r="EJ14" s="76">
        <v>1368.4503896464532</v>
      </c>
      <c r="EK14" s="76">
        <v>1568.1499604417888</v>
      </c>
      <c r="EL14" s="76">
        <v>1327.2877787747821</v>
      </c>
      <c r="EM14" s="76">
        <v>1147.3837383816087</v>
      </c>
      <c r="EN14" s="76">
        <v>972.05561359830119</v>
      </c>
      <c r="EO14" s="76">
        <v>3733.8751190936819</v>
      </c>
      <c r="EP14" s="76">
        <v>3348.6475539040307</v>
      </c>
      <c r="EQ14" s="76">
        <v>3144.7975100410354</v>
      </c>
      <c r="ER14" s="76">
        <v>2759.5699448513819</v>
      </c>
      <c r="ES14" s="76">
        <v>1807.9456658981896</v>
      </c>
      <c r="ET14" s="76">
        <v>1564.8748575527352</v>
      </c>
      <c r="EU14" s="76">
        <v>1278.5884809545375</v>
      </c>
      <c r="EV14" s="76">
        <v>2450.264615012271</v>
      </c>
      <c r="EW14" s="76">
        <v>3674.4219698770153</v>
      </c>
      <c r="EX14" s="76">
        <v>641.55333007584215</v>
      </c>
      <c r="EY14" s="76">
        <v>1316.9016415758622</v>
      </c>
      <c r="EZ14" s="76">
        <v>1590.4431650747235</v>
      </c>
      <c r="FA14" s="76">
        <v>2256.2819436322789</v>
      </c>
    </row>
    <row r="15" spans="1:157" ht="14.4" x14ac:dyDescent="0.3">
      <c r="A15" s="77" t="s">
        <v>625</v>
      </c>
      <c r="B15" s="73">
        <v>0</v>
      </c>
      <c r="C15" s="74">
        <v>0</v>
      </c>
      <c r="D15" s="74">
        <v>0</v>
      </c>
      <c r="E15" s="74">
        <v>0</v>
      </c>
      <c r="F15" s="74">
        <v>0</v>
      </c>
      <c r="G15" s="74">
        <v>0</v>
      </c>
      <c r="H15" s="189">
        <v>0</v>
      </c>
      <c r="I15" s="76">
        <v>0</v>
      </c>
      <c r="J15" s="76">
        <v>0</v>
      </c>
      <c r="K15" s="76">
        <v>0</v>
      </c>
      <c r="L15" s="76">
        <v>0</v>
      </c>
      <c r="M15" s="76">
        <v>0</v>
      </c>
      <c r="N15" s="76">
        <v>0</v>
      </c>
      <c r="O15" s="76">
        <v>0</v>
      </c>
      <c r="P15" s="76">
        <v>-0.54578481544194801</v>
      </c>
      <c r="Q15" s="76">
        <v>0</v>
      </c>
      <c r="R15" s="76">
        <v>0</v>
      </c>
      <c r="S15" s="76">
        <v>0</v>
      </c>
      <c r="T15" s="76">
        <v>0</v>
      </c>
      <c r="U15" s="76">
        <v>0</v>
      </c>
      <c r="V15" s="76">
        <v>0</v>
      </c>
      <c r="W15" s="76">
        <v>0</v>
      </c>
      <c r="X15" s="76">
        <v>0</v>
      </c>
      <c r="Y15" s="76">
        <v>0</v>
      </c>
      <c r="Z15" s="76">
        <v>0</v>
      </c>
      <c r="AA15" s="76">
        <v>0</v>
      </c>
      <c r="AB15" s="76">
        <v>0</v>
      </c>
      <c r="AC15" s="76">
        <v>0</v>
      </c>
      <c r="AD15" s="76">
        <v>0</v>
      </c>
      <c r="AE15" s="76">
        <v>0</v>
      </c>
      <c r="AF15" s="76">
        <v>0</v>
      </c>
      <c r="AG15" s="76">
        <v>0</v>
      </c>
      <c r="AH15" s="76">
        <v>0</v>
      </c>
      <c r="AI15" s="76">
        <v>0</v>
      </c>
      <c r="AJ15" s="76">
        <v>0</v>
      </c>
      <c r="AK15" s="76">
        <v>0</v>
      </c>
      <c r="AL15" s="76">
        <v>0</v>
      </c>
      <c r="AM15" s="76">
        <v>0</v>
      </c>
      <c r="AN15" s="76">
        <v>0</v>
      </c>
      <c r="AO15" s="76">
        <v>0</v>
      </c>
      <c r="AP15" s="76">
        <v>0</v>
      </c>
      <c r="AQ15" s="76">
        <v>0</v>
      </c>
      <c r="AR15" s="76">
        <v>0</v>
      </c>
      <c r="AS15" s="76">
        <v>0</v>
      </c>
      <c r="AT15" s="76">
        <v>0</v>
      </c>
      <c r="AU15" s="76">
        <v>0</v>
      </c>
      <c r="AV15" s="76">
        <v>0</v>
      </c>
      <c r="AW15" s="76">
        <v>0</v>
      </c>
      <c r="AX15" s="76">
        <v>0</v>
      </c>
      <c r="AY15" s="76">
        <v>0</v>
      </c>
      <c r="AZ15" s="76">
        <v>0</v>
      </c>
      <c r="BA15" s="76">
        <v>0</v>
      </c>
      <c r="BB15" s="76">
        <v>0</v>
      </c>
      <c r="BC15" s="76">
        <v>0</v>
      </c>
      <c r="BD15" s="76">
        <v>0</v>
      </c>
      <c r="BE15" s="76">
        <v>0</v>
      </c>
      <c r="BF15" s="76">
        <v>0</v>
      </c>
      <c r="BG15" s="76">
        <v>0</v>
      </c>
      <c r="BH15" s="76">
        <v>0</v>
      </c>
      <c r="BI15" s="76">
        <v>0</v>
      </c>
      <c r="BJ15" s="76">
        <v>0</v>
      </c>
      <c r="BK15" s="76">
        <v>0</v>
      </c>
      <c r="BL15" s="76">
        <v>0</v>
      </c>
      <c r="BM15" s="76">
        <v>0</v>
      </c>
      <c r="BN15" s="76">
        <v>0</v>
      </c>
      <c r="BO15" s="76">
        <v>0</v>
      </c>
      <c r="BP15" s="76">
        <v>0</v>
      </c>
      <c r="BQ15" s="76">
        <v>0</v>
      </c>
      <c r="BR15" s="76">
        <v>0</v>
      </c>
      <c r="BS15" s="76">
        <v>0</v>
      </c>
      <c r="BT15" s="74">
        <v>0</v>
      </c>
      <c r="BU15" s="74">
        <v>0</v>
      </c>
      <c r="BV15" s="74">
        <v>0</v>
      </c>
      <c r="BW15" s="74">
        <v>0</v>
      </c>
      <c r="BX15" s="74">
        <v>0</v>
      </c>
      <c r="BY15" s="75">
        <v>0</v>
      </c>
      <c r="BZ15" s="76">
        <v>0</v>
      </c>
      <c r="CA15" s="76">
        <v>0</v>
      </c>
      <c r="CB15" s="76">
        <v>0</v>
      </c>
      <c r="CC15" s="76">
        <v>0</v>
      </c>
      <c r="CD15" s="76">
        <v>0</v>
      </c>
      <c r="CE15" s="76">
        <v>0</v>
      </c>
      <c r="CF15" s="76">
        <v>0</v>
      </c>
      <c r="CG15" s="76">
        <v>0</v>
      </c>
      <c r="CH15" s="76">
        <v>0</v>
      </c>
      <c r="CI15" s="76">
        <v>0</v>
      </c>
      <c r="CJ15" s="76">
        <v>0</v>
      </c>
      <c r="CK15" s="76">
        <v>0</v>
      </c>
      <c r="CL15" s="76">
        <v>0</v>
      </c>
      <c r="CM15" s="76">
        <v>0</v>
      </c>
      <c r="CN15" s="76">
        <v>0</v>
      </c>
      <c r="CO15" s="76">
        <v>0</v>
      </c>
      <c r="CP15" s="76">
        <v>0</v>
      </c>
      <c r="CQ15" s="76">
        <v>0</v>
      </c>
      <c r="CR15" s="76">
        <v>0</v>
      </c>
      <c r="CS15" s="76">
        <v>0</v>
      </c>
      <c r="CT15" s="76">
        <v>0</v>
      </c>
      <c r="CU15" s="76">
        <v>0</v>
      </c>
      <c r="CV15" s="76">
        <v>0</v>
      </c>
      <c r="CW15" s="76">
        <v>0</v>
      </c>
      <c r="CX15" s="76">
        <v>0</v>
      </c>
      <c r="CY15" s="76">
        <v>0</v>
      </c>
      <c r="CZ15" s="76">
        <v>0</v>
      </c>
      <c r="DA15" s="76">
        <v>0</v>
      </c>
      <c r="DB15" s="76">
        <v>0</v>
      </c>
      <c r="DC15" s="76">
        <v>0</v>
      </c>
      <c r="DD15" s="76">
        <v>0</v>
      </c>
      <c r="DE15" s="76">
        <v>0</v>
      </c>
      <c r="DF15" s="76">
        <v>0</v>
      </c>
      <c r="DG15" s="76">
        <v>0</v>
      </c>
      <c r="DH15" s="76">
        <v>0</v>
      </c>
      <c r="DI15" s="76">
        <v>0</v>
      </c>
      <c r="DJ15" s="76">
        <v>0</v>
      </c>
      <c r="DK15" s="76">
        <v>0</v>
      </c>
      <c r="DL15" s="76">
        <v>0</v>
      </c>
      <c r="DM15" s="76">
        <v>0</v>
      </c>
      <c r="DN15" s="76">
        <v>0</v>
      </c>
      <c r="DO15" s="76">
        <v>0</v>
      </c>
      <c r="DP15" s="76">
        <v>0</v>
      </c>
      <c r="DQ15" s="76">
        <v>0</v>
      </c>
      <c r="DR15" s="76">
        <v>0</v>
      </c>
      <c r="DS15" s="76">
        <v>0</v>
      </c>
      <c r="DT15" s="76">
        <v>0</v>
      </c>
      <c r="DU15" s="76">
        <v>0</v>
      </c>
      <c r="DV15" s="76">
        <v>0</v>
      </c>
      <c r="DW15" s="76">
        <v>0</v>
      </c>
      <c r="DX15" s="76">
        <v>0</v>
      </c>
      <c r="DY15" s="76">
        <v>0</v>
      </c>
      <c r="DZ15" s="76">
        <v>0</v>
      </c>
      <c r="EA15" s="76">
        <v>0</v>
      </c>
      <c r="EB15" s="76">
        <v>0</v>
      </c>
      <c r="EC15" s="76">
        <v>0</v>
      </c>
      <c r="ED15" s="76">
        <v>0</v>
      </c>
      <c r="EE15" s="76">
        <v>0</v>
      </c>
      <c r="EF15" s="76">
        <v>0</v>
      </c>
      <c r="EG15" s="76">
        <v>0</v>
      </c>
      <c r="EH15" s="76">
        <v>0</v>
      </c>
      <c r="EI15" s="76">
        <v>0</v>
      </c>
      <c r="EJ15" s="76">
        <v>0</v>
      </c>
      <c r="EK15" s="76">
        <v>0</v>
      </c>
      <c r="EL15" s="76">
        <v>0</v>
      </c>
      <c r="EM15" s="76">
        <v>0</v>
      </c>
      <c r="EN15" s="76">
        <v>0</v>
      </c>
      <c r="EO15" s="76">
        <v>0</v>
      </c>
      <c r="EP15" s="76">
        <v>0</v>
      </c>
      <c r="EQ15" s="76">
        <v>0</v>
      </c>
      <c r="ER15" s="76">
        <v>0</v>
      </c>
      <c r="ES15" s="76">
        <v>0</v>
      </c>
      <c r="ET15" s="76">
        <v>0</v>
      </c>
      <c r="EU15" s="76">
        <v>0</v>
      </c>
      <c r="EV15" s="76">
        <v>0</v>
      </c>
      <c r="EW15" s="76">
        <v>0</v>
      </c>
      <c r="EX15" s="76">
        <v>0</v>
      </c>
      <c r="EY15" s="76">
        <v>0</v>
      </c>
      <c r="EZ15" s="76">
        <v>0</v>
      </c>
      <c r="FA15" s="76">
        <v>0</v>
      </c>
    </row>
    <row r="16" spans="1:157" ht="14.4" x14ac:dyDescent="0.3">
      <c r="A16" s="77" t="s">
        <v>626</v>
      </c>
      <c r="B16" s="73">
        <v>0</v>
      </c>
      <c r="C16" s="74">
        <v>-50</v>
      </c>
      <c r="D16" s="74">
        <v>-50</v>
      </c>
      <c r="E16" s="74">
        <v>-50</v>
      </c>
      <c r="F16" s="74">
        <v>0</v>
      </c>
      <c r="G16" s="74">
        <v>-100</v>
      </c>
      <c r="H16" s="189">
        <v>-100</v>
      </c>
      <c r="I16" s="76">
        <v>-100</v>
      </c>
      <c r="J16" s="76">
        <v>-50</v>
      </c>
      <c r="K16" s="76">
        <v>-100</v>
      </c>
      <c r="L16" s="76">
        <v>-100</v>
      </c>
      <c r="M16" s="76">
        <v>-50</v>
      </c>
      <c r="N16" s="76">
        <v>-100</v>
      </c>
      <c r="O16" s="76">
        <v>-50</v>
      </c>
      <c r="P16" s="76">
        <v>0</v>
      </c>
      <c r="Q16" s="76">
        <v>-100</v>
      </c>
      <c r="R16" s="76">
        <v>-100</v>
      </c>
      <c r="S16" s="76">
        <v>-100</v>
      </c>
      <c r="T16" s="76">
        <v>-100</v>
      </c>
      <c r="U16" s="76">
        <v>-100</v>
      </c>
      <c r="V16" s="76">
        <v>-100</v>
      </c>
      <c r="W16" s="76">
        <v>-100</v>
      </c>
      <c r="X16" s="76">
        <v>-100</v>
      </c>
      <c r="Y16" s="76">
        <v>-100</v>
      </c>
      <c r="Z16" s="76">
        <v>-50</v>
      </c>
      <c r="AA16" s="76">
        <v>-100</v>
      </c>
      <c r="AB16" s="76">
        <v>-100</v>
      </c>
      <c r="AC16" s="76">
        <v>-100</v>
      </c>
      <c r="AD16" s="76">
        <v>-100</v>
      </c>
      <c r="AE16" s="76">
        <v>-100</v>
      </c>
      <c r="AF16" s="76">
        <v>-50</v>
      </c>
      <c r="AG16" s="76">
        <v>-100</v>
      </c>
      <c r="AH16" s="76">
        <v>-100</v>
      </c>
      <c r="AI16" s="76">
        <v>-50</v>
      </c>
      <c r="AJ16" s="76">
        <v>0</v>
      </c>
      <c r="AK16" s="76">
        <v>0</v>
      </c>
      <c r="AL16" s="76">
        <v>-50</v>
      </c>
      <c r="AM16" s="76">
        <v>-50</v>
      </c>
      <c r="AN16" s="76">
        <v>-50</v>
      </c>
      <c r="AO16" s="76">
        <v>0</v>
      </c>
      <c r="AP16" s="76">
        <v>-100</v>
      </c>
      <c r="AQ16" s="76">
        <v>-100</v>
      </c>
      <c r="AR16" s="76">
        <v>-100</v>
      </c>
      <c r="AS16" s="76">
        <v>-50</v>
      </c>
      <c r="AT16" s="76">
        <v>-100</v>
      </c>
      <c r="AU16" s="76">
        <v>-100</v>
      </c>
      <c r="AV16" s="76">
        <v>-50</v>
      </c>
      <c r="AW16" s="76">
        <v>-100</v>
      </c>
      <c r="AX16" s="76">
        <v>-50</v>
      </c>
      <c r="AY16" s="76">
        <v>0</v>
      </c>
      <c r="AZ16" s="76">
        <v>-100</v>
      </c>
      <c r="BA16" s="76">
        <v>-100</v>
      </c>
      <c r="BB16" s="76">
        <v>-100</v>
      </c>
      <c r="BC16" s="76">
        <v>-100</v>
      </c>
      <c r="BD16" s="76">
        <v>-100</v>
      </c>
      <c r="BE16" s="76">
        <v>-100</v>
      </c>
      <c r="BF16" s="76">
        <v>-100</v>
      </c>
      <c r="BG16" s="76">
        <v>-100</v>
      </c>
      <c r="BH16" s="76">
        <v>-100</v>
      </c>
      <c r="BI16" s="76">
        <v>-50</v>
      </c>
      <c r="BJ16" s="76">
        <v>-100</v>
      </c>
      <c r="BK16" s="76">
        <v>-100</v>
      </c>
      <c r="BL16" s="76">
        <v>-100</v>
      </c>
      <c r="BM16" s="76">
        <v>-100</v>
      </c>
      <c r="BN16" s="76">
        <v>-100</v>
      </c>
      <c r="BO16" s="76">
        <v>-50</v>
      </c>
      <c r="BP16" s="76">
        <v>-100</v>
      </c>
      <c r="BQ16" s="76">
        <v>-100</v>
      </c>
      <c r="BR16" s="76">
        <v>-50</v>
      </c>
      <c r="BS16" s="76">
        <v>0</v>
      </c>
      <c r="BT16" s="74">
        <v>-100</v>
      </c>
      <c r="BU16" s="74">
        <v>-100</v>
      </c>
      <c r="BV16" s="74">
        <v>-100</v>
      </c>
      <c r="BW16" s="74">
        <v>-100</v>
      </c>
      <c r="BX16" s="74">
        <v>-100</v>
      </c>
      <c r="BY16" s="75">
        <v>-100</v>
      </c>
      <c r="BZ16" s="76">
        <v>-100</v>
      </c>
      <c r="CA16" s="76">
        <v>-100</v>
      </c>
      <c r="CB16" s="76">
        <v>-100</v>
      </c>
      <c r="CC16" s="76">
        <v>-100</v>
      </c>
      <c r="CD16" s="76">
        <v>-100</v>
      </c>
      <c r="CE16" s="76">
        <v>-100</v>
      </c>
      <c r="CF16" s="76">
        <v>-100</v>
      </c>
      <c r="CG16" s="76">
        <v>-100</v>
      </c>
      <c r="CH16" s="76">
        <v>-100</v>
      </c>
      <c r="CI16" s="76">
        <v>-100</v>
      </c>
      <c r="CJ16" s="76">
        <v>-100</v>
      </c>
      <c r="CK16" s="76">
        <v>-100</v>
      </c>
      <c r="CL16" s="76">
        <v>-100</v>
      </c>
      <c r="CM16" s="76">
        <v>-100</v>
      </c>
      <c r="CN16" s="76">
        <v>-100</v>
      </c>
      <c r="CO16" s="76">
        <v>-100</v>
      </c>
      <c r="CP16" s="76">
        <v>-100</v>
      </c>
      <c r="CQ16" s="76">
        <v>-100</v>
      </c>
      <c r="CR16" s="76">
        <v>-100</v>
      </c>
      <c r="CS16" s="76">
        <v>-100</v>
      </c>
      <c r="CT16" s="76">
        <v>-100</v>
      </c>
      <c r="CU16" s="76">
        <v>-100</v>
      </c>
      <c r="CV16" s="76">
        <v>-100</v>
      </c>
      <c r="CW16" s="76">
        <v>-100</v>
      </c>
      <c r="CX16" s="76">
        <v>-100</v>
      </c>
      <c r="CY16" s="76">
        <v>-100</v>
      </c>
      <c r="CZ16" s="76">
        <v>-100</v>
      </c>
      <c r="DA16" s="76">
        <v>-100</v>
      </c>
      <c r="DB16" s="76">
        <v>-100</v>
      </c>
      <c r="DC16" s="76">
        <v>-100</v>
      </c>
      <c r="DD16" s="76">
        <v>-100</v>
      </c>
      <c r="DE16" s="76">
        <v>-100</v>
      </c>
      <c r="DF16" s="76">
        <v>0</v>
      </c>
      <c r="DG16" s="76">
        <v>-50</v>
      </c>
      <c r="DH16" s="76">
        <v>-50</v>
      </c>
      <c r="DI16" s="76">
        <v>-50</v>
      </c>
      <c r="DJ16" s="76">
        <v>0</v>
      </c>
      <c r="DK16" s="76">
        <v>-100</v>
      </c>
      <c r="DL16" s="76">
        <v>-100</v>
      </c>
      <c r="DM16" s="76">
        <v>-100</v>
      </c>
      <c r="DN16" s="76">
        <v>-50</v>
      </c>
      <c r="DO16" s="76">
        <v>-100</v>
      </c>
      <c r="DP16" s="76">
        <v>-100</v>
      </c>
      <c r="DQ16" s="76">
        <v>-50</v>
      </c>
      <c r="DR16" s="76">
        <v>-100</v>
      </c>
      <c r="DS16" s="76">
        <v>-50</v>
      </c>
      <c r="DT16" s="76">
        <v>0</v>
      </c>
      <c r="DU16" s="76">
        <v>-100</v>
      </c>
      <c r="DV16" s="76">
        <v>-100</v>
      </c>
      <c r="DW16" s="76">
        <v>-100</v>
      </c>
      <c r="DX16" s="76">
        <v>-100</v>
      </c>
      <c r="DY16" s="76">
        <v>-100</v>
      </c>
      <c r="DZ16" s="76">
        <v>-100</v>
      </c>
      <c r="EA16" s="76">
        <v>-100</v>
      </c>
      <c r="EB16" s="76">
        <v>-100</v>
      </c>
      <c r="EC16" s="76">
        <v>-100</v>
      </c>
      <c r="ED16" s="76">
        <v>-50</v>
      </c>
      <c r="EE16" s="76">
        <v>-100</v>
      </c>
      <c r="EF16" s="76">
        <v>-100</v>
      </c>
      <c r="EG16" s="76">
        <v>-100</v>
      </c>
      <c r="EH16" s="76">
        <v>-100</v>
      </c>
      <c r="EI16" s="76">
        <v>-100</v>
      </c>
      <c r="EJ16" s="76">
        <v>-50</v>
      </c>
      <c r="EK16" s="76">
        <v>-100</v>
      </c>
      <c r="EL16" s="76">
        <v>-100</v>
      </c>
      <c r="EM16" s="76">
        <v>-50</v>
      </c>
      <c r="EN16" s="76">
        <v>0</v>
      </c>
      <c r="EO16" s="76">
        <v>-100</v>
      </c>
      <c r="EP16" s="76">
        <v>-100</v>
      </c>
      <c r="EQ16" s="76">
        <v>-100</v>
      </c>
      <c r="ER16" s="76">
        <v>-100</v>
      </c>
      <c r="ES16" s="76">
        <v>-100</v>
      </c>
      <c r="ET16" s="76">
        <v>-100</v>
      </c>
      <c r="EU16" s="76">
        <v>-100</v>
      </c>
      <c r="EV16" s="76">
        <v>-100</v>
      </c>
      <c r="EW16" s="76">
        <v>-100</v>
      </c>
      <c r="EX16" s="76">
        <v>0</v>
      </c>
      <c r="EY16" s="76">
        <v>-50</v>
      </c>
      <c r="EZ16" s="76">
        <v>-100</v>
      </c>
      <c r="FA16" s="76">
        <v>-100</v>
      </c>
    </row>
    <row r="17" spans="1:157" ht="14.4" x14ac:dyDescent="0.3">
      <c r="A17" s="78" t="s">
        <v>627</v>
      </c>
      <c r="B17" s="79">
        <v>0</v>
      </c>
      <c r="C17" s="80">
        <v>-83.333333333333329</v>
      </c>
      <c r="D17" s="80">
        <v>-83.333333333333329</v>
      </c>
      <c r="E17" s="80">
        <v>-83.333333333333329</v>
      </c>
      <c r="F17" s="80">
        <v>-83.333333333333329</v>
      </c>
      <c r="G17" s="80">
        <v>-166.66666666666666</v>
      </c>
      <c r="H17" s="190">
        <v>-166.66666666666666</v>
      </c>
      <c r="I17" s="82">
        <v>-166.66666666666666</v>
      </c>
      <c r="J17" s="82">
        <v>-166.66666666666666</v>
      </c>
      <c r="K17" s="82">
        <v>-166.66666666666666</v>
      </c>
      <c r="L17" s="82">
        <v>-166.66666666666666</v>
      </c>
      <c r="M17" s="82">
        <v>-166.66666666666666</v>
      </c>
      <c r="N17" s="82">
        <v>-166.66666666666666</v>
      </c>
      <c r="O17" s="82">
        <v>-166.66666666666666</v>
      </c>
      <c r="P17" s="82">
        <v>-166.66666666666666</v>
      </c>
      <c r="Q17" s="82">
        <v>-250</v>
      </c>
      <c r="R17" s="82">
        <v>-250</v>
      </c>
      <c r="S17" s="82">
        <v>-250</v>
      </c>
      <c r="T17" s="82">
        <v>-250</v>
      </c>
      <c r="U17" s="82">
        <v>-250</v>
      </c>
      <c r="V17" s="82">
        <v>-250</v>
      </c>
      <c r="W17" s="82">
        <v>-250</v>
      </c>
      <c r="X17" s="82">
        <v>-250</v>
      </c>
      <c r="Y17" s="82">
        <v>-250</v>
      </c>
      <c r="Z17" s="82">
        <v>-250</v>
      </c>
      <c r="AA17" s="82">
        <v>-250</v>
      </c>
      <c r="AB17" s="82">
        <v>-250</v>
      </c>
      <c r="AC17" s="82">
        <v>-250</v>
      </c>
      <c r="AD17" s="82">
        <v>-250</v>
      </c>
      <c r="AE17" s="82">
        <v>-250</v>
      </c>
      <c r="AF17" s="82">
        <v>-250</v>
      </c>
      <c r="AG17" s="82">
        <v>-250</v>
      </c>
      <c r="AH17" s="82">
        <v>-250</v>
      </c>
      <c r="AI17" s="82">
        <v>-250</v>
      </c>
      <c r="AJ17" s="82">
        <v>-250</v>
      </c>
      <c r="AK17" s="82">
        <v>0</v>
      </c>
      <c r="AL17" s="82">
        <v>-83.333333333333329</v>
      </c>
      <c r="AM17" s="82">
        <v>-83.333333333333329</v>
      </c>
      <c r="AN17" s="82">
        <v>-83.333333333333329</v>
      </c>
      <c r="AO17" s="82">
        <v>-83.333333333333329</v>
      </c>
      <c r="AP17" s="82">
        <v>-166.66666666666666</v>
      </c>
      <c r="AQ17" s="82">
        <v>-166.66666666666666</v>
      </c>
      <c r="AR17" s="82">
        <v>-166.66666666666666</v>
      </c>
      <c r="AS17" s="82">
        <v>-166.66666666666666</v>
      </c>
      <c r="AT17" s="82">
        <v>-166.66666666666666</v>
      </c>
      <c r="AU17" s="82">
        <v>-166.66666666666666</v>
      </c>
      <c r="AV17" s="82">
        <v>-166.66666666666666</v>
      </c>
      <c r="AW17" s="82">
        <v>-166.66666666666666</v>
      </c>
      <c r="AX17" s="82">
        <v>-166.66666666666666</v>
      </c>
      <c r="AY17" s="82">
        <v>-166.66666666666666</v>
      </c>
      <c r="AZ17" s="82">
        <v>-250</v>
      </c>
      <c r="BA17" s="82">
        <v>-250</v>
      </c>
      <c r="BB17" s="82">
        <v>-250</v>
      </c>
      <c r="BC17" s="82">
        <v>-250</v>
      </c>
      <c r="BD17" s="82">
        <v>-250</v>
      </c>
      <c r="BE17" s="82">
        <v>-250</v>
      </c>
      <c r="BF17" s="82">
        <v>-250</v>
      </c>
      <c r="BG17" s="82">
        <v>-250</v>
      </c>
      <c r="BH17" s="82">
        <v>-250</v>
      </c>
      <c r="BI17" s="82">
        <v>-250</v>
      </c>
      <c r="BJ17" s="82">
        <v>-250</v>
      </c>
      <c r="BK17" s="82">
        <v>-250</v>
      </c>
      <c r="BL17" s="82">
        <v>-250</v>
      </c>
      <c r="BM17" s="82">
        <v>-250</v>
      </c>
      <c r="BN17" s="82">
        <v>-250</v>
      </c>
      <c r="BO17" s="82">
        <v>-250</v>
      </c>
      <c r="BP17" s="82">
        <v>-250</v>
      </c>
      <c r="BQ17" s="82">
        <v>-250</v>
      </c>
      <c r="BR17" s="82">
        <v>-250</v>
      </c>
      <c r="BS17" s="82">
        <v>-250</v>
      </c>
      <c r="BT17" s="80">
        <v>-333.33333333333331</v>
      </c>
      <c r="BU17" s="80">
        <v>-333.33333333333331</v>
      </c>
      <c r="BV17" s="80">
        <v>-333.33333333333331</v>
      </c>
      <c r="BW17" s="80">
        <v>-333.33333333333331</v>
      </c>
      <c r="BX17" s="80">
        <v>-333.33333333333331</v>
      </c>
      <c r="BY17" s="81">
        <v>-333.33333333333331</v>
      </c>
      <c r="BZ17" s="82">
        <v>-333.33333333333331</v>
      </c>
      <c r="CA17" s="82">
        <v>-333.33333333333331</v>
      </c>
      <c r="CB17" s="82">
        <v>-333.33333333333331</v>
      </c>
      <c r="CC17" s="82">
        <v>-333.33333333333331</v>
      </c>
      <c r="CD17" s="82">
        <v>-333.33333333333331</v>
      </c>
      <c r="CE17" s="82">
        <v>-333.33333333333331</v>
      </c>
      <c r="CF17" s="82">
        <v>-333.33333333333331</v>
      </c>
      <c r="CG17" s="82">
        <v>-333.33333333333331</v>
      </c>
      <c r="CH17" s="82">
        <v>-333.33333333333331</v>
      </c>
      <c r="CI17" s="82">
        <v>-333.33333333333331</v>
      </c>
      <c r="CJ17" s="82">
        <v>-416.66666666666669</v>
      </c>
      <c r="CK17" s="82">
        <v>-416.66666666666669</v>
      </c>
      <c r="CL17" s="82">
        <v>-416.66666666666669</v>
      </c>
      <c r="CM17" s="82">
        <v>-416.66666666666669</v>
      </c>
      <c r="CN17" s="82">
        <v>-416.66666666666669</v>
      </c>
      <c r="CO17" s="82">
        <v>-416.66666666666669</v>
      </c>
      <c r="CP17" s="82">
        <v>-416.66666666666669</v>
      </c>
      <c r="CQ17" s="82">
        <v>-416.66666666666669</v>
      </c>
      <c r="CR17" s="82">
        <v>-500</v>
      </c>
      <c r="CS17" s="82">
        <v>-583.33333333333337</v>
      </c>
      <c r="CT17" s="82">
        <v>-666.66666666666663</v>
      </c>
      <c r="CU17" s="82">
        <v>-416.66666666666669</v>
      </c>
      <c r="CV17" s="82">
        <v>-416.66666666666669</v>
      </c>
      <c r="CW17" s="82">
        <v>-416.66666666666669</v>
      </c>
      <c r="CX17" s="82">
        <v>-416.66666666666669</v>
      </c>
      <c r="CY17" s="82">
        <v>-416.66666666666669</v>
      </c>
      <c r="CZ17" s="82">
        <v>-416.66666666666669</v>
      </c>
      <c r="DA17" s="82">
        <v>-416.66666666666669</v>
      </c>
      <c r="DB17" s="82">
        <v>-416.66666666666669</v>
      </c>
      <c r="DC17" s="82">
        <v>-500</v>
      </c>
      <c r="DD17" s="82">
        <v>-583.33333333333337</v>
      </c>
      <c r="DE17" s="82">
        <v>-666.66666666666663</v>
      </c>
      <c r="DF17" s="82">
        <v>0</v>
      </c>
      <c r="DG17" s="82">
        <v>-83.333333333333329</v>
      </c>
      <c r="DH17" s="82">
        <v>-83.333333333333329</v>
      </c>
      <c r="DI17" s="82">
        <v>-83.333333333333329</v>
      </c>
      <c r="DJ17" s="82">
        <v>-83.333333333333329</v>
      </c>
      <c r="DK17" s="82">
        <v>-166.66666666666666</v>
      </c>
      <c r="DL17" s="82">
        <v>-166.66666666666666</v>
      </c>
      <c r="DM17" s="82">
        <v>-166.66666666666666</v>
      </c>
      <c r="DN17" s="82">
        <v>-166.66666666666666</v>
      </c>
      <c r="DO17" s="82">
        <v>-166.66666666666666</v>
      </c>
      <c r="DP17" s="82">
        <v>-166.66666666666666</v>
      </c>
      <c r="DQ17" s="82">
        <v>-166.66666666666666</v>
      </c>
      <c r="DR17" s="82">
        <v>-166.66666666666666</v>
      </c>
      <c r="DS17" s="82">
        <v>-166.66666666666666</v>
      </c>
      <c r="DT17" s="82">
        <v>-166.66666666666666</v>
      </c>
      <c r="DU17" s="82">
        <v>-250</v>
      </c>
      <c r="DV17" s="82">
        <v>-250</v>
      </c>
      <c r="DW17" s="82">
        <v>-250</v>
      </c>
      <c r="DX17" s="82">
        <v>-250</v>
      </c>
      <c r="DY17" s="82">
        <v>-250</v>
      </c>
      <c r="DZ17" s="82">
        <v>-250</v>
      </c>
      <c r="EA17" s="82">
        <v>-250</v>
      </c>
      <c r="EB17" s="82">
        <v>-250</v>
      </c>
      <c r="EC17" s="82">
        <v>-250</v>
      </c>
      <c r="ED17" s="82">
        <v>-250</v>
      </c>
      <c r="EE17" s="82">
        <v>-250</v>
      </c>
      <c r="EF17" s="82">
        <v>-250</v>
      </c>
      <c r="EG17" s="82">
        <v>-250</v>
      </c>
      <c r="EH17" s="82">
        <v>-250</v>
      </c>
      <c r="EI17" s="82">
        <v>-250</v>
      </c>
      <c r="EJ17" s="82">
        <v>-250</v>
      </c>
      <c r="EK17" s="82">
        <v>-250</v>
      </c>
      <c r="EL17" s="82">
        <v>-250</v>
      </c>
      <c r="EM17" s="82">
        <v>-250</v>
      </c>
      <c r="EN17" s="82">
        <v>-250</v>
      </c>
      <c r="EO17" s="82">
        <v>-333.33333333333331</v>
      </c>
      <c r="EP17" s="82">
        <v>-333.33333333333331</v>
      </c>
      <c r="EQ17" s="82">
        <v>-333.33333333333331</v>
      </c>
      <c r="ER17" s="82">
        <v>-333.33333333333331</v>
      </c>
      <c r="ES17" s="82">
        <v>-333.33333333333331</v>
      </c>
      <c r="ET17" s="82">
        <v>-333.33333333333331</v>
      </c>
      <c r="EU17" s="82">
        <v>-333.33333333333331</v>
      </c>
      <c r="EV17" s="82">
        <v>-333.33333333333331</v>
      </c>
      <c r="EW17" s="82">
        <v>-416.66666666666669</v>
      </c>
      <c r="EX17" s="82">
        <v>0</v>
      </c>
      <c r="EY17" s="82">
        <v>-83.333333333333329</v>
      </c>
      <c r="EZ17" s="82">
        <v>-166.66666666666666</v>
      </c>
      <c r="FA17" s="82">
        <v>-250</v>
      </c>
    </row>
    <row r="18" spans="1:157" ht="21.75" customHeight="1" x14ac:dyDescent="0.25">
      <c r="A18" s="83" t="s">
        <v>628</v>
      </c>
      <c r="B18" s="84"/>
      <c r="C18" s="85"/>
      <c r="D18" s="85"/>
      <c r="E18" s="85"/>
      <c r="F18" s="85"/>
      <c r="G18" s="85"/>
      <c r="H18" s="191"/>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row>
    <row r="19" spans="1:157" ht="15" x14ac:dyDescent="0.35">
      <c r="A19" s="87" t="s">
        <v>629</v>
      </c>
      <c r="B19" s="88">
        <v>13.254549669956077</v>
      </c>
      <c r="C19" s="89">
        <v>28.59022650468437</v>
      </c>
      <c r="D19" s="89">
        <v>26.384982186752552</v>
      </c>
      <c r="E19" s="89">
        <v>22.414005377733186</v>
      </c>
      <c r="F19" s="89">
        <v>18.952148368784915</v>
      </c>
      <c r="G19" s="89">
        <v>41.71577747984157</v>
      </c>
      <c r="H19" s="192">
        <v>39.00032272273458</v>
      </c>
      <c r="I19" s="90">
        <v>33.913020286750672</v>
      </c>
      <c r="J19" s="90">
        <v>29.94168093594369</v>
      </c>
      <c r="K19" s="90">
        <v>36.284867965627591</v>
      </c>
      <c r="L19" s="90">
        <v>31.404184954300117</v>
      </c>
      <c r="M19" s="90">
        <v>27.732400646524471</v>
      </c>
      <c r="N19" s="90">
        <v>27.299032118015155</v>
      </c>
      <c r="O19" s="90">
        <v>23.733133123619702</v>
      </c>
      <c r="P19" s="90">
        <v>20.363150248511417</v>
      </c>
      <c r="Q19" s="90">
        <v>62.381126367891049</v>
      </c>
      <c r="R19" s="90">
        <v>59.660710946432204</v>
      </c>
      <c r="S19" s="90">
        <v>54.581333859471783</v>
      </c>
      <c r="T19" s="90">
        <v>49.359125077008692</v>
      </c>
      <c r="U19" s="90">
        <v>56.940295524973358</v>
      </c>
      <c r="V19" s="90">
        <v>51.860918438012931</v>
      </c>
      <c r="W19" s="90">
        <v>46.305924439043686</v>
      </c>
      <c r="X19" s="90">
        <v>46.448756134546379</v>
      </c>
      <c r="Y19" s="90">
        <v>41.22654735208328</v>
      </c>
      <c r="Z19" s="90">
        <v>36.660121202146996</v>
      </c>
      <c r="AA19" s="90">
        <v>54.219880103514498</v>
      </c>
      <c r="AB19" s="90">
        <v>49.140503016554092</v>
      </c>
      <c r="AC19" s="90">
        <v>43.58550901758484</v>
      </c>
      <c r="AD19" s="90">
        <v>43.728340713087533</v>
      </c>
      <c r="AE19" s="90">
        <v>38.506131930624434</v>
      </c>
      <c r="AF19" s="90">
        <v>34.002174768423345</v>
      </c>
      <c r="AG19" s="90">
        <v>38.648963626127106</v>
      </c>
      <c r="AH19" s="90">
        <v>33.572804878095276</v>
      </c>
      <c r="AI19" s="90">
        <v>29.760022976636517</v>
      </c>
      <c r="AJ19" s="90">
        <v>26.181217072735976</v>
      </c>
      <c r="AK19" s="90">
        <v>9.1896127471330988</v>
      </c>
      <c r="AL19" s="90">
        <v>15.919730967945439</v>
      </c>
      <c r="AM19" s="90">
        <v>14.831312965173176</v>
      </c>
      <c r="AN19" s="90">
        <v>12.837263543824527</v>
      </c>
      <c r="AO19" s="90">
        <v>11.053990158666339</v>
      </c>
      <c r="AP19" s="90">
        <v>21.586081480497775</v>
      </c>
      <c r="AQ19" s="90">
        <v>20.454633527057975</v>
      </c>
      <c r="AR19" s="90">
        <v>18.388355742208276</v>
      </c>
      <c r="AS19" s="90">
        <v>16.473011142576624</v>
      </c>
      <c r="AT19" s="90">
        <v>19.347975396604674</v>
      </c>
      <c r="AU19" s="90">
        <v>17.241881086304257</v>
      </c>
      <c r="AV19" s="90">
        <v>15.366353012123318</v>
      </c>
      <c r="AW19" s="90">
        <v>15.149242115816582</v>
      </c>
      <c r="AX19" s="90">
        <v>13.359710965019151</v>
      </c>
      <c r="AY19" s="90">
        <v>11.634954730613309</v>
      </c>
      <c r="AZ19" s="90">
        <v>31.336400754276358</v>
      </c>
      <c r="BA19" s="90">
        <v>29.973712711371011</v>
      </c>
      <c r="BB19" s="90">
        <v>27.413948459137938</v>
      </c>
      <c r="BC19" s="90">
        <v>24.793649665319439</v>
      </c>
      <c r="BD19" s="90">
        <v>28.611024668465642</v>
      </c>
      <c r="BE19" s="90">
        <v>26.051260416232591</v>
      </c>
      <c r="BF19" s="90">
        <v>23.513719862871763</v>
      </c>
      <c r="BG19" s="90">
        <v>23.70259359160416</v>
      </c>
      <c r="BH19" s="90">
        <v>21.371047694996793</v>
      </c>
      <c r="BI19" s="90">
        <v>19.490404999131112</v>
      </c>
      <c r="BJ19" s="90">
        <v>27.248336625560295</v>
      </c>
      <c r="BK19" s="90">
        <v>24.704616287371611</v>
      </c>
      <c r="BL19" s="90">
        <v>22.373070390764248</v>
      </c>
      <c r="BM19" s="90">
        <v>22.422663789156484</v>
      </c>
      <c r="BN19" s="90">
        <v>20.245772696690786</v>
      </c>
      <c r="BO19" s="90">
        <v>18.381728882934112</v>
      </c>
      <c r="BP19" s="90">
        <v>20.293975950769283</v>
      </c>
      <c r="BQ19" s="90">
        <v>18.163161416492763</v>
      </c>
      <c r="BR19" s="90">
        <v>16.241383640832542</v>
      </c>
      <c r="BS19" s="90">
        <v>14.443992552961758</v>
      </c>
      <c r="BT19" s="89">
        <v>70.89020014848856</v>
      </c>
      <c r="BU19" s="91">
        <v>65.770671644022428</v>
      </c>
      <c r="BV19" s="91">
        <v>63.045295558211734</v>
      </c>
      <c r="BW19" s="91">
        <v>57.925767053745624</v>
      </c>
      <c r="BX19" s="91">
        <v>44.510054266062426</v>
      </c>
      <c r="BY19" s="92">
        <v>39.272031285162171</v>
      </c>
      <c r="BZ19" s="93">
        <v>34.449462985008161</v>
      </c>
      <c r="CA19" s="93">
        <v>53.794982626558223</v>
      </c>
      <c r="CB19" s="93">
        <v>35.78455337301984</v>
      </c>
      <c r="CC19" s="93">
        <v>33.224789120786788</v>
      </c>
      <c r="CD19" s="93">
        <v>31.862101077881423</v>
      </c>
      <c r="CE19" s="93">
        <v>29.302336825648364</v>
      </c>
      <c r="CF19" s="93">
        <v>23.086321388735492</v>
      </c>
      <c r="CG19" s="93">
        <v>20.8940558224683</v>
      </c>
      <c r="CH19" s="93">
        <v>18.810379504669513</v>
      </c>
      <c r="CI19" s="93">
        <v>27.236944612054664</v>
      </c>
      <c r="CJ19" s="93">
        <v>82.764370260598469</v>
      </c>
      <c r="CK19" s="93">
        <v>74.503524524601275</v>
      </c>
      <c r="CL19" s="93">
        <v>66.658619934324463</v>
      </c>
      <c r="CM19" s="93">
        <v>61.420596953424209</v>
      </c>
      <c r="CN19" s="93">
        <v>51.063045468057858</v>
      </c>
      <c r="CO19" s="93">
        <v>45.610731747085623</v>
      </c>
      <c r="CP19" s="93">
        <v>40.372708766185369</v>
      </c>
      <c r="CQ19" s="93">
        <v>60.377603848795594</v>
      </c>
      <c r="CR19" s="93">
        <v>73.60423102368074</v>
      </c>
      <c r="CS19" s="93">
        <v>91.529272742237353</v>
      </c>
      <c r="CT19" s="93">
        <v>105.37606538119844</v>
      </c>
      <c r="CU19" s="93">
        <v>41.130564737443486</v>
      </c>
      <c r="CV19" s="93">
        <v>37.185556401376296</v>
      </c>
      <c r="CW19" s="93">
        <v>33.240548065309113</v>
      </c>
      <c r="CX19" s="93">
        <v>30.613629475640423</v>
      </c>
      <c r="CY19" s="93">
        <v>25.569733612739785</v>
      </c>
      <c r="CZ19" s="93">
        <v>23.276281784836009</v>
      </c>
      <c r="DA19" s="93">
        <v>21.077397514752835</v>
      </c>
      <c r="DB19" s="93">
        <v>30.086330420440905</v>
      </c>
      <c r="DC19" s="93">
        <v>36.699644007883471</v>
      </c>
      <c r="DD19" s="93">
        <v>45.323142080775533</v>
      </c>
      <c r="DE19" s="93">
        <v>52.217444912791144</v>
      </c>
      <c r="DF19" s="93">
        <v>11.461892613906825</v>
      </c>
      <c r="DG19" s="93">
        <v>19.479447146045999</v>
      </c>
      <c r="DH19" s="93">
        <v>18.372789015592698</v>
      </c>
      <c r="DI19" s="93">
        <v>16.248777268839447</v>
      </c>
      <c r="DJ19" s="93">
        <v>14.437060850336993</v>
      </c>
      <c r="DK19" s="93">
        <v>25.331313539527276</v>
      </c>
      <c r="DL19" s="93">
        <v>24.095097674706469</v>
      </c>
      <c r="DM19" s="93">
        <v>21.813145176491336</v>
      </c>
      <c r="DN19" s="93">
        <v>19.918650180280082</v>
      </c>
      <c r="DO19" s="93">
        <v>22.815167872258783</v>
      </c>
      <c r="DP19" s="93">
        <v>20.67249570438382</v>
      </c>
      <c r="DQ19" s="93">
        <v>18.809974064083082</v>
      </c>
      <c r="DR19" s="93">
        <v>18.59140659764174</v>
      </c>
      <c r="DS19" s="93">
        <v>16.687546258434342</v>
      </c>
      <c r="DT19" s="93">
        <v>14.842283853304338</v>
      </c>
      <c r="DU19" s="93">
        <v>34.975826204815661</v>
      </c>
      <c r="DV19" s="93">
        <v>33.613138161910307</v>
      </c>
      <c r="DW19" s="93">
        <v>31.053373909677251</v>
      </c>
      <c r="DX19" s="93">
        <v>28.434362419227128</v>
      </c>
      <c r="DY19" s="93">
        <v>32.250450119004945</v>
      </c>
      <c r="DZ19" s="93">
        <v>29.690685866771897</v>
      </c>
      <c r="EA19" s="93">
        <v>27.07167437632177</v>
      </c>
      <c r="EB19" s="93">
        <v>27.130921614538849</v>
      </c>
      <c r="EC19" s="93">
        <v>24.69034569015777</v>
      </c>
      <c r="ED19" s="93">
        <v>22.633263973926628</v>
      </c>
      <c r="EE19" s="93">
        <v>30.887762076099591</v>
      </c>
      <c r="EF19" s="93">
        <v>28.327997823866539</v>
      </c>
      <c r="EG19" s="93">
        <v>25.708986333416419</v>
      </c>
      <c r="EH19" s="93">
        <v>25.768233571633484</v>
      </c>
      <c r="EI19" s="93">
        <v>23.410415887710073</v>
      </c>
      <c r="EJ19" s="93">
        <v>21.492614501819109</v>
      </c>
      <c r="EK19" s="93">
        <v>23.460009286102299</v>
      </c>
      <c r="EL19" s="93">
        <v>21.267743719835114</v>
      </c>
      <c r="EM19" s="93">
        <v>19.390700145823139</v>
      </c>
      <c r="EN19" s="93">
        <v>17.526656332066469</v>
      </c>
      <c r="EO19" s="91">
        <v>39.037546399853866</v>
      </c>
      <c r="EP19" s="93">
        <v>36.457706438867987</v>
      </c>
      <c r="EQ19" s="93">
        <v>35.092538063786691</v>
      </c>
      <c r="ER19" s="93">
        <v>32.512698102800805</v>
      </c>
      <c r="ES19" s="93">
        <v>26.025176810876324</v>
      </c>
      <c r="ET19" s="93">
        <v>23.822083916255078</v>
      </c>
      <c r="EU19" s="93">
        <v>21.523326877404003</v>
      </c>
      <c r="EV19" s="93">
        <v>30.441303628025835</v>
      </c>
      <c r="EW19" s="93">
        <v>39.371812557329115</v>
      </c>
      <c r="EX19" s="93">
        <v>12.556064207655512</v>
      </c>
      <c r="EY19" s="93">
        <v>20.116526385800675</v>
      </c>
      <c r="EZ19" s="93">
        <v>23.490319680455819</v>
      </c>
      <c r="FA19" s="93">
        <v>29.013639174582593</v>
      </c>
    </row>
    <row r="20" spans="1:157" ht="15" x14ac:dyDescent="0.35">
      <c r="A20" s="87"/>
      <c r="B20" s="88"/>
      <c r="C20" s="89"/>
      <c r="D20" s="89"/>
      <c r="E20" s="89"/>
      <c r="F20" s="89"/>
      <c r="G20" s="89"/>
      <c r="H20" s="193"/>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t="s">
        <v>630</v>
      </c>
      <c r="AL20" s="95" t="s">
        <v>630</v>
      </c>
      <c r="AM20" s="95" t="s">
        <v>630</v>
      </c>
      <c r="AN20" s="95" t="s">
        <v>630</v>
      </c>
      <c r="AO20" s="95" t="s">
        <v>630</v>
      </c>
      <c r="AP20" s="95" t="s">
        <v>630</v>
      </c>
      <c r="AQ20" s="95" t="s">
        <v>630</v>
      </c>
      <c r="AR20" s="95" t="s">
        <v>630</v>
      </c>
      <c r="AS20" s="95" t="s">
        <v>630</v>
      </c>
      <c r="AT20" s="95" t="s">
        <v>630</v>
      </c>
      <c r="AU20" s="95" t="s">
        <v>630</v>
      </c>
      <c r="AV20" s="95" t="s">
        <v>630</v>
      </c>
      <c r="AW20" s="95" t="s">
        <v>630</v>
      </c>
      <c r="AX20" s="95" t="s">
        <v>630</v>
      </c>
      <c r="AY20" s="95" t="s">
        <v>630</v>
      </c>
      <c r="AZ20" s="95" t="s">
        <v>630</v>
      </c>
      <c r="BA20" s="95" t="s">
        <v>630</v>
      </c>
      <c r="BB20" s="95" t="s">
        <v>630</v>
      </c>
      <c r="BC20" s="95" t="s">
        <v>630</v>
      </c>
      <c r="BD20" s="95" t="s">
        <v>630</v>
      </c>
      <c r="BE20" s="95" t="s">
        <v>630</v>
      </c>
      <c r="BF20" s="95" t="s">
        <v>630</v>
      </c>
      <c r="BG20" s="95" t="s">
        <v>630</v>
      </c>
      <c r="BH20" s="95" t="s">
        <v>630</v>
      </c>
      <c r="BI20" s="95" t="s">
        <v>630</v>
      </c>
      <c r="BJ20" s="95" t="s">
        <v>630</v>
      </c>
      <c r="BK20" s="95" t="s">
        <v>630</v>
      </c>
      <c r="BL20" s="95" t="s">
        <v>630</v>
      </c>
      <c r="BM20" s="95" t="s">
        <v>630</v>
      </c>
      <c r="BN20" s="95" t="s">
        <v>630</v>
      </c>
      <c r="BO20" s="95" t="s">
        <v>630</v>
      </c>
      <c r="BP20" s="95" t="s">
        <v>630</v>
      </c>
      <c r="BQ20" s="95" t="s">
        <v>630</v>
      </c>
      <c r="BR20" s="95" t="s">
        <v>630</v>
      </c>
      <c r="BS20" s="95" t="s">
        <v>630</v>
      </c>
      <c r="BT20" s="89"/>
      <c r="BU20" s="89"/>
      <c r="BV20" s="89"/>
      <c r="BW20" s="89"/>
      <c r="BX20" s="89"/>
      <c r="BY20" s="94"/>
      <c r="BZ20" s="95"/>
      <c r="CA20" s="95"/>
      <c r="CB20" s="95" t="s">
        <v>630</v>
      </c>
      <c r="CC20" s="95" t="s">
        <v>630</v>
      </c>
      <c r="CD20" s="95" t="s">
        <v>630</v>
      </c>
      <c r="CE20" s="95" t="s">
        <v>630</v>
      </c>
      <c r="CF20" s="95" t="s">
        <v>630</v>
      </c>
      <c r="CG20" s="95" t="s">
        <v>630</v>
      </c>
      <c r="CH20" s="95" t="s">
        <v>630</v>
      </c>
      <c r="CI20" s="95" t="s">
        <v>630</v>
      </c>
      <c r="CJ20" s="95"/>
      <c r="CK20" s="95"/>
      <c r="CL20" s="95"/>
      <c r="CM20" s="95"/>
      <c r="CN20" s="95"/>
      <c r="CO20" s="95"/>
      <c r="CP20" s="95"/>
      <c r="CQ20" s="95"/>
      <c r="CR20" s="95"/>
      <c r="CS20" s="95"/>
      <c r="CT20" s="95"/>
      <c r="CU20" s="95" t="s">
        <v>631</v>
      </c>
      <c r="CV20" s="95" t="s">
        <v>631</v>
      </c>
      <c r="CW20" s="95" t="s">
        <v>631</v>
      </c>
      <c r="CX20" s="95" t="s">
        <v>631</v>
      </c>
      <c r="CY20" s="95" t="s">
        <v>631</v>
      </c>
      <c r="CZ20" s="95" t="s">
        <v>631</v>
      </c>
      <c r="DA20" s="95" t="s">
        <v>631</v>
      </c>
      <c r="DB20" s="95" t="s">
        <v>631</v>
      </c>
      <c r="DC20" s="95" t="s">
        <v>631</v>
      </c>
      <c r="DD20" s="95" t="s">
        <v>631</v>
      </c>
      <c r="DE20" s="95" t="s">
        <v>631</v>
      </c>
      <c r="DF20" s="95" t="s">
        <v>631</v>
      </c>
      <c r="DG20" s="95" t="s">
        <v>631</v>
      </c>
      <c r="DH20" s="95" t="s">
        <v>631</v>
      </c>
      <c r="DI20" s="95" t="s">
        <v>631</v>
      </c>
      <c r="DJ20" s="95" t="s">
        <v>631</v>
      </c>
      <c r="DK20" s="95" t="s">
        <v>631</v>
      </c>
      <c r="DL20" s="95" t="s">
        <v>631</v>
      </c>
      <c r="DM20" s="95" t="s">
        <v>631</v>
      </c>
      <c r="DN20" s="95" t="s">
        <v>631</v>
      </c>
      <c r="DO20" s="95" t="s">
        <v>631</v>
      </c>
      <c r="DP20" s="95" t="s">
        <v>631</v>
      </c>
      <c r="DQ20" s="95" t="s">
        <v>631</v>
      </c>
      <c r="DR20" s="95" t="s">
        <v>631</v>
      </c>
      <c r="DS20" s="95" t="s">
        <v>631</v>
      </c>
      <c r="DT20" s="95" t="s">
        <v>631</v>
      </c>
      <c r="DU20" s="95" t="s">
        <v>631</v>
      </c>
      <c r="DV20" s="95" t="s">
        <v>631</v>
      </c>
      <c r="DW20" s="95" t="s">
        <v>631</v>
      </c>
      <c r="DX20" s="95" t="s">
        <v>631</v>
      </c>
      <c r="DY20" s="95" t="s">
        <v>631</v>
      </c>
      <c r="DZ20" s="95" t="s">
        <v>631</v>
      </c>
      <c r="EA20" s="95" t="s">
        <v>631</v>
      </c>
      <c r="EB20" s="95" t="s">
        <v>631</v>
      </c>
      <c r="EC20" s="95" t="s">
        <v>631</v>
      </c>
      <c r="ED20" s="95" t="s">
        <v>631</v>
      </c>
      <c r="EE20" s="95" t="s">
        <v>631</v>
      </c>
      <c r="EF20" s="95" t="s">
        <v>631</v>
      </c>
      <c r="EG20" s="95" t="s">
        <v>631</v>
      </c>
      <c r="EH20" s="95" t="s">
        <v>631</v>
      </c>
      <c r="EI20" s="95" t="s">
        <v>631</v>
      </c>
      <c r="EJ20" s="95" t="s">
        <v>631</v>
      </c>
      <c r="EK20" s="95" t="s">
        <v>631</v>
      </c>
      <c r="EL20" s="95" t="s">
        <v>631</v>
      </c>
      <c r="EM20" s="95" t="s">
        <v>631</v>
      </c>
      <c r="EN20" s="95" t="s">
        <v>631</v>
      </c>
      <c r="EO20" s="89" t="s">
        <v>631</v>
      </c>
      <c r="EP20" s="95" t="s">
        <v>631</v>
      </c>
      <c r="EQ20" s="95" t="s">
        <v>631</v>
      </c>
      <c r="ER20" s="95" t="s">
        <v>631</v>
      </c>
      <c r="ES20" s="95" t="s">
        <v>631</v>
      </c>
      <c r="ET20" s="95" t="s">
        <v>631</v>
      </c>
      <c r="EU20" s="95" t="s">
        <v>631</v>
      </c>
      <c r="EV20" s="95" t="s">
        <v>631</v>
      </c>
      <c r="EW20" s="95" t="s">
        <v>631</v>
      </c>
      <c r="EX20" s="95" t="s">
        <v>631</v>
      </c>
      <c r="EY20" s="95" t="s">
        <v>631</v>
      </c>
      <c r="EZ20" s="95" t="s">
        <v>631</v>
      </c>
      <c r="FA20" s="95" t="s">
        <v>631</v>
      </c>
    </row>
    <row r="21" spans="1:157" ht="15" x14ac:dyDescent="0.35">
      <c r="A21" s="87" t="s">
        <v>632</v>
      </c>
      <c r="B21" s="96">
        <v>2332.8007419122696</v>
      </c>
      <c r="C21" s="97">
        <v>5031.8798648244492</v>
      </c>
      <c r="D21" s="97">
        <v>4643.7568648684492</v>
      </c>
      <c r="E21" s="97">
        <v>3944.864946481041</v>
      </c>
      <c r="F21" s="97">
        <v>3335.5781129061452</v>
      </c>
      <c r="G21" s="97">
        <v>7341.976836452116</v>
      </c>
      <c r="H21" s="194">
        <v>6864.0567992012866</v>
      </c>
      <c r="I21" s="99">
        <v>5968.6915704681187</v>
      </c>
      <c r="J21" s="99">
        <v>5269.7358447260895</v>
      </c>
      <c r="K21" s="99">
        <v>6386.1367619504554</v>
      </c>
      <c r="L21" s="99">
        <v>5527.1365519568208</v>
      </c>
      <c r="M21" s="99">
        <v>4880.9025137883073</v>
      </c>
      <c r="N21" s="99">
        <v>4804.6296527706672</v>
      </c>
      <c r="O21" s="99">
        <v>4177.0314297570676</v>
      </c>
      <c r="P21" s="99">
        <v>3583.9144437380091</v>
      </c>
      <c r="Q21" s="99">
        <v>10979.078240748824</v>
      </c>
      <c r="R21" s="99">
        <v>10500.285126572067</v>
      </c>
      <c r="S21" s="99">
        <v>9606.3147592670339</v>
      </c>
      <c r="T21" s="99">
        <v>8687.2060135535303</v>
      </c>
      <c r="U21" s="99">
        <v>10021.492012395311</v>
      </c>
      <c r="V21" s="99">
        <v>9127.5216450902753</v>
      </c>
      <c r="W21" s="99">
        <v>8149.8427012716884</v>
      </c>
      <c r="X21" s="99">
        <v>8174.9810796801621</v>
      </c>
      <c r="Y21" s="99">
        <v>7255.8723339666567</v>
      </c>
      <c r="Z21" s="99">
        <v>6452.1813315778718</v>
      </c>
      <c r="AA21" s="99">
        <v>9542.6988982185521</v>
      </c>
      <c r="AB21" s="99">
        <v>8648.7285309135204</v>
      </c>
      <c r="AC21" s="99">
        <v>7671.0495870949317</v>
      </c>
      <c r="AD21" s="99">
        <v>7696.1879655034054</v>
      </c>
      <c r="AE21" s="99">
        <v>6777.0792197899</v>
      </c>
      <c r="AF21" s="99">
        <v>5984.3827592425087</v>
      </c>
      <c r="AG21" s="99">
        <v>6802.217598198371</v>
      </c>
      <c r="AH21" s="99">
        <v>5908.8136585447692</v>
      </c>
      <c r="AI21" s="99">
        <v>5237.7640438880271</v>
      </c>
      <c r="AJ21" s="99">
        <v>4607.8942048015315</v>
      </c>
      <c r="AK21" s="99">
        <v>3234.7436869908511</v>
      </c>
      <c r="AL21" s="99">
        <v>5603.7453007167942</v>
      </c>
      <c r="AM21" s="99">
        <v>5220.6221637409581</v>
      </c>
      <c r="AN21" s="99">
        <v>4518.7167674262337</v>
      </c>
      <c r="AO21" s="99">
        <v>3891.0045358505517</v>
      </c>
      <c r="AP21" s="99">
        <v>7598.300681135217</v>
      </c>
      <c r="AQ21" s="99">
        <v>7200.0310015244077</v>
      </c>
      <c r="AR21" s="99">
        <v>6472.7012212573136</v>
      </c>
      <c r="AS21" s="99">
        <v>5798.4999221869721</v>
      </c>
      <c r="AT21" s="99">
        <v>6810.4873396048451</v>
      </c>
      <c r="AU21" s="99">
        <v>6069.1421423790989</v>
      </c>
      <c r="AV21" s="99">
        <v>5408.9562602674077</v>
      </c>
      <c r="AW21" s="99">
        <v>5332.5332247674369</v>
      </c>
      <c r="AX21" s="99">
        <v>4702.6182596867411</v>
      </c>
      <c r="AY21" s="99">
        <v>4095.504065175885</v>
      </c>
      <c r="AZ21" s="99">
        <v>11030.413065505278</v>
      </c>
      <c r="BA21" s="99">
        <v>10550.746874402595</v>
      </c>
      <c r="BB21" s="99">
        <v>9649.7098576165536</v>
      </c>
      <c r="BC21" s="99">
        <v>8727.3646821924431</v>
      </c>
      <c r="BD21" s="99">
        <v>10071.080683299906</v>
      </c>
      <c r="BE21" s="99">
        <v>9170.0436665138714</v>
      </c>
      <c r="BF21" s="99">
        <v>8276.8293917308602</v>
      </c>
      <c r="BG21" s="99">
        <v>8343.3129442446643</v>
      </c>
      <c r="BH21" s="99">
        <v>7522.6087886388714</v>
      </c>
      <c r="BI21" s="99">
        <v>6860.6225596941513</v>
      </c>
      <c r="BJ21" s="99">
        <v>9591.4144921972238</v>
      </c>
      <c r="BK21" s="99">
        <v>8696.0249331548075</v>
      </c>
      <c r="BL21" s="99">
        <v>7875.3207775490155</v>
      </c>
      <c r="BM21" s="99">
        <v>7892.7776537830823</v>
      </c>
      <c r="BN21" s="99">
        <v>7126.5119892351568</v>
      </c>
      <c r="BO21" s="99">
        <v>6470.3685667928075</v>
      </c>
      <c r="BP21" s="99">
        <v>7143.4795346707879</v>
      </c>
      <c r="BQ21" s="99">
        <v>6393.4328186054527</v>
      </c>
      <c r="BR21" s="99">
        <v>5716.9670415730543</v>
      </c>
      <c r="BS21" s="99">
        <v>5084.2853786425385</v>
      </c>
      <c r="BT21" s="97">
        <v>12476.675226133986</v>
      </c>
      <c r="BU21" s="97">
        <v>11575.638209347948</v>
      </c>
      <c r="BV21" s="97">
        <v>11095.972018245266</v>
      </c>
      <c r="BW21" s="97">
        <v>10194.935001459229</v>
      </c>
      <c r="BX21" s="97">
        <v>7833.7695508269871</v>
      </c>
      <c r="BY21" s="98">
        <v>6911.8775061885426</v>
      </c>
      <c r="BZ21" s="99">
        <v>6063.105485361436</v>
      </c>
      <c r="CA21" s="99">
        <v>9467.916942274247</v>
      </c>
      <c r="CB21" s="99">
        <v>12596.162787302985</v>
      </c>
      <c r="CC21" s="99">
        <v>11695.125770516948</v>
      </c>
      <c r="CD21" s="99">
        <v>11215.459579414261</v>
      </c>
      <c r="CE21" s="99">
        <v>10314.422562628224</v>
      </c>
      <c r="CF21" s="99">
        <v>8126.3851288348933</v>
      </c>
      <c r="CG21" s="99">
        <v>7354.7076495088413</v>
      </c>
      <c r="CH21" s="99">
        <v>6621.2535856436689</v>
      </c>
      <c r="CI21" s="99">
        <v>9587.404503443242</v>
      </c>
      <c r="CJ21" s="99">
        <v>14566.529165865331</v>
      </c>
      <c r="CK21" s="99">
        <v>13112.620316329825</v>
      </c>
      <c r="CL21" s="99">
        <v>11731.917108441106</v>
      </c>
      <c r="CM21" s="99">
        <v>10810.025063802661</v>
      </c>
      <c r="CN21" s="99">
        <v>8987.0960023781827</v>
      </c>
      <c r="CO21" s="99">
        <v>8027.4887874870692</v>
      </c>
      <c r="CP21" s="99">
        <v>7105.5967428486247</v>
      </c>
      <c r="CQ21" s="99">
        <v>10626.458277388025</v>
      </c>
      <c r="CR21" s="99">
        <v>12954.34466016781</v>
      </c>
      <c r="CS21" s="99">
        <v>16109.152002633773</v>
      </c>
      <c r="CT21" s="99">
        <v>18546.187507090926</v>
      </c>
      <c r="CU21" s="99">
        <v>14477.958787580108</v>
      </c>
      <c r="CV21" s="99">
        <v>13089.315853284455</v>
      </c>
      <c r="CW21" s="99">
        <v>11700.672918988808</v>
      </c>
      <c r="CX21" s="99">
        <v>10775.997575425428</v>
      </c>
      <c r="CY21" s="99">
        <v>9000.5462316844041</v>
      </c>
      <c r="CZ21" s="99">
        <v>8193.2511882622748</v>
      </c>
      <c r="DA21" s="99">
        <v>7419.2439251929982</v>
      </c>
      <c r="DB21" s="99">
        <v>10590.388307995199</v>
      </c>
      <c r="DC21" s="99">
        <v>12918.274690774981</v>
      </c>
      <c r="DD21" s="99">
        <v>15953.746012432988</v>
      </c>
      <c r="DE21" s="99">
        <v>18380.540609302483</v>
      </c>
      <c r="DF21" s="99">
        <v>4034.5862000952025</v>
      </c>
      <c r="DG21" s="99">
        <v>6856.7653954081916</v>
      </c>
      <c r="DH21" s="99">
        <v>6467.22173348863</v>
      </c>
      <c r="DI21" s="99">
        <v>5719.569598631485</v>
      </c>
      <c r="DJ21" s="99">
        <v>5081.8454193186217</v>
      </c>
      <c r="DK21" s="99">
        <v>8916.6223659136012</v>
      </c>
      <c r="DL21" s="99">
        <v>8481.4743814966769</v>
      </c>
      <c r="DM21" s="99">
        <v>7678.2271021249499</v>
      </c>
      <c r="DN21" s="99">
        <v>7011.3648634585888</v>
      </c>
      <c r="DO21" s="99">
        <v>8030.9390910350912</v>
      </c>
      <c r="DP21" s="99">
        <v>7276.7184879431052</v>
      </c>
      <c r="DQ21" s="99">
        <v>6621.1108705572451</v>
      </c>
      <c r="DR21" s="99">
        <v>6544.175122369893</v>
      </c>
      <c r="DS21" s="99">
        <v>5874.0162829688888</v>
      </c>
      <c r="DT21" s="99">
        <v>5224.4839163631268</v>
      </c>
      <c r="DU21" s="99">
        <v>12311.490824095114</v>
      </c>
      <c r="DV21" s="99">
        <v>11831.824632992428</v>
      </c>
      <c r="DW21" s="99">
        <v>10930.787616206393</v>
      </c>
      <c r="DX21" s="99">
        <v>10008.895571567949</v>
      </c>
      <c r="DY21" s="99">
        <v>11352.15844188974</v>
      </c>
      <c r="DZ21" s="99">
        <v>10451.121425103707</v>
      </c>
      <c r="EA21" s="99">
        <v>9529.2293804652636</v>
      </c>
      <c r="EB21" s="99">
        <v>9550.0844083176744</v>
      </c>
      <c r="EC21" s="99">
        <v>8691.0016829355354</v>
      </c>
      <c r="ED21" s="99">
        <v>7966.9089188221724</v>
      </c>
      <c r="EE21" s="99">
        <v>10872.492250787056</v>
      </c>
      <c r="EF21" s="99">
        <v>9971.4552340010214</v>
      </c>
      <c r="EG21" s="99">
        <v>9049.5631893625796</v>
      </c>
      <c r="EH21" s="99">
        <v>9070.4182172149867</v>
      </c>
      <c r="EI21" s="99">
        <v>8240.4663924739452</v>
      </c>
      <c r="EJ21" s="99">
        <v>7565.4003046403268</v>
      </c>
      <c r="EK21" s="99">
        <v>8257.9232687080093</v>
      </c>
      <c r="EL21" s="99">
        <v>7486.2457893819601</v>
      </c>
      <c r="EM21" s="99">
        <v>6825.5264513297452</v>
      </c>
      <c r="EN21" s="99">
        <v>6169.3830288873969</v>
      </c>
      <c r="EO21" s="97">
        <v>13741.216332748561</v>
      </c>
      <c r="EP21" s="99">
        <v>12833.112666481531</v>
      </c>
      <c r="EQ21" s="99">
        <v>12352.573398452916</v>
      </c>
      <c r="ER21" s="99">
        <v>11444.469732185882</v>
      </c>
      <c r="ES21" s="99">
        <v>9160.862237428466</v>
      </c>
      <c r="ET21" s="99">
        <v>8385.3735385217879</v>
      </c>
      <c r="EU21" s="99">
        <v>7576.211060846209</v>
      </c>
      <c r="EV21" s="99">
        <v>10715.338877065094</v>
      </c>
      <c r="EW21" s="99">
        <v>13858.878020179849</v>
      </c>
      <c r="EX21" s="99">
        <v>4419.7346010947404</v>
      </c>
      <c r="EY21" s="99">
        <v>7081.0172878018375</v>
      </c>
      <c r="EZ21" s="99">
        <v>8268.5925275204481</v>
      </c>
      <c r="FA21" s="99">
        <v>10212.800989453073</v>
      </c>
    </row>
    <row r="22" spans="1:157" ht="15.6" thickBot="1" x14ac:dyDescent="0.4">
      <c r="A22" s="100" t="s">
        <v>633</v>
      </c>
      <c r="B22" s="101">
        <v>27993.608902947235</v>
      </c>
      <c r="C22" s="102">
        <v>60382.558377893394</v>
      </c>
      <c r="D22" s="102">
        <v>55725.082378421386</v>
      </c>
      <c r="E22" s="102">
        <v>47338.379357772494</v>
      </c>
      <c r="F22" s="102">
        <v>40026.937354873742</v>
      </c>
      <c r="G22" s="102">
        <v>88103.722037425396</v>
      </c>
      <c r="H22" s="195">
        <v>82368.681590415435</v>
      </c>
      <c r="I22" s="104">
        <v>71624.298845617421</v>
      </c>
      <c r="J22" s="104">
        <v>63236.830136713077</v>
      </c>
      <c r="K22" s="104">
        <v>76633.641143405461</v>
      </c>
      <c r="L22" s="104">
        <v>66325.638623481849</v>
      </c>
      <c r="M22" s="104">
        <v>58570.830165459687</v>
      </c>
      <c r="N22" s="104">
        <v>57655.555833248007</v>
      </c>
      <c r="O22" s="104">
        <v>50124.377157084811</v>
      </c>
      <c r="P22" s="104">
        <v>43006.97332485611</v>
      </c>
      <c r="Q22" s="104">
        <v>131748.9388889859</v>
      </c>
      <c r="R22" s="104">
        <v>126003.42151886481</v>
      </c>
      <c r="S22" s="104">
        <v>115275.7771112044</v>
      </c>
      <c r="T22" s="104">
        <v>104246.47216264237</v>
      </c>
      <c r="U22" s="104">
        <v>120257.90414874372</v>
      </c>
      <c r="V22" s="104">
        <v>109530.25974108331</v>
      </c>
      <c r="W22" s="104">
        <v>97798.112415260257</v>
      </c>
      <c r="X22" s="104">
        <v>98099.772956161949</v>
      </c>
      <c r="Y22" s="104">
        <v>87070.468007599877</v>
      </c>
      <c r="Z22" s="104">
        <v>77426.175978934465</v>
      </c>
      <c r="AA22" s="104">
        <v>114512.38677862263</v>
      </c>
      <c r="AB22" s="104">
        <v>103784.74237096225</v>
      </c>
      <c r="AC22" s="104">
        <v>92052.595045139184</v>
      </c>
      <c r="AD22" s="104">
        <v>92354.255586040861</v>
      </c>
      <c r="AE22" s="104">
        <v>81324.950637478803</v>
      </c>
      <c r="AF22" s="104">
        <v>71812.593110910107</v>
      </c>
      <c r="AG22" s="104">
        <v>81626.611178380452</v>
      </c>
      <c r="AH22" s="104">
        <v>70905.763902537234</v>
      </c>
      <c r="AI22" s="104">
        <v>62853.168526656329</v>
      </c>
      <c r="AJ22" s="104">
        <v>55294.730457618381</v>
      </c>
      <c r="AK22" s="104">
        <v>38816.924243890215</v>
      </c>
      <c r="AL22" s="104">
        <v>67244.943608601534</v>
      </c>
      <c r="AM22" s="104">
        <v>62647.465964891497</v>
      </c>
      <c r="AN22" s="104">
        <v>54224.6012091148</v>
      </c>
      <c r="AO22" s="104">
        <v>46692.054430206619</v>
      </c>
      <c r="AP22" s="104">
        <v>91179.608173622604</v>
      </c>
      <c r="AQ22" s="104">
        <v>86400.372018292896</v>
      </c>
      <c r="AR22" s="104">
        <v>77672.414655087763</v>
      </c>
      <c r="AS22" s="104">
        <v>69581.999066243661</v>
      </c>
      <c r="AT22" s="104">
        <v>81725.848075258138</v>
      </c>
      <c r="AU22" s="104">
        <v>72829.705708549183</v>
      </c>
      <c r="AV22" s="104">
        <v>64907.475123208889</v>
      </c>
      <c r="AW22" s="104">
        <v>63990.398697209239</v>
      </c>
      <c r="AX22" s="104">
        <v>56431.419116240897</v>
      </c>
      <c r="AY22" s="104">
        <v>49146.048782110622</v>
      </c>
      <c r="AZ22" s="104">
        <v>132364.95678606333</v>
      </c>
      <c r="BA22" s="104">
        <v>126608.96249283114</v>
      </c>
      <c r="BB22" s="104">
        <v>115796.51829139865</v>
      </c>
      <c r="BC22" s="104">
        <v>104728.37618630932</v>
      </c>
      <c r="BD22" s="104">
        <v>120852.96819959886</v>
      </c>
      <c r="BE22" s="104">
        <v>110040.52399816646</v>
      </c>
      <c r="BF22" s="104">
        <v>99321.952700770315</v>
      </c>
      <c r="BG22" s="104">
        <v>100119.75533093596</v>
      </c>
      <c r="BH22" s="104">
        <v>90271.30546366646</v>
      </c>
      <c r="BI22" s="104">
        <v>82327.470716329815</v>
      </c>
      <c r="BJ22" s="104">
        <v>115096.97390636668</v>
      </c>
      <c r="BK22" s="104">
        <v>104352.29919785769</v>
      </c>
      <c r="BL22" s="104">
        <v>94503.849330588186</v>
      </c>
      <c r="BM22" s="104">
        <v>94713.331845396984</v>
      </c>
      <c r="BN22" s="104">
        <v>85518.143870821877</v>
      </c>
      <c r="BO22" s="104">
        <v>77644.422801513691</v>
      </c>
      <c r="BP22" s="104">
        <v>85721.754416049458</v>
      </c>
      <c r="BQ22" s="104">
        <v>76721.193823265436</v>
      </c>
      <c r="BR22" s="104">
        <v>68603.604498876652</v>
      </c>
      <c r="BS22" s="104">
        <v>61011.424543710462</v>
      </c>
      <c r="BT22" s="102">
        <v>149720.10271360783</v>
      </c>
      <c r="BU22" s="102">
        <v>138907.65851217537</v>
      </c>
      <c r="BV22" s="102">
        <v>133151.66421894319</v>
      </c>
      <c r="BW22" s="102">
        <v>122339.22001751076</v>
      </c>
      <c r="BX22" s="102">
        <v>94005.234609923849</v>
      </c>
      <c r="BY22" s="103">
        <v>82942.530074262511</v>
      </c>
      <c r="BZ22" s="104">
        <v>72757.265824337228</v>
      </c>
      <c r="CA22" s="104">
        <v>113615.00330729096</v>
      </c>
      <c r="CB22" s="104">
        <v>151153.95344763581</v>
      </c>
      <c r="CC22" s="104">
        <v>140341.50924620338</v>
      </c>
      <c r="CD22" s="104">
        <v>134585.51495297113</v>
      </c>
      <c r="CE22" s="104">
        <v>123773.07075153869</v>
      </c>
      <c r="CF22" s="104">
        <v>97516.621546018723</v>
      </c>
      <c r="CG22" s="104">
        <v>88256.491794106099</v>
      </c>
      <c r="CH22" s="104">
        <v>79455.043027724023</v>
      </c>
      <c r="CI22" s="104">
        <v>115048.8540413189</v>
      </c>
      <c r="CJ22" s="104">
        <v>174798.34999038398</v>
      </c>
      <c r="CK22" s="104">
        <v>157351.44379595789</v>
      </c>
      <c r="CL22" s="104">
        <v>140783.00530129328</v>
      </c>
      <c r="CM22" s="104">
        <v>129720.30076563192</v>
      </c>
      <c r="CN22" s="104">
        <v>107845.1520285382</v>
      </c>
      <c r="CO22" s="104">
        <v>96329.86544984483</v>
      </c>
      <c r="CP22" s="104">
        <v>85267.160914183492</v>
      </c>
      <c r="CQ22" s="104">
        <v>127517.4993286563</v>
      </c>
      <c r="CR22" s="104">
        <v>155452.13592201372</v>
      </c>
      <c r="CS22" s="104">
        <v>193309.82403160527</v>
      </c>
      <c r="CT22" s="104">
        <v>222554.2500850911</v>
      </c>
      <c r="CU22" s="104">
        <v>173735.5054509613</v>
      </c>
      <c r="CV22" s="104">
        <v>157071.79023941347</v>
      </c>
      <c r="CW22" s="104">
        <v>140408.07502786571</v>
      </c>
      <c r="CX22" s="104">
        <v>129311.97090510515</v>
      </c>
      <c r="CY22" s="104">
        <v>108006.55478021284</v>
      </c>
      <c r="CZ22" s="104">
        <v>98319.014259147298</v>
      </c>
      <c r="DA22" s="104">
        <v>89030.927102315982</v>
      </c>
      <c r="DB22" s="104">
        <v>127084.65969594239</v>
      </c>
      <c r="DC22" s="104">
        <v>155019.29628929976</v>
      </c>
      <c r="DD22" s="104">
        <v>191444.95214919586</v>
      </c>
      <c r="DE22" s="104">
        <v>220566.48731162981</v>
      </c>
      <c r="DF22" s="104">
        <v>48415.034401142431</v>
      </c>
      <c r="DG22" s="104">
        <v>82281.184744898303</v>
      </c>
      <c r="DH22" s="104">
        <v>77606.66080186356</v>
      </c>
      <c r="DI22" s="104">
        <v>68634.835183577816</v>
      </c>
      <c r="DJ22" s="104">
        <v>60982.145031823457</v>
      </c>
      <c r="DK22" s="104">
        <v>106999.46839096321</v>
      </c>
      <c r="DL22" s="104">
        <v>101777.69257796012</v>
      </c>
      <c r="DM22" s="104">
        <v>92138.725225499395</v>
      </c>
      <c r="DN22" s="104">
        <v>84136.37836150307</v>
      </c>
      <c r="DO22" s="104">
        <v>96371.269092421091</v>
      </c>
      <c r="DP22" s="104">
        <v>87320.621855317266</v>
      </c>
      <c r="DQ22" s="104">
        <v>79453.330446686945</v>
      </c>
      <c r="DR22" s="104">
        <v>78530.101468438719</v>
      </c>
      <c r="DS22" s="104">
        <v>70488.195395626666</v>
      </c>
      <c r="DT22" s="104">
        <v>62693.806996357525</v>
      </c>
      <c r="DU22" s="104">
        <v>147737.88988914137</v>
      </c>
      <c r="DV22" s="104">
        <v>141981.89559590913</v>
      </c>
      <c r="DW22" s="104">
        <v>131169.45139447672</v>
      </c>
      <c r="DX22" s="104">
        <v>120106.7468588154</v>
      </c>
      <c r="DY22" s="104">
        <v>136225.90130267688</v>
      </c>
      <c r="DZ22" s="104">
        <v>125413.45710124448</v>
      </c>
      <c r="EA22" s="104">
        <v>114350.75256558316</v>
      </c>
      <c r="EB22" s="104">
        <v>114601.01289981209</v>
      </c>
      <c r="EC22" s="104">
        <v>104292.02019522642</v>
      </c>
      <c r="ED22" s="104">
        <v>95602.907025866065</v>
      </c>
      <c r="EE22" s="104">
        <v>130469.90700944467</v>
      </c>
      <c r="EF22" s="104">
        <v>119657.46280801226</v>
      </c>
      <c r="EG22" s="104">
        <v>108594.75827235095</v>
      </c>
      <c r="EH22" s="104">
        <v>108845.01860657983</v>
      </c>
      <c r="EI22" s="104">
        <v>98885.59670968735</v>
      </c>
      <c r="EJ22" s="104">
        <v>90784.803655683922</v>
      </c>
      <c r="EK22" s="104">
        <v>99095.079224496119</v>
      </c>
      <c r="EL22" s="104">
        <v>89834.949472583525</v>
      </c>
      <c r="EM22" s="104">
        <v>81906.317415956946</v>
      </c>
      <c r="EN22" s="104">
        <v>74032.596346648759</v>
      </c>
      <c r="EO22" s="102">
        <v>164894.59599298274</v>
      </c>
      <c r="EP22" s="104">
        <v>153997.35199777837</v>
      </c>
      <c r="EQ22" s="104">
        <v>148230.880781435</v>
      </c>
      <c r="ER22" s="104">
        <v>137333.63678623058</v>
      </c>
      <c r="ES22" s="104">
        <v>109930.34684914158</v>
      </c>
      <c r="ET22" s="104">
        <v>100624.48246226145</v>
      </c>
      <c r="EU22" s="104">
        <v>90914.532730154504</v>
      </c>
      <c r="EV22" s="104">
        <v>128584.06652478114</v>
      </c>
      <c r="EW22" s="104">
        <v>166306.53624215818</v>
      </c>
      <c r="EX22" s="104">
        <v>53036.815213136884</v>
      </c>
      <c r="EY22" s="104">
        <v>84972.207453622046</v>
      </c>
      <c r="EZ22" s="104">
        <v>99223.11033024537</v>
      </c>
      <c r="FA22" s="104">
        <v>122553.61187343688</v>
      </c>
    </row>
    <row r="23" spans="1:157" ht="29.4" thickBot="1" x14ac:dyDescent="0.3">
      <c r="A23" s="105" t="s">
        <v>634</v>
      </c>
      <c r="B23" s="106">
        <v>57.004597120914049</v>
      </c>
      <c r="C23" s="107">
        <v>165.25630370095143</v>
      </c>
      <c r="D23" s="107">
        <v>145.56132688619533</v>
      </c>
      <c r="E23" s="107">
        <v>109.32372844397229</v>
      </c>
      <c r="F23" s="107">
        <v>92.695696258503517</v>
      </c>
      <c r="G23" s="108">
        <v>282.94559144374432</v>
      </c>
      <c r="H23" s="196">
        <v>263.21456947778972</v>
      </c>
      <c r="I23" s="107">
        <v>226.59857647875936</v>
      </c>
      <c r="J23" s="107">
        <v>188.76790166011966</v>
      </c>
      <c r="K23" s="107">
        <v>243.48354751183521</v>
      </c>
      <c r="L23" s="107">
        <v>206.86755451280493</v>
      </c>
      <c r="M23" s="108">
        <v>169.03687969416518</v>
      </c>
      <c r="N23" s="107">
        <v>170.25156151377462</v>
      </c>
      <c r="O23" s="107">
        <v>132.4208866951349</v>
      </c>
      <c r="P23" s="107">
        <v>107.16954270227841</v>
      </c>
      <c r="Q23" s="107">
        <v>444.50290677393406</v>
      </c>
      <c r="R23" s="107">
        <v>424.73583965678097</v>
      </c>
      <c r="S23" s="108">
        <v>387.82809865543345</v>
      </c>
      <c r="T23" s="107">
        <v>349.88251479773839</v>
      </c>
      <c r="U23" s="107">
        <v>404.96877253962816</v>
      </c>
      <c r="V23" s="107">
        <v>368.06103153828053</v>
      </c>
      <c r="W23" s="107">
        <v>330.11544768058542</v>
      </c>
      <c r="X23" s="107">
        <v>331.1532905369329</v>
      </c>
      <c r="Y23" s="108">
        <v>293.2077066792379</v>
      </c>
      <c r="Z23" s="107">
        <v>255.2621228215429</v>
      </c>
      <c r="AA23" s="107">
        <v>385.20170542247524</v>
      </c>
      <c r="AB23" s="107">
        <v>348.29396442112761</v>
      </c>
      <c r="AC23" s="107">
        <v>310.34838056343256</v>
      </c>
      <c r="AD23" s="107">
        <v>311.38622341977998</v>
      </c>
      <c r="AE23" s="108">
        <v>273.44063956208498</v>
      </c>
      <c r="AF23" s="107">
        <v>235.49505570439001</v>
      </c>
      <c r="AG23" s="107">
        <v>274.47848241843229</v>
      </c>
      <c r="AH23" s="107">
        <v>236.53289856073735</v>
      </c>
      <c r="AI23" s="107">
        <v>198.58731470304238</v>
      </c>
      <c r="AJ23" s="107">
        <v>160.64173084534735</v>
      </c>
      <c r="AK23" s="109">
        <v>44.138733554061503</v>
      </c>
      <c r="AL23" s="110">
        <v>73.356165721744389</v>
      </c>
      <c r="AM23" s="110">
        <v>70.120700064779498</v>
      </c>
      <c r="AN23" s="110">
        <v>63.959358629933163</v>
      </c>
      <c r="AO23" s="110">
        <v>55.90674431243653</v>
      </c>
      <c r="AP23" s="110">
        <v>96.812290957889346</v>
      </c>
      <c r="AQ23" s="109">
        <v>93.820917576949583</v>
      </c>
      <c r="AR23" s="110">
        <v>87.95367770420782</v>
      </c>
      <c r="AS23" s="110">
        <v>80.648114246541752</v>
      </c>
      <c r="AT23" s="110">
        <v>90.678538195001295</v>
      </c>
      <c r="AU23" s="110">
        <v>85.053838750468444</v>
      </c>
      <c r="AV23" s="110">
        <v>77.505734864593492</v>
      </c>
      <c r="AW23" s="109">
        <v>79.347176757899618</v>
      </c>
      <c r="AX23" s="110">
        <v>71.275226795905041</v>
      </c>
      <c r="AY23" s="110">
        <v>62.808703581197811</v>
      </c>
      <c r="AZ23" s="110">
        <v>171.5888238317194</v>
      </c>
      <c r="BA23" s="110">
        <v>161.68726769754369</v>
      </c>
      <c r="BB23" s="110">
        <v>143.08752319571121</v>
      </c>
      <c r="BC23" s="109">
        <v>124.05727674733602</v>
      </c>
      <c r="BD23" s="110">
        <v>151.78571156336801</v>
      </c>
      <c r="BE23" s="110">
        <v>133.18596706153556</v>
      </c>
      <c r="BF23" s="110">
        <v>114.15572061316037</v>
      </c>
      <c r="BG23" s="110">
        <v>114.58622255970309</v>
      </c>
      <c r="BH23" s="110">
        <v>101.99574866340576</v>
      </c>
      <c r="BI23" s="109">
        <v>94.421345727233728</v>
      </c>
      <c r="BJ23" s="110">
        <v>141.88415542919239</v>
      </c>
      <c r="BK23" s="110">
        <v>123.2844109273599</v>
      </c>
      <c r="BL23" s="110">
        <v>104.59016451562262</v>
      </c>
      <c r="BM23" s="110">
        <v>104.71857068795542</v>
      </c>
      <c r="BN23" s="110">
        <v>98.948750450906147</v>
      </c>
      <c r="BO23" s="109">
        <v>91.273236231694327</v>
      </c>
      <c r="BP23" s="110">
        <v>99.085624619712945</v>
      </c>
      <c r="BQ23" s="110">
        <v>93.035131269500525</v>
      </c>
      <c r="BR23" s="110">
        <v>85.711300671191566</v>
      </c>
      <c r="BS23" s="110">
        <v>77.629774614064388</v>
      </c>
      <c r="BT23" s="110">
        <v>520.14844686945253</v>
      </c>
      <c r="BU23" s="110">
        <v>482.94895786578769</v>
      </c>
      <c r="BV23" s="110">
        <v>463.14584559743639</v>
      </c>
      <c r="BW23" s="110">
        <v>425.94635659377138</v>
      </c>
      <c r="BX23" s="110">
        <v>330.883262425005</v>
      </c>
      <c r="BY23" s="110">
        <v>292.82276952825464</v>
      </c>
      <c r="BZ23" s="110">
        <v>255.6232805245898</v>
      </c>
      <c r="CA23" s="110">
        <v>395.93127420061404</v>
      </c>
      <c r="CB23" s="110">
        <v>210.81844338816546</v>
      </c>
      <c r="CC23" s="110">
        <v>192.21869888633302</v>
      </c>
      <c r="CD23" s="110">
        <v>182.31714275215734</v>
      </c>
      <c r="CE23" s="110">
        <v>163.71739825032489</v>
      </c>
      <c r="CF23" s="110">
        <v>116.1858511659416</v>
      </c>
      <c r="CG23" s="110">
        <v>106.50095006148386</v>
      </c>
      <c r="CH23" s="110">
        <v>100.59381850482261</v>
      </c>
      <c r="CI23" s="110">
        <v>148.70985705374611</v>
      </c>
      <c r="CJ23" s="110">
        <v>617.22312166131474</v>
      </c>
      <c r="CK23" s="110">
        <v>560.22052038929837</v>
      </c>
      <c r="CL23" s="110">
        <v>503.21791911728207</v>
      </c>
      <c r="CM23" s="110">
        <v>465.15742622053176</v>
      </c>
      <c r="CN23" s="110">
        <v>389.89744432011645</v>
      </c>
      <c r="CO23" s="110">
        <v>352.69795531645167</v>
      </c>
      <c r="CP23" s="110">
        <v>314.63746241970136</v>
      </c>
      <c r="CQ23" s="110">
        <v>457.57883563495676</v>
      </c>
      <c r="CR23" s="110">
        <v>567.50303546679959</v>
      </c>
      <c r="CS23" s="110">
        <v>706.64001752910849</v>
      </c>
      <c r="CT23" s="110">
        <v>816.56421736095126</v>
      </c>
      <c r="CU23" s="110">
        <v>256.57207907376056</v>
      </c>
      <c r="CV23" s="110">
        <v>227.90688186099447</v>
      </c>
      <c r="CW23" s="110">
        <v>199.24168464822861</v>
      </c>
      <c r="CX23" s="110">
        <v>180.15398368032567</v>
      </c>
      <c r="CY23" s="110">
        <v>142.32066420943178</v>
      </c>
      <c r="CZ23" s="110">
        <v>123.5750457064407</v>
      </c>
      <c r="DA23" s="110">
        <v>112.71587308117621</v>
      </c>
      <c r="DB23" s="110">
        <v>176.32252627395994</v>
      </c>
      <c r="DC23" s="110">
        <v>231.28462618988124</v>
      </c>
      <c r="DD23" s="110">
        <v>300.85311722103592</v>
      </c>
      <c r="DE23" s="110">
        <v>355.81521713695713</v>
      </c>
      <c r="DF23" s="110">
        <v>53.525760313518397</v>
      </c>
      <c r="DG23" s="110">
        <v>85.014947238855342</v>
      </c>
      <c r="DH23" s="110">
        <v>81.872567856907096</v>
      </c>
      <c r="DI23" s="110">
        <v>76.357011605068195</v>
      </c>
      <c r="DJ23" s="110">
        <v>68.420202122263973</v>
      </c>
      <c r="DK23" s="110">
        <v>124.22753700094943</v>
      </c>
      <c r="DL23" s="110">
        <v>114.32598086677376</v>
      </c>
      <c r="DM23" s="110">
        <v>99.472993610988652</v>
      </c>
      <c r="DN23" s="110">
        <v>91.982971288631148</v>
      </c>
      <c r="DO23" s="110">
        <v>104.42442473259806</v>
      </c>
      <c r="DP23" s="110">
        <v>96.51964825787573</v>
      </c>
      <c r="DQ23" s="110">
        <v>88.834861793091719</v>
      </c>
      <c r="DR23" s="110">
        <v>90.596756830897945</v>
      </c>
      <c r="DS23" s="110">
        <v>83.163783039894966</v>
      </c>
      <c r="DT23" s="110">
        <v>75.373862783513616</v>
      </c>
      <c r="DU23" s="110">
        <v>201.26617503288858</v>
      </c>
      <c r="DV23" s="110">
        <v>191.36461889871279</v>
      </c>
      <c r="DW23" s="110">
        <v>172.76487439688049</v>
      </c>
      <c r="DX23" s="110">
        <v>153.73462794850519</v>
      </c>
      <c r="DY23" s="110">
        <v>181.46306276453711</v>
      </c>
      <c r="DZ23" s="110">
        <v>162.86331826270475</v>
      </c>
      <c r="EA23" s="110">
        <v>143.83307181432954</v>
      </c>
      <c r="EB23" s="110">
        <v>144.26357376087228</v>
      </c>
      <c r="EC23" s="110">
        <v>125.23332731249717</v>
      </c>
      <c r="ED23" s="110">
        <v>106.20308086412201</v>
      </c>
      <c r="EE23" s="110">
        <v>171.56150663036152</v>
      </c>
      <c r="EF23" s="110">
        <v>152.96176212852905</v>
      </c>
      <c r="EG23" s="110">
        <v>133.93151568015392</v>
      </c>
      <c r="EH23" s="110">
        <v>134.36201762669663</v>
      </c>
      <c r="EI23" s="110">
        <v>115.33177117832145</v>
      </c>
      <c r="EJ23" s="110">
        <v>102.00077899096532</v>
      </c>
      <c r="EK23" s="110">
        <v>115.76227312486414</v>
      </c>
      <c r="EL23" s="110">
        <v>103.80107036882237</v>
      </c>
      <c r="EM23" s="110">
        <v>96.20474355693058</v>
      </c>
      <c r="EN23" s="110">
        <v>88.52922933771876</v>
      </c>
      <c r="EO23" s="110">
        <v>237.68790150235549</v>
      </c>
      <c r="EP23" s="110">
        <v>218.94228299936438</v>
      </c>
      <c r="EQ23" s="110">
        <v>209.02270428958954</v>
      </c>
      <c r="ER23" s="110">
        <v>190.27708578659838</v>
      </c>
      <c r="ES23" s="110">
        <v>142.52418760592963</v>
      </c>
      <c r="ET23" s="110">
        <v>123.43648663802681</v>
      </c>
      <c r="EU23" s="110">
        <v>110.20303945395095</v>
      </c>
      <c r="EV23" s="110">
        <v>175.22593099384284</v>
      </c>
      <c r="EW23" s="110">
        <v>247.02522256983491</v>
      </c>
      <c r="EX23" s="110">
        <v>58.966831300219312</v>
      </c>
      <c r="EY23" s="110">
        <v>88.890459226733228</v>
      </c>
      <c r="EZ23" s="110">
        <v>112.35796199755879</v>
      </c>
      <c r="FA23" s="110">
        <v>161.17634404445644</v>
      </c>
    </row>
    <row r="24" spans="1:157" ht="70.5" customHeight="1" thickBot="1" x14ac:dyDescent="0.4">
      <c r="A24" s="49" t="s">
        <v>635</v>
      </c>
      <c r="B24" s="50"/>
      <c r="C24" s="50"/>
      <c r="D24" s="50"/>
      <c r="E24" s="50"/>
      <c r="F24" s="50"/>
      <c r="G24" s="50"/>
      <c r="H24" s="184"/>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row>
    <row r="25" spans="1:157" x14ac:dyDescent="0.25">
      <c r="A25" s="52"/>
      <c r="B25" s="53"/>
      <c r="C25" s="53"/>
      <c r="D25" s="53"/>
      <c r="E25" s="53"/>
      <c r="F25" s="53"/>
      <c r="G25" s="53"/>
      <c r="H25" s="185"/>
      <c r="I25" s="53"/>
      <c r="J25" s="53"/>
      <c r="K25" s="53"/>
      <c r="L25" s="54"/>
      <c r="M25" s="53"/>
      <c r="N25" s="53"/>
      <c r="O25" s="53"/>
      <c r="P25" s="53"/>
      <c r="Q25" s="53"/>
      <c r="R25" s="53"/>
      <c r="S25" s="53"/>
      <c r="T25" s="53"/>
      <c r="U25" s="53"/>
      <c r="V25" s="53"/>
      <c r="W25" s="53"/>
      <c r="X25" s="53"/>
      <c r="Y25" s="53"/>
      <c r="Z25" s="53"/>
      <c r="AA25" s="53"/>
      <c r="AB25" s="53"/>
      <c r="AC25" s="53"/>
      <c r="AD25" s="54"/>
      <c r="AE25" s="54"/>
      <c r="AF25" s="54"/>
      <c r="AG25" s="53"/>
      <c r="AH25" s="53"/>
      <c r="AI25" s="53"/>
      <c r="AJ25" s="53"/>
      <c r="AK25" s="53"/>
      <c r="AL25" s="54"/>
      <c r="AM25" s="54"/>
      <c r="AN25" s="54"/>
      <c r="AO25" s="54"/>
      <c r="AP25" s="55"/>
      <c r="AQ25" s="55"/>
      <c r="AR25" s="55"/>
      <c r="AS25" s="55"/>
      <c r="AT25" s="55"/>
      <c r="AU25" s="55"/>
      <c r="AV25" s="53"/>
      <c r="AW25" s="53"/>
      <c r="AX25" s="55"/>
      <c r="AY25" s="53"/>
      <c r="AZ25" s="53"/>
      <c r="BA25" s="53"/>
      <c r="BB25" s="53"/>
      <c r="BC25" s="53"/>
      <c r="BD25" s="53"/>
      <c r="BE25" s="53"/>
      <c r="BF25" s="53"/>
      <c r="BG25" s="53"/>
      <c r="BH25" s="53"/>
      <c r="BI25" s="53"/>
      <c r="BJ25" s="53"/>
      <c r="BK25" s="53"/>
      <c r="BL25" s="53"/>
      <c r="BM25" s="54"/>
      <c r="BN25" s="54"/>
      <c r="BO25" s="54"/>
      <c r="BP25" s="53"/>
      <c r="BQ25" s="53"/>
      <c r="BR25" s="53"/>
      <c r="BS25" s="56"/>
      <c r="BT25" s="53" t="s">
        <v>569</v>
      </c>
      <c r="BU25" s="57" t="s">
        <v>570</v>
      </c>
      <c r="BV25" s="57" t="s">
        <v>571</v>
      </c>
      <c r="BW25" s="57" t="s">
        <v>571</v>
      </c>
      <c r="BX25" s="57" t="s">
        <v>571</v>
      </c>
      <c r="BY25" s="57" t="s">
        <v>571</v>
      </c>
      <c r="BZ25" s="57" t="s">
        <v>571</v>
      </c>
      <c r="CA25" s="57" t="s">
        <v>572</v>
      </c>
      <c r="CB25" s="57" t="s">
        <v>573</v>
      </c>
      <c r="CC25" s="57" t="s">
        <v>573</v>
      </c>
      <c r="CD25" s="57" t="s">
        <v>573</v>
      </c>
      <c r="CE25" s="57" t="s">
        <v>573</v>
      </c>
      <c r="CF25" s="57" t="s">
        <v>573</v>
      </c>
      <c r="CG25" s="57" t="s">
        <v>573</v>
      </c>
      <c r="CH25" s="57" t="s">
        <v>573</v>
      </c>
      <c r="CI25" s="57" t="s">
        <v>572</v>
      </c>
      <c r="CJ25" s="57" t="s">
        <v>571</v>
      </c>
      <c r="CK25" s="57" t="s">
        <v>571</v>
      </c>
      <c r="CL25" s="57" t="s">
        <v>571</v>
      </c>
      <c r="CM25" s="57" t="s">
        <v>571</v>
      </c>
      <c r="CN25" s="57" t="s">
        <v>571</v>
      </c>
      <c r="CO25" s="57" t="s">
        <v>571</v>
      </c>
      <c r="CP25" s="57" t="s">
        <v>571</v>
      </c>
      <c r="CQ25" s="57" t="s">
        <v>571</v>
      </c>
      <c r="CR25" s="57" t="s">
        <v>571</v>
      </c>
      <c r="CS25" s="57" t="s">
        <v>571</v>
      </c>
      <c r="CT25" s="57" t="s">
        <v>571</v>
      </c>
      <c r="CU25" s="57" t="s">
        <v>573</v>
      </c>
      <c r="CV25" s="57" t="s">
        <v>573</v>
      </c>
      <c r="CW25" s="57" t="s">
        <v>573</v>
      </c>
      <c r="CX25" s="57" t="s">
        <v>573</v>
      </c>
      <c r="CY25" s="57" t="s">
        <v>573</v>
      </c>
      <c r="CZ25" s="57" t="s">
        <v>573</v>
      </c>
      <c r="DA25" s="57" t="s">
        <v>573</v>
      </c>
      <c r="DB25" s="57" t="s">
        <v>574</v>
      </c>
      <c r="DC25" s="57" t="s">
        <v>574</v>
      </c>
      <c r="DD25" s="57" t="s">
        <v>574</v>
      </c>
      <c r="DE25" s="57" t="s">
        <v>574</v>
      </c>
      <c r="DF25" s="57" t="s">
        <v>575</v>
      </c>
      <c r="DG25" s="57" t="s">
        <v>576</v>
      </c>
      <c r="DH25" s="57" t="s">
        <v>576</v>
      </c>
      <c r="DI25" s="57" t="s">
        <v>576</v>
      </c>
      <c r="DJ25" s="57" t="s">
        <v>576</v>
      </c>
      <c r="DK25" s="57" t="s">
        <v>576</v>
      </c>
      <c r="DL25" s="57" t="s">
        <v>576</v>
      </c>
      <c r="DM25" s="57" t="s">
        <v>576</v>
      </c>
      <c r="DN25" s="57" t="s">
        <v>576</v>
      </c>
      <c r="DO25" s="57" t="s">
        <v>576</v>
      </c>
      <c r="DP25" s="57" t="s">
        <v>576</v>
      </c>
      <c r="DQ25" s="57" t="s">
        <v>576</v>
      </c>
      <c r="DR25" s="57" t="s">
        <v>576</v>
      </c>
      <c r="DS25" s="57" t="s">
        <v>576</v>
      </c>
      <c r="DT25" s="57" t="s">
        <v>576</v>
      </c>
      <c r="DU25" s="57" t="s">
        <v>576</v>
      </c>
      <c r="DV25" s="57" t="s">
        <v>576</v>
      </c>
      <c r="DW25" s="57" t="s">
        <v>576</v>
      </c>
      <c r="DX25" s="57" t="s">
        <v>576</v>
      </c>
      <c r="DY25" s="57" t="s">
        <v>576</v>
      </c>
      <c r="DZ25" s="57" t="s">
        <v>576</v>
      </c>
      <c r="EA25" s="57" t="s">
        <v>576</v>
      </c>
      <c r="EB25" s="57" t="s">
        <v>576</v>
      </c>
      <c r="EC25" s="57" t="s">
        <v>576</v>
      </c>
      <c r="ED25" s="57" t="s">
        <v>576</v>
      </c>
      <c r="EE25" s="57" t="s">
        <v>576</v>
      </c>
      <c r="EF25" s="57" t="s">
        <v>576</v>
      </c>
      <c r="EG25" s="57" t="s">
        <v>576</v>
      </c>
      <c r="EH25" s="57" t="s">
        <v>576</v>
      </c>
      <c r="EI25" s="57" t="s">
        <v>576</v>
      </c>
      <c r="EJ25" s="57" t="s">
        <v>576</v>
      </c>
      <c r="EK25" s="57" t="s">
        <v>576</v>
      </c>
      <c r="EL25" s="57" t="s">
        <v>576</v>
      </c>
      <c r="EM25" s="57" t="s">
        <v>576</v>
      </c>
      <c r="EN25" s="57" t="s">
        <v>576</v>
      </c>
      <c r="EO25" s="57" t="s">
        <v>576</v>
      </c>
      <c r="EP25" s="57" t="s">
        <v>576</v>
      </c>
      <c r="EQ25" s="57" t="s">
        <v>576</v>
      </c>
      <c r="ER25" s="57" t="s">
        <v>576</v>
      </c>
      <c r="ES25" s="57" t="s">
        <v>576</v>
      </c>
      <c r="ET25" s="57" t="s">
        <v>576</v>
      </c>
      <c r="EU25" s="57" t="s">
        <v>576</v>
      </c>
      <c r="EV25" s="57" t="s">
        <v>572</v>
      </c>
      <c r="EW25" s="57" t="s">
        <v>572</v>
      </c>
      <c r="EX25" s="57" t="s">
        <v>577</v>
      </c>
      <c r="EY25" s="57" t="s">
        <v>572</v>
      </c>
      <c r="EZ25" s="57" t="s">
        <v>572</v>
      </c>
      <c r="FA25" s="57" t="s">
        <v>572</v>
      </c>
    </row>
    <row r="26" spans="1:157" x14ac:dyDescent="0.25">
      <c r="A26" s="52"/>
      <c r="B26" s="53"/>
      <c r="C26" s="54"/>
      <c r="D26" s="54"/>
      <c r="E26" s="54"/>
      <c r="F26" s="54"/>
      <c r="G26" s="54"/>
      <c r="H26" s="186"/>
      <c r="I26" s="54"/>
      <c r="J26" s="54"/>
      <c r="K26" s="54"/>
      <c r="L26" s="54"/>
      <c r="M26" s="54"/>
      <c r="N26" s="54"/>
      <c r="O26" s="54"/>
      <c r="P26" s="54"/>
      <c r="Q26" s="53" t="s">
        <v>571</v>
      </c>
      <c r="R26" s="53" t="s">
        <v>571</v>
      </c>
      <c r="S26" s="53" t="s">
        <v>571</v>
      </c>
      <c r="T26" s="53" t="s">
        <v>571</v>
      </c>
      <c r="U26" s="53" t="s">
        <v>571</v>
      </c>
      <c r="V26" s="53" t="s">
        <v>571</v>
      </c>
      <c r="W26" s="53" t="s">
        <v>571</v>
      </c>
      <c r="X26" s="53" t="s">
        <v>571</v>
      </c>
      <c r="Y26" s="53" t="s">
        <v>571</v>
      </c>
      <c r="Z26" s="53" t="s">
        <v>571</v>
      </c>
      <c r="AA26" s="53" t="s">
        <v>571</v>
      </c>
      <c r="AB26" s="53" t="s">
        <v>571</v>
      </c>
      <c r="AC26" s="53" t="s">
        <v>571</v>
      </c>
      <c r="AD26" s="54" t="s">
        <v>571</v>
      </c>
      <c r="AE26" s="54" t="s">
        <v>571</v>
      </c>
      <c r="AF26" s="54" t="s">
        <v>571</v>
      </c>
      <c r="AG26" s="53" t="s">
        <v>571</v>
      </c>
      <c r="AH26" s="53" t="s">
        <v>571</v>
      </c>
      <c r="AI26" s="53" t="s">
        <v>571</v>
      </c>
      <c r="AJ26" s="53" t="s">
        <v>571</v>
      </c>
      <c r="AK26" s="54"/>
      <c r="AL26" s="54"/>
      <c r="AM26" s="54"/>
      <c r="AN26" s="54"/>
      <c r="AO26" s="54"/>
      <c r="AP26" s="54"/>
      <c r="AQ26" s="54"/>
      <c r="AR26" s="54"/>
      <c r="AS26" s="54"/>
      <c r="AT26" s="54"/>
      <c r="AU26" s="54"/>
      <c r="AV26" s="54"/>
      <c r="AW26" s="54"/>
      <c r="AX26" s="54"/>
      <c r="AY26" s="54"/>
      <c r="AZ26" s="53" t="s">
        <v>573</v>
      </c>
      <c r="BA26" s="55" t="s">
        <v>573</v>
      </c>
      <c r="BB26" s="55" t="s">
        <v>573</v>
      </c>
      <c r="BC26" s="55" t="s">
        <v>573</v>
      </c>
      <c r="BD26" s="55" t="s">
        <v>573</v>
      </c>
      <c r="BE26" s="55" t="s">
        <v>573</v>
      </c>
      <c r="BF26" s="53" t="s">
        <v>573</v>
      </c>
      <c r="BG26" s="55" t="s">
        <v>573</v>
      </c>
      <c r="BH26" s="55" t="s">
        <v>573</v>
      </c>
      <c r="BI26" s="55" t="s">
        <v>573</v>
      </c>
      <c r="BJ26" s="53" t="s">
        <v>573</v>
      </c>
      <c r="BK26" s="55" t="s">
        <v>573</v>
      </c>
      <c r="BL26" s="55" t="s">
        <v>573</v>
      </c>
      <c r="BM26" s="53" t="s">
        <v>573</v>
      </c>
      <c r="BN26" s="53" t="s">
        <v>573</v>
      </c>
      <c r="BO26" s="53" t="s">
        <v>573</v>
      </c>
      <c r="BP26" s="55" t="s">
        <v>573</v>
      </c>
      <c r="BQ26" s="55" t="s">
        <v>573</v>
      </c>
      <c r="BR26" s="55" t="s">
        <v>573</v>
      </c>
      <c r="BS26" s="58" t="s">
        <v>573</v>
      </c>
      <c r="BT26" s="54" t="s">
        <v>578</v>
      </c>
      <c r="BU26" s="59" t="s">
        <v>578</v>
      </c>
      <c r="BV26" s="59" t="s">
        <v>578</v>
      </c>
      <c r="BW26" s="59" t="s">
        <v>578</v>
      </c>
      <c r="BX26" s="59" t="s">
        <v>579</v>
      </c>
      <c r="BY26" s="59" t="s">
        <v>579</v>
      </c>
      <c r="BZ26" s="59" t="s">
        <v>580</v>
      </c>
      <c r="CA26" s="59" t="s">
        <v>581</v>
      </c>
      <c r="CB26" s="59" t="s">
        <v>578</v>
      </c>
      <c r="CC26" s="59" t="s">
        <v>578</v>
      </c>
      <c r="CD26" s="59" t="s">
        <v>578</v>
      </c>
      <c r="CE26" s="59" t="s">
        <v>578</v>
      </c>
      <c r="CF26" s="59" t="s">
        <v>579</v>
      </c>
      <c r="CG26" s="59" t="s">
        <v>579</v>
      </c>
      <c r="CH26" s="59" t="s">
        <v>580</v>
      </c>
      <c r="CI26" s="59" t="s">
        <v>574</v>
      </c>
      <c r="CJ26" s="59" t="s">
        <v>582</v>
      </c>
      <c r="CK26" s="59" t="s">
        <v>578</v>
      </c>
      <c r="CL26" s="59" t="s">
        <v>583</v>
      </c>
      <c r="CM26" s="59" t="s">
        <v>583</v>
      </c>
      <c r="CN26" s="59" t="s">
        <v>579</v>
      </c>
      <c r="CO26" s="59" t="s">
        <v>584</v>
      </c>
      <c r="CP26" s="59" t="s">
        <v>585</v>
      </c>
      <c r="CQ26" s="59" t="s">
        <v>586</v>
      </c>
      <c r="CR26" s="59" t="s">
        <v>587</v>
      </c>
      <c r="CS26" s="59" t="s">
        <v>588</v>
      </c>
      <c r="CT26" s="59" t="s">
        <v>589</v>
      </c>
      <c r="CU26" s="59" t="s">
        <v>582</v>
      </c>
      <c r="CV26" s="59" t="s">
        <v>578</v>
      </c>
      <c r="CW26" s="59" t="s">
        <v>583</v>
      </c>
      <c r="CX26" s="59" t="s">
        <v>583</v>
      </c>
      <c r="CY26" s="59" t="s">
        <v>579</v>
      </c>
      <c r="CZ26" s="59" t="s">
        <v>584</v>
      </c>
      <c r="DA26" s="59" t="s">
        <v>585</v>
      </c>
      <c r="DB26" s="59" t="s">
        <v>586</v>
      </c>
      <c r="DC26" s="59" t="s">
        <v>587</v>
      </c>
      <c r="DD26" s="59" t="s">
        <v>588</v>
      </c>
      <c r="DE26" s="59" t="s">
        <v>589</v>
      </c>
      <c r="DF26" s="59" t="s">
        <v>590</v>
      </c>
      <c r="DG26" s="59" t="s">
        <v>578</v>
      </c>
      <c r="DH26" s="59" t="s">
        <v>579</v>
      </c>
      <c r="DI26" s="59" t="s">
        <v>580</v>
      </c>
      <c r="DJ26" s="59" t="s">
        <v>591</v>
      </c>
      <c r="DK26" s="59" t="s">
        <v>578</v>
      </c>
      <c r="DL26" s="59" t="s">
        <v>578</v>
      </c>
      <c r="DM26" s="59" t="s">
        <v>578</v>
      </c>
      <c r="DN26" s="59" t="s">
        <v>578</v>
      </c>
      <c r="DO26" s="59" t="s">
        <v>579</v>
      </c>
      <c r="DP26" s="59" t="s">
        <v>579</v>
      </c>
      <c r="DQ26" s="59" t="s">
        <v>579</v>
      </c>
      <c r="DR26" s="59" t="s">
        <v>580</v>
      </c>
      <c r="DS26" s="59" t="s">
        <v>580</v>
      </c>
      <c r="DT26" s="59" t="s">
        <v>591</v>
      </c>
      <c r="DU26" s="59" t="s">
        <v>578</v>
      </c>
      <c r="DV26" s="59" t="s">
        <v>578</v>
      </c>
      <c r="DW26" s="59" t="s">
        <v>578</v>
      </c>
      <c r="DX26" s="59" t="s">
        <v>578</v>
      </c>
      <c r="DY26" s="59" t="s">
        <v>578</v>
      </c>
      <c r="DZ26" s="59" t="s">
        <v>578</v>
      </c>
      <c r="EA26" s="59" t="s">
        <v>578</v>
      </c>
      <c r="EB26" s="59" t="s">
        <v>578</v>
      </c>
      <c r="EC26" s="59" t="s">
        <v>578</v>
      </c>
      <c r="ED26" s="59" t="s">
        <v>578</v>
      </c>
      <c r="EE26" s="59" t="s">
        <v>579</v>
      </c>
      <c r="EF26" s="59" t="s">
        <v>579</v>
      </c>
      <c r="EG26" s="59" t="s">
        <v>579</v>
      </c>
      <c r="EH26" s="59" t="s">
        <v>579</v>
      </c>
      <c r="EI26" s="59" t="s">
        <v>579</v>
      </c>
      <c r="EJ26" s="59" t="s">
        <v>579</v>
      </c>
      <c r="EK26" s="59" t="s">
        <v>580</v>
      </c>
      <c r="EL26" s="59" t="s">
        <v>580</v>
      </c>
      <c r="EM26" s="59" t="s">
        <v>580</v>
      </c>
      <c r="EN26" s="59" t="s">
        <v>591</v>
      </c>
      <c r="EO26" s="59" t="s">
        <v>578</v>
      </c>
      <c r="EP26" s="59" t="s">
        <v>578</v>
      </c>
      <c r="EQ26" s="59" t="s">
        <v>578</v>
      </c>
      <c r="ER26" s="59" t="s">
        <v>578</v>
      </c>
      <c r="ES26" s="59" t="s">
        <v>579</v>
      </c>
      <c r="ET26" s="59" t="s">
        <v>579</v>
      </c>
      <c r="EU26" s="59" t="s">
        <v>580</v>
      </c>
      <c r="EV26" s="59" t="s">
        <v>592</v>
      </c>
      <c r="EW26" s="59" t="s">
        <v>592</v>
      </c>
      <c r="EX26" s="59" t="s">
        <v>590</v>
      </c>
      <c r="EY26" s="59" t="s">
        <v>593</v>
      </c>
      <c r="EZ26" s="59" t="s">
        <v>593</v>
      </c>
      <c r="FA26" s="59" t="s">
        <v>593</v>
      </c>
    </row>
    <row r="27" spans="1:157" x14ac:dyDescent="0.25">
      <c r="A27" s="52"/>
      <c r="B27" s="53"/>
      <c r="C27" s="53"/>
      <c r="D27" s="53"/>
      <c r="E27" s="53"/>
      <c r="F27" s="53"/>
      <c r="G27" s="53" t="s">
        <v>571</v>
      </c>
      <c r="H27" s="185" t="s">
        <v>571</v>
      </c>
      <c r="I27" s="53" t="s">
        <v>571</v>
      </c>
      <c r="J27" s="53" t="s">
        <v>571</v>
      </c>
      <c r="K27" s="53" t="s">
        <v>571</v>
      </c>
      <c r="L27" s="54" t="s">
        <v>571</v>
      </c>
      <c r="M27" s="53" t="s">
        <v>571</v>
      </c>
      <c r="N27" s="53" t="s">
        <v>571</v>
      </c>
      <c r="O27" s="53" t="s">
        <v>571</v>
      </c>
      <c r="P27" s="53" t="s">
        <v>571</v>
      </c>
      <c r="Q27" s="53" t="s">
        <v>594</v>
      </c>
      <c r="R27" s="53" t="s">
        <v>594</v>
      </c>
      <c r="S27" s="53" t="s">
        <v>594</v>
      </c>
      <c r="T27" s="53" t="s">
        <v>594</v>
      </c>
      <c r="U27" s="53" t="s">
        <v>594</v>
      </c>
      <c r="V27" s="53" t="s">
        <v>594</v>
      </c>
      <c r="W27" s="53" t="s">
        <v>594</v>
      </c>
      <c r="X27" s="53" t="s">
        <v>594</v>
      </c>
      <c r="Y27" s="53" t="s">
        <v>594</v>
      </c>
      <c r="Z27" s="53" t="s">
        <v>594</v>
      </c>
      <c r="AA27" s="53" t="s">
        <v>595</v>
      </c>
      <c r="AB27" s="53" t="s">
        <v>595</v>
      </c>
      <c r="AC27" s="53" t="s">
        <v>595</v>
      </c>
      <c r="AD27" s="54" t="s">
        <v>595</v>
      </c>
      <c r="AE27" s="54" t="s">
        <v>595</v>
      </c>
      <c r="AF27" s="54" t="s">
        <v>595</v>
      </c>
      <c r="AG27" s="53" t="s">
        <v>596</v>
      </c>
      <c r="AH27" s="53" t="s">
        <v>596</v>
      </c>
      <c r="AI27" s="53" t="s">
        <v>596</v>
      </c>
      <c r="AJ27" s="53" t="s">
        <v>597</v>
      </c>
      <c r="AK27" s="53"/>
      <c r="AL27" s="54"/>
      <c r="AM27" s="54"/>
      <c r="AN27" s="54"/>
      <c r="AO27" s="54"/>
      <c r="AP27" s="55" t="s">
        <v>573</v>
      </c>
      <c r="AQ27" s="55" t="s">
        <v>573</v>
      </c>
      <c r="AR27" s="55" t="s">
        <v>573</v>
      </c>
      <c r="AS27" s="55" t="s">
        <v>573</v>
      </c>
      <c r="AT27" s="55" t="s">
        <v>573</v>
      </c>
      <c r="AU27" s="55" t="s">
        <v>573</v>
      </c>
      <c r="AV27" s="53" t="s">
        <v>573</v>
      </c>
      <c r="AW27" s="53" t="s">
        <v>573</v>
      </c>
      <c r="AX27" s="55" t="s">
        <v>573</v>
      </c>
      <c r="AY27" s="53" t="s">
        <v>573</v>
      </c>
      <c r="AZ27" s="53" t="s">
        <v>594</v>
      </c>
      <c r="BA27" s="53" t="s">
        <v>594</v>
      </c>
      <c r="BB27" s="53" t="s">
        <v>594</v>
      </c>
      <c r="BC27" s="53" t="s">
        <v>594</v>
      </c>
      <c r="BD27" s="53" t="s">
        <v>594</v>
      </c>
      <c r="BE27" s="53" t="s">
        <v>594</v>
      </c>
      <c r="BF27" s="53" t="s">
        <v>594</v>
      </c>
      <c r="BG27" s="53" t="s">
        <v>594</v>
      </c>
      <c r="BH27" s="53" t="s">
        <v>594</v>
      </c>
      <c r="BI27" s="53" t="s">
        <v>594</v>
      </c>
      <c r="BJ27" s="53" t="s">
        <v>595</v>
      </c>
      <c r="BK27" s="53" t="s">
        <v>595</v>
      </c>
      <c r="BL27" s="53" t="s">
        <v>595</v>
      </c>
      <c r="BM27" s="54" t="s">
        <v>595</v>
      </c>
      <c r="BN27" s="54" t="s">
        <v>595</v>
      </c>
      <c r="BO27" s="54" t="s">
        <v>595</v>
      </c>
      <c r="BP27" s="53" t="s">
        <v>596</v>
      </c>
      <c r="BQ27" s="53" t="s">
        <v>596</v>
      </c>
      <c r="BR27" s="53" t="s">
        <v>596</v>
      </c>
      <c r="BS27" s="60" t="s">
        <v>597</v>
      </c>
      <c r="BT27" s="53" t="s">
        <v>578</v>
      </c>
      <c r="BU27" s="59" t="s">
        <v>578</v>
      </c>
      <c r="BV27" s="59" t="s">
        <v>579</v>
      </c>
      <c r="BW27" s="59" t="s">
        <v>579</v>
      </c>
      <c r="BX27" s="59" t="s">
        <v>580</v>
      </c>
      <c r="BY27" s="59" t="s">
        <v>580</v>
      </c>
      <c r="BZ27" s="59" t="s">
        <v>580</v>
      </c>
      <c r="CA27" s="59" t="s">
        <v>598</v>
      </c>
      <c r="CB27" s="59" t="s">
        <v>578</v>
      </c>
      <c r="CC27" s="59" t="s">
        <v>578</v>
      </c>
      <c r="CD27" s="59" t="s">
        <v>579</v>
      </c>
      <c r="CE27" s="59" t="s">
        <v>579</v>
      </c>
      <c r="CF27" s="59" t="s">
        <v>580</v>
      </c>
      <c r="CG27" s="59" t="s">
        <v>580</v>
      </c>
      <c r="CH27" s="59" t="s">
        <v>580</v>
      </c>
      <c r="CI27" s="59" t="s">
        <v>598</v>
      </c>
      <c r="CJ27" s="59" t="s">
        <v>583</v>
      </c>
      <c r="CK27" s="59" t="s">
        <v>583</v>
      </c>
      <c r="CL27" s="59" t="s">
        <v>584</v>
      </c>
      <c r="CM27" s="59" t="s">
        <v>585</v>
      </c>
      <c r="CN27" s="59" t="s">
        <v>585</v>
      </c>
      <c r="CO27" s="59" t="s">
        <v>599</v>
      </c>
      <c r="CP27" s="59" t="s">
        <v>600</v>
      </c>
      <c r="CQ27" s="59" t="s">
        <v>601</v>
      </c>
      <c r="CR27" s="59" t="s">
        <v>601</v>
      </c>
      <c r="CS27" s="59" t="s">
        <v>601</v>
      </c>
      <c r="CT27" s="59" t="s">
        <v>601</v>
      </c>
      <c r="CU27" s="59" t="s">
        <v>583</v>
      </c>
      <c r="CV27" s="59" t="s">
        <v>583</v>
      </c>
      <c r="CW27" s="59" t="s">
        <v>584</v>
      </c>
      <c r="CX27" s="59" t="s">
        <v>585</v>
      </c>
      <c r="CY27" s="59" t="s">
        <v>585</v>
      </c>
      <c r="CZ27" s="59" t="s">
        <v>599</v>
      </c>
      <c r="DA27" s="59" t="s">
        <v>600</v>
      </c>
      <c r="DB27" s="59" t="s">
        <v>601</v>
      </c>
      <c r="DC27" s="59" t="s">
        <v>601</v>
      </c>
      <c r="DD27" s="59" t="s">
        <v>601</v>
      </c>
      <c r="DE27" s="59" t="s">
        <v>601</v>
      </c>
      <c r="DF27" s="59"/>
      <c r="DG27" s="59"/>
      <c r="DH27" s="59"/>
      <c r="DI27" s="59"/>
      <c r="DJ27" s="59"/>
      <c r="DK27" s="59" t="s">
        <v>578</v>
      </c>
      <c r="DL27" s="59" t="s">
        <v>579</v>
      </c>
      <c r="DM27" s="59" t="s">
        <v>580</v>
      </c>
      <c r="DN27" s="59" t="s">
        <v>591</v>
      </c>
      <c r="DO27" s="59" t="s">
        <v>579</v>
      </c>
      <c r="DP27" s="59" t="s">
        <v>580</v>
      </c>
      <c r="DQ27" s="59" t="s">
        <v>591</v>
      </c>
      <c r="DR27" s="59" t="s">
        <v>580</v>
      </c>
      <c r="DS27" s="59" t="s">
        <v>591</v>
      </c>
      <c r="DT27" s="59" t="s">
        <v>591</v>
      </c>
      <c r="DU27" s="59" t="s">
        <v>578</v>
      </c>
      <c r="DV27" s="59" t="s">
        <v>578</v>
      </c>
      <c r="DW27" s="59" t="s">
        <v>578</v>
      </c>
      <c r="DX27" s="59" t="s">
        <v>578</v>
      </c>
      <c r="DY27" s="59" t="s">
        <v>579</v>
      </c>
      <c r="DZ27" s="59" t="s">
        <v>579</v>
      </c>
      <c r="EA27" s="59" t="s">
        <v>579</v>
      </c>
      <c r="EB27" s="59" t="s">
        <v>580</v>
      </c>
      <c r="EC27" s="59" t="s">
        <v>580</v>
      </c>
      <c r="ED27" s="59" t="s">
        <v>591</v>
      </c>
      <c r="EE27" s="59" t="s">
        <v>579</v>
      </c>
      <c r="EF27" s="59" t="s">
        <v>579</v>
      </c>
      <c r="EG27" s="59" t="s">
        <v>579</v>
      </c>
      <c r="EH27" s="59" t="s">
        <v>580</v>
      </c>
      <c r="EI27" s="59" t="s">
        <v>580</v>
      </c>
      <c r="EJ27" s="59" t="s">
        <v>591</v>
      </c>
      <c r="EK27" s="59" t="s">
        <v>580</v>
      </c>
      <c r="EL27" s="59" t="s">
        <v>580</v>
      </c>
      <c r="EM27" s="59" t="s">
        <v>591</v>
      </c>
      <c r="EN27" s="59" t="s">
        <v>591</v>
      </c>
      <c r="EO27" s="59" t="s">
        <v>578</v>
      </c>
      <c r="EP27" s="59" t="s">
        <v>578</v>
      </c>
      <c r="EQ27" s="59" t="s">
        <v>579</v>
      </c>
      <c r="ER27" s="59" t="s">
        <v>579</v>
      </c>
      <c r="ES27" s="59" t="s">
        <v>580</v>
      </c>
      <c r="ET27" s="59" t="s">
        <v>580</v>
      </c>
      <c r="EU27" s="59" t="s">
        <v>580</v>
      </c>
      <c r="EV27" s="59" t="s">
        <v>598</v>
      </c>
      <c r="EW27" s="59" t="s">
        <v>602</v>
      </c>
      <c r="EX27" s="59"/>
      <c r="EY27" s="59" t="s">
        <v>603</v>
      </c>
      <c r="EZ27" s="59" t="s">
        <v>604</v>
      </c>
      <c r="FA27" s="59" t="s">
        <v>605</v>
      </c>
    </row>
    <row r="28" spans="1:157" x14ac:dyDescent="0.25">
      <c r="A28" s="52"/>
      <c r="B28" s="53"/>
      <c r="C28" s="53" t="s">
        <v>571</v>
      </c>
      <c r="D28" s="53" t="s">
        <v>571</v>
      </c>
      <c r="E28" s="53" t="s">
        <v>606</v>
      </c>
      <c r="F28" s="53" t="s">
        <v>571</v>
      </c>
      <c r="G28" s="53" t="s">
        <v>594</v>
      </c>
      <c r="H28" s="185" t="s">
        <v>594</v>
      </c>
      <c r="I28" s="53" t="s">
        <v>594</v>
      </c>
      <c r="J28" s="53" t="s">
        <v>594</v>
      </c>
      <c r="K28" s="53" t="s">
        <v>595</v>
      </c>
      <c r="L28" s="54" t="s">
        <v>595</v>
      </c>
      <c r="M28" s="53" t="s">
        <v>595</v>
      </c>
      <c r="N28" s="53" t="s">
        <v>596</v>
      </c>
      <c r="O28" s="53" t="s">
        <v>596</v>
      </c>
      <c r="P28" s="53" t="s">
        <v>597</v>
      </c>
      <c r="Q28" s="53" t="s">
        <v>594</v>
      </c>
      <c r="R28" s="53" t="s">
        <v>594</v>
      </c>
      <c r="S28" s="53" t="s">
        <v>594</v>
      </c>
      <c r="T28" s="53" t="s">
        <v>594</v>
      </c>
      <c r="U28" s="53" t="s">
        <v>595</v>
      </c>
      <c r="V28" s="53" t="s">
        <v>595</v>
      </c>
      <c r="W28" s="53" t="s">
        <v>595</v>
      </c>
      <c r="X28" s="53" t="s">
        <v>596</v>
      </c>
      <c r="Y28" s="53" t="s">
        <v>596</v>
      </c>
      <c r="Z28" s="53" t="s">
        <v>597</v>
      </c>
      <c r="AA28" s="53" t="s">
        <v>595</v>
      </c>
      <c r="AB28" s="53" t="s">
        <v>595</v>
      </c>
      <c r="AC28" s="53" t="s">
        <v>595</v>
      </c>
      <c r="AD28" s="54" t="s">
        <v>596</v>
      </c>
      <c r="AE28" s="54" t="s">
        <v>596</v>
      </c>
      <c r="AF28" s="54" t="s">
        <v>597</v>
      </c>
      <c r="AG28" s="53" t="s">
        <v>596</v>
      </c>
      <c r="AH28" s="53" t="s">
        <v>596</v>
      </c>
      <c r="AI28" s="53" t="s">
        <v>597</v>
      </c>
      <c r="AJ28" s="53" t="s">
        <v>597</v>
      </c>
      <c r="AK28" s="53"/>
      <c r="AL28" s="55" t="s">
        <v>573</v>
      </c>
      <c r="AM28" s="55" t="s">
        <v>573</v>
      </c>
      <c r="AN28" s="53" t="s">
        <v>573</v>
      </c>
      <c r="AO28" s="55" t="s">
        <v>573</v>
      </c>
      <c r="AP28" s="53" t="s">
        <v>594</v>
      </c>
      <c r="AQ28" s="53" t="s">
        <v>594</v>
      </c>
      <c r="AR28" s="53" t="s">
        <v>594</v>
      </c>
      <c r="AS28" s="53" t="s">
        <v>594</v>
      </c>
      <c r="AT28" s="53" t="s">
        <v>595</v>
      </c>
      <c r="AU28" s="54" t="s">
        <v>595</v>
      </c>
      <c r="AV28" s="53" t="s">
        <v>595</v>
      </c>
      <c r="AW28" s="53" t="s">
        <v>596</v>
      </c>
      <c r="AX28" s="53" t="s">
        <v>596</v>
      </c>
      <c r="AY28" s="53" t="s">
        <v>597</v>
      </c>
      <c r="AZ28" s="53" t="s">
        <v>594</v>
      </c>
      <c r="BA28" s="53" t="s">
        <v>594</v>
      </c>
      <c r="BB28" s="53" t="s">
        <v>594</v>
      </c>
      <c r="BC28" s="53" t="s">
        <v>594</v>
      </c>
      <c r="BD28" s="53" t="s">
        <v>595</v>
      </c>
      <c r="BE28" s="53" t="s">
        <v>595</v>
      </c>
      <c r="BF28" s="53" t="s">
        <v>595</v>
      </c>
      <c r="BG28" s="53" t="s">
        <v>596</v>
      </c>
      <c r="BH28" s="53" t="s">
        <v>596</v>
      </c>
      <c r="BI28" s="53" t="s">
        <v>597</v>
      </c>
      <c r="BJ28" s="53" t="s">
        <v>595</v>
      </c>
      <c r="BK28" s="53" t="s">
        <v>595</v>
      </c>
      <c r="BL28" s="53" t="s">
        <v>595</v>
      </c>
      <c r="BM28" s="54" t="s">
        <v>596</v>
      </c>
      <c r="BN28" s="54" t="s">
        <v>596</v>
      </c>
      <c r="BO28" s="54" t="s">
        <v>597</v>
      </c>
      <c r="BP28" s="53" t="s">
        <v>596</v>
      </c>
      <c r="BQ28" s="53" t="s">
        <v>596</v>
      </c>
      <c r="BR28" s="53" t="s">
        <v>597</v>
      </c>
      <c r="BS28" s="60" t="s">
        <v>597</v>
      </c>
      <c r="BT28" s="53" t="s">
        <v>579</v>
      </c>
      <c r="BU28" s="59" t="s">
        <v>579</v>
      </c>
      <c r="BV28" s="59" t="s">
        <v>579</v>
      </c>
      <c r="BW28" s="59" t="s">
        <v>580</v>
      </c>
      <c r="BX28" s="59" t="s">
        <v>580</v>
      </c>
      <c r="BY28" s="59" t="s">
        <v>591</v>
      </c>
      <c r="BZ28" s="59" t="s">
        <v>591</v>
      </c>
      <c r="CA28" s="59" t="s">
        <v>601</v>
      </c>
      <c r="CB28" s="59" t="s">
        <v>579</v>
      </c>
      <c r="CC28" s="59" t="s">
        <v>579</v>
      </c>
      <c r="CD28" s="59" t="s">
        <v>579</v>
      </c>
      <c r="CE28" s="59" t="s">
        <v>580</v>
      </c>
      <c r="CF28" s="59" t="s">
        <v>580</v>
      </c>
      <c r="CG28" s="59" t="s">
        <v>591</v>
      </c>
      <c r="CH28" s="59" t="s">
        <v>591</v>
      </c>
      <c r="CI28" s="59" t="s">
        <v>601</v>
      </c>
      <c r="CJ28" s="59" t="s">
        <v>580</v>
      </c>
      <c r="CK28" s="59" t="s">
        <v>585</v>
      </c>
      <c r="CL28" s="59" t="s">
        <v>607</v>
      </c>
      <c r="CM28" s="59" t="s">
        <v>591</v>
      </c>
      <c r="CN28" s="59" t="s">
        <v>599</v>
      </c>
      <c r="CO28" s="59" t="s">
        <v>607</v>
      </c>
      <c r="CP28" s="59" t="s">
        <v>607</v>
      </c>
      <c r="CQ28" s="59" t="s">
        <v>608</v>
      </c>
      <c r="CR28" s="59" t="s">
        <v>608</v>
      </c>
      <c r="CS28" s="59" t="s">
        <v>608</v>
      </c>
      <c r="CT28" s="59" t="s">
        <v>609</v>
      </c>
      <c r="CU28" s="59" t="s">
        <v>580</v>
      </c>
      <c r="CV28" s="59" t="s">
        <v>585</v>
      </c>
      <c r="CW28" s="59" t="s">
        <v>607</v>
      </c>
      <c r="CX28" s="59" t="s">
        <v>591</v>
      </c>
      <c r="CY28" s="59" t="s">
        <v>599</v>
      </c>
      <c r="CZ28" s="59" t="s">
        <v>607</v>
      </c>
      <c r="DA28" s="59" t="s">
        <v>607</v>
      </c>
      <c r="DB28" s="59" t="s">
        <v>608</v>
      </c>
      <c r="DC28" s="59" t="s">
        <v>608</v>
      </c>
      <c r="DD28" s="59" t="s">
        <v>608</v>
      </c>
      <c r="DE28" s="59" t="s">
        <v>610</v>
      </c>
      <c r="DF28" s="59"/>
      <c r="DG28" s="59"/>
      <c r="DH28" s="59"/>
      <c r="DI28" s="59"/>
      <c r="DJ28" s="59"/>
      <c r="DK28" s="59"/>
      <c r="DL28" s="59"/>
      <c r="DM28" s="59"/>
      <c r="DN28" s="59"/>
      <c r="DO28" s="59"/>
      <c r="DP28" s="59"/>
      <c r="DQ28" s="59"/>
      <c r="DR28" s="59"/>
      <c r="DS28" s="59"/>
      <c r="DT28" s="59"/>
      <c r="DU28" s="59" t="s">
        <v>611</v>
      </c>
      <c r="DV28" s="59" t="s">
        <v>579</v>
      </c>
      <c r="DW28" s="59" t="s">
        <v>580</v>
      </c>
      <c r="DX28" s="59" t="s">
        <v>591</v>
      </c>
      <c r="DY28" s="59" t="s">
        <v>579</v>
      </c>
      <c r="DZ28" s="59" t="s">
        <v>580</v>
      </c>
      <c r="EA28" s="59" t="s">
        <v>591</v>
      </c>
      <c r="EB28" s="59" t="s">
        <v>580</v>
      </c>
      <c r="EC28" s="59" t="s">
        <v>591</v>
      </c>
      <c r="ED28" s="59" t="s">
        <v>591</v>
      </c>
      <c r="EE28" s="59" t="s">
        <v>579</v>
      </c>
      <c r="EF28" s="59" t="s">
        <v>580</v>
      </c>
      <c r="EG28" s="59" t="s">
        <v>591</v>
      </c>
      <c r="EH28" s="59" t="s">
        <v>580</v>
      </c>
      <c r="EI28" s="59" t="s">
        <v>591</v>
      </c>
      <c r="EJ28" s="59" t="s">
        <v>591</v>
      </c>
      <c r="EK28" s="59" t="s">
        <v>580</v>
      </c>
      <c r="EL28" s="59" t="s">
        <v>591</v>
      </c>
      <c r="EM28" s="59" t="s">
        <v>591</v>
      </c>
      <c r="EN28" s="59" t="s">
        <v>591</v>
      </c>
      <c r="EO28" s="59" t="s">
        <v>579</v>
      </c>
      <c r="EP28" s="59" t="s">
        <v>579</v>
      </c>
      <c r="EQ28" s="59" t="s">
        <v>579</v>
      </c>
      <c r="ER28" s="59" t="s">
        <v>580</v>
      </c>
      <c r="ES28" s="59" t="s">
        <v>580</v>
      </c>
      <c r="ET28" s="59" t="s">
        <v>591</v>
      </c>
      <c r="EU28" s="59" t="s">
        <v>591</v>
      </c>
      <c r="EV28" s="59" t="s">
        <v>601</v>
      </c>
      <c r="EW28" s="59" t="s">
        <v>601</v>
      </c>
      <c r="EX28" s="59"/>
      <c r="EY28" s="59" t="s">
        <v>601</v>
      </c>
      <c r="EZ28" s="59" t="s">
        <v>601</v>
      </c>
      <c r="FA28" s="59" t="s">
        <v>601</v>
      </c>
    </row>
    <row r="29" spans="1:157" ht="13.8" thickBot="1" x14ac:dyDescent="0.3">
      <c r="A29" s="61" t="s">
        <v>612</v>
      </c>
      <c r="B29" s="62" t="s">
        <v>569</v>
      </c>
      <c r="C29" s="62" t="s">
        <v>578</v>
      </c>
      <c r="D29" s="62" t="s">
        <v>613</v>
      </c>
      <c r="E29" s="62" t="s">
        <v>614</v>
      </c>
      <c r="F29" s="62" t="s">
        <v>615</v>
      </c>
      <c r="G29" s="62" t="s">
        <v>578</v>
      </c>
      <c r="H29" s="187" t="s">
        <v>613</v>
      </c>
      <c r="I29" s="62" t="s">
        <v>614</v>
      </c>
      <c r="J29" s="62" t="s">
        <v>615</v>
      </c>
      <c r="K29" s="62" t="s">
        <v>613</v>
      </c>
      <c r="L29" s="63" t="s">
        <v>614</v>
      </c>
      <c r="M29" s="62" t="s">
        <v>615</v>
      </c>
      <c r="N29" s="62" t="s">
        <v>614</v>
      </c>
      <c r="O29" s="62" t="s">
        <v>615</v>
      </c>
      <c r="P29" s="62" t="s">
        <v>615</v>
      </c>
      <c r="Q29" s="62" t="s">
        <v>594</v>
      </c>
      <c r="R29" s="62" t="s">
        <v>613</v>
      </c>
      <c r="S29" s="62" t="s">
        <v>596</v>
      </c>
      <c r="T29" s="62" t="s">
        <v>615</v>
      </c>
      <c r="U29" s="62" t="s">
        <v>613</v>
      </c>
      <c r="V29" s="62" t="s">
        <v>614</v>
      </c>
      <c r="W29" s="62" t="s">
        <v>615</v>
      </c>
      <c r="X29" s="62" t="s">
        <v>614</v>
      </c>
      <c r="Y29" s="62" t="s">
        <v>615</v>
      </c>
      <c r="Z29" s="62" t="s">
        <v>615</v>
      </c>
      <c r="AA29" s="62" t="s">
        <v>613</v>
      </c>
      <c r="AB29" s="62" t="s">
        <v>614</v>
      </c>
      <c r="AC29" s="62" t="s">
        <v>615</v>
      </c>
      <c r="AD29" s="63" t="s">
        <v>614</v>
      </c>
      <c r="AE29" s="63" t="s">
        <v>615</v>
      </c>
      <c r="AF29" s="63" t="s">
        <v>615</v>
      </c>
      <c r="AG29" s="62" t="s">
        <v>614</v>
      </c>
      <c r="AH29" s="62" t="s">
        <v>615</v>
      </c>
      <c r="AI29" s="62" t="s">
        <v>615</v>
      </c>
      <c r="AJ29" s="62" t="s">
        <v>615</v>
      </c>
      <c r="AK29" s="64" t="s">
        <v>616</v>
      </c>
      <c r="AL29" s="62" t="s">
        <v>578</v>
      </c>
      <c r="AM29" s="62" t="s">
        <v>613</v>
      </c>
      <c r="AN29" s="62" t="s">
        <v>614</v>
      </c>
      <c r="AO29" s="62" t="s">
        <v>615</v>
      </c>
      <c r="AP29" s="62" t="s">
        <v>578</v>
      </c>
      <c r="AQ29" s="62" t="s">
        <v>613</v>
      </c>
      <c r="AR29" s="62" t="s">
        <v>614</v>
      </c>
      <c r="AS29" s="62" t="s">
        <v>615</v>
      </c>
      <c r="AT29" s="62" t="s">
        <v>613</v>
      </c>
      <c r="AU29" s="63" t="s">
        <v>614</v>
      </c>
      <c r="AV29" s="62" t="s">
        <v>615</v>
      </c>
      <c r="AW29" s="62" t="s">
        <v>614</v>
      </c>
      <c r="AX29" s="62" t="s">
        <v>615</v>
      </c>
      <c r="AY29" s="62" t="s">
        <v>615</v>
      </c>
      <c r="AZ29" s="62" t="s">
        <v>578</v>
      </c>
      <c r="BA29" s="62" t="s">
        <v>613</v>
      </c>
      <c r="BB29" s="62" t="s">
        <v>614</v>
      </c>
      <c r="BC29" s="62" t="s">
        <v>615</v>
      </c>
      <c r="BD29" s="62" t="s">
        <v>613</v>
      </c>
      <c r="BE29" s="62" t="s">
        <v>617</v>
      </c>
      <c r="BF29" s="62" t="s">
        <v>615</v>
      </c>
      <c r="BG29" s="62" t="s">
        <v>614</v>
      </c>
      <c r="BH29" s="62" t="s">
        <v>615</v>
      </c>
      <c r="BI29" s="62" t="s">
        <v>615</v>
      </c>
      <c r="BJ29" s="62" t="s">
        <v>613</v>
      </c>
      <c r="BK29" s="62" t="s">
        <v>614</v>
      </c>
      <c r="BL29" s="62" t="s">
        <v>615</v>
      </c>
      <c r="BM29" s="63" t="s">
        <v>614</v>
      </c>
      <c r="BN29" s="63" t="s">
        <v>615</v>
      </c>
      <c r="BO29" s="63" t="s">
        <v>615</v>
      </c>
      <c r="BP29" s="62" t="s">
        <v>614</v>
      </c>
      <c r="BQ29" s="62" t="s">
        <v>615</v>
      </c>
      <c r="BR29" s="62" t="s">
        <v>615</v>
      </c>
      <c r="BS29" s="65" t="s">
        <v>615</v>
      </c>
      <c r="BT29" s="62" t="s">
        <v>579</v>
      </c>
      <c r="BU29" s="66" t="s">
        <v>580</v>
      </c>
      <c r="BV29" s="66" t="s">
        <v>580</v>
      </c>
      <c r="BW29" s="66" t="s">
        <v>580</v>
      </c>
      <c r="BX29" s="66" t="s">
        <v>591</v>
      </c>
      <c r="BY29" s="66" t="s">
        <v>591</v>
      </c>
      <c r="BZ29" s="66" t="s">
        <v>591</v>
      </c>
      <c r="CA29" s="66" t="s">
        <v>608</v>
      </c>
      <c r="CB29" s="66" t="s">
        <v>579</v>
      </c>
      <c r="CC29" s="66" t="s">
        <v>580</v>
      </c>
      <c r="CD29" s="66" t="s">
        <v>580</v>
      </c>
      <c r="CE29" s="66" t="s">
        <v>580</v>
      </c>
      <c r="CF29" s="66" t="s">
        <v>591</v>
      </c>
      <c r="CG29" s="66" t="s">
        <v>591</v>
      </c>
      <c r="CH29" s="66" t="s">
        <v>591</v>
      </c>
      <c r="CI29" s="66" t="s">
        <v>608</v>
      </c>
      <c r="CJ29" s="66" t="s">
        <v>607</v>
      </c>
      <c r="CK29" s="66" t="s">
        <v>607</v>
      </c>
      <c r="CL29" s="66" t="s">
        <v>607</v>
      </c>
      <c r="CM29" s="66" t="s">
        <v>607</v>
      </c>
      <c r="CN29" s="66" t="s">
        <v>607</v>
      </c>
      <c r="CO29" s="66" t="s">
        <v>607</v>
      </c>
      <c r="CP29" s="66" t="s">
        <v>607</v>
      </c>
      <c r="CQ29" s="66"/>
      <c r="CR29" s="66"/>
      <c r="CS29" s="66"/>
      <c r="CT29" s="66"/>
      <c r="CU29" s="66" t="s">
        <v>607</v>
      </c>
      <c r="CV29" s="66" t="s">
        <v>607</v>
      </c>
      <c r="CW29" s="66" t="s">
        <v>607</v>
      </c>
      <c r="CX29" s="66" t="s">
        <v>607</v>
      </c>
      <c r="CY29" s="66" t="s">
        <v>607</v>
      </c>
      <c r="CZ29" s="66" t="s">
        <v>607</v>
      </c>
      <c r="DA29" s="66" t="s">
        <v>607</v>
      </c>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t="s">
        <v>579</v>
      </c>
      <c r="EP29" s="66" t="s">
        <v>580</v>
      </c>
      <c r="EQ29" s="66" t="s">
        <v>580</v>
      </c>
      <c r="ER29" s="66" t="s">
        <v>580</v>
      </c>
      <c r="ES29" s="66" t="s">
        <v>591</v>
      </c>
      <c r="ET29" s="66" t="s">
        <v>591</v>
      </c>
      <c r="EU29" s="66" t="s">
        <v>591</v>
      </c>
      <c r="EV29" s="66" t="s">
        <v>608</v>
      </c>
      <c r="EW29" s="66" t="s">
        <v>609</v>
      </c>
      <c r="EX29" s="66"/>
      <c r="EY29" s="66" t="s">
        <v>608</v>
      </c>
      <c r="EZ29" s="66" t="s">
        <v>608</v>
      </c>
      <c r="FA29" s="66" t="s">
        <v>609</v>
      </c>
    </row>
    <row r="30" spans="1:157" ht="14.4" x14ac:dyDescent="0.3">
      <c r="A30" s="67" t="s">
        <v>618</v>
      </c>
      <c r="B30" s="68">
        <v>675</v>
      </c>
      <c r="C30" s="69">
        <v>913</v>
      </c>
      <c r="D30" s="69">
        <v>913</v>
      </c>
      <c r="E30" s="69">
        <v>913</v>
      </c>
      <c r="F30" s="69">
        <v>913</v>
      </c>
      <c r="G30" s="69">
        <v>913</v>
      </c>
      <c r="H30" s="188">
        <v>913</v>
      </c>
      <c r="I30" s="71">
        <v>913</v>
      </c>
      <c r="J30" s="71">
        <v>913</v>
      </c>
      <c r="K30" s="71">
        <v>913</v>
      </c>
      <c r="L30" s="71">
        <v>913</v>
      </c>
      <c r="M30" s="71">
        <v>913</v>
      </c>
      <c r="N30" s="71">
        <v>913</v>
      </c>
      <c r="O30" s="71">
        <v>913</v>
      </c>
      <c r="P30" s="71">
        <v>913</v>
      </c>
      <c r="Q30" s="71">
        <v>1137</v>
      </c>
      <c r="R30" s="71">
        <v>1137</v>
      </c>
      <c r="S30" s="71">
        <v>1137</v>
      </c>
      <c r="T30" s="71">
        <v>1137</v>
      </c>
      <c r="U30" s="71">
        <v>1137</v>
      </c>
      <c r="V30" s="71">
        <v>1137</v>
      </c>
      <c r="W30" s="71">
        <v>1137</v>
      </c>
      <c r="X30" s="71">
        <v>1137</v>
      </c>
      <c r="Y30" s="71">
        <v>1137</v>
      </c>
      <c r="Z30" s="71">
        <v>1137</v>
      </c>
      <c r="AA30" s="71">
        <v>1137</v>
      </c>
      <c r="AB30" s="71">
        <v>1137</v>
      </c>
      <c r="AC30" s="71">
        <v>1137</v>
      </c>
      <c r="AD30" s="71">
        <v>1137</v>
      </c>
      <c r="AE30" s="71">
        <v>1137</v>
      </c>
      <c r="AF30" s="71">
        <v>1137</v>
      </c>
      <c r="AG30" s="71">
        <v>1137</v>
      </c>
      <c r="AH30" s="71">
        <v>1137</v>
      </c>
      <c r="AI30" s="71">
        <v>1137</v>
      </c>
      <c r="AJ30" s="71">
        <v>1137</v>
      </c>
      <c r="AK30" s="71">
        <v>675</v>
      </c>
      <c r="AL30" s="71">
        <v>913</v>
      </c>
      <c r="AM30" s="71">
        <v>913</v>
      </c>
      <c r="AN30" s="71">
        <v>913</v>
      </c>
      <c r="AO30" s="71">
        <v>913</v>
      </c>
      <c r="AP30" s="71">
        <v>913</v>
      </c>
      <c r="AQ30" s="71">
        <v>913</v>
      </c>
      <c r="AR30" s="71">
        <v>913</v>
      </c>
      <c r="AS30" s="71">
        <v>913</v>
      </c>
      <c r="AT30" s="71">
        <v>913</v>
      </c>
      <c r="AU30" s="71">
        <v>913</v>
      </c>
      <c r="AV30" s="71">
        <v>913</v>
      </c>
      <c r="AW30" s="71">
        <v>913</v>
      </c>
      <c r="AX30" s="71">
        <v>913</v>
      </c>
      <c r="AY30" s="71">
        <v>913</v>
      </c>
      <c r="AZ30" s="71">
        <v>1137</v>
      </c>
      <c r="BA30" s="71">
        <v>1137</v>
      </c>
      <c r="BB30" s="71">
        <v>1137</v>
      </c>
      <c r="BC30" s="71">
        <v>1137</v>
      </c>
      <c r="BD30" s="71">
        <v>1137</v>
      </c>
      <c r="BE30" s="71">
        <v>1137</v>
      </c>
      <c r="BF30" s="71">
        <v>1137</v>
      </c>
      <c r="BG30" s="71">
        <v>1137</v>
      </c>
      <c r="BH30" s="71">
        <v>1137</v>
      </c>
      <c r="BI30" s="71">
        <v>1137</v>
      </c>
      <c r="BJ30" s="71">
        <v>1137</v>
      </c>
      <c r="BK30" s="71">
        <v>1137</v>
      </c>
      <c r="BL30" s="71">
        <v>1137</v>
      </c>
      <c r="BM30" s="71">
        <v>1137</v>
      </c>
      <c r="BN30" s="71">
        <v>1137</v>
      </c>
      <c r="BO30" s="71">
        <v>1137</v>
      </c>
      <c r="BP30" s="71">
        <v>1137</v>
      </c>
      <c r="BQ30" s="71">
        <v>1137</v>
      </c>
      <c r="BR30" s="71">
        <v>1137</v>
      </c>
      <c r="BS30" s="71">
        <v>1137</v>
      </c>
      <c r="BT30" s="69">
        <v>1137</v>
      </c>
      <c r="BU30" s="69">
        <v>1137</v>
      </c>
      <c r="BV30" s="69">
        <v>1137</v>
      </c>
      <c r="BW30" s="69">
        <v>1137</v>
      </c>
      <c r="BX30" s="69">
        <v>1137</v>
      </c>
      <c r="BY30" s="70">
        <v>1137</v>
      </c>
      <c r="BZ30" s="71">
        <v>1137</v>
      </c>
      <c r="CA30" s="71">
        <v>1137</v>
      </c>
      <c r="CB30" s="71">
        <v>1137</v>
      </c>
      <c r="CC30" s="71">
        <v>1137</v>
      </c>
      <c r="CD30" s="71">
        <v>1137</v>
      </c>
      <c r="CE30" s="71">
        <v>1137</v>
      </c>
      <c r="CF30" s="71">
        <v>1137</v>
      </c>
      <c r="CG30" s="71">
        <v>1137</v>
      </c>
      <c r="CH30" s="71">
        <v>1137</v>
      </c>
      <c r="CI30" s="71">
        <v>1137</v>
      </c>
      <c r="CJ30" s="71">
        <v>1474</v>
      </c>
      <c r="CK30" s="71">
        <v>1474</v>
      </c>
      <c r="CL30" s="71">
        <v>1474</v>
      </c>
      <c r="CM30" s="71">
        <v>1474</v>
      </c>
      <c r="CN30" s="71">
        <v>1474</v>
      </c>
      <c r="CO30" s="71">
        <v>1474</v>
      </c>
      <c r="CP30" s="71">
        <v>1474</v>
      </c>
      <c r="CQ30" s="71">
        <v>1474</v>
      </c>
      <c r="CR30" s="71">
        <v>1474</v>
      </c>
      <c r="CS30" s="71">
        <v>1695.1</v>
      </c>
      <c r="CT30" s="71">
        <v>1695.1</v>
      </c>
      <c r="CU30" s="71">
        <v>1474</v>
      </c>
      <c r="CV30" s="71">
        <v>1474</v>
      </c>
      <c r="CW30" s="71">
        <v>1474</v>
      </c>
      <c r="CX30" s="71">
        <v>1474</v>
      </c>
      <c r="CY30" s="71">
        <v>1474</v>
      </c>
      <c r="CZ30" s="71">
        <v>1474</v>
      </c>
      <c r="DA30" s="71">
        <v>1474</v>
      </c>
      <c r="DB30" s="71">
        <v>1474</v>
      </c>
      <c r="DC30" s="71">
        <v>1474</v>
      </c>
      <c r="DD30" s="71">
        <v>1695.1</v>
      </c>
      <c r="DE30" s="71">
        <v>1695.1</v>
      </c>
      <c r="DF30" s="71">
        <v>913</v>
      </c>
      <c r="DG30" s="71">
        <v>1137</v>
      </c>
      <c r="DH30" s="71">
        <v>1137</v>
      </c>
      <c r="DI30" s="71">
        <v>1137</v>
      </c>
      <c r="DJ30" s="71">
        <v>1137</v>
      </c>
      <c r="DK30" s="71">
        <v>1137</v>
      </c>
      <c r="DL30" s="71">
        <v>1137</v>
      </c>
      <c r="DM30" s="71">
        <v>1137</v>
      </c>
      <c r="DN30" s="71">
        <v>1137</v>
      </c>
      <c r="DO30" s="71">
        <v>1137</v>
      </c>
      <c r="DP30" s="71">
        <v>1137</v>
      </c>
      <c r="DQ30" s="71">
        <v>1137</v>
      </c>
      <c r="DR30" s="71">
        <v>1137</v>
      </c>
      <c r="DS30" s="71">
        <v>1137</v>
      </c>
      <c r="DT30" s="71">
        <v>1137</v>
      </c>
      <c r="DU30" s="71">
        <v>1474</v>
      </c>
      <c r="DV30" s="71">
        <v>1474</v>
      </c>
      <c r="DW30" s="71">
        <v>1474</v>
      </c>
      <c r="DX30" s="71">
        <v>1474</v>
      </c>
      <c r="DY30" s="71">
        <v>1474</v>
      </c>
      <c r="DZ30" s="71">
        <v>1474</v>
      </c>
      <c r="EA30" s="71">
        <v>1474</v>
      </c>
      <c r="EB30" s="71">
        <v>1474</v>
      </c>
      <c r="EC30" s="71">
        <v>1474</v>
      </c>
      <c r="ED30" s="71">
        <v>1474</v>
      </c>
      <c r="EE30" s="71">
        <v>1474</v>
      </c>
      <c r="EF30" s="71">
        <v>1474</v>
      </c>
      <c r="EG30" s="71">
        <v>1474</v>
      </c>
      <c r="EH30" s="71">
        <v>1474</v>
      </c>
      <c r="EI30" s="71">
        <v>1474</v>
      </c>
      <c r="EJ30" s="71">
        <v>1474</v>
      </c>
      <c r="EK30" s="71">
        <v>1474</v>
      </c>
      <c r="EL30" s="71">
        <v>1474</v>
      </c>
      <c r="EM30" s="71">
        <v>1474</v>
      </c>
      <c r="EN30" s="71">
        <v>1474</v>
      </c>
      <c r="EO30" s="71">
        <v>1474</v>
      </c>
      <c r="EP30" s="71">
        <v>1474</v>
      </c>
      <c r="EQ30" s="71">
        <v>1474</v>
      </c>
      <c r="ER30" s="71">
        <v>1474</v>
      </c>
      <c r="ES30" s="71">
        <v>1474</v>
      </c>
      <c r="ET30" s="71">
        <v>1474</v>
      </c>
      <c r="EU30" s="71">
        <v>1474</v>
      </c>
      <c r="EV30" s="71">
        <v>1474</v>
      </c>
      <c r="EW30" s="71">
        <v>1695.1</v>
      </c>
      <c r="EX30" s="71">
        <v>913</v>
      </c>
      <c r="EY30" s="71">
        <v>1474</v>
      </c>
      <c r="EZ30" s="71">
        <v>1474</v>
      </c>
      <c r="FA30" s="71">
        <v>1695.1</v>
      </c>
    </row>
    <row r="31" spans="1:157" ht="14.4" x14ac:dyDescent="0.3">
      <c r="A31" s="72" t="s">
        <v>619</v>
      </c>
      <c r="B31" s="73">
        <v>0</v>
      </c>
      <c r="C31" s="74">
        <v>997.5738645494007</v>
      </c>
      <c r="D31" s="74">
        <v>773.14101104292706</v>
      </c>
      <c r="E31" s="74">
        <v>424.21446238455496</v>
      </c>
      <c r="F31" s="74">
        <v>0</v>
      </c>
      <c r="G31" s="74">
        <v>1995.1477290988014</v>
      </c>
      <c r="H31" s="189">
        <v>1770.7148755923276</v>
      </c>
      <c r="I31" s="76">
        <v>1421.7883269339557</v>
      </c>
      <c r="J31" s="76">
        <v>997.5738645494007</v>
      </c>
      <c r="K31" s="76">
        <v>1546.2820220858541</v>
      </c>
      <c r="L31" s="76">
        <v>1197.3554734274821</v>
      </c>
      <c r="M31" s="76">
        <v>773.14101104292706</v>
      </c>
      <c r="N31" s="76">
        <v>848.42892476910993</v>
      </c>
      <c r="O31" s="76">
        <v>424.21446238455496</v>
      </c>
      <c r="P31" s="76">
        <v>0</v>
      </c>
      <c r="Q31" s="76">
        <v>2992.7215936482021</v>
      </c>
      <c r="R31" s="76">
        <v>2768.2887401417283</v>
      </c>
      <c r="S31" s="76">
        <v>2419.3621914833566</v>
      </c>
      <c r="T31" s="76">
        <v>1995.1477290988014</v>
      </c>
      <c r="U31" s="76">
        <v>2543.8558866352546</v>
      </c>
      <c r="V31" s="76">
        <v>2194.9293379768824</v>
      </c>
      <c r="W31" s="76">
        <v>1770.7148755923276</v>
      </c>
      <c r="X31" s="76">
        <v>1846.0027893185106</v>
      </c>
      <c r="Y31" s="76">
        <v>1421.7883269339557</v>
      </c>
      <c r="Z31" s="76">
        <v>997.5738645494007</v>
      </c>
      <c r="AA31" s="76">
        <v>2319.4230331287813</v>
      </c>
      <c r="AB31" s="76">
        <v>1970.4964844704091</v>
      </c>
      <c r="AC31" s="76">
        <v>1546.2820220858541</v>
      </c>
      <c r="AD31" s="76">
        <v>1621.5699358120371</v>
      </c>
      <c r="AE31" s="76">
        <v>1197.3554734274821</v>
      </c>
      <c r="AF31" s="76">
        <v>773.14101104292706</v>
      </c>
      <c r="AG31" s="76">
        <v>1272.6433871536649</v>
      </c>
      <c r="AH31" s="76">
        <v>848.42892476910993</v>
      </c>
      <c r="AI31" s="76">
        <v>424.21446238455496</v>
      </c>
      <c r="AJ31" s="76">
        <v>0</v>
      </c>
      <c r="AK31" s="76">
        <v>0</v>
      </c>
      <c r="AL31" s="76">
        <v>997.5738645494007</v>
      </c>
      <c r="AM31" s="76">
        <v>773.14101104292706</v>
      </c>
      <c r="AN31" s="76">
        <v>424.21446238455496</v>
      </c>
      <c r="AO31" s="76">
        <v>0</v>
      </c>
      <c r="AP31" s="76">
        <v>1995.1477290988014</v>
      </c>
      <c r="AQ31" s="76">
        <v>1770.7148755923276</v>
      </c>
      <c r="AR31" s="76">
        <v>1421.7883269339557</v>
      </c>
      <c r="AS31" s="76">
        <v>997.5738645494007</v>
      </c>
      <c r="AT31" s="76">
        <v>1546.2820220858541</v>
      </c>
      <c r="AU31" s="76">
        <v>1197.3554734274821</v>
      </c>
      <c r="AV31" s="76">
        <v>773.14101104292706</v>
      </c>
      <c r="AW31" s="76">
        <v>848.42892476910993</v>
      </c>
      <c r="AX31" s="76">
        <v>424.21446238455496</v>
      </c>
      <c r="AY31" s="76">
        <v>0</v>
      </c>
      <c r="AZ31" s="76">
        <v>2992.7215936482021</v>
      </c>
      <c r="BA31" s="76">
        <v>2768.2887401417283</v>
      </c>
      <c r="BB31" s="76">
        <v>2419.3621914833566</v>
      </c>
      <c r="BC31" s="76">
        <v>1995.1477290988014</v>
      </c>
      <c r="BD31" s="76">
        <v>2543.8558866352546</v>
      </c>
      <c r="BE31" s="76">
        <v>2194.9293379768824</v>
      </c>
      <c r="BF31" s="76">
        <v>1770.7148755923276</v>
      </c>
      <c r="BG31" s="76">
        <v>1846.0027893185106</v>
      </c>
      <c r="BH31" s="76">
        <v>1421.7883269339557</v>
      </c>
      <c r="BI31" s="76">
        <v>997.5738645494007</v>
      </c>
      <c r="BJ31" s="76">
        <v>2319.4230331287813</v>
      </c>
      <c r="BK31" s="76">
        <v>1970.4964844704091</v>
      </c>
      <c r="BL31" s="76">
        <v>1546.2820220858541</v>
      </c>
      <c r="BM31" s="76">
        <v>1621.5699358120371</v>
      </c>
      <c r="BN31" s="76">
        <v>1197.3554734274821</v>
      </c>
      <c r="BO31" s="76">
        <v>773.14101104292706</v>
      </c>
      <c r="BP31" s="76">
        <v>1272.6433871536649</v>
      </c>
      <c r="BQ31" s="76">
        <v>848.42892476910993</v>
      </c>
      <c r="BR31" s="76">
        <v>424.21446238455496</v>
      </c>
      <c r="BS31" s="76">
        <v>0</v>
      </c>
      <c r="BT31" s="74">
        <v>3541.4297511846553</v>
      </c>
      <c r="BU31" s="74">
        <v>3192.5032025262835</v>
      </c>
      <c r="BV31" s="74">
        <v>2968.0703490198098</v>
      </c>
      <c r="BW31" s="74">
        <v>2619.1438003614376</v>
      </c>
      <c r="BX31" s="74">
        <v>1621.5699358120371</v>
      </c>
      <c r="BY31" s="75">
        <v>1197.3554734274821</v>
      </c>
      <c r="BZ31" s="76">
        <v>848.42892476910993</v>
      </c>
      <c r="CA31" s="76">
        <v>2284.0716338715451</v>
      </c>
      <c r="CB31" s="76">
        <v>3541.4297511846553</v>
      </c>
      <c r="CC31" s="76">
        <v>3192.5032025262835</v>
      </c>
      <c r="CD31" s="76">
        <v>2968.0703490198098</v>
      </c>
      <c r="CE31" s="76">
        <v>2619.1438003614376</v>
      </c>
      <c r="CF31" s="76">
        <v>1621.5699358120371</v>
      </c>
      <c r="CG31" s="76">
        <v>1197.3554734274821</v>
      </c>
      <c r="CH31" s="76">
        <v>848.42892476910993</v>
      </c>
      <c r="CI31" s="76">
        <v>2284.0716338715451</v>
      </c>
      <c r="CJ31" s="76">
        <v>3965.6442135692105</v>
      </c>
      <c r="CK31" s="76">
        <v>3392.284811404365</v>
      </c>
      <c r="CL31" s="76">
        <v>2818.925409239519</v>
      </c>
      <c r="CM31" s="76">
        <v>2394.7109468549643</v>
      </c>
      <c r="CN31" s="76">
        <v>1621.5699358120369</v>
      </c>
      <c r="CO31" s="76">
        <v>1272.6433871536649</v>
      </c>
      <c r="CP31" s="76">
        <v>848.42892476910993</v>
      </c>
      <c r="CQ31" s="76">
        <v>2330.6010898289815</v>
      </c>
      <c r="CR31" s="76">
        <v>3107.4681197719751</v>
      </c>
      <c r="CS31" s="76">
        <v>3884.3351497149688</v>
      </c>
      <c r="CT31" s="76">
        <v>4661.2021796579629</v>
      </c>
      <c r="CU31" s="76">
        <v>3965.6442135692105</v>
      </c>
      <c r="CV31" s="76">
        <v>3392.284811404365</v>
      </c>
      <c r="CW31" s="76">
        <v>2818.925409239519</v>
      </c>
      <c r="CX31" s="76">
        <v>2394.7109468549643</v>
      </c>
      <c r="CY31" s="76">
        <v>1621.5699358120369</v>
      </c>
      <c r="CZ31" s="76">
        <v>1272.6433871536649</v>
      </c>
      <c r="DA31" s="76">
        <v>848.42892476910993</v>
      </c>
      <c r="DB31" s="76">
        <v>2330.6010898289815</v>
      </c>
      <c r="DC31" s="76">
        <v>3107.4681197719751</v>
      </c>
      <c r="DD31" s="76">
        <v>3884.3351497149688</v>
      </c>
      <c r="DE31" s="76">
        <v>4661.2021796579629</v>
      </c>
      <c r="DF31" s="76">
        <v>0</v>
      </c>
      <c r="DG31" s="76">
        <v>997.5738645494007</v>
      </c>
      <c r="DH31" s="76">
        <v>773.14101104292706</v>
      </c>
      <c r="DI31" s="76">
        <v>424.21446238455496</v>
      </c>
      <c r="DJ31" s="76">
        <v>0</v>
      </c>
      <c r="DK31" s="76">
        <v>1995.1477290988014</v>
      </c>
      <c r="DL31" s="76">
        <v>1770.7148755923276</v>
      </c>
      <c r="DM31" s="76">
        <v>1421.7883269339557</v>
      </c>
      <c r="DN31" s="76">
        <v>997.5738645494007</v>
      </c>
      <c r="DO31" s="76">
        <v>1546.2820220858541</v>
      </c>
      <c r="DP31" s="76">
        <v>1197.3554734274821</v>
      </c>
      <c r="DQ31" s="76">
        <v>773.14101104292706</v>
      </c>
      <c r="DR31" s="76">
        <v>848.42892476910993</v>
      </c>
      <c r="DS31" s="76">
        <v>424.21446238455496</v>
      </c>
      <c r="DT31" s="76">
        <v>0</v>
      </c>
      <c r="DU31" s="76">
        <v>2992.7215936482021</v>
      </c>
      <c r="DV31" s="76">
        <v>2768.2887401417283</v>
      </c>
      <c r="DW31" s="76">
        <v>2419.3621914833566</v>
      </c>
      <c r="DX31" s="76">
        <v>1995.1477290988014</v>
      </c>
      <c r="DY31" s="76">
        <v>2543.8558866352546</v>
      </c>
      <c r="DZ31" s="76">
        <v>2194.9293379768824</v>
      </c>
      <c r="EA31" s="76">
        <v>1770.7148755923276</v>
      </c>
      <c r="EB31" s="76">
        <v>1846.0027893185106</v>
      </c>
      <c r="EC31" s="76">
        <v>1421.7883269339557</v>
      </c>
      <c r="ED31" s="76">
        <v>997.5738645494007</v>
      </c>
      <c r="EE31" s="76">
        <v>2319.4230331287813</v>
      </c>
      <c r="EF31" s="76">
        <v>1970.4964844704091</v>
      </c>
      <c r="EG31" s="76">
        <v>1546.2820220858541</v>
      </c>
      <c r="EH31" s="76">
        <v>1621.5699358120371</v>
      </c>
      <c r="EI31" s="76">
        <v>1197.3554734274821</v>
      </c>
      <c r="EJ31" s="76">
        <v>773.14101104292706</v>
      </c>
      <c r="EK31" s="76">
        <v>1272.6433871536649</v>
      </c>
      <c r="EL31" s="76">
        <v>848.42892476910993</v>
      </c>
      <c r="EM31" s="76">
        <v>424.21446238455496</v>
      </c>
      <c r="EN31" s="76">
        <v>0</v>
      </c>
      <c r="EO31" s="76">
        <v>3541.4297511846553</v>
      </c>
      <c r="EP31" s="76">
        <v>3192.5032025262835</v>
      </c>
      <c r="EQ31" s="76">
        <v>2968.0703490198098</v>
      </c>
      <c r="ER31" s="76">
        <v>2619.1438003614376</v>
      </c>
      <c r="ES31" s="76">
        <v>1621.5699358120371</v>
      </c>
      <c r="ET31" s="76">
        <v>1197.3554734274821</v>
      </c>
      <c r="EU31" s="76">
        <v>848.42892476910993</v>
      </c>
      <c r="EV31" s="76">
        <v>2284.0716338715451</v>
      </c>
      <c r="EW31" s="76">
        <v>3045.42884516206</v>
      </c>
      <c r="EX31" s="76">
        <v>0</v>
      </c>
      <c r="EY31" s="76">
        <v>548.73233449422059</v>
      </c>
      <c r="EZ31" s="76">
        <v>1097.4646689884414</v>
      </c>
      <c r="FA31" s="76">
        <v>1646.197003482662</v>
      </c>
    </row>
    <row r="32" spans="1:157" ht="14.4" x14ac:dyDescent="0.3">
      <c r="A32" s="72" t="s">
        <v>620</v>
      </c>
      <c r="B32" s="73">
        <v>261.55079999999998</v>
      </c>
      <c r="C32" s="74">
        <v>387.99805000000003</v>
      </c>
      <c r="D32" s="74">
        <v>396.76670000000013</v>
      </c>
      <c r="E32" s="74">
        <v>467.73980000000006</v>
      </c>
      <c r="F32" s="74">
        <v>495.69355000000007</v>
      </c>
      <c r="G32" s="74">
        <v>511.86660000000006</v>
      </c>
      <c r="H32" s="189">
        <v>520.23667499999999</v>
      </c>
      <c r="I32" s="76">
        <v>587.98372499999994</v>
      </c>
      <c r="J32" s="76">
        <v>614.66684999999995</v>
      </c>
      <c r="K32" s="76">
        <v>528.60675000000003</v>
      </c>
      <c r="L32" s="76">
        <v>596.35380000000009</v>
      </c>
      <c r="M32" s="76">
        <v>623.036925</v>
      </c>
      <c r="N32" s="76">
        <v>664.10085000000004</v>
      </c>
      <c r="O32" s="76">
        <v>690.78397500000005</v>
      </c>
      <c r="P32" s="76">
        <v>717.46709999999996</v>
      </c>
      <c r="Q32" s="76">
        <v>622.25850000000003</v>
      </c>
      <c r="R32" s="76">
        <v>630.23</v>
      </c>
      <c r="S32" s="76">
        <v>694.75099999999998</v>
      </c>
      <c r="T32" s="76">
        <v>720.1635</v>
      </c>
      <c r="U32" s="76">
        <v>638.20150000000001</v>
      </c>
      <c r="V32" s="76">
        <v>702.72250000000008</v>
      </c>
      <c r="W32" s="76">
        <v>728.13499999999999</v>
      </c>
      <c r="X32" s="76">
        <v>767.24350000000004</v>
      </c>
      <c r="Y32" s="76">
        <v>792.65599999999995</v>
      </c>
      <c r="Z32" s="76">
        <v>818.06849999999997</v>
      </c>
      <c r="AA32" s="76">
        <v>646.173</v>
      </c>
      <c r="AB32" s="76">
        <v>710.69400000000007</v>
      </c>
      <c r="AC32" s="76">
        <v>736.1065000000001</v>
      </c>
      <c r="AD32" s="76">
        <v>775.21500000000003</v>
      </c>
      <c r="AE32" s="76">
        <v>800.62750000000005</v>
      </c>
      <c r="AF32" s="76">
        <v>826.04000000000008</v>
      </c>
      <c r="AG32" s="76">
        <v>839.73599999999999</v>
      </c>
      <c r="AH32" s="76">
        <v>865.14850000000001</v>
      </c>
      <c r="AI32" s="76">
        <v>890.56100000000004</v>
      </c>
      <c r="AJ32" s="76">
        <v>915.97350000000006</v>
      </c>
      <c r="AK32" s="76">
        <v>515.87910000000011</v>
      </c>
      <c r="AL32" s="76">
        <v>633.93487500000015</v>
      </c>
      <c r="AM32" s="76">
        <v>642.30494999999996</v>
      </c>
      <c r="AN32" s="76">
        <v>710.05200000000013</v>
      </c>
      <c r="AO32" s="76">
        <v>736.73512500000015</v>
      </c>
      <c r="AP32" s="76">
        <v>738.51400000000012</v>
      </c>
      <c r="AQ32" s="76">
        <v>746.4855</v>
      </c>
      <c r="AR32" s="76">
        <v>811.00650000000007</v>
      </c>
      <c r="AS32" s="76">
        <v>836.4190000000001</v>
      </c>
      <c r="AT32" s="76">
        <v>754.45699999999999</v>
      </c>
      <c r="AU32" s="76">
        <v>818.97799999999995</v>
      </c>
      <c r="AV32" s="76">
        <v>844.39049999999986</v>
      </c>
      <c r="AW32" s="76">
        <v>883.49900000000014</v>
      </c>
      <c r="AX32" s="76">
        <v>908.91150000000005</v>
      </c>
      <c r="AY32" s="76">
        <v>934.32400000000007</v>
      </c>
      <c r="AZ32" s="76">
        <v>829.61647500000004</v>
      </c>
      <c r="BA32" s="76">
        <v>837.18939999999998</v>
      </c>
      <c r="BB32" s="76">
        <v>898.48435000000006</v>
      </c>
      <c r="BC32" s="76">
        <v>922.62622500000009</v>
      </c>
      <c r="BD32" s="76">
        <v>844.76232499999992</v>
      </c>
      <c r="BE32" s="76">
        <v>906.05727499999989</v>
      </c>
      <c r="BF32" s="76">
        <v>930.19914999999992</v>
      </c>
      <c r="BG32" s="76">
        <v>967.35222500000009</v>
      </c>
      <c r="BH32" s="76">
        <v>991.4941</v>
      </c>
      <c r="BI32" s="76">
        <v>1015.635975</v>
      </c>
      <c r="BJ32" s="76">
        <v>852.33524999999986</v>
      </c>
      <c r="BK32" s="76">
        <v>913.63019999999995</v>
      </c>
      <c r="BL32" s="76">
        <v>937.77207499999997</v>
      </c>
      <c r="BM32" s="76">
        <v>974.92514999999992</v>
      </c>
      <c r="BN32" s="76">
        <v>999.06702499999983</v>
      </c>
      <c r="BO32" s="76">
        <v>1023.2088999999999</v>
      </c>
      <c r="BP32" s="76">
        <v>1036.2201</v>
      </c>
      <c r="BQ32" s="76">
        <v>1060.361975</v>
      </c>
      <c r="BR32" s="76">
        <v>1084.5038500000001</v>
      </c>
      <c r="BS32" s="76">
        <v>1108.6457250000001</v>
      </c>
      <c r="BT32" s="74">
        <v>734.31959999999992</v>
      </c>
      <c r="BU32" s="74">
        <v>795.61455000000001</v>
      </c>
      <c r="BV32" s="74">
        <v>803.18747499999995</v>
      </c>
      <c r="BW32" s="74">
        <v>864.48242499999992</v>
      </c>
      <c r="BX32" s="74">
        <v>957.49217499999986</v>
      </c>
      <c r="BY32" s="75">
        <v>981.63404999999989</v>
      </c>
      <c r="BZ32" s="76">
        <v>1042.9289999999999</v>
      </c>
      <c r="CA32" s="76">
        <v>882.80846785714289</v>
      </c>
      <c r="CB32" s="76">
        <v>972.79049999999995</v>
      </c>
      <c r="CC32" s="76">
        <v>1034.08545</v>
      </c>
      <c r="CD32" s="76">
        <v>1041.658375</v>
      </c>
      <c r="CE32" s="76">
        <v>1102.9533249999999</v>
      </c>
      <c r="CF32" s="76">
        <v>1195.9630749999997</v>
      </c>
      <c r="CG32" s="76">
        <v>1220.1049499999997</v>
      </c>
      <c r="CH32" s="76">
        <v>1281.3998999999999</v>
      </c>
      <c r="CI32" s="76">
        <v>1121.2793678571429</v>
      </c>
      <c r="CJ32" s="76">
        <v>931.2156500000001</v>
      </c>
      <c r="CK32" s="76">
        <v>1000.083525</v>
      </c>
      <c r="CL32" s="76">
        <v>1068.9513999999999</v>
      </c>
      <c r="CM32" s="76">
        <v>1093.0932749999999</v>
      </c>
      <c r="CN32" s="76">
        <v>1178.5300999999999</v>
      </c>
      <c r="CO32" s="76">
        <v>1239.8250499999997</v>
      </c>
      <c r="CP32" s="76">
        <v>1263.9669249999997</v>
      </c>
      <c r="CQ32" s="76">
        <v>1110.8094178571428</v>
      </c>
      <c r="CR32" s="76">
        <v>1396.2036392857142</v>
      </c>
      <c r="CS32" s="76">
        <v>1681.5978607142856</v>
      </c>
      <c r="CT32" s="76">
        <v>1966.992082142857</v>
      </c>
      <c r="CU32" s="76">
        <v>1108.1241000000002</v>
      </c>
      <c r="CV32" s="76">
        <v>1173.36735</v>
      </c>
      <c r="CW32" s="76">
        <v>1238.6106</v>
      </c>
      <c r="CX32" s="76">
        <v>1261.4818500000001</v>
      </c>
      <c r="CY32" s="76">
        <v>1342.422</v>
      </c>
      <c r="CZ32" s="76">
        <v>1400.4908999999998</v>
      </c>
      <c r="DA32" s="76">
        <v>1423.3621499999999</v>
      </c>
      <c r="DB32" s="76">
        <v>1278.2655642857144</v>
      </c>
      <c r="DC32" s="76">
        <v>1563.6597857142858</v>
      </c>
      <c r="DD32" s="76">
        <v>1849.0540071428572</v>
      </c>
      <c r="DE32" s="76">
        <v>2134.4482285714289</v>
      </c>
      <c r="DF32" s="76">
        <v>721.28700000000015</v>
      </c>
      <c r="DG32" s="76">
        <v>821.70650000000012</v>
      </c>
      <c r="DH32" s="76">
        <v>829.678</v>
      </c>
      <c r="DI32" s="76">
        <v>894.19900000000007</v>
      </c>
      <c r="DJ32" s="76">
        <v>919.61150000000009</v>
      </c>
      <c r="DK32" s="76">
        <v>908.64935000000003</v>
      </c>
      <c r="DL32" s="76">
        <v>916.22227499999997</v>
      </c>
      <c r="DM32" s="76">
        <v>977.51722500000005</v>
      </c>
      <c r="DN32" s="76">
        <v>1001.6591000000001</v>
      </c>
      <c r="DO32" s="76">
        <v>923.79519999999991</v>
      </c>
      <c r="DP32" s="76">
        <v>985.09014999999988</v>
      </c>
      <c r="DQ32" s="76">
        <v>1009.2320249999999</v>
      </c>
      <c r="DR32" s="76">
        <v>1046.3851</v>
      </c>
      <c r="DS32" s="76">
        <v>1070.526975</v>
      </c>
      <c r="DT32" s="76">
        <v>1094.66885</v>
      </c>
      <c r="DU32" s="76">
        <v>1036.6775250000001</v>
      </c>
      <c r="DV32" s="76">
        <v>1044.2504500000002</v>
      </c>
      <c r="DW32" s="76">
        <v>1105.5454000000002</v>
      </c>
      <c r="DX32" s="76">
        <v>1129.687275</v>
      </c>
      <c r="DY32" s="76">
        <v>1051.8233749999999</v>
      </c>
      <c r="DZ32" s="76">
        <v>1113.1183249999999</v>
      </c>
      <c r="EA32" s="76">
        <v>1137.2601999999999</v>
      </c>
      <c r="EB32" s="76">
        <v>1174.4132750000001</v>
      </c>
      <c r="EC32" s="76">
        <v>1198.5551500000001</v>
      </c>
      <c r="ED32" s="76">
        <v>1222.6970250000002</v>
      </c>
      <c r="EE32" s="76">
        <v>1059.3963000000001</v>
      </c>
      <c r="EF32" s="76">
        <v>1120.6912499999999</v>
      </c>
      <c r="EG32" s="76">
        <v>1144.8331249999999</v>
      </c>
      <c r="EH32" s="76">
        <v>1181.9861999999998</v>
      </c>
      <c r="EI32" s="76">
        <v>1206.1280749999999</v>
      </c>
      <c r="EJ32" s="76">
        <v>1230.2699499999999</v>
      </c>
      <c r="EK32" s="76">
        <v>1243.28115</v>
      </c>
      <c r="EL32" s="76">
        <v>1267.4230250000001</v>
      </c>
      <c r="EM32" s="76">
        <v>1291.5649000000001</v>
      </c>
      <c r="EN32" s="76">
        <v>1315.7067750000001</v>
      </c>
      <c r="EO32" s="76">
        <v>1117.7541000000001</v>
      </c>
      <c r="EP32" s="76">
        <v>1175.8230000000001</v>
      </c>
      <c r="EQ32" s="76">
        <v>1182.9973500000001</v>
      </c>
      <c r="ER32" s="76">
        <v>1241.0662500000001</v>
      </c>
      <c r="ES32" s="76">
        <v>1329.1807500000002</v>
      </c>
      <c r="ET32" s="76">
        <v>1352.0520000000001</v>
      </c>
      <c r="EU32" s="76">
        <v>1410.1209000000003</v>
      </c>
      <c r="EV32" s="76">
        <v>1258.4277642857144</v>
      </c>
      <c r="EW32" s="76">
        <v>1611.646992857143</v>
      </c>
      <c r="EX32" s="76">
        <v>937.96199999999999</v>
      </c>
      <c r="EY32" s="76">
        <v>1061.4547124999999</v>
      </c>
      <c r="EZ32" s="76">
        <v>1231.845525</v>
      </c>
      <c r="FA32" s="76">
        <v>1328.4344249999999</v>
      </c>
    </row>
    <row r="33" spans="1:157" ht="14.4" x14ac:dyDescent="0.3">
      <c r="A33" s="72" t="s">
        <v>621</v>
      </c>
      <c r="B33" s="73">
        <v>286.40351855481913</v>
      </c>
      <c r="C33" s="74">
        <v>295.38831855481914</v>
      </c>
      <c r="D33" s="74">
        <v>295.38831855481914</v>
      </c>
      <c r="E33" s="74">
        <v>295.38831855481914</v>
      </c>
      <c r="F33" s="74">
        <v>286.40351855481913</v>
      </c>
      <c r="G33" s="74">
        <v>295.38831855481914</v>
      </c>
      <c r="H33" s="189">
        <v>295.38831855481914</v>
      </c>
      <c r="I33" s="76">
        <v>295.38831855481914</v>
      </c>
      <c r="J33" s="76">
        <v>295.38831855481914</v>
      </c>
      <c r="K33" s="76">
        <v>295.38831855481914</v>
      </c>
      <c r="L33" s="76">
        <v>295.38831855481914</v>
      </c>
      <c r="M33" s="76">
        <v>295.38831855481914</v>
      </c>
      <c r="N33" s="76">
        <v>295.38831855481914</v>
      </c>
      <c r="O33" s="76">
        <v>295.38831855481914</v>
      </c>
      <c r="P33" s="76">
        <v>286.40351855481913</v>
      </c>
      <c r="Q33" s="76">
        <v>295.38831855481914</v>
      </c>
      <c r="R33" s="76">
        <v>295.38831855481914</v>
      </c>
      <c r="S33" s="76">
        <v>295.38831855481914</v>
      </c>
      <c r="T33" s="76">
        <v>295.38831855481914</v>
      </c>
      <c r="U33" s="76">
        <v>295.38831855481914</v>
      </c>
      <c r="V33" s="76">
        <v>295.38831855481914</v>
      </c>
      <c r="W33" s="76">
        <v>295.38831855481914</v>
      </c>
      <c r="X33" s="76">
        <v>295.38831855481914</v>
      </c>
      <c r="Y33" s="76">
        <v>295.38831855481914</v>
      </c>
      <c r="Z33" s="76">
        <v>295.38831855481914</v>
      </c>
      <c r="AA33" s="76">
        <v>295.38831855481914</v>
      </c>
      <c r="AB33" s="76">
        <v>295.38831855481914</v>
      </c>
      <c r="AC33" s="76">
        <v>295.38831855481914</v>
      </c>
      <c r="AD33" s="76">
        <v>295.38831855481914</v>
      </c>
      <c r="AE33" s="76">
        <v>295.38831855481914</v>
      </c>
      <c r="AF33" s="76">
        <v>295.38831855481914</v>
      </c>
      <c r="AG33" s="76">
        <v>295.38831855481914</v>
      </c>
      <c r="AH33" s="76">
        <v>295.38831855481914</v>
      </c>
      <c r="AI33" s="76">
        <v>295.38831855481914</v>
      </c>
      <c r="AJ33" s="76">
        <v>286.40351855481913</v>
      </c>
      <c r="AK33" s="76">
        <v>550.32295733119827</v>
      </c>
      <c r="AL33" s="76">
        <v>559.30775733119822</v>
      </c>
      <c r="AM33" s="76">
        <v>559.30775733119822</v>
      </c>
      <c r="AN33" s="76">
        <v>559.30775733119822</v>
      </c>
      <c r="AO33" s="76">
        <v>550.32295733119827</v>
      </c>
      <c r="AP33" s="76">
        <v>559.30775733119822</v>
      </c>
      <c r="AQ33" s="76">
        <v>559.30775733119822</v>
      </c>
      <c r="AR33" s="76">
        <v>559.30775733119822</v>
      </c>
      <c r="AS33" s="76">
        <v>559.30775733119822</v>
      </c>
      <c r="AT33" s="76">
        <v>559.30775733119822</v>
      </c>
      <c r="AU33" s="76">
        <v>559.30775733119822</v>
      </c>
      <c r="AV33" s="76">
        <v>559.30775733119822</v>
      </c>
      <c r="AW33" s="76">
        <v>559.30775733119822</v>
      </c>
      <c r="AX33" s="76">
        <v>559.30775733119822</v>
      </c>
      <c r="AY33" s="76">
        <v>550.32295733119827</v>
      </c>
      <c r="AZ33" s="76">
        <v>559.30775733119822</v>
      </c>
      <c r="BA33" s="76">
        <v>559.30775733119822</v>
      </c>
      <c r="BB33" s="76">
        <v>559.30775733119822</v>
      </c>
      <c r="BC33" s="76">
        <v>559.30775733119822</v>
      </c>
      <c r="BD33" s="76">
        <v>559.30775733119822</v>
      </c>
      <c r="BE33" s="76">
        <v>559.30775733119822</v>
      </c>
      <c r="BF33" s="76">
        <v>559.30775733119822</v>
      </c>
      <c r="BG33" s="76">
        <v>559.30775733119822</v>
      </c>
      <c r="BH33" s="76">
        <v>559.30775733119822</v>
      </c>
      <c r="BI33" s="76">
        <v>559.30775733119822</v>
      </c>
      <c r="BJ33" s="76">
        <v>559.30775733119822</v>
      </c>
      <c r="BK33" s="76">
        <v>559.30775733119822</v>
      </c>
      <c r="BL33" s="76">
        <v>559.30775733119822</v>
      </c>
      <c r="BM33" s="76">
        <v>559.30775733119822</v>
      </c>
      <c r="BN33" s="76">
        <v>559.30775733119822</v>
      </c>
      <c r="BO33" s="76">
        <v>559.30775733119822</v>
      </c>
      <c r="BP33" s="76">
        <v>559.30775733119822</v>
      </c>
      <c r="BQ33" s="76">
        <v>559.30775733119822</v>
      </c>
      <c r="BR33" s="76">
        <v>559.30775733119822</v>
      </c>
      <c r="BS33" s="76">
        <v>550.32295733119827</v>
      </c>
      <c r="BT33" s="74">
        <v>295.38831855481914</v>
      </c>
      <c r="BU33" s="74">
        <v>295.38831855481914</v>
      </c>
      <c r="BV33" s="74">
        <v>295.38831855481914</v>
      </c>
      <c r="BW33" s="74">
        <v>295.38831855481914</v>
      </c>
      <c r="BX33" s="74">
        <v>295.38831855481914</v>
      </c>
      <c r="BY33" s="75">
        <v>295.38831855481914</v>
      </c>
      <c r="BZ33" s="76">
        <v>295.38831855481914</v>
      </c>
      <c r="CA33" s="76">
        <v>295.38831855481914</v>
      </c>
      <c r="CB33" s="76">
        <v>559.30775733119822</v>
      </c>
      <c r="CC33" s="76">
        <v>559.30775733119822</v>
      </c>
      <c r="CD33" s="76">
        <v>559.30775733119822</v>
      </c>
      <c r="CE33" s="76">
        <v>559.30775733119822</v>
      </c>
      <c r="CF33" s="76">
        <v>559.30775733119822</v>
      </c>
      <c r="CG33" s="76">
        <v>559.30775733119822</v>
      </c>
      <c r="CH33" s="76">
        <v>559.30775733119822</v>
      </c>
      <c r="CI33" s="76">
        <v>559.30775733119822</v>
      </c>
      <c r="CJ33" s="76">
        <v>295.38831855481914</v>
      </c>
      <c r="CK33" s="76">
        <v>295.38831855481914</v>
      </c>
      <c r="CL33" s="76">
        <v>295.38831855481914</v>
      </c>
      <c r="CM33" s="76">
        <v>295.38831855481914</v>
      </c>
      <c r="CN33" s="76">
        <v>295.38831855481914</v>
      </c>
      <c r="CO33" s="76">
        <v>295.38831855481914</v>
      </c>
      <c r="CP33" s="76">
        <v>295.38831855481914</v>
      </c>
      <c r="CQ33" s="76">
        <v>295.38831855481914</v>
      </c>
      <c r="CR33" s="76">
        <v>295.38831855481914</v>
      </c>
      <c r="CS33" s="76">
        <v>295.38831855481914</v>
      </c>
      <c r="CT33" s="76">
        <v>295.38831855481914</v>
      </c>
      <c r="CU33" s="76">
        <v>559.30775733119822</v>
      </c>
      <c r="CV33" s="76">
        <v>559.30775733119822</v>
      </c>
      <c r="CW33" s="76">
        <v>559.30775733119822</v>
      </c>
      <c r="CX33" s="76">
        <v>559.30775733119822</v>
      </c>
      <c r="CY33" s="76">
        <v>559.30775733119822</v>
      </c>
      <c r="CZ33" s="76">
        <v>559.30775733119822</v>
      </c>
      <c r="DA33" s="76">
        <v>559.30775733119822</v>
      </c>
      <c r="DB33" s="76">
        <v>559.30775733119822</v>
      </c>
      <c r="DC33" s="76">
        <v>559.30775733119822</v>
      </c>
      <c r="DD33" s="76">
        <v>559.30775733119822</v>
      </c>
      <c r="DE33" s="76">
        <v>559.30775733119822</v>
      </c>
      <c r="DF33" s="76">
        <v>550.32295733119827</v>
      </c>
      <c r="DG33" s="76">
        <v>559.30775733119822</v>
      </c>
      <c r="DH33" s="76">
        <v>559.30775733119822</v>
      </c>
      <c r="DI33" s="76">
        <v>559.30775733119822</v>
      </c>
      <c r="DJ33" s="76">
        <v>550.32295733119827</v>
      </c>
      <c r="DK33" s="76">
        <v>559.30775733119822</v>
      </c>
      <c r="DL33" s="76">
        <v>559.30775733119822</v>
      </c>
      <c r="DM33" s="76">
        <v>559.30775733119822</v>
      </c>
      <c r="DN33" s="76">
        <v>559.30775733119822</v>
      </c>
      <c r="DO33" s="76">
        <v>559.30775733119822</v>
      </c>
      <c r="DP33" s="76">
        <v>559.30775733119822</v>
      </c>
      <c r="DQ33" s="76">
        <v>559.30775733119822</v>
      </c>
      <c r="DR33" s="76">
        <v>559.30775733119822</v>
      </c>
      <c r="DS33" s="76">
        <v>559.30775733119822</v>
      </c>
      <c r="DT33" s="76">
        <v>550.32295733119827</v>
      </c>
      <c r="DU33" s="76">
        <v>559.30775733119822</v>
      </c>
      <c r="DV33" s="76">
        <v>559.30775733119822</v>
      </c>
      <c r="DW33" s="76">
        <v>559.30775733119822</v>
      </c>
      <c r="DX33" s="76">
        <v>559.30775733119822</v>
      </c>
      <c r="DY33" s="76">
        <v>559.30775733119822</v>
      </c>
      <c r="DZ33" s="76">
        <v>559.30775733119822</v>
      </c>
      <c r="EA33" s="76">
        <v>559.30775733119822</v>
      </c>
      <c r="EB33" s="76">
        <v>559.30775733119822</v>
      </c>
      <c r="EC33" s="76">
        <v>559.30775733119822</v>
      </c>
      <c r="ED33" s="76">
        <v>559.30775733119822</v>
      </c>
      <c r="EE33" s="76">
        <v>559.30775733119822</v>
      </c>
      <c r="EF33" s="76">
        <v>559.30775733119822</v>
      </c>
      <c r="EG33" s="76">
        <v>559.30775733119822</v>
      </c>
      <c r="EH33" s="76">
        <v>559.30775733119822</v>
      </c>
      <c r="EI33" s="76">
        <v>559.30775733119822</v>
      </c>
      <c r="EJ33" s="76">
        <v>559.30775733119822</v>
      </c>
      <c r="EK33" s="76">
        <v>559.30775733119822</v>
      </c>
      <c r="EL33" s="76">
        <v>559.30775733119822</v>
      </c>
      <c r="EM33" s="76">
        <v>559.30775733119822</v>
      </c>
      <c r="EN33" s="76">
        <v>550.32295733119827</v>
      </c>
      <c r="EO33" s="76">
        <v>559.30775733119822</v>
      </c>
      <c r="EP33" s="76">
        <v>559.30775733119822</v>
      </c>
      <c r="EQ33" s="76">
        <v>559.30775733119822</v>
      </c>
      <c r="ER33" s="76">
        <v>559.30775733119822</v>
      </c>
      <c r="ES33" s="76">
        <v>559.30775733119822</v>
      </c>
      <c r="ET33" s="76">
        <v>559.30775733119822</v>
      </c>
      <c r="EU33" s="76">
        <v>559.30775733119822</v>
      </c>
      <c r="EV33" s="76">
        <v>559.30775733119822</v>
      </c>
      <c r="EW33" s="76">
        <v>559.30775733119822</v>
      </c>
      <c r="EX33" s="76">
        <v>550.32295733119827</v>
      </c>
      <c r="EY33" s="76">
        <v>559.30775733119822</v>
      </c>
      <c r="EZ33" s="76">
        <v>559.30775733119822</v>
      </c>
      <c r="FA33" s="76">
        <v>559.30775733119822</v>
      </c>
    </row>
    <row r="34" spans="1:157" ht="14.4" x14ac:dyDescent="0.3">
      <c r="A34" s="72" t="s">
        <v>622</v>
      </c>
      <c r="B34" s="73">
        <v>188.01118460232286</v>
      </c>
      <c r="C34" s="74">
        <v>612.33441187048084</v>
      </c>
      <c r="D34" s="74">
        <v>613.02774292777838</v>
      </c>
      <c r="E34" s="74">
        <v>628.6947882709062</v>
      </c>
      <c r="F34" s="74">
        <v>641.23904816644756</v>
      </c>
      <c r="G34" s="74">
        <v>621.62821648664863</v>
      </c>
      <c r="H34" s="189">
        <v>622.32154754394617</v>
      </c>
      <c r="I34" s="76">
        <v>637.98859288707399</v>
      </c>
      <c r="J34" s="76">
        <v>650.53285278261535</v>
      </c>
      <c r="K34" s="76">
        <v>623.01487860124382</v>
      </c>
      <c r="L34" s="76">
        <v>638.68192394437153</v>
      </c>
      <c r="M34" s="76">
        <v>651.22618383991289</v>
      </c>
      <c r="N34" s="76">
        <v>654.34896928749924</v>
      </c>
      <c r="O34" s="76">
        <v>666.8932291830406</v>
      </c>
      <c r="P34" s="76">
        <v>679.43748907858208</v>
      </c>
      <c r="Q34" s="76">
        <v>630.92202110281642</v>
      </c>
      <c r="R34" s="76">
        <v>631.61535216011396</v>
      </c>
      <c r="S34" s="76">
        <v>647.28239750324178</v>
      </c>
      <c r="T34" s="76">
        <v>659.82665739878314</v>
      </c>
      <c r="U34" s="76">
        <v>632.30868321741161</v>
      </c>
      <c r="V34" s="76">
        <v>647.97572856053932</v>
      </c>
      <c r="W34" s="76">
        <v>660.51998845608068</v>
      </c>
      <c r="X34" s="76">
        <v>663.64277390366703</v>
      </c>
      <c r="Y34" s="76">
        <v>676.18703379920839</v>
      </c>
      <c r="Z34" s="76">
        <v>688.73129369474987</v>
      </c>
      <c r="AA34" s="76">
        <v>633.00201427470915</v>
      </c>
      <c r="AB34" s="76">
        <v>648.66905961783687</v>
      </c>
      <c r="AC34" s="76">
        <v>661.21331951337834</v>
      </c>
      <c r="AD34" s="76">
        <v>664.33610496096458</v>
      </c>
      <c r="AE34" s="76">
        <v>676.88036485650605</v>
      </c>
      <c r="AF34" s="76">
        <v>689.42462475204752</v>
      </c>
      <c r="AG34" s="76">
        <v>680.0031503040924</v>
      </c>
      <c r="AH34" s="76">
        <v>692.54741019963376</v>
      </c>
      <c r="AI34" s="76">
        <v>705.09167009517523</v>
      </c>
      <c r="AJ34" s="76">
        <v>717.63592999071659</v>
      </c>
      <c r="AK34" s="76">
        <v>661.58235056000444</v>
      </c>
      <c r="AL34" s="76">
        <v>670.87615517617223</v>
      </c>
      <c r="AM34" s="76">
        <v>671.56948623346977</v>
      </c>
      <c r="AN34" s="76">
        <v>687.2365315765976</v>
      </c>
      <c r="AO34" s="76">
        <v>699.78079147213896</v>
      </c>
      <c r="AP34" s="76">
        <v>680.16995979234002</v>
      </c>
      <c r="AQ34" s="76">
        <v>680.86329084963756</v>
      </c>
      <c r="AR34" s="76">
        <v>696.53033619276528</v>
      </c>
      <c r="AS34" s="76">
        <v>709.07459608830675</v>
      </c>
      <c r="AT34" s="76">
        <v>681.55662190693511</v>
      </c>
      <c r="AU34" s="76">
        <v>697.22366725006293</v>
      </c>
      <c r="AV34" s="76">
        <v>709.76792714560429</v>
      </c>
      <c r="AW34" s="76">
        <v>712.89071259319064</v>
      </c>
      <c r="AX34" s="76">
        <v>725.434972488732</v>
      </c>
      <c r="AY34" s="76">
        <v>737.97923238427347</v>
      </c>
      <c r="AZ34" s="76">
        <v>689.46376440850781</v>
      </c>
      <c r="BA34" s="76">
        <v>690.15709546580536</v>
      </c>
      <c r="BB34" s="76">
        <v>705.82414080893307</v>
      </c>
      <c r="BC34" s="76">
        <v>718.36840070447454</v>
      </c>
      <c r="BD34" s="76">
        <v>690.8504265231029</v>
      </c>
      <c r="BE34" s="76">
        <v>706.51747186623061</v>
      </c>
      <c r="BF34" s="76">
        <v>719.06173176177208</v>
      </c>
      <c r="BG34" s="76">
        <v>722.18451720935843</v>
      </c>
      <c r="BH34" s="76">
        <v>734.72877710489979</v>
      </c>
      <c r="BI34" s="76">
        <v>747.27303700044126</v>
      </c>
      <c r="BJ34" s="76">
        <v>691.54375758040055</v>
      </c>
      <c r="BK34" s="76">
        <v>707.21080292352826</v>
      </c>
      <c r="BL34" s="76">
        <v>719.75506281906974</v>
      </c>
      <c r="BM34" s="76">
        <v>722.87784826665597</v>
      </c>
      <c r="BN34" s="76">
        <v>735.42210816219745</v>
      </c>
      <c r="BO34" s="76">
        <v>747.96636805773892</v>
      </c>
      <c r="BP34" s="76">
        <v>738.54489360978368</v>
      </c>
      <c r="BQ34" s="76">
        <v>751.08915350532516</v>
      </c>
      <c r="BR34" s="76">
        <v>763.63341340086663</v>
      </c>
      <c r="BS34" s="76">
        <v>776.17767329640799</v>
      </c>
      <c r="BT34" s="74">
        <v>641.6024878335794</v>
      </c>
      <c r="BU34" s="74">
        <v>657.26953317670711</v>
      </c>
      <c r="BV34" s="74">
        <v>657.96286423400466</v>
      </c>
      <c r="BW34" s="74">
        <v>673.62990957713237</v>
      </c>
      <c r="BX34" s="74">
        <v>702.53454587309909</v>
      </c>
      <c r="BY34" s="75">
        <v>715.07880576864056</v>
      </c>
      <c r="BZ34" s="76">
        <v>730.74585111176827</v>
      </c>
      <c r="CA34" s="76">
        <v>682.68914251070453</v>
      </c>
      <c r="CB34" s="76">
        <v>700.14423113927069</v>
      </c>
      <c r="CC34" s="76">
        <v>715.81127648239851</v>
      </c>
      <c r="CD34" s="76">
        <v>716.50460753969605</v>
      </c>
      <c r="CE34" s="76">
        <v>732.17165288282376</v>
      </c>
      <c r="CF34" s="76">
        <v>761.07628917879049</v>
      </c>
      <c r="CG34" s="76">
        <v>773.62054907433196</v>
      </c>
      <c r="CH34" s="76">
        <v>789.28759441745967</v>
      </c>
      <c r="CI34" s="76">
        <v>741.23088581639593</v>
      </c>
      <c r="CJ34" s="76">
        <v>667.25666885017245</v>
      </c>
      <c r="CK34" s="76">
        <v>683.61704525059781</v>
      </c>
      <c r="CL34" s="76">
        <v>699.97742165102306</v>
      </c>
      <c r="CM34" s="76">
        <v>712.52168154656454</v>
      </c>
      <c r="CN34" s="76">
        <v>740.73298678523361</v>
      </c>
      <c r="CO34" s="76">
        <v>756.40003212836143</v>
      </c>
      <c r="CP34" s="76">
        <v>768.94429202390279</v>
      </c>
      <c r="CQ34" s="76">
        <v>718.49287546226515</v>
      </c>
      <c r="CR34" s="76">
        <v>756.97696486491577</v>
      </c>
      <c r="CS34" s="76">
        <v>795.4610542675664</v>
      </c>
      <c r="CT34" s="76">
        <v>833.94514367021713</v>
      </c>
      <c r="CU34" s="76">
        <v>725.79841215586384</v>
      </c>
      <c r="CV34" s="76">
        <v>742.15878855628921</v>
      </c>
      <c r="CW34" s="76">
        <v>758.51916495671446</v>
      </c>
      <c r="CX34" s="76">
        <v>771.06342485225593</v>
      </c>
      <c r="CY34" s="76">
        <v>799.274730090925</v>
      </c>
      <c r="CZ34" s="76">
        <v>814.94177543405272</v>
      </c>
      <c r="DA34" s="76">
        <v>827.48603532959419</v>
      </c>
      <c r="DB34" s="76">
        <v>777.03461876795654</v>
      </c>
      <c r="DC34" s="76">
        <v>815.51870817060717</v>
      </c>
      <c r="DD34" s="76">
        <v>854.00279757325779</v>
      </c>
      <c r="DE34" s="76">
        <v>892.48688697590853</v>
      </c>
      <c r="DF34" s="76">
        <v>720.12409386569584</v>
      </c>
      <c r="DG34" s="76">
        <v>729.41789848186363</v>
      </c>
      <c r="DH34" s="76">
        <v>730.11122953916117</v>
      </c>
      <c r="DI34" s="76">
        <v>745.778274882289</v>
      </c>
      <c r="DJ34" s="76">
        <v>758.32253477783036</v>
      </c>
      <c r="DK34" s="76">
        <v>738.71170309803142</v>
      </c>
      <c r="DL34" s="76">
        <v>739.40503415532896</v>
      </c>
      <c r="DM34" s="76">
        <v>755.07207949845667</v>
      </c>
      <c r="DN34" s="76">
        <v>767.61633939399815</v>
      </c>
      <c r="DO34" s="76">
        <v>740.0983652126265</v>
      </c>
      <c r="DP34" s="76">
        <v>755.76541055575433</v>
      </c>
      <c r="DQ34" s="76">
        <v>768.30967045129569</v>
      </c>
      <c r="DR34" s="76">
        <v>771.43245589888204</v>
      </c>
      <c r="DS34" s="76">
        <v>783.9767157944234</v>
      </c>
      <c r="DT34" s="76">
        <v>796.52097568996487</v>
      </c>
      <c r="DU34" s="76">
        <v>748.00550771419921</v>
      </c>
      <c r="DV34" s="76">
        <v>748.69883877149675</v>
      </c>
      <c r="DW34" s="76">
        <v>764.36588411462446</v>
      </c>
      <c r="DX34" s="76">
        <v>776.91014401016594</v>
      </c>
      <c r="DY34" s="76">
        <v>749.39216982879429</v>
      </c>
      <c r="DZ34" s="76">
        <v>765.05921517192201</v>
      </c>
      <c r="EA34" s="76">
        <v>777.60347506746348</v>
      </c>
      <c r="EB34" s="76">
        <v>780.72626051504983</v>
      </c>
      <c r="EC34" s="76">
        <v>793.27052041059119</v>
      </c>
      <c r="ED34" s="76">
        <v>805.81478030613266</v>
      </c>
      <c r="EE34" s="76">
        <v>750.08550088609195</v>
      </c>
      <c r="EF34" s="76">
        <v>765.75254622921966</v>
      </c>
      <c r="EG34" s="76">
        <v>778.29680612476113</v>
      </c>
      <c r="EH34" s="76">
        <v>781.41959157234737</v>
      </c>
      <c r="EI34" s="76">
        <v>793.96385146788884</v>
      </c>
      <c r="EJ34" s="76">
        <v>806.50811136343032</v>
      </c>
      <c r="EK34" s="76">
        <v>797.08663691547508</v>
      </c>
      <c r="EL34" s="76">
        <v>809.63089681101656</v>
      </c>
      <c r="EM34" s="76">
        <v>822.17515670655803</v>
      </c>
      <c r="EN34" s="76">
        <v>834.7194166020995</v>
      </c>
      <c r="EO34" s="76">
        <v>758.68597444496208</v>
      </c>
      <c r="EP34" s="76">
        <v>774.35301978808991</v>
      </c>
      <c r="EQ34" s="76">
        <v>775.04635084538745</v>
      </c>
      <c r="ER34" s="76">
        <v>790.71339618851516</v>
      </c>
      <c r="ES34" s="76">
        <v>819.61803248448189</v>
      </c>
      <c r="ET34" s="76">
        <v>832.16229238002325</v>
      </c>
      <c r="EU34" s="76">
        <v>847.82933772315107</v>
      </c>
      <c r="EV34" s="76">
        <v>799.77262912208732</v>
      </c>
      <c r="EW34" s="76">
        <v>826.32214087421778</v>
      </c>
      <c r="EX34" s="76">
        <v>778.66583717138724</v>
      </c>
      <c r="EY34" s="76">
        <v>799.44922772597738</v>
      </c>
      <c r="EZ34" s="76">
        <v>820.23261828056764</v>
      </c>
      <c r="FA34" s="76">
        <v>841.01600883515778</v>
      </c>
    </row>
    <row r="35" spans="1:157" ht="14.4" x14ac:dyDescent="0.3">
      <c r="A35" s="72" t="s">
        <v>623</v>
      </c>
      <c r="B35" s="73">
        <v>141.09655031571421</v>
      </c>
      <c r="C35" s="74">
        <v>320.62946449747011</v>
      </c>
      <c r="D35" s="74">
        <v>299.13237725255249</v>
      </c>
      <c r="E35" s="74">
        <v>272.90373692102804</v>
      </c>
      <c r="F35" s="74">
        <v>233.63361167212668</v>
      </c>
      <c r="G35" s="74">
        <v>433.70308641402698</v>
      </c>
      <c r="H35" s="189">
        <v>412.16614166910932</v>
      </c>
      <c r="I35" s="76">
        <v>385.61489633758492</v>
      </c>
      <c r="J35" s="76">
        <v>347.1161885886836</v>
      </c>
      <c r="K35" s="76">
        <v>390.62919692419172</v>
      </c>
      <c r="L35" s="76">
        <v>364.07795159266732</v>
      </c>
      <c r="M35" s="76">
        <v>325.57924384376594</v>
      </c>
      <c r="N35" s="76">
        <v>337.52670626114286</v>
      </c>
      <c r="O35" s="76">
        <v>299.02799851224148</v>
      </c>
      <c r="P35" s="76">
        <v>259.63081076334009</v>
      </c>
      <c r="Q35" s="76">
        <v>567.82904333058377</v>
      </c>
      <c r="R35" s="76">
        <v>546.25224108566613</v>
      </c>
      <c r="S35" s="76">
        <v>519.37839075414183</v>
      </c>
      <c r="T35" s="76">
        <v>480.75262050524037</v>
      </c>
      <c r="U35" s="76">
        <v>524.67543884074848</v>
      </c>
      <c r="V35" s="76">
        <v>497.80158850922408</v>
      </c>
      <c r="W35" s="76">
        <v>459.17581826032279</v>
      </c>
      <c r="X35" s="76">
        <v>470.92773817769967</v>
      </c>
      <c r="Y35" s="76">
        <v>432.30196792879838</v>
      </c>
      <c r="Z35" s="76">
        <v>393.67619767989703</v>
      </c>
      <c r="AA35" s="76">
        <v>503.09863659583101</v>
      </c>
      <c r="AB35" s="76">
        <v>476.22478626430649</v>
      </c>
      <c r="AC35" s="76">
        <v>437.59901601540514</v>
      </c>
      <c r="AD35" s="76">
        <v>449.35093593278219</v>
      </c>
      <c r="AE35" s="76">
        <v>410.72516568388073</v>
      </c>
      <c r="AF35" s="76">
        <v>372.09939543497944</v>
      </c>
      <c r="AG35" s="76">
        <v>422.47708560125767</v>
      </c>
      <c r="AH35" s="76">
        <v>383.85131535235632</v>
      </c>
      <c r="AI35" s="76">
        <v>345.22554510345498</v>
      </c>
      <c r="AJ35" s="76">
        <v>305.70129485455362</v>
      </c>
      <c r="AK35" s="76">
        <v>240.27844078912031</v>
      </c>
      <c r="AL35" s="76">
        <v>377.46926520567717</v>
      </c>
      <c r="AM35" s="76">
        <v>355.93232046075951</v>
      </c>
      <c r="AN35" s="76">
        <v>329.38107512923511</v>
      </c>
      <c r="AO35" s="76">
        <v>289.98388738033373</v>
      </c>
      <c r="AP35" s="76">
        <v>488.61394462223399</v>
      </c>
      <c r="AQ35" s="76">
        <v>467.0371423773164</v>
      </c>
      <c r="AR35" s="76">
        <v>440.16329204579188</v>
      </c>
      <c r="AS35" s="76">
        <v>401.53752179689064</v>
      </c>
      <c r="AT35" s="76">
        <v>445.4603401323987</v>
      </c>
      <c r="AU35" s="76">
        <v>418.5864898008744</v>
      </c>
      <c r="AV35" s="76">
        <v>379.96071955197294</v>
      </c>
      <c r="AW35" s="76">
        <v>391.71263946934994</v>
      </c>
      <c r="AX35" s="76">
        <v>353.08686922044853</v>
      </c>
      <c r="AY35" s="76">
        <v>313.56261897154718</v>
      </c>
      <c r="AZ35" s="76">
        <v>620.81095903879088</v>
      </c>
      <c r="BA35" s="76">
        <v>599.19429929387331</v>
      </c>
      <c r="BB35" s="76">
        <v>571.99784396234884</v>
      </c>
      <c r="BC35" s="76">
        <v>533.24501121344747</v>
      </c>
      <c r="BD35" s="76">
        <v>577.57763954895563</v>
      </c>
      <c r="BE35" s="76">
        <v>550.38118421743116</v>
      </c>
      <c r="BF35" s="76">
        <v>511.62835146852979</v>
      </c>
      <c r="BG35" s="76">
        <v>523.18472888590668</v>
      </c>
      <c r="BH35" s="76">
        <v>484.43189613700537</v>
      </c>
      <c r="BI35" s="76">
        <v>445.679063388104</v>
      </c>
      <c r="BJ35" s="76">
        <v>555.96097980403806</v>
      </c>
      <c r="BK35" s="76">
        <v>528.76452447251359</v>
      </c>
      <c r="BL35" s="76">
        <v>490.01169172361227</v>
      </c>
      <c r="BM35" s="76">
        <v>501.56806914098917</v>
      </c>
      <c r="BN35" s="76">
        <v>462.81523639208774</v>
      </c>
      <c r="BO35" s="76">
        <v>424.06240364318637</v>
      </c>
      <c r="BP35" s="76">
        <v>474.37161380946463</v>
      </c>
      <c r="BQ35" s="76">
        <v>435.61878106056338</v>
      </c>
      <c r="BR35" s="76">
        <v>396.86594831166207</v>
      </c>
      <c r="BS35" s="76">
        <v>357.21463556276069</v>
      </c>
      <c r="BT35" s="74">
        <v>634.97401575730544</v>
      </c>
      <c r="BU35" s="74">
        <v>607.77756042578108</v>
      </c>
      <c r="BV35" s="74">
        <v>586.16090068086339</v>
      </c>
      <c r="BW35" s="74">
        <v>558.96444534933892</v>
      </c>
      <c r="BX35" s="74">
        <v>471.39849752399562</v>
      </c>
      <c r="BY35" s="75">
        <v>432.64566477509419</v>
      </c>
      <c r="BZ35" s="76">
        <v>405.44920944356977</v>
      </c>
      <c r="CA35" s="76">
        <v>528.19575627942118</v>
      </c>
      <c r="CB35" s="76">
        <v>691.06722396551254</v>
      </c>
      <c r="CC35" s="76">
        <v>663.87076863398806</v>
      </c>
      <c r="CD35" s="76">
        <v>642.25410888907049</v>
      </c>
      <c r="CE35" s="76">
        <v>615.05765355754602</v>
      </c>
      <c r="CF35" s="76">
        <v>527.4917057322026</v>
      </c>
      <c r="CG35" s="76">
        <v>488.73887298330129</v>
      </c>
      <c r="CH35" s="76">
        <v>461.54241765177676</v>
      </c>
      <c r="CI35" s="76">
        <v>584.28896448762828</v>
      </c>
      <c r="CJ35" s="76">
        <v>733.35048509742035</v>
      </c>
      <c r="CK35" s="76">
        <v>684.53737002097819</v>
      </c>
      <c r="CL35" s="76">
        <v>635.72425494453614</v>
      </c>
      <c r="CM35" s="76">
        <v>596.97142219563489</v>
      </c>
      <c r="CN35" s="76">
        <v>531.02213411520904</v>
      </c>
      <c r="CO35" s="76">
        <v>503.82567878368445</v>
      </c>
      <c r="CP35" s="76">
        <v>465.0728460347832</v>
      </c>
      <c r="CQ35" s="76">
        <v>592.92917017032084</v>
      </c>
      <c r="CR35" s="76">
        <v>703.00370424774246</v>
      </c>
      <c r="CS35" s="76">
        <v>835.18823832516409</v>
      </c>
      <c r="CT35" s="76">
        <v>945.2627724025856</v>
      </c>
      <c r="CU35" s="76">
        <v>783.28744830562732</v>
      </c>
      <c r="CV35" s="76">
        <v>734.11187072918528</v>
      </c>
      <c r="CW35" s="76">
        <v>684.93629315274313</v>
      </c>
      <c r="CX35" s="76">
        <v>646.05639790384191</v>
      </c>
      <c r="CY35" s="76">
        <v>579.65744232341603</v>
      </c>
      <c r="CZ35" s="76">
        <v>552.13838199189161</v>
      </c>
      <c r="DA35" s="76">
        <v>513.25848674299027</v>
      </c>
      <c r="DB35" s="76">
        <v>641.92090302138513</v>
      </c>
      <c r="DC35" s="76">
        <v>751.99543709880663</v>
      </c>
      <c r="DD35" s="76">
        <v>884.17997117622826</v>
      </c>
      <c r="DE35" s="76">
        <v>994.25450525365</v>
      </c>
      <c r="DF35" s="76">
        <v>290.4734051196894</v>
      </c>
      <c r="DG35" s="76">
        <v>424.50060203624628</v>
      </c>
      <c r="DH35" s="76">
        <v>402.92379979132869</v>
      </c>
      <c r="DI35" s="76">
        <v>376.04994945980428</v>
      </c>
      <c r="DJ35" s="76">
        <v>336.52569921090287</v>
      </c>
      <c r="DK35" s="76">
        <v>533.88165395280316</v>
      </c>
      <c r="DL35" s="76">
        <v>512.26499420788548</v>
      </c>
      <c r="DM35" s="76">
        <v>485.068538876361</v>
      </c>
      <c r="DN35" s="76">
        <v>446.31570612745975</v>
      </c>
      <c r="DO35" s="76">
        <v>490.6483344629678</v>
      </c>
      <c r="DP35" s="76">
        <v>463.45187913144349</v>
      </c>
      <c r="DQ35" s="76">
        <v>424.69904638254206</v>
      </c>
      <c r="DR35" s="76">
        <v>436.25542379991907</v>
      </c>
      <c r="DS35" s="76">
        <v>397.5025910510177</v>
      </c>
      <c r="DT35" s="76">
        <v>357.85127830211633</v>
      </c>
      <c r="DU35" s="76">
        <v>681.07123836936012</v>
      </c>
      <c r="DV35" s="76">
        <v>659.45457862444243</v>
      </c>
      <c r="DW35" s="76">
        <v>632.25812329291796</v>
      </c>
      <c r="DX35" s="76">
        <v>593.50529054401659</v>
      </c>
      <c r="DY35" s="76">
        <v>637.83791887952475</v>
      </c>
      <c r="DZ35" s="76">
        <v>610.64146354800027</v>
      </c>
      <c r="EA35" s="76">
        <v>571.88863079909902</v>
      </c>
      <c r="EB35" s="76">
        <v>583.44500821647591</v>
      </c>
      <c r="EC35" s="76">
        <v>544.69217546757454</v>
      </c>
      <c r="ED35" s="76">
        <v>505.93934271867323</v>
      </c>
      <c r="EE35" s="76">
        <v>616.22125913460718</v>
      </c>
      <c r="EF35" s="76">
        <v>589.0248038030827</v>
      </c>
      <c r="EG35" s="76">
        <v>550.27197105418134</v>
      </c>
      <c r="EH35" s="76">
        <v>561.82834847155834</v>
      </c>
      <c r="EI35" s="76">
        <v>523.07551572265697</v>
      </c>
      <c r="EJ35" s="76">
        <v>484.3226829737556</v>
      </c>
      <c r="EK35" s="76">
        <v>534.63189314003375</v>
      </c>
      <c r="EL35" s="76">
        <v>495.87906039113244</v>
      </c>
      <c r="EM35" s="76">
        <v>457.12622764223107</v>
      </c>
      <c r="EN35" s="76">
        <v>417.47491489332981</v>
      </c>
      <c r="EO35" s="76">
        <v>745.11775829608166</v>
      </c>
      <c r="EP35" s="76">
        <v>717.59869796455723</v>
      </c>
      <c r="EQ35" s="76">
        <v>695.94218071963962</v>
      </c>
      <c r="ER35" s="76">
        <v>668.42312038811508</v>
      </c>
      <c r="ES35" s="76">
        <v>580.36764756277182</v>
      </c>
      <c r="ET35" s="76">
        <v>541.48775231387037</v>
      </c>
      <c r="EU35" s="76">
        <v>513.96869198234606</v>
      </c>
      <c r="EV35" s="76">
        <v>637.55797846105452</v>
      </c>
      <c r="EW35" s="76">
        <v>773.78057362246193</v>
      </c>
      <c r="EX35" s="76">
        <v>317.99507945025857</v>
      </c>
      <c r="EY35" s="76">
        <v>444.2944032051397</v>
      </c>
      <c r="EZ35" s="76">
        <v>518.28505696002071</v>
      </c>
      <c r="FA35" s="76">
        <v>607.00551946490191</v>
      </c>
    </row>
    <row r="36" spans="1:157" ht="14.4" x14ac:dyDescent="0.3">
      <c r="A36" s="72" t="s">
        <v>624</v>
      </c>
      <c r="B36" s="73">
        <v>270.92196963690003</v>
      </c>
      <c r="C36" s="74">
        <v>679.4739627516168</v>
      </c>
      <c r="D36" s="74">
        <v>591.36081646416699</v>
      </c>
      <c r="E36" s="74">
        <v>494.12182772467349</v>
      </c>
      <c r="F36" s="74">
        <v>395.24934539445741</v>
      </c>
      <c r="G36" s="74">
        <v>984.95701128470625</v>
      </c>
      <c r="H36" s="189">
        <v>887.70715640557921</v>
      </c>
      <c r="I36" s="76">
        <v>767.64045274452417</v>
      </c>
      <c r="J36" s="76">
        <v>654.8112822603083</v>
      </c>
      <c r="K36" s="76">
        <v>790.31549246798022</v>
      </c>
      <c r="L36" s="76">
        <v>674.82666866169711</v>
      </c>
      <c r="M36" s="76">
        <v>583.32777582244796</v>
      </c>
      <c r="N36" s="76">
        <v>580.54564961650738</v>
      </c>
      <c r="O36" s="76">
        <v>493.0082992879374</v>
      </c>
      <c r="P36" s="76">
        <v>367.72618154024138</v>
      </c>
      <c r="Q36" s="76">
        <v>1781.8174826852253</v>
      </c>
      <c r="R36" s="76">
        <v>1607.511859726498</v>
      </c>
      <c r="S36" s="76">
        <v>1390.4146657046476</v>
      </c>
      <c r="T36" s="76">
        <v>1082.3247871732412</v>
      </c>
      <c r="U36" s="76">
        <v>1433.2062367677718</v>
      </c>
      <c r="V36" s="76">
        <v>1217.1018064990494</v>
      </c>
      <c r="W36" s="76">
        <v>962.11649742975533</v>
      </c>
      <c r="X36" s="76">
        <v>1033.4978845894373</v>
      </c>
      <c r="Y36" s="76">
        <v>836.61616377799635</v>
      </c>
      <c r="Z36" s="76">
        <v>718.12166460971275</v>
      </c>
      <c r="AA36" s="76">
        <v>1258.9006138090444</v>
      </c>
      <c r="AB36" s="76">
        <v>1059.8227241431359</v>
      </c>
      <c r="AC36" s="76">
        <v>860.56980869942163</v>
      </c>
      <c r="AD36" s="76">
        <v>913.28959484594998</v>
      </c>
      <c r="AE36" s="76">
        <v>739.04426126471481</v>
      </c>
      <c r="AF36" s="76">
        <v>648.80519251197256</v>
      </c>
      <c r="AG36" s="76">
        <v>792.18731608379801</v>
      </c>
      <c r="AH36" s="76">
        <v>642.80329622523641</v>
      </c>
      <c r="AI36" s="76">
        <v>559.78530443196235</v>
      </c>
      <c r="AJ36" s="76">
        <v>451.43687408181341</v>
      </c>
      <c r="AK36" s="76">
        <v>394.57299252213369</v>
      </c>
      <c r="AL36" s="76">
        <v>749.12021700641037</v>
      </c>
      <c r="AM36" s="76">
        <v>660.84370115692889</v>
      </c>
      <c r="AN36" s="76">
        <v>552.01436361196829</v>
      </c>
      <c r="AO36" s="76">
        <v>451.85401728840981</v>
      </c>
      <c r="AP36" s="76">
        <v>1067.5980738009409</v>
      </c>
      <c r="AQ36" s="76">
        <v>943.396879066216</v>
      </c>
      <c r="AR36" s="76">
        <v>821.87133163150793</v>
      </c>
      <c r="AS36" s="76">
        <v>712.51428213908491</v>
      </c>
      <c r="AT36" s="76">
        <v>845.82497655293389</v>
      </c>
      <c r="AU36" s="76">
        <v>734.917448197677</v>
      </c>
      <c r="AV36" s="76">
        <v>624.07439672757209</v>
      </c>
      <c r="AW36" s="76">
        <v>624.76580399627403</v>
      </c>
      <c r="AX36" s="76">
        <v>531.1283183511199</v>
      </c>
      <c r="AY36" s="76">
        <v>488.1547689158312</v>
      </c>
      <c r="AZ36" s="76">
        <v>1543.0977702386808</v>
      </c>
      <c r="BA36" s="76">
        <v>1435.6690495308819</v>
      </c>
      <c r="BB36" s="76">
        <v>1300.5103136980081</v>
      </c>
      <c r="BC36" s="76">
        <v>1127.2763775008486</v>
      </c>
      <c r="BD36" s="76">
        <v>1328.2403288230842</v>
      </c>
      <c r="BE36" s="76">
        <v>1204.7674247290925</v>
      </c>
      <c r="BF36" s="76">
        <v>1029.5242364118833</v>
      </c>
      <c r="BG36" s="76">
        <v>1081.7830335207364</v>
      </c>
      <c r="BH36" s="76">
        <v>892.52442824486991</v>
      </c>
      <c r="BI36" s="76">
        <v>758.18555429629725</v>
      </c>
      <c r="BJ36" s="76">
        <v>1229.9996748484871</v>
      </c>
      <c r="BK36" s="76">
        <v>1107.0152836401285</v>
      </c>
      <c r="BL36" s="76">
        <v>917.75667836426271</v>
      </c>
      <c r="BM36" s="76">
        <v>970.01547547311566</v>
      </c>
      <c r="BN36" s="76">
        <v>782.15841189311561</v>
      </c>
      <c r="BO36" s="76">
        <v>677.78516804162791</v>
      </c>
      <c r="BP36" s="76">
        <v>834.41720900196799</v>
      </c>
      <c r="BQ36" s="76">
        <v>673.71091958328782</v>
      </c>
      <c r="BR36" s="76">
        <v>587.52027448178035</v>
      </c>
      <c r="BS36" s="76">
        <v>499.48315742632434</v>
      </c>
      <c r="BT36" s="74">
        <v>2131.4726906010051</v>
      </c>
      <c r="BU36" s="74">
        <v>1853.1991724663239</v>
      </c>
      <c r="BV36" s="74">
        <v>1678.5715654485964</v>
      </c>
      <c r="BW36" s="74">
        <v>1458.8682454189936</v>
      </c>
      <c r="BX36" s="74">
        <v>873.42694792086093</v>
      </c>
      <c r="BY36" s="75">
        <v>715.24954468845624</v>
      </c>
      <c r="BZ36" s="76">
        <v>624.88659306443571</v>
      </c>
      <c r="CA36" s="76">
        <v>1210.3070612788044</v>
      </c>
      <c r="CB36" s="76">
        <v>1789.6915999376045</v>
      </c>
      <c r="CC36" s="76">
        <v>1656.6867638986394</v>
      </c>
      <c r="CD36" s="76">
        <v>1500.2313669110979</v>
      </c>
      <c r="CE36" s="76">
        <v>1365.0726310782229</v>
      </c>
      <c r="CF36" s="76">
        <v>959.11280805178706</v>
      </c>
      <c r="CG36" s="76">
        <v>757.96621984702927</v>
      </c>
      <c r="CH36" s="76">
        <v>670.86608772642649</v>
      </c>
      <c r="CI36" s="76">
        <v>1215.9542311413206</v>
      </c>
      <c r="CJ36" s="76">
        <v>2674.8576225053453</v>
      </c>
      <c r="CK36" s="76">
        <v>2280.5266954580147</v>
      </c>
      <c r="CL36" s="76">
        <v>1886.1957684106844</v>
      </c>
      <c r="CM36" s="76">
        <v>1514.5654339128876</v>
      </c>
      <c r="CN36" s="76">
        <v>1046.3801622432668</v>
      </c>
      <c r="CO36" s="76">
        <v>898.12574178510351</v>
      </c>
      <c r="CP36" s="76">
        <v>733.4583969431369</v>
      </c>
      <c r="CQ36" s="76">
        <v>1481.9105831416346</v>
      </c>
      <c r="CR36" s="76">
        <v>2178.367133625818</v>
      </c>
      <c r="CS36" s="76">
        <v>2994.8664834209399</v>
      </c>
      <c r="CT36" s="76">
        <v>3632.7528358000432</v>
      </c>
      <c r="CU36" s="76">
        <v>2274.690190346093</v>
      </c>
      <c r="CV36" s="76">
        <v>1877.4311532320087</v>
      </c>
      <c r="CW36" s="76">
        <v>1611.9436688549783</v>
      </c>
      <c r="CX36" s="76">
        <v>1369.6948455307709</v>
      </c>
      <c r="CY36" s="76">
        <v>1052.8634491798657</v>
      </c>
      <c r="CZ36" s="76">
        <v>928.42021419785669</v>
      </c>
      <c r="DA36" s="76">
        <v>761.30570355174859</v>
      </c>
      <c r="DB36" s="76">
        <v>1349.1425987933715</v>
      </c>
      <c r="DC36" s="76">
        <v>1802.278650207445</v>
      </c>
      <c r="DD36" s="76">
        <v>2587.0631205815466</v>
      </c>
      <c r="DE36" s="76">
        <v>3224.9494729606449</v>
      </c>
      <c r="DF36" s="76">
        <v>496.28715177325165</v>
      </c>
      <c r="DG36" s="76">
        <v>861.9521501564335</v>
      </c>
      <c r="DH36" s="76">
        <v>774.46771743598765</v>
      </c>
      <c r="DI36" s="76">
        <v>664.31607323458536</v>
      </c>
      <c r="DJ36" s="76">
        <v>549.79029494784788</v>
      </c>
      <c r="DK36" s="76">
        <v>1190.8537582042311</v>
      </c>
      <c r="DL36" s="76">
        <v>1093.1016171152648</v>
      </c>
      <c r="DM36" s="76">
        <v>956.10180894825498</v>
      </c>
      <c r="DN36" s="76">
        <v>818.45497662263369</v>
      </c>
      <c r="DO36" s="76">
        <v>981.33405906764767</v>
      </c>
      <c r="DP36" s="76">
        <v>845.7357925964983</v>
      </c>
      <c r="DQ36" s="76">
        <v>728.46309877179738</v>
      </c>
      <c r="DR36" s="76">
        <v>728.35300839053525</v>
      </c>
      <c r="DS36" s="76">
        <v>616.98914791395327</v>
      </c>
      <c r="DT36" s="76">
        <v>525.87170600572426</v>
      </c>
      <c r="DU36" s="76">
        <v>1807.5491800624841</v>
      </c>
      <c r="DV36" s="76">
        <v>1700.1204593546827</v>
      </c>
      <c r="DW36" s="76">
        <v>1515.935047242069</v>
      </c>
      <c r="DX36" s="76">
        <v>1323.3443650948611</v>
      </c>
      <c r="DY36" s="76">
        <v>1543.6650623671449</v>
      </c>
      <c r="DZ36" s="76">
        <v>1408.5063265342699</v>
      </c>
      <c r="EA36" s="76">
        <v>1220.577436028907</v>
      </c>
      <c r="EB36" s="76">
        <v>1273.3475907013951</v>
      </c>
      <c r="EC36" s="76">
        <v>1097.5930448205497</v>
      </c>
      <c r="ED36" s="76">
        <v>966.25315012632439</v>
      </c>
      <c r="EE36" s="76">
        <v>1436.2363416593471</v>
      </c>
      <c r="EF36" s="76">
        <v>1301.0776058264698</v>
      </c>
      <c r="EG36" s="76">
        <v>1122.8252949399441</v>
      </c>
      <c r="EH36" s="76">
        <v>1175.0840920487947</v>
      </c>
      <c r="EI36" s="76">
        <v>999.84090373158449</v>
      </c>
      <c r="EJ36" s="76">
        <v>854.48559207870551</v>
      </c>
      <c r="EK36" s="76">
        <v>1052.0997008404374</v>
      </c>
      <c r="EL36" s="76">
        <v>862.84109556457167</v>
      </c>
      <c r="EM36" s="76">
        <v>725.1942632389522</v>
      </c>
      <c r="EN36" s="76">
        <v>634.8287171269094</v>
      </c>
      <c r="EO36" s="76">
        <v>2061.0810695311106</v>
      </c>
      <c r="EP36" s="76">
        <v>1843.8134112325922</v>
      </c>
      <c r="EQ36" s="76">
        <v>1729.5796586232889</v>
      </c>
      <c r="ER36" s="76">
        <v>1595.258761477008</v>
      </c>
      <c r="ES36" s="76">
        <v>1116.7734849726003</v>
      </c>
      <c r="ET36" s="76">
        <v>940.95571059196902</v>
      </c>
      <c r="EU36" s="76">
        <v>802.49705865130454</v>
      </c>
      <c r="EV36" s="76">
        <v>1392.84100855471</v>
      </c>
      <c r="EW36" s="76">
        <v>2041.2925638860822</v>
      </c>
      <c r="EX36" s="76">
        <v>530.10752969852604</v>
      </c>
      <c r="EY36" s="76">
        <v>870.01292960717126</v>
      </c>
      <c r="EZ36" s="76">
        <v>1038.8765283085813</v>
      </c>
      <c r="FA36" s="76">
        <v>1306.3847962063689</v>
      </c>
    </row>
    <row r="37" spans="1:157" ht="14.4" x14ac:dyDescent="0.3">
      <c r="A37" s="77" t="s">
        <v>625</v>
      </c>
      <c r="B37" s="73">
        <v>0</v>
      </c>
      <c r="C37" s="74">
        <v>0</v>
      </c>
      <c r="D37" s="74">
        <v>0</v>
      </c>
      <c r="E37" s="74">
        <v>0</v>
      </c>
      <c r="F37" s="74">
        <v>-52.069934153020803</v>
      </c>
      <c r="G37" s="74">
        <v>0</v>
      </c>
      <c r="H37" s="189">
        <v>0</v>
      </c>
      <c r="I37" s="76">
        <v>0</v>
      </c>
      <c r="J37" s="76">
        <v>0</v>
      </c>
      <c r="K37" s="76">
        <v>0</v>
      </c>
      <c r="L37" s="76">
        <v>0</v>
      </c>
      <c r="M37" s="76">
        <v>0</v>
      </c>
      <c r="N37" s="76">
        <v>0</v>
      </c>
      <c r="O37" s="76">
        <v>-6.2311343845559195</v>
      </c>
      <c r="P37" s="76">
        <v>-141.26462708378287</v>
      </c>
      <c r="Q37" s="76">
        <v>0</v>
      </c>
      <c r="R37" s="76">
        <v>0</v>
      </c>
      <c r="S37" s="76">
        <v>0</v>
      </c>
      <c r="T37" s="76">
        <v>0</v>
      </c>
      <c r="U37" s="76">
        <v>0</v>
      </c>
      <c r="V37" s="76">
        <v>0</v>
      </c>
      <c r="W37" s="76">
        <v>0</v>
      </c>
      <c r="X37" s="76">
        <v>0</v>
      </c>
      <c r="Y37" s="76">
        <v>0</v>
      </c>
      <c r="Z37" s="76">
        <v>0</v>
      </c>
      <c r="AA37" s="76">
        <v>0</v>
      </c>
      <c r="AB37" s="76">
        <v>0</v>
      </c>
      <c r="AC37" s="76">
        <v>0</v>
      </c>
      <c r="AD37" s="76">
        <v>0</v>
      </c>
      <c r="AE37" s="76">
        <v>0</v>
      </c>
      <c r="AF37" s="76">
        <v>0</v>
      </c>
      <c r="AG37" s="76">
        <v>0</v>
      </c>
      <c r="AH37" s="76">
        <v>0</v>
      </c>
      <c r="AI37" s="76">
        <v>0</v>
      </c>
      <c r="AJ37" s="76">
        <v>-76.903903375953789</v>
      </c>
      <c r="AK37" s="76">
        <v>0</v>
      </c>
      <c r="AL37" s="76">
        <v>0</v>
      </c>
      <c r="AM37" s="76">
        <v>0</v>
      </c>
      <c r="AN37" s="76">
        <v>0</v>
      </c>
      <c r="AO37" s="76">
        <v>-8.0483426170294106</v>
      </c>
      <c r="AP37" s="76">
        <v>0</v>
      </c>
      <c r="AQ37" s="76">
        <v>0</v>
      </c>
      <c r="AR37" s="76">
        <v>0</v>
      </c>
      <c r="AS37" s="76">
        <v>0</v>
      </c>
      <c r="AT37" s="76">
        <v>0</v>
      </c>
      <c r="AU37" s="76">
        <v>0</v>
      </c>
      <c r="AV37" s="76">
        <v>0</v>
      </c>
      <c r="AW37" s="76">
        <v>0</v>
      </c>
      <c r="AX37" s="76">
        <v>0</v>
      </c>
      <c r="AY37" s="76">
        <v>-69.585266307963437</v>
      </c>
      <c r="AZ37" s="76">
        <v>0</v>
      </c>
      <c r="BA37" s="76">
        <v>0</v>
      </c>
      <c r="BB37" s="76">
        <v>0</v>
      </c>
      <c r="BC37" s="76">
        <v>0</v>
      </c>
      <c r="BD37" s="76">
        <v>0</v>
      </c>
      <c r="BE37" s="76">
        <v>0</v>
      </c>
      <c r="BF37" s="76">
        <v>0</v>
      </c>
      <c r="BG37" s="76">
        <v>0</v>
      </c>
      <c r="BH37" s="76">
        <v>0</v>
      </c>
      <c r="BI37" s="76">
        <v>0</v>
      </c>
      <c r="BJ37" s="76">
        <v>0</v>
      </c>
      <c r="BK37" s="76">
        <v>0</v>
      </c>
      <c r="BL37" s="76">
        <v>0</v>
      </c>
      <c r="BM37" s="76">
        <v>0</v>
      </c>
      <c r="BN37" s="76">
        <v>0</v>
      </c>
      <c r="BO37" s="76">
        <v>0</v>
      </c>
      <c r="BP37" s="76">
        <v>0</v>
      </c>
      <c r="BQ37" s="76">
        <v>0</v>
      </c>
      <c r="BR37" s="76">
        <v>0</v>
      </c>
      <c r="BS37" s="76">
        <v>-31.632365046860212</v>
      </c>
      <c r="BT37" s="74">
        <v>0</v>
      </c>
      <c r="BU37" s="74">
        <v>0</v>
      </c>
      <c r="BV37" s="74">
        <v>0</v>
      </c>
      <c r="BW37" s="74">
        <v>0</v>
      </c>
      <c r="BX37" s="74">
        <v>0</v>
      </c>
      <c r="BY37" s="75">
        <v>0</v>
      </c>
      <c r="BZ37" s="76">
        <v>0</v>
      </c>
      <c r="CA37" s="76">
        <v>0</v>
      </c>
      <c r="CB37" s="76">
        <v>0</v>
      </c>
      <c r="CC37" s="76">
        <v>0</v>
      </c>
      <c r="CD37" s="76">
        <v>0</v>
      </c>
      <c r="CE37" s="76">
        <v>0</v>
      </c>
      <c r="CF37" s="76">
        <v>0</v>
      </c>
      <c r="CG37" s="76">
        <v>0</v>
      </c>
      <c r="CH37" s="76">
        <v>0</v>
      </c>
      <c r="CI37" s="76">
        <v>0</v>
      </c>
      <c r="CJ37" s="76">
        <v>0</v>
      </c>
      <c r="CK37" s="76">
        <v>0</v>
      </c>
      <c r="CL37" s="76">
        <v>0</v>
      </c>
      <c r="CM37" s="76">
        <v>0</v>
      </c>
      <c r="CN37" s="76">
        <v>0</v>
      </c>
      <c r="CO37" s="76">
        <v>0</v>
      </c>
      <c r="CP37" s="76">
        <v>0</v>
      </c>
      <c r="CQ37" s="76">
        <v>0</v>
      </c>
      <c r="CR37" s="76">
        <v>0</v>
      </c>
      <c r="CS37" s="76">
        <v>0</v>
      </c>
      <c r="CT37" s="76">
        <v>0</v>
      </c>
      <c r="CU37" s="76">
        <v>0</v>
      </c>
      <c r="CV37" s="76">
        <v>0</v>
      </c>
      <c r="CW37" s="76">
        <v>0</v>
      </c>
      <c r="CX37" s="76">
        <v>0</v>
      </c>
      <c r="CY37" s="76">
        <v>0</v>
      </c>
      <c r="CZ37" s="76">
        <v>0</v>
      </c>
      <c r="DA37" s="76">
        <v>0</v>
      </c>
      <c r="DB37" s="76">
        <v>0</v>
      </c>
      <c r="DC37" s="76">
        <v>0</v>
      </c>
      <c r="DD37" s="76">
        <v>0</v>
      </c>
      <c r="DE37" s="76">
        <v>0</v>
      </c>
      <c r="DF37" s="76">
        <v>0</v>
      </c>
      <c r="DG37" s="76">
        <v>0</v>
      </c>
      <c r="DH37" s="76">
        <v>0</v>
      </c>
      <c r="DI37" s="76">
        <v>0</v>
      </c>
      <c r="DJ37" s="76">
        <v>0</v>
      </c>
      <c r="DK37" s="76">
        <v>0</v>
      </c>
      <c r="DL37" s="76">
        <v>0</v>
      </c>
      <c r="DM37" s="76">
        <v>0</v>
      </c>
      <c r="DN37" s="76">
        <v>0</v>
      </c>
      <c r="DO37" s="76">
        <v>0</v>
      </c>
      <c r="DP37" s="76">
        <v>0</v>
      </c>
      <c r="DQ37" s="76">
        <v>0</v>
      </c>
      <c r="DR37" s="76">
        <v>0</v>
      </c>
      <c r="DS37" s="76">
        <v>0</v>
      </c>
      <c r="DT37" s="76">
        <v>0</v>
      </c>
      <c r="DU37" s="76">
        <v>0</v>
      </c>
      <c r="DV37" s="76">
        <v>0</v>
      </c>
      <c r="DW37" s="76">
        <v>0</v>
      </c>
      <c r="DX37" s="76">
        <v>0</v>
      </c>
      <c r="DY37" s="76">
        <v>0</v>
      </c>
      <c r="DZ37" s="76">
        <v>0</v>
      </c>
      <c r="EA37" s="76">
        <v>0</v>
      </c>
      <c r="EB37" s="76">
        <v>0</v>
      </c>
      <c r="EC37" s="76">
        <v>0</v>
      </c>
      <c r="ED37" s="76">
        <v>0</v>
      </c>
      <c r="EE37" s="76">
        <v>0</v>
      </c>
      <c r="EF37" s="76">
        <v>0</v>
      </c>
      <c r="EG37" s="76">
        <v>0</v>
      </c>
      <c r="EH37" s="76">
        <v>0</v>
      </c>
      <c r="EI37" s="76">
        <v>0</v>
      </c>
      <c r="EJ37" s="76">
        <v>0</v>
      </c>
      <c r="EK37" s="76">
        <v>0</v>
      </c>
      <c r="EL37" s="76">
        <v>0</v>
      </c>
      <c r="EM37" s="76">
        <v>0</v>
      </c>
      <c r="EN37" s="76">
        <v>0</v>
      </c>
      <c r="EO37" s="76">
        <v>0</v>
      </c>
      <c r="EP37" s="76">
        <v>0</v>
      </c>
      <c r="EQ37" s="76">
        <v>0</v>
      </c>
      <c r="ER37" s="76">
        <v>0</v>
      </c>
      <c r="ES37" s="76">
        <v>0</v>
      </c>
      <c r="ET37" s="76">
        <v>0</v>
      </c>
      <c r="EU37" s="76">
        <v>0</v>
      </c>
      <c r="EV37" s="76">
        <v>0</v>
      </c>
      <c r="EW37" s="76">
        <v>0</v>
      </c>
      <c r="EX37" s="76">
        <v>0</v>
      </c>
      <c r="EY37" s="76">
        <v>0</v>
      </c>
      <c r="EZ37" s="76">
        <v>0</v>
      </c>
      <c r="FA37" s="76">
        <v>0</v>
      </c>
    </row>
    <row r="38" spans="1:157" ht="14.4" x14ac:dyDescent="0.3">
      <c r="A38" s="77" t="s">
        <v>626</v>
      </c>
      <c r="B38" s="73">
        <v>0</v>
      </c>
      <c r="C38" s="74">
        <v>-50</v>
      </c>
      <c r="D38" s="74">
        <v>-50</v>
      </c>
      <c r="E38" s="74">
        <v>-55</v>
      </c>
      <c r="F38" s="74">
        <v>0</v>
      </c>
      <c r="G38" s="74">
        <v>-100</v>
      </c>
      <c r="H38" s="189">
        <v>-100</v>
      </c>
      <c r="I38" s="76">
        <v>-100</v>
      </c>
      <c r="J38" s="76">
        <v>-50</v>
      </c>
      <c r="K38" s="76">
        <v>-100</v>
      </c>
      <c r="L38" s="76">
        <v>-100</v>
      </c>
      <c r="M38" s="76">
        <v>-50</v>
      </c>
      <c r="N38" s="76">
        <v>-100</v>
      </c>
      <c r="O38" s="76">
        <v>-52.500000000000007</v>
      </c>
      <c r="P38" s="76">
        <v>0</v>
      </c>
      <c r="Q38" s="76">
        <v>-100</v>
      </c>
      <c r="R38" s="76">
        <v>-100</v>
      </c>
      <c r="S38" s="76">
        <v>-100</v>
      </c>
      <c r="T38" s="76">
        <v>-100</v>
      </c>
      <c r="U38" s="76">
        <v>-100</v>
      </c>
      <c r="V38" s="76">
        <v>-100</v>
      </c>
      <c r="W38" s="76">
        <v>-100</v>
      </c>
      <c r="X38" s="76">
        <v>-100</v>
      </c>
      <c r="Y38" s="76">
        <v>-100</v>
      </c>
      <c r="Z38" s="76">
        <v>-50</v>
      </c>
      <c r="AA38" s="76">
        <v>-100</v>
      </c>
      <c r="AB38" s="76">
        <v>-100</v>
      </c>
      <c r="AC38" s="76">
        <v>-100</v>
      </c>
      <c r="AD38" s="76">
        <v>-100</v>
      </c>
      <c r="AE38" s="76">
        <v>-100</v>
      </c>
      <c r="AF38" s="76">
        <v>-50</v>
      </c>
      <c r="AG38" s="76">
        <v>-100</v>
      </c>
      <c r="AH38" s="76">
        <v>-100</v>
      </c>
      <c r="AI38" s="76">
        <v>-50</v>
      </c>
      <c r="AJ38" s="76">
        <v>0</v>
      </c>
      <c r="AK38" s="76">
        <v>0</v>
      </c>
      <c r="AL38" s="76">
        <v>-50</v>
      </c>
      <c r="AM38" s="76">
        <v>-50</v>
      </c>
      <c r="AN38" s="76">
        <v>-50</v>
      </c>
      <c r="AO38" s="76">
        <v>0</v>
      </c>
      <c r="AP38" s="76">
        <v>-100</v>
      </c>
      <c r="AQ38" s="76">
        <v>-100</v>
      </c>
      <c r="AR38" s="76">
        <v>-100</v>
      </c>
      <c r="AS38" s="76">
        <v>-50</v>
      </c>
      <c r="AT38" s="76">
        <v>-100</v>
      </c>
      <c r="AU38" s="76">
        <v>-100</v>
      </c>
      <c r="AV38" s="76">
        <v>-50</v>
      </c>
      <c r="AW38" s="76">
        <v>-100</v>
      </c>
      <c r="AX38" s="76">
        <v>-50</v>
      </c>
      <c r="AY38" s="76">
        <v>0</v>
      </c>
      <c r="AZ38" s="76">
        <v>-100</v>
      </c>
      <c r="BA38" s="76">
        <v>-100</v>
      </c>
      <c r="BB38" s="76">
        <v>-100</v>
      </c>
      <c r="BC38" s="76">
        <v>-100</v>
      </c>
      <c r="BD38" s="76">
        <v>-100</v>
      </c>
      <c r="BE38" s="76">
        <v>-100</v>
      </c>
      <c r="BF38" s="76">
        <v>-100</v>
      </c>
      <c r="BG38" s="76">
        <v>-100</v>
      </c>
      <c r="BH38" s="76">
        <v>-100</v>
      </c>
      <c r="BI38" s="76">
        <v>-50</v>
      </c>
      <c r="BJ38" s="76">
        <v>-100</v>
      </c>
      <c r="BK38" s="76">
        <v>-100</v>
      </c>
      <c r="BL38" s="76">
        <v>-100</v>
      </c>
      <c r="BM38" s="76">
        <v>-100</v>
      </c>
      <c r="BN38" s="76">
        <v>-100</v>
      </c>
      <c r="BO38" s="76">
        <v>-50</v>
      </c>
      <c r="BP38" s="76">
        <v>-100</v>
      </c>
      <c r="BQ38" s="76">
        <v>-100</v>
      </c>
      <c r="BR38" s="76">
        <v>-50</v>
      </c>
      <c r="BS38" s="76">
        <v>0</v>
      </c>
      <c r="BT38" s="74">
        <v>-100</v>
      </c>
      <c r="BU38" s="74">
        <v>-100</v>
      </c>
      <c r="BV38" s="74">
        <v>-100</v>
      </c>
      <c r="BW38" s="74">
        <v>-100</v>
      </c>
      <c r="BX38" s="74">
        <v>-100</v>
      </c>
      <c r="BY38" s="75">
        <v>-100</v>
      </c>
      <c r="BZ38" s="76">
        <v>-100</v>
      </c>
      <c r="CA38" s="76">
        <v>-100</v>
      </c>
      <c r="CB38" s="76">
        <v>-100</v>
      </c>
      <c r="CC38" s="76">
        <v>-100</v>
      </c>
      <c r="CD38" s="76">
        <v>-100</v>
      </c>
      <c r="CE38" s="76">
        <v>-100</v>
      </c>
      <c r="CF38" s="76">
        <v>-100</v>
      </c>
      <c r="CG38" s="76">
        <v>-100</v>
      </c>
      <c r="CH38" s="76">
        <v>-100</v>
      </c>
      <c r="CI38" s="76">
        <v>-100</v>
      </c>
      <c r="CJ38" s="76">
        <v>-100</v>
      </c>
      <c r="CK38" s="76">
        <v>-100</v>
      </c>
      <c r="CL38" s="76">
        <v>-100</v>
      </c>
      <c r="CM38" s="76">
        <v>-100</v>
      </c>
      <c r="CN38" s="76">
        <v>-100</v>
      </c>
      <c r="CO38" s="76">
        <v>-100</v>
      </c>
      <c r="CP38" s="76">
        <v>-100</v>
      </c>
      <c r="CQ38" s="76">
        <v>-100</v>
      </c>
      <c r="CR38" s="76">
        <v>-100</v>
      </c>
      <c r="CS38" s="76">
        <v>-100</v>
      </c>
      <c r="CT38" s="76">
        <v>-100</v>
      </c>
      <c r="CU38" s="76">
        <v>-100</v>
      </c>
      <c r="CV38" s="76">
        <v>-100</v>
      </c>
      <c r="CW38" s="76">
        <v>-100</v>
      </c>
      <c r="CX38" s="76">
        <v>-100</v>
      </c>
      <c r="CY38" s="76">
        <v>-100</v>
      </c>
      <c r="CZ38" s="76">
        <v>-100</v>
      </c>
      <c r="DA38" s="76">
        <v>-100</v>
      </c>
      <c r="DB38" s="76">
        <v>-100</v>
      </c>
      <c r="DC38" s="76">
        <v>-100</v>
      </c>
      <c r="DD38" s="76">
        <v>-100</v>
      </c>
      <c r="DE38" s="76">
        <v>-100</v>
      </c>
      <c r="DF38" s="76">
        <v>0</v>
      </c>
      <c r="DG38" s="76">
        <v>-50</v>
      </c>
      <c r="DH38" s="76">
        <v>-50</v>
      </c>
      <c r="DI38" s="76">
        <v>-50</v>
      </c>
      <c r="DJ38" s="76">
        <v>0</v>
      </c>
      <c r="DK38" s="76">
        <v>-100</v>
      </c>
      <c r="DL38" s="76">
        <v>-100</v>
      </c>
      <c r="DM38" s="76">
        <v>-100</v>
      </c>
      <c r="DN38" s="76">
        <v>-50</v>
      </c>
      <c r="DO38" s="76">
        <v>-100</v>
      </c>
      <c r="DP38" s="76">
        <v>-100</v>
      </c>
      <c r="DQ38" s="76">
        <v>-50</v>
      </c>
      <c r="DR38" s="76">
        <v>-100</v>
      </c>
      <c r="DS38" s="76">
        <v>-50</v>
      </c>
      <c r="DT38" s="76">
        <v>0</v>
      </c>
      <c r="DU38" s="76">
        <v>-100</v>
      </c>
      <c r="DV38" s="76">
        <v>-100</v>
      </c>
      <c r="DW38" s="76">
        <v>-100</v>
      </c>
      <c r="DX38" s="76">
        <v>-100</v>
      </c>
      <c r="DY38" s="76">
        <v>-100</v>
      </c>
      <c r="DZ38" s="76">
        <v>-100</v>
      </c>
      <c r="EA38" s="76">
        <v>-100</v>
      </c>
      <c r="EB38" s="76">
        <v>-100</v>
      </c>
      <c r="EC38" s="76">
        <v>-100</v>
      </c>
      <c r="ED38" s="76">
        <v>-50</v>
      </c>
      <c r="EE38" s="76">
        <v>-100</v>
      </c>
      <c r="EF38" s="76">
        <v>-100</v>
      </c>
      <c r="EG38" s="76">
        <v>-100</v>
      </c>
      <c r="EH38" s="76">
        <v>-100</v>
      </c>
      <c r="EI38" s="76">
        <v>-100</v>
      </c>
      <c r="EJ38" s="76">
        <v>-50</v>
      </c>
      <c r="EK38" s="76">
        <v>-100</v>
      </c>
      <c r="EL38" s="76">
        <v>-100</v>
      </c>
      <c r="EM38" s="76">
        <v>-50</v>
      </c>
      <c r="EN38" s="76">
        <v>0</v>
      </c>
      <c r="EO38" s="76">
        <v>-100</v>
      </c>
      <c r="EP38" s="76">
        <v>-100</v>
      </c>
      <c r="EQ38" s="76">
        <v>-100</v>
      </c>
      <c r="ER38" s="76">
        <v>-100</v>
      </c>
      <c r="ES38" s="76">
        <v>-100</v>
      </c>
      <c r="ET38" s="76">
        <v>-100</v>
      </c>
      <c r="EU38" s="76">
        <v>-100</v>
      </c>
      <c r="EV38" s="76">
        <v>-100</v>
      </c>
      <c r="EW38" s="76">
        <v>-100</v>
      </c>
      <c r="EX38" s="76">
        <v>0</v>
      </c>
      <c r="EY38" s="76">
        <v>-50</v>
      </c>
      <c r="EZ38" s="76">
        <v>-100</v>
      </c>
      <c r="FA38" s="76">
        <v>-100</v>
      </c>
    </row>
    <row r="39" spans="1:157" ht="14.4" x14ac:dyDescent="0.3">
      <c r="A39" s="78" t="s">
        <v>627</v>
      </c>
      <c r="B39" s="79">
        <v>0</v>
      </c>
      <c r="C39" s="80">
        <v>-83.333333333333329</v>
      </c>
      <c r="D39" s="80">
        <v>-83.333333333333329</v>
      </c>
      <c r="E39" s="80">
        <v>-83.333333333333329</v>
      </c>
      <c r="F39" s="80">
        <v>-83.333333333333329</v>
      </c>
      <c r="G39" s="80">
        <v>-166.66666666666666</v>
      </c>
      <c r="H39" s="190">
        <v>-166.66666666666666</v>
      </c>
      <c r="I39" s="82">
        <v>-166.66666666666666</v>
      </c>
      <c r="J39" s="82">
        <v>-166.66666666666666</v>
      </c>
      <c r="K39" s="82">
        <v>-166.66666666666666</v>
      </c>
      <c r="L39" s="82">
        <v>-166.66666666666666</v>
      </c>
      <c r="M39" s="82">
        <v>-166.66666666666666</v>
      </c>
      <c r="N39" s="82">
        <v>-166.66666666666666</v>
      </c>
      <c r="O39" s="82">
        <v>-166.66666666666666</v>
      </c>
      <c r="P39" s="82">
        <v>-166.66666666666666</v>
      </c>
      <c r="Q39" s="82">
        <v>-250</v>
      </c>
      <c r="R39" s="82">
        <v>-250</v>
      </c>
      <c r="S39" s="82">
        <v>-250</v>
      </c>
      <c r="T39" s="82">
        <v>-250</v>
      </c>
      <c r="U39" s="82">
        <v>-250</v>
      </c>
      <c r="V39" s="82">
        <v>-250</v>
      </c>
      <c r="W39" s="82">
        <v>-250</v>
      </c>
      <c r="X39" s="82">
        <v>-250</v>
      </c>
      <c r="Y39" s="82">
        <v>-250</v>
      </c>
      <c r="Z39" s="82">
        <v>-250</v>
      </c>
      <c r="AA39" s="82">
        <v>-250</v>
      </c>
      <c r="AB39" s="82">
        <v>-250</v>
      </c>
      <c r="AC39" s="82">
        <v>-250</v>
      </c>
      <c r="AD39" s="82">
        <v>-250</v>
      </c>
      <c r="AE39" s="82">
        <v>-250</v>
      </c>
      <c r="AF39" s="82">
        <v>-250</v>
      </c>
      <c r="AG39" s="82">
        <v>-250</v>
      </c>
      <c r="AH39" s="82">
        <v>-250</v>
      </c>
      <c r="AI39" s="82">
        <v>-250</v>
      </c>
      <c r="AJ39" s="82">
        <v>-250</v>
      </c>
      <c r="AK39" s="82">
        <v>0</v>
      </c>
      <c r="AL39" s="82">
        <v>-83.333333333333329</v>
      </c>
      <c r="AM39" s="82">
        <v>-83.333333333333329</v>
      </c>
      <c r="AN39" s="82">
        <v>-83.333333333333329</v>
      </c>
      <c r="AO39" s="82">
        <v>-83.333333333333329</v>
      </c>
      <c r="AP39" s="82">
        <v>-166.66666666666666</v>
      </c>
      <c r="AQ39" s="82">
        <v>-166.66666666666666</v>
      </c>
      <c r="AR39" s="82">
        <v>-166.66666666666666</v>
      </c>
      <c r="AS39" s="82">
        <v>-166.66666666666666</v>
      </c>
      <c r="AT39" s="82">
        <v>-166.66666666666666</v>
      </c>
      <c r="AU39" s="82">
        <v>-166.66666666666666</v>
      </c>
      <c r="AV39" s="82">
        <v>-166.66666666666666</v>
      </c>
      <c r="AW39" s="82">
        <v>-166.66666666666666</v>
      </c>
      <c r="AX39" s="82">
        <v>-166.66666666666666</v>
      </c>
      <c r="AY39" s="82">
        <v>-166.66666666666666</v>
      </c>
      <c r="AZ39" s="82">
        <v>-250</v>
      </c>
      <c r="BA39" s="82">
        <v>-250</v>
      </c>
      <c r="BB39" s="82">
        <v>-250</v>
      </c>
      <c r="BC39" s="82">
        <v>-250</v>
      </c>
      <c r="BD39" s="82">
        <v>-250</v>
      </c>
      <c r="BE39" s="82">
        <v>-250</v>
      </c>
      <c r="BF39" s="82">
        <v>-250</v>
      </c>
      <c r="BG39" s="82">
        <v>-250</v>
      </c>
      <c r="BH39" s="82">
        <v>-250</v>
      </c>
      <c r="BI39" s="82">
        <v>-250</v>
      </c>
      <c r="BJ39" s="82">
        <v>-250</v>
      </c>
      <c r="BK39" s="82">
        <v>-250</v>
      </c>
      <c r="BL39" s="82">
        <v>-250</v>
      </c>
      <c r="BM39" s="82">
        <v>-250</v>
      </c>
      <c r="BN39" s="82">
        <v>-250</v>
      </c>
      <c r="BO39" s="82">
        <v>-250</v>
      </c>
      <c r="BP39" s="82">
        <v>-250</v>
      </c>
      <c r="BQ39" s="82">
        <v>-250</v>
      </c>
      <c r="BR39" s="82">
        <v>-250</v>
      </c>
      <c r="BS39" s="82">
        <v>-250</v>
      </c>
      <c r="BT39" s="80">
        <v>-333.33333333333331</v>
      </c>
      <c r="BU39" s="80">
        <v>-333.33333333333331</v>
      </c>
      <c r="BV39" s="80">
        <v>-333.33333333333331</v>
      </c>
      <c r="BW39" s="80">
        <v>-333.33333333333331</v>
      </c>
      <c r="BX39" s="80">
        <v>-333.33333333333331</v>
      </c>
      <c r="BY39" s="81">
        <v>-333.33333333333331</v>
      </c>
      <c r="BZ39" s="82">
        <v>-333.33333333333331</v>
      </c>
      <c r="CA39" s="82">
        <v>-333.33333333333331</v>
      </c>
      <c r="CB39" s="82">
        <v>-333.33333333333331</v>
      </c>
      <c r="CC39" s="82">
        <v>-333.33333333333331</v>
      </c>
      <c r="CD39" s="82">
        <v>-333.33333333333331</v>
      </c>
      <c r="CE39" s="82">
        <v>-333.33333333333331</v>
      </c>
      <c r="CF39" s="82">
        <v>-333.33333333333331</v>
      </c>
      <c r="CG39" s="82">
        <v>-333.33333333333331</v>
      </c>
      <c r="CH39" s="82">
        <v>-333.33333333333331</v>
      </c>
      <c r="CI39" s="82">
        <v>-333.33333333333331</v>
      </c>
      <c r="CJ39" s="82">
        <v>-416.66666666666669</v>
      </c>
      <c r="CK39" s="82">
        <v>-416.66666666666669</v>
      </c>
      <c r="CL39" s="82">
        <v>-416.66666666666669</v>
      </c>
      <c r="CM39" s="82">
        <v>-416.66666666666669</v>
      </c>
      <c r="CN39" s="82">
        <v>-416.66666666666669</v>
      </c>
      <c r="CO39" s="82">
        <v>-416.66666666666669</v>
      </c>
      <c r="CP39" s="82">
        <v>-416.66666666666669</v>
      </c>
      <c r="CQ39" s="82">
        <v>-416.66666666666669</v>
      </c>
      <c r="CR39" s="82">
        <v>-500</v>
      </c>
      <c r="CS39" s="82">
        <v>-583.33333333333337</v>
      </c>
      <c r="CT39" s="82">
        <v>-666.66666666666663</v>
      </c>
      <c r="CU39" s="82">
        <v>-416.66666666666669</v>
      </c>
      <c r="CV39" s="82">
        <v>-416.66666666666669</v>
      </c>
      <c r="CW39" s="82">
        <v>-416.66666666666669</v>
      </c>
      <c r="CX39" s="82">
        <v>-416.66666666666669</v>
      </c>
      <c r="CY39" s="82">
        <v>-416.66666666666669</v>
      </c>
      <c r="CZ39" s="82">
        <v>-416.66666666666669</v>
      </c>
      <c r="DA39" s="82">
        <v>-416.66666666666669</v>
      </c>
      <c r="DB39" s="82">
        <v>-416.66666666666669</v>
      </c>
      <c r="DC39" s="82">
        <v>-500</v>
      </c>
      <c r="DD39" s="82">
        <v>-583.33333333333337</v>
      </c>
      <c r="DE39" s="82">
        <v>-666.66666666666663</v>
      </c>
      <c r="DF39" s="82">
        <v>0</v>
      </c>
      <c r="DG39" s="82">
        <v>-83.333333333333329</v>
      </c>
      <c r="DH39" s="82">
        <v>-83.333333333333329</v>
      </c>
      <c r="DI39" s="82">
        <v>-83.333333333333329</v>
      </c>
      <c r="DJ39" s="82">
        <v>-83.333333333333329</v>
      </c>
      <c r="DK39" s="82">
        <v>-166.66666666666666</v>
      </c>
      <c r="DL39" s="82">
        <v>-166.66666666666666</v>
      </c>
      <c r="DM39" s="82">
        <v>-166.66666666666666</v>
      </c>
      <c r="DN39" s="82">
        <v>-166.66666666666666</v>
      </c>
      <c r="DO39" s="82">
        <v>-166.66666666666666</v>
      </c>
      <c r="DP39" s="82">
        <v>-166.66666666666666</v>
      </c>
      <c r="DQ39" s="82">
        <v>-166.66666666666666</v>
      </c>
      <c r="DR39" s="82">
        <v>-166.66666666666666</v>
      </c>
      <c r="DS39" s="82">
        <v>-166.66666666666666</v>
      </c>
      <c r="DT39" s="82">
        <v>-166.66666666666666</v>
      </c>
      <c r="DU39" s="82">
        <v>-250</v>
      </c>
      <c r="DV39" s="82">
        <v>-250</v>
      </c>
      <c r="DW39" s="82">
        <v>-250</v>
      </c>
      <c r="DX39" s="82">
        <v>-250</v>
      </c>
      <c r="DY39" s="82">
        <v>-250</v>
      </c>
      <c r="DZ39" s="82">
        <v>-250</v>
      </c>
      <c r="EA39" s="82">
        <v>-250</v>
      </c>
      <c r="EB39" s="82">
        <v>-250</v>
      </c>
      <c r="EC39" s="82">
        <v>-250</v>
      </c>
      <c r="ED39" s="82">
        <v>-250</v>
      </c>
      <c r="EE39" s="82">
        <v>-250</v>
      </c>
      <c r="EF39" s="82">
        <v>-250</v>
      </c>
      <c r="EG39" s="82">
        <v>-250</v>
      </c>
      <c r="EH39" s="82">
        <v>-250</v>
      </c>
      <c r="EI39" s="82">
        <v>-250</v>
      </c>
      <c r="EJ39" s="82">
        <v>-250</v>
      </c>
      <c r="EK39" s="82">
        <v>-250</v>
      </c>
      <c r="EL39" s="82">
        <v>-250</v>
      </c>
      <c r="EM39" s="82">
        <v>-250</v>
      </c>
      <c r="EN39" s="82">
        <v>-250</v>
      </c>
      <c r="EO39" s="82">
        <v>-333.33333333333331</v>
      </c>
      <c r="EP39" s="82">
        <v>-333.33333333333331</v>
      </c>
      <c r="EQ39" s="82">
        <v>-333.33333333333331</v>
      </c>
      <c r="ER39" s="82">
        <v>-333.33333333333331</v>
      </c>
      <c r="ES39" s="82">
        <v>-333.33333333333331</v>
      </c>
      <c r="ET39" s="82">
        <v>-333.33333333333331</v>
      </c>
      <c r="EU39" s="82">
        <v>-333.33333333333331</v>
      </c>
      <c r="EV39" s="82">
        <v>-333.33333333333331</v>
      </c>
      <c r="EW39" s="82">
        <v>-416.66666666666669</v>
      </c>
      <c r="EX39" s="82">
        <v>0</v>
      </c>
      <c r="EY39" s="82">
        <v>-83.333333333333329</v>
      </c>
      <c r="EZ39" s="82">
        <v>-166.66666666666666</v>
      </c>
      <c r="FA39" s="82">
        <v>-250</v>
      </c>
    </row>
    <row r="40" spans="1:157" ht="21.75" customHeight="1" x14ac:dyDescent="0.25">
      <c r="A40" s="83" t="s">
        <v>628</v>
      </c>
      <c r="B40" s="84"/>
      <c r="C40" s="85"/>
      <c r="D40" s="85"/>
      <c r="E40" s="85"/>
      <c r="F40" s="85"/>
      <c r="G40" s="85"/>
      <c r="H40" s="191"/>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row>
    <row r="41" spans="1:157" ht="15" x14ac:dyDescent="0.35">
      <c r="A41" s="87" t="s">
        <v>629</v>
      </c>
      <c r="B41" s="88">
        <v>10.35786376766907</v>
      </c>
      <c r="C41" s="89">
        <v>23.142413289150308</v>
      </c>
      <c r="D41" s="89">
        <v>21.298202459709721</v>
      </c>
      <c r="E41" s="89">
        <v>19.078009093878688</v>
      </c>
      <c r="F41" s="89">
        <v>16.078498899440323</v>
      </c>
      <c r="G41" s="89">
        <v>31.187638040751914</v>
      </c>
      <c r="H41" s="192">
        <v>29.289023000563155</v>
      </c>
      <c r="I41" s="90">
        <v>26.947372987450521</v>
      </c>
      <c r="J41" s="90">
        <v>24.184219829938414</v>
      </c>
      <c r="K41" s="90">
        <v>27.389602227087622</v>
      </c>
      <c r="L41" s="90">
        <v>25.073962894968016</v>
      </c>
      <c r="M41" s="90">
        <v>22.43200449680231</v>
      </c>
      <c r="N41" s="90">
        <v>22.878822453536433</v>
      </c>
      <c r="O41" s="90">
        <v>20.209764101541882</v>
      </c>
      <c r="P41" s="90">
        <v>16.566669353332571</v>
      </c>
      <c r="Q41" s="90">
        <v>43.624641814327539</v>
      </c>
      <c r="R41" s="90">
        <v>41.285718816300147</v>
      </c>
      <c r="S41" s="90">
        <v>38.372596386364812</v>
      </c>
      <c r="T41" s="90">
        <v>34.20797507233457</v>
      </c>
      <c r="U41" s="90">
        <v>38.946795818272761</v>
      </c>
      <c r="V41" s="90">
        <v>36.0393140914802</v>
      </c>
      <c r="W41" s="90">
        <v>32.176423285757416</v>
      </c>
      <c r="X41" s="90">
        <v>33.316494344000766</v>
      </c>
      <c r="Y41" s="90">
        <v>29.783737562470332</v>
      </c>
      <c r="Z41" s="90">
        <v>26.980453631185114</v>
      </c>
      <c r="AA41" s="90">
        <v>36.607872820245369</v>
      </c>
      <c r="AB41" s="90">
        <v>33.797132801423338</v>
      </c>
      <c r="AC41" s="90">
        <v>30.250903323118624</v>
      </c>
      <c r="AD41" s="90">
        <v>31.284942557423598</v>
      </c>
      <c r="AE41" s="90">
        <v>27.880801612428424</v>
      </c>
      <c r="AF41" s="90">
        <v>25.238059899413329</v>
      </c>
      <c r="AG41" s="90">
        <v>28.917245782372905</v>
      </c>
      <c r="AH41" s="90">
        <v>25.654362301711114</v>
      </c>
      <c r="AI41" s="90">
        <v>23.052649435056626</v>
      </c>
      <c r="AJ41" s="90">
        <v>19.813904625601985</v>
      </c>
      <c r="AK41" s="90">
        <v>8.6296472761433431</v>
      </c>
      <c r="AL41" s="90">
        <v>13.545309093566834</v>
      </c>
      <c r="AM41" s="90">
        <v>12.621494013897586</v>
      </c>
      <c r="AN41" s="90">
        <v>11.482593342898353</v>
      </c>
      <c r="AO41" s="90">
        <v>10.086065632163972</v>
      </c>
      <c r="AP41" s="90">
        <v>17.544559085167183</v>
      </c>
      <c r="AQ41" s="90">
        <v>16.517439711789859</v>
      </c>
      <c r="AR41" s="90">
        <v>15.332388856444748</v>
      </c>
      <c r="AS41" s="90">
        <v>13.956705554654018</v>
      </c>
      <c r="AT41" s="90">
        <v>15.565971736768898</v>
      </c>
      <c r="AU41" s="90">
        <v>14.411085708354056</v>
      </c>
      <c r="AV41" s="90">
        <v>13.031180810035817</v>
      </c>
      <c r="AW41" s="90">
        <v>13.25834707810357</v>
      </c>
      <c r="AX41" s="90">
        <v>11.927321628151667</v>
      </c>
      <c r="AY41" s="90">
        <v>10.51446489951199</v>
      </c>
      <c r="AZ41" s="90">
        <v>22.789824771776651</v>
      </c>
      <c r="BA41" s="90">
        <v>21.809108925464454</v>
      </c>
      <c r="BB41" s="90">
        <v>20.575246015010922</v>
      </c>
      <c r="BC41" s="90">
        <v>18.872078127411278</v>
      </c>
      <c r="BD41" s="90">
        <v>20.828393079152264</v>
      </c>
      <c r="BE41" s="90">
        <v>19.627728554320552</v>
      </c>
      <c r="BF41" s="90">
        <v>17.918852564107137</v>
      </c>
      <c r="BG41" s="90">
        <v>18.428451850186676</v>
      </c>
      <c r="BH41" s="90">
        <v>16.679759334522526</v>
      </c>
      <c r="BI41" s="90">
        <v>15.229134237401821</v>
      </c>
      <c r="BJ41" s="90">
        <v>19.873779695150297</v>
      </c>
      <c r="BK41" s="90">
        <v>18.674502991016414</v>
      </c>
      <c r="BL41" s="90">
        <v>16.925810475352264</v>
      </c>
      <c r="BM41" s="90">
        <v>17.435409761431806</v>
      </c>
      <c r="BN41" s="90">
        <v>15.69069889831273</v>
      </c>
      <c r="BO41" s="90">
        <v>14.325203432149653</v>
      </c>
      <c r="BP41" s="90">
        <v>16.20029818439227</v>
      </c>
      <c r="BQ41" s="90">
        <v>14.532720202413309</v>
      </c>
      <c r="BR41" s="90">
        <v>13.218879846335403</v>
      </c>
      <c r="BS41" s="90">
        <v>11.781851657868838</v>
      </c>
      <c r="BT41" s="89">
        <v>49.334395060216089</v>
      </c>
      <c r="BU41" s="91">
        <v>46.053517067139673</v>
      </c>
      <c r="BV41" s="91">
        <v>43.710273520481593</v>
      </c>
      <c r="BW41" s="91">
        <v>40.762180743911294</v>
      </c>
      <c r="BX41" s="91">
        <v>31.962937996315222</v>
      </c>
      <c r="BY41" s="92">
        <v>28.642150703870218</v>
      </c>
      <c r="BZ41" s="93">
        <v>26.428946384149832</v>
      </c>
      <c r="CA41" s="93">
        <v>37.426858221699455</v>
      </c>
      <c r="CB41" s="93">
        <v>25.449141279048035</v>
      </c>
      <c r="CC41" s="93">
        <v>24.221397402099925</v>
      </c>
      <c r="CD41" s="93">
        <v>23.101401225447553</v>
      </c>
      <c r="CE41" s="93">
        <v>21.867538314994018</v>
      </c>
      <c r="CF41" s="93">
        <v>17.977807493672397</v>
      </c>
      <c r="CG41" s="93">
        <v>16.19534229923298</v>
      </c>
      <c r="CH41" s="93">
        <v>15.098009512962038</v>
      </c>
      <c r="CI41" s="93">
        <v>20.48238496355653</v>
      </c>
      <c r="CJ41" s="93">
        <v>58.09685393130853</v>
      </c>
      <c r="CK41" s="93">
        <v>52.805517608080159</v>
      </c>
      <c r="CL41" s="93">
        <v>47.514181284851794</v>
      </c>
      <c r="CM41" s="93">
        <v>42.980593246580696</v>
      </c>
      <c r="CN41" s="93">
        <v>36.198619152522149</v>
      </c>
      <c r="CO41" s="93">
        <v>33.656486032607759</v>
      </c>
      <c r="CP41" s="93">
        <v>30.298824071926617</v>
      </c>
      <c r="CQ41" s="93">
        <v>42.542413570161919</v>
      </c>
      <c r="CR41" s="93">
        <v>52.905726592903328</v>
      </c>
      <c r="CS41" s="93">
        <v>65.332975975365969</v>
      </c>
      <c r="CT41" s="93">
        <v>75.363503781601239</v>
      </c>
      <c r="CU41" s="93">
        <v>29.472117770003763</v>
      </c>
      <c r="CV41" s="93">
        <v>26.806804160756766</v>
      </c>
      <c r="CW41" s="93">
        <v>24.515841553603654</v>
      </c>
      <c r="CX41" s="93">
        <v>22.612637942631718</v>
      </c>
      <c r="CY41" s="93">
        <v>19.637581386564701</v>
      </c>
      <c r="CZ41" s="93">
        <v>18.424078833642039</v>
      </c>
      <c r="DA41" s="93">
        <v>16.734324974596522</v>
      </c>
      <c r="DB41" s="93">
        <v>22.425016662960061</v>
      </c>
      <c r="DC41" s="93">
        <v>26.915421756517947</v>
      </c>
      <c r="DD41" s="93">
        <v>33.038947358485011</v>
      </c>
      <c r="DE41" s="93">
        <v>38.054211261602639</v>
      </c>
      <c r="DF41" s="93">
        <v>10.487200591164303</v>
      </c>
      <c r="DG41" s="93">
        <v>15.335583634152867</v>
      </c>
      <c r="DH41" s="93">
        <v>14.412773243770653</v>
      </c>
      <c r="DI41" s="93">
        <v>13.260034613520167</v>
      </c>
      <c r="DJ41" s="93">
        <v>11.841589923109222</v>
      </c>
      <c r="DK41" s="93">
        <v>19.309333196074995</v>
      </c>
      <c r="DL41" s="93">
        <v>18.356107632770847</v>
      </c>
      <c r="DM41" s="93">
        <v>17.117014403186246</v>
      </c>
      <c r="DN41" s="93">
        <v>15.656991697039841</v>
      </c>
      <c r="DO41" s="93">
        <v>17.363065544015985</v>
      </c>
      <c r="DP41" s="93">
        <v>16.127953966976449</v>
      </c>
      <c r="DQ41" s="93">
        <v>14.725812336116745</v>
      </c>
      <c r="DR41" s="93">
        <v>14.944590919099369</v>
      </c>
      <c r="DS41" s="93">
        <v>13.559235746615002</v>
      </c>
      <c r="DT41" s="93">
        <v>12.203321308699822</v>
      </c>
      <c r="DU41" s="93">
        <v>25.424240915129101</v>
      </c>
      <c r="DV41" s="93">
        <v>24.443525068816903</v>
      </c>
      <c r="DW41" s="93">
        <v>23.070381828023201</v>
      </c>
      <c r="DX41" s="93">
        <v>21.312223184883649</v>
      </c>
      <c r="DY41" s="93">
        <v>23.323528892164532</v>
      </c>
      <c r="DZ41" s="93">
        <v>22.089665981711001</v>
      </c>
      <c r="EA41" s="93">
        <v>20.344751064826692</v>
      </c>
      <c r="EB41" s="93">
        <v>20.855803071257469</v>
      </c>
      <c r="EC41" s="93">
        <v>19.145474360692809</v>
      </c>
      <c r="ED41" s="93">
        <v>17.703369090999232</v>
      </c>
      <c r="EE41" s="93">
        <v>22.342813045852342</v>
      </c>
      <c r="EF41" s="93">
        <v>21.108950135398807</v>
      </c>
      <c r="EG41" s="93">
        <v>19.391525501522555</v>
      </c>
      <c r="EH41" s="93">
        <v>19.901124787602097</v>
      </c>
      <c r="EI41" s="93">
        <v>18.192248797388668</v>
      </c>
      <c r="EJ41" s="93">
        <v>16.71032700224437</v>
      </c>
      <c r="EK41" s="93">
        <v>18.701848083468207</v>
      </c>
      <c r="EL41" s="93">
        <v>16.953155567804057</v>
      </c>
      <c r="EM41" s="93">
        <v>15.493132861657653</v>
      </c>
      <c r="EN41" s="93">
        <v>14.139354491345275</v>
      </c>
      <c r="EO41" s="91">
        <v>27.909213288223508</v>
      </c>
      <c r="EP41" s="93">
        <v>26.432004987242582</v>
      </c>
      <c r="EQ41" s="93">
        <v>25.430711117062472</v>
      </c>
      <c r="ER41" s="93">
        <v>24.1891470239004</v>
      </c>
      <c r="ES41" s="93">
        <v>20.078080326220899</v>
      </c>
      <c r="ET41" s="93">
        <v>18.36360128611139</v>
      </c>
      <c r="EU41" s="93">
        <v>17.110282207738003</v>
      </c>
      <c r="EV41" s="93">
        <v>22.649560904241408</v>
      </c>
      <c r="EW41" s="93">
        <v>28.511966497348002</v>
      </c>
      <c r="EX41" s="93">
        <v>11.443333533100482</v>
      </c>
      <c r="EY41" s="93">
        <v>15.977039862302201</v>
      </c>
      <c r="EZ41" s="93">
        <v>18.390186046028813</v>
      </c>
      <c r="FA41" s="93">
        <v>21.685924745228096</v>
      </c>
    </row>
    <row r="42" spans="1:157" ht="15" x14ac:dyDescent="0.35">
      <c r="A42" s="87"/>
      <c r="B42" s="88"/>
      <c r="C42" s="89"/>
      <c r="D42" s="89"/>
      <c r="E42" s="89"/>
      <c r="F42" s="89"/>
      <c r="G42" s="89"/>
      <c r="H42" s="193"/>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t="s">
        <v>630</v>
      </c>
      <c r="AL42" s="95" t="s">
        <v>630</v>
      </c>
      <c r="AM42" s="95" t="s">
        <v>630</v>
      </c>
      <c r="AN42" s="95" t="s">
        <v>630</v>
      </c>
      <c r="AO42" s="95" t="s">
        <v>630</v>
      </c>
      <c r="AP42" s="95" t="s">
        <v>630</v>
      </c>
      <c r="AQ42" s="95" t="s">
        <v>630</v>
      </c>
      <c r="AR42" s="95" t="s">
        <v>630</v>
      </c>
      <c r="AS42" s="95" t="s">
        <v>630</v>
      </c>
      <c r="AT42" s="95" t="s">
        <v>630</v>
      </c>
      <c r="AU42" s="95" t="s">
        <v>630</v>
      </c>
      <c r="AV42" s="95" t="s">
        <v>630</v>
      </c>
      <c r="AW42" s="95" t="s">
        <v>630</v>
      </c>
      <c r="AX42" s="95" t="s">
        <v>630</v>
      </c>
      <c r="AY42" s="95" t="s">
        <v>630</v>
      </c>
      <c r="AZ42" s="95" t="s">
        <v>630</v>
      </c>
      <c r="BA42" s="95" t="s">
        <v>630</v>
      </c>
      <c r="BB42" s="95" t="s">
        <v>630</v>
      </c>
      <c r="BC42" s="95" t="s">
        <v>630</v>
      </c>
      <c r="BD42" s="95" t="s">
        <v>630</v>
      </c>
      <c r="BE42" s="95" t="s">
        <v>630</v>
      </c>
      <c r="BF42" s="95" t="s">
        <v>630</v>
      </c>
      <c r="BG42" s="95" t="s">
        <v>630</v>
      </c>
      <c r="BH42" s="95" t="s">
        <v>630</v>
      </c>
      <c r="BI42" s="95" t="s">
        <v>630</v>
      </c>
      <c r="BJ42" s="95" t="s">
        <v>630</v>
      </c>
      <c r="BK42" s="95" t="s">
        <v>630</v>
      </c>
      <c r="BL42" s="95" t="s">
        <v>630</v>
      </c>
      <c r="BM42" s="95" t="s">
        <v>630</v>
      </c>
      <c r="BN42" s="95" t="s">
        <v>630</v>
      </c>
      <c r="BO42" s="95" t="s">
        <v>630</v>
      </c>
      <c r="BP42" s="95" t="s">
        <v>630</v>
      </c>
      <c r="BQ42" s="95" t="s">
        <v>630</v>
      </c>
      <c r="BR42" s="95" t="s">
        <v>630</v>
      </c>
      <c r="BS42" s="95" t="s">
        <v>630</v>
      </c>
      <c r="BT42" s="89"/>
      <c r="BU42" s="89"/>
      <c r="BV42" s="89"/>
      <c r="BW42" s="89"/>
      <c r="BX42" s="89"/>
      <c r="BY42" s="94"/>
      <c r="BZ42" s="95"/>
      <c r="CA42" s="95"/>
      <c r="CB42" s="95" t="s">
        <v>630</v>
      </c>
      <c r="CC42" s="95" t="s">
        <v>630</v>
      </c>
      <c r="CD42" s="95" t="s">
        <v>630</v>
      </c>
      <c r="CE42" s="95" t="s">
        <v>630</v>
      </c>
      <c r="CF42" s="95" t="s">
        <v>630</v>
      </c>
      <c r="CG42" s="95" t="s">
        <v>630</v>
      </c>
      <c r="CH42" s="95" t="s">
        <v>630</v>
      </c>
      <c r="CI42" s="95" t="s">
        <v>630</v>
      </c>
      <c r="CJ42" s="95"/>
      <c r="CK42" s="95"/>
      <c r="CL42" s="95"/>
      <c r="CM42" s="95"/>
      <c r="CN42" s="95"/>
      <c r="CO42" s="95"/>
      <c r="CP42" s="95"/>
      <c r="CQ42" s="95"/>
      <c r="CR42" s="95"/>
      <c r="CS42" s="95"/>
      <c r="CT42" s="95"/>
      <c r="CU42" s="95" t="s">
        <v>631</v>
      </c>
      <c r="CV42" s="95" t="s">
        <v>631</v>
      </c>
      <c r="CW42" s="95" t="s">
        <v>631</v>
      </c>
      <c r="CX42" s="95" t="s">
        <v>631</v>
      </c>
      <c r="CY42" s="95" t="s">
        <v>631</v>
      </c>
      <c r="CZ42" s="95" t="s">
        <v>631</v>
      </c>
      <c r="DA42" s="95" t="s">
        <v>631</v>
      </c>
      <c r="DB42" s="95" t="s">
        <v>631</v>
      </c>
      <c r="DC42" s="95" t="s">
        <v>631</v>
      </c>
      <c r="DD42" s="95" t="s">
        <v>631</v>
      </c>
      <c r="DE42" s="95" t="s">
        <v>631</v>
      </c>
      <c r="DF42" s="95" t="s">
        <v>631</v>
      </c>
      <c r="DG42" s="95" t="s">
        <v>631</v>
      </c>
      <c r="DH42" s="95" t="s">
        <v>631</v>
      </c>
      <c r="DI42" s="95" t="s">
        <v>631</v>
      </c>
      <c r="DJ42" s="95" t="s">
        <v>631</v>
      </c>
      <c r="DK42" s="95" t="s">
        <v>631</v>
      </c>
      <c r="DL42" s="95" t="s">
        <v>631</v>
      </c>
      <c r="DM42" s="95" t="s">
        <v>631</v>
      </c>
      <c r="DN42" s="95" t="s">
        <v>631</v>
      </c>
      <c r="DO42" s="95" t="s">
        <v>631</v>
      </c>
      <c r="DP42" s="95" t="s">
        <v>631</v>
      </c>
      <c r="DQ42" s="95" t="s">
        <v>631</v>
      </c>
      <c r="DR42" s="95" t="s">
        <v>631</v>
      </c>
      <c r="DS42" s="95" t="s">
        <v>631</v>
      </c>
      <c r="DT42" s="95" t="s">
        <v>631</v>
      </c>
      <c r="DU42" s="95" t="s">
        <v>631</v>
      </c>
      <c r="DV42" s="95" t="s">
        <v>631</v>
      </c>
      <c r="DW42" s="95" t="s">
        <v>631</v>
      </c>
      <c r="DX42" s="95" t="s">
        <v>631</v>
      </c>
      <c r="DY42" s="95" t="s">
        <v>631</v>
      </c>
      <c r="DZ42" s="95" t="s">
        <v>631</v>
      </c>
      <c r="EA42" s="95" t="s">
        <v>631</v>
      </c>
      <c r="EB42" s="95" t="s">
        <v>631</v>
      </c>
      <c r="EC42" s="95" t="s">
        <v>631</v>
      </c>
      <c r="ED42" s="95" t="s">
        <v>631</v>
      </c>
      <c r="EE42" s="95" t="s">
        <v>631</v>
      </c>
      <c r="EF42" s="95" t="s">
        <v>631</v>
      </c>
      <c r="EG42" s="95" t="s">
        <v>631</v>
      </c>
      <c r="EH42" s="95" t="s">
        <v>631</v>
      </c>
      <c r="EI42" s="95" t="s">
        <v>631</v>
      </c>
      <c r="EJ42" s="95" t="s">
        <v>631</v>
      </c>
      <c r="EK42" s="95" t="s">
        <v>631</v>
      </c>
      <c r="EL42" s="95" t="s">
        <v>631</v>
      </c>
      <c r="EM42" s="95" t="s">
        <v>631</v>
      </c>
      <c r="EN42" s="95" t="s">
        <v>631</v>
      </c>
      <c r="EO42" s="89" t="s">
        <v>631</v>
      </c>
      <c r="EP42" s="95" t="s">
        <v>631</v>
      </c>
      <c r="EQ42" s="95" t="s">
        <v>631</v>
      </c>
      <c r="ER42" s="95" t="s">
        <v>631</v>
      </c>
      <c r="ES42" s="95" t="s">
        <v>631</v>
      </c>
      <c r="ET42" s="95" t="s">
        <v>631</v>
      </c>
      <c r="EU42" s="95" t="s">
        <v>631</v>
      </c>
      <c r="EV42" s="95" t="s">
        <v>631</v>
      </c>
      <c r="EW42" s="95" t="s">
        <v>631</v>
      </c>
      <c r="EX42" s="95" t="s">
        <v>631</v>
      </c>
      <c r="EY42" s="95" t="s">
        <v>631</v>
      </c>
      <c r="EZ42" s="95" t="s">
        <v>631</v>
      </c>
      <c r="FA42" s="95" t="s">
        <v>631</v>
      </c>
    </row>
    <row r="43" spans="1:157" ht="15" x14ac:dyDescent="0.35">
      <c r="A43" s="87" t="s">
        <v>632</v>
      </c>
      <c r="B43" s="96">
        <v>1822.9840231097562</v>
      </c>
      <c r="C43" s="97">
        <v>4073.0647388904545</v>
      </c>
      <c r="D43" s="97">
        <v>3748.4836329089107</v>
      </c>
      <c r="E43" s="97">
        <v>3357.729600522649</v>
      </c>
      <c r="F43" s="97">
        <v>2829.8158063014967</v>
      </c>
      <c r="G43" s="97">
        <v>5489.0242951723367</v>
      </c>
      <c r="H43" s="194">
        <v>5154.8680480991152</v>
      </c>
      <c r="I43" s="99">
        <v>4742.7376457912915</v>
      </c>
      <c r="J43" s="99">
        <v>4256.422690069161</v>
      </c>
      <c r="K43" s="99">
        <v>4820.5699919674216</v>
      </c>
      <c r="L43" s="99">
        <v>4413.0174695143705</v>
      </c>
      <c r="M43" s="99">
        <v>3948.0327914372065</v>
      </c>
      <c r="N43" s="99">
        <v>4026.672751822412</v>
      </c>
      <c r="O43" s="99">
        <v>3556.9184818713711</v>
      </c>
      <c r="P43" s="99">
        <v>2915.7338061865325</v>
      </c>
      <c r="Q43" s="99">
        <v>7677.936959321647</v>
      </c>
      <c r="R43" s="99">
        <v>7266.2865116688254</v>
      </c>
      <c r="S43" s="99">
        <v>6753.5769640002072</v>
      </c>
      <c r="T43" s="99">
        <v>6020.6036127308844</v>
      </c>
      <c r="U43" s="99">
        <v>6854.6360640160055</v>
      </c>
      <c r="V43" s="99">
        <v>6342.9192801005147</v>
      </c>
      <c r="W43" s="99">
        <v>5663.0504982933053</v>
      </c>
      <c r="X43" s="99">
        <v>5863.7030045441343</v>
      </c>
      <c r="Y43" s="99">
        <v>5241.9378109947784</v>
      </c>
      <c r="Z43" s="99">
        <v>4748.5598390885798</v>
      </c>
      <c r="AA43" s="99">
        <v>6442.9856163631848</v>
      </c>
      <c r="AB43" s="99">
        <v>5948.2953730505069</v>
      </c>
      <c r="AC43" s="99">
        <v>5324.1589848688782</v>
      </c>
      <c r="AD43" s="99">
        <v>5506.1498901065534</v>
      </c>
      <c r="AE43" s="99">
        <v>4907.0210837874029</v>
      </c>
      <c r="AF43" s="99">
        <v>4441.8985422967462</v>
      </c>
      <c r="AG43" s="99">
        <v>5089.4352576976316</v>
      </c>
      <c r="AH43" s="99">
        <v>4515.167765101156</v>
      </c>
      <c r="AI43" s="99">
        <v>4057.2663005699665</v>
      </c>
      <c r="AJ43" s="99">
        <v>3487.2472141059493</v>
      </c>
      <c r="AK43" s="99">
        <v>3037.635841202457</v>
      </c>
      <c r="AL43" s="99">
        <v>4767.9488009355255</v>
      </c>
      <c r="AM43" s="99">
        <v>4442.76589289195</v>
      </c>
      <c r="AN43" s="99">
        <v>4041.8728567002204</v>
      </c>
      <c r="AO43" s="99">
        <v>3550.2951025217185</v>
      </c>
      <c r="AP43" s="99">
        <v>6175.6847979788481</v>
      </c>
      <c r="AQ43" s="99">
        <v>5814.1387785500301</v>
      </c>
      <c r="AR43" s="99">
        <v>5397.0008774685512</v>
      </c>
      <c r="AS43" s="99">
        <v>4912.7603552382143</v>
      </c>
      <c r="AT43" s="99">
        <v>5479.2220513426519</v>
      </c>
      <c r="AU43" s="99">
        <v>5072.7021693406277</v>
      </c>
      <c r="AV43" s="99">
        <v>4586.9756451326075</v>
      </c>
      <c r="AW43" s="99">
        <v>4666.9381714924566</v>
      </c>
      <c r="AX43" s="99">
        <v>4198.4172131093865</v>
      </c>
      <c r="AY43" s="99">
        <v>3701.0916446282204</v>
      </c>
      <c r="AZ43" s="99">
        <v>8022.0183196653807</v>
      </c>
      <c r="BA43" s="99">
        <v>7676.8063417634876</v>
      </c>
      <c r="BB43" s="99">
        <v>7242.4865972838452</v>
      </c>
      <c r="BC43" s="99">
        <v>6642.9715008487701</v>
      </c>
      <c r="BD43" s="99">
        <v>7331.5943638615963</v>
      </c>
      <c r="BE43" s="99">
        <v>6908.9604511208345</v>
      </c>
      <c r="BF43" s="99">
        <v>6307.4361025657117</v>
      </c>
      <c r="BG43" s="99">
        <v>6486.8150512657094</v>
      </c>
      <c r="BH43" s="99">
        <v>5871.275285751929</v>
      </c>
      <c r="BI43" s="99">
        <v>5360.6552515654412</v>
      </c>
      <c r="BJ43" s="99">
        <v>6995.5704526929048</v>
      </c>
      <c r="BK43" s="99">
        <v>6573.4250528377779</v>
      </c>
      <c r="BL43" s="99">
        <v>5957.8852873239966</v>
      </c>
      <c r="BM43" s="99">
        <v>6137.2642360239961</v>
      </c>
      <c r="BN43" s="99">
        <v>5523.1260122060812</v>
      </c>
      <c r="BO43" s="99">
        <v>5042.471608116678</v>
      </c>
      <c r="BP43" s="99">
        <v>5702.5049609060798</v>
      </c>
      <c r="BQ43" s="99">
        <v>5115.5175112494844</v>
      </c>
      <c r="BR43" s="99">
        <v>4653.0457059100618</v>
      </c>
      <c r="BS43" s="99">
        <v>4147.2117835698309</v>
      </c>
      <c r="BT43" s="97">
        <v>8682.8535305980313</v>
      </c>
      <c r="BU43" s="97">
        <v>8105.4190038165825</v>
      </c>
      <c r="BV43" s="97">
        <v>7693.0081396047599</v>
      </c>
      <c r="BW43" s="97">
        <v>7174.1438109283881</v>
      </c>
      <c r="BX43" s="97">
        <v>5625.477087351479</v>
      </c>
      <c r="BY43" s="98">
        <v>5041.0185238811582</v>
      </c>
      <c r="BZ43" s="99">
        <v>4651.4945636103703</v>
      </c>
      <c r="CA43" s="99">
        <v>6587.1270470191039</v>
      </c>
      <c r="CB43" s="99">
        <v>8958.0977302249084</v>
      </c>
      <c r="CC43" s="99">
        <v>8525.9318855391739</v>
      </c>
      <c r="CD43" s="99">
        <v>8131.6932313575389</v>
      </c>
      <c r="CE43" s="99">
        <v>7697.3734868778947</v>
      </c>
      <c r="CF43" s="99">
        <v>6328.1882377726834</v>
      </c>
      <c r="CG43" s="99">
        <v>5700.7604893300095</v>
      </c>
      <c r="CH43" s="99">
        <v>5314.4993485626374</v>
      </c>
      <c r="CI43" s="99">
        <v>7209.7995071718988</v>
      </c>
      <c r="CJ43" s="99">
        <v>10225.046291910301</v>
      </c>
      <c r="CK43" s="99">
        <v>9293.7710990221076</v>
      </c>
      <c r="CL43" s="99">
        <v>8362.4959061339159</v>
      </c>
      <c r="CM43" s="99">
        <v>7564.584411398203</v>
      </c>
      <c r="CN43" s="99">
        <v>6370.9569708438985</v>
      </c>
      <c r="CO43" s="99">
        <v>5923.5415417389659</v>
      </c>
      <c r="CP43" s="99">
        <v>5332.5930366590846</v>
      </c>
      <c r="CQ43" s="99">
        <v>7487.4647883484977</v>
      </c>
      <c r="CR43" s="99">
        <v>9311.4078803509856</v>
      </c>
      <c r="CS43" s="99">
        <v>11498.603771664411</v>
      </c>
      <c r="CT43" s="99">
        <v>13263.976665561817</v>
      </c>
      <c r="CU43" s="99">
        <v>10374.185455041325</v>
      </c>
      <c r="CV43" s="99">
        <v>9435.995064586381</v>
      </c>
      <c r="CW43" s="99">
        <v>8629.5762268684866</v>
      </c>
      <c r="CX43" s="99">
        <v>7959.6485558063641</v>
      </c>
      <c r="CY43" s="99">
        <v>6912.4286480707751</v>
      </c>
      <c r="CZ43" s="99">
        <v>6485.2757494419975</v>
      </c>
      <c r="DA43" s="99">
        <v>5890.4823910579753</v>
      </c>
      <c r="DB43" s="99">
        <v>7893.6058653619411</v>
      </c>
      <c r="DC43" s="99">
        <v>9474.2284582943175</v>
      </c>
      <c r="DD43" s="99">
        <v>11629.709470186725</v>
      </c>
      <c r="DE43" s="99">
        <v>13395.082364084128</v>
      </c>
      <c r="DF43" s="99">
        <v>3691.4946080898349</v>
      </c>
      <c r="DG43" s="99">
        <v>5398.1254392218088</v>
      </c>
      <c r="DH43" s="99">
        <v>5073.2961818072699</v>
      </c>
      <c r="DI43" s="99">
        <v>4667.5321839590988</v>
      </c>
      <c r="DJ43" s="99">
        <v>4168.239652934446</v>
      </c>
      <c r="DK43" s="99">
        <v>6796.8852850183985</v>
      </c>
      <c r="DL43" s="99">
        <v>6461.3498867353383</v>
      </c>
      <c r="DM43" s="99">
        <v>6025.1890699215592</v>
      </c>
      <c r="DN43" s="99">
        <v>5511.2610773580236</v>
      </c>
      <c r="DO43" s="99">
        <v>6111.7990714936268</v>
      </c>
      <c r="DP43" s="99">
        <v>5677.0397963757096</v>
      </c>
      <c r="DQ43" s="99">
        <v>5183.4859423130938</v>
      </c>
      <c r="DR43" s="99">
        <v>5260.4960035229778</v>
      </c>
      <c r="DS43" s="99">
        <v>4772.8509828084807</v>
      </c>
      <c r="DT43" s="99">
        <v>4295.5691006623374</v>
      </c>
      <c r="DU43" s="99">
        <v>8949.3328021254438</v>
      </c>
      <c r="DV43" s="99">
        <v>8604.1208242235498</v>
      </c>
      <c r="DW43" s="99">
        <v>8120.7744034641664</v>
      </c>
      <c r="DX43" s="99">
        <v>7501.9025610790441</v>
      </c>
      <c r="DY43" s="99">
        <v>8209.8821700419157</v>
      </c>
      <c r="DZ43" s="99">
        <v>7775.5624255622724</v>
      </c>
      <c r="EA43" s="99">
        <v>7161.3523748189955</v>
      </c>
      <c r="EB43" s="99">
        <v>7341.2426810826291</v>
      </c>
      <c r="EC43" s="99">
        <v>6739.2069749638686</v>
      </c>
      <c r="ED43" s="99">
        <v>6231.5859200317291</v>
      </c>
      <c r="EE43" s="99">
        <v>7864.6701921400245</v>
      </c>
      <c r="EF43" s="99">
        <v>7430.3504476603803</v>
      </c>
      <c r="EG43" s="99">
        <v>6825.8169765359389</v>
      </c>
      <c r="EH43" s="99">
        <v>7005.1959252359375</v>
      </c>
      <c r="EI43" s="99">
        <v>6403.6715766808111</v>
      </c>
      <c r="EJ43" s="99">
        <v>5882.0351047900176</v>
      </c>
      <c r="EK43" s="99">
        <v>6583.0505253808087</v>
      </c>
      <c r="EL43" s="99">
        <v>5967.5107598670284</v>
      </c>
      <c r="EM43" s="99">
        <v>5453.5827673034937</v>
      </c>
      <c r="EN43" s="99">
        <v>4977.052780953537</v>
      </c>
      <c r="EO43" s="97">
        <v>9824.0430774546749</v>
      </c>
      <c r="EP43" s="99">
        <v>9304.0657555093894</v>
      </c>
      <c r="EQ43" s="99">
        <v>8951.6103132059907</v>
      </c>
      <c r="ER43" s="99">
        <v>8514.5797524129412</v>
      </c>
      <c r="ES43" s="99">
        <v>7067.484274829756</v>
      </c>
      <c r="ET43" s="99">
        <v>6463.9876527112092</v>
      </c>
      <c r="EU43" s="99">
        <v>6022.8193371237767</v>
      </c>
      <c r="EV43" s="99">
        <v>7972.645438292976</v>
      </c>
      <c r="EW43" s="99">
        <v>10036.212207066497</v>
      </c>
      <c r="EX43" s="99">
        <v>4028.0534036513695</v>
      </c>
      <c r="EY43" s="99">
        <v>5623.9180315303747</v>
      </c>
      <c r="EZ43" s="99">
        <v>6473.3454882021424</v>
      </c>
      <c r="FA43" s="99">
        <v>7633.4455103202899</v>
      </c>
    </row>
    <row r="44" spans="1:157" ht="15.6" thickBot="1" x14ac:dyDescent="0.4">
      <c r="A44" s="100" t="s">
        <v>633</v>
      </c>
      <c r="B44" s="101">
        <v>21875.808277317075</v>
      </c>
      <c r="C44" s="102">
        <v>48876.776866685454</v>
      </c>
      <c r="D44" s="102">
        <v>44981.803594906931</v>
      </c>
      <c r="E44" s="102">
        <v>40292.755206271788</v>
      </c>
      <c r="F44" s="102">
        <v>33957.789675617962</v>
      </c>
      <c r="G44" s="102">
        <v>65868.291542068037</v>
      </c>
      <c r="H44" s="195">
        <v>61858.416577189382</v>
      </c>
      <c r="I44" s="104">
        <v>56912.851749495501</v>
      </c>
      <c r="J44" s="104">
        <v>51077.072280829932</v>
      </c>
      <c r="K44" s="104">
        <v>57846.839903609056</v>
      </c>
      <c r="L44" s="104">
        <v>52956.209634172446</v>
      </c>
      <c r="M44" s="104">
        <v>47376.393497246478</v>
      </c>
      <c r="N44" s="104">
        <v>48320.073021868942</v>
      </c>
      <c r="O44" s="104">
        <v>42683.021782456453</v>
      </c>
      <c r="P44" s="104">
        <v>34988.805674238392</v>
      </c>
      <c r="Q44" s="104">
        <v>92135.243511859764</v>
      </c>
      <c r="R44" s="104">
        <v>87195.438140025901</v>
      </c>
      <c r="S44" s="104">
        <v>81042.923568002487</v>
      </c>
      <c r="T44" s="104">
        <v>72247.243352770616</v>
      </c>
      <c r="U44" s="104">
        <v>82255.632768192067</v>
      </c>
      <c r="V44" s="104">
        <v>76115.031361206173</v>
      </c>
      <c r="W44" s="104">
        <v>67956.605979519663</v>
      </c>
      <c r="X44" s="104">
        <v>70364.436054529608</v>
      </c>
      <c r="Y44" s="104">
        <v>62903.253731937337</v>
      </c>
      <c r="Z44" s="104">
        <v>56982.718069062961</v>
      </c>
      <c r="AA44" s="104">
        <v>77315.827396358218</v>
      </c>
      <c r="AB44" s="104">
        <v>71379.544476606083</v>
      </c>
      <c r="AC44" s="104">
        <v>63889.907818426538</v>
      </c>
      <c r="AD44" s="104">
        <v>66073.79868127864</v>
      </c>
      <c r="AE44" s="104">
        <v>58884.253005448831</v>
      </c>
      <c r="AF44" s="104">
        <v>53302.782507560958</v>
      </c>
      <c r="AG44" s="104">
        <v>61073.223092371583</v>
      </c>
      <c r="AH44" s="104">
        <v>54182.013181213872</v>
      </c>
      <c r="AI44" s="104">
        <v>48687.195606839596</v>
      </c>
      <c r="AJ44" s="104">
        <v>41846.96656927139</v>
      </c>
      <c r="AK44" s="104">
        <v>36451.630094429485</v>
      </c>
      <c r="AL44" s="104">
        <v>57215.385611226302</v>
      </c>
      <c r="AM44" s="104">
        <v>53313.1907147034</v>
      </c>
      <c r="AN44" s="104">
        <v>48502.474280402646</v>
      </c>
      <c r="AO44" s="104">
        <v>42603.54123026062</v>
      </c>
      <c r="AP44" s="104">
        <v>74108.217575746181</v>
      </c>
      <c r="AQ44" s="104">
        <v>69769.665342600361</v>
      </c>
      <c r="AR44" s="104">
        <v>64764.01052962261</v>
      </c>
      <c r="AS44" s="104">
        <v>58953.124262858575</v>
      </c>
      <c r="AT44" s="104">
        <v>65750.664616111826</v>
      </c>
      <c r="AU44" s="104">
        <v>60872.426032087533</v>
      </c>
      <c r="AV44" s="104">
        <v>55043.707741591294</v>
      </c>
      <c r="AW44" s="104">
        <v>56003.258057909479</v>
      </c>
      <c r="AX44" s="104">
        <v>50381.006557312634</v>
      </c>
      <c r="AY44" s="104">
        <v>44413.099735538643</v>
      </c>
      <c r="AZ44" s="104">
        <v>96264.219835984564</v>
      </c>
      <c r="BA44" s="104">
        <v>92121.676101161851</v>
      </c>
      <c r="BB44" s="104">
        <v>86909.839167406142</v>
      </c>
      <c r="BC44" s="104">
        <v>79715.658010185245</v>
      </c>
      <c r="BD44" s="104">
        <v>87979.132366339152</v>
      </c>
      <c r="BE44" s="104">
        <v>82907.525413450014</v>
      </c>
      <c r="BF44" s="104">
        <v>75689.233230788537</v>
      </c>
      <c r="BG44" s="104">
        <v>77841.780615188516</v>
      </c>
      <c r="BH44" s="104">
        <v>70455.303429023144</v>
      </c>
      <c r="BI44" s="104">
        <v>64327.863018785298</v>
      </c>
      <c r="BJ44" s="104">
        <v>83946.845432314862</v>
      </c>
      <c r="BK44" s="104">
        <v>78881.100634053335</v>
      </c>
      <c r="BL44" s="104">
        <v>71494.623447887963</v>
      </c>
      <c r="BM44" s="104">
        <v>73647.170832287957</v>
      </c>
      <c r="BN44" s="104">
        <v>66277.512146472975</v>
      </c>
      <c r="BO44" s="104">
        <v>60509.65929740014</v>
      </c>
      <c r="BP44" s="104">
        <v>68430.059530872953</v>
      </c>
      <c r="BQ44" s="104">
        <v>61386.210134993817</v>
      </c>
      <c r="BR44" s="104">
        <v>55836.548470920738</v>
      </c>
      <c r="BS44" s="104">
        <v>49766.541402837975</v>
      </c>
      <c r="BT44" s="102">
        <v>104194.24236717637</v>
      </c>
      <c r="BU44" s="102">
        <v>97265.028045798987</v>
      </c>
      <c r="BV44" s="102">
        <v>92316.097675257115</v>
      </c>
      <c r="BW44" s="102">
        <v>86089.725731140657</v>
      </c>
      <c r="BX44" s="102">
        <v>67505.725048217748</v>
      </c>
      <c r="BY44" s="103">
        <v>60492.222286573902</v>
      </c>
      <c r="BZ44" s="104">
        <v>55817.934763324447</v>
      </c>
      <c r="CA44" s="104">
        <v>79045.524564229243</v>
      </c>
      <c r="CB44" s="104">
        <v>107497.1727626989</v>
      </c>
      <c r="CC44" s="104">
        <v>102311.18262647008</v>
      </c>
      <c r="CD44" s="104">
        <v>97580.318776290471</v>
      </c>
      <c r="CE44" s="104">
        <v>92368.481842534733</v>
      </c>
      <c r="CF44" s="104">
        <v>75938.2588532722</v>
      </c>
      <c r="CG44" s="104">
        <v>68409.125871960117</v>
      </c>
      <c r="CH44" s="104">
        <v>63773.992182751652</v>
      </c>
      <c r="CI44" s="104">
        <v>86517.594086062789</v>
      </c>
      <c r="CJ44" s="104">
        <v>122700.55550292361</v>
      </c>
      <c r="CK44" s="104">
        <v>111525.25318826528</v>
      </c>
      <c r="CL44" s="104">
        <v>100349.95087360698</v>
      </c>
      <c r="CM44" s="104">
        <v>90775.012936778439</v>
      </c>
      <c r="CN44" s="104">
        <v>76451.483650126786</v>
      </c>
      <c r="CO44" s="104">
        <v>71082.498500867587</v>
      </c>
      <c r="CP44" s="104">
        <v>63991.116439909019</v>
      </c>
      <c r="CQ44" s="104">
        <v>89849.577460181972</v>
      </c>
      <c r="CR44" s="104">
        <v>111736.89456421183</v>
      </c>
      <c r="CS44" s="104">
        <v>137983.24525997293</v>
      </c>
      <c r="CT44" s="104">
        <v>159167.71998674181</v>
      </c>
      <c r="CU44" s="104">
        <v>124490.22546049589</v>
      </c>
      <c r="CV44" s="104">
        <v>113231.94077503658</v>
      </c>
      <c r="CW44" s="104">
        <v>103554.91472242185</v>
      </c>
      <c r="CX44" s="104">
        <v>95515.782669676366</v>
      </c>
      <c r="CY44" s="104">
        <v>82949.143776849305</v>
      </c>
      <c r="CZ44" s="104">
        <v>77823.308993303974</v>
      </c>
      <c r="DA44" s="104">
        <v>70685.7886926957</v>
      </c>
      <c r="DB44" s="104">
        <v>94723.270384343297</v>
      </c>
      <c r="DC44" s="104">
        <v>113690.74149953181</v>
      </c>
      <c r="DD44" s="104">
        <v>139556.51364224069</v>
      </c>
      <c r="DE44" s="104">
        <v>160740.98836900954</v>
      </c>
      <c r="DF44" s="104">
        <v>44297.935297078016</v>
      </c>
      <c r="DG44" s="104">
        <v>64777.505270661706</v>
      </c>
      <c r="DH44" s="104">
        <v>60879.554181687243</v>
      </c>
      <c r="DI44" s="104">
        <v>56010.386207509189</v>
      </c>
      <c r="DJ44" s="104">
        <v>50018.875835213352</v>
      </c>
      <c r="DK44" s="104">
        <v>81562.623420220785</v>
      </c>
      <c r="DL44" s="104">
        <v>77536.198640824063</v>
      </c>
      <c r="DM44" s="104">
        <v>72302.268839058714</v>
      </c>
      <c r="DN44" s="104">
        <v>66135.132928296283</v>
      </c>
      <c r="DO44" s="104">
        <v>73341.588857923518</v>
      </c>
      <c r="DP44" s="104">
        <v>68124.477556508515</v>
      </c>
      <c r="DQ44" s="104">
        <v>62201.831307757122</v>
      </c>
      <c r="DR44" s="104">
        <v>63125.952042275734</v>
      </c>
      <c r="DS44" s="104">
        <v>57274.211793701768</v>
      </c>
      <c r="DT44" s="104">
        <v>51546.829207948045</v>
      </c>
      <c r="DU44" s="104">
        <v>107391.99362550533</v>
      </c>
      <c r="DV44" s="104">
        <v>103249.44989068259</v>
      </c>
      <c r="DW44" s="104">
        <v>97449.292841570001</v>
      </c>
      <c r="DX44" s="104">
        <v>90022.830732948525</v>
      </c>
      <c r="DY44" s="104">
        <v>98518.586040502996</v>
      </c>
      <c r="DZ44" s="104">
        <v>93306.749106747273</v>
      </c>
      <c r="EA44" s="104">
        <v>85936.228497827949</v>
      </c>
      <c r="EB44" s="104">
        <v>88094.91217299155</v>
      </c>
      <c r="EC44" s="104">
        <v>80870.483699566423</v>
      </c>
      <c r="ED44" s="104">
        <v>74779.031040380753</v>
      </c>
      <c r="EE44" s="104">
        <v>94376.042305680297</v>
      </c>
      <c r="EF44" s="104">
        <v>89164.20537192456</v>
      </c>
      <c r="EG44" s="104">
        <v>81909.803718431271</v>
      </c>
      <c r="EH44" s="104">
        <v>84062.35110283125</v>
      </c>
      <c r="EI44" s="104">
        <v>76844.058920169729</v>
      </c>
      <c r="EJ44" s="104">
        <v>70584.421257480208</v>
      </c>
      <c r="EK44" s="104">
        <v>78996.606304569708</v>
      </c>
      <c r="EL44" s="104">
        <v>71610.129118404337</v>
      </c>
      <c r="EM44" s="104">
        <v>65442.993207641921</v>
      </c>
      <c r="EN44" s="104">
        <v>59724.63337144244</v>
      </c>
      <c r="EO44" s="102">
        <v>117888.51692945609</v>
      </c>
      <c r="EP44" s="104">
        <v>111648.78906611267</v>
      </c>
      <c r="EQ44" s="104">
        <v>107419.32375847189</v>
      </c>
      <c r="ER44" s="104">
        <v>102174.95702895529</v>
      </c>
      <c r="ES44" s="104">
        <v>84809.811297957072</v>
      </c>
      <c r="ET44" s="104">
        <v>77567.851832534507</v>
      </c>
      <c r="EU44" s="104">
        <v>72273.832045485324</v>
      </c>
      <c r="EV44" s="104">
        <v>95671.745259515708</v>
      </c>
      <c r="EW44" s="104">
        <v>120434.54648479796</v>
      </c>
      <c r="EX44" s="104">
        <v>48336.640843816436</v>
      </c>
      <c r="EY44" s="104">
        <v>67487.016378364497</v>
      </c>
      <c r="EZ44" s="104">
        <v>77680.145858425705</v>
      </c>
      <c r="FA44" s="104">
        <v>91601.346123843483</v>
      </c>
    </row>
    <row r="45" spans="1:157" ht="29.4" thickBot="1" x14ac:dyDescent="0.3">
      <c r="A45" s="111" t="s">
        <v>634</v>
      </c>
      <c r="B45" s="112">
        <v>48.04093328748106</v>
      </c>
      <c r="C45" s="113">
        <v>115.92482460521919</v>
      </c>
      <c r="D45" s="113">
        <v>105.87604922482288</v>
      </c>
      <c r="E45" s="113">
        <v>98.741138107326179</v>
      </c>
      <c r="F45" s="113">
        <v>86.081211060315738</v>
      </c>
      <c r="G45" s="114">
        <v>204.98779085831563</v>
      </c>
      <c r="H45" s="197">
        <v>188.02411577212362</v>
      </c>
      <c r="I45" s="113">
        <v>167.11090341668748</v>
      </c>
      <c r="J45" s="113">
        <v>136.78721650446909</v>
      </c>
      <c r="K45" s="113">
        <v>171.06044068593141</v>
      </c>
      <c r="L45" s="113">
        <v>150.14722833049538</v>
      </c>
      <c r="M45" s="114">
        <v>119.823541418277</v>
      </c>
      <c r="N45" s="113">
        <v>129.23401597505929</v>
      </c>
      <c r="O45" s="113">
        <v>112.42400414257811</v>
      </c>
      <c r="P45" s="113">
        <v>103.58435973116178</v>
      </c>
      <c r="Q45" s="113">
        <v>310.63272706933498</v>
      </c>
      <c r="R45" s="113">
        <v>293.63765803716973</v>
      </c>
      <c r="S45" s="114">
        <v>272.47034434721309</v>
      </c>
      <c r="T45" s="113">
        <v>242.04657606360379</v>
      </c>
      <c r="U45" s="113">
        <v>276.6425890050046</v>
      </c>
      <c r="V45" s="113">
        <v>255.47527531504778</v>
      </c>
      <c r="W45" s="113">
        <v>225.05150703143863</v>
      </c>
      <c r="X45" s="113">
        <v>234.30796162509105</v>
      </c>
      <c r="Y45" s="114">
        <v>203.8841933414819</v>
      </c>
      <c r="Z45" s="113">
        <v>173.46042505787278</v>
      </c>
      <c r="AA45" s="113">
        <v>259.64751997283946</v>
      </c>
      <c r="AB45" s="113">
        <v>238.48020628288262</v>
      </c>
      <c r="AC45" s="113">
        <v>208.05643799927347</v>
      </c>
      <c r="AD45" s="113">
        <v>217.31289259292589</v>
      </c>
      <c r="AE45" s="114">
        <v>186.88912430931677</v>
      </c>
      <c r="AF45" s="113">
        <v>156.46535602570756</v>
      </c>
      <c r="AG45" s="113">
        <v>196.14557890296919</v>
      </c>
      <c r="AH45" s="113">
        <v>165.72181061936004</v>
      </c>
      <c r="AI45" s="113">
        <v>135.29804233575086</v>
      </c>
      <c r="AJ45" s="113">
        <v>120.09161590889093</v>
      </c>
      <c r="AK45" s="115">
        <v>42.061141225586013</v>
      </c>
      <c r="AL45" s="116">
        <v>66.147123053763394</v>
      </c>
      <c r="AM45" s="116">
        <v>63.292660136463979</v>
      </c>
      <c r="AN45" s="116">
        <v>59.77361200291476</v>
      </c>
      <c r="AO45" s="116">
        <v>52.764803189658679</v>
      </c>
      <c r="AP45" s="116">
        <v>85.557699086532352</v>
      </c>
      <c r="AQ45" s="115">
        <v>83.316812276911847</v>
      </c>
      <c r="AR45" s="116">
        <v>79.951835079417961</v>
      </c>
      <c r="AS45" s="116">
        <v>73.119858860745566</v>
      </c>
      <c r="AT45" s="116">
        <v>80.61509865369456</v>
      </c>
      <c r="AU45" s="116">
        <v>77.066373880095199</v>
      </c>
      <c r="AV45" s="116">
        <v>70.260113311342408</v>
      </c>
      <c r="AW45" s="115">
        <v>73.504568335021631</v>
      </c>
      <c r="AX45" s="116">
        <v>66.400560983916961</v>
      </c>
      <c r="AY45" s="116">
        <v>59.441178903333849</v>
      </c>
      <c r="AZ45" s="116">
        <v>107.87185510056858</v>
      </c>
      <c r="BA45" s="116">
        <v>103.12996748436413</v>
      </c>
      <c r="BB45" s="116">
        <v>99.935275879209058</v>
      </c>
      <c r="BC45" s="115">
        <v>95.048115401281507</v>
      </c>
      <c r="BD45" s="116">
        <v>100.59071887358897</v>
      </c>
      <c r="BE45" s="116">
        <v>97.193800917103388</v>
      </c>
      <c r="BF45" s="116">
        <v>92.341411068620033</v>
      </c>
      <c r="BG45" s="116">
        <v>93.788429118336978</v>
      </c>
      <c r="BH45" s="116">
        <v>89.178579698062578</v>
      </c>
      <c r="BI45" s="115">
        <v>82.753067094969481</v>
      </c>
      <c r="BJ45" s="116">
        <v>97.89246838320831</v>
      </c>
      <c r="BK45" s="116">
        <v>94.4870965844419</v>
      </c>
      <c r="BL45" s="116">
        <v>89.8772471641675</v>
      </c>
      <c r="BM45" s="116">
        <v>91.324265213884416</v>
      </c>
      <c r="BN45" s="116">
        <v>86.690161750789116</v>
      </c>
      <c r="BO45" s="115">
        <v>79.746086141205694</v>
      </c>
      <c r="BP45" s="116">
        <v>88.137179800506033</v>
      </c>
      <c r="BQ45" s="116">
        <v>83.033225143492274</v>
      </c>
      <c r="BR45" s="116">
        <v>75.774494943197894</v>
      </c>
      <c r="BS45" s="116">
        <v>68.912311448816695</v>
      </c>
      <c r="BT45" s="116">
        <v>363.5197781069258</v>
      </c>
      <c r="BU45" s="116">
        <v>342.09836308244866</v>
      </c>
      <c r="BV45" s="116">
        <v>325.0719001043102</v>
      </c>
      <c r="BW45" s="116">
        <v>303.65048507983278</v>
      </c>
      <c r="BX45" s="116">
        <v>234.67875742221719</v>
      </c>
      <c r="BY45" s="116">
        <v>204.15490776721714</v>
      </c>
      <c r="BZ45" s="116">
        <v>182.7334927427398</v>
      </c>
      <c r="CA45" s="116">
        <v>279.41538347224161</v>
      </c>
      <c r="CB45" s="116">
        <v>135.54069265162337</v>
      </c>
      <c r="CC45" s="116">
        <v>124.82998513938469</v>
      </c>
      <c r="CD45" s="116">
        <v>116.31675365031556</v>
      </c>
      <c r="CE45" s="116">
        <v>109.02147022647866</v>
      </c>
      <c r="CF45" s="116">
        <v>98.229712509168067</v>
      </c>
      <c r="CG45" s="116">
        <v>93.825587719036278</v>
      </c>
      <c r="CH45" s="116">
        <v>89.799229502899834</v>
      </c>
      <c r="CI45" s="116">
        <v>105.34151369263947</v>
      </c>
      <c r="CJ45" s="116">
        <v>441.00646351091126</v>
      </c>
      <c r="CK45" s="116">
        <v>402.55858550829549</v>
      </c>
      <c r="CL45" s="116">
        <v>364.11070750567978</v>
      </c>
      <c r="CM45" s="116">
        <v>333.58685785067985</v>
      </c>
      <c r="CN45" s="116">
        <v>281.64159317120237</v>
      </c>
      <c r="CO45" s="116">
        <v>260.22017814672506</v>
      </c>
      <c r="CP45" s="116">
        <v>229.69632849172507</v>
      </c>
      <c r="CQ45" s="116">
        <v>330.402959169317</v>
      </c>
      <c r="CR45" s="116">
        <v>417.10367988291796</v>
      </c>
      <c r="CS45" s="116">
        <v>521.21944533002136</v>
      </c>
      <c r="CT45" s="116">
        <v>607.92016604362232</v>
      </c>
      <c r="CU45" s="116">
        <v>171.85953779447087</v>
      </c>
      <c r="CV45" s="116">
        <v>152.49285115291622</v>
      </c>
      <c r="CW45" s="116">
        <v>133.1261645113614</v>
      </c>
      <c r="CX45" s="116">
        <v>117.81419899816598</v>
      </c>
      <c r="CY45" s="116">
        <v>108.66357356398485</v>
      </c>
      <c r="CZ45" s="116">
        <v>105.21780716394598</v>
      </c>
      <c r="DA45" s="116">
        <v>100.19889509780967</v>
      </c>
      <c r="DB45" s="116">
        <v>116.20509991768216</v>
      </c>
      <c r="DC45" s="116">
        <v>159.5358884283913</v>
      </c>
      <c r="DD45" s="116">
        <v>211.59377115194309</v>
      </c>
      <c r="DE45" s="116">
        <v>254.94413150874362</v>
      </c>
      <c r="DF45" s="116">
        <v>50.51409456359125</v>
      </c>
      <c r="DG45" s="116">
        <v>73.763978788158354</v>
      </c>
      <c r="DH45" s="116">
        <v>70.887698881945951</v>
      </c>
      <c r="DI45" s="116">
        <v>67.325893336872355</v>
      </c>
      <c r="DJ45" s="116">
        <v>60.40055005363471</v>
      </c>
      <c r="DK45" s="116">
        <v>92.635324730584202</v>
      </c>
      <c r="DL45" s="116">
        <v>89.928620397922757</v>
      </c>
      <c r="DM45" s="116">
        <v>86.765789027365216</v>
      </c>
      <c r="DN45" s="116">
        <v>80.397521502576566</v>
      </c>
      <c r="DO45" s="116">
        <v>87.464456493470152</v>
      </c>
      <c r="DP45" s="116">
        <v>84.277371080091783</v>
      </c>
      <c r="DQ45" s="116">
        <v>77.55652380038201</v>
      </c>
      <c r="DR45" s="116">
        <v>80.775062018236824</v>
      </c>
      <c r="DS45" s="116">
        <v>73.951960843784093</v>
      </c>
      <c r="DT45" s="116">
        <v>66.595676883085062</v>
      </c>
      <c r="DU45" s="116">
        <v>131.60400028815801</v>
      </c>
      <c r="DV45" s="116">
        <v>123.09076879908879</v>
      </c>
      <c r="DW45" s="116">
        <v>112.38006128685012</v>
      </c>
      <c r="DX45" s="116">
        <v>103.91623565370814</v>
      </c>
      <c r="DY45" s="116">
        <v>114.57753731001961</v>
      </c>
      <c r="DZ45" s="116">
        <v>105.92917400809934</v>
      </c>
      <c r="EA45" s="116">
        <v>101.29631352859028</v>
      </c>
      <c r="EB45" s="116">
        <v>102.73448240294427</v>
      </c>
      <c r="EC45" s="116">
        <v>97.890941729823908</v>
      </c>
      <c r="ED45" s="116">
        <v>91.413531012341267</v>
      </c>
      <c r="EE45" s="116">
        <v>106.58461700247921</v>
      </c>
      <c r="EF45" s="116">
        <v>103.38992539732421</v>
      </c>
      <c r="EG45" s="116">
        <v>98.589609195928816</v>
      </c>
      <c r="EH45" s="116">
        <v>100.03662724564576</v>
      </c>
      <c r="EI45" s="116">
        <v>95.184237397162448</v>
      </c>
      <c r="EJ45" s="116">
        <v>88.94936710788869</v>
      </c>
      <c r="EK45" s="116">
        <v>96.631255446879379</v>
      </c>
      <c r="EL45" s="116">
        <v>92.021406026604922</v>
      </c>
      <c r="EM45" s="116">
        <v>85.653138501816272</v>
      </c>
      <c r="EN45" s="116">
        <v>78.28384278920764</v>
      </c>
      <c r="EO45" s="116">
        <v>156.82727051766958</v>
      </c>
      <c r="EP45" s="116">
        <v>145.98951233817061</v>
      </c>
      <c r="EQ45" s="116">
        <v>137.46058387611484</v>
      </c>
      <c r="ER45" s="116">
        <v>126.62282569661585</v>
      </c>
      <c r="ES45" s="116">
        <v>106.2599939342079</v>
      </c>
      <c r="ET45" s="116">
        <v>101.39169410595308</v>
      </c>
      <c r="EU45" s="116">
        <v>98.188468134123156</v>
      </c>
      <c r="EV45" s="116">
        <v>114.46728912118257</v>
      </c>
      <c r="EW45" s="116">
        <v>168.11547067816323</v>
      </c>
      <c r="EX45" s="116">
        <v>55.528644895429267</v>
      </c>
      <c r="EY45" s="116">
        <v>77.651919328005363</v>
      </c>
      <c r="EZ45" s="116">
        <v>92.091898668505422</v>
      </c>
      <c r="FA45" s="116">
        <v>106.95660994639631</v>
      </c>
    </row>
    <row r="46" spans="1:157" ht="70.5" customHeight="1" thickBot="1" x14ac:dyDescent="0.4">
      <c r="A46" s="49" t="s">
        <v>636</v>
      </c>
      <c r="B46" s="50"/>
      <c r="C46" s="50"/>
      <c r="D46" s="50"/>
      <c r="E46" s="50"/>
      <c r="F46" s="50"/>
      <c r="G46" s="50"/>
      <c r="H46" s="184"/>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row>
    <row r="47" spans="1:157" x14ac:dyDescent="0.25">
      <c r="A47" s="52"/>
      <c r="B47" s="53"/>
      <c r="C47" s="53"/>
      <c r="D47" s="53"/>
      <c r="E47" s="53"/>
      <c r="F47" s="53"/>
      <c r="G47" s="53"/>
      <c r="H47" s="185"/>
      <c r="I47" s="53"/>
      <c r="J47" s="53"/>
      <c r="K47" s="53"/>
      <c r="L47" s="54"/>
      <c r="M47" s="53"/>
      <c r="N47" s="53"/>
      <c r="O47" s="53"/>
      <c r="P47" s="53"/>
      <c r="Q47" s="53"/>
      <c r="R47" s="53"/>
      <c r="S47" s="53"/>
      <c r="T47" s="53"/>
      <c r="U47" s="53"/>
      <c r="V47" s="53"/>
      <c r="W47" s="53"/>
      <c r="X47" s="53"/>
      <c r="Y47" s="53"/>
      <c r="Z47" s="53"/>
      <c r="AA47" s="53"/>
      <c r="AB47" s="53"/>
      <c r="AC47" s="53"/>
      <c r="AD47" s="54"/>
      <c r="AE47" s="54"/>
      <c r="AF47" s="54"/>
      <c r="AG47" s="53"/>
      <c r="AH47" s="53"/>
      <c r="AI47" s="53"/>
      <c r="AJ47" s="53"/>
      <c r="AK47" s="53"/>
      <c r="AL47" s="54"/>
      <c r="AM47" s="54"/>
      <c r="AN47" s="54"/>
      <c r="AO47" s="54"/>
      <c r="AP47" s="55"/>
      <c r="AQ47" s="55"/>
      <c r="AR47" s="55"/>
      <c r="AS47" s="55"/>
      <c r="AT47" s="55"/>
      <c r="AU47" s="55"/>
      <c r="AV47" s="53"/>
      <c r="AW47" s="53"/>
      <c r="AX47" s="55"/>
      <c r="AY47" s="53"/>
      <c r="AZ47" s="53"/>
      <c r="BA47" s="53"/>
      <c r="BB47" s="53"/>
      <c r="BC47" s="53"/>
      <c r="BD47" s="53"/>
      <c r="BE47" s="53"/>
      <c r="BF47" s="53"/>
      <c r="BG47" s="53"/>
      <c r="BH47" s="53"/>
      <c r="BI47" s="53"/>
      <c r="BJ47" s="53"/>
      <c r="BK47" s="53"/>
      <c r="BL47" s="53"/>
      <c r="BM47" s="54"/>
      <c r="BN47" s="54"/>
      <c r="BO47" s="54"/>
      <c r="BP47" s="53"/>
      <c r="BQ47" s="53"/>
      <c r="BR47" s="53"/>
      <c r="BS47" s="56"/>
      <c r="BT47" s="53" t="s">
        <v>569</v>
      </c>
      <c r="BU47" s="57" t="s">
        <v>570</v>
      </c>
      <c r="BV47" s="57" t="s">
        <v>571</v>
      </c>
      <c r="BW47" s="57" t="s">
        <v>571</v>
      </c>
      <c r="BX47" s="57" t="s">
        <v>571</v>
      </c>
      <c r="BY47" s="57" t="s">
        <v>571</v>
      </c>
      <c r="BZ47" s="57" t="s">
        <v>571</v>
      </c>
      <c r="CA47" s="57" t="s">
        <v>572</v>
      </c>
      <c r="CB47" s="57" t="s">
        <v>573</v>
      </c>
      <c r="CC47" s="57" t="s">
        <v>573</v>
      </c>
      <c r="CD47" s="57" t="s">
        <v>573</v>
      </c>
      <c r="CE47" s="57" t="s">
        <v>573</v>
      </c>
      <c r="CF47" s="57" t="s">
        <v>573</v>
      </c>
      <c r="CG47" s="57" t="s">
        <v>573</v>
      </c>
      <c r="CH47" s="57" t="s">
        <v>573</v>
      </c>
      <c r="CI47" s="57" t="s">
        <v>572</v>
      </c>
      <c r="CJ47" s="57" t="s">
        <v>571</v>
      </c>
      <c r="CK47" s="57" t="s">
        <v>571</v>
      </c>
      <c r="CL47" s="57" t="s">
        <v>571</v>
      </c>
      <c r="CM47" s="57" t="s">
        <v>571</v>
      </c>
      <c r="CN47" s="57" t="s">
        <v>571</v>
      </c>
      <c r="CO47" s="57" t="s">
        <v>571</v>
      </c>
      <c r="CP47" s="57" t="s">
        <v>571</v>
      </c>
      <c r="CQ47" s="57" t="s">
        <v>571</v>
      </c>
      <c r="CR47" s="57" t="s">
        <v>571</v>
      </c>
      <c r="CS47" s="57" t="s">
        <v>571</v>
      </c>
      <c r="CT47" s="57" t="s">
        <v>571</v>
      </c>
      <c r="CU47" s="57" t="s">
        <v>573</v>
      </c>
      <c r="CV47" s="57" t="s">
        <v>573</v>
      </c>
      <c r="CW47" s="57" t="s">
        <v>573</v>
      </c>
      <c r="CX47" s="57" t="s">
        <v>573</v>
      </c>
      <c r="CY47" s="57" t="s">
        <v>573</v>
      </c>
      <c r="CZ47" s="57" t="s">
        <v>573</v>
      </c>
      <c r="DA47" s="57" t="s">
        <v>573</v>
      </c>
      <c r="DB47" s="57" t="s">
        <v>574</v>
      </c>
      <c r="DC47" s="57" t="s">
        <v>574</v>
      </c>
      <c r="DD47" s="57" t="s">
        <v>574</v>
      </c>
      <c r="DE47" s="57" t="s">
        <v>574</v>
      </c>
      <c r="DF47" s="57" t="s">
        <v>575</v>
      </c>
      <c r="DG47" s="57" t="s">
        <v>576</v>
      </c>
      <c r="DH47" s="57" t="s">
        <v>576</v>
      </c>
      <c r="DI47" s="57" t="s">
        <v>576</v>
      </c>
      <c r="DJ47" s="57" t="s">
        <v>576</v>
      </c>
      <c r="DK47" s="57" t="s">
        <v>576</v>
      </c>
      <c r="DL47" s="57" t="s">
        <v>576</v>
      </c>
      <c r="DM47" s="57" t="s">
        <v>576</v>
      </c>
      <c r="DN47" s="57" t="s">
        <v>576</v>
      </c>
      <c r="DO47" s="57" t="s">
        <v>576</v>
      </c>
      <c r="DP47" s="57" t="s">
        <v>576</v>
      </c>
      <c r="DQ47" s="57" t="s">
        <v>576</v>
      </c>
      <c r="DR47" s="57" t="s">
        <v>576</v>
      </c>
      <c r="DS47" s="57" t="s">
        <v>576</v>
      </c>
      <c r="DT47" s="57" t="s">
        <v>576</v>
      </c>
      <c r="DU47" s="57" t="s">
        <v>576</v>
      </c>
      <c r="DV47" s="57" t="s">
        <v>576</v>
      </c>
      <c r="DW47" s="57" t="s">
        <v>576</v>
      </c>
      <c r="DX47" s="57" t="s">
        <v>576</v>
      </c>
      <c r="DY47" s="57" t="s">
        <v>576</v>
      </c>
      <c r="DZ47" s="57" t="s">
        <v>576</v>
      </c>
      <c r="EA47" s="57" t="s">
        <v>576</v>
      </c>
      <c r="EB47" s="57" t="s">
        <v>576</v>
      </c>
      <c r="EC47" s="57" t="s">
        <v>576</v>
      </c>
      <c r="ED47" s="57" t="s">
        <v>576</v>
      </c>
      <c r="EE47" s="57" t="s">
        <v>576</v>
      </c>
      <c r="EF47" s="57" t="s">
        <v>576</v>
      </c>
      <c r="EG47" s="57" t="s">
        <v>576</v>
      </c>
      <c r="EH47" s="57" t="s">
        <v>576</v>
      </c>
      <c r="EI47" s="57" t="s">
        <v>576</v>
      </c>
      <c r="EJ47" s="57" t="s">
        <v>576</v>
      </c>
      <c r="EK47" s="57" t="s">
        <v>576</v>
      </c>
      <c r="EL47" s="57" t="s">
        <v>576</v>
      </c>
      <c r="EM47" s="57" t="s">
        <v>576</v>
      </c>
      <c r="EN47" s="57" t="s">
        <v>576</v>
      </c>
      <c r="EO47" s="57" t="s">
        <v>576</v>
      </c>
      <c r="EP47" s="57" t="s">
        <v>576</v>
      </c>
      <c r="EQ47" s="57" t="s">
        <v>576</v>
      </c>
      <c r="ER47" s="57" t="s">
        <v>576</v>
      </c>
      <c r="ES47" s="57" t="s">
        <v>576</v>
      </c>
      <c r="ET47" s="57" t="s">
        <v>576</v>
      </c>
      <c r="EU47" s="57" t="s">
        <v>576</v>
      </c>
      <c r="EV47" s="57" t="s">
        <v>572</v>
      </c>
      <c r="EW47" s="57" t="s">
        <v>572</v>
      </c>
      <c r="EX47" s="57" t="s">
        <v>577</v>
      </c>
      <c r="EY47" s="57" t="s">
        <v>572</v>
      </c>
      <c r="EZ47" s="57" t="s">
        <v>572</v>
      </c>
      <c r="FA47" s="57" t="s">
        <v>572</v>
      </c>
    </row>
    <row r="48" spans="1:157" x14ac:dyDescent="0.25">
      <c r="A48" s="52"/>
      <c r="B48" s="53"/>
      <c r="C48" s="54"/>
      <c r="D48" s="54"/>
      <c r="E48" s="54"/>
      <c r="F48" s="54"/>
      <c r="G48" s="54"/>
      <c r="H48" s="186"/>
      <c r="I48" s="54"/>
      <c r="J48" s="54"/>
      <c r="K48" s="54"/>
      <c r="L48" s="54"/>
      <c r="M48" s="54"/>
      <c r="N48" s="54"/>
      <c r="O48" s="54"/>
      <c r="P48" s="54"/>
      <c r="Q48" s="53" t="s">
        <v>571</v>
      </c>
      <c r="R48" s="53" t="s">
        <v>571</v>
      </c>
      <c r="S48" s="53" t="s">
        <v>571</v>
      </c>
      <c r="T48" s="53" t="s">
        <v>571</v>
      </c>
      <c r="U48" s="53" t="s">
        <v>571</v>
      </c>
      <c r="V48" s="53" t="s">
        <v>571</v>
      </c>
      <c r="W48" s="53" t="s">
        <v>571</v>
      </c>
      <c r="X48" s="53" t="s">
        <v>571</v>
      </c>
      <c r="Y48" s="53" t="s">
        <v>571</v>
      </c>
      <c r="Z48" s="53" t="s">
        <v>571</v>
      </c>
      <c r="AA48" s="53" t="s">
        <v>571</v>
      </c>
      <c r="AB48" s="53" t="s">
        <v>571</v>
      </c>
      <c r="AC48" s="53" t="s">
        <v>571</v>
      </c>
      <c r="AD48" s="54" t="s">
        <v>571</v>
      </c>
      <c r="AE48" s="54" t="s">
        <v>571</v>
      </c>
      <c r="AF48" s="54" t="s">
        <v>571</v>
      </c>
      <c r="AG48" s="53" t="s">
        <v>571</v>
      </c>
      <c r="AH48" s="53" t="s">
        <v>571</v>
      </c>
      <c r="AI48" s="53" t="s">
        <v>571</v>
      </c>
      <c r="AJ48" s="53" t="s">
        <v>571</v>
      </c>
      <c r="AK48" s="54"/>
      <c r="AL48" s="54"/>
      <c r="AM48" s="54"/>
      <c r="AN48" s="54"/>
      <c r="AO48" s="54"/>
      <c r="AP48" s="54"/>
      <c r="AQ48" s="54"/>
      <c r="AR48" s="54"/>
      <c r="AS48" s="54"/>
      <c r="AT48" s="54"/>
      <c r="AU48" s="54"/>
      <c r="AV48" s="54"/>
      <c r="AW48" s="54"/>
      <c r="AX48" s="54"/>
      <c r="AY48" s="54"/>
      <c r="AZ48" s="53" t="s">
        <v>573</v>
      </c>
      <c r="BA48" s="55" t="s">
        <v>573</v>
      </c>
      <c r="BB48" s="55" t="s">
        <v>573</v>
      </c>
      <c r="BC48" s="55" t="s">
        <v>573</v>
      </c>
      <c r="BD48" s="55" t="s">
        <v>573</v>
      </c>
      <c r="BE48" s="55" t="s">
        <v>573</v>
      </c>
      <c r="BF48" s="53" t="s">
        <v>573</v>
      </c>
      <c r="BG48" s="55" t="s">
        <v>573</v>
      </c>
      <c r="BH48" s="55" t="s">
        <v>573</v>
      </c>
      <c r="BI48" s="55" t="s">
        <v>573</v>
      </c>
      <c r="BJ48" s="53" t="s">
        <v>573</v>
      </c>
      <c r="BK48" s="55" t="s">
        <v>573</v>
      </c>
      <c r="BL48" s="55" t="s">
        <v>573</v>
      </c>
      <c r="BM48" s="53" t="s">
        <v>573</v>
      </c>
      <c r="BN48" s="53" t="s">
        <v>573</v>
      </c>
      <c r="BO48" s="53" t="s">
        <v>573</v>
      </c>
      <c r="BP48" s="55" t="s">
        <v>573</v>
      </c>
      <c r="BQ48" s="55" t="s">
        <v>573</v>
      </c>
      <c r="BR48" s="55" t="s">
        <v>573</v>
      </c>
      <c r="BS48" s="58" t="s">
        <v>573</v>
      </c>
      <c r="BT48" s="54" t="s">
        <v>578</v>
      </c>
      <c r="BU48" s="59" t="s">
        <v>578</v>
      </c>
      <c r="BV48" s="59" t="s">
        <v>578</v>
      </c>
      <c r="BW48" s="59" t="s">
        <v>578</v>
      </c>
      <c r="BX48" s="59" t="s">
        <v>579</v>
      </c>
      <c r="BY48" s="59" t="s">
        <v>579</v>
      </c>
      <c r="BZ48" s="59" t="s">
        <v>580</v>
      </c>
      <c r="CA48" s="59" t="s">
        <v>581</v>
      </c>
      <c r="CB48" s="59" t="s">
        <v>578</v>
      </c>
      <c r="CC48" s="59" t="s">
        <v>578</v>
      </c>
      <c r="CD48" s="59" t="s">
        <v>578</v>
      </c>
      <c r="CE48" s="59" t="s">
        <v>578</v>
      </c>
      <c r="CF48" s="59" t="s">
        <v>579</v>
      </c>
      <c r="CG48" s="59" t="s">
        <v>579</v>
      </c>
      <c r="CH48" s="59" t="s">
        <v>580</v>
      </c>
      <c r="CI48" s="59" t="s">
        <v>574</v>
      </c>
      <c r="CJ48" s="59" t="s">
        <v>582</v>
      </c>
      <c r="CK48" s="59" t="s">
        <v>578</v>
      </c>
      <c r="CL48" s="59" t="s">
        <v>583</v>
      </c>
      <c r="CM48" s="59" t="s">
        <v>583</v>
      </c>
      <c r="CN48" s="59" t="s">
        <v>579</v>
      </c>
      <c r="CO48" s="59" t="s">
        <v>584</v>
      </c>
      <c r="CP48" s="59" t="s">
        <v>585</v>
      </c>
      <c r="CQ48" s="59" t="s">
        <v>586</v>
      </c>
      <c r="CR48" s="59" t="s">
        <v>587</v>
      </c>
      <c r="CS48" s="59" t="s">
        <v>588</v>
      </c>
      <c r="CT48" s="59" t="s">
        <v>589</v>
      </c>
      <c r="CU48" s="59" t="s">
        <v>582</v>
      </c>
      <c r="CV48" s="59" t="s">
        <v>578</v>
      </c>
      <c r="CW48" s="59" t="s">
        <v>583</v>
      </c>
      <c r="CX48" s="59" t="s">
        <v>583</v>
      </c>
      <c r="CY48" s="59" t="s">
        <v>579</v>
      </c>
      <c r="CZ48" s="59" t="s">
        <v>584</v>
      </c>
      <c r="DA48" s="59" t="s">
        <v>585</v>
      </c>
      <c r="DB48" s="59" t="s">
        <v>586</v>
      </c>
      <c r="DC48" s="59" t="s">
        <v>587</v>
      </c>
      <c r="DD48" s="59" t="s">
        <v>588</v>
      </c>
      <c r="DE48" s="59" t="s">
        <v>589</v>
      </c>
      <c r="DF48" s="59" t="s">
        <v>590</v>
      </c>
      <c r="DG48" s="59" t="s">
        <v>578</v>
      </c>
      <c r="DH48" s="59" t="s">
        <v>579</v>
      </c>
      <c r="DI48" s="59" t="s">
        <v>580</v>
      </c>
      <c r="DJ48" s="59" t="s">
        <v>591</v>
      </c>
      <c r="DK48" s="59" t="s">
        <v>578</v>
      </c>
      <c r="DL48" s="59" t="s">
        <v>578</v>
      </c>
      <c r="DM48" s="59" t="s">
        <v>578</v>
      </c>
      <c r="DN48" s="59" t="s">
        <v>578</v>
      </c>
      <c r="DO48" s="59" t="s">
        <v>579</v>
      </c>
      <c r="DP48" s="59" t="s">
        <v>579</v>
      </c>
      <c r="DQ48" s="59" t="s">
        <v>579</v>
      </c>
      <c r="DR48" s="59" t="s">
        <v>580</v>
      </c>
      <c r="DS48" s="59" t="s">
        <v>580</v>
      </c>
      <c r="DT48" s="59" t="s">
        <v>591</v>
      </c>
      <c r="DU48" s="59" t="s">
        <v>578</v>
      </c>
      <c r="DV48" s="59" t="s">
        <v>578</v>
      </c>
      <c r="DW48" s="59" t="s">
        <v>578</v>
      </c>
      <c r="DX48" s="59" t="s">
        <v>578</v>
      </c>
      <c r="DY48" s="59" t="s">
        <v>578</v>
      </c>
      <c r="DZ48" s="59" t="s">
        <v>578</v>
      </c>
      <c r="EA48" s="59" t="s">
        <v>578</v>
      </c>
      <c r="EB48" s="59" t="s">
        <v>578</v>
      </c>
      <c r="EC48" s="59" t="s">
        <v>578</v>
      </c>
      <c r="ED48" s="59" t="s">
        <v>578</v>
      </c>
      <c r="EE48" s="59" t="s">
        <v>579</v>
      </c>
      <c r="EF48" s="59" t="s">
        <v>579</v>
      </c>
      <c r="EG48" s="59" t="s">
        <v>579</v>
      </c>
      <c r="EH48" s="59" t="s">
        <v>579</v>
      </c>
      <c r="EI48" s="59" t="s">
        <v>579</v>
      </c>
      <c r="EJ48" s="59" t="s">
        <v>579</v>
      </c>
      <c r="EK48" s="59" t="s">
        <v>580</v>
      </c>
      <c r="EL48" s="59" t="s">
        <v>580</v>
      </c>
      <c r="EM48" s="59" t="s">
        <v>580</v>
      </c>
      <c r="EN48" s="59" t="s">
        <v>591</v>
      </c>
      <c r="EO48" s="59" t="s">
        <v>578</v>
      </c>
      <c r="EP48" s="59" t="s">
        <v>578</v>
      </c>
      <c r="EQ48" s="59" t="s">
        <v>578</v>
      </c>
      <c r="ER48" s="59" t="s">
        <v>578</v>
      </c>
      <c r="ES48" s="59" t="s">
        <v>579</v>
      </c>
      <c r="ET48" s="59" t="s">
        <v>579</v>
      </c>
      <c r="EU48" s="59" t="s">
        <v>580</v>
      </c>
      <c r="EV48" s="59" t="s">
        <v>592</v>
      </c>
      <c r="EW48" s="59" t="s">
        <v>592</v>
      </c>
      <c r="EX48" s="59" t="s">
        <v>590</v>
      </c>
      <c r="EY48" s="59" t="s">
        <v>593</v>
      </c>
      <c r="EZ48" s="59" t="s">
        <v>593</v>
      </c>
      <c r="FA48" s="59" t="s">
        <v>593</v>
      </c>
    </row>
    <row r="49" spans="1:157" x14ac:dyDescent="0.25">
      <c r="A49" s="52"/>
      <c r="B49" s="53"/>
      <c r="C49" s="53"/>
      <c r="D49" s="53"/>
      <c r="E49" s="53"/>
      <c r="F49" s="53"/>
      <c r="G49" s="53" t="s">
        <v>571</v>
      </c>
      <c r="H49" s="185" t="s">
        <v>571</v>
      </c>
      <c r="I49" s="53" t="s">
        <v>571</v>
      </c>
      <c r="J49" s="53" t="s">
        <v>571</v>
      </c>
      <c r="K49" s="53" t="s">
        <v>571</v>
      </c>
      <c r="L49" s="54" t="s">
        <v>571</v>
      </c>
      <c r="M49" s="53" t="s">
        <v>571</v>
      </c>
      <c r="N49" s="53" t="s">
        <v>571</v>
      </c>
      <c r="O49" s="53" t="s">
        <v>571</v>
      </c>
      <c r="P49" s="53" t="s">
        <v>571</v>
      </c>
      <c r="Q49" s="53" t="s">
        <v>594</v>
      </c>
      <c r="R49" s="53" t="s">
        <v>594</v>
      </c>
      <c r="S49" s="53" t="s">
        <v>594</v>
      </c>
      <c r="T49" s="53" t="s">
        <v>594</v>
      </c>
      <c r="U49" s="53" t="s">
        <v>594</v>
      </c>
      <c r="V49" s="53" t="s">
        <v>594</v>
      </c>
      <c r="W49" s="53" t="s">
        <v>594</v>
      </c>
      <c r="X49" s="53" t="s">
        <v>594</v>
      </c>
      <c r="Y49" s="53" t="s">
        <v>594</v>
      </c>
      <c r="Z49" s="53" t="s">
        <v>594</v>
      </c>
      <c r="AA49" s="53" t="s">
        <v>595</v>
      </c>
      <c r="AB49" s="53" t="s">
        <v>595</v>
      </c>
      <c r="AC49" s="53" t="s">
        <v>595</v>
      </c>
      <c r="AD49" s="54" t="s">
        <v>595</v>
      </c>
      <c r="AE49" s="54" t="s">
        <v>595</v>
      </c>
      <c r="AF49" s="54" t="s">
        <v>595</v>
      </c>
      <c r="AG49" s="53" t="s">
        <v>596</v>
      </c>
      <c r="AH49" s="53" t="s">
        <v>596</v>
      </c>
      <c r="AI49" s="53" t="s">
        <v>596</v>
      </c>
      <c r="AJ49" s="53" t="s">
        <v>597</v>
      </c>
      <c r="AK49" s="53"/>
      <c r="AL49" s="54"/>
      <c r="AM49" s="54"/>
      <c r="AN49" s="54"/>
      <c r="AO49" s="54"/>
      <c r="AP49" s="55" t="s">
        <v>573</v>
      </c>
      <c r="AQ49" s="55" t="s">
        <v>573</v>
      </c>
      <c r="AR49" s="55" t="s">
        <v>573</v>
      </c>
      <c r="AS49" s="55" t="s">
        <v>573</v>
      </c>
      <c r="AT49" s="55" t="s">
        <v>573</v>
      </c>
      <c r="AU49" s="55" t="s">
        <v>573</v>
      </c>
      <c r="AV49" s="53" t="s">
        <v>573</v>
      </c>
      <c r="AW49" s="53" t="s">
        <v>573</v>
      </c>
      <c r="AX49" s="55" t="s">
        <v>573</v>
      </c>
      <c r="AY49" s="53" t="s">
        <v>573</v>
      </c>
      <c r="AZ49" s="53" t="s">
        <v>594</v>
      </c>
      <c r="BA49" s="53" t="s">
        <v>594</v>
      </c>
      <c r="BB49" s="53" t="s">
        <v>594</v>
      </c>
      <c r="BC49" s="53" t="s">
        <v>594</v>
      </c>
      <c r="BD49" s="53" t="s">
        <v>594</v>
      </c>
      <c r="BE49" s="53" t="s">
        <v>594</v>
      </c>
      <c r="BF49" s="53" t="s">
        <v>594</v>
      </c>
      <c r="BG49" s="53" t="s">
        <v>594</v>
      </c>
      <c r="BH49" s="53" t="s">
        <v>594</v>
      </c>
      <c r="BI49" s="53" t="s">
        <v>594</v>
      </c>
      <c r="BJ49" s="53" t="s">
        <v>595</v>
      </c>
      <c r="BK49" s="53" t="s">
        <v>595</v>
      </c>
      <c r="BL49" s="53" t="s">
        <v>595</v>
      </c>
      <c r="BM49" s="54" t="s">
        <v>595</v>
      </c>
      <c r="BN49" s="54" t="s">
        <v>595</v>
      </c>
      <c r="BO49" s="54" t="s">
        <v>595</v>
      </c>
      <c r="BP49" s="53" t="s">
        <v>596</v>
      </c>
      <c r="BQ49" s="53" t="s">
        <v>596</v>
      </c>
      <c r="BR49" s="53" t="s">
        <v>596</v>
      </c>
      <c r="BS49" s="60" t="s">
        <v>597</v>
      </c>
      <c r="BT49" s="53" t="s">
        <v>578</v>
      </c>
      <c r="BU49" s="59" t="s">
        <v>578</v>
      </c>
      <c r="BV49" s="59" t="s">
        <v>579</v>
      </c>
      <c r="BW49" s="59" t="s">
        <v>579</v>
      </c>
      <c r="BX49" s="59" t="s">
        <v>580</v>
      </c>
      <c r="BY49" s="59" t="s">
        <v>580</v>
      </c>
      <c r="BZ49" s="59" t="s">
        <v>580</v>
      </c>
      <c r="CA49" s="59" t="s">
        <v>598</v>
      </c>
      <c r="CB49" s="59" t="s">
        <v>578</v>
      </c>
      <c r="CC49" s="59" t="s">
        <v>578</v>
      </c>
      <c r="CD49" s="59" t="s">
        <v>579</v>
      </c>
      <c r="CE49" s="59" t="s">
        <v>579</v>
      </c>
      <c r="CF49" s="59" t="s">
        <v>580</v>
      </c>
      <c r="CG49" s="59" t="s">
        <v>580</v>
      </c>
      <c r="CH49" s="59" t="s">
        <v>580</v>
      </c>
      <c r="CI49" s="59" t="s">
        <v>598</v>
      </c>
      <c r="CJ49" s="59" t="s">
        <v>583</v>
      </c>
      <c r="CK49" s="59" t="s">
        <v>583</v>
      </c>
      <c r="CL49" s="59" t="s">
        <v>584</v>
      </c>
      <c r="CM49" s="59" t="s">
        <v>585</v>
      </c>
      <c r="CN49" s="59" t="s">
        <v>585</v>
      </c>
      <c r="CO49" s="59" t="s">
        <v>599</v>
      </c>
      <c r="CP49" s="59" t="s">
        <v>600</v>
      </c>
      <c r="CQ49" s="59" t="s">
        <v>601</v>
      </c>
      <c r="CR49" s="59" t="s">
        <v>601</v>
      </c>
      <c r="CS49" s="59" t="s">
        <v>601</v>
      </c>
      <c r="CT49" s="59" t="s">
        <v>601</v>
      </c>
      <c r="CU49" s="59" t="s">
        <v>583</v>
      </c>
      <c r="CV49" s="59" t="s">
        <v>583</v>
      </c>
      <c r="CW49" s="59" t="s">
        <v>584</v>
      </c>
      <c r="CX49" s="59" t="s">
        <v>585</v>
      </c>
      <c r="CY49" s="59" t="s">
        <v>585</v>
      </c>
      <c r="CZ49" s="59" t="s">
        <v>599</v>
      </c>
      <c r="DA49" s="59" t="s">
        <v>600</v>
      </c>
      <c r="DB49" s="59" t="s">
        <v>601</v>
      </c>
      <c r="DC49" s="59" t="s">
        <v>601</v>
      </c>
      <c r="DD49" s="59" t="s">
        <v>601</v>
      </c>
      <c r="DE49" s="59" t="s">
        <v>601</v>
      </c>
      <c r="DF49" s="59"/>
      <c r="DG49" s="59"/>
      <c r="DH49" s="59"/>
      <c r="DI49" s="59"/>
      <c r="DJ49" s="59"/>
      <c r="DK49" s="59" t="s">
        <v>578</v>
      </c>
      <c r="DL49" s="59" t="s">
        <v>579</v>
      </c>
      <c r="DM49" s="59" t="s">
        <v>580</v>
      </c>
      <c r="DN49" s="59" t="s">
        <v>591</v>
      </c>
      <c r="DO49" s="59" t="s">
        <v>579</v>
      </c>
      <c r="DP49" s="59" t="s">
        <v>580</v>
      </c>
      <c r="DQ49" s="59" t="s">
        <v>591</v>
      </c>
      <c r="DR49" s="59" t="s">
        <v>580</v>
      </c>
      <c r="DS49" s="59" t="s">
        <v>591</v>
      </c>
      <c r="DT49" s="59" t="s">
        <v>591</v>
      </c>
      <c r="DU49" s="59" t="s">
        <v>578</v>
      </c>
      <c r="DV49" s="59" t="s">
        <v>578</v>
      </c>
      <c r="DW49" s="59" t="s">
        <v>578</v>
      </c>
      <c r="DX49" s="59" t="s">
        <v>578</v>
      </c>
      <c r="DY49" s="59" t="s">
        <v>579</v>
      </c>
      <c r="DZ49" s="59" t="s">
        <v>579</v>
      </c>
      <c r="EA49" s="59" t="s">
        <v>579</v>
      </c>
      <c r="EB49" s="59" t="s">
        <v>580</v>
      </c>
      <c r="EC49" s="59" t="s">
        <v>580</v>
      </c>
      <c r="ED49" s="59" t="s">
        <v>591</v>
      </c>
      <c r="EE49" s="59" t="s">
        <v>579</v>
      </c>
      <c r="EF49" s="59" t="s">
        <v>579</v>
      </c>
      <c r="EG49" s="59" t="s">
        <v>579</v>
      </c>
      <c r="EH49" s="59" t="s">
        <v>580</v>
      </c>
      <c r="EI49" s="59" t="s">
        <v>580</v>
      </c>
      <c r="EJ49" s="59" t="s">
        <v>591</v>
      </c>
      <c r="EK49" s="59" t="s">
        <v>580</v>
      </c>
      <c r="EL49" s="59" t="s">
        <v>580</v>
      </c>
      <c r="EM49" s="59" t="s">
        <v>591</v>
      </c>
      <c r="EN49" s="59" t="s">
        <v>591</v>
      </c>
      <c r="EO49" s="59" t="s">
        <v>578</v>
      </c>
      <c r="EP49" s="59" t="s">
        <v>578</v>
      </c>
      <c r="EQ49" s="59" t="s">
        <v>579</v>
      </c>
      <c r="ER49" s="59" t="s">
        <v>579</v>
      </c>
      <c r="ES49" s="59" t="s">
        <v>580</v>
      </c>
      <c r="ET49" s="59" t="s">
        <v>580</v>
      </c>
      <c r="EU49" s="59" t="s">
        <v>580</v>
      </c>
      <c r="EV49" s="59" t="s">
        <v>598</v>
      </c>
      <c r="EW49" s="59" t="s">
        <v>602</v>
      </c>
      <c r="EX49" s="59"/>
      <c r="EY49" s="59" t="s">
        <v>603</v>
      </c>
      <c r="EZ49" s="59" t="s">
        <v>604</v>
      </c>
      <c r="FA49" s="59" t="s">
        <v>605</v>
      </c>
    </row>
    <row r="50" spans="1:157" x14ac:dyDescent="0.25">
      <c r="A50" s="52"/>
      <c r="B50" s="53"/>
      <c r="C50" s="53" t="s">
        <v>571</v>
      </c>
      <c r="D50" s="53" t="s">
        <v>571</v>
      </c>
      <c r="E50" s="53" t="s">
        <v>606</v>
      </c>
      <c r="F50" s="53" t="s">
        <v>571</v>
      </c>
      <c r="G50" s="53" t="s">
        <v>594</v>
      </c>
      <c r="H50" s="185" t="s">
        <v>594</v>
      </c>
      <c r="I50" s="53" t="s">
        <v>594</v>
      </c>
      <c r="J50" s="53" t="s">
        <v>594</v>
      </c>
      <c r="K50" s="53" t="s">
        <v>595</v>
      </c>
      <c r="L50" s="54" t="s">
        <v>595</v>
      </c>
      <c r="M50" s="53" t="s">
        <v>595</v>
      </c>
      <c r="N50" s="53" t="s">
        <v>596</v>
      </c>
      <c r="O50" s="53" t="s">
        <v>596</v>
      </c>
      <c r="P50" s="53" t="s">
        <v>597</v>
      </c>
      <c r="Q50" s="53" t="s">
        <v>594</v>
      </c>
      <c r="R50" s="53" t="s">
        <v>594</v>
      </c>
      <c r="S50" s="53" t="s">
        <v>594</v>
      </c>
      <c r="T50" s="53" t="s">
        <v>594</v>
      </c>
      <c r="U50" s="53" t="s">
        <v>595</v>
      </c>
      <c r="V50" s="53" t="s">
        <v>595</v>
      </c>
      <c r="W50" s="53" t="s">
        <v>595</v>
      </c>
      <c r="X50" s="53" t="s">
        <v>596</v>
      </c>
      <c r="Y50" s="53" t="s">
        <v>596</v>
      </c>
      <c r="Z50" s="53" t="s">
        <v>597</v>
      </c>
      <c r="AA50" s="53" t="s">
        <v>595</v>
      </c>
      <c r="AB50" s="53" t="s">
        <v>595</v>
      </c>
      <c r="AC50" s="53" t="s">
        <v>595</v>
      </c>
      <c r="AD50" s="54" t="s">
        <v>596</v>
      </c>
      <c r="AE50" s="54" t="s">
        <v>596</v>
      </c>
      <c r="AF50" s="54" t="s">
        <v>597</v>
      </c>
      <c r="AG50" s="53" t="s">
        <v>596</v>
      </c>
      <c r="AH50" s="53" t="s">
        <v>596</v>
      </c>
      <c r="AI50" s="53" t="s">
        <v>597</v>
      </c>
      <c r="AJ50" s="53" t="s">
        <v>597</v>
      </c>
      <c r="AK50" s="53"/>
      <c r="AL50" s="55" t="s">
        <v>573</v>
      </c>
      <c r="AM50" s="55" t="s">
        <v>573</v>
      </c>
      <c r="AN50" s="53" t="s">
        <v>573</v>
      </c>
      <c r="AO50" s="55" t="s">
        <v>573</v>
      </c>
      <c r="AP50" s="53" t="s">
        <v>594</v>
      </c>
      <c r="AQ50" s="53" t="s">
        <v>594</v>
      </c>
      <c r="AR50" s="53" t="s">
        <v>594</v>
      </c>
      <c r="AS50" s="53" t="s">
        <v>594</v>
      </c>
      <c r="AT50" s="53" t="s">
        <v>595</v>
      </c>
      <c r="AU50" s="54" t="s">
        <v>595</v>
      </c>
      <c r="AV50" s="53" t="s">
        <v>595</v>
      </c>
      <c r="AW50" s="53" t="s">
        <v>596</v>
      </c>
      <c r="AX50" s="53" t="s">
        <v>596</v>
      </c>
      <c r="AY50" s="53" t="s">
        <v>597</v>
      </c>
      <c r="AZ50" s="53" t="s">
        <v>594</v>
      </c>
      <c r="BA50" s="53" t="s">
        <v>594</v>
      </c>
      <c r="BB50" s="53" t="s">
        <v>594</v>
      </c>
      <c r="BC50" s="53" t="s">
        <v>594</v>
      </c>
      <c r="BD50" s="53" t="s">
        <v>595</v>
      </c>
      <c r="BE50" s="53" t="s">
        <v>595</v>
      </c>
      <c r="BF50" s="53" t="s">
        <v>595</v>
      </c>
      <c r="BG50" s="53" t="s">
        <v>596</v>
      </c>
      <c r="BH50" s="53" t="s">
        <v>596</v>
      </c>
      <c r="BI50" s="53" t="s">
        <v>597</v>
      </c>
      <c r="BJ50" s="53" t="s">
        <v>595</v>
      </c>
      <c r="BK50" s="53" t="s">
        <v>595</v>
      </c>
      <c r="BL50" s="53" t="s">
        <v>595</v>
      </c>
      <c r="BM50" s="54" t="s">
        <v>596</v>
      </c>
      <c r="BN50" s="54" t="s">
        <v>596</v>
      </c>
      <c r="BO50" s="54" t="s">
        <v>597</v>
      </c>
      <c r="BP50" s="53" t="s">
        <v>596</v>
      </c>
      <c r="BQ50" s="53" t="s">
        <v>596</v>
      </c>
      <c r="BR50" s="53" t="s">
        <v>597</v>
      </c>
      <c r="BS50" s="60" t="s">
        <v>597</v>
      </c>
      <c r="BT50" s="53" t="s">
        <v>579</v>
      </c>
      <c r="BU50" s="59" t="s">
        <v>579</v>
      </c>
      <c r="BV50" s="59" t="s">
        <v>579</v>
      </c>
      <c r="BW50" s="59" t="s">
        <v>580</v>
      </c>
      <c r="BX50" s="59" t="s">
        <v>580</v>
      </c>
      <c r="BY50" s="59" t="s">
        <v>591</v>
      </c>
      <c r="BZ50" s="59" t="s">
        <v>591</v>
      </c>
      <c r="CA50" s="59" t="s">
        <v>601</v>
      </c>
      <c r="CB50" s="59" t="s">
        <v>579</v>
      </c>
      <c r="CC50" s="59" t="s">
        <v>579</v>
      </c>
      <c r="CD50" s="59" t="s">
        <v>579</v>
      </c>
      <c r="CE50" s="59" t="s">
        <v>580</v>
      </c>
      <c r="CF50" s="59" t="s">
        <v>580</v>
      </c>
      <c r="CG50" s="59" t="s">
        <v>591</v>
      </c>
      <c r="CH50" s="59" t="s">
        <v>591</v>
      </c>
      <c r="CI50" s="59" t="s">
        <v>601</v>
      </c>
      <c r="CJ50" s="59" t="s">
        <v>580</v>
      </c>
      <c r="CK50" s="59" t="s">
        <v>585</v>
      </c>
      <c r="CL50" s="59" t="s">
        <v>607</v>
      </c>
      <c r="CM50" s="59" t="s">
        <v>591</v>
      </c>
      <c r="CN50" s="59" t="s">
        <v>599</v>
      </c>
      <c r="CO50" s="59" t="s">
        <v>607</v>
      </c>
      <c r="CP50" s="59" t="s">
        <v>607</v>
      </c>
      <c r="CQ50" s="59" t="s">
        <v>608</v>
      </c>
      <c r="CR50" s="59" t="s">
        <v>608</v>
      </c>
      <c r="CS50" s="59" t="s">
        <v>608</v>
      </c>
      <c r="CT50" s="59" t="s">
        <v>609</v>
      </c>
      <c r="CU50" s="59" t="s">
        <v>580</v>
      </c>
      <c r="CV50" s="59" t="s">
        <v>585</v>
      </c>
      <c r="CW50" s="59" t="s">
        <v>607</v>
      </c>
      <c r="CX50" s="59" t="s">
        <v>591</v>
      </c>
      <c r="CY50" s="59" t="s">
        <v>599</v>
      </c>
      <c r="CZ50" s="59" t="s">
        <v>607</v>
      </c>
      <c r="DA50" s="59" t="s">
        <v>607</v>
      </c>
      <c r="DB50" s="59" t="s">
        <v>608</v>
      </c>
      <c r="DC50" s="59" t="s">
        <v>608</v>
      </c>
      <c r="DD50" s="59" t="s">
        <v>608</v>
      </c>
      <c r="DE50" s="59" t="s">
        <v>610</v>
      </c>
      <c r="DF50" s="59"/>
      <c r="DG50" s="59"/>
      <c r="DH50" s="59"/>
      <c r="DI50" s="59"/>
      <c r="DJ50" s="59"/>
      <c r="DK50" s="59"/>
      <c r="DL50" s="59"/>
      <c r="DM50" s="59"/>
      <c r="DN50" s="59"/>
      <c r="DO50" s="59"/>
      <c r="DP50" s="59"/>
      <c r="DQ50" s="59"/>
      <c r="DR50" s="59"/>
      <c r="DS50" s="59"/>
      <c r="DT50" s="59"/>
      <c r="DU50" s="59" t="s">
        <v>611</v>
      </c>
      <c r="DV50" s="59" t="s">
        <v>579</v>
      </c>
      <c r="DW50" s="59" t="s">
        <v>580</v>
      </c>
      <c r="DX50" s="59" t="s">
        <v>591</v>
      </c>
      <c r="DY50" s="59" t="s">
        <v>579</v>
      </c>
      <c r="DZ50" s="59" t="s">
        <v>580</v>
      </c>
      <c r="EA50" s="59" t="s">
        <v>591</v>
      </c>
      <c r="EB50" s="59" t="s">
        <v>580</v>
      </c>
      <c r="EC50" s="59" t="s">
        <v>591</v>
      </c>
      <c r="ED50" s="59" t="s">
        <v>591</v>
      </c>
      <c r="EE50" s="59" t="s">
        <v>579</v>
      </c>
      <c r="EF50" s="59" t="s">
        <v>580</v>
      </c>
      <c r="EG50" s="59" t="s">
        <v>591</v>
      </c>
      <c r="EH50" s="59" t="s">
        <v>580</v>
      </c>
      <c r="EI50" s="59" t="s">
        <v>591</v>
      </c>
      <c r="EJ50" s="59" t="s">
        <v>591</v>
      </c>
      <c r="EK50" s="59" t="s">
        <v>580</v>
      </c>
      <c r="EL50" s="59" t="s">
        <v>591</v>
      </c>
      <c r="EM50" s="59" t="s">
        <v>591</v>
      </c>
      <c r="EN50" s="59" t="s">
        <v>591</v>
      </c>
      <c r="EO50" s="59" t="s">
        <v>579</v>
      </c>
      <c r="EP50" s="59" t="s">
        <v>579</v>
      </c>
      <c r="EQ50" s="59" t="s">
        <v>579</v>
      </c>
      <c r="ER50" s="59" t="s">
        <v>580</v>
      </c>
      <c r="ES50" s="59" t="s">
        <v>580</v>
      </c>
      <c r="ET50" s="59" t="s">
        <v>591</v>
      </c>
      <c r="EU50" s="59" t="s">
        <v>591</v>
      </c>
      <c r="EV50" s="59" t="s">
        <v>601</v>
      </c>
      <c r="EW50" s="59" t="s">
        <v>601</v>
      </c>
      <c r="EX50" s="59"/>
      <c r="EY50" s="59" t="s">
        <v>601</v>
      </c>
      <c r="EZ50" s="59" t="s">
        <v>601</v>
      </c>
      <c r="FA50" s="59" t="s">
        <v>601</v>
      </c>
    </row>
    <row r="51" spans="1:157" ht="13.8" thickBot="1" x14ac:dyDescent="0.3">
      <c r="A51" s="61" t="s">
        <v>612</v>
      </c>
      <c r="B51" s="62" t="s">
        <v>569</v>
      </c>
      <c r="C51" s="62" t="s">
        <v>578</v>
      </c>
      <c r="D51" s="62" t="s">
        <v>613</v>
      </c>
      <c r="E51" s="62" t="s">
        <v>614</v>
      </c>
      <c r="F51" s="62" t="s">
        <v>615</v>
      </c>
      <c r="G51" s="62" t="s">
        <v>578</v>
      </c>
      <c r="H51" s="187" t="s">
        <v>613</v>
      </c>
      <c r="I51" s="62" t="s">
        <v>614</v>
      </c>
      <c r="J51" s="62" t="s">
        <v>615</v>
      </c>
      <c r="K51" s="62" t="s">
        <v>613</v>
      </c>
      <c r="L51" s="63" t="s">
        <v>614</v>
      </c>
      <c r="M51" s="62" t="s">
        <v>615</v>
      </c>
      <c r="N51" s="62" t="s">
        <v>614</v>
      </c>
      <c r="O51" s="62" t="s">
        <v>615</v>
      </c>
      <c r="P51" s="62" t="s">
        <v>615</v>
      </c>
      <c r="Q51" s="62" t="s">
        <v>594</v>
      </c>
      <c r="R51" s="62" t="s">
        <v>613</v>
      </c>
      <c r="S51" s="62" t="s">
        <v>596</v>
      </c>
      <c r="T51" s="62" t="s">
        <v>615</v>
      </c>
      <c r="U51" s="62" t="s">
        <v>613</v>
      </c>
      <c r="V51" s="62" t="s">
        <v>614</v>
      </c>
      <c r="W51" s="62" t="s">
        <v>615</v>
      </c>
      <c r="X51" s="62" t="s">
        <v>614</v>
      </c>
      <c r="Y51" s="62" t="s">
        <v>615</v>
      </c>
      <c r="Z51" s="62" t="s">
        <v>615</v>
      </c>
      <c r="AA51" s="62" t="s">
        <v>613</v>
      </c>
      <c r="AB51" s="62" t="s">
        <v>614</v>
      </c>
      <c r="AC51" s="62" t="s">
        <v>615</v>
      </c>
      <c r="AD51" s="63" t="s">
        <v>614</v>
      </c>
      <c r="AE51" s="63" t="s">
        <v>615</v>
      </c>
      <c r="AF51" s="63" t="s">
        <v>615</v>
      </c>
      <c r="AG51" s="62" t="s">
        <v>614</v>
      </c>
      <c r="AH51" s="62" t="s">
        <v>615</v>
      </c>
      <c r="AI51" s="62" t="s">
        <v>615</v>
      </c>
      <c r="AJ51" s="62" t="s">
        <v>615</v>
      </c>
      <c r="AK51" s="64" t="s">
        <v>616</v>
      </c>
      <c r="AL51" s="62" t="s">
        <v>578</v>
      </c>
      <c r="AM51" s="62" t="s">
        <v>613</v>
      </c>
      <c r="AN51" s="62" t="s">
        <v>614</v>
      </c>
      <c r="AO51" s="62" t="s">
        <v>615</v>
      </c>
      <c r="AP51" s="62" t="s">
        <v>578</v>
      </c>
      <c r="AQ51" s="62" t="s">
        <v>613</v>
      </c>
      <c r="AR51" s="62" t="s">
        <v>614</v>
      </c>
      <c r="AS51" s="62" t="s">
        <v>615</v>
      </c>
      <c r="AT51" s="62" t="s">
        <v>613</v>
      </c>
      <c r="AU51" s="63" t="s">
        <v>614</v>
      </c>
      <c r="AV51" s="62" t="s">
        <v>615</v>
      </c>
      <c r="AW51" s="62" t="s">
        <v>614</v>
      </c>
      <c r="AX51" s="62" t="s">
        <v>615</v>
      </c>
      <c r="AY51" s="62" t="s">
        <v>615</v>
      </c>
      <c r="AZ51" s="62" t="s">
        <v>578</v>
      </c>
      <c r="BA51" s="62" t="s">
        <v>613</v>
      </c>
      <c r="BB51" s="62" t="s">
        <v>614</v>
      </c>
      <c r="BC51" s="62" t="s">
        <v>615</v>
      </c>
      <c r="BD51" s="62" t="s">
        <v>613</v>
      </c>
      <c r="BE51" s="62" t="s">
        <v>617</v>
      </c>
      <c r="BF51" s="62" t="s">
        <v>615</v>
      </c>
      <c r="BG51" s="62" t="s">
        <v>614</v>
      </c>
      <c r="BH51" s="62" t="s">
        <v>615</v>
      </c>
      <c r="BI51" s="62" t="s">
        <v>615</v>
      </c>
      <c r="BJ51" s="62" t="s">
        <v>613</v>
      </c>
      <c r="BK51" s="62" t="s">
        <v>614</v>
      </c>
      <c r="BL51" s="62" t="s">
        <v>615</v>
      </c>
      <c r="BM51" s="63" t="s">
        <v>614</v>
      </c>
      <c r="BN51" s="63" t="s">
        <v>615</v>
      </c>
      <c r="BO51" s="63" t="s">
        <v>615</v>
      </c>
      <c r="BP51" s="62" t="s">
        <v>614</v>
      </c>
      <c r="BQ51" s="62" t="s">
        <v>615</v>
      </c>
      <c r="BR51" s="62" t="s">
        <v>615</v>
      </c>
      <c r="BS51" s="65" t="s">
        <v>615</v>
      </c>
      <c r="BT51" s="62" t="s">
        <v>579</v>
      </c>
      <c r="BU51" s="66" t="s">
        <v>580</v>
      </c>
      <c r="BV51" s="66" t="s">
        <v>580</v>
      </c>
      <c r="BW51" s="66" t="s">
        <v>580</v>
      </c>
      <c r="BX51" s="66" t="s">
        <v>591</v>
      </c>
      <c r="BY51" s="66" t="s">
        <v>591</v>
      </c>
      <c r="BZ51" s="66" t="s">
        <v>591</v>
      </c>
      <c r="CA51" s="66" t="s">
        <v>608</v>
      </c>
      <c r="CB51" s="66" t="s">
        <v>579</v>
      </c>
      <c r="CC51" s="66" t="s">
        <v>580</v>
      </c>
      <c r="CD51" s="66" t="s">
        <v>580</v>
      </c>
      <c r="CE51" s="66" t="s">
        <v>580</v>
      </c>
      <c r="CF51" s="66" t="s">
        <v>591</v>
      </c>
      <c r="CG51" s="66" t="s">
        <v>591</v>
      </c>
      <c r="CH51" s="66" t="s">
        <v>591</v>
      </c>
      <c r="CI51" s="66" t="s">
        <v>608</v>
      </c>
      <c r="CJ51" s="66" t="s">
        <v>607</v>
      </c>
      <c r="CK51" s="66" t="s">
        <v>607</v>
      </c>
      <c r="CL51" s="66" t="s">
        <v>607</v>
      </c>
      <c r="CM51" s="66" t="s">
        <v>607</v>
      </c>
      <c r="CN51" s="66" t="s">
        <v>607</v>
      </c>
      <c r="CO51" s="66" t="s">
        <v>607</v>
      </c>
      <c r="CP51" s="66" t="s">
        <v>607</v>
      </c>
      <c r="CQ51" s="66"/>
      <c r="CR51" s="66"/>
      <c r="CS51" s="66"/>
      <c r="CT51" s="66"/>
      <c r="CU51" s="66" t="s">
        <v>607</v>
      </c>
      <c r="CV51" s="66" t="s">
        <v>607</v>
      </c>
      <c r="CW51" s="66" t="s">
        <v>607</v>
      </c>
      <c r="CX51" s="66" t="s">
        <v>607</v>
      </c>
      <c r="CY51" s="66" t="s">
        <v>607</v>
      </c>
      <c r="CZ51" s="66" t="s">
        <v>607</v>
      </c>
      <c r="DA51" s="66" t="s">
        <v>607</v>
      </c>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t="s">
        <v>579</v>
      </c>
      <c r="EP51" s="66" t="s">
        <v>580</v>
      </c>
      <c r="EQ51" s="66" t="s">
        <v>580</v>
      </c>
      <c r="ER51" s="66" t="s">
        <v>580</v>
      </c>
      <c r="ES51" s="66" t="s">
        <v>591</v>
      </c>
      <c r="ET51" s="66" t="s">
        <v>591</v>
      </c>
      <c r="EU51" s="66" t="s">
        <v>591</v>
      </c>
      <c r="EV51" s="66" t="s">
        <v>608</v>
      </c>
      <c r="EW51" s="66" t="s">
        <v>609</v>
      </c>
      <c r="EX51" s="66"/>
      <c r="EY51" s="66" t="s">
        <v>608</v>
      </c>
      <c r="EZ51" s="66" t="s">
        <v>608</v>
      </c>
      <c r="FA51" s="66" t="s">
        <v>609</v>
      </c>
    </row>
    <row r="52" spans="1:157" ht="14.4" x14ac:dyDescent="0.3">
      <c r="A52" s="67" t="s">
        <v>618</v>
      </c>
      <c r="B52" s="68">
        <v>775</v>
      </c>
      <c r="C52" s="69">
        <v>1048</v>
      </c>
      <c r="D52" s="69">
        <v>1048</v>
      </c>
      <c r="E52" s="69">
        <v>1048</v>
      </c>
      <c r="F52" s="69">
        <v>1048</v>
      </c>
      <c r="G52" s="69">
        <v>1048</v>
      </c>
      <c r="H52" s="188">
        <v>1048</v>
      </c>
      <c r="I52" s="71">
        <v>1048</v>
      </c>
      <c r="J52" s="71">
        <v>1048</v>
      </c>
      <c r="K52" s="71">
        <v>1048</v>
      </c>
      <c r="L52" s="71">
        <v>1048</v>
      </c>
      <c r="M52" s="71">
        <v>1048</v>
      </c>
      <c r="N52" s="71">
        <v>1048</v>
      </c>
      <c r="O52" s="71">
        <v>1048</v>
      </c>
      <c r="P52" s="71">
        <v>1048</v>
      </c>
      <c r="Q52" s="71">
        <v>1391</v>
      </c>
      <c r="R52" s="71">
        <v>1391</v>
      </c>
      <c r="S52" s="71">
        <v>1391</v>
      </c>
      <c r="T52" s="71">
        <v>1391</v>
      </c>
      <c r="U52" s="71">
        <v>1391</v>
      </c>
      <c r="V52" s="71">
        <v>1391</v>
      </c>
      <c r="W52" s="71">
        <v>1391</v>
      </c>
      <c r="X52" s="71">
        <v>1391</v>
      </c>
      <c r="Y52" s="71">
        <v>1391</v>
      </c>
      <c r="Z52" s="71">
        <v>1391</v>
      </c>
      <c r="AA52" s="71">
        <v>1391</v>
      </c>
      <c r="AB52" s="71">
        <v>1391</v>
      </c>
      <c r="AC52" s="71">
        <v>1391</v>
      </c>
      <c r="AD52" s="71">
        <v>1391</v>
      </c>
      <c r="AE52" s="71">
        <v>1391</v>
      </c>
      <c r="AF52" s="71">
        <v>1391</v>
      </c>
      <c r="AG52" s="71">
        <v>1391</v>
      </c>
      <c r="AH52" s="71">
        <v>1391</v>
      </c>
      <c r="AI52" s="71">
        <v>1391</v>
      </c>
      <c r="AJ52" s="71">
        <v>1391</v>
      </c>
      <c r="AK52" s="71">
        <v>775</v>
      </c>
      <c r="AL52" s="71">
        <v>1048</v>
      </c>
      <c r="AM52" s="71">
        <v>1048</v>
      </c>
      <c r="AN52" s="71">
        <v>1048</v>
      </c>
      <c r="AO52" s="71">
        <v>1048</v>
      </c>
      <c r="AP52" s="71">
        <v>1048</v>
      </c>
      <c r="AQ52" s="71">
        <v>1048</v>
      </c>
      <c r="AR52" s="71">
        <v>1048</v>
      </c>
      <c r="AS52" s="71">
        <v>1048</v>
      </c>
      <c r="AT52" s="71">
        <v>1048</v>
      </c>
      <c r="AU52" s="71">
        <v>1048</v>
      </c>
      <c r="AV52" s="71">
        <v>1048</v>
      </c>
      <c r="AW52" s="71">
        <v>1048</v>
      </c>
      <c r="AX52" s="71">
        <v>1048</v>
      </c>
      <c r="AY52" s="71">
        <v>1048</v>
      </c>
      <c r="AZ52" s="71">
        <v>1391</v>
      </c>
      <c r="BA52" s="71">
        <v>1391</v>
      </c>
      <c r="BB52" s="71">
        <v>1391</v>
      </c>
      <c r="BC52" s="71">
        <v>1391</v>
      </c>
      <c r="BD52" s="71">
        <v>1391</v>
      </c>
      <c r="BE52" s="71">
        <v>1391</v>
      </c>
      <c r="BF52" s="71">
        <v>1391</v>
      </c>
      <c r="BG52" s="71">
        <v>1391</v>
      </c>
      <c r="BH52" s="71">
        <v>1391</v>
      </c>
      <c r="BI52" s="71">
        <v>1391</v>
      </c>
      <c r="BJ52" s="71">
        <v>1391</v>
      </c>
      <c r="BK52" s="71">
        <v>1391</v>
      </c>
      <c r="BL52" s="71">
        <v>1391</v>
      </c>
      <c r="BM52" s="71">
        <v>1391</v>
      </c>
      <c r="BN52" s="71">
        <v>1391</v>
      </c>
      <c r="BO52" s="71">
        <v>1391</v>
      </c>
      <c r="BP52" s="71">
        <v>1391</v>
      </c>
      <c r="BQ52" s="71">
        <v>1391</v>
      </c>
      <c r="BR52" s="71">
        <v>1391</v>
      </c>
      <c r="BS52" s="71">
        <v>1391</v>
      </c>
      <c r="BT52" s="69">
        <v>1391</v>
      </c>
      <c r="BU52" s="69">
        <v>1391</v>
      </c>
      <c r="BV52" s="69">
        <v>1391</v>
      </c>
      <c r="BW52" s="69">
        <v>1391</v>
      </c>
      <c r="BX52" s="69">
        <v>1391</v>
      </c>
      <c r="BY52" s="70">
        <v>1391</v>
      </c>
      <c r="BZ52" s="71">
        <v>1391</v>
      </c>
      <c r="CA52" s="71">
        <v>1391</v>
      </c>
      <c r="CB52" s="71">
        <v>1391</v>
      </c>
      <c r="CC52" s="71">
        <v>1391</v>
      </c>
      <c r="CD52" s="71">
        <v>1391</v>
      </c>
      <c r="CE52" s="71">
        <v>1391</v>
      </c>
      <c r="CF52" s="71">
        <v>1391</v>
      </c>
      <c r="CG52" s="71">
        <v>1391</v>
      </c>
      <c r="CH52" s="71">
        <v>1391</v>
      </c>
      <c r="CI52" s="71">
        <v>1391</v>
      </c>
      <c r="CJ52" s="71">
        <v>1692</v>
      </c>
      <c r="CK52" s="71">
        <v>1692</v>
      </c>
      <c r="CL52" s="71">
        <v>1692</v>
      </c>
      <c r="CM52" s="71">
        <v>1692</v>
      </c>
      <c r="CN52" s="71">
        <v>1692</v>
      </c>
      <c r="CO52" s="71">
        <v>1692</v>
      </c>
      <c r="CP52" s="71">
        <v>1692</v>
      </c>
      <c r="CQ52" s="71">
        <v>1692</v>
      </c>
      <c r="CR52" s="71">
        <v>1692</v>
      </c>
      <c r="CS52" s="71">
        <v>1945.8</v>
      </c>
      <c r="CT52" s="71">
        <v>1945.8</v>
      </c>
      <c r="CU52" s="71">
        <v>1692</v>
      </c>
      <c r="CV52" s="71">
        <v>1692</v>
      </c>
      <c r="CW52" s="71">
        <v>1692</v>
      </c>
      <c r="CX52" s="71">
        <v>1692</v>
      </c>
      <c r="CY52" s="71">
        <v>1692</v>
      </c>
      <c r="CZ52" s="71">
        <v>1692</v>
      </c>
      <c r="DA52" s="71">
        <v>1692</v>
      </c>
      <c r="DB52" s="71">
        <v>1692</v>
      </c>
      <c r="DC52" s="71">
        <v>1692</v>
      </c>
      <c r="DD52" s="71">
        <v>1945.8</v>
      </c>
      <c r="DE52" s="71">
        <v>1945.8</v>
      </c>
      <c r="DF52" s="71">
        <v>1048</v>
      </c>
      <c r="DG52" s="71">
        <v>1391</v>
      </c>
      <c r="DH52" s="71">
        <v>1391</v>
      </c>
      <c r="DI52" s="71">
        <v>1391</v>
      </c>
      <c r="DJ52" s="71">
        <v>1391</v>
      </c>
      <c r="DK52" s="71">
        <v>1391</v>
      </c>
      <c r="DL52" s="71">
        <v>1391</v>
      </c>
      <c r="DM52" s="71">
        <v>1391</v>
      </c>
      <c r="DN52" s="71">
        <v>1391</v>
      </c>
      <c r="DO52" s="71">
        <v>1391</v>
      </c>
      <c r="DP52" s="71">
        <v>1391</v>
      </c>
      <c r="DQ52" s="71">
        <v>1391</v>
      </c>
      <c r="DR52" s="71">
        <v>1391</v>
      </c>
      <c r="DS52" s="71">
        <v>1391</v>
      </c>
      <c r="DT52" s="71">
        <v>1391</v>
      </c>
      <c r="DU52" s="71">
        <v>1692</v>
      </c>
      <c r="DV52" s="71">
        <v>1692</v>
      </c>
      <c r="DW52" s="71">
        <v>1692</v>
      </c>
      <c r="DX52" s="71">
        <v>1692</v>
      </c>
      <c r="DY52" s="71">
        <v>1692</v>
      </c>
      <c r="DZ52" s="71">
        <v>1692</v>
      </c>
      <c r="EA52" s="71">
        <v>1692</v>
      </c>
      <c r="EB52" s="71">
        <v>1692</v>
      </c>
      <c r="EC52" s="71">
        <v>1692</v>
      </c>
      <c r="ED52" s="71">
        <v>1692</v>
      </c>
      <c r="EE52" s="71">
        <v>1692</v>
      </c>
      <c r="EF52" s="71">
        <v>1692</v>
      </c>
      <c r="EG52" s="71">
        <v>1692</v>
      </c>
      <c r="EH52" s="71">
        <v>1692</v>
      </c>
      <c r="EI52" s="71">
        <v>1692</v>
      </c>
      <c r="EJ52" s="71">
        <v>1692</v>
      </c>
      <c r="EK52" s="71">
        <v>1692</v>
      </c>
      <c r="EL52" s="71">
        <v>1692</v>
      </c>
      <c r="EM52" s="71">
        <v>1692</v>
      </c>
      <c r="EN52" s="71">
        <v>1692</v>
      </c>
      <c r="EO52" s="71">
        <v>1692</v>
      </c>
      <c r="EP52" s="71">
        <v>1692</v>
      </c>
      <c r="EQ52" s="71">
        <v>1692</v>
      </c>
      <c r="ER52" s="71">
        <v>1692</v>
      </c>
      <c r="ES52" s="71">
        <v>1692</v>
      </c>
      <c r="ET52" s="71">
        <v>1692</v>
      </c>
      <c r="EU52" s="71">
        <v>1692</v>
      </c>
      <c r="EV52" s="71">
        <v>1692</v>
      </c>
      <c r="EW52" s="71">
        <v>1945.8</v>
      </c>
      <c r="EX52" s="71">
        <v>1048</v>
      </c>
      <c r="EY52" s="71">
        <v>1692</v>
      </c>
      <c r="EZ52" s="71">
        <v>1692</v>
      </c>
      <c r="FA52" s="71">
        <v>1945.8</v>
      </c>
    </row>
    <row r="53" spans="1:157" ht="14.4" x14ac:dyDescent="0.3">
      <c r="A53" s="117" t="s">
        <v>619</v>
      </c>
      <c r="B53" s="118">
        <v>0</v>
      </c>
      <c r="C53" s="119">
        <v>1000.1142238847</v>
      </c>
      <c r="D53" s="119">
        <v>778.4902591191933</v>
      </c>
      <c r="E53" s="119">
        <v>437.55987382098402</v>
      </c>
      <c r="F53" s="119">
        <v>0</v>
      </c>
      <c r="G53" s="119">
        <v>2000.2284477694</v>
      </c>
      <c r="H53" s="198">
        <v>1778.6044830038932</v>
      </c>
      <c r="I53" s="121">
        <v>1437.6740977056841</v>
      </c>
      <c r="J53" s="121">
        <v>1000.1142238847</v>
      </c>
      <c r="K53" s="121">
        <v>1556.9805182383866</v>
      </c>
      <c r="L53" s="121">
        <v>1216.0501329401773</v>
      </c>
      <c r="M53" s="121">
        <v>778.4902591191933</v>
      </c>
      <c r="N53" s="121">
        <v>875.11974764196805</v>
      </c>
      <c r="O53" s="121">
        <v>437.55987382098402</v>
      </c>
      <c r="P53" s="121">
        <v>0</v>
      </c>
      <c r="Q53" s="121">
        <v>3000.3426716540998</v>
      </c>
      <c r="R53" s="121">
        <v>2778.7187068885933</v>
      </c>
      <c r="S53" s="121">
        <v>2437.7883215903839</v>
      </c>
      <c r="T53" s="121">
        <v>2000.2284477694</v>
      </c>
      <c r="U53" s="121">
        <v>2557.0947421230867</v>
      </c>
      <c r="V53" s="121">
        <v>2216.1643568248774</v>
      </c>
      <c r="W53" s="121">
        <v>1778.6044830038932</v>
      </c>
      <c r="X53" s="121">
        <v>1875.233971526668</v>
      </c>
      <c r="Y53" s="121">
        <v>1437.6740977056841</v>
      </c>
      <c r="Z53" s="121">
        <v>1000.1142238847</v>
      </c>
      <c r="AA53" s="121">
        <v>2335.4707773575801</v>
      </c>
      <c r="AB53" s="121">
        <v>1994.5403920593706</v>
      </c>
      <c r="AC53" s="121">
        <v>1556.9805182383866</v>
      </c>
      <c r="AD53" s="121">
        <v>1653.6100067611612</v>
      </c>
      <c r="AE53" s="121">
        <v>1216.0501329401773</v>
      </c>
      <c r="AF53" s="121">
        <v>778.4902591191933</v>
      </c>
      <c r="AG53" s="121">
        <v>1312.6796214629521</v>
      </c>
      <c r="AH53" s="121">
        <v>875.11974764196805</v>
      </c>
      <c r="AI53" s="121">
        <v>437.55987382098402</v>
      </c>
      <c r="AJ53" s="121">
        <v>0</v>
      </c>
      <c r="AK53" s="121">
        <v>0</v>
      </c>
      <c r="AL53" s="121">
        <v>1000.1142238847</v>
      </c>
      <c r="AM53" s="121">
        <v>778.4902591191933</v>
      </c>
      <c r="AN53" s="121">
        <v>437.55987382098402</v>
      </c>
      <c r="AO53" s="121">
        <v>0</v>
      </c>
      <c r="AP53" s="121">
        <v>2000.2284477694</v>
      </c>
      <c r="AQ53" s="121">
        <v>1778.6044830038932</v>
      </c>
      <c r="AR53" s="121">
        <v>1437.6740977056841</v>
      </c>
      <c r="AS53" s="121">
        <v>1000.1142238847</v>
      </c>
      <c r="AT53" s="121">
        <v>1556.9805182383866</v>
      </c>
      <c r="AU53" s="121">
        <v>1216.0501329401773</v>
      </c>
      <c r="AV53" s="121">
        <v>778.4902591191933</v>
      </c>
      <c r="AW53" s="121">
        <v>875.11974764196805</v>
      </c>
      <c r="AX53" s="121">
        <v>437.55987382098402</v>
      </c>
      <c r="AY53" s="121">
        <v>0</v>
      </c>
      <c r="AZ53" s="121">
        <v>3000.3426716540998</v>
      </c>
      <c r="BA53" s="121">
        <v>2778.7187068885933</v>
      </c>
      <c r="BB53" s="121">
        <v>2437.7883215903839</v>
      </c>
      <c r="BC53" s="121">
        <v>2000.2284477694</v>
      </c>
      <c r="BD53" s="121">
        <v>2557.0947421230867</v>
      </c>
      <c r="BE53" s="121">
        <v>2216.1643568248774</v>
      </c>
      <c r="BF53" s="121">
        <v>1778.6044830038932</v>
      </c>
      <c r="BG53" s="121">
        <v>1875.233971526668</v>
      </c>
      <c r="BH53" s="121">
        <v>1437.6740977056841</v>
      </c>
      <c r="BI53" s="121">
        <v>1000.1142238847</v>
      </c>
      <c r="BJ53" s="121">
        <v>2335.4707773575801</v>
      </c>
      <c r="BK53" s="121">
        <v>1994.5403920593706</v>
      </c>
      <c r="BL53" s="121">
        <v>1556.9805182383866</v>
      </c>
      <c r="BM53" s="121">
        <v>1653.6100067611612</v>
      </c>
      <c r="BN53" s="121">
        <v>1216.0501329401773</v>
      </c>
      <c r="BO53" s="121">
        <v>778.4902591191933</v>
      </c>
      <c r="BP53" s="121">
        <v>1312.6796214629521</v>
      </c>
      <c r="BQ53" s="121">
        <v>875.11974764196805</v>
      </c>
      <c r="BR53" s="121">
        <v>437.55987382098402</v>
      </c>
      <c r="BS53" s="121">
        <v>0</v>
      </c>
      <c r="BT53" s="119">
        <v>3557.2089660077863</v>
      </c>
      <c r="BU53" s="119">
        <v>3216.278580709577</v>
      </c>
      <c r="BV53" s="119">
        <v>2994.6546159440704</v>
      </c>
      <c r="BW53" s="119">
        <v>2653.7242306458611</v>
      </c>
      <c r="BX53" s="119">
        <v>1653.6100067611612</v>
      </c>
      <c r="BY53" s="120">
        <v>1216.0501329401773</v>
      </c>
      <c r="BZ53" s="121">
        <v>875.11974764196805</v>
      </c>
      <c r="CA53" s="121">
        <v>2309.5208972358005</v>
      </c>
      <c r="CB53" s="121">
        <v>3557.2089660077863</v>
      </c>
      <c r="CC53" s="121">
        <v>3216.278580709577</v>
      </c>
      <c r="CD53" s="121">
        <v>2994.6546159440704</v>
      </c>
      <c r="CE53" s="121">
        <v>2653.7242306458611</v>
      </c>
      <c r="CF53" s="121">
        <v>1653.6100067611612</v>
      </c>
      <c r="CG53" s="121">
        <v>1216.0501329401773</v>
      </c>
      <c r="CH53" s="121">
        <v>875.11974764196805</v>
      </c>
      <c r="CI53" s="121">
        <v>2309.5208972358005</v>
      </c>
      <c r="CJ53" s="121">
        <v>3994.7688398287705</v>
      </c>
      <c r="CK53" s="121">
        <v>3432.2144897650546</v>
      </c>
      <c r="CL53" s="121">
        <v>2869.6601397013387</v>
      </c>
      <c r="CM53" s="121">
        <v>2432.1002658803545</v>
      </c>
      <c r="CN53" s="121">
        <v>1653.6100067611615</v>
      </c>
      <c r="CO53" s="121">
        <v>1312.6796214629521</v>
      </c>
      <c r="CP53" s="121">
        <v>875.11974764196805</v>
      </c>
      <c r="CQ53" s="121">
        <v>2367.1647301487997</v>
      </c>
      <c r="CR53" s="121">
        <v>3156.2196401983997</v>
      </c>
      <c r="CS53" s="121">
        <v>3945.2745502479997</v>
      </c>
      <c r="CT53" s="121">
        <v>4734.3294602975993</v>
      </c>
      <c r="CU53" s="121">
        <v>3994.7688398287705</v>
      </c>
      <c r="CV53" s="121">
        <v>3432.2144897650546</v>
      </c>
      <c r="CW53" s="121">
        <v>2869.6601397013387</v>
      </c>
      <c r="CX53" s="121">
        <v>2432.1002658803545</v>
      </c>
      <c r="CY53" s="121">
        <v>1653.6100067611615</v>
      </c>
      <c r="CZ53" s="121">
        <v>1312.6796214629521</v>
      </c>
      <c r="DA53" s="121">
        <v>875.11974764196805</v>
      </c>
      <c r="DB53" s="121">
        <v>2367.1647301487997</v>
      </c>
      <c r="DC53" s="121">
        <v>3156.2196401983997</v>
      </c>
      <c r="DD53" s="121">
        <v>3945.2745502479997</v>
      </c>
      <c r="DE53" s="121">
        <v>4734.3294602975993</v>
      </c>
      <c r="DF53" s="121">
        <v>0</v>
      </c>
      <c r="DG53" s="121">
        <v>1000.1142238847</v>
      </c>
      <c r="DH53" s="121">
        <v>778.4902591191933</v>
      </c>
      <c r="DI53" s="121">
        <v>437.55987382098402</v>
      </c>
      <c r="DJ53" s="121">
        <v>0</v>
      </c>
      <c r="DK53" s="121">
        <v>2000.2284477694</v>
      </c>
      <c r="DL53" s="121">
        <v>1778.6044830038932</v>
      </c>
      <c r="DM53" s="121">
        <v>1437.6740977056841</v>
      </c>
      <c r="DN53" s="121">
        <v>1000.1142238847</v>
      </c>
      <c r="DO53" s="121">
        <v>1556.9805182383866</v>
      </c>
      <c r="DP53" s="121">
        <v>1216.0501329401773</v>
      </c>
      <c r="DQ53" s="121">
        <v>778.4902591191933</v>
      </c>
      <c r="DR53" s="121">
        <v>875.11974764196805</v>
      </c>
      <c r="DS53" s="121">
        <v>437.55987382098402</v>
      </c>
      <c r="DT53" s="121">
        <v>0</v>
      </c>
      <c r="DU53" s="121">
        <v>3000.3426716540998</v>
      </c>
      <c r="DV53" s="121">
        <v>2778.7187068885933</v>
      </c>
      <c r="DW53" s="121">
        <v>2437.7883215903839</v>
      </c>
      <c r="DX53" s="121">
        <v>2000.2284477694</v>
      </c>
      <c r="DY53" s="121">
        <v>2557.0947421230867</v>
      </c>
      <c r="DZ53" s="121">
        <v>2216.1643568248774</v>
      </c>
      <c r="EA53" s="121">
        <v>1778.6044830038932</v>
      </c>
      <c r="EB53" s="121">
        <v>1875.233971526668</v>
      </c>
      <c r="EC53" s="121">
        <v>1437.6740977056841</v>
      </c>
      <c r="ED53" s="121">
        <v>1000.1142238847</v>
      </c>
      <c r="EE53" s="121">
        <v>2335.4707773575801</v>
      </c>
      <c r="EF53" s="121">
        <v>1994.5403920593706</v>
      </c>
      <c r="EG53" s="121">
        <v>1556.9805182383866</v>
      </c>
      <c r="EH53" s="121">
        <v>1653.6100067611612</v>
      </c>
      <c r="EI53" s="121">
        <v>1216.0501329401773</v>
      </c>
      <c r="EJ53" s="121">
        <v>778.4902591191933</v>
      </c>
      <c r="EK53" s="121">
        <v>1312.6796214629521</v>
      </c>
      <c r="EL53" s="121">
        <v>875.11974764196805</v>
      </c>
      <c r="EM53" s="121">
        <v>437.55987382098402</v>
      </c>
      <c r="EN53" s="121">
        <v>0</v>
      </c>
      <c r="EO53" s="121">
        <v>3557.2089660077863</v>
      </c>
      <c r="EP53" s="121">
        <v>3216.278580709577</v>
      </c>
      <c r="EQ53" s="121">
        <v>2994.6546159440704</v>
      </c>
      <c r="ER53" s="121">
        <v>2653.7242306458611</v>
      </c>
      <c r="ES53" s="121">
        <v>1653.6100067611612</v>
      </c>
      <c r="ET53" s="121">
        <v>1216.0501329401773</v>
      </c>
      <c r="EU53" s="121">
        <v>875.11974764196805</v>
      </c>
      <c r="EV53" s="121">
        <v>2309.5208972358005</v>
      </c>
      <c r="EW53" s="121">
        <v>3079.3611963144008</v>
      </c>
      <c r="EX53" s="121">
        <v>0</v>
      </c>
      <c r="EY53" s="121">
        <v>554.04108920621934</v>
      </c>
      <c r="EZ53" s="121">
        <v>1108.0821784124387</v>
      </c>
      <c r="FA53" s="121">
        <v>1662.1232676186578</v>
      </c>
    </row>
    <row r="54" spans="1:157" ht="14.4" x14ac:dyDescent="0.3">
      <c r="A54" s="117" t="s">
        <v>620</v>
      </c>
      <c r="B54" s="118">
        <v>261.55079999999998</v>
      </c>
      <c r="C54" s="119">
        <v>387.99805000000003</v>
      </c>
      <c r="D54" s="119">
        <v>396.76670000000013</v>
      </c>
      <c r="E54" s="119">
        <v>467.73980000000006</v>
      </c>
      <c r="F54" s="119">
        <v>495.69355000000007</v>
      </c>
      <c r="G54" s="119">
        <v>511.86660000000006</v>
      </c>
      <c r="H54" s="198">
        <v>520.23667499999999</v>
      </c>
      <c r="I54" s="121">
        <v>587.98372499999994</v>
      </c>
      <c r="J54" s="121">
        <v>614.66684999999995</v>
      </c>
      <c r="K54" s="121">
        <v>528.60675000000003</v>
      </c>
      <c r="L54" s="121">
        <v>596.35380000000009</v>
      </c>
      <c r="M54" s="121">
        <v>623.036925</v>
      </c>
      <c r="N54" s="121">
        <v>664.10085000000004</v>
      </c>
      <c r="O54" s="121">
        <v>690.78397500000005</v>
      </c>
      <c r="P54" s="121">
        <v>717.46709999999996</v>
      </c>
      <c r="Q54" s="121">
        <v>622.25850000000003</v>
      </c>
      <c r="R54" s="121">
        <v>630.23</v>
      </c>
      <c r="S54" s="121">
        <v>694.75099999999998</v>
      </c>
      <c r="T54" s="121">
        <v>720.1635</v>
      </c>
      <c r="U54" s="121">
        <v>638.20150000000001</v>
      </c>
      <c r="V54" s="121">
        <v>702.72250000000008</v>
      </c>
      <c r="W54" s="121">
        <v>728.13499999999999</v>
      </c>
      <c r="X54" s="121">
        <v>767.24350000000004</v>
      </c>
      <c r="Y54" s="121">
        <v>792.65599999999995</v>
      </c>
      <c r="Z54" s="121">
        <v>818.06849999999997</v>
      </c>
      <c r="AA54" s="121">
        <v>646.173</v>
      </c>
      <c r="AB54" s="121">
        <v>710.69400000000007</v>
      </c>
      <c r="AC54" s="121">
        <v>736.1065000000001</v>
      </c>
      <c r="AD54" s="121">
        <v>775.21500000000003</v>
      </c>
      <c r="AE54" s="121">
        <v>800.62750000000005</v>
      </c>
      <c r="AF54" s="121">
        <v>826.04000000000008</v>
      </c>
      <c r="AG54" s="121">
        <v>839.73599999999999</v>
      </c>
      <c r="AH54" s="121">
        <v>865.14850000000001</v>
      </c>
      <c r="AI54" s="121">
        <v>890.56100000000004</v>
      </c>
      <c r="AJ54" s="121">
        <v>915.97350000000006</v>
      </c>
      <c r="AK54" s="121">
        <v>515.87910000000011</v>
      </c>
      <c r="AL54" s="121">
        <v>633.93487500000015</v>
      </c>
      <c r="AM54" s="121">
        <v>642.30494999999996</v>
      </c>
      <c r="AN54" s="121">
        <v>710.05200000000013</v>
      </c>
      <c r="AO54" s="121">
        <v>736.73512500000015</v>
      </c>
      <c r="AP54" s="121">
        <v>738.51400000000012</v>
      </c>
      <c r="AQ54" s="121">
        <v>746.4855</v>
      </c>
      <c r="AR54" s="121">
        <v>811.00650000000007</v>
      </c>
      <c r="AS54" s="121">
        <v>836.4190000000001</v>
      </c>
      <c r="AT54" s="121">
        <v>754.45699999999999</v>
      </c>
      <c r="AU54" s="121">
        <v>818.97799999999995</v>
      </c>
      <c r="AV54" s="121">
        <v>844.39049999999986</v>
      </c>
      <c r="AW54" s="121">
        <v>883.49900000000014</v>
      </c>
      <c r="AX54" s="121">
        <v>908.91150000000005</v>
      </c>
      <c r="AY54" s="121">
        <v>934.32400000000007</v>
      </c>
      <c r="AZ54" s="121">
        <v>829.61647500000004</v>
      </c>
      <c r="BA54" s="121">
        <v>837.18939999999998</v>
      </c>
      <c r="BB54" s="121">
        <v>898.48435000000006</v>
      </c>
      <c r="BC54" s="121">
        <v>922.62622500000009</v>
      </c>
      <c r="BD54" s="121">
        <v>844.76232499999992</v>
      </c>
      <c r="BE54" s="121">
        <v>906.05727499999989</v>
      </c>
      <c r="BF54" s="121">
        <v>930.19914999999992</v>
      </c>
      <c r="BG54" s="121">
        <v>967.35222500000009</v>
      </c>
      <c r="BH54" s="121">
        <v>991.4941</v>
      </c>
      <c r="BI54" s="121">
        <v>1015.635975</v>
      </c>
      <c r="BJ54" s="121">
        <v>852.33524999999986</v>
      </c>
      <c r="BK54" s="121">
        <v>913.63019999999995</v>
      </c>
      <c r="BL54" s="121">
        <v>937.77207499999997</v>
      </c>
      <c r="BM54" s="121">
        <v>974.92514999999992</v>
      </c>
      <c r="BN54" s="121">
        <v>999.06702499999983</v>
      </c>
      <c r="BO54" s="121">
        <v>1023.2088999999999</v>
      </c>
      <c r="BP54" s="121">
        <v>1036.2201</v>
      </c>
      <c r="BQ54" s="121">
        <v>1060.361975</v>
      </c>
      <c r="BR54" s="121">
        <v>1084.5038500000001</v>
      </c>
      <c r="BS54" s="121">
        <v>1108.6457250000001</v>
      </c>
      <c r="BT54" s="119">
        <v>734.31959999999992</v>
      </c>
      <c r="BU54" s="119">
        <v>795.61455000000001</v>
      </c>
      <c r="BV54" s="119">
        <v>803.18747499999995</v>
      </c>
      <c r="BW54" s="119">
        <v>864.48242499999992</v>
      </c>
      <c r="BX54" s="119">
        <v>957.49217499999986</v>
      </c>
      <c r="BY54" s="120">
        <v>981.63404999999989</v>
      </c>
      <c r="BZ54" s="121">
        <v>1042.9289999999999</v>
      </c>
      <c r="CA54" s="121">
        <v>882.80846785714289</v>
      </c>
      <c r="CB54" s="121">
        <v>972.79049999999995</v>
      </c>
      <c r="CC54" s="121">
        <v>1034.08545</v>
      </c>
      <c r="CD54" s="121">
        <v>1041.658375</v>
      </c>
      <c r="CE54" s="121">
        <v>1102.9533249999999</v>
      </c>
      <c r="CF54" s="121">
        <v>1195.9630749999997</v>
      </c>
      <c r="CG54" s="121">
        <v>1220.1049499999997</v>
      </c>
      <c r="CH54" s="121">
        <v>1281.3998999999999</v>
      </c>
      <c r="CI54" s="121">
        <v>1121.2793678571429</v>
      </c>
      <c r="CJ54" s="121">
        <v>931.2156500000001</v>
      </c>
      <c r="CK54" s="121">
        <v>1000.083525</v>
      </c>
      <c r="CL54" s="121">
        <v>1068.9513999999999</v>
      </c>
      <c r="CM54" s="121">
        <v>1093.0932749999999</v>
      </c>
      <c r="CN54" s="121">
        <v>1178.5300999999999</v>
      </c>
      <c r="CO54" s="121">
        <v>1239.8250499999997</v>
      </c>
      <c r="CP54" s="121">
        <v>1263.9669249999997</v>
      </c>
      <c r="CQ54" s="121">
        <v>1110.8094178571428</v>
      </c>
      <c r="CR54" s="121">
        <v>1396.2036392857142</v>
      </c>
      <c r="CS54" s="121">
        <v>1681.5978607142856</v>
      </c>
      <c r="CT54" s="121">
        <v>1966.992082142857</v>
      </c>
      <c r="CU54" s="121">
        <v>1108.1241000000002</v>
      </c>
      <c r="CV54" s="121">
        <v>1173.36735</v>
      </c>
      <c r="CW54" s="121">
        <v>1238.6106</v>
      </c>
      <c r="CX54" s="121">
        <v>1261.4818500000001</v>
      </c>
      <c r="CY54" s="121">
        <v>1342.422</v>
      </c>
      <c r="CZ54" s="121">
        <v>1400.4908999999998</v>
      </c>
      <c r="DA54" s="121">
        <v>1423.3621499999999</v>
      </c>
      <c r="DB54" s="121">
        <v>1278.2655642857144</v>
      </c>
      <c r="DC54" s="121">
        <v>1563.6597857142858</v>
      </c>
      <c r="DD54" s="121">
        <v>1849.0540071428572</v>
      </c>
      <c r="DE54" s="121">
        <v>2134.4482285714289</v>
      </c>
      <c r="DF54" s="121">
        <v>721.28700000000015</v>
      </c>
      <c r="DG54" s="121">
        <v>821.70650000000012</v>
      </c>
      <c r="DH54" s="121">
        <v>829.678</v>
      </c>
      <c r="DI54" s="121">
        <v>894.19900000000007</v>
      </c>
      <c r="DJ54" s="121">
        <v>919.61150000000009</v>
      </c>
      <c r="DK54" s="121">
        <v>908.64935000000003</v>
      </c>
      <c r="DL54" s="121">
        <v>916.22227499999997</v>
      </c>
      <c r="DM54" s="121">
        <v>977.51722500000005</v>
      </c>
      <c r="DN54" s="121">
        <v>1001.6591000000001</v>
      </c>
      <c r="DO54" s="121">
        <v>923.79519999999991</v>
      </c>
      <c r="DP54" s="121">
        <v>985.09014999999988</v>
      </c>
      <c r="DQ54" s="121">
        <v>1009.2320249999999</v>
      </c>
      <c r="DR54" s="121">
        <v>1046.3851</v>
      </c>
      <c r="DS54" s="121">
        <v>1070.526975</v>
      </c>
      <c r="DT54" s="121">
        <v>1094.66885</v>
      </c>
      <c r="DU54" s="121">
        <v>1036.6775250000001</v>
      </c>
      <c r="DV54" s="121">
        <v>1044.2504500000002</v>
      </c>
      <c r="DW54" s="121">
        <v>1105.5454000000002</v>
      </c>
      <c r="DX54" s="121">
        <v>1129.687275</v>
      </c>
      <c r="DY54" s="121">
        <v>1051.8233749999999</v>
      </c>
      <c r="DZ54" s="121">
        <v>1113.1183249999999</v>
      </c>
      <c r="EA54" s="121">
        <v>1137.2601999999999</v>
      </c>
      <c r="EB54" s="121">
        <v>1174.4132750000001</v>
      </c>
      <c r="EC54" s="121">
        <v>1198.5551500000001</v>
      </c>
      <c r="ED54" s="121">
        <v>1222.6970250000002</v>
      </c>
      <c r="EE54" s="121">
        <v>1059.3963000000001</v>
      </c>
      <c r="EF54" s="121">
        <v>1120.6912499999999</v>
      </c>
      <c r="EG54" s="121">
        <v>1144.8331249999999</v>
      </c>
      <c r="EH54" s="121">
        <v>1181.9861999999998</v>
      </c>
      <c r="EI54" s="121">
        <v>1206.1280749999999</v>
      </c>
      <c r="EJ54" s="121">
        <v>1230.2699499999999</v>
      </c>
      <c r="EK54" s="121">
        <v>1243.28115</v>
      </c>
      <c r="EL54" s="121">
        <v>1267.4230250000001</v>
      </c>
      <c r="EM54" s="121">
        <v>1291.5649000000001</v>
      </c>
      <c r="EN54" s="121">
        <v>1315.7067750000001</v>
      </c>
      <c r="EO54" s="121">
        <v>1117.7541000000001</v>
      </c>
      <c r="EP54" s="121">
        <v>1175.8230000000001</v>
      </c>
      <c r="EQ54" s="121">
        <v>1182.9973500000001</v>
      </c>
      <c r="ER54" s="121">
        <v>1241.0662500000001</v>
      </c>
      <c r="ES54" s="121">
        <v>1329.1807500000002</v>
      </c>
      <c r="ET54" s="121">
        <v>1352.0520000000001</v>
      </c>
      <c r="EU54" s="121">
        <v>1410.1209000000003</v>
      </c>
      <c r="EV54" s="121">
        <v>1258.4277642857144</v>
      </c>
      <c r="EW54" s="121">
        <v>1611.646992857143</v>
      </c>
      <c r="EX54" s="121">
        <v>937.96199999999999</v>
      </c>
      <c r="EY54" s="121">
        <v>1061.4547124999999</v>
      </c>
      <c r="EZ54" s="121">
        <v>1231.845525</v>
      </c>
      <c r="FA54" s="121">
        <v>1328.4344249999999</v>
      </c>
    </row>
    <row r="55" spans="1:157" ht="14.4" x14ac:dyDescent="0.3">
      <c r="A55" s="117" t="s">
        <v>621</v>
      </c>
      <c r="B55" s="118">
        <v>285.36124183482457</v>
      </c>
      <c r="C55" s="119">
        <v>294.34604183482458</v>
      </c>
      <c r="D55" s="119">
        <v>294.34604183482458</v>
      </c>
      <c r="E55" s="119">
        <v>294.34604183482458</v>
      </c>
      <c r="F55" s="119">
        <v>285.36124183482457</v>
      </c>
      <c r="G55" s="119">
        <v>294.34604183482458</v>
      </c>
      <c r="H55" s="198">
        <v>294.34604183482458</v>
      </c>
      <c r="I55" s="121">
        <v>294.34604183482458</v>
      </c>
      <c r="J55" s="121">
        <v>294.34604183482458</v>
      </c>
      <c r="K55" s="121">
        <v>294.34604183482458</v>
      </c>
      <c r="L55" s="121">
        <v>294.34604183482458</v>
      </c>
      <c r="M55" s="121">
        <v>294.34604183482458</v>
      </c>
      <c r="N55" s="121">
        <v>294.34604183482458</v>
      </c>
      <c r="O55" s="121">
        <v>294.34604183482458</v>
      </c>
      <c r="P55" s="121">
        <v>285.36124183482457</v>
      </c>
      <c r="Q55" s="121">
        <v>294.34604183482458</v>
      </c>
      <c r="R55" s="121">
        <v>294.34604183482458</v>
      </c>
      <c r="S55" s="121">
        <v>294.34604183482458</v>
      </c>
      <c r="T55" s="121">
        <v>294.34604183482458</v>
      </c>
      <c r="U55" s="121">
        <v>294.34604183482458</v>
      </c>
      <c r="V55" s="121">
        <v>294.34604183482458</v>
      </c>
      <c r="W55" s="121">
        <v>294.34604183482458</v>
      </c>
      <c r="X55" s="121">
        <v>294.34604183482458</v>
      </c>
      <c r="Y55" s="121">
        <v>294.34604183482458</v>
      </c>
      <c r="Z55" s="121">
        <v>294.34604183482458</v>
      </c>
      <c r="AA55" s="121">
        <v>294.34604183482458</v>
      </c>
      <c r="AB55" s="121">
        <v>294.34604183482458</v>
      </c>
      <c r="AC55" s="121">
        <v>294.34604183482458</v>
      </c>
      <c r="AD55" s="121">
        <v>294.34604183482458</v>
      </c>
      <c r="AE55" s="121">
        <v>294.34604183482458</v>
      </c>
      <c r="AF55" s="121">
        <v>294.34604183482458</v>
      </c>
      <c r="AG55" s="121">
        <v>294.34604183482458</v>
      </c>
      <c r="AH55" s="121">
        <v>294.34604183482458</v>
      </c>
      <c r="AI55" s="121">
        <v>294.34604183482458</v>
      </c>
      <c r="AJ55" s="121">
        <v>285.36124183482457</v>
      </c>
      <c r="AK55" s="121">
        <v>548.23840389120915</v>
      </c>
      <c r="AL55" s="121">
        <v>557.2232038912091</v>
      </c>
      <c r="AM55" s="121">
        <v>557.2232038912091</v>
      </c>
      <c r="AN55" s="121">
        <v>557.2232038912091</v>
      </c>
      <c r="AO55" s="121">
        <v>548.23840389120915</v>
      </c>
      <c r="AP55" s="121">
        <v>557.2232038912091</v>
      </c>
      <c r="AQ55" s="121">
        <v>557.2232038912091</v>
      </c>
      <c r="AR55" s="121">
        <v>557.2232038912091</v>
      </c>
      <c r="AS55" s="121">
        <v>557.2232038912091</v>
      </c>
      <c r="AT55" s="121">
        <v>557.2232038912091</v>
      </c>
      <c r="AU55" s="121">
        <v>557.2232038912091</v>
      </c>
      <c r="AV55" s="121">
        <v>557.2232038912091</v>
      </c>
      <c r="AW55" s="121">
        <v>557.2232038912091</v>
      </c>
      <c r="AX55" s="121">
        <v>557.2232038912091</v>
      </c>
      <c r="AY55" s="121">
        <v>548.23840389120915</v>
      </c>
      <c r="AZ55" s="121">
        <v>557.2232038912091</v>
      </c>
      <c r="BA55" s="121">
        <v>557.2232038912091</v>
      </c>
      <c r="BB55" s="121">
        <v>557.2232038912091</v>
      </c>
      <c r="BC55" s="121">
        <v>557.2232038912091</v>
      </c>
      <c r="BD55" s="121">
        <v>557.2232038912091</v>
      </c>
      <c r="BE55" s="121">
        <v>557.2232038912091</v>
      </c>
      <c r="BF55" s="121">
        <v>557.2232038912091</v>
      </c>
      <c r="BG55" s="121">
        <v>557.2232038912091</v>
      </c>
      <c r="BH55" s="121">
        <v>557.2232038912091</v>
      </c>
      <c r="BI55" s="121">
        <v>557.2232038912091</v>
      </c>
      <c r="BJ55" s="121">
        <v>557.2232038912091</v>
      </c>
      <c r="BK55" s="121">
        <v>557.2232038912091</v>
      </c>
      <c r="BL55" s="121">
        <v>557.2232038912091</v>
      </c>
      <c r="BM55" s="121">
        <v>557.2232038912091</v>
      </c>
      <c r="BN55" s="121">
        <v>557.2232038912091</v>
      </c>
      <c r="BO55" s="121">
        <v>557.2232038912091</v>
      </c>
      <c r="BP55" s="121">
        <v>557.2232038912091</v>
      </c>
      <c r="BQ55" s="121">
        <v>557.2232038912091</v>
      </c>
      <c r="BR55" s="121">
        <v>557.2232038912091</v>
      </c>
      <c r="BS55" s="121">
        <v>548.23840389120915</v>
      </c>
      <c r="BT55" s="119">
        <v>294.34604183482458</v>
      </c>
      <c r="BU55" s="119">
        <v>294.34604183482458</v>
      </c>
      <c r="BV55" s="119">
        <v>294.34604183482458</v>
      </c>
      <c r="BW55" s="119">
        <v>294.34604183482458</v>
      </c>
      <c r="BX55" s="119">
        <v>294.34604183482458</v>
      </c>
      <c r="BY55" s="120">
        <v>294.34604183482458</v>
      </c>
      <c r="BZ55" s="121">
        <v>294.34604183482458</v>
      </c>
      <c r="CA55" s="121">
        <v>294.34604183482458</v>
      </c>
      <c r="CB55" s="121">
        <v>557.2232038912091</v>
      </c>
      <c r="CC55" s="121">
        <v>557.2232038912091</v>
      </c>
      <c r="CD55" s="121">
        <v>557.2232038912091</v>
      </c>
      <c r="CE55" s="121">
        <v>557.2232038912091</v>
      </c>
      <c r="CF55" s="121">
        <v>557.2232038912091</v>
      </c>
      <c r="CG55" s="121">
        <v>557.2232038912091</v>
      </c>
      <c r="CH55" s="121">
        <v>557.2232038912091</v>
      </c>
      <c r="CI55" s="121">
        <v>557.2232038912091</v>
      </c>
      <c r="CJ55" s="121">
        <v>294.34604183482458</v>
      </c>
      <c r="CK55" s="121">
        <v>294.34604183482458</v>
      </c>
      <c r="CL55" s="121">
        <v>294.34604183482458</v>
      </c>
      <c r="CM55" s="121">
        <v>294.34604183482458</v>
      </c>
      <c r="CN55" s="121">
        <v>294.34604183482458</v>
      </c>
      <c r="CO55" s="121">
        <v>294.34604183482458</v>
      </c>
      <c r="CP55" s="121">
        <v>294.34604183482458</v>
      </c>
      <c r="CQ55" s="121">
        <v>294.34604183482458</v>
      </c>
      <c r="CR55" s="121">
        <v>294.34604183482458</v>
      </c>
      <c r="CS55" s="121">
        <v>294.34604183482458</v>
      </c>
      <c r="CT55" s="121">
        <v>294.34604183482458</v>
      </c>
      <c r="CU55" s="121">
        <v>557.2232038912091</v>
      </c>
      <c r="CV55" s="121">
        <v>557.2232038912091</v>
      </c>
      <c r="CW55" s="121">
        <v>557.2232038912091</v>
      </c>
      <c r="CX55" s="121">
        <v>557.2232038912091</v>
      </c>
      <c r="CY55" s="121">
        <v>557.2232038912091</v>
      </c>
      <c r="CZ55" s="121">
        <v>557.2232038912091</v>
      </c>
      <c r="DA55" s="121">
        <v>557.2232038912091</v>
      </c>
      <c r="DB55" s="121">
        <v>557.2232038912091</v>
      </c>
      <c r="DC55" s="121">
        <v>557.2232038912091</v>
      </c>
      <c r="DD55" s="121">
        <v>557.2232038912091</v>
      </c>
      <c r="DE55" s="121">
        <v>557.2232038912091</v>
      </c>
      <c r="DF55" s="121">
        <v>548.23840389120915</v>
      </c>
      <c r="DG55" s="121">
        <v>557.2232038912091</v>
      </c>
      <c r="DH55" s="121">
        <v>557.2232038912091</v>
      </c>
      <c r="DI55" s="121">
        <v>557.2232038912091</v>
      </c>
      <c r="DJ55" s="121">
        <v>548.23840389120915</v>
      </c>
      <c r="DK55" s="121">
        <v>557.2232038912091</v>
      </c>
      <c r="DL55" s="121">
        <v>557.2232038912091</v>
      </c>
      <c r="DM55" s="121">
        <v>557.2232038912091</v>
      </c>
      <c r="DN55" s="121">
        <v>557.2232038912091</v>
      </c>
      <c r="DO55" s="121">
        <v>557.2232038912091</v>
      </c>
      <c r="DP55" s="121">
        <v>557.2232038912091</v>
      </c>
      <c r="DQ55" s="121">
        <v>557.2232038912091</v>
      </c>
      <c r="DR55" s="121">
        <v>557.2232038912091</v>
      </c>
      <c r="DS55" s="121">
        <v>557.2232038912091</v>
      </c>
      <c r="DT55" s="121">
        <v>548.23840389120915</v>
      </c>
      <c r="DU55" s="121">
        <v>557.2232038912091</v>
      </c>
      <c r="DV55" s="121">
        <v>557.2232038912091</v>
      </c>
      <c r="DW55" s="121">
        <v>557.2232038912091</v>
      </c>
      <c r="DX55" s="121">
        <v>557.2232038912091</v>
      </c>
      <c r="DY55" s="121">
        <v>557.2232038912091</v>
      </c>
      <c r="DZ55" s="121">
        <v>557.2232038912091</v>
      </c>
      <c r="EA55" s="121">
        <v>557.2232038912091</v>
      </c>
      <c r="EB55" s="121">
        <v>557.2232038912091</v>
      </c>
      <c r="EC55" s="121">
        <v>557.2232038912091</v>
      </c>
      <c r="ED55" s="121">
        <v>557.2232038912091</v>
      </c>
      <c r="EE55" s="121">
        <v>557.2232038912091</v>
      </c>
      <c r="EF55" s="121">
        <v>557.2232038912091</v>
      </c>
      <c r="EG55" s="121">
        <v>557.2232038912091</v>
      </c>
      <c r="EH55" s="121">
        <v>557.2232038912091</v>
      </c>
      <c r="EI55" s="121">
        <v>557.2232038912091</v>
      </c>
      <c r="EJ55" s="121">
        <v>557.2232038912091</v>
      </c>
      <c r="EK55" s="121">
        <v>557.2232038912091</v>
      </c>
      <c r="EL55" s="121">
        <v>557.2232038912091</v>
      </c>
      <c r="EM55" s="121">
        <v>557.2232038912091</v>
      </c>
      <c r="EN55" s="121">
        <v>548.23840389120915</v>
      </c>
      <c r="EO55" s="121">
        <v>557.2232038912091</v>
      </c>
      <c r="EP55" s="121">
        <v>557.2232038912091</v>
      </c>
      <c r="EQ55" s="121">
        <v>557.2232038912091</v>
      </c>
      <c r="ER55" s="121">
        <v>557.2232038912091</v>
      </c>
      <c r="ES55" s="121">
        <v>557.2232038912091</v>
      </c>
      <c r="ET55" s="121">
        <v>557.2232038912091</v>
      </c>
      <c r="EU55" s="121">
        <v>557.2232038912091</v>
      </c>
      <c r="EV55" s="121">
        <v>557.2232038912091</v>
      </c>
      <c r="EW55" s="121">
        <v>557.2232038912091</v>
      </c>
      <c r="EX55" s="121">
        <v>548.23840389120915</v>
      </c>
      <c r="EY55" s="121">
        <v>557.2232038912091</v>
      </c>
      <c r="EZ55" s="121">
        <v>557.2232038912091</v>
      </c>
      <c r="FA55" s="121">
        <v>557.2232038912091</v>
      </c>
    </row>
    <row r="56" spans="1:157" ht="14.4" x14ac:dyDescent="0.3">
      <c r="A56" s="117" t="s">
        <v>622</v>
      </c>
      <c r="B56" s="118">
        <v>188.01118460232286</v>
      </c>
      <c r="C56" s="119">
        <v>612.33441187048084</v>
      </c>
      <c r="D56" s="119">
        <v>613.02774292777838</v>
      </c>
      <c r="E56" s="119">
        <v>628.6947882709062</v>
      </c>
      <c r="F56" s="119">
        <v>641.23904816644756</v>
      </c>
      <c r="G56" s="119">
        <v>621.62821648664863</v>
      </c>
      <c r="H56" s="198">
        <v>622.32154754394617</v>
      </c>
      <c r="I56" s="121">
        <v>637.98859288707399</v>
      </c>
      <c r="J56" s="121">
        <v>650.53285278261535</v>
      </c>
      <c r="K56" s="121">
        <v>623.01487860124382</v>
      </c>
      <c r="L56" s="121">
        <v>638.68192394437153</v>
      </c>
      <c r="M56" s="121">
        <v>651.22618383991289</v>
      </c>
      <c r="N56" s="121">
        <v>654.34896928749924</v>
      </c>
      <c r="O56" s="121">
        <v>666.8932291830406</v>
      </c>
      <c r="P56" s="121">
        <v>679.43748907858208</v>
      </c>
      <c r="Q56" s="121">
        <v>630.92202110281642</v>
      </c>
      <c r="R56" s="121">
        <v>631.61535216011396</v>
      </c>
      <c r="S56" s="121">
        <v>647.28239750324178</v>
      </c>
      <c r="T56" s="121">
        <v>659.82665739878314</v>
      </c>
      <c r="U56" s="121">
        <v>632.30868321741161</v>
      </c>
      <c r="V56" s="121">
        <v>647.97572856053932</v>
      </c>
      <c r="W56" s="121">
        <v>660.51998845608068</v>
      </c>
      <c r="X56" s="121">
        <v>663.64277390366703</v>
      </c>
      <c r="Y56" s="121">
        <v>676.18703379920839</v>
      </c>
      <c r="Z56" s="121">
        <v>688.73129369474987</v>
      </c>
      <c r="AA56" s="121">
        <v>633.00201427470915</v>
      </c>
      <c r="AB56" s="121">
        <v>648.66905961783687</v>
      </c>
      <c r="AC56" s="121">
        <v>661.21331951337834</v>
      </c>
      <c r="AD56" s="121">
        <v>664.33610496096458</v>
      </c>
      <c r="AE56" s="121">
        <v>676.88036485650605</v>
      </c>
      <c r="AF56" s="121">
        <v>689.42462475204752</v>
      </c>
      <c r="AG56" s="121">
        <v>680.0031503040924</v>
      </c>
      <c r="AH56" s="121">
        <v>692.54741019963376</v>
      </c>
      <c r="AI56" s="121">
        <v>705.09167009517523</v>
      </c>
      <c r="AJ56" s="121">
        <v>717.63592999071659</v>
      </c>
      <c r="AK56" s="121">
        <v>661.58235056000444</v>
      </c>
      <c r="AL56" s="121">
        <v>670.87615517617223</v>
      </c>
      <c r="AM56" s="121">
        <v>671.56948623346977</v>
      </c>
      <c r="AN56" s="121">
        <v>687.2365315765976</v>
      </c>
      <c r="AO56" s="121">
        <v>699.78079147213896</v>
      </c>
      <c r="AP56" s="121">
        <v>680.16995979234002</v>
      </c>
      <c r="AQ56" s="121">
        <v>680.86329084963756</v>
      </c>
      <c r="AR56" s="121">
        <v>696.53033619276528</v>
      </c>
      <c r="AS56" s="121">
        <v>709.07459608830675</v>
      </c>
      <c r="AT56" s="121">
        <v>681.55662190693511</v>
      </c>
      <c r="AU56" s="121">
        <v>697.22366725006293</v>
      </c>
      <c r="AV56" s="121">
        <v>709.76792714560429</v>
      </c>
      <c r="AW56" s="121">
        <v>712.89071259319064</v>
      </c>
      <c r="AX56" s="121">
        <v>725.434972488732</v>
      </c>
      <c r="AY56" s="121">
        <v>737.97923238427347</v>
      </c>
      <c r="AZ56" s="121">
        <v>689.46376440850781</v>
      </c>
      <c r="BA56" s="121">
        <v>690.15709546580536</v>
      </c>
      <c r="BB56" s="121">
        <v>705.82414080893307</v>
      </c>
      <c r="BC56" s="121">
        <v>718.36840070447454</v>
      </c>
      <c r="BD56" s="121">
        <v>690.8504265231029</v>
      </c>
      <c r="BE56" s="121">
        <v>706.51747186623061</v>
      </c>
      <c r="BF56" s="121">
        <v>719.06173176177208</v>
      </c>
      <c r="BG56" s="121">
        <v>722.18451720935843</v>
      </c>
      <c r="BH56" s="121">
        <v>734.72877710489979</v>
      </c>
      <c r="BI56" s="121">
        <v>747.27303700044126</v>
      </c>
      <c r="BJ56" s="121">
        <v>691.54375758040055</v>
      </c>
      <c r="BK56" s="121">
        <v>707.21080292352826</v>
      </c>
      <c r="BL56" s="121">
        <v>719.75506281906974</v>
      </c>
      <c r="BM56" s="121">
        <v>722.87784826665597</v>
      </c>
      <c r="BN56" s="121">
        <v>735.42210816219745</v>
      </c>
      <c r="BO56" s="121">
        <v>747.96636805773892</v>
      </c>
      <c r="BP56" s="121">
        <v>738.54489360978368</v>
      </c>
      <c r="BQ56" s="121">
        <v>751.08915350532516</v>
      </c>
      <c r="BR56" s="121">
        <v>763.63341340086663</v>
      </c>
      <c r="BS56" s="121">
        <v>776.17767329640799</v>
      </c>
      <c r="BT56" s="119">
        <v>641.6024878335794</v>
      </c>
      <c r="BU56" s="119">
        <v>657.26953317670711</v>
      </c>
      <c r="BV56" s="119">
        <v>657.96286423400466</v>
      </c>
      <c r="BW56" s="119">
        <v>673.62990957713237</v>
      </c>
      <c r="BX56" s="119">
        <v>702.53454587309909</v>
      </c>
      <c r="BY56" s="120">
        <v>715.07880576864056</v>
      </c>
      <c r="BZ56" s="121">
        <v>730.74585111176827</v>
      </c>
      <c r="CA56" s="121">
        <v>682.68914251070453</v>
      </c>
      <c r="CB56" s="121">
        <v>700.14423113927069</v>
      </c>
      <c r="CC56" s="121">
        <v>715.81127648239851</v>
      </c>
      <c r="CD56" s="121">
        <v>716.50460753969605</v>
      </c>
      <c r="CE56" s="121">
        <v>732.17165288282376</v>
      </c>
      <c r="CF56" s="121">
        <v>761.07628917879049</v>
      </c>
      <c r="CG56" s="121">
        <v>773.62054907433196</v>
      </c>
      <c r="CH56" s="121">
        <v>789.28759441745967</v>
      </c>
      <c r="CI56" s="121">
        <v>741.23088581639593</v>
      </c>
      <c r="CJ56" s="121">
        <v>667.25666885017245</v>
      </c>
      <c r="CK56" s="121">
        <v>683.61704525059781</v>
      </c>
      <c r="CL56" s="121">
        <v>699.97742165102306</v>
      </c>
      <c r="CM56" s="121">
        <v>712.52168154656454</v>
      </c>
      <c r="CN56" s="121">
        <v>740.73298678523361</v>
      </c>
      <c r="CO56" s="121">
        <v>756.40003212836143</v>
      </c>
      <c r="CP56" s="121">
        <v>768.94429202390279</v>
      </c>
      <c r="CQ56" s="121">
        <v>718.49287546226515</v>
      </c>
      <c r="CR56" s="121">
        <v>756.97696486491577</v>
      </c>
      <c r="CS56" s="121">
        <v>795.4610542675664</v>
      </c>
      <c r="CT56" s="121">
        <v>833.94514367021713</v>
      </c>
      <c r="CU56" s="121">
        <v>725.79841215586384</v>
      </c>
      <c r="CV56" s="121">
        <v>742.15878855628921</v>
      </c>
      <c r="CW56" s="121">
        <v>758.51916495671446</v>
      </c>
      <c r="CX56" s="121">
        <v>771.06342485225593</v>
      </c>
      <c r="CY56" s="121">
        <v>799.274730090925</v>
      </c>
      <c r="CZ56" s="121">
        <v>814.94177543405272</v>
      </c>
      <c r="DA56" s="121">
        <v>827.48603532959419</v>
      </c>
      <c r="DB56" s="121">
        <v>777.03461876795654</v>
      </c>
      <c r="DC56" s="121">
        <v>815.51870817060717</v>
      </c>
      <c r="DD56" s="121">
        <v>854.00279757325779</v>
      </c>
      <c r="DE56" s="121">
        <v>892.48688697590853</v>
      </c>
      <c r="DF56" s="121">
        <v>720.12409386569584</v>
      </c>
      <c r="DG56" s="121">
        <v>729.41789848186363</v>
      </c>
      <c r="DH56" s="121">
        <v>730.11122953916117</v>
      </c>
      <c r="DI56" s="121">
        <v>745.778274882289</v>
      </c>
      <c r="DJ56" s="121">
        <v>758.32253477783036</v>
      </c>
      <c r="DK56" s="121">
        <v>738.71170309803142</v>
      </c>
      <c r="DL56" s="121">
        <v>739.40503415532896</v>
      </c>
      <c r="DM56" s="121">
        <v>755.07207949845667</v>
      </c>
      <c r="DN56" s="121">
        <v>767.61633939399815</v>
      </c>
      <c r="DO56" s="121">
        <v>740.0983652126265</v>
      </c>
      <c r="DP56" s="121">
        <v>755.76541055575433</v>
      </c>
      <c r="DQ56" s="121">
        <v>768.30967045129569</v>
      </c>
      <c r="DR56" s="121">
        <v>771.43245589888204</v>
      </c>
      <c r="DS56" s="121">
        <v>783.9767157944234</v>
      </c>
      <c r="DT56" s="121">
        <v>796.52097568996487</v>
      </c>
      <c r="DU56" s="121">
        <v>748.00550771419921</v>
      </c>
      <c r="DV56" s="121">
        <v>748.69883877149675</v>
      </c>
      <c r="DW56" s="121">
        <v>764.36588411462446</v>
      </c>
      <c r="DX56" s="121">
        <v>776.91014401016594</v>
      </c>
      <c r="DY56" s="121">
        <v>749.39216982879429</v>
      </c>
      <c r="DZ56" s="121">
        <v>765.05921517192201</v>
      </c>
      <c r="EA56" s="121">
        <v>777.60347506746348</v>
      </c>
      <c r="EB56" s="121">
        <v>780.72626051504983</v>
      </c>
      <c r="EC56" s="121">
        <v>793.27052041059119</v>
      </c>
      <c r="ED56" s="121">
        <v>805.81478030613266</v>
      </c>
      <c r="EE56" s="121">
        <v>750.08550088609195</v>
      </c>
      <c r="EF56" s="121">
        <v>765.75254622921966</v>
      </c>
      <c r="EG56" s="121">
        <v>778.29680612476113</v>
      </c>
      <c r="EH56" s="121">
        <v>781.41959157234737</v>
      </c>
      <c r="EI56" s="121">
        <v>793.96385146788884</v>
      </c>
      <c r="EJ56" s="121">
        <v>806.50811136343032</v>
      </c>
      <c r="EK56" s="121">
        <v>797.08663691547508</v>
      </c>
      <c r="EL56" s="121">
        <v>809.63089681101656</v>
      </c>
      <c r="EM56" s="121">
        <v>822.17515670655803</v>
      </c>
      <c r="EN56" s="121">
        <v>834.7194166020995</v>
      </c>
      <c r="EO56" s="121">
        <v>758.68597444496208</v>
      </c>
      <c r="EP56" s="121">
        <v>774.35301978808991</v>
      </c>
      <c r="EQ56" s="121">
        <v>775.04635084538745</v>
      </c>
      <c r="ER56" s="121">
        <v>790.71339618851516</v>
      </c>
      <c r="ES56" s="121">
        <v>819.61803248448189</v>
      </c>
      <c r="ET56" s="121">
        <v>832.16229238002325</v>
      </c>
      <c r="EU56" s="121">
        <v>847.82933772315107</v>
      </c>
      <c r="EV56" s="121">
        <v>799.77262912208732</v>
      </c>
      <c r="EW56" s="121">
        <v>826.32214087421778</v>
      </c>
      <c r="EX56" s="121">
        <v>778.66583717138724</v>
      </c>
      <c r="EY56" s="121">
        <v>799.44922772597738</v>
      </c>
      <c r="EZ56" s="121">
        <v>820.23261828056764</v>
      </c>
      <c r="FA56" s="121">
        <v>841.01600883515778</v>
      </c>
    </row>
    <row r="57" spans="1:157" ht="14.4" x14ac:dyDescent="0.3">
      <c r="A57" s="117" t="s">
        <v>623</v>
      </c>
      <c r="B57" s="118">
        <v>150.99232264371474</v>
      </c>
      <c r="C57" s="119">
        <v>334.27927275900061</v>
      </c>
      <c r="D57" s="119">
        <v>313.06307438817964</v>
      </c>
      <c r="E57" s="119">
        <v>287.63405039267144</v>
      </c>
      <c r="F57" s="119">
        <v>247.02938400012724</v>
      </c>
      <c r="G57" s="119">
        <v>447.60693060908739</v>
      </c>
      <c r="H57" s="198">
        <v>426.35087473826644</v>
      </c>
      <c r="I57" s="121">
        <v>400.59924574275828</v>
      </c>
      <c r="J57" s="121">
        <v>360.76599685021404</v>
      </c>
      <c r="K57" s="121">
        <v>405.0948188674455</v>
      </c>
      <c r="L57" s="121">
        <v>379.3431898719374</v>
      </c>
      <c r="M57" s="121">
        <v>339.50994097939315</v>
      </c>
      <c r="N57" s="121">
        <v>353.59156087642918</v>
      </c>
      <c r="O57" s="121">
        <v>313.75831198388494</v>
      </c>
      <c r="P57" s="121">
        <v>273.02658309134068</v>
      </c>
      <c r="Q57" s="121">
        <v>593.88692345917411</v>
      </c>
      <c r="R57" s="121">
        <v>572.5910100883533</v>
      </c>
      <c r="S57" s="121">
        <v>546.51677609284513</v>
      </c>
      <c r="T57" s="121">
        <v>506.55646470030081</v>
      </c>
      <c r="U57" s="121">
        <v>551.29509671753237</v>
      </c>
      <c r="V57" s="121">
        <v>525.22086272202421</v>
      </c>
      <c r="W57" s="121">
        <v>485.26055132947988</v>
      </c>
      <c r="X57" s="121">
        <v>499.14662872651598</v>
      </c>
      <c r="Y57" s="121">
        <v>459.18631733397172</v>
      </c>
      <c r="Z57" s="121">
        <v>419.22600594142745</v>
      </c>
      <c r="AA57" s="121">
        <v>529.99918334671145</v>
      </c>
      <c r="AB57" s="121">
        <v>503.92494935120334</v>
      </c>
      <c r="AC57" s="121">
        <v>463.96463795865895</v>
      </c>
      <c r="AD57" s="121">
        <v>477.85071535569517</v>
      </c>
      <c r="AE57" s="121">
        <v>437.89040396315079</v>
      </c>
      <c r="AF57" s="121">
        <v>397.93009257060652</v>
      </c>
      <c r="AG57" s="121">
        <v>451.77648136018689</v>
      </c>
      <c r="AH57" s="121">
        <v>411.81616996764262</v>
      </c>
      <c r="AI57" s="121">
        <v>371.85585857509841</v>
      </c>
      <c r="AJ57" s="121">
        <v>330.99706718255419</v>
      </c>
      <c r="AK57" s="121">
        <v>250.06998544512135</v>
      </c>
      <c r="AL57" s="121">
        <v>391.0148457952082</v>
      </c>
      <c r="AM57" s="121">
        <v>369.75878992438726</v>
      </c>
      <c r="AN57" s="121">
        <v>344.0071609288791</v>
      </c>
      <c r="AO57" s="121">
        <v>303.27543203633485</v>
      </c>
      <c r="AP57" s="121">
        <v>502.41356114529492</v>
      </c>
      <c r="AQ57" s="121">
        <v>481.11764777447399</v>
      </c>
      <c r="AR57" s="121">
        <v>455.04341377896594</v>
      </c>
      <c r="AS57" s="121">
        <v>415.08310238642161</v>
      </c>
      <c r="AT57" s="121">
        <v>459.82173440365307</v>
      </c>
      <c r="AU57" s="121">
        <v>433.74750040814502</v>
      </c>
      <c r="AV57" s="121">
        <v>393.78718901560069</v>
      </c>
      <c r="AW57" s="121">
        <v>407.67326641263679</v>
      </c>
      <c r="AX57" s="121">
        <v>367.71295502009252</v>
      </c>
      <c r="AY57" s="121">
        <v>326.8541636275483</v>
      </c>
      <c r="AZ57" s="121">
        <v>646.7646114953817</v>
      </c>
      <c r="BA57" s="121">
        <v>625.42884062456085</v>
      </c>
      <c r="BB57" s="121">
        <v>599.03200162905262</v>
      </c>
      <c r="BC57" s="121">
        <v>558.94462773650844</v>
      </c>
      <c r="BD57" s="121">
        <v>604.09306975373988</v>
      </c>
      <c r="BE57" s="121">
        <v>577.69623075823165</v>
      </c>
      <c r="BF57" s="121">
        <v>537.60885686568747</v>
      </c>
      <c r="BG57" s="121">
        <v>551.29939176272353</v>
      </c>
      <c r="BH57" s="121">
        <v>511.2120178701793</v>
      </c>
      <c r="BI57" s="121">
        <v>471.12464397763506</v>
      </c>
      <c r="BJ57" s="121">
        <v>582.75729888291903</v>
      </c>
      <c r="BK57" s="121">
        <v>556.3604598874108</v>
      </c>
      <c r="BL57" s="121">
        <v>516.27308599486662</v>
      </c>
      <c r="BM57" s="121">
        <v>529.96362089190268</v>
      </c>
      <c r="BN57" s="121">
        <v>489.87624699935833</v>
      </c>
      <c r="BO57" s="121">
        <v>449.78887310681404</v>
      </c>
      <c r="BP57" s="121">
        <v>503.56678189639456</v>
      </c>
      <c r="BQ57" s="121">
        <v>463.47940800385027</v>
      </c>
      <c r="BR57" s="121">
        <v>423.39203411130597</v>
      </c>
      <c r="BS57" s="121">
        <v>382.40618021876179</v>
      </c>
      <c r="BT57" s="119">
        <v>661.84770956761906</v>
      </c>
      <c r="BU57" s="119">
        <v>635.45087057211094</v>
      </c>
      <c r="BV57" s="119">
        <v>614.11509970129009</v>
      </c>
      <c r="BW57" s="119">
        <v>587.71826070578197</v>
      </c>
      <c r="BX57" s="119">
        <v>499.89827694690848</v>
      </c>
      <c r="BY57" s="120">
        <v>459.8109030543643</v>
      </c>
      <c r="BZ57" s="121">
        <v>433.41406405885601</v>
      </c>
      <c r="CA57" s="121">
        <v>556.03645494384727</v>
      </c>
      <c r="CB57" s="121">
        <v>717.83669010382664</v>
      </c>
      <c r="CC57" s="121">
        <v>691.43985110831852</v>
      </c>
      <c r="CD57" s="121">
        <v>670.10408023749756</v>
      </c>
      <c r="CE57" s="121">
        <v>643.70724124198944</v>
      </c>
      <c r="CF57" s="121">
        <v>555.88725748311606</v>
      </c>
      <c r="CG57" s="121">
        <v>515.79988359057177</v>
      </c>
      <c r="CH57" s="121">
        <v>489.40304459506365</v>
      </c>
      <c r="CI57" s="121">
        <v>612.02543548005485</v>
      </c>
      <c r="CJ57" s="121">
        <v>757.95872005137687</v>
      </c>
      <c r="CK57" s="121">
        <v>710.22611018504767</v>
      </c>
      <c r="CL57" s="121">
        <v>662.4935003187187</v>
      </c>
      <c r="CM57" s="121">
        <v>622.40612642617452</v>
      </c>
      <c r="CN57" s="121">
        <v>555.921913538122</v>
      </c>
      <c r="CO57" s="121">
        <v>529.52507454261377</v>
      </c>
      <c r="CP57" s="121">
        <v>489.43770065006947</v>
      </c>
      <c r="CQ57" s="121">
        <v>618.28130653030325</v>
      </c>
      <c r="CR57" s="121">
        <v>729.57462861838565</v>
      </c>
      <c r="CS57" s="121">
        <v>866.24795070646769</v>
      </c>
      <c r="CT57" s="121">
        <v>977.54127279454974</v>
      </c>
      <c r="CU57" s="121">
        <v>807.79145558758432</v>
      </c>
      <c r="CV57" s="121">
        <v>759.69638322125536</v>
      </c>
      <c r="CW57" s="121">
        <v>711.60131085492617</v>
      </c>
      <c r="CX57" s="121">
        <v>671.38687446238191</v>
      </c>
      <c r="CY57" s="121">
        <v>604.45299407432947</v>
      </c>
      <c r="CZ57" s="121">
        <v>577.73355007882139</v>
      </c>
      <c r="DA57" s="121">
        <v>537.51911368627714</v>
      </c>
      <c r="DB57" s="121">
        <v>667.16881170936801</v>
      </c>
      <c r="DC57" s="121">
        <v>778.46213379745029</v>
      </c>
      <c r="DD57" s="121">
        <v>915.13545588553245</v>
      </c>
      <c r="DE57" s="121">
        <v>1026.4287779736148</v>
      </c>
      <c r="DF57" s="121">
        <v>303.76494977569058</v>
      </c>
      <c r="DG57" s="121">
        <v>449.94618262577734</v>
      </c>
      <c r="DH57" s="121">
        <v>428.65026925495636</v>
      </c>
      <c r="DI57" s="121">
        <v>402.57603525944825</v>
      </c>
      <c r="DJ57" s="121">
        <v>361.71724386690397</v>
      </c>
      <c r="DK57" s="121">
        <v>559.58127047586402</v>
      </c>
      <c r="DL57" s="121">
        <v>538.24549960504316</v>
      </c>
      <c r="DM57" s="121">
        <v>511.84866060953505</v>
      </c>
      <c r="DN57" s="121">
        <v>471.76128671699075</v>
      </c>
      <c r="DO57" s="121">
        <v>516.9097287342222</v>
      </c>
      <c r="DP57" s="121">
        <v>490.51288973871408</v>
      </c>
      <c r="DQ57" s="121">
        <v>450.42551584616979</v>
      </c>
      <c r="DR57" s="121">
        <v>464.1160507432059</v>
      </c>
      <c r="DS57" s="121">
        <v>424.02867685066167</v>
      </c>
      <c r="DT57" s="121">
        <v>383.04282295811743</v>
      </c>
      <c r="DU57" s="121">
        <v>703.4248908259508</v>
      </c>
      <c r="DV57" s="121">
        <v>682.08911995512995</v>
      </c>
      <c r="DW57" s="121">
        <v>655.69228095962171</v>
      </c>
      <c r="DX57" s="121">
        <v>615.60490706707753</v>
      </c>
      <c r="DY57" s="121">
        <v>660.75334908430898</v>
      </c>
      <c r="DZ57" s="121">
        <v>634.35651008880086</v>
      </c>
      <c r="EA57" s="121">
        <v>594.26913619625657</v>
      </c>
      <c r="EB57" s="121">
        <v>607.95967109329274</v>
      </c>
      <c r="EC57" s="121">
        <v>567.87229720074845</v>
      </c>
      <c r="ED57" s="121">
        <v>527.78492330820416</v>
      </c>
      <c r="EE57" s="121">
        <v>639.41757821348813</v>
      </c>
      <c r="EF57" s="121">
        <v>613.02073921797989</v>
      </c>
      <c r="EG57" s="121">
        <v>572.9333653254356</v>
      </c>
      <c r="EH57" s="121">
        <v>586.62390022247189</v>
      </c>
      <c r="EI57" s="121">
        <v>546.5365263299276</v>
      </c>
      <c r="EJ57" s="121">
        <v>506.44915243738325</v>
      </c>
      <c r="EK57" s="121">
        <v>560.22706122696366</v>
      </c>
      <c r="EL57" s="121">
        <v>520.13968733441948</v>
      </c>
      <c r="EM57" s="121">
        <v>480.05231344187507</v>
      </c>
      <c r="EN57" s="121">
        <v>439.06645954933083</v>
      </c>
      <c r="EO57" s="121">
        <v>768.28722443439574</v>
      </c>
      <c r="EP57" s="121">
        <v>741.56778043888767</v>
      </c>
      <c r="EQ57" s="121">
        <v>720.19215206806678</v>
      </c>
      <c r="ER57" s="121">
        <v>693.47270807255848</v>
      </c>
      <c r="ES57" s="121">
        <v>605.16319931368525</v>
      </c>
      <c r="ET57" s="121">
        <v>564.948762921141</v>
      </c>
      <c r="EU57" s="121">
        <v>538.22931892563281</v>
      </c>
      <c r="EV57" s="121">
        <v>661.69444945348107</v>
      </c>
      <c r="EW57" s="121">
        <v>802.03535339369705</v>
      </c>
      <c r="EX57" s="121">
        <v>331.28662410625969</v>
      </c>
      <c r="EY57" s="121">
        <v>466.41682333234058</v>
      </c>
      <c r="EZ57" s="121">
        <v>540.93835255842157</v>
      </c>
      <c r="FA57" s="121">
        <v>633.45969053450244</v>
      </c>
    </row>
    <row r="58" spans="1:157" ht="14.4" x14ac:dyDescent="0.3">
      <c r="A58" s="117" t="s">
        <v>624</v>
      </c>
      <c r="B58" s="118">
        <v>312.25750462378619</v>
      </c>
      <c r="C58" s="119">
        <v>737.70101783285224</v>
      </c>
      <c r="D58" s="119">
        <v>650.59456739832297</v>
      </c>
      <c r="E58" s="119">
        <v>546.97968395402006</v>
      </c>
      <c r="F58" s="119">
        <v>452.70207175633527</v>
      </c>
      <c r="G58" s="119">
        <v>1047.7555933736487</v>
      </c>
      <c r="H58" s="198">
        <v>954.83931565060573</v>
      </c>
      <c r="I58" s="121">
        <v>838.20807654901671</v>
      </c>
      <c r="J58" s="121">
        <v>711.1885473952558</v>
      </c>
      <c r="K58" s="121">
        <v>858.56889582361566</v>
      </c>
      <c r="L58" s="121">
        <v>741.93765672202665</v>
      </c>
      <c r="M58" s="121">
        <v>631.74143519367078</v>
      </c>
      <c r="N58" s="121">
        <v>636.14611951144491</v>
      </c>
      <c r="O58" s="121">
        <v>546.12644077467121</v>
      </c>
      <c r="P58" s="121">
        <v>430.25145001544143</v>
      </c>
      <c r="Q58" s="121">
        <v>1997.4382638744064</v>
      </c>
      <c r="R58" s="121">
        <v>1825.2183408437111</v>
      </c>
      <c r="S58" s="121">
        <v>1614.3561677310292</v>
      </c>
      <c r="T58" s="121">
        <v>1291.1973704316333</v>
      </c>
      <c r="U58" s="121">
        <v>1652.9984178130155</v>
      </c>
      <c r="V58" s="121">
        <v>1442.1362447003328</v>
      </c>
      <c r="W58" s="121">
        <v>1108.2265699308325</v>
      </c>
      <c r="X58" s="121">
        <v>1231.2740715876487</v>
      </c>
      <c r="Y58" s="121">
        <v>965.47931883422643</v>
      </c>
      <c r="Z58" s="121">
        <v>830.63373725725978</v>
      </c>
      <c r="AA58" s="121">
        <v>1480.7784947823202</v>
      </c>
      <c r="AB58" s="121">
        <v>1269.9163216696372</v>
      </c>
      <c r="AC58" s="121">
        <v>989.2606795207563</v>
      </c>
      <c r="AD58" s="121">
        <v>1071.3483451817076</v>
      </c>
      <c r="AE58" s="121">
        <v>864.95609494079088</v>
      </c>
      <c r="AF58" s="121">
        <v>734.84625494892862</v>
      </c>
      <c r="AG58" s="121">
        <v>928.60109408510107</v>
      </c>
      <c r="AH58" s="121">
        <v>746.86375134375578</v>
      </c>
      <c r="AI58" s="121">
        <v>650.40058023406584</v>
      </c>
      <c r="AJ58" s="121">
        <v>557.64638330042726</v>
      </c>
      <c r="AK58" s="121">
        <v>424.7096187171731</v>
      </c>
      <c r="AL58" s="121">
        <v>807.30680497014748</v>
      </c>
      <c r="AM58" s="121">
        <v>720.03671327965401</v>
      </c>
      <c r="AN58" s="121">
        <v>614.30933670163961</v>
      </c>
      <c r="AO58" s="121">
        <v>499.11947390636124</v>
      </c>
      <c r="AP58" s="121">
        <v>1133.5217325499009</v>
      </c>
      <c r="AQ58" s="121">
        <v>1023.0553778788308</v>
      </c>
      <c r="AR58" s="121">
        <v>892.34915901900786</v>
      </c>
      <c r="AS58" s="121">
        <v>770.86493456493065</v>
      </c>
      <c r="AT58" s="121">
        <v>913.99056490362875</v>
      </c>
      <c r="AU58" s="121">
        <v>800.0167200351674</v>
      </c>
      <c r="AV58" s="121">
        <v>683.43120161847094</v>
      </c>
      <c r="AW58" s="121">
        <v>692.96483772095723</v>
      </c>
      <c r="AX58" s="121">
        <v>582.06947106719474</v>
      </c>
      <c r="AY58" s="121">
        <v>494.27198007804571</v>
      </c>
      <c r="AZ58" s="121">
        <v>1725.7698484637961</v>
      </c>
      <c r="BA58" s="121">
        <v>1570.5565634448503</v>
      </c>
      <c r="BB58" s="121">
        <v>1439.1813798933047</v>
      </c>
      <c r="BC58" s="121">
        <v>1247.4088734368524</v>
      </c>
      <c r="BD58" s="121">
        <v>1464.3699547056469</v>
      </c>
      <c r="BE58" s="121">
        <v>1332.9947711541001</v>
      </c>
      <c r="BF58" s="121">
        <v>1150.7774178390125</v>
      </c>
      <c r="BG58" s="121">
        <v>1212.7829728772351</v>
      </c>
      <c r="BH58" s="121">
        <v>1031.2239697465327</v>
      </c>
      <c r="BI58" s="121">
        <v>873.24590564876598</v>
      </c>
      <c r="BJ58" s="121">
        <v>1358.1833459664413</v>
      </c>
      <c r="BK58" s="121">
        <v>1235.7049653718786</v>
      </c>
      <c r="BL58" s="121">
        <v>1054.1459622411749</v>
      </c>
      <c r="BM58" s="121">
        <v>1116.1515172793988</v>
      </c>
      <c r="BN58" s="121">
        <v>920.57709719003958</v>
      </c>
      <c r="BO58" s="121">
        <v>776.61445005092594</v>
      </c>
      <c r="BP58" s="121">
        <v>996.59806918691777</v>
      </c>
      <c r="BQ58" s="121">
        <v>788.40977383477127</v>
      </c>
      <c r="BR58" s="121">
        <v>678.29600127075537</v>
      </c>
      <c r="BS58" s="121">
        <v>584.45074701566898</v>
      </c>
      <c r="BT58" s="119">
        <v>2354.2692895179825</v>
      </c>
      <c r="BU58" s="119">
        <v>2140.7982117153747</v>
      </c>
      <c r="BV58" s="119">
        <v>1909.6857632174106</v>
      </c>
      <c r="BW58" s="119">
        <v>1696.214685414805</v>
      </c>
      <c r="BX58" s="119">
        <v>1046.0642675543204</v>
      </c>
      <c r="BY58" s="120">
        <v>819.15500873656129</v>
      </c>
      <c r="BZ58" s="121">
        <v>720.61202295599162</v>
      </c>
      <c r="CA58" s="121">
        <v>1440.0041132366775</v>
      </c>
      <c r="CB58" s="121">
        <v>2003.4746052697362</v>
      </c>
      <c r="CC58" s="121">
        <v>1796.7375138018881</v>
      </c>
      <c r="CD58" s="121">
        <v>1692.4958898433881</v>
      </c>
      <c r="CE58" s="121">
        <v>1512.0940300121013</v>
      </c>
      <c r="CF58" s="121">
        <v>1091.4150981873718</v>
      </c>
      <c r="CG58" s="121">
        <v>895.84067809801491</v>
      </c>
      <c r="CH58" s="121">
        <v>763.67335474274421</v>
      </c>
      <c r="CI58" s="121">
        <v>1354.4159440895091</v>
      </c>
      <c r="CJ58" s="121">
        <v>2880.1808118538997</v>
      </c>
      <c r="CK58" s="121">
        <v>2494.1674836584111</v>
      </c>
      <c r="CL58" s="121">
        <v>2108.1541554629184</v>
      </c>
      <c r="CM58" s="121">
        <v>1725.3976063870384</v>
      </c>
      <c r="CN58" s="121">
        <v>1187.7401776136321</v>
      </c>
      <c r="CO58" s="121">
        <v>1042.3741814010671</v>
      </c>
      <c r="CP58" s="121">
        <v>817.17263704933737</v>
      </c>
      <c r="CQ58" s="121">
        <v>1692.0402127588411</v>
      </c>
      <c r="CR58" s="121">
        <v>2399.301195605532</v>
      </c>
      <c r="CS58" s="121">
        <v>3253.2398873238803</v>
      </c>
      <c r="CT58" s="121">
        <v>3901.9306720654799</v>
      </c>
      <c r="CU58" s="121">
        <v>2479.6006114084121</v>
      </c>
      <c r="CV58" s="121">
        <v>2090.6560511608136</v>
      </c>
      <c r="CW58" s="121">
        <v>1748.8347957894184</v>
      </c>
      <c r="CX58" s="121">
        <v>1549.4474364915779</v>
      </c>
      <c r="CY58" s="121">
        <v>1167.2956150649552</v>
      </c>
      <c r="CZ58" s="121">
        <v>1048.2120538374813</v>
      </c>
      <c r="DA58" s="121">
        <v>866.07757422640134</v>
      </c>
      <c r="DB58" s="121">
        <v>1528.4544392428008</v>
      </c>
      <c r="DC58" s="121">
        <v>1991.0769229608923</v>
      </c>
      <c r="DD58" s="121">
        <v>2845.0156146792383</v>
      </c>
      <c r="DE58" s="121">
        <v>3493.7063994208415</v>
      </c>
      <c r="DF58" s="121">
        <v>552.83773630923736</v>
      </c>
      <c r="DG58" s="121">
        <v>980.17204740275577</v>
      </c>
      <c r="DH58" s="121">
        <v>883.72110969034111</v>
      </c>
      <c r="DI58" s="121">
        <v>775.78649877368241</v>
      </c>
      <c r="DJ58" s="121">
        <v>655.51212893230877</v>
      </c>
      <c r="DK58" s="121">
        <v>1310.9907155469566</v>
      </c>
      <c r="DL58" s="121">
        <v>1214.3592599491192</v>
      </c>
      <c r="DM58" s="121">
        <v>1094.805811856638</v>
      </c>
      <c r="DN58" s="121">
        <v>943.13468539026815</v>
      </c>
      <c r="DO58" s="121">
        <v>1117.7278043512804</v>
      </c>
      <c r="DP58" s="121">
        <v>984.15893930014681</v>
      </c>
      <c r="DQ58" s="121">
        <v>840.19629216103328</v>
      </c>
      <c r="DR58" s="121">
        <v>851.99161594487668</v>
      </c>
      <c r="DS58" s="121">
        <v>728.60580822872305</v>
      </c>
      <c r="DT58" s="121">
        <v>611.99306328918885</v>
      </c>
      <c r="DU58" s="121">
        <v>1981.6666379255137</v>
      </c>
      <c r="DV58" s="121">
        <v>1815.917719831569</v>
      </c>
      <c r="DW58" s="121">
        <v>1686.1503115579908</v>
      </c>
      <c r="DX58" s="121">
        <v>1437.6116367344646</v>
      </c>
      <c r="DY58" s="121">
        <v>1711.3388863703319</v>
      </c>
      <c r="DZ58" s="121">
        <v>1530.9370265390462</v>
      </c>
      <c r="EA58" s="121">
        <v>1331.4250279952601</v>
      </c>
      <c r="EB58" s="121">
        <v>1399.5618429875005</v>
      </c>
      <c r="EC58" s="121">
        <v>1206.3947606693084</v>
      </c>
      <c r="ED58" s="121">
        <v>1068.7390511615911</v>
      </c>
      <c r="EE58" s="121">
        <v>1556.1256013513873</v>
      </c>
      <c r="EF58" s="121">
        <v>1424.7504177998428</v>
      </c>
      <c r="EG58" s="121">
        <v>1229.3167531639494</v>
      </c>
      <c r="EH58" s="121">
        <v>1293.375234248296</v>
      </c>
      <c r="EI58" s="121">
        <v>1109.763305071471</v>
      </c>
      <c r="EJ58" s="121">
        <v>972.10759556375103</v>
      </c>
      <c r="EK58" s="121">
        <v>1171.7688601096925</v>
      </c>
      <c r="EL58" s="121">
        <v>990.20985697898993</v>
      </c>
      <c r="EM58" s="121">
        <v>832.23179288122265</v>
      </c>
      <c r="EN58" s="121">
        <v>709.38641734108626</v>
      </c>
      <c r="EO58" s="121">
        <v>2254.8702987779593</v>
      </c>
      <c r="EP58" s="121">
        <v>2038.7903162854298</v>
      </c>
      <c r="EQ58" s="121">
        <v>1865.9257385303608</v>
      </c>
      <c r="ER58" s="121">
        <v>1724.747971995821</v>
      </c>
      <c r="ES58" s="121">
        <v>1236.2111738974065</v>
      </c>
      <c r="ET58" s="121">
        <v>1051.0071395183368</v>
      </c>
      <c r="EU58" s="121">
        <v>929.99258693041213</v>
      </c>
      <c r="EV58" s="121">
        <v>1566.589847087751</v>
      </c>
      <c r="EW58" s="121">
        <v>2276.4535742291896</v>
      </c>
      <c r="EX58" s="121">
        <v>586.84571937650674</v>
      </c>
      <c r="EY58" s="121">
        <v>979.62760747272841</v>
      </c>
      <c r="EZ58" s="121">
        <v>1145.1071520100995</v>
      </c>
      <c r="FA58" s="121">
        <v>1442.421709031245</v>
      </c>
    </row>
    <row r="59" spans="1:157" ht="14.4" x14ac:dyDescent="0.3">
      <c r="A59" s="122" t="s">
        <v>625</v>
      </c>
      <c r="B59" s="118">
        <v>0</v>
      </c>
      <c r="C59" s="119">
        <v>0</v>
      </c>
      <c r="D59" s="119">
        <v>0</v>
      </c>
      <c r="E59" s="119">
        <v>0</v>
      </c>
      <c r="F59" s="119">
        <v>-13.117263038063129</v>
      </c>
      <c r="G59" s="119">
        <v>0</v>
      </c>
      <c r="H59" s="198">
        <v>0</v>
      </c>
      <c r="I59" s="121">
        <v>0</v>
      </c>
      <c r="J59" s="121">
        <v>0</v>
      </c>
      <c r="K59" s="121">
        <v>0</v>
      </c>
      <c r="L59" s="121">
        <v>0</v>
      </c>
      <c r="M59" s="121">
        <v>0</v>
      </c>
      <c r="N59" s="121">
        <v>0</v>
      </c>
      <c r="O59" s="121">
        <v>0</v>
      </c>
      <c r="P59" s="121">
        <v>-85.272142011673168</v>
      </c>
      <c r="Q59" s="121">
        <v>0</v>
      </c>
      <c r="R59" s="121">
        <v>0</v>
      </c>
      <c r="S59" s="121">
        <v>0</v>
      </c>
      <c r="T59" s="121">
        <v>0</v>
      </c>
      <c r="U59" s="121">
        <v>0</v>
      </c>
      <c r="V59" s="121">
        <v>0</v>
      </c>
      <c r="W59" s="121">
        <v>0</v>
      </c>
      <c r="X59" s="121">
        <v>0</v>
      </c>
      <c r="Y59" s="121">
        <v>0</v>
      </c>
      <c r="Z59" s="121">
        <v>0</v>
      </c>
      <c r="AA59" s="121">
        <v>0</v>
      </c>
      <c r="AB59" s="121">
        <v>0</v>
      </c>
      <c r="AC59" s="121">
        <v>0</v>
      </c>
      <c r="AD59" s="121">
        <v>0</v>
      </c>
      <c r="AE59" s="121">
        <v>0</v>
      </c>
      <c r="AF59" s="121">
        <v>0</v>
      </c>
      <c r="AG59" s="121">
        <v>0</v>
      </c>
      <c r="AH59" s="121">
        <v>0</v>
      </c>
      <c r="AI59" s="121">
        <v>0</v>
      </c>
      <c r="AJ59" s="121">
        <v>0</v>
      </c>
      <c r="AK59" s="121">
        <v>0</v>
      </c>
      <c r="AL59" s="121">
        <v>0</v>
      </c>
      <c r="AM59" s="121">
        <v>0</v>
      </c>
      <c r="AN59" s="121">
        <v>0</v>
      </c>
      <c r="AO59" s="121">
        <v>0</v>
      </c>
      <c r="AP59" s="121">
        <v>0</v>
      </c>
      <c r="AQ59" s="121">
        <v>0</v>
      </c>
      <c r="AR59" s="121">
        <v>0</v>
      </c>
      <c r="AS59" s="121">
        <v>0</v>
      </c>
      <c r="AT59" s="121">
        <v>0</v>
      </c>
      <c r="AU59" s="121">
        <v>0</v>
      </c>
      <c r="AV59" s="121">
        <v>0</v>
      </c>
      <c r="AW59" s="121">
        <v>0</v>
      </c>
      <c r="AX59" s="121">
        <v>0</v>
      </c>
      <c r="AY59" s="121">
        <v>-28.947469220486408</v>
      </c>
      <c r="AZ59" s="121">
        <v>0</v>
      </c>
      <c r="BA59" s="121">
        <v>0</v>
      </c>
      <c r="BB59" s="121">
        <v>0</v>
      </c>
      <c r="BC59" s="121">
        <v>0</v>
      </c>
      <c r="BD59" s="121">
        <v>0</v>
      </c>
      <c r="BE59" s="121">
        <v>0</v>
      </c>
      <c r="BF59" s="121">
        <v>0</v>
      </c>
      <c r="BG59" s="121">
        <v>0</v>
      </c>
      <c r="BH59" s="121">
        <v>0</v>
      </c>
      <c r="BI59" s="121">
        <v>0</v>
      </c>
      <c r="BJ59" s="121">
        <v>0</v>
      </c>
      <c r="BK59" s="121">
        <v>0</v>
      </c>
      <c r="BL59" s="121">
        <v>0</v>
      </c>
      <c r="BM59" s="121">
        <v>0</v>
      </c>
      <c r="BN59" s="121">
        <v>0</v>
      </c>
      <c r="BO59" s="121">
        <v>0</v>
      </c>
      <c r="BP59" s="121">
        <v>0</v>
      </c>
      <c r="BQ59" s="121">
        <v>0</v>
      </c>
      <c r="BR59" s="121">
        <v>0</v>
      </c>
      <c r="BS59" s="121">
        <v>0</v>
      </c>
      <c r="BT59" s="119">
        <v>0</v>
      </c>
      <c r="BU59" s="119">
        <v>0</v>
      </c>
      <c r="BV59" s="119">
        <v>0</v>
      </c>
      <c r="BW59" s="119">
        <v>0</v>
      </c>
      <c r="BX59" s="119">
        <v>0</v>
      </c>
      <c r="BY59" s="120">
        <v>0</v>
      </c>
      <c r="BZ59" s="121">
        <v>0</v>
      </c>
      <c r="CA59" s="121">
        <v>0</v>
      </c>
      <c r="CB59" s="121">
        <v>0</v>
      </c>
      <c r="CC59" s="121">
        <v>0</v>
      </c>
      <c r="CD59" s="121">
        <v>0</v>
      </c>
      <c r="CE59" s="121">
        <v>0</v>
      </c>
      <c r="CF59" s="121">
        <v>0</v>
      </c>
      <c r="CG59" s="121">
        <v>0</v>
      </c>
      <c r="CH59" s="121">
        <v>0</v>
      </c>
      <c r="CI59" s="121">
        <v>0</v>
      </c>
      <c r="CJ59" s="121">
        <v>0</v>
      </c>
      <c r="CK59" s="121">
        <v>0</v>
      </c>
      <c r="CL59" s="121">
        <v>0</v>
      </c>
      <c r="CM59" s="121">
        <v>0</v>
      </c>
      <c r="CN59" s="121">
        <v>0</v>
      </c>
      <c r="CO59" s="121">
        <v>0</v>
      </c>
      <c r="CP59" s="121">
        <v>0</v>
      </c>
      <c r="CQ59" s="121">
        <v>0</v>
      </c>
      <c r="CR59" s="121">
        <v>0</v>
      </c>
      <c r="CS59" s="121">
        <v>0</v>
      </c>
      <c r="CT59" s="121">
        <v>0</v>
      </c>
      <c r="CU59" s="121">
        <v>0</v>
      </c>
      <c r="CV59" s="121">
        <v>0</v>
      </c>
      <c r="CW59" s="121">
        <v>0</v>
      </c>
      <c r="CX59" s="121">
        <v>0</v>
      </c>
      <c r="CY59" s="121">
        <v>0</v>
      </c>
      <c r="CZ59" s="121">
        <v>0</v>
      </c>
      <c r="DA59" s="121">
        <v>0</v>
      </c>
      <c r="DB59" s="121">
        <v>0</v>
      </c>
      <c r="DC59" s="121">
        <v>0</v>
      </c>
      <c r="DD59" s="121">
        <v>0</v>
      </c>
      <c r="DE59" s="121">
        <v>0</v>
      </c>
      <c r="DF59" s="121">
        <v>0</v>
      </c>
      <c r="DG59" s="121">
        <v>0</v>
      </c>
      <c r="DH59" s="121">
        <v>0</v>
      </c>
      <c r="DI59" s="121">
        <v>0</v>
      </c>
      <c r="DJ59" s="121">
        <v>0</v>
      </c>
      <c r="DK59" s="121">
        <v>0</v>
      </c>
      <c r="DL59" s="121">
        <v>0</v>
      </c>
      <c r="DM59" s="121">
        <v>0</v>
      </c>
      <c r="DN59" s="121">
        <v>0</v>
      </c>
      <c r="DO59" s="121">
        <v>0</v>
      </c>
      <c r="DP59" s="121">
        <v>0</v>
      </c>
      <c r="DQ59" s="121">
        <v>0</v>
      </c>
      <c r="DR59" s="121">
        <v>0</v>
      </c>
      <c r="DS59" s="121">
        <v>0</v>
      </c>
      <c r="DT59" s="121">
        <v>0</v>
      </c>
      <c r="DU59" s="121">
        <v>0</v>
      </c>
      <c r="DV59" s="121">
        <v>0</v>
      </c>
      <c r="DW59" s="121">
        <v>0</v>
      </c>
      <c r="DX59" s="121">
        <v>0</v>
      </c>
      <c r="DY59" s="121">
        <v>0</v>
      </c>
      <c r="DZ59" s="121">
        <v>0</v>
      </c>
      <c r="EA59" s="121">
        <v>0</v>
      </c>
      <c r="EB59" s="121">
        <v>0</v>
      </c>
      <c r="EC59" s="121">
        <v>0</v>
      </c>
      <c r="ED59" s="121">
        <v>0</v>
      </c>
      <c r="EE59" s="121">
        <v>0</v>
      </c>
      <c r="EF59" s="121">
        <v>0</v>
      </c>
      <c r="EG59" s="121">
        <v>0</v>
      </c>
      <c r="EH59" s="121">
        <v>0</v>
      </c>
      <c r="EI59" s="121">
        <v>0</v>
      </c>
      <c r="EJ59" s="121">
        <v>0</v>
      </c>
      <c r="EK59" s="121">
        <v>0</v>
      </c>
      <c r="EL59" s="121">
        <v>0</v>
      </c>
      <c r="EM59" s="121">
        <v>0</v>
      </c>
      <c r="EN59" s="121">
        <v>0</v>
      </c>
      <c r="EO59" s="121">
        <v>0</v>
      </c>
      <c r="EP59" s="121">
        <v>0</v>
      </c>
      <c r="EQ59" s="121">
        <v>0</v>
      </c>
      <c r="ER59" s="121">
        <v>0</v>
      </c>
      <c r="ES59" s="121">
        <v>0</v>
      </c>
      <c r="ET59" s="121">
        <v>0</v>
      </c>
      <c r="EU59" s="121">
        <v>0</v>
      </c>
      <c r="EV59" s="121">
        <v>0</v>
      </c>
      <c r="EW59" s="121">
        <v>0</v>
      </c>
      <c r="EX59" s="121">
        <v>0</v>
      </c>
      <c r="EY59" s="121">
        <v>0</v>
      </c>
      <c r="EZ59" s="121">
        <v>0</v>
      </c>
      <c r="FA59" s="121">
        <v>0</v>
      </c>
    </row>
    <row r="60" spans="1:157" ht="14.4" x14ac:dyDescent="0.3">
      <c r="A60" s="122" t="s">
        <v>626</v>
      </c>
      <c r="B60" s="118">
        <v>0</v>
      </c>
      <c r="C60" s="119">
        <v>-50</v>
      </c>
      <c r="D60" s="119">
        <v>-50</v>
      </c>
      <c r="E60" s="119">
        <v>-52.500000000000007</v>
      </c>
      <c r="F60" s="119">
        <v>0</v>
      </c>
      <c r="G60" s="119">
        <v>-100</v>
      </c>
      <c r="H60" s="198">
        <v>-100</v>
      </c>
      <c r="I60" s="121">
        <v>-100</v>
      </c>
      <c r="J60" s="121">
        <v>-50</v>
      </c>
      <c r="K60" s="121">
        <v>-100</v>
      </c>
      <c r="L60" s="121">
        <v>-100</v>
      </c>
      <c r="M60" s="121">
        <v>-50</v>
      </c>
      <c r="N60" s="121">
        <v>-100</v>
      </c>
      <c r="O60" s="121">
        <v>-50</v>
      </c>
      <c r="P60" s="121">
        <v>0</v>
      </c>
      <c r="Q60" s="121">
        <v>-100</v>
      </c>
      <c r="R60" s="121">
        <v>-100</v>
      </c>
      <c r="S60" s="121">
        <v>-100</v>
      </c>
      <c r="T60" s="121">
        <v>-100</v>
      </c>
      <c r="U60" s="121">
        <v>-100</v>
      </c>
      <c r="V60" s="121">
        <v>-100</v>
      </c>
      <c r="W60" s="121">
        <v>-100</v>
      </c>
      <c r="X60" s="121">
        <v>-100</v>
      </c>
      <c r="Y60" s="121">
        <v>-100</v>
      </c>
      <c r="Z60" s="121">
        <v>-50</v>
      </c>
      <c r="AA60" s="121">
        <v>-100</v>
      </c>
      <c r="AB60" s="121">
        <v>-100</v>
      </c>
      <c r="AC60" s="121">
        <v>-100</v>
      </c>
      <c r="AD60" s="121">
        <v>-100</v>
      </c>
      <c r="AE60" s="121">
        <v>-100</v>
      </c>
      <c r="AF60" s="121">
        <v>-50</v>
      </c>
      <c r="AG60" s="121">
        <v>-100</v>
      </c>
      <c r="AH60" s="121">
        <v>-100</v>
      </c>
      <c r="AI60" s="121">
        <v>-50</v>
      </c>
      <c r="AJ60" s="121">
        <v>0</v>
      </c>
      <c r="AK60" s="121">
        <v>0</v>
      </c>
      <c r="AL60" s="121">
        <v>-50</v>
      </c>
      <c r="AM60" s="121">
        <v>-50</v>
      </c>
      <c r="AN60" s="121">
        <v>-50</v>
      </c>
      <c r="AO60" s="121">
        <v>0</v>
      </c>
      <c r="AP60" s="121">
        <v>-100</v>
      </c>
      <c r="AQ60" s="121">
        <v>-100</v>
      </c>
      <c r="AR60" s="121">
        <v>-100</v>
      </c>
      <c r="AS60" s="121">
        <v>-50</v>
      </c>
      <c r="AT60" s="121">
        <v>-100</v>
      </c>
      <c r="AU60" s="121">
        <v>-100</v>
      </c>
      <c r="AV60" s="121">
        <v>-50</v>
      </c>
      <c r="AW60" s="121">
        <v>-100</v>
      </c>
      <c r="AX60" s="121">
        <v>-50</v>
      </c>
      <c r="AY60" s="121">
        <v>0</v>
      </c>
      <c r="AZ60" s="121">
        <v>-100</v>
      </c>
      <c r="BA60" s="121">
        <v>-100</v>
      </c>
      <c r="BB60" s="121">
        <v>-100</v>
      </c>
      <c r="BC60" s="121">
        <v>-100</v>
      </c>
      <c r="BD60" s="121">
        <v>-100</v>
      </c>
      <c r="BE60" s="121">
        <v>-100</v>
      </c>
      <c r="BF60" s="121">
        <v>-100</v>
      </c>
      <c r="BG60" s="121">
        <v>-100</v>
      </c>
      <c r="BH60" s="121">
        <v>-100</v>
      </c>
      <c r="BI60" s="121">
        <v>-50</v>
      </c>
      <c r="BJ60" s="121">
        <v>-100</v>
      </c>
      <c r="BK60" s="121">
        <v>-100</v>
      </c>
      <c r="BL60" s="121">
        <v>-100</v>
      </c>
      <c r="BM60" s="121">
        <v>-100</v>
      </c>
      <c r="BN60" s="121">
        <v>-100</v>
      </c>
      <c r="BO60" s="121">
        <v>-50</v>
      </c>
      <c r="BP60" s="121">
        <v>-100</v>
      </c>
      <c r="BQ60" s="121">
        <v>-100</v>
      </c>
      <c r="BR60" s="121">
        <v>-50</v>
      </c>
      <c r="BS60" s="121">
        <v>0</v>
      </c>
      <c r="BT60" s="119">
        <v>-100</v>
      </c>
      <c r="BU60" s="119">
        <v>-100</v>
      </c>
      <c r="BV60" s="119">
        <v>-100</v>
      </c>
      <c r="BW60" s="119">
        <v>-100</v>
      </c>
      <c r="BX60" s="119">
        <v>-100</v>
      </c>
      <c r="BY60" s="120">
        <v>-100</v>
      </c>
      <c r="BZ60" s="121">
        <v>-100</v>
      </c>
      <c r="CA60" s="121">
        <v>-100</v>
      </c>
      <c r="CB60" s="121">
        <v>-100</v>
      </c>
      <c r="CC60" s="121">
        <v>-100</v>
      </c>
      <c r="CD60" s="121">
        <v>-100</v>
      </c>
      <c r="CE60" s="121">
        <v>-100</v>
      </c>
      <c r="CF60" s="121">
        <v>-100</v>
      </c>
      <c r="CG60" s="121">
        <v>-100</v>
      </c>
      <c r="CH60" s="121">
        <v>-100</v>
      </c>
      <c r="CI60" s="121">
        <v>-100</v>
      </c>
      <c r="CJ60" s="121">
        <v>-100</v>
      </c>
      <c r="CK60" s="121">
        <v>-100</v>
      </c>
      <c r="CL60" s="121">
        <v>-100</v>
      </c>
      <c r="CM60" s="121">
        <v>-100</v>
      </c>
      <c r="CN60" s="121">
        <v>-100</v>
      </c>
      <c r="CO60" s="121">
        <v>-100</v>
      </c>
      <c r="CP60" s="121">
        <v>-100</v>
      </c>
      <c r="CQ60" s="121">
        <v>-100</v>
      </c>
      <c r="CR60" s="121">
        <v>-100</v>
      </c>
      <c r="CS60" s="121">
        <v>-100</v>
      </c>
      <c r="CT60" s="121">
        <v>-100</v>
      </c>
      <c r="CU60" s="121">
        <v>-100</v>
      </c>
      <c r="CV60" s="121">
        <v>-100</v>
      </c>
      <c r="CW60" s="121">
        <v>-100</v>
      </c>
      <c r="CX60" s="121">
        <v>-100</v>
      </c>
      <c r="CY60" s="121">
        <v>-100</v>
      </c>
      <c r="CZ60" s="121">
        <v>-100</v>
      </c>
      <c r="DA60" s="121">
        <v>-100</v>
      </c>
      <c r="DB60" s="121">
        <v>-100</v>
      </c>
      <c r="DC60" s="121">
        <v>-100</v>
      </c>
      <c r="DD60" s="121">
        <v>-100</v>
      </c>
      <c r="DE60" s="121">
        <v>-100</v>
      </c>
      <c r="DF60" s="121">
        <v>0</v>
      </c>
      <c r="DG60" s="121">
        <v>-50</v>
      </c>
      <c r="DH60" s="121">
        <v>-50</v>
      </c>
      <c r="DI60" s="121">
        <v>-50</v>
      </c>
      <c r="DJ60" s="121">
        <v>0</v>
      </c>
      <c r="DK60" s="121">
        <v>-100</v>
      </c>
      <c r="DL60" s="121">
        <v>-100</v>
      </c>
      <c r="DM60" s="121">
        <v>-100</v>
      </c>
      <c r="DN60" s="121">
        <v>-50</v>
      </c>
      <c r="DO60" s="121">
        <v>-100</v>
      </c>
      <c r="DP60" s="121">
        <v>-100</v>
      </c>
      <c r="DQ60" s="121">
        <v>-50</v>
      </c>
      <c r="DR60" s="121">
        <v>-100</v>
      </c>
      <c r="DS60" s="121">
        <v>-50</v>
      </c>
      <c r="DT60" s="121">
        <v>0</v>
      </c>
      <c r="DU60" s="121">
        <v>-100</v>
      </c>
      <c r="DV60" s="121">
        <v>-100</v>
      </c>
      <c r="DW60" s="121">
        <v>-100</v>
      </c>
      <c r="DX60" s="121">
        <v>-100</v>
      </c>
      <c r="DY60" s="121">
        <v>-100</v>
      </c>
      <c r="DZ60" s="121">
        <v>-100</v>
      </c>
      <c r="EA60" s="121">
        <v>-100</v>
      </c>
      <c r="EB60" s="121">
        <v>-100</v>
      </c>
      <c r="EC60" s="121">
        <v>-100</v>
      </c>
      <c r="ED60" s="121">
        <v>-50</v>
      </c>
      <c r="EE60" s="121">
        <v>-100</v>
      </c>
      <c r="EF60" s="121">
        <v>-100</v>
      </c>
      <c r="EG60" s="121">
        <v>-100</v>
      </c>
      <c r="EH60" s="121">
        <v>-100</v>
      </c>
      <c r="EI60" s="121">
        <v>-100</v>
      </c>
      <c r="EJ60" s="121">
        <v>-50</v>
      </c>
      <c r="EK60" s="121">
        <v>-100</v>
      </c>
      <c r="EL60" s="121">
        <v>-100</v>
      </c>
      <c r="EM60" s="121">
        <v>-50</v>
      </c>
      <c r="EN60" s="121">
        <v>0</v>
      </c>
      <c r="EO60" s="121">
        <v>-100</v>
      </c>
      <c r="EP60" s="121">
        <v>-100</v>
      </c>
      <c r="EQ60" s="121">
        <v>-100</v>
      </c>
      <c r="ER60" s="121">
        <v>-100</v>
      </c>
      <c r="ES60" s="121">
        <v>-100</v>
      </c>
      <c r="ET60" s="121">
        <v>-100</v>
      </c>
      <c r="EU60" s="121">
        <v>-100</v>
      </c>
      <c r="EV60" s="121">
        <v>-100</v>
      </c>
      <c r="EW60" s="121">
        <v>-100</v>
      </c>
      <c r="EX60" s="121">
        <v>0</v>
      </c>
      <c r="EY60" s="121">
        <v>-50</v>
      </c>
      <c r="EZ60" s="121">
        <v>-100</v>
      </c>
      <c r="FA60" s="121">
        <v>-100</v>
      </c>
    </row>
    <row r="61" spans="1:157" ht="14.4" x14ac:dyDescent="0.3">
      <c r="A61" s="123" t="s">
        <v>627</v>
      </c>
      <c r="B61" s="124">
        <v>0</v>
      </c>
      <c r="C61" s="80">
        <v>-83.333333333333329</v>
      </c>
      <c r="D61" s="80">
        <v>-83.333333333333329</v>
      </c>
      <c r="E61" s="80">
        <v>-83.333333333333329</v>
      </c>
      <c r="F61" s="80">
        <v>-83.333333333333329</v>
      </c>
      <c r="G61" s="80">
        <v>-166.66666666666666</v>
      </c>
      <c r="H61" s="190">
        <v>-166.66666666666666</v>
      </c>
      <c r="I61" s="82">
        <v>-166.66666666666666</v>
      </c>
      <c r="J61" s="82">
        <v>-166.66666666666666</v>
      </c>
      <c r="K61" s="82">
        <v>-166.66666666666666</v>
      </c>
      <c r="L61" s="82">
        <v>-166.66666666666666</v>
      </c>
      <c r="M61" s="82">
        <v>-166.66666666666666</v>
      </c>
      <c r="N61" s="82">
        <v>-166.66666666666666</v>
      </c>
      <c r="O61" s="82">
        <v>-166.66666666666666</v>
      </c>
      <c r="P61" s="82">
        <v>-166.66666666666666</v>
      </c>
      <c r="Q61" s="82">
        <v>-250</v>
      </c>
      <c r="R61" s="82">
        <v>-250</v>
      </c>
      <c r="S61" s="82">
        <v>-250</v>
      </c>
      <c r="T61" s="82">
        <v>-250</v>
      </c>
      <c r="U61" s="82">
        <v>-250</v>
      </c>
      <c r="V61" s="82">
        <v>-250</v>
      </c>
      <c r="W61" s="82">
        <v>-250</v>
      </c>
      <c r="X61" s="82">
        <v>-250</v>
      </c>
      <c r="Y61" s="82">
        <v>-250</v>
      </c>
      <c r="Z61" s="82">
        <v>-250</v>
      </c>
      <c r="AA61" s="82">
        <v>-250</v>
      </c>
      <c r="AB61" s="82">
        <v>-250</v>
      </c>
      <c r="AC61" s="82">
        <v>-250</v>
      </c>
      <c r="AD61" s="82">
        <v>-250</v>
      </c>
      <c r="AE61" s="82">
        <v>-250</v>
      </c>
      <c r="AF61" s="82">
        <v>-250</v>
      </c>
      <c r="AG61" s="82">
        <v>-250</v>
      </c>
      <c r="AH61" s="82">
        <v>-250</v>
      </c>
      <c r="AI61" s="82">
        <v>-250</v>
      </c>
      <c r="AJ61" s="82">
        <v>-250</v>
      </c>
      <c r="AK61" s="82">
        <v>0</v>
      </c>
      <c r="AL61" s="82">
        <v>-83.333333333333329</v>
      </c>
      <c r="AM61" s="82">
        <v>-83.333333333333329</v>
      </c>
      <c r="AN61" s="82">
        <v>-83.333333333333329</v>
      </c>
      <c r="AO61" s="82">
        <v>-83.333333333333329</v>
      </c>
      <c r="AP61" s="82">
        <v>-166.66666666666666</v>
      </c>
      <c r="AQ61" s="82">
        <v>-166.66666666666666</v>
      </c>
      <c r="AR61" s="82">
        <v>-166.66666666666666</v>
      </c>
      <c r="AS61" s="82">
        <v>-166.66666666666666</v>
      </c>
      <c r="AT61" s="82">
        <v>-166.66666666666666</v>
      </c>
      <c r="AU61" s="82">
        <v>-166.66666666666666</v>
      </c>
      <c r="AV61" s="82">
        <v>-166.66666666666666</v>
      </c>
      <c r="AW61" s="82">
        <v>-166.66666666666666</v>
      </c>
      <c r="AX61" s="82">
        <v>-166.66666666666666</v>
      </c>
      <c r="AY61" s="82">
        <v>-166.66666666666666</v>
      </c>
      <c r="AZ61" s="82">
        <v>-250</v>
      </c>
      <c r="BA61" s="82">
        <v>-250</v>
      </c>
      <c r="BB61" s="82">
        <v>-250</v>
      </c>
      <c r="BC61" s="82">
        <v>-250</v>
      </c>
      <c r="BD61" s="82">
        <v>-250</v>
      </c>
      <c r="BE61" s="82">
        <v>-250</v>
      </c>
      <c r="BF61" s="82">
        <v>-250</v>
      </c>
      <c r="BG61" s="82">
        <v>-250</v>
      </c>
      <c r="BH61" s="82">
        <v>-250</v>
      </c>
      <c r="BI61" s="82">
        <v>-250</v>
      </c>
      <c r="BJ61" s="82">
        <v>-250</v>
      </c>
      <c r="BK61" s="82">
        <v>-250</v>
      </c>
      <c r="BL61" s="82">
        <v>-250</v>
      </c>
      <c r="BM61" s="82">
        <v>-250</v>
      </c>
      <c r="BN61" s="82">
        <v>-250</v>
      </c>
      <c r="BO61" s="82">
        <v>-250</v>
      </c>
      <c r="BP61" s="82">
        <v>-250</v>
      </c>
      <c r="BQ61" s="82">
        <v>-250</v>
      </c>
      <c r="BR61" s="82">
        <v>-250</v>
      </c>
      <c r="BS61" s="82">
        <v>-250</v>
      </c>
      <c r="BT61" s="80">
        <v>-333.33333333333331</v>
      </c>
      <c r="BU61" s="80">
        <v>-333.33333333333331</v>
      </c>
      <c r="BV61" s="80">
        <v>-333.33333333333331</v>
      </c>
      <c r="BW61" s="80">
        <v>-333.33333333333331</v>
      </c>
      <c r="BX61" s="80">
        <v>-333.33333333333331</v>
      </c>
      <c r="BY61" s="81">
        <v>-333.33333333333331</v>
      </c>
      <c r="BZ61" s="82">
        <v>-333.33333333333331</v>
      </c>
      <c r="CA61" s="82">
        <v>-333.33333333333331</v>
      </c>
      <c r="CB61" s="82">
        <v>-333.33333333333331</v>
      </c>
      <c r="CC61" s="82">
        <v>-333.33333333333331</v>
      </c>
      <c r="CD61" s="82">
        <v>-333.33333333333331</v>
      </c>
      <c r="CE61" s="82">
        <v>-333.33333333333331</v>
      </c>
      <c r="CF61" s="82">
        <v>-333.33333333333331</v>
      </c>
      <c r="CG61" s="82">
        <v>-333.33333333333331</v>
      </c>
      <c r="CH61" s="82">
        <v>-333.33333333333331</v>
      </c>
      <c r="CI61" s="82">
        <v>-333.33333333333331</v>
      </c>
      <c r="CJ61" s="82">
        <v>-416.66666666666669</v>
      </c>
      <c r="CK61" s="82">
        <v>-416.66666666666669</v>
      </c>
      <c r="CL61" s="82">
        <v>-416.66666666666669</v>
      </c>
      <c r="CM61" s="82">
        <v>-416.66666666666669</v>
      </c>
      <c r="CN61" s="82">
        <v>-416.66666666666669</v>
      </c>
      <c r="CO61" s="82">
        <v>-416.66666666666669</v>
      </c>
      <c r="CP61" s="82">
        <v>-416.66666666666669</v>
      </c>
      <c r="CQ61" s="82">
        <v>-416.66666666666669</v>
      </c>
      <c r="CR61" s="82">
        <v>-500</v>
      </c>
      <c r="CS61" s="82">
        <v>-583.33333333333337</v>
      </c>
      <c r="CT61" s="82">
        <v>-666.66666666666663</v>
      </c>
      <c r="CU61" s="82">
        <v>-416.66666666666669</v>
      </c>
      <c r="CV61" s="82">
        <v>-416.66666666666669</v>
      </c>
      <c r="CW61" s="82">
        <v>-416.66666666666669</v>
      </c>
      <c r="CX61" s="82">
        <v>-416.66666666666669</v>
      </c>
      <c r="CY61" s="82">
        <v>-416.66666666666669</v>
      </c>
      <c r="CZ61" s="82">
        <v>-416.66666666666669</v>
      </c>
      <c r="DA61" s="82">
        <v>-416.66666666666669</v>
      </c>
      <c r="DB61" s="82">
        <v>-416.66666666666669</v>
      </c>
      <c r="DC61" s="82">
        <v>-500</v>
      </c>
      <c r="DD61" s="82">
        <v>-583.33333333333337</v>
      </c>
      <c r="DE61" s="82">
        <v>-666.66666666666663</v>
      </c>
      <c r="DF61" s="82">
        <v>0</v>
      </c>
      <c r="DG61" s="82">
        <v>-83.333333333333329</v>
      </c>
      <c r="DH61" s="82">
        <v>-83.333333333333329</v>
      </c>
      <c r="DI61" s="82">
        <v>-83.333333333333329</v>
      </c>
      <c r="DJ61" s="82">
        <v>-83.333333333333329</v>
      </c>
      <c r="DK61" s="82">
        <v>-166.66666666666666</v>
      </c>
      <c r="DL61" s="82">
        <v>-166.66666666666666</v>
      </c>
      <c r="DM61" s="82">
        <v>-166.66666666666666</v>
      </c>
      <c r="DN61" s="82">
        <v>-166.66666666666666</v>
      </c>
      <c r="DO61" s="82">
        <v>-166.66666666666666</v>
      </c>
      <c r="DP61" s="82">
        <v>-166.66666666666666</v>
      </c>
      <c r="DQ61" s="82">
        <v>-166.66666666666666</v>
      </c>
      <c r="DR61" s="82">
        <v>-166.66666666666666</v>
      </c>
      <c r="DS61" s="82">
        <v>-166.66666666666666</v>
      </c>
      <c r="DT61" s="82">
        <v>-166.66666666666666</v>
      </c>
      <c r="DU61" s="82">
        <v>-250</v>
      </c>
      <c r="DV61" s="82">
        <v>-250</v>
      </c>
      <c r="DW61" s="82">
        <v>-250</v>
      </c>
      <c r="DX61" s="82">
        <v>-250</v>
      </c>
      <c r="DY61" s="82">
        <v>-250</v>
      </c>
      <c r="DZ61" s="82">
        <v>-250</v>
      </c>
      <c r="EA61" s="82">
        <v>-250</v>
      </c>
      <c r="EB61" s="82">
        <v>-250</v>
      </c>
      <c r="EC61" s="82">
        <v>-250</v>
      </c>
      <c r="ED61" s="82">
        <v>-250</v>
      </c>
      <c r="EE61" s="82">
        <v>-250</v>
      </c>
      <c r="EF61" s="82">
        <v>-250</v>
      </c>
      <c r="EG61" s="82">
        <v>-250</v>
      </c>
      <c r="EH61" s="82">
        <v>-250</v>
      </c>
      <c r="EI61" s="82">
        <v>-250</v>
      </c>
      <c r="EJ61" s="82">
        <v>-250</v>
      </c>
      <c r="EK61" s="82">
        <v>-250</v>
      </c>
      <c r="EL61" s="82">
        <v>-250</v>
      </c>
      <c r="EM61" s="82">
        <v>-250</v>
      </c>
      <c r="EN61" s="82">
        <v>-250</v>
      </c>
      <c r="EO61" s="82">
        <v>-333.33333333333331</v>
      </c>
      <c r="EP61" s="82">
        <v>-333.33333333333331</v>
      </c>
      <c r="EQ61" s="82">
        <v>-333.33333333333331</v>
      </c>
      <c r="ER61" s="82">
        <v>-333.33333333333331</v>
      </c>
      <c r="ES61" s="82">
        <v>-333.33333333333331</v>
      </c>
      <c r="ET61" s="82">
        <v>-333.33333333333331</v>
      </c>
      <c r="EU61" s="82">
        <v>-333.33333333333331</v>
      </c>
      <c r="EV61" s="82">
        <v>-333.33333333333331</v>
      </c>
      <c r="EW61" s="82">
        <v>-416.66666666666669</v>
      </c>
      <c r="EX61" s="82">
        <v>0</v>
      </c>
      <c r="EY61" s="82">
        <v>-83.333333333333329</v>
      </c>
      <c r="EZ61" s="82">
        <v>-166.66666666666666</v>
      </c>
      <c r="FA61" s="82">
        <v>-250</v>
      </c>
    </row>
    <row r="62" spans="1:157" ht="21.75" customHeight="1" x14ac:dyDescent="0.25">
      <c r="A62" s="83" t="s">
        <v>628</v>
      </c>
      <c r="B62" s="125"/>
      <c r="C62" s="85"/>
      <c r="D62" s="85"/>
      <c r="E62" s="85"/>
      <c r="F62" s="85"/>
      <c r="G62" s="85"/>
      <c r="H62" s="191"/>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row>
    <row r="63" spans="1:157" ht="15" x14ac:dyDescent="0.35">
      <c r="A63" s="87" t="s">
        <v>629</v>
      </c>
      <c r="B63" s="88">
        <v>11.211210532412773</v>
      </c>
      <c r="C63" s="89">
        <v>24.326361845730254</v>
      </c>
      <c r="D63" s="89">
        <v>22.505426433721397</v>
      </c>
      <c r="E63" s="89">
        <v>20.313186959886778</v>
      </c>
      <c r="F63" s="89">
        <v>17.463492610149647</v>
      </c>
      <c r="G63" s="89">
        <v>32.413438428448544</v>
      </c>
      <c r="H63" s="192">
        <v>30.557001540368582</v>
      </c>
      <c r="I63" s="90">
        <v>28.284847233253927</v>
      </c>
      <c r="J63" s="90">
        <v>25.357658216368996</v>
      </c>
      <c r="K63" s="90">
        <v>28.681507026698004</v>
      </c>
      <c r="L63" s="90">
        <v>26.409352719583357</v>
      </c>
      <c r="M63" s="90">
        <v>23.577750677842776</v>
      </c>
      <c r="N63" s="90">
        <v>24.19878762775852</v>
      </c>
      <c r="O63" s="90">
        <v>21.48182503369738</v>
      </c>
      <c r="P63" s="90">
        <v>18.077301450805962</v>
      </c>
      <c r="Q63" s="90">
        <v>46.478377397302957</v>
      </c>
      <c r="R63" s="90">
        <v>44.168860521679527</v>
      </c>
      <c r="S63" s="90">
        <v>41.341140367910938</v>
      </c>
      <c r="T63" s="90">
        <v>37.007491375766719</v>
      </c>
      <c r="U63" s="90">
        <v>41.859343646056089</v>
      </c>
      <c r="V63" s="90">
        <v>39.031623492287487</v>
      </c>
      <c r="W63" s="90">
        <v>34.636889969063134</v>
      </c>
      <c r="X63" s="90">
        <v>36.203903338518892</v>
      </c>
      <c r="Y63" s="90">
        <v>32.196186417658609</v>
      </c>
      <c r="Z63" s="90">
        <v>29.216589787573643</v>
      </c>
      <c r="AA63" s="90">
        <v>39.549826770432645</v>
      </c>
      <c r="AB63" s="90">
        <v>36.722106616664057</v>
      </c>
      <c r="AC63" s="90">
        <v>32.629952824238664</v>
      </c>
      <c r="AD63" s="90">
        <v>33.964239852808824</v>
      </c>
      <c r="AE63" s="90">
        <v>30.294037150769597</v>
      </c>
      <c r="AF63" s="90">
        <v>27.341348143327274</v>
      </c>
      <c r="AG63" s="90">
        <v>31.523536301404302</v>
      </c>
      <c r="AH63" s="90">
        <v>27.993418301067184</v>
      </c>
      <c r="AI63" s="90">
        <v>25.231903548637206</v>
      </c>
      <c r="AJ63" s="90">
        <v>22.435307513116609</v>
      </c>
      <c r="AK63" s="90">
        <v>9.0212484619701936</v>
      </c>
      <c r="AL63" s="90">
        <v>14.133911293704839</v>
      </c>
      <c r="AM63" s="90">
        <v>13.221733150893693</v>
      </c>
      <c r="AN63" s="90">
        <v>12.116632879505612</v>
      </c>
      <c r="AO63" s="90">
        <v>10.658567877763382</v>
      </c>
      <c r="AP63" s="90">
        <v>18.163080222958744</v>
      </c>
      <c r="AQ63" s="90">
        <v>17.183758058895961</v>
      </c>
      <c r="AR63" s="90">
        <v>15.997613761139108</v>
      </c>
      <c r="AS63" s="90">
        <v>14.545773847013926</v>
      </c>
      <c r="AT63" s="90">
        <v>16.208417547378254</v>
      </c>
      <c r="AU63" s="90">
        <v>15.069808403005954</v>
      </c>
      <c r="AV63" s="90">
        <v>13.631885267396058</v>
      </c>
      <c r="AW63" s="90">
        <v>13.950863924980952</v>
      </c>
      <c r="AX63" s="90">
        <v>12.529105993243029</v>
      </c>
      <c r="AY63" s="90">
        <v>11.0626523979941</v>
      </c>
      <c r="AZ63" s="90">
        <v>24.119831178730099</v>
      </c>
      <c r="BA63" s="90">
        <v>23.012141506576757</v>
      </c>
      <c r="BB63" s="90">
        <v>21.814015334695693</v>
      </c>
      <c r="BC63" s="90">
        <v>20.016476643575125</v>
      </c>
      <c r="BD63" s="90">
        <v>22.043732164763593</v>
      </c>
      <c r="BE63" s="90">
        <v>20.845605992882525</v>
      </c>
      <c r="BF63" s="90">
        <v>19.075212623186292</v>
      </c>
      <c r="BG63" s="90">
        <v>19.67919398371362</v>
      </c>
      <c r="BH63" s="90">
        <v>17.910670927041203</v>
      </c>
      <c r="BI63" s="90">
        <v>16.351184628985092</v>
      </c>
      <c r="BJ63" s="90">
        <v>21.075322822950426</v>
      </c>
      <c r="BK63" s="90">
        <v>19.902471659469878</v>
      </c>
      <c r="BL63" s="90">
        <v>18.133948602797464</v>
      </c>
      <c r="BM63" s="90">
        <v>18.737929963324795</v>
      </c>
      <c r="BN63" s="90">
        <v>16.929590381201653</v>
      </c>
      <c r="BO63" s="90">
        <v>15.409920608596252</v>
      </c>
      <c r="BP63" s="90">
        <v>17.573388267179709</v>
      </c>
      <c r="BQ63" s="90">
        <v>15.729213812150919</v>
      </c>
      <c r="BR63" s="90">
        <v>14.305705615042957</v>
      </c>
      <c r="BS63" s="90">
        <v>12.900337299494458</v>
      </c>
      <c r="BT63" s="89">
        <v>52.279890689934426</v>
      </c>
      <c r="BU63" s="126">
        <v>49.417184401563986</v>
      </c>
      <c r="BV63" s="126">
        <v>46.770559810217428</v>
      </c>
      <c r="BW63" s="126">
        <v>43.907853521847009</v>
      </c>
      <c r="BX63" s="126">
        <v>34.725068071801019</v>
      </c>
      <c r="BY63" s="127">
        <v>30.930350051143378</v>
      </c>
      <c r="BZ63" s="128">
        <v>28.720644285625418</v>
      </c>
      <c r="CA63" s="128">
        <v>40.471998774350361</v>
      </c>
      <c r="CB63" s="128">
        <v>26.893025179200269</v>
      </c>
      <c r="CC63" s="128">
        <v>25.480802678011528</v>
      </c>
      <c r="CD63" s="128">
        <v>24.517918861143542</v>
      </c>
      <c r="CE63" s="128">
        <v>23.180512358922304</v>
      </c>
      <c r="CF63" s="128">
        <v>19.24102726468271</v>
      </c>
      <c r="CG63" s="128">
        <v>17.432687682559575</v>
      </c>
      <c r="CH63" s="128">
        <v>16.232311113508839</v>
      </c>
      <c r="CI63" s="128">
        <v>21.742506821127211</v>
      </c>
      <c r="CJ63" s="128">
        <v>60.801477646320329</v>
      </c>
      <c r="CK63" s="128">
        <v>55.624931983109484</v>
      </c>
      <c r="CL63" s="128">
        <v>50.448386319898617</v>
      </c>
      <c r="CM63" s="128">
        <v>45.768172331865287</v>
      </c>
      <c r="CN63" s="128">
        <v>38.558037271967656</v>
      </c>
      <c r="CO63" s="128">
        <v>36.082291674449728</v>
      </c>
      <c r="CP63" s="128">
        <v>32.297276576894518</v>
      </c>
      <c r="CQ63" s="128">
        <v>45.32084044275858</v>
      </c>
      <c r="CR63" s="128">
        <v>55.821716536407799</v>
      </c>
      <c r="CS63" s="128">
        <v>68.742238703191433</v>
      </c>
      <c r="CT63" s="128">
        <v>78.91032958033442</v>
      </c>
      <c r="CU63" s="128">
        <v>30.819999875582877</v>
      </c>
      <c r="CV63" s="128">
        <v>28.212072727068058</v>
      </c>
      <c r="CW63" s="128">
        <v>25.738018603769714</v>
      </c>
      <c r="CX63" s="128">
        <v>23.914876104861115</v>
      </c>
      <c r="CY63" s="128">
        <v>20.737533759136117</v>
      </c>
      <c r="CZ63" s="128">
        <v>19.564245562607528</v>
      </c>
      <c r="DA63" s="128">
        <v>17.790116926445407</v>
      </c>
      <c r="DB63" s="128">
        <v>23.723422447099949</v>
      </c>
      <c r="DC63" s="128">
        <v>28.27886475776376</v>
      </c>
      <c r="DD63" s="128">
        <v>34.739125841155577</v>
      </c>
      <c r="DE63" s="128">
        <v>39.823171279727092</v>
      </c>
      <c r="DF63" s="128">
        <v>11.063216431368845</v>
      </c>
      <c r="DG63" s="128">
        <v>16.466610008389129</v>
      </c>
      <c r="DH63" s="128">
        <v>15.527104369777065</v>
      </c>
      <c r="DI63" s="128">
        <v>14.405652140040566</v>
      </c>
      <c r="DJ63" s="128">
        <v>12.92917181288329</v>
      </c>
      <c r="DK63" s="128">
        <v>20.453744386689756</v>
      </c>
      <c r="DL63" s="128">
        <v>19.512480366300931</v>
      </c>
      <c r="DM63" s="128">
        <v>18.347938670155841</v>
      </c>
      <c r="DN63" s="128">
        <v>16.806369808552557</v>
      </c>
      <c r="DO63" s="128">
        <v>18.571216345912095</v>
      </c>
      <c r="DP63" s="128">
        <v>17.366858124316291</v>
      </c>
      <c r="DQ63" s="128">
        <v>15.847188351710894</v>
      </c>
      <c r="DR63" s="128">
        <v>16.166481555265552</v>
      </c>
      <c r="DS63" s="128">
        <v>14.705268712839022</v>
      </c>
      <c r="DT63" s="128">
        <v>13.235220026027879</v>
      </c>
      <c r="DU63" s="128">
        <v>26.617444423326621</v>
      </c>
      <c r="DV63" s="128">
        <v>25.479823975392037</v>
      </c>
      <c r="DW63" s="128">
        <v>24.286265346914288</v>
      </c>
      <c r="DX63" s="128">
        <v>22.32745913202363</v>
      </c>
      <c r="DY63" s="128">
        <v>24.515982176982188</v>
      </c>
      <c r="DZ63" s="128">
        <v>23.178575674760953</v>
      </c>
      <c r="EA63" s="128">
        <v>21.359049790210459</v>
      </c>
      <c r="EB63" s="128">
        <v>21.980449502879889</v>
      </c>
      <c r="EC63" s="128">
        <v>20.178948948515743</v>
      </c>
      <c r="ED63" s="128">
        <v>18.677196612363176</v>
      </c>
      <c r="EE63" s="128">
        <v>23.408292504828854</v>
      </c>
      <c r="EF63" s="128">
        <v>22.210166332947789</v>
      </c>
      <c r="EG63" s="128">
        <v>20.402226624271993</v>
      </c>
      <c r="EH63" s="128">
        <v>21.012040161066725</v>
      </c>
      <c r="EI63" s="128">
        <v>19.237684928126914</v>
      </c>
      <c r="EJ63" s="128">
        <v>17.735932591974336</v>
      </c>
      <c r="EK63" s="128">
        <v>19.841666288654242</v>
      </c>
      <c r="EL63" s="128">
        <v>18.073143231981827</v>
      </c>
      <c r="EM63" s="128">
        <v>16.513656933925706</v>
      </c>
      <c r="EN63" s="128">
        <v>15.025901910181039</v>
      </c>
      <c r="EO63" s="126">
        <v>29.183796688133462</v>
      </c>
      <c r="EP63" s="128">
        <v>27.734950476647331</v>
      </c>
      <c r="EQ63" s="128">
        <v>26.575869539618644</v>
      </c>
      <c r="ER63" s="128">
        <v>25.339813714376795</v>
      </c>
      <c r="ES63" s="128">
        <v>21.192252934700598</v>
      </c>
      <c r="ET63" s="128">
        <v>19.409403972493052</v>
      </c>
      <c r="EU63" s="128">
        <v>18.230630005054092</v>
      </c>
      <c r="EV63" s="128">
        <v>23.897430277678151</v>
      </c>
      <c r="EW63" s="128">
        <v>30.062999417310198</v>
      </c>
      <c r="EX63" s="128">
        <v>12.019882342458418</v>
      </c>
      <c r="EY63" s="128">
        <v>16.979770826122561</v>
      </c>
      <c r="EZ63" s="128">
        <v>19.399893078085423</v>
      </c>
      <c r="FA63" s="128">
        <v>22.899086093496511</v>
      </c>
    </row>
    <row r="64" spans="1:157" ht="15" x14ac:dyDescent="0.35">
      <c r="A64" s="87"/>
      <c r="B64" s="88"/>
      <c r="C64" s="89"/>
      <c r="D64" s="89"/>
      <c r="E64" s="89"/>
      <c r="F64" s="89"/>
      <c r="G64" s="89"/>
      <c r="H64" s="193"/>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t="s">
        <v>630</v>
      </c>
      <c r="AL64" s="95" t="s">
        <v>630</v>
      </c>
      <c r="AM64" s="95" t="s">
        <v>630</v>
      </c>
      <c r="AN64" s="95" t="s">
        <v>630</v>
      </c>
      <c r="AO64" s="95" t="s">
        <v>630</v>
      </c>
      <c r="AP64" s="95" t="s">
        <v>630</v>
      </c>
      <c r="AQ64" s="95" t="s">
        <v>630</v>
      </c>
      <c r="AR64" s="95" t="s">
        <v>630</v>
      </c>
      <c r="AS64" s="95" t="s">
        <v>630</v>
      </c>
      <c r="AT64" s="95" t="s">
        <v>630</v>
      </c>
      <c r="AU64" s="95" t="s">
        <v>630</v>
      </c>
      <c r="AV64" s="95" t="s">
        <v>630</v>
      </c>
      <c r="AW64" s="95" t="s">
        <v>630</v>
      </c>
      <c r="AX64" s="95" t="s">
        <v>630</v>
      </c>
      <c r="AY64" s="95" t="s">
        <v>630</v>
      </c>
      <c r="AZ64" s="95" t="s">
        <v>630</v>
      </c>
      <c r="BA64" s="95" t="s">
        <v>630</v>
      </c>
      <c r="BB64" s="95" t="s">
        <v>630</v>
      </c>
      <c r="BC64" s="95" t="s">
        <v>630</v>
      </c>
      <c r="BD64" s="95" t="s">
        <v>630</v>
      </c>
      <c r="BE64" s="95" t="s">
        <v>630</v>
      </c>
      <c r="BF64" s="95" t="s">
        <v>630</v>
      </c>
      <c r="BG64" s="95" t="s">
        <v>630</v>
      </c>
      <c r="BH64" s="95" t="s">
        <v>630</v>
      </c>
      <c r="BI64" s="95" t="s">
        <v>630</v>
      </c>
      <c r="BJ64" s="95" t="s">
        <v>630</v>
      </c>
      <c r="BK64" s="95" t="s">
        <v>630</v>
      </c>
      <c r="BL64" s="95" t="s">
        <v>630</v>
      </c>
      <c r="BM64" s="95" t="s">
        <v>630</v>
      </c>
      <c r="BN64" s="95" t="s">
        <v>630</v>
      </c>
      <c r="BO64" s="95" t="s">
        <v>630</v>
      </c>
      <c r="BP64" s="95" t="s">
        <v>630</v>
      </c>
      <c r="BQ64" s="95" t="s">
        <v>630</v>
      </c>
      <c r="BR64" s="95" t="s">
        <v>630</v>
      </c>
      <c r="BS64" s="95" t="s">
        <v>630</v>
      </c>
      <c r="BT64" s="89"/>
      <c r="BU64" s="89"/>
      <c r="BV64" s="89"/>
      <c r="BW64" s="89"/>
      <c r="BX64" s="89"/>
      <c r="BY64" s="94"/>
      <c r="BZ64" s="95"/>
      <c r="CA64" s="95"/>
      <c r="CB64" s="95" t="s">
        <v>630</v>
      </c>
      <c r="CC64" s="95" t="s">
        <v>630</v>
      </c>
      <c r="CD64" s="95" t="s">
        <v>630</v>
      </c>
      <c r="CE64" s="95" t="s">
        <v>630</v>
      </c>
      <c r="CF64" s="95" t="s">
        <v>630</v>
      </c>
      <c r="CG64" s="95" t="s">
        <v>630</v>
      </c>
      <c r="CH64" s="95" t="s">
        <v>630</v>
      </c>
      <c r="CI64" s="95" t="s">
        <v>630</v>
      </c>
      <c r="CJ64" s="95"/>
      <c r="CK64" s="95"/>
      <c r="CL64" s="95"/>
      <c r="CM64" s="95"/>
      <c r="CN64" s="95"/>
      <c r="CO64" s="95"/>
      <c r="CP64" s="95"/>
      <c r="CQ64" s="95"/>
      <c r="CR64" s="95"/>
      <c r="CS64" s="95"/>
      <c r="CT64" s="95"/>
      <c r="CU64" s="95" t="s">
        <v>631</v>
      </c>
      <c r="CV64" s="95" t="s">
        <v>631</v>
      </c>
      <c r="CW64" s="95" t="s">
        <v>631</v>
      </c>
      <c r="CX64" s="95" t="s">
        <v>631</v>
      </c>
      <c r="CY64" s="95" t="s">
        <v>631</v>
      </c>
      <c r="CZ64" s="95" t="s">
        <v>631</v>
      </c>
      <c r="DA64" s="95" t="s">
        <v>631</v>
      </c>
      <c r="DB64" s="95" t="s">
        <v>631</v>
      </c>
      <c r="DC64" s="95" t="s">
        <v>631</v>
      </c>
      <c r="DD64" s="95" t="s">
        <v>631</v>
      </c>
      <c r="DE64" s="95" t="s">
        <v>631</v>
      </c>
      <c r="DF64" s="95" t="s">
        <v>631</v>
      </c>
      <c r="DG64" s="95" t="s">
        <v>631</v>
      </c>
      <c r="DH64" s="95" t="s">
        <v>631</v>
      </c>
      <c r="DI64" s="95" t="s">
        <v>631</v>
      </c>
      <c r="DJ64" s="95" t="s">
        <v>631</v>
      </c>
      <c r="DK64" s="95" t="s">
        <v>631</v>
      </c>
      <c r="DL64" s="95" t="s">
        <v>631</v>
      </c>
      <c r="DM64" s="95" t="s">
        <v>631</v>
      </c>
      <c r="DN64" s="95" t="s">
        <v>631</v>
      </c>
      <c r="DO64" s="95" t="s">
        <v>631</v>
      </c>
      <c r="DP64" s="95" t="s">
        <v>631</v>
      </c>
      <c r="DQ64" s="95" t="s">
        <v>631</v>
      </c>
      <c r="DR64" s="95" t="s">
        <v>631</v>
      </c>
      <c r="DS64" s="95" t="s">
        <v>631</v>
      </c>
      <c r="DT64" s="95" t="s">
        <v>631</v>
      </c>
      <c r="DU64" s="95" t="s">
        <v>631</v>
      </c>
      <c r="DV64" s="95" t="s">
        <v>631</v>
      </c>
      <c r="DW64" s="95" t="s">
        <v>631</v>
      </c>
      <c r="DX64" s="95" t="s">
        <v>631</v>
      </c>
      <c r="DY64" s="95" t="s">
        <v>631</v>
      </c>
      <c r="DZ64" s="95" t="s">
        <v>631</v>
      </c>
      <c r="EA64" s="95" t="s">
        <v>631</v>
      </c>
      <c r="EB64" s="95" t="s">
        <v>631</v>
      </c>
      <c r="EC64" s="95" t="s">
        <v>631</v>
      </c>
      <c r="ED64" s="95" t="s">
        <v>631</v>
      </c>
      <c r="EE64" s="95" t="s">
        <v>631</v>
      </c>
      <c r="EF64" s="95" t="s">
        <v>631</v>
      </c>
      <c r="EG64" s="95" t="s">
        <v>631</v>
      </c>
      <c r="EH64" s="95" t="s">
        <v>631</v>
      </c>
      <c r="EI64" s="95" t="s">
        <v>631</v>
      </c>
      <c r="EJ64" s="95" t="s">
        <v>631</v>
      </c>
      <c r="EK64" s="95" t="s">
        <v>631</v>
      </c>
      <c r="EL64" s="95" t="s">
        <v>631</v>
      </c>
      <c r="EM64" s="95" t="s">
        <v>631</v>
      </c>
      <c r="EN64" s="95" t="s">
        <v>631</v>
      </c>
      <c r="EO64" s="89" t="s">
        <v>631</v>
      </c>
      <c r="EP64" s="95" t="s">
        <v>631</v>
      </c>
      <c r="EQ64" s="95" t="s">
        <v>631</v>
      </c>
      <c r="ER64" s="95" t="s">
        <v>631</v>
      </c>
      <c r="ES64" s="95" t="s">
        <v>631</v>
      </c>
      <c r="ET64" s="95" t="s">
        <v>631</v>
      </c>
      <c r="EU64" s="95" t="s">
        <v>631</v>
      </c>
      <c r="EV64" s="95" t="s">
        <v>631</v>
      </c>
      <c r="EW64" s="95" t="s">
        <v>631</v>
      </c>
      <c r="EX64" s="95" t="s">
        <v>631</v>
      </c>
      <c r="EY64" s="95" t="s">
        <v>631</v>
      </c>
      <c r="EZ64" s="95" t="s">
        <v>631</v>
      </c>
      <c r="FA64" s="95" t="s">
        <v>631</v>
      </c>
    </row>
    <row r="65" spans="1:157" ht="15" x14ac:dyDescent="0.35">
      <c r="A65" s="87" t="s">
        <v>632</v>
      </c>
      <c r="B65" s="96">
        <v>1973.1730537046481</v>
      </c>
      <c r="C65" s="97">
        <v>4281.4396848485248</v>
      </c>
      <c r="D65" s="97">
        <v>3960.9550523349658</v>
      </c>
      <c r="E65" s="97">
        <v>3575.1209049400727</v>
      </c>
      <c r="F65" s="97">
        <v>3073.5746993863381</v>
      </c>
      <c r="G65" s="97">
        <v>5704.7651634069434</v>
      </c>
      <c r="H65" s="194">
        <v>5378.0322711048702</v>
      </c>
      <c r="I65" s="99">
        <v>4978.1331130526914</v>
      </c>
      <c r="J65" s="99">
        <v>4462.9478460809432</v>
      </c>
      <c r="K65" s="99">
        <v>5047.9452366988489</v>
      </c>
      <c r="L65" s="99">
        <v>4648.046078646671</v>
      </c>
      <c r="M65" s="99">
        <v>4149.6841193003283</v>
      </c>
      <c r="N65" s="99">
        <v>4258.9866224854995</v>
      </c>
      <c r="O65" s="99">
        <v>3780.8012059307389</v>
      </c>
      <c r="P65" s="99">
        <v>3181.6050553418495</v>
      </c>
      <c r="Q65" s="99">
        <v>8180.194421925321</v>
      </c>
      <c r="R65" s="99">
        <v>7773.7194518155966</v>
      </c>
      <c r="S65" s="99">
        <v>7276.0407047523249</v>
      </c>
      <c r="T65" s="99">
        <v>6513.3184821349423</v>
      </c>
      <c r="U65" s="99">
        <v>7367.2444817058713</v>
      </c>
      <c r="V65" s="99">
        <v>6869.5657346425978</v>
      </c>
      <c r="W65" s="99">
        <v>6096.0926345551115</v>
      </c>
      <c r="X65" s="99">
        <v>6371.8869875793243</v>
      </c>
      <c r="Y65" s="99">
        <v>5666.528809507915</v>
      </c>
      <c r="Z65" s="99">
        <v>5142.1198026129614</v>
      </c>
      <c r="AA65" s="99">
        <v>6960.769511596146</v>
      </c>
      <c r="AB65" s="99">
        <v>6463.0907645328734</v>
      </c>
      <c r="AC65" s="99">
        <v>5742.8716970660053</v>
      </c>
      <c r="AD65" s="99">
        <v>5977.7062140943535</v>
      </c>
      <c r="AE65" s="99">
        <v>5331.7505385354489</v>
      </c>
      <c r="AF65" s="99">
        <v>4812.0772732256</v>
      </c>
      <c r="AG65" s="99">
        <v>5548.1423890471569</v>
      </c>
      <c r="AH65" s="99">
        <v>4926.8416209878242</v>
      </c>
      <c r="AI65" s="99">
        <v>4440.8150245601482</v>
      </c>
      <c r="AJ65" s="99">
        <v>3948.6141223085228</v>
      </c>
      <c r="AK65" s="99">
        <v>3175.4794586135081</v>
      </c>
      <c r="AL65" s="99">
        <v>4975.1367753841032</v>
      </c>
      <c r="AM65" s="99">
        <v>4654.0500691145799</v>
      </c>
      <c r="AN65" s="99">
        <v>4265.0547735859755</v>
      </c>
      <c r="AO65" s="99">
        <v>3751.8158929727106</v>
      </c>
      <c r="AP65" s="99">
        <v>6393.4042384814784</v>
      </c>
      <c r="AQ65" s="99">
        <v>6048.6828367313783</v>
      </c>
      <c r="AR65" s="99">
        <v>5631.160043920966</v>
      </c>
      <c r="AS65" s="99">
        <v>5120.1123941489022</v>
      </c>
      <c r="AT65" s="99">
        <v>5705.3629766771455</v>
      </c>
      <c r="AU65" s="99">
        <v>5304.5725578580959</v>
      </c>
      <c r="AV65" s="99">
        <v>4798.4236141234123</v>
      </c>
      <c r="AW65" s="99">
        <v>4910.7041015932955</v>
      </c>
      <c r="AX65" s="99">
        <v>4410.2453096215459</v>
      </c>
      <c r="AY65" s="99">
        <v>3894.0536440939231</v>
      </c>
      <c r="AZ65" s="99">
        <v>8490.1805749129944</v>
      </c>
      <c r="BA65" s="99">
        <v>8100.2738103150186</v>
      </c>
      <c r="BB65" s="99">
        <v>7678.5333978128838</v>
      </c>
      <c r="BC65" s="99">
        <v>7045.7997785384441</v>
      </c>
      <c r="BD65" s="99">
        <v>7759.3937219967847</v>
      </c>
      <c r="BE65" s="99">
        <v>7337.653309494649</v>
      </c>
      <c r="BF65" s="99">
        <v>6714.474843361575</v>
      </c>
      <c r="BG65" s="99">
        <v>6927.0762822671941</v>
      </c>
      <c r="BH65" s="99">
        <v>6304.5561663185035</v>
      </c>
      <c r="BI65" s="99">
        <v>5755.6169894027516</v>
      </c>
      <c r="BJ65" s="99">
        <v>7418.5136336785499</v>
      </c>
      <c r="BK65" s="99">
        <v>7005.6700241333974</v>
      </c>
      <c r="BL65" s="99">
        <v>6383.1499081847078</v>
      </c>
      <c r="BM65" s="99">
        <v>6595.7513470903277</v>
      </c>
      <c r="BN65" s="99">
        <v>5959.2158141829814</v>
      </c>
      <c r="BO65" s="99">
        <v>5424.2920542258807</v>
      </c>
      <c r="BP65" s="99">
        <v>6185.8326700472571</v>
      </c>
      <c r="BQ65" s="99">
        <v>5536.6832618771232</v>
      </c>
      <c r="BR65" s="99">
        <v>5035.6083764951209</v>
      </c>
      <c r="BS65" s="99">
        <v>4540.9187294220492</v>
      </c>
      <c r="BT65" s="97">
        <v>9201.2607614284589</v>
      </c>
      <c r="BU65" s="97">
        <v>8697.4244546752616</v>
      </c>
      <c r="BV65" s="97">
        <v>8231.6185265982676</v>
      </c>
      <c r="BW65" s="97">
        <v>7727.7822198450731</v>
      </c>
      <c r="BX65" s="97">
        <v>6111.6119806369798</v>
      </c>
      <c r="BY65" s="98">
        <v>5443.7416090012348</v>
      </c>
      <c r="BZ65" s="99">
        <v>5054.8333942700738</v>
      </c>
      <c r="CA65" s="99">
        <v>7123.0717842856639</v>
      </c>
      <c r="CB65" s="99">
        <v>9466.3448630784951</v>
      </c>
      <c r="CC65" s="99">
        <v>8969.2425426600585</v>
      </c>
      <c r="CD65" s="99">
        <v>8630.3074391225273</v>
      </c>
      <c r="CE65" s="99">
        <v>8159.5403503406515</v>
      </c>
      <c r="CF65" s="99">
        <v>6772.8415971683144</v>
      </c>
      <c r="CG65" s="99">
        <v>6136.3060642609707</v>
      </c>
      <c r="CH65" s="99">
        <v>5713.7735119551107</v>
      </c>
      <c r="CI65" s="99">
        <v>7653.3624010367785</v>
      </c>
      <c r="CJ65" s="99">
        <v>10701.060065752377</v>
      </c>
      <c r="CK65" s="99">
        <v>9789.9880290272686</v>
      </c>
      <c r="CL65" s="99">
        <v>8878.9159923021562</v>
      </c>
      <c r="CM65" s="99">
        <v>8055.1983304082905</v>
      </c>
      <c r="CN65" s="99">
        <v>6786.2145598663074</v>
      </c>
      <c r="CO65" s="99">
        <v>6350.4833347031517</v>
      </c>
      <c r="CP65" s="99">
        <v>5684.3206775334356</v>
      </c>
      <c r="CQ65" s="99">
        <v>7976.4679179255099</v>
      </c>
      <c r="CR65" s="99">
        <v>9824.6221104077722</v>
      </c>
      <c r="CS65" s="99">
        <v>12098.634011761691</v>
      </c>
      <c r="CT65" s="99">
        <v>13888.218006138859</v>
      </c>
      <c r="CU65" s="99">
        <v>10848.639956205172</v>
      </c>
      <c r="CV65" s="99">
        <v>9930.6495999279559</v>
      </c>
      <c r="CW65" s="99">
        <v>9059.7825485269386</v>
      </c>
      <c r="CX65" s="99">
        <v>8418.0363889111122</v>
      </c>
      <c r="CY65" s="99">
        <v>7299.6118832159127</v>
      </c>
      <c r="CZ65" s="99">
        <v>6886.6144380378501</v>
      </c>
      <c r="DA65" s="99">
        <v>6262.1211581087837</v>
      </c>
      <c r="DB65" s="99">
        <v>8350.6447013791822</v>
      </c>
      <c r="DC65" s="99">
        <v>9954.160394732844</v>
      </c>
      <c r="DD65" s="99">
        <v>12228.172296086763</v>
      </c>
      <c r="DE65" s="99">
        <v>14017.756290463936</v>
      </c>
      <c r="DF65" s="99">
        <v>3894.2521838418338</v>
      </c>
      <c r="DG65" s="99">
        <v>5796.246722952973</v>
      </c>
      <c r="DH65" s="99">
        <v>5465.5407381615269</v>
      </c>
      <c r="DI65" s="99">
        <v>5070.7895532942794</v>
      </c>
      <c r="DJ65" s="99">
        <v>4551.0684781349182</v>
      </c>
      <c r="DK65" s="99">
        <v>7199.7180241147944</v>
      </c>
      <c r="DL65" s="99">
        <v>6868.3930889379271</v>
      </c>
      <c r="DM65" s="99">
        <v>6458.4744118948556</v>
      </c>
      <c r="DN65" s="99">
        <v>5915.8421726104998</v>
      </c>
      <c r="DO65" s="99">
        <v>6537.0681537610571</v>
      </c>
      <c r="DP65" s="99">
        <v>6113.1340597593344</v>
      </c>
      <c r="DQ65" s="99">
        <v>5578.2102998022347</v>
      </c>
      <c r="DR65" s="99">
        <v>5690.6015074534744</v>
      </c>
      <c r="DS65" s="99">
        <v>5176.2545869193355</v>
      </c>
      <c r="DT65" s="99">
        <v>4658.7974491618133</v>
      </c>
      <c r="DU65" s="99">
        <v>9369.3404370109711</v>
      </c>
      <c r="DV65" s="99">
        <v>8968.898039337997</v>
      </c>
      <c r="DW65" s="99">
        <v>8548.7654021138296</v>
      </c>
      <c r="DX65" s="99">
        <v>7859.2656144723178</v>
      </c>
      <c r="DY65" s="99">
        <v>8629.6257262977306</v>
      </c>
      <c r="DZ65" s="99">
        <v>8158.8586375158557</v>
      </c>
      <c r="EA65" s="99">
        <v>7518.3855261540821</v>
      </c>
      <c r="EB65" s="99">
        <v>7737.1182250137208</v>
      </c>
      <c r="EC65" s="99">
        <v>7102.9900298775419</v>
      </c>
      <c r="ED65" s="99">
        <v>6574.3732075518374</v>
      </c>
      <c r="EE65" s="99">
        <v>8239.7189616997566</v>
      </c>
      <c r="EF65" s="99">
        <v>7817.9785491976218</v>
      </c>
      <c r="EG65" s="99">
        <v>7181.5837717437416</v>
      </c>
      <c r="EH65" s="99">
        <v>7396.2381366954869</v>
      </c>
      <c r="EI65" s="99">
        <v>6771.6650947006738</v>
      </c>
      <c r="EJ65" s="99">
        <v>6243.0482723749665</v>
      </c>
      <c r="EK65" s="99">
        <v>6984.2665336062928</v>
      </c>
      <c r="EL65" s="99">
        <v>6361.7464176576032</v>
      </c>
      <c r="EM65" s="99">
        <v>5812.8072407418485</v>
      </c>
      <c r="EN65" s="99">
        <v>5289.1174723837257</v>
      </c>
      <c r="EO65" s="97">
        <v>10272.696434222978</v>
      </c>
      <c r="EP65" s="99">
        <v>9762.7025677798611</v>
      </c>
      <c r="EQ65" s="99">
        <v>9354.7060779457624</v>
      </c>
      <c r="ER65" s="99">
        <v>8919.6144274606322</v>
      </c>
      <c r="ES65" s="99">
        <v>7459.6730330146102</v>
      </c>
      <c r="ET65" s="99">
        <v>6832.110198317554</v>
      </c>
      <c r="EU65" s="99">
        <v>6417.1817617790402</v>
      </c>
      <c r="EV65" s="99">
        <v>8411.8954577427085</v>
      </c>
      <c r="EW65" s="99">
        <v>10582.17579489319</v>
      </c>
      <c r="EX65" s="99">
        <v>4230.998584545363</v>
      </c>
      <c r="EY65" s="99">
        <v>5976.8793307951419</v>
      </c>
      <c r="EZ65" s="99">
        <v>6828.7623634860693</v>
      </c>
      <c r="FA65" s="99">
        <v>8060.4783049107718</v>
      </c>
    </row>
    <row r="66" spans="1:157" ht="15.6" thickBot="1" x14ac:dyDescent="0.4">
      <c r="A66" s="100" t="s">
        <v>633</v>
      </c>
      <c r="B66" s="101">
        <v>23678.076644455778</v>
      </c>
      <c r="C66" s="102">
        <v>51377.276218182298</v>
      </c>
      <c r="D66" s="102">
        <v>47531.460628019588</v>
      </c>
      <c r="E66" s="102">
        <v>42901.450859280871</v>
      </c>
      <c r="F66" s="102">
        <v>36882.896392636059</v>
      </c>
      <c r="G66" s="102">
        <v>68457.181960883318</v>
      </c>
      <c r="H66" s="195">
        <v>64536.387253258443</v>
      </c>
      <c r="I66" s="104">
        <v>59737.597356632294</v>
      </c>
      <c r="J66" s="104">
        <v>53555.374152971315</v>
      </c>
      <c r="K66" s="104">
        <v>60575.342840386191</v>
      </c>
      <c r="L66" s="104">
        <v>55776.552943760049</v>
      </c>
      <c r="M66" s="104">
        <v>49796.209431603944</v>
      </c>
      <c r="N66" s="104">
        <v>51107.839469825994</v>
      </c>
      <c r="O66" s="104">
        <v>45369.614471168868</v>
      </c>
      <c r="P66" s="104">
        <v>38179.260664102192</v>
      </c>
      <c r="Q66" s="104">
        <v>98162.333063103855</v>
      </c>
      <c r="R66" s="104">
        <v>93284.633421787163</v>
      </c>
      <c r="S66" s="104">
        <v>87312.488457027895</v>
      </c>
      <c r="T66" s="104">
        <v>78159.821785619308</v>
      </c>
      <c r="U66" s="104">
        <v>88406.933780470456</v>
      </c>
      <c r="V66" s="104">
        <v>82434.788815711174</v>
      </c>
      <c r="W66" s="104">
        <v>73153.111614661335</v>
      </c>
      <c r="X66" s="104">
        <v>76462.643850951892</v>
      </c>
      <c r="Y66" s="104">
        <v>67998.345714094976</v>
      </c>
      <c r="Z66" s="104">
        <v>61705.43763135554</v>
      </c>
      <c r="AA66" s="104">
        <v>83529.234139153748</v>
      </c>
      <c r="AB66" s="104">
        <v>77557.089174394481</v>
      </c>
      <c r="AC66" s="104">
        <v>68914.460364792059</v>
      </c>
      <c r="AD66" s="104">
        <v>71732.474569132246</v>
      </c>
      <c r="AE66" s="104">
        <v>63981.006462425386</v>
      </c>
      <c r="AF66" s="104">
        <v>57744.927278707197</v>
      </c>
      <c r="AG66" s="104">
        <v>66577.708668565887</v>
      </c>
      <c r="AH66" s="104">
        <v>59122.099451853894</v>
      </c>
      <c r="AI66" s="104">
        <v>53289.780294721779</v>
      </c>
      <c r="AJ66" s="104">
        <v>47383.369467702272</v>
      </c>
      <c r="AK66" s="104">
        <v>38105.753503362095</v>
      </c>
      <c r="AL66" s="104">
        <v>59701.641304609235</v>
      </c>
      <c r="AM66" s="104">
        <v>55848.600829374962</v>
      </c>
      <c r="AN66" s="104">
        <v>51180.657283031702</v>
      </c>
      <c r="AO66" s="104">
        <v>45021.790715672527</v>
      </c>
      <c r="AP66" s="104">
        <v>76720.850861777741</v>
      </c>
      <c r="AQ66" s="104">
        <v>72584.194040776536</v>
      </c>
      <c r="AR66" s="104">
        <v>67573.920527051596</v>
      </c>
      <c r="AS66" s="104">
        <v>61441.348729786827</v>
      </c>
      <c r="AT66" s="104">
        <v>68464.35572012575</v>
      </c>
      <c r="AU66" s="104">
        <v>63654.870694297148</v>
      </c>
      <c r="AV66" s="104">
        <v>57581.083369480948</v>
      </c>
      <c r="AW66" s="104">
        <v>58928.449219119546</v>
      </c>
      <c r="AX66" s="104">
        <v>52922.943715458547</v>
      </c>
      <c r="AY66" s="104">
        <v>46728.643729127078</v>
      </c>
      <c r="AZ66" s="104">
        <v>101882.16689895594</v>
      </c>
      <c r="BA66" s="104">
        <v>97203.285723780224</v>
      </c>
      <c r="BB66" s="104">
        <v>92142.400773754605</v>
      </c>
      <c r="BC66" s="104">
        <v>84549.597342461333</v>
      </c>
      <c r="BD66" s="104">
        <v>93112.724663961417</v>
      </c>
      <c r="BE66" s="104">
        <v>88051.839713935784</v>
      </c>
      <c r="BF66" s="104">
        <v>80573.6981203389</v>
      </c>
      <c r="BG66" s="104">
        <v>83124.915387206333</v>
      </c>
      <c r="BH66" s="104">
        <v>75654.673995822042</v>
      </c>
      <c r="BI66" s="104">
        <v>69067.40387283302</v>
      </c>
      <c r="BJ66" s="104">
        <v>89022.163604142595</v>
      </c>
      <c r="BK66" s="104">
        <v>84068.040289600773</v>
      </c>
      <c r="BL66" s="104">
        <v>76597.798898216497</v>
      </c>
      <c r="BM66" s="104">
        <v>79149.016165083929</v>
      </c>
      <c r="BN66" s="104">
        <v>71510.589770195773</v>
      </c>
      <c r="BO66" s="104">
        <v>65091.504650710573</v>
      </c>
      <c r="BP66" s="104">
        <v>74229.992040567085</v>
      </c>
      <c r="BQ66" s="104">
        <v>66440.199142525482</v>
      </c>
      <c r="BR66" s="104">
        <v>60427.300517941447</v>
      </c>
      <c r="BS66" s="104">
        <v>54491.024753064587</v>
      </c>
      <c r="BT66" s="102">
        <v>110415.12913714151</v>
      </c>
      <c r="BU66" s="102">
        <v>104369.09345610315</v>
      </c>
      <c r="BV66" s="102">
        <v>98779.422319179212</v>
      </c>
      <c r="BW66" s="102">
        <v>92733.386638140873</v>
      </c>
      <c r="BX66" s="102">
        <v>73339.343767643761</v>
      </c>
      <c r="BY66" s="103">
        <v>65324.899308014821</v>
      </c>
      <c r="BZ66" s="104">
        <v>60658.000731240885</v>
      </c>
      <c r="CA66" s="104">
        <v>85476.861411427963</v>
      </c>
      <c r="CB66" s="104">
        <v>113596.13835694194</v>
      </c>
      <c r="CC66" s="104">
        <v>107630.91051192069</v>
      </c>
      <c r="CD66" s="104">
        <v>103563.68926947033</v>
      </c>
      <c r="CE66" s="104">
        <v>97914.484204087814</v>
      </c>
      <c r="CF66" s="104">
        <v>81274.099166019776</v>
      </c>
      <c r="CG66" s="104">
        <v>73635.672771131649</v>
      </c>
      <c r="CH66" s="104">
        <v>68565.282143461329</v>
      </c>
      <c r="CI66" s="104">
        <v>91840.348812441342</v>
      </c>
      <c r="CJ66" s="104">
        <v>128412.72078902854</v>
      </c>
      <c r="CK66" s="104">
        <v>117479.85634832722</v>
      </c>
      <c r="CL66" s="104">
        <v>106546.99190762587</v>
      </c>
      <c r="CM66" s="104">
        <v>96662.37996489949</v>
      </c>
      <c r="CN66" s="104">
        <v>81434.574718395685</v>
      </c>
      <c r="CO66" s="104">
        <v>76205.800016437817</v>
      </c>
      <c r="CP66" s="104">
        <v>68211.848130401224</v>
      </c>
      <c r="CQ66" s="104">
        <v>95717.615015106116</v>
      </c>
      <c r="CR66" s="104">
        <v>117895.46532489327</v>
      </c>
      <c r="CS66" s="104">
        <v>145183.60814114028</v>
      </c>
      <c r="CT66" s="104">
        <v>166658.61607366632</v>
      </c>
      <c r="CU66" s="104">
        <v>130183.67947446206</v>
      </c>
      <c r="CV66" s="104">
        <v>119167.79519913546</v>
      </c>
      <c r="CW66" s="104">
        <v>108717.39058232326</v>
      </c>
      <c r="CX66" s="104">
        <v>101016.43666693335</v>
      </c>
      <c r="CY66" s="104">
        <v>87595.342598590956</v>
      </c>
      <c r="CZ66" s="104">
        <v>82639.373256454201</v>
      </c>
      <c r="DA66" s="104">
        <v>75145.4538973054</v>
      </c>
      <c r="DB66" s="104">
        <v>100207.73641655018</v>
      </c>
      <c r="DC66" s="104">
        <v>119449.92473679413</v>
      </c>
      <c r="DD66" s="104">
        <v>146738.06755304115</v>
      </c>
      <c r="DE66" s="104">
        <v>168213.07548556724</v>
      </c>
      <c r="DF66" s="104">
        <v>46731.026206102004</v>
      </c>
      <c r="DG66" s="104">
        <v>69554.960675435679</v>
      </c>
      <c r="DH66" s="104">
        <v>65586.488857938326</v>
      </c>
      <c r="DI66" s="104">
        <v>60849.474639531356</v>
      </c>
      <c r="DJ66" s="104">
        <v>54612.821737619015</v>
      </c>
      <c r="DK66" s="104">
        <v>86396.616289377533</v>
      </c>
      <c r="DL66" s="104">
        <v>82420.717067255129</v>
      </c>
      <c r="DM66" s="104">
        <v>77501.692942738271</v>
      </c>
      <c r="DN66" s="104">
        <v>70990.106071325994</v>
      </c>
      <c r="DO66" s="104">
        <v>78444.817845132682</v>
      </c>
      <c r="DP66" s="104">
        <v>73357.608717112016</v>
      </c>
      <c r="DQ66" s="104">
        <v>66938.523597626816</v>
      </c>
      <c r="DR66" s="104">
        <v>68287.218089441696</v>
      </c>
      <c r="DS66" s="104">
        <v>62115.055043032029</v>
      </c>
      <c r="DT66" s="104">
        <v>55905.56938994176</v>
      </c>
      <c r="DU66" s="104">
        <v>112432.08524413165</v>
      </c>
      <c r="DV66" s="104">
        <v>107626.77647205596</v>
      </c>
      <c r="DW66" s="104">
        <v>102585.18482536596</v>
      </c>
      <c r="DX66" s="104">
        <v>94311.18737366781</v>
      </c>
      <c r="DY66" s="104">
        <v>103555.50871557277</v>
      </c>
      <c r="DZ66" s="104">
        <v>97906.303650190268</v>
      </c>
      <c r="EA66" s="104">
        <v>90220.626313848989</v>
      </c>
      <c r="EB66" s="104">
        <v>92845.41870016465</v>
      </c>
      <c r="EC66" s="104">
        <v>85235.8803585305</v>
      </c>
      <c r="ED66" s="104">
        <v>78892.478490622045</v>
      </c>
      <c r="EE66" s="104">
        <v>98876.627540397079</v>
      </c>
      <c r="EF66" s="104">
        <v>93815.742590371461</v>
      </c>
      <c r="EG66" s="104">
        <v>86179.005260924896</v>
      </c>
      <c r="EH66" s="104">
        <v>88754.857640345843</v>
      </c>
      <c r="EI66" s="104">
        <v>81259.981136408082</v>
      </c>
      <c r="EJ66" s="104">
        <v>74916.579268499598</v>
      </c>
      <c r="EK66" s="104">
        <v>83811.198403275514</v>
      </c>
      <c r="EL66" s="104">
        <v>76340.957011891238</v>
      </c>
      <c r="EM66" s="104">
        <v>69753.686888902186</v>
      </c>
      <c r="EN66" s="104">
        <v>63469.409668604712</v>
      </c>
      <c r="EO66" s="102">
        <v>123272.35721067575</v>
      </c>
      <c r="EP66" s="104">
        <v>117152.43081335834</v>
      </c>
      <c r="EQ66" s="104">
        <v>112256.47293534916</v>
      </c>
      <c r="ER66" s="104">
        <v>107035.37312952758</v>
      </c>
      <c r="ES66" s="104">
        <v>89516.076396175325</v>
      </c>
      <c r="ET66" s="104">
        <v>81985.322379810648</v>
      </c>
      <c r="EU66" s="104">
        <v>77006.181141348483</v>
      </c>
      <c r="EV66" s="104">
        <v>100942.74549291251</v>
      </c>
      <c r="EW66" s="104">
        <v>126986.10953871827</v>
      </c>
      <c r="EX66" s="104">
        <v>50771.983014544356</v>
      </c>
      <c r="EY66" s="104">
        <v>71722.551969541702</v>
      </c>
      <c r="EZ66" s="104">
        <v>81945.148361832835</v>
      </c>
      <c r="FA66" s="104">
        <v>96725.739658929262</v>
      </c>
    </row>
    <row r="67" spans="1:157" ht="29.4" thickBot="1" x14ac:dyDescent="0.3">
      <c r="A67" s="129" t="s">
        <v>634</v>
      </c>
      <c r="B67" s="130">
        <v>50.69095716856328</v>
      </c>
      <c r="C67" s="131">
        <v>126.79502962491807</v>
      </c>
      <c r="D67" s="131">
        <v>110.07644743132636</v>
      </c>
      <c r="E67" s="131">
        <v>102.921795150691</v>
      </c>
      <c r="F67" s="131">
        <v>88.283675577830465</v>
      </c>
      <c r="G67" s="132">
        <v>216.0983878165396</v>
      </c>
      <c r="H67" s="199">
        <v>199.34839750363568</v>
      </c>
      <c r="I67" s="131">
        <v>179.05584940169109</v>
      </c>
      <c r="J67" s="131">
        <v>147.66684021125565</v>
      </c>
      <c r="K67" s="131">
        <v>182.59840719073176</v>
      </c>
      <c r="L67" s="131">
        <v>162.3058590887872</v>
      </c>
      <c r="M67" s="132">
        <v>130.91684989835176</v>
      </c>
      <c r="N67" s="131">
        <v>142.01331098684253</v>
      </c>
      <c r="O67" s="131">
        <v>116.3892795777175</v>
      </c>
      <c r="P67" s="131">
        <v>105.03074873828372</v>
      </c>
      <c r="Q67" s="131">
        <v>331.36852438849309</v>
      </c>
      <c r="R67" s="131">
        <v>314.58712595627713</v>
      </c>
      <c r="S67" s="132">
        <v>294.04036180137638</v>
      </c>
      <c r="T67" s="131">
        <v>262.55122605608682</v>
      </c>
      <c r="U67" s="131">
        <v>297.80572752406107</v>
      </c>
      <c r="V67" s="131">
        <v>277.25896336916037</v>
      </c>
      <c r="W67" s="131">
        <v>245.76982762387075</v>
      </c>
      <c r="X67" s="131">
        <v>256.71219921425956</v>
      </c>
      <c r="Y67" s="132">
        <v>225.22306346896994</v>
      </c>
      <c r="Z67" s="131">
        <v>193.73392772368041</v>
      </c>
      <c r="AA67" s="131">
        <v>281.02432909184489</v>
      </c>
      <c r="AB67" s="131">
        <v>260.4775649369443</v>
      </c>
      <c r="AC67" s="131">
        <v>228.98842919165475</v>
      </c>
      <c r="AD67" s="131">
        <v>239.93080078204355</v>
      </c>
      <c r="AE67" s="132">
        <v>208.44166503675393</v>
      </c>
      <c r="AF67" s="131">
        <v>176.95252929146437</v>
      </c>
      <c r="AG67" s="131">
        <v>219.38403662714279</v>
      </c>
      <c r="AH67" s="131">
        <v>187.89490088185318</v>
      </c>
      <c r="AI67" s="131">
        <v>156.40576513656367</v>
      </c>
      <c r="AJ67" s="131">
        <v>124.20861792443392</v>
      </c>
      <c r="AK67" s="133">
        <v>43.576362062719951</v>
      </c>
      <c r="AL67" s="134">
        <v>67.965823776787218</v>
      </c>
      <c r="AM67" s="134">
        <v>65.147317411251706</v>
      </c>
      <c r="AN67" s="134">
        <v>61.732707914182072</v>
      </c>
      <c r="AO67" s="134">
        <v>54.565929627095286</v>
      </c>
      <c r="AP67" s="134">
        <v>87.31400305901505</v>
      </c>
      <c r="AQ67" s="133">
        <v>84.888797173563873</v>
      </c>
      <c r="AR67" s="134">
        <v>81.840755394866974</v>
      </c>
      <c r="AS67" s="134">
        <v>74.939999745326304</v>
      </c>
      <c r="AT67" s="134">
        <v>82.439337245291853</v>
      </c>
      <c r="AU67" s="134">
        <v>79.101737391741423</v>
      </c>
      <c r="AV67" s="134">
        <v>72.116208362751578</v>
      </c>
      <c r="AW67" s="133">
        <v>75.644351179575722</v>
      </c>
      <c r="AX67" s="134">
        <v>68.560352597433948</v>
      </c>
      <c r="AY67" s="134">
        <v>61.394609742266354</v>
      </c>
      <c r="AZ67" s="134">
        <v>118.2081077148176</v>
      </c>
      <c r="BA67" s="134">
        <v>109.80170443905352</v>
      </c>
      <c r="BB67" s="134">
        <v>103.14267105479304</v>
      </c>
      <c r="BC67" s="133">
        <v>98.297659413986182</v>
      </c>
      <c r="BD67" s="134">
        <v>103.73744898543929</v>
      </c>
      <c r="BE67" s="134">
        <v>100.63528618372409</v>
      </c>
      <c r="BF67" s="134">
        <v>95.624920137740091</v>
      </c>
      <c r="BG67" s="134">
        <v>97.339938102343794</v>
      </c>
      <c r="BH67" s="134">
        <v>92.318179135542394</v>
      </c>
      <c r="BI67" s="133">
        <v>86.02308292064447</v>
      </c>
      <c r="BJ67" s="134">
        <v>101.23006411437038</v>
      </c>
      <c r="BK67" s="134">
        <v>97.973939828295372</v>
      </c>
      <c r="BL67" s="134">
        <v>92.952180861493986</v>
      </c>
      <c r="BM67" s="134">
        <v>94.667198826097689</v>
      </c>
      <c r="BN67" s="134">
        <v>89.887980287505158</v>
      </c>
      <c r="BO67" s="133">
        <v>83.350343644398421</v>
      </c>
      <c r="BP67" s="134">
        <v>91.36045782390002</v>
      </c>
      <c r="BQ67" s="134">
        <v>86.799525670695459</v>
      </c>
      <c r="BR67" s="134">
        <v>79.676125467499745</v>
      </c>
      <c r="BS67" s="134">
        <v>72.08822132464212</v>
      </c>
      <c r="BT67" s="134">
        <v>384.92232175766713</v>
      </c>
      <c r="BU67" s="134">
        <v>364.12134154981027</v>
      </c>
      <c r="BV67" s="134">
        <v>347.30853499828214</v>
      </c>
      <c r="BW67" s="134">
        <v>326.50755479042539</v>
      </c>
      <c r="BX67" s="134">
        <v>257.30450573089644</v>
      </c>
      <c r="BY67" s="134">
        <v>225.71524343075282</v>
      </c>
      <c r="BZ67" s="134">
        <v>204.91426322289587</v>
      </c>
      <c r="CA67" s="134">
        <v>301.54196649724713</v>
      </c>
      <c r="CB67" s="134">
        <v>146.21087161994046</v>
      </c>
      <c r="CC67" s="134">
        <v>135.81038151601203</v>
      </c>
      <c r="CD67" s="134">
        <v>127.40397824024794</v>
      </c>
      <c r="CE67" s="134">
        <v>117.00348813631953</v>
      </c>
      <c r="CF67" s="134">
        <v>101.81665201113174</v>
      </c>
      <c r="CG67" s="134">
        <v>97.037433472539192</v>
      </c>
      <c r="CH67" s="134">
        <v>93.948978855729521</v>
      </c>
      <c r="CI67" s="134">
        <v>108.69774134180911</v>
      </c>
      <c r="CJ67" s="134">
        <v>460.65878502017978</v>
      </c>
      <c r="CK67" s="134">
        <v>423.04499826079484</v>
      </c>
      <c r="CL67" s="134">
        <v>385.43121150140979</v>
      </c>
      <c r="CM67" s="134">
        <v>353.84194920126612</v>
      </c>
      <c r="CN67" s="134">
        <v>301.45170669326541</v>
      </c>
      <c r="CO67" s="134">
        <v>280.65072648540854</v>
      </c>
      <c r="CP67" s="134">
        <v>249.06146418526481</v>
      </c>
      <c r="CQ67" s="134">
        <v>350.59154876394126</v>
      </c>
      <c r="CR67" s="134">
        <v>438.29182948371897</v>
      </c>
      <c r="CS67" s="134">
        <v>545.99181084057795</v>
      </c>
      <c r="CT67" s="134">
        <v>633.69209156035515</v>
      </c>
      <c r="CU67" s="134">
        <v>181.6535111107608</v>
      </c>
      <c r="CV67" s="134">
        <v>162.70380564493428</v>
      </c>
      <c r="CW67" s="134">
        <v>143.75410017910752</v>
      </c>
      <c r="CX67" s="134">
        <v>127.90940575160859</v>
      </c>
      <c r="CY67" s="134">
        <v>111.83590507357475</v>
      </c>
      <c r="CZ67" s="134">
        <v>108.45533492657766</v>
      </c>
      <c r="DA67" s="134">
        <v>103.41765879716964</v>
      </c>
      <c r="DB67" s="134">
        <v>126.24746736845837</v>
      </c>
      <c r="DC67" s="134">
        <v>170.09760772834721</v>
      </c>
      <c r="DD67" s="134">
        <v>223.94759840677668</v>
      </c>
      <c r="DE67" s="134">
        <v>267.79773876666547</v>
      </c>
      <c r="DF67" s="134">
        <v>52.293905146710976</v>
      </c>
      <c r="DG67" s="134">
        <v>76.975552318444443</v>
      </c>
      <c r="DH67" s="134">
        <v>74.307806004784453</v>
      </c>
      <c r="DI67" s="134">
        <v>70.865695640198609</v>
      </c>
      <c r="DJ67" s="134">
        <v>63.761030134776064</v>
      </c>
      <c r="DK67" s="134">
        <v>95.884904732662747</v>
      </c>
      <c r="DL67" s="134">
        <v>93.212165456416685</v>
      </c>
      <c r="DM67" s="134">
        <v>89.90542445421903</v>
      </c>
      <c r="DN67" s="134">
        <v>83.5011850466271</v>
      </c>
      <c r="DO67" s="134">
        <v>90.53942618017058</v>
      </c>
      <c r="DP67" s="134">
        <v>87.475225606181766</v>
      </c>
      <c r="DQ67" s="134">
        <v>80.937588963075029</v>
      </c>
      <c r="DR67" s="134">
        <v>84.386770989372067</v>
      </c>
      <c r="DS67" s="134">
        <v>77.493046799276726</v>
      </c>
      <c r="DT67" s="134">
        <v>70.299139992077158</v>
      </c>
      <c r="DU67" s="134">
        <v>140.53254870427409</v>
      </c>
      <c r="DV67" s="134">
        <v>132.12614542850997</v>
      </c>
      <c r="DW67" s="134">
        <v>121.72565532458158</v>
      </c>
      <c r="DX67" s="134">
        <v>106.54486297535084</v>
      </c>
      <c r="DY67" s="134">
        <v>123.71974215274591</v>
      </c>
      <c r="DZ67" s="134">
        <v>113.31925204881746</v>
      </c>
      <c r="EA67" s="134">
        <v>104.03747810428194</v>
      </c>
      <c r="EB67" s="134">
        <v>105.64639302399625</v>
      </c>
      <c r="EC67" s="134">
        <v>100.82551488044267</v>
      </c>
      <c r="ED67" s="134">
        <v>94.178735044641911</v>
      </c>
      <c r="EE67" s="134">
        <v>115.31333887698179</v>
      </c>
      <c r="EF67" s="134">
        <v>106.24117095464248</v>
      </c>
      <c r="EG67" s="134">
        <v>101.45951660639426</v>
      </c>
      <c r="EH67" s="134">
        <v>103.13900815292735</v>
      </c>
      <c r="EI67" s="134">
        <v>98.152775604196663</v>
      </c>
      <c r="EJ67" s="134">
        <v>91.505995768395906</v>
      </c>
      <c r="EK67" s="134">
        <v>99.867793568800323</v>
      </c>
      <c r="EL67" s="134">
        <v>94.846034601998952</v>
      </c>
      <c r="EM67" s="134">
        <v>88.550938387101013</v>
      </c>
      <c r="EN67" s="134">
        <v>81.464888870140953</v>
      </c>
      <c r="EO67" s="134">
        <v>166.08864119425476</v>
      </c>
      <c r="EP67" s="134">
        <v>155.56104306384833</v>
      </c>
      <c r="EQ67" s="134">
        <v>147.13893572842815</v>
      </c>
      <c r="ER67" s="134">
        <v>136.61133759802166</v>
      </c>
      <c r="ES67" s="134">
        <v>109.34582984299725</v>
      </c>
      <c r="ET67" s="134">
        <v>104.36127315556051</v>
      </c>
      <c r="EU67" s="134">
        <v>101.01411931525003</v>
      </c>
      <c r="EV67" s="134">
        <v>124.09054053046235</v>
      </c>
      <c r="EW67" s="134">
        <v>179.38557729054429</v>
      </c>
      <c r="EX67" s="134">
        <v>57.31010228072607</v>
      </c>
      <c r="EY67" s="134">
        <v>80.339175166144727</v>
      </c>
      <c r="EZ67" s="134">
        <v>94.958983337230734</v>
      </c>
      <c r="FA67" s="134">
        <v>112.9659005395297</v>
      </c>
    </row>
    <row r="68" spans="1:157" ht="70.5" customHeight="1" thickBot="1" x14ac:dyDescent="0.4">
      <c r="A68" s="49" t="s">
        <v>637</v>
      </c>
      <c r="B68" s="50"/>
      <c r="C68" s="50"/>
      <c r="D68" s="50"/>
      <c r="E68" s="50"/>
      <c r="F68" s="50"/>
      <c r="G68" s="50"/>
      <c r="H68" s="184"/>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row>
    <row r="69" spans="1:157" x14ac:dyDescent="0.25">
      <c r="A69" s="52"/>
      <c r="B69" s="53"/>
      <c r="C69" s="53"/>
      <c r="D69" s="53"/>
      <c r="E69" s="53"/>
      <c r="F69" s="53"/>
      <c r="G69" s="53"/>
      <c r="H69" s="185"/>
      <c r="I69" s="53"/>
      <c r="J69" s="53"/>
      <c r="K69" s="53"/>
      <c r="L69" s="54"/>
      <c r="M69" s="53"/>
      <c r="N69" s="53"/>
      <c r="O69" s="53"/>
      <c r="P69" s="53"/>
      <c r="Q69" s="53"/>
      <c r="R69" s="53"/>
      <c r="S69" s="53"/>
      <c r="T69" s="53"/>
      <c r="U69" s="53"/>
      <c r="V69" s="53"/>
      <c r="W69" s="53"/>
      <c r="X69" s="53"/>
      <c r="Y69" s="53"/>
      <c r="Z69" s="53"/>
      <c r="AA69" s="53"/>
      <c r="AB69" s="53"/>
      <c r="AC69" s="53"/>
      <c r="AD69" s="54"/>
      <c r="AE69" s="54"/>
      <c r="AF69" s="54"/>
      <c r="AG69" s="53"/>
      <c r="AH69" s="53"/>
      <c r="AI69" s="53"/>
      <c r="AJ69" s="53"/>
      <c r="AK69" s="53"/>
      <c r="AL69" s="54"/>
      <c r="AM69" s="54"/>
      <c r="AN69" s="54"/>
      <c r="AO69" s="54"/>
      <c r="AP69" s="55"/>
      <c r="AQ69" s="55"/>
      <c r="AR69" s="55"/>
      <c r="AS69" s="55"/>
      <c r="AT69" s="55"/>
      <c r="AU69" s="55"/>
      <c r="AV69" s="53"/>
      <c r="AW69" s="53"/>
      <c r="AX69" s="55"/>
      <c r="AY69" s="53"/>
      <c r="AZ69" s="53"/>
      <c r="BA69" s="53"/>
      <c r="BB69" s="53"/>
      <c r="BC69" s="53"/>
      <c r="BD69" s="53"/>
      <c r="BE69" s="53"/>
      <c r="BF69" s="53"/>
      <c r="BG69" s="53"/>
      <c r="BH69" s="53"/>
      <c r="BI69" s="53"/>
      <c r="BJ69" s="53"/>
      <c r="BK69" s="53"/>
      <c r="BL69" s="53"/>
      <c r="BM69" s="54"/>
      <c r="BN69" s="54"/>
      <c r="BO69" s="54"/>
      <c r="BP69" s="53"/>
      <c r="BQ69" s="53"/>
      <c r="BR69" s="53"/>
      <c r="BS69" s="56"/>
      <c r="BT69" s="53" t="s">
        <v>569</v>
      </c>
      <c r="BU69" s="57" t="s">
        <v>570</v>
      </c>
      <c r="BV69" s="57" t="s">
        <v>571</v>
      </c>
      <c r="BW69" s="57" t="s">
        <v>571</v>
      </c>
      <c r="BX69" s="57" t="s">
        <v>571</v>
      </c>
      <c r="BY69" s="57" t="s">
        <v>571</v>
      </c>
      <c r="BZ69" s="57" t="s">
        <v>571</v>
      </c>
      <c r="CA69" s="57" t="s">
        <v>572</v>
      </c>
      <c r="CB69" s="57" t="s">
        <v>573</v>
      </c>
      <c r="CC69" s="57" t="s">
        <v>573</v>
      </c>
      <c r="CD69" s="57" t="s">
        <v>573</v>
      </c>
      <c r="CE69" s="57" t="s">
        <v>573</v>
      </c>
      <c r="CF69" s="57" t="s">
        <v>573</v>
      </c>
      <c r="CG69" s="57" t="s">
        <v>573</v>
      </c>
      <c r="CH69" s="57" t="s">
        <v>573</v>
      </c>
      <c r="CI69" s="57" t="s">
        <v>572</v>
      </c>
      <c r="CJ69" s="57" t="s">
        <v>571</v>
      </c>
      <c r="CK69" s="57" t="s">
        <v>571</v>
      </c>
      <c r="CL69" s="57" t="s">
        <v>571</v>
      </c>
      <c r="CM69" s="57" t="s">
        <v>571</v>
      </c>
      <c r="CN69" s="57" t="s">
        <v>571</v>
      </c>
      <c r="CO69" s="57" t="s">
        <v>571</v>
      </c>
      <c r="CP69" s="57" t="s">
        <v>571</v>
      </c>
      <c r="CQ69" s="57" t="s">
        <v>571</v>
      </c>
      <c r="CR69" s="57" t="s">
        <v>571</v>
      </c>
      <c r="CS69" s="57" t="s">
        <v>571</v>
      </c>
      <c r="CT69" s="57" t="s">
        <v>571</v>
      </c>
      <c r="CU69" s="57" t="s">
        <v>573</v>
      </c>
      <c r="CV69" s="57" t="s">
        <v>573</v>
      </c>
      <c r="CW69" s="57" t="s">
        <v>573</v>
      </c>
      <c r="CX69" s="57" t="s">
        <v>573</v>
      </c>
      <c r="CY69" s="57" t="s">
        <v>573</v>
      </c>
      <c r="CZ69" s="57" t="s">
        <v>573</v>
      </c>
      <c r="DA69" s="57" t="s">
        <v>573</v>
      </c>
      <c r="DB69" s="57" t="s">
        <v>574</v>
      </c>
      <c r="DC69" s="57" t="s">
        <v>574</v>
      </c>
      <c r="DD69" s="57" t="s">
        <v>574</v>
      </c>
      <c r="DE69" s="57" t="s">
        <v>574</v>
      </c>
      <c r="DF69" s="57" t="s">
        <v>575</v>
      </c>
      <c r="DG69" s="57" t="s">
        <v>576</v>
      </c>
      <c r="DH69" s="57" t="s">
        <v>576</v>
      </c>
      <c r="DI69" s="57" t="s">
        <v>576</v>
      </c>
      <c r="DJ69" s="57" t="s">
        <v>576</v>
      </c>
      <c r="DK69" s="57" t="s">
        <v>576</v>
      </c>
      <c r="DL69" s="57" t="s">
        <v>576</v>
      </c>
      <c r="DM69" s="57" t="s">
        <v>576</v>
      </c>
      <c r="DN69" s="57" t="s">
        <v>576</v>
      </c>
      <c r="DO69" s="57" t="s">
        <v>576</v>
      </c>
      <c r="DP69" s="57" t="s">
        <v>576</v>
      </c>
      <c r="DQ69" s="57" t="s">
        <v>576</v>
      </c>
      <c r="DR69" s="57" t="s">
        <v>576</v>
      </c>
      <c r="DS69" s="57" t="s">
        <v>576</v>
      </c>
      <c r="DT69" s="57" t="s">
        <v>576</v>
      </c>
      <c r="DU69" s="57" t="s">
        <v>576</v>
      </c>
      <c r="DV69" s="57" t="s">
        <v>576</v>
      </c>
      <c r="DW69" s="57" t="s">
        <v>576</v>
      </c>
      <c r="DX69" s="57" t="s">
        <v>576</v>
      </c>
      <c r="DY69" s="57" t="s">
        <v>576</v>
      </c>
      <c r="DZ69" s="57" t="s">
        <v>576</v>
      </c>
      <c r="EA69" s="57" t="s">
        <v>576</v>
      </c>
      <c r="EB69" s="57" t="s">
        <v>576</v>
      </c>
      <c r="EC69" s="57" t="s">
        <v>576</v>
      </c>
      <c r="ED69" s="57" t="s">
        <v>576</v>
      </c>
      <c r="EE69" s="57" t="s">
        <v>576</v>
      </c>
      <c r="EF69" s="57" t="s">
        <v>576</v>
      </c>
      <c r="EG69" s="57" t="s">
        <v>576</v>
      </c>
      <c r="EH69" s="57" t="s">
        <v>576</v>
      </c>
      <c r="EI69" s="57" t="s">
        <v>576</v>
      </c>
      <c r="EJ69" s="57" t="s">
        <v>576</v>
      </c>
      <c r="EK69" s="57" t="s">
        <v>576</v>
      </c>
      <c r="EL69" s="57" t="s">
        <v>576</v>
      </c>
      <c r="EM69" s="57" t="s">
        <v>576</v>
      </c>
      <c r="EN69" s="57" t="s">
        <v>576</v>
      </c>
      <c r="EO69" s="57" t="s">
        <v>576</v>
      </c>
      <c r="EP69" s="57" t="s">
        <v>576</v>
      </c>
      <c r="EQ69" s="57" t="s">
        <v>576</v>
      </c>
      <c r="ER69" s="57" t="s">
        <v>576</v>
      </c>
      <c r="ES69" s="57" t="s">
        <v>576</v>
      </c>
      <c r="ET69" s="57" t="s">
        <v>576</v>
      </c>
      <c r="EU69" s="57" t="s">
        <v>576</v>
      </c>
      <c r="EV69" s="57" t="s">
        <v>572</v>
      </c>
      <c r="EW69" s="57" t="s">
        <v>572</v>
      </c>
      <c r="EX69" s="57" t="s">
        <v>577</v>
      </c>
      <c r="EY69" s="57" t="s">
        <v>572</v>
      </c>
      <c r="EZ69" s="57" t="s">
        <v>572</v>
      </c>
      <c r="FA69" s="57" t="s">
        <v>572</v>
      </c>
    </row>
    <row r="70" spans="1:157" x14ac:dyDescent="0.25">
      <c r="A70" s="52"/>
      <c r="B70" s="53"/>
      <c r="C70" s="54"/>
      <c r="D70" s="54"/>
      <c r="E70" s="54"/>
      <c r="F70" s="54"/>
      <c r="G70" s="54"/>
      <c r="H70" s="186"/>
      <c r="I70" s="54"/>
      <c r="J70" s="54"/>
      <c r="K70" s="54"/>
      <c r="L70" s="54"/>
      <c r="M70" s="54"/>
      <c r="N70" s="54"/>
      <c r="O70" s="54"/>
      <c r="P70" s="54"/>
      <c r="Q70" s="53" t="s">
        <v>571</v>
      </c>
      <c r="R70" s="53" t="s">
        <v>571</v>
      </c>
      <c r="S70" s="53" t="s">
        <v>571</v>
      </c>
      <c r="T70" s="53" t="s">
        <v>571</v>
      </c>
      <c r="U70" s="53" t="s">
        <v>571</v>
      </c>
      <c r="V70" s="53" t="s">
        <v>571</v>
      </c>
      <c r="W70" s="53" t="s">
        <v>571</v>
      </c>
      <c r="X70" s="53" t="s">
        <v>571</v>
      </c>
      <c r="Y70" s="53" t="s">
        <v>571</v>
      </c>
      <c r="Z70" s="53" t="s">
        <v>571</v>
      </c>
      <c r="AA70" s="53" t="s">
        <v>571</v>
      </c>
      <c r="AB70" s="53" t="s">
        <v>571</v>
      </c>
      <c r="AC70" s="53" t="s">
        <v>571</v>
      </c>
      <c r="AD70" s="54" t="s">
        <v>571</v>
      </c>
      <c r="AE70" s="54" t="s">
        <v>571</v>
      </c>
      <c r="AF70" s="54" t="s">
        <v>571</v>
      </c>
      <c r="AG70" s="53" t="s">
        <v>571</v>
      </c>
      <c r="AH70" s="53" t="s">
        <v>571</v>
      </c>
      <c r="AI70" s="53" t="s">
        <v>571</v>
      </c>
      <c r="AJ70" s="53" t="s">
        <v>571</v>
      </c>
      <c r="AK70" s="54"/>
      <c r="AL70" s="54"/>
      <c r="AM70" s="54"/>
      <c r="AN70" s="54"/>
      <c r="AO70" s="54"/>
      <c r="AP70" s="54"/>
      <c r="AQ70" s="54"/>
      <c r="AR70" s="54"/>
      <c r="AS70" s="54"/>
      <c r="AT70" s="54"/>
      <c r="AU70" s="54"/>
      <c r="AV70" s="54"/>
      <c r="AW70" s="54"/>
      <c r="AX70" s="54"/>
      <c r="AY70" s="54"/>
      <c r="AZ70" s="53" t="s">
        <v>573</v>
      </c>
      <c r="BA70" s="55" t="s">
        <v>573</v>
      </c>
      <c r="BB70" s="55" t="s">
        <v>573</v>
      </c>
      <c r="BC70" s="55" t="s">
        <v>573</v>
      </c>
      <c r="BD70" s="55" t="s">
        <v>573</v>
      </c>
      <c r="BE70" s="55" t="s">
        <v>573</v>
      </c>
      <c r="BF70" s="53" t="s">
        <v>573</v>
      </c>
      <c r="BG70" s="55" t="s">
        <v>573</v>
      </c>
      <c r="BH70" s="55" t="s">
        <v>573</v>
      </c>
      <c r="BI70" s="55" t="s">
        <v>573</v>
      </c>
      <c r="BJ70" s="53" t="s">
        <v>573</v>
      </c>
      <c r="BK70" s="55" t="s">
        <v>573</v>
      </c>
      <c r="BL70" s="55" t="s">
        <v>573</v>
      </c>
      <c r="BM70" s="53" t="s">
        <v>573</v>
      </c>
      <c r="BN70" s="53" t="s">
        <v>573</v>
      </c>
      <c r="BO70" s="53" t="s">
        <v>573</v>
      </c>
      <c r="BP70" s="55" t="s">
        <v>573</v>
      </c>
      <c r="BQ70" s="55" t="s">
        <v>573</v>
      </c>
      <c r="BR70" s="55" t="s">
        <v>573</v>
      </c>
      <c r="BS70" s="58" t="s">
        <v>573</v>
      </c>
      <c r="BT70" s="54" t="s">
        <v>578</v>
      </c>
      <c r="BU70" s="59" t="s">
        <v>578</v>
      </c>
      <c r="BV70" s="59" t="s">
        <v>578</v>
      </c>
      <c r="BW70" s="59" t="s">
        <v>578</v>
      </c>
      <c r="BX70" s="59" t="s">
        <v>579</v>
      </c>
      <c r="BY70" s="59" t="s">
        <v>579</v>
      </c>
      <c r="BZ70" s="59" t="s">
        <v>580</v>
      </c>
      <c r="CA70" s="59" t="s">
        <v>581</v>
      </c>
      <c r="CB70" s="59" t="s">
        <v>578</v>
      </c>
      <c r="CC70" s="59" t="s">
        <v>578</v>
      </c>
      <c r="CD70" s="59" t="s">
        <v>578</v>
      </c>
      <c r="CE70" s="59" t="s">
        <v>578</v>
      </c>
      <c r="CF70" s="59" t="s">
        <v>579</v>
      </c>
      <c r="CG70" s="59" t="s">
        <v>579</v>
      </c>
      <c r="CH70" s="59" t="s">
        <v>580</v>
      </c>
      <c r="CI70" s="59" t="s">
        <v>574</v>
      </c>
      <c r="CJ70" s="59" t="s">
        <v>582</v>
      </c>
      <c r="CK70" s="59" t="s">
        <v>578</v>
      </c>
      <c r="CL70" s="59" t="s">
        <v>583</v>
      </c>
      <c r="CM70" s="59" t="s">
        <v>583</v>
      </c>
      <c r="CN70" s="59" t="s">
        <v>579</v>
      </c>
      <c r="CO70" s="59" t="s">
        <v>584</v>
      </c>
      <c r="CP70" s="59" t="s">
        <v>585</v>
      </c>
      <c r="CQ70" s="59" t="s">
        <v>586</v>
      </c>
      <c r="CR70" s="59" t="s">
        <v>587</v>
      </c>
      <c r="CS70" s="59" t="s">
        <v>588</v>
      </c>
      <c r="CT70" s="59" t="s">
        <v>589</v>
      </c>
      <c r="CU70" s="59" t="s">
        <v>582</v>
      </c>
      <c r="CV70" s="59" t="s">
        <v>578</v>
      </c>
      <c r="CW70" s="59" t="s">
        <v>583</v>
      </c>
      <c r="CX70" s="59" t="s">
        <v>583</v>
      </c>
      <c r="CY70" s="59" t="s">
        <v>579</v>
      </c>
      <c r="CZ70" s="59" t="s">
        <v>584</v>
      </c>
      <c r="DA70" s="59" t="s">
        <v>585</v>
      </c>
      <c r="DB70" s="59" t="s">
        <v>586</v>
      </c>
      <c r="DC70" s="59" t="s">
        <v>587</v>
      </c>
      <c r="DD70" s="59" t="s">
        <v>588</v>
      </c>
      <c r="DE70" s="59" t="s">
        <v>589</v>
      </c>
      <c r="DF70" s="59" t="s">
        <v>590</v>
      </c>
      <c r="DG70" s="59" t="s">
        <v>578</v>
      </c>
      <c r="DH70" s="59" t="s">
        <v>579</v>
      </c>
      <c r="DI70" s="59" t="s">
        <v>580</v>
      </c>
      <c r="DJ70" s="59" t="s">
        <v>591</v>
      </c>
      <c r="DK70" s="59" t="s">
        <v>578</v>
      </c>
      <c r="DL70" s="59" t="s">
        <v>578</v>
      </c>
      <c r="DM70" s="59" t="s">
        <v>578</v>
      </c>
      <c r="DN70" s="59" t="s">
        <v>578</v>
      </c>
      <c r="DO70" s="59" t="s">
        <v>579</v>
      </c>
      <c r="DP70" s="59" t="s">
        <v>579</v>
      </c>
      <c r="DQ70" s="59" t="s">
        <v>579</v>
      </c>
      <c r="DR70" s="59" t="s">
        <v>580</v>
      </c>
      <c r="DS70" s="59" t="s">
        <v>580</v>
      </c>
      <c r="DT70" s="59" t="s">
        <v>591</v>
      </c>
      <c r="DU70" s="59" t="s">
        <v>578</v>
      </c>
      <c r="DV70" s="59" t="s">
        <v>578</v>
      </c>
      <c r="DW70" s="59" t="s">
        <v>578</v>
      </c>
      <c r="DX70" s="59" t="s">
        <v>578</v>
      </c>
      <c r="DY70" s="59" t="s">
        <v>578</v>
      </c>
      <c r="DZ70" s="59" t="s">
        <v>578</v>
      </c>
      <c r="EA70" s="59" t="s">
        <v>578</v>
      </c>
      <c r="EB70" s="59" t="s">
        <v>578</v>
      </c>
      <c r="EC70" s="59" t="s">
        <v>578</v>
      </c>
      <c r="ED70" s="59" t="s">
        <v>578</v>
      </c>
      <c r="EE70" s="59" t="s">
        <v>579</v>
      </c>
      <c r="EF70" s="59" t="s">
        <v>579</v>
      </c>
      <c r="EG70" s="59" t="s">
        <v>579</v>
      </c>
      <c r="EH70" s="59" t="s">
        <v>579</v>
      </c>
      <c r="EI70" s="59" t="s">
        <v>579</v>
      </c>
      <c r="EJ70" s="59" t="s">
        <v>579</v>
      </c>
      <c r="EK70" s="59" t="s">
        <v>580</v>
      </c>
      <c r="EL70" s="59" t="s">
        <v>580</v>
      </c>
      <c r="EM70" s="59" t="s">
        <v>580</v>
      </c>
      <c r="EN70" s="59" t="s">
        <v>591</v>
      </c>
      <c r="EO70" s="59" t="s">
        <v>578</v>
      </c>
      <c r="EP70" s="59" t="s">
        <v>578</v>
      </c>
      <c r="EQ70" s="59" t="s">
        <v>578</v>
      </c>
      <c r="ER70" s="59" t="s">
        <v>578</v>
      </c>
      <c r="ES70" s="59" t="s">
        <v>579</v>
      </c>
      <c r="ET70" s="59" t="s">
        <v>579</v>
      </c>
      <c r="EU70" s="59" t="s">
        <v>580</v>
      </c>
      <c r="EV70" s="59" t="s">
        <v>592</v>
      </c>
      <c r="EW70" s="59" t="s">
        <v>592</v>
      </c>
      <c r="EX70" s="59" t="s">
        <v>590</v>
      </c>
      <c r="EY70" s="59" t="s">
        <v>593</v>
      </c>
      <c r="EZ70" s="59" t="s">
        <v>593</v>
      </c>
      <c r="FA70" s="59" t="s">
        <v>593</v>
      </c>
    </row>
    <row r="71" spans="1:157" x14ac:dyDescent="0.25">
      <c r="A71" s="52"/>
      <c r="B71" s="53"/>
      <c r="C71" s="53"/>
      <c r="D71" s="53"/>
      <c r="E71" s="53"/>
      <c r="F71" s="53"/>
      <c r="G71" s="53" t="s">
        <v>571</v>
      </c>
      <c r="H71" s="185" t="s">
        <v>571</v>
      </c>
      <c r="I71" s="53" t="s">
        <v>571</v>
      </c>
      <c r="J71" s="53" t="s">
        <v>571</v>
      </c>
      <c r="K71" s="53" t="s">
        <v>571</v>
      </c>
      <c r="L71" s="54" t="s">
        <v>571</v>
      </c>
      <c r="M71" s="53" t="s">
        <v>571</v>
      </c>
      <c r="N71" s="53" t="s">
        <v>571</v>
      </c>
      <c r="O71" s="53" t="s">
        <v>571</v>
      </c>
      <c r="P71" s="53" t="s">
        <v>571</v>
      </c>
      <c r="Q71" s="53" t="s">
        <v>594</v>
      </c>
      <c r="R71" s="53" t="s">
        <v>594</v>
      </c>
      <c r="S71" s="53" t="s">
        <v>594</v>
      </c>
      <c r="T71" s="53" t="s">
        <v>594</v>
      </c>
      <c r="U71" s="53" t="s">
        <v>594</v>
      </c>
      <c r="V71" s="53" t="s">
        <v>594</v>
      </c>
      <c r="W71" s="53" t="s">
        <v>594</v>
      </c>
      <c r="X71" s="53" t="s">
        <v>594</v>
      </c>
      <c r="Y71" s="53" t="s">
        <v>594</v>
      </c>
      <c r="Z71" s="53" t="s">
        <v>594</v>
      </c>
      <c r="AA71" s="53" t="s">
        <v>595</v>
      </c>
      <c r="AB71" s="53" t="s">
        <v>595</v>
      </c>
      <c r="AC71" s="53" t="s">
        <v>595</v>
      </c>
      <c r="AD71" s="54" t="s">
        <v>595</v>
      </c>
      <c r="AE71" s="54" t="s">
        <v>595</v>
      </c>
      <c r="AF71" s="54" t="s">
        <v>595</v>
      </c>
      <c r="AG71" s="53" t="s">
        <v>596</v>
      </c>
      <c r="AH71" s="53" t="s">
        <v>596</v>
      </c>
      <c r="AI71" s="53" t="s">
        <v>596</v>
      </c>
      <c r="AJ71" s="53" t="s">
        <v>597</v>
      </c>
      <c r="AK71" s="53"/>
      <c r="AL71" s="54"/>
      <c r="AM71" s="54"/>
      <c r="AN71" s="54"/>
      <c r="AO71" s="54"/>
      <c r="AP71" s="55" t="s">
        <v>573</v>
      </c>
      <c r="AQ71" s="55" t="s">
        <v>573</v>
      </c>
      <c r="AR71" s="55" t="s">
        <v>573</v>
      </c>
      <c r="AS71" s="55" t="s">
        <v>573</v>
      </c>
      <c r="AT71" s="55" t="s">
        <v>573</v>
      </c>
      <c r="AU71" s="55" t="s">
        <v>573</v>
      </c>
      <c r="AV71" s="53" t="s">
        <v>573</v>
      </c>
      <c r="AW71" s="53" t="s">
        <v>573</v>
      </c>
      <c r="AX71" s="55" t="s">
        <v>573</v>
      </c>
      <c r="AY71" s="53" t="s">
        <v>573</v>
      </c>
      <c r="AZ71" s="53" t="s">
        <v>594</v>
      </c>
      <c r="BA71" s="53" t="s">
        <v>594</v>
      </c>
      <c r="BB71" s="53" t="s">
        <v>594</v>
      </c>
      <c r="BC71" s="53" t="s">
        <v>594</v>
      </c>
      <c r="BD71" s="53" t="s">
        <v>594</v>
      </c>
      <c r="BE71" s="53" t="s">
        <v>594</v>
      </c>
      <c r="BF71" s="53" t="s">
        <v>594</v>
      </c>
      <c r="BG71" s="53" t="s">
        <v>594</v>
      </c>
      <c r="BH71" s="53" t="s">
        <v>594</v>
      </c>
      <c r="BI71" s="53" t="s">
        <v>594</v>
      </c>
      <c r="BJ71" s="53" t="s">
        <v>595</v>
      </c>
      <c r="BK71" s="53" t="s">
        <v>595</v>
      </c>
      <c r="BL71" s="53" t="s">
        <v>595</v>
      </c>
      <c r="BM71" s="54" t="s">
        <v>595</v>
      </c>
      <c r="BN71" s="54" t="s">
        <v>595</v>
      </c>
      <c r="BO71" s="54" t="s">
        <v>595</v>
      </c>
      <c r="BP71" s="53" t="s">
        <v>596</v>
      </c>
      <c r="BQ71" s="53" t="s">
        <v>596</v>
      </c>
      <c r="BR71" s="53" t="s">
        <v>596</v>
      </c>
      <c r="BS71" s="60" t="s">
        <v>597</v>
      </c>
      <c r="BT71" s="53" t="s">
        <v>578</v>
      </c>
      <c r="BU71" s="59" t="s">
        <v>578</v>
      </c>
      <c r="BV71" s="59" t="s">
        <v>579</v>
      </c>
      <c r="BW71" s="59" t="s">
        <v>579</v>
      </c>
      <c r="BX71" s="59" t="s">
        <v>580</v>
      </c>
      <c r="BY71" s="59" t="s">
        <v>580</v>
      </c>
      <c r="BZ71" s="59" t="s">
        <v>580</v>
      </c>
      <c r="CA71" s="59" t="s">
        <v>598</v>
      </c>
      <c r="CB71" s="59" t="s">
        <v>578</v>
      </c>
      <c r="CC71" s="59" t="s">
        <v>578</v>
      </c>
      <c r="CD71" s="59" t="s">
        <v>579</v>
      </c>
      <c r="CE71" s="59" t="s">
        <v>579</v>
      </c>
      <c r="CF71" s="59" t="s">
        <v>580</v>
      </c>
      <c r="CG71" s="59" t="s">
        <v>580</v>
      </c>
      <c r="CH71" s="59" t="s">
        <v>580</v>
      </c>
      <c r="CI71" s="59" t="s">
        <v>598</v>
      </c>
      <c r="CJ71" s="59" t="s">
        <v>583</v>
      </c>
      <c r="CK71" s="59" t="s">
        <v>583</v>
      </c>
      <c r="CL71" s="59" t="s">
        <v>584</v>
      </c>
      <c r="CM71" s="59" t="s">
        <v>585</v>
      </c>
      <c r="CN71" s="59" t="s">
        <v>585</v>
      </c>
      <c r="CO71" s="59" t="s">
        <v>599</v>
      </c>
      <c r="CP71" s="59" t="s">
        <v>600</v>
      </c>
      <c r="CQ71" s="59" t="s">
        <v>601</v>
      </c>
      <c r="CR71" s="59" t="s">
        <v>601</v>
      </c>
      <c r="CS71" s="59" t="s">
        <v>601</v>
      </c>
      <c r="CT71" s="59" t="s">
        <v>601</v>
      </c>
      <c r="CU71" s="59" t="s">
        <v>583</v>
      </c>
      <c r="CV71" s="59" t="s">
        <v>583</v>
      </c>
      <c r="CW71" s="59" t="s">
        <v>584</v>
      </c>
      <c r="CX71" s="59" t="s">
        <v>585</v>
      </c>
      <c r="CY71" s="59" t="s">
        <v>585</v>
      </c>
      <c r="CZ71" s="59" t="s">
        <v>599</v>
      </c>
      <c r="DA71" s="59" t="s">
        <v>600</v>
      </c>
      <c r="DB71" s="59" t="s">
        <v>601</v>
      </c>
      <c r="DC71" s="59" t="s">
        <v>601</v>
      </c>
      <c r="DD71" s="59" t="s">
        <v>601</v>
      </c>
      <c r="DE71" s="59" t="s">
        <v>601</v>
      </c>
      <c r="DF71" s="59"/>
      <c r="DG71" s="59"/>
      <c r="DH71" s="59"/>
      <c r="DI71" s="59"/>
      <c r="DJ71" s="59"/>
      <c r="DK71" s="59" t="s">
        <v>578</v>
      </c>
      <c r="DL71" s="59" t="s">
        <v>579</v>
      </c>
      <c r="DM71" s="59" t="s">
        <v>580</v>
      </c>
      <c r="DN71" s="59" t="s">
        <v>591</v>
      </c>
      <c r="DO71" s="59" t="s">
        <v>579</v>
      </c>
      <c r="DP71" s="59" t="s">
        <v>580</v>
      </c>
      <c r="DQ71" s="59" t="s">
        <v>591</v>
      </c>
      <c r="DR71" s="59" t="s">
        <v>580</v>
      </c>
      <c r="DS71" s="59" t="s">
        <v>591</v>
      </c>
      <c r="DT71" s="59" t="s">
        <v>591</v>
      </c>
      <c r="DU71" s="59" t="s">
        <v>578</v>
      </c>
      <c r="DV71" s="59" t="s">
        <v>578</v>
      </c>
      <c r="DW71" s="59" t="s">
        <v>578</v>
      </c>
      <c r="DX71" s="59" t="s">
        <v>578</v>
      </c>
      <c r="DY71" s="59" t="s">
        <v>579</v>
      </c>
      <c r="DZ71" s="59" t="s">
        <v>579</v>
      </c>
      <c r="EA71" s="59" t="s">
        <v>579</v>
      </c>
      <c r="EB71" s="59" t="s">
        <v>580</v>
      </c>
      <c r="EC71" s="59" t="s">
        <v>580</v>
      </c>
      <c r="ED71" s="59" t="s">
        <v>591</v>
      </c>
      <c r="EE71" s="59" t="s">
        <v>579</v>
      </c>
      <c r="EF71" s="59" t="s">
        <v>579</v>
      </c>
      <c r="EG71" s="59" t="s">
        <v>579</v>
      </c>
      <c r="EH71" s="59" t="s">
        <v>580</v>
      </c>
      <c r="EI71" s="59" t="s">
        <v>580</v>
      </c>
      <c r="EJ71" s="59" t="s">
        <v>591</v>
      </c>
      <c r="EK71" s="59" t="s">
        <v>580</v>
      </c>
      <c r="EL71" s="59" t="s">
        <v>580</v>
      </c>
      <c r="EM71" s="59" t="s">
        <v>591</v>
      </c>
      <c r="EN71" s="59" t="s">
        <v>591</v>
      </c>
      <c r="EO71" s="59" t="s">
        <v>578</v>
      </c>
      <c r="EP71" s="59" t="s">
        <v>578</v>
      </c>
      <c r="EQ71" s="59" t="s">
        <v>579</v>
      </c>
      <c r="ER71" s="59" t="s">
        <v>579</v>
      </c>
      <c r="ES71" s="59" t="s">
        <v>580</v>
      </c>
      <c r="ET71" s="59" t="s">
        <v>580</v>
      </c>
      <c r="EU71" s="59" t="s">
        <v>580</v>
      </c>
      <c r="EV71" s="59" t="s">
        <v>598</v>
      </c>
      <c r="EW71" s="59" t="s">
        <v>602</v>
      </c>
      <c r="EX71" s="59"/>
      <c r="EY71" s="59" t="s">
        <v>603</v>
      </c>
      <c r="EZ71" s="59" t="s">
        <v>604</v>
      </c>
      <c r="FA71" s="59" t="s">
        <v>605</v>
      </c>
    </row>
    <row r="72" spans="1:157" x14ac:dyDescent="0.25">
      <c r="A72" s="52"/>
      <c r="B72" s="53"/>
      <c r="C72" s="53" t="s">
        <v>571</v>
      </c>
      <c r="D72" s="53" t="s">
        <v>571</v>
      </c>
      <c r="E72" s="53" t="s">
        <v>606</v>
      </c>
      <c r="F72" s="53" t="s">
        <v>571</v>
      </c>
      <c r="G72" s="53" t="s">
        <v>594</v>
      </c>
      <c r="H72" s="185" t="s">
        <v>594</v>
      </c>
      <c r="I72" s="53" t="s">
        <v>594</v>
      </c>
      <c r="J72" s="53" t="s">
        <v>594</v>
      </c>
      <c r="K72" s="53" t="s">
        <v>595</v>
      </c>
      <c r="L72" s="54" t="s">
        <v>595</v>
      </c>
      <c r="M72" s="53" t="s">
        <v>595</v>
      </c>
      <c r="N72" s="53" t="s">
        <v>596</v>
      </c>
      <c r="O72" s="53" t="s">
        <v>596</v>
      </c>
      <c r="P72" s="53" t="s">
        <v>597</v>
      </c>
      <c r="Q72" s="53" t="s">
        <v>594</v>
      </c>
      <c r="R72" s="53" t="s">
        <v>594</v>
      </c>
      <c r="S72" s="53" t="s">
        <v>594</v>
      </c>
      <c r="T72" s="53" t="s">
        <v>594</v>
      </c>
      <c r="U72" s="53" t="s">
        <v>595</v>
      </c>
      <c r="V72" s="53" t="s">
        <v>595</v>
      </c>
      <c r="W72" s="53" t="s">
        <v>595</v>
      </c>
      <c r="X72" s="53" t="s">
        <v>596</v>
      </c>
      <c r="Y72" s="53" t="s">
        <v>596</v>
      </c>
      <c r="Z72" s="53" t="s">
        <v>597</v>
      </c>
      <c r="AA72" s="53" t="s">
        <v>595</v>
      </c>
      <c r="AB72" s="53" t="s">
        <v>595</v>
      </c>
      <c r="AC72" s="53" t="s">
        <v>595</v>
      </c>
      <c r="AD72" s="54" t="s">
        <v>596</v>
      </c>
      <c r="AE72" s="54" t="s">
        <v>596</v>
      </c>
      <c r="AF72" s="54" t="s">
        <v>597</v>
      </c>
      <c r="AG72" s="53" t="s">
        <v>596</v>
      </c>
      <c r="AH72" s="53" t="s">
        <v>596</v>
      </c>
      <c r="AI72" s="53" t="s">
        <v>597</v>
      </c>
      <c r="AJ72" s="53" t="s">
        <v>597</v>
      </c>
      <c r="AK72" s="53"/>
      <c r="AL72" s="55" t="s">
        <v>573</v>
      </c>
      <c r="AM72" s="55" t="s">
        <v>573</v>
      </c>
      <c r="AN72" s="53" t="s">
        <v>573</v>
      </c>
      <c r="AO72" s="55" t="s">
        <v>573</v>
      </c>
      <c r="AP72" s="53" t="s">
        <v>594</v>
      </c>
      <c r="AQ72" s="53" t="s">
        <v>594</v>
      </c>
      <c r="AR72" s="53" t="s">
        <v>594</v>
      </c>
      <c r="AS72" s="53" t="s">
        <v>594</v>
      </c>
      <c r="AT72" s="53" t="s">
        <v>595</v>
      </c>
      <c r="AU72" s="54" t="s">
        <v>595</v>
      </c>
      <c r="AV72" s="53" t="s">
        <v>595</v>
      </c>
      <c r="AW72" s="53" t="s">
        <v>596</v>
      </c>
      <c r="AX72" s="53" t="s">
        <v>596</v>
      </c>
      <c r="AY72" s="53" t="s">
        <v>597</v>
      </c>
      <c r="AZ72" s="53" t="s">
        <v>594</v>
      </c>
      <c r="BA72" s="53" t="s">
        <v>594</v>
      </c>
      <c r="BB72" s="53" t="s">
        <v>594</v>
      </c>
      <c r="BC72" s="53" t="s">
        <v>594</v>
      </c>
      <c r="BD72" s="53" t="s">
        <v>595</v>
      </c>
      <c r="BE72" s="53" t="s">
        <v>595</v>
      </c>
      <c r="BF72" s="53" t="s">
        <v>595</v>
      </c>
      <c r="BG72" s="53" t="s">
        <v>596</v>
      </c>
      <c r="BH72" s="53" t="s">
        <v>596</v>
      </c>
      <c r="BI72" s="53" t="s">
        <v>597</v>
      </c>
      <c r="BJ72" s="53" t="s">
        <v>595</v>
      </c>
      <c r="BK72" s="53" t="s">
        <v>595</v>
      </c>
      <c r="BL72" s="53" t="s">
        <v>595</v>
      </c>
      <c r="BM72" s="54" t="s">
        <v>596</v>
      </c>
      <c r="BN72" s="54" t="s">
        <v>596</v>
      </c>
      <c r="BO72" s="54" t="s">
        <v>597</v>
      </c>
      <c r="BP72" s="53" t="s">
        <v>596</v>
      </c>
      <c r="BQ72" s="53" t="s">
        <v>596</v>
      </c>
      <c r="BR72" s="53" t="s">
        <v>597</v>
      </c>
      <c r="BS72" s="60" t="s">
        <v>597</v>
      </c>
      <c r="BT72" s="53" t="s">
        <v>579</v>
      </c>
      <c r="BU72" s="59" t="s">
        <v>579</v>
      </c>
      <c r="BV72" s="59" t="s">
        <v>579</v>
      </c>
      <c r="BW72" s="59" t="s">
        <v>580</v>
      </c>
      <c r="BX72" s="59" t="s">
        <v>580</v>
      </c>
      <c r="BY72" s="59" t="s">
        <v>591</v>
      </c>
      <c r="BZ72" s="59" t="s">
        <v>591</v>
      </c>
      <c r="CA72" s="59" t="s">
        <v>601</v>
      </c>
      <c r="CB72" s="59" t="s">
        <v>579</v>
      </c>
      <c r="CC72" s="59" t="s">
        <v>579</v>
      </c>
      <c r="CD72" s="59" t="s">
        <v>579</v>
      </c>
      <c r="CE72" s="59" t="s">
        <v>580</v>
      </c>
      <c r="CF72" s="59" t="s">
        <v>580</v>
      </c>
      <c r="CG72" s="59" t="s">
        <v>591</v>
      </c>
      <c r="CH72" s="59" t="s">
        <v>591</v>
      </c>
      <c r="CI72" s="59" t="s">
        <v>601</v>
      </c>
      <c r="CJ72" s="59" t="s">
        <v>580</v>
      </c>
      <c r="CK72" s="59" t="s">
        <v>585</v>
      </c>
      <c r="CL72" s="59" t="s">
        <v>607</v>
      </c>
      <c r="CM72" s="59" t="s">
        <v>591</v>
      </c>
      <c r="CN72" s="59" t="s">
        <v>599</v>
      </c>
      <c r="CO72" s="59" t="s">
        <v>607</v>
      </c>
      <c r="CP72" s="59" t="s">
        <v>607</v>
      </c>
      <c r="CQ72" s="59" t="s">
        <v>608</v>
      </c>
      <c r="CR72" s="59" t="s">
        <v>608</v>
      </c>
      <c r="CS72" s="59" t="s">
        <v>608</v>
      </c>
      <c r="CT72" s="59" t="s">
        <v>609</v>
      </c>
      <c r="CU72" s="59" t="s">
        <v>580</v>
      </c>
      <c r="CV72" s="59" t="s">
        <v>585</v>
      </c>
      <c r="CW72" s="59" t="s">
        <v>607</v>
      </c>
      <c r="CX72" s="59" t="s">
        <v>591</v>
      </c>
      <c r="CY72" s="59" t="s">
        <v>599</v>
      </c>
      <c r="CZ72" s="59" t="s">
        <v>607</v>
      </c>
      <c r="DA72" s="59" t="s">
        <v>607</v>
      </c>
      <c r="DB72" s="59" t="s">
        <v>608</v>
      </c>
      <c r="DC72" s="59" t="s">
        <v>608</v>
      </c>
      <c r="DD72" s="59" t="s">
        <v>608</v>
      </c>
      <c r="DE72" s="59" t="s">
        <v>610</v>
      </c>
      <c r="DF72" s="59"/>
      <c r="DG72" s="59"/>
      <c r="DH72" s="59"/>
      <c r="DI72" s="59"/>
      <c r="DJ72" s="59"/>
      <c r="DK72" s="59"/>
      <c r="DL72" s="59"/>
      <c r="DM72" s="59"/>
      <c r="DN72" s="59"/>
      <c r="DO72" s="59"/>
      <c r="DP72" s="59"/>
      <c r="DQ72" s="59"/>
      <c r="DR72" s="59"/>
      <c r="DS72" s="59"/>
      <c r="DT72" s="59"/>
      <c r="DU72" s="59" t="s">
        <v>611</v>
      </c>
      <c r="DV72" s="59" t="s">
        <v>579</v>
      </c>
      <c r="DW72" s="59" t="s">
        <v>580</v>
      </c>
      <c r="DX72" s="59" t="s">
        <v>591</v>
      </c>
      <c r="DY72" s="59" t="s">
        <v>579</v>
      </c>
      <c r="DZ72" s="59" t="s">
        <v>580</v>
      </c>
      <c r="EA72" s="59" t="s">
        <v>591</v>
      </c>
      <c r="EB72" s="59" t="s">
        <v>580</v>
      </c>
      <c r="EC72" s="59" t="s">
        <v>591</v>
      </c>
      <c r="ED72" s="59" t="s">
        <v>591</v>
      </c>
      <c r="EE72" s="59" t="s">
        <v>579</v>
      </c>
      <c r="EF72" s="59" t="s">
        <v>580</v>
      </c>
      <c r="EG72" s="59" t="s">
        <v>591</v>
      </c>
      <c r="EH72" s="59" t="s">
        <v>580</v>
      </c>
      <c r="EI72" s="59" t="s">
        <v>591</v>
      </c>
      <c r="EJ72" s="59" t="s">
        <v>591</v>
      </c>
      <c r="EK72" s="59" t="s">
        <v>580</v>
      </c>
      <c r="EL72" s="59" t="s">
        <v>591</v>
      </c>
      <c r="EM72" s="59" t="s">
        <v>591</v>
      </c>
      <c r="EN72" s="59" t="s">
        <v>591</v>
      </c>
      <c r="EO72" s="59" t="s">
        <v>579</v>
      </c>
      <c r="EP72" s="59" t="s">
        <v>579</v>
      </c>
      <c r="EQ72" s="59" t="s">
        <v>579</v>
      </c>
      <c r="ER72" s="59" t="s">
        <v>580</v>
      </c>
      <c r="ES72" s="59" t="s">
        <v>580</v>
      </c>
      <c r="ET72" s="59" t="s">
        <v>591</v>
      </c>
      <c r="EU72" s="59" t="s">
        <v>591</v>
      </c>
      <c r="EV72" s="59" t="s">
        <v>601</v>
      </c>
      <c r="EW72" s="59" t="s">
        <v>601</v>
      </c>
      <c r="EX72" s="59"/>
      <c r="EY72" s="59" t="s">
        <v>601</v>
      </c>
      <c r="EZ72" s="59" t="s">
        <v>601</v>
      </c>
      <c r="FA72" s="59" t="s">
        <v>601</v>
      </c>
    </row>
    <row r="73" spans="1:157" ht="13.8" thickBot="1" x14ac:dyDescent="0.3">
      <c r="A73" s="61" t="s">
        <v>612</v>
      </c>
      <c r="B73" s="62" t="s">
        <v>569</v>
      </c>
      <c r="C73" s="62" t="s">
        <v>578</v>
      </c>
      <c r="D73" s="62" t="s">
        <v>613</v>
      </c>
      <c r="E73" s="62" t="s">
        <v>614</v>
      </c>
      <c r="F73" s="62" t="s">
        <v>615</v>
      </c>
      <c r="G73" s="62" t="s">
        <v>578</v>
      </c>
      <c r="H73" s="187" t="s">
        <v>613</v>
      </c>
      <c r="I73" s="62" t="s">
        <v>614</v>
      </c>
      <c r="J73" s="62" t="s">
        <v>615</v>
      </c>
      <c r="K73" s="62" t="s">
        <v>613</v>
      </c>
      <c r="L73" s="63" t="s">
        <v>614</v>
      </c>
      <c r="M73" s="62" t="s">
        <v>615</v>
      </c>
      <c r="N73" s="62" t="s">
        <v>614</v>
      </c>
      <c r="O73" s="62" t="s">
        <v>615</v>
      </c>
      <c r="P73" s="62" t="s">
        <v>615</v>
      </c>
      <c r="Q73" s="62" t="s">
        <v>594</v>
      </c>
      <c r="R73" s="62" t="s">
        <v>613</v>
      </c>
      <c r="S73" s="62" t="s">
        <v>596</v>
      </c>
      <c r="T73" s="62" t="s">
        <v>615</v>
      </c>
      <c r="U73" s="62" t="s">
        <v>613</v>
      </c>
      <c r="V73" s="62" t="s">
        <v>614</v>
      </c>
      <c r="W73" s="62" t="s">
        <v>615</v>
      </c>
      <c r="X73" s="62" t="s">
        <v>614</v>
      </c>
      <c r="Y73" s="62" t="s">
        <v>615</v>
      </c>
      <c r="Z73" s="62" t="s">
        <v>615</v>
      </c>
      <c r="AA73" s="62" t="s">
        <v>613</v>
      </c>
      <c r="AB73" s="62" t="s">
        <v>614</v>
      </c>
      <c r="AC73" s="62" t="s">
        <v>615</v>
      </c>
      <c r="AD73" s="63" t="s">
        <v>614</v>
      </c>
      <c r="AE73" s="63" t="s">
        <v>615</v>
      </c>
      <c r="AF73" s="63" t="s">
        <v>615</v>
      </c>
      <c r="AG73" s="62" t="s">
        <v>614</v>
      </c>
      <c r="AH73" s="62" t="s">
        <v>615</v>
      </c>
      <c r="AI73" s="62" t="s">
        <v>615</v>
      </c>
      <c r="AJ73" s="62" t="s">
        <v>615</v>
      </c>
      <c r="AK73" s="64" t="s">
        <v>616</v>
      </c>
      <c r="AL73" s="62" t="s">
        <v>578</v>
      </c>
      <c r="AM73" s="62" t="s">
        <v>613</v>
      </c>
      <c r="AN73" s="62" t="s">
        <v>614</v>
      </c>
      <c r="AO73" s="62" t="s">
        <v>615</v>
      </c>
      <c r="AP73" s="62" t="s">
        <v>578</v>
      </c>
      <c r="AQ73" s="62" t="s">
        <v>613</v>
      </c>
      <c r="AR73" s="62" t="s">
        <v>614</v>
      </c>
      <c r="AS73" s="62" t="s">
        <v>615</v>
      </c>
      <c r="AT73" s="62" t="s">
        <v>613</v>
      </c>
      <c r="AU73" s="63" t="s">
        <v>614</v>
      </c>
      <c r="AV73" s="62" t="s">
        <v>615</v>
      </c>
      <c r="AW73" s="62" t="s">
        <v>614</v>
      </c>
      <c r="AX73" s="62" t="s">
        <v>615</v>
      </c>
      <c r="AY73" s="62" t="s">
        <v>615</v>
      </c>
      <c r="AZ73" s="62" t="s">
        <v>578</v>
      </c>
      <c r="BA73" s="62" t="s">
        <v>613</v>
      </c>
      <c r="BB73" s="62" t="s">
        <v>614</v>
      </c>
      <c r="BC73" s="62" t="s">
        <v>615</v>
      </c>
      <c r="BD73" s="62" t="s">
        <v>613</v>
      </c>
      <c r="BE73" s="62" t="s">
        <v>617</v>
      </c>
      <c r="BF73" s="62" t="s">
        <v>615</v>
      </c>
      <c r="BG73" s="62" t="s">
        <v>614</v>
      </c>
      <c r="BH73" s="62" t="s">
        <v>615</v>
      </c>
      <c r="BI73" s="62" t="s">
        <v>615</v>
      </c>
      <c r="BJ73" s="62" t="s">
        <v>613</v>
      </c>
      <c r="BK73" s="62" t="s">
        <v>614</v>
      </c>
      <c r="BL73" s="62" t="s">
        <v>615</v>
      </c>
      <c r="BM73" s="63" t="s">
        <v>614</v>
      </c>
      <c r="BN73" s="63" t="s">
        <v>615</v>
      </c>
      <c r="BO73" s="63" t="s">
        <v>615</v>
      </c>
      <c r="BP73" s="62" t="s">
        <v>614</v>
      </c>
      <c r="BQ73" s="62" t="s">
        <v>615</v>
      </c>
      <c r="BR73" s="62" t="s">
        <v>615</v>
      </c>
      <c r="BS73" s="65" t="s">
        <v>615</v>
      </c>
      <c r="BT73" s="62" t="s">
        <v>579</v>
      </c>
      <c r="BU73" s="66" t="s">
        <v>580</v>
      </c>
      <c r="BV73" s="66" t="s">
        <v>580</v>
      </c>
      <c r="BW73" s="66" t="s">
        <v>580</v>
      </c>
      <c r="BX73" s="66" t="s">
        <v>591</v>
      </c>
      <c r="BY73" s="66" t="s">
        <v>591</v>
      </c>
      <c r="BZ73" s="66" t="s">
        <v>591</v>
      </c>
      <c r="CA73" s="66" t="s">
        <v>608</v>
      </c>
      <c r="CB73" s="66" t="s">
        <v>579</v>
      </c>
      <c r="CC73" s="66" t="s">
        <v>580</v>
      </c>
      <c r="CD73" s="66" t="s">
        <v>580</v>
      </c>
      <c r="CE73" s="66" t="s">
        <v>580</v>
      </c>
      <c r="CF73" s="66" t="s">
        <v>591</v>
      </c>
      <c r="CG73" s="66" t="s">
        <v>591</v>
      </c>
      <c r="CH73" s="66" t="s">
        <v>591</v>
      </c>
      <c r="CI73" s="66" t="s">
        <v>608</v>
      </c>
      <c r="CJ73" s="66" t="s">
        <v>607</v>
      </c>
      <c r="CK73" s="66" t="s">
        <v>607</v>
      </c>
      <c r="CL73" s="66" t="s">
        <v>607</v>
      </c>
      <c r="CM73" s="66" t="s">
        <v>607</v>
      </c>
      <c r="CN73" s="66" t="s">
        <v>607</v>
      </c>
      <c r="CO73" s="66" t="s">
        <v>607</v>
      </c>
      <c r="CP73" s="66" t="s">
        <v>607</v>
      </c>
      <c r="CQ73" s="66"/>
      <c r="CR73" s="66"/>
      <c r="CS73" s="66"/>
      <c r="CT73" s="66"/>
      <c r="CU73" s="66" t="s">
        <v>607</v>
      </c>
      <c r="CV73" s="66" t="s">
        <v>607</v>
      </c>
      <c r="CW73" s="66" t="s">
        <v>607</v>
      </c>
      <c r="CX73" s="66" t="s">
        <v>607</v>
      </c>
      <c r="CY73" s="66" t="s">
        <v>607</v>
      </c>
      <c r="CZ73" s="66" t="s">
        <v>607</v>
      </c>
      <c r="DA73" s="66" t="s">
        <v>607</v>
      </c>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t="s">
        <v>579</v>
      </c>
      <c r="EP73" s="66" t="s">
        <v>580</v>
      </c>
      <c r="EQ73" s="66" t="s">
        <v>580</v>
      </c>
      <c r="ER73" s="66" t="s">
        <v>580</v>
      </c>
      <c r="ES73" s="66" t="s">
        <v>591</v>
      </c>
      <c r="ET73" s="66" t="s">
        <v>591</v>
      </c>
      <c r="EU73" s="66" t="s">
        <v>591</v>
      </c>
      <c r="EV73" s="66" t="s">
        <v>608</v>
      </c>
      <c r="EW73" s="66" t="s">
        <v>609</v>
      </c>
      <c r="EX73" s="66"/>
      <c r="EY73" s="66" t="s">
        <v>608</v>
      </c>
      <c r="EZ73" s="66" t="s">
        <v>608</v>
      </c>
      <c r="FA73" s="66" t="s">
        <v>609</v>
      </c>
    </row>
    <row r="74" spans="1:157" ht="14.4" x14ac:dyDescent="0.3">
      <c r="A74" s="67" t="s">
        <v>618</v>
      </c>
      <c r="B74" s="68">
        <v>646</v>
      </c>
      <c r="C74" s="69">
        <v>851</v>
      </c>
      <c r="D74" s="69">
        <v>851</v>
      </c>
      <c r="E74" s="69">
        <v>851</v>
      </c>
      <c r="F74" s="69">
        <v>851</v>
      </c>
      <c r="G74" s="69">
        <v>851</v>
      </c>
      <c r="H74" s="188">
        <v>851</v>
      </c>
      <c r="I74" s="71">
        <v>851</v>
      </c>
      <c r="J74" s="71">
        <v>851</v>
      </c>
      <c r="K74" s="71">
        <v>851</v>
      </c>
      <c r="L74" s="71">
        <v>851</v>
      </c>
      <c r="M74" s="71">
        <v>851</v>
      </c>
      <c r="N74" s="71">
        <v>851</v>
      </c>
      <c r="O74" s="71">
        <v>851</v>
      </c>
      <c r="P74" s="71">
        <v>851</v>
      </c>
      <c r="Q74" s="71">
        <v>1215</v>
      </c>
      <c r="R74" s="71">
        <v>1215</v>
      </c>
      <c r="S74" s="71">
        <v>1215</v>
      </c>
      <c r="T74" s="71">
        <v>1215</v>
      </c>
      <c r="U74" s="71">
        <v>1215</v>
      </c>
      <c r="V74" s="71">
        <v>1215</v>
      </c>
      <c r="W74" s="71">
        <v>1215</v>
      </c>
      <c r="X74" s="71">
        <v>1215</v>
      </c>
      <c r="Y74" s="71">
        <v>1215</v>
      </c>
      <c r="Z74" s="71">
        <v>1215</v>
      </c>
      <c r="AA74" s="71">
        <v>1215</v>
      </c>
      <c r="AB74" s="71">
        <v>1215</v>
      </c>
      <c r="AC74" s="71">
        <v>1215</v>
      </c>
      <c r="AD74" s="71">
        <v>1215</v>
      </c>
      <c r="AE74" s="71">
        <v>1215</v>
      </c>
      <c r="AF74" s="71">
        <v>1215</v>
      </c>
      <c r="AG74" s="71">
        <v>1215</v>
      </c>
      <c r="AH74" s="71">
        <v>1215</v>
      </c>
      <c r="AI74" s="71">
        <v>1215</v>
      </c>
      <c r="AJ74" s="71">
        <v>1215</v>
      </c>
      <c r="AK74" s="71">
        <v>646</v>
      </c>
      <c r="AL74" s="71">
        <v>851</v>
      </c>
      <c r="AM74" s="71">
        <v>851</v>
      </c>
      <c r="AN74" s="71">
        <v>851</v>
      </c>
      <c r="AO74" s="71">
        <v>851</v>
      </c>
      <c r="AP74" s="71">
        <v>851</v>
      </c>
      <c r="AQ74" s="71">
        <v>851</v>
      </c>
      <c r="AR74" s="71">
        <v>851</v>
      </c>
      <c r="AS74" s="71">
        <v>851</v>
      </c>
      <c r="AT74" s="71">
        <v>851</v>
      </c>
      <c r="AU74" s="71">
        <v>851</v>
      </c>
      <c r="AV74" s="71">
        <v>851</v>
      </c>
      <c r="AW74" s="71">
        <v>851</v>
      </c>
      <c r="AX74" s="71">
        <v>851</v>
      </c>
      <c r="AY74" s="71">
        <v>851</v>
      </c>
      <c r="AZ74" s="71">
        <v>1215</v>
      </c>
      <c r="BA74" s="71">
        <v>1215</v>
      </c>
      <c r="BB74" s="71">
        <v>1215</v>
      </c>
      <c r="BC74" s="71">
        <v>1215</v>
      </c>
      <c r="BD74" s="71">
        <v>1215</v>
      </c>
      <c r="BE74" s="71">
        <v>1215</v>
      </c>
      <c r="BF74" s="71">
        <v>1215</v>
      </c>
      <c r="BG74" s="71">
        <v>1215</v>
      </c>
      <c r="BH74" s="71">
        <v>1215</v>
      </c>
      <c r="BI74" s="71">
        <v>1215</v>
      </c>
      <c r="BJ74" s="71">
        <v>1215</v>
      </c>
      <c r="BK74" s="71">
        <v>1215</v>
      </c>
      <c r="BL74" s="71">
        <v>1215</v>
      </c>
      <c r="BM74" s="71">
        <v>1215</v>
      </c>
      <c r="BN74" s="71">
        <v>1215</v>
      </c>
      <c r="BO74" s="71">
        <v>1215</v>
      </c>
      <c r="BP74" s="71">
        <v>1215</v>
      </c>
      <c r="BQ74" s="71">
        <v>1215</v>
      </c>
      <c r="BR74" s="71">
        <v>1215</v>
      </c>
      <c r="BS74" s="71">
        <v>1215</v>
      </c>
      <c r="BT74" s="69">
        <v>1215</v>
      </c>
      <c r="BU74" s="69">
        <v>1215</v>
      </c>
      <c r="BV74" s="69">
        <v>1215</v>
      </c>
      <c r="BW74" s="69">
        <v>1215</v>
      </c>
      <c r="BX74" s="69">
        <v>1215</v>
      </c>
      <c r="BY74" s="70">
        <v>1215</v>
      </c>
      <c r="BZ74" s="71">
        <v>1215</v>
      </c>
      <c r="CA74" s="71">
        <v>1215</v>
      </c>
      <c r="CB74" s="71">
        <v>1215</v>
      </c>
      <c r="CC74" s="71">
        <v>1215</v>
      </c>
      <c r="CD74" s="71">
        <v>1215</v>
      </c>
      <c r="CE74" s="71">
        <v>1215</v>
      </c>
      <c r="CF74" s="71">
        <v>1215</v>
      </c>
      <c r="CG74" s="71">
        <v>1215</v>
      </c>
      <c r="CH74" s="71">
        <v>1215</v>
      </c>
      <c r="CI74" s="71">
        <v>1215</v>
      </c>
      <c r="CJ74" s="71">
        <v>1507</v>
      </c>
      <c r="CK74" s="71">
        <v>1507</v>
      </c>
      <c r="CL74" s="71">
        <v>1507</v>
      </c>
      <c r="CM74" s="71">
        <v>1507</v>
      </c>
      <c r="CN74" s="71">
        <v>1507</v>
      </c>
      <c r="CO74" s="71">
        <v>1507</v>
      </c>
      <c r="CP74" s="71">
        <v>1507</v>
      </c>
      <c r="CQ74" s="71">
        <v>1507</v>
      </c>
      <c r="CR74" s="71">
        <v>1507</v>
      </c>
      <c r="CS74" s="71">
        <v>1733.05</v>
      </c>
      <c r="CT74" s="71">
        <v>1733.05</v>
      </c>
      <c r="CU74" s="71">
        <v>1507</v>
      </c>
      <c r="CV74" s="71">
        <v>1507</v>
      </c>
      <c r="CW74" s="71">
        <v>1507</v>
      </c>
      <c r="CX74" s="71">
        <v>1507</v>
      </c>
      <c r="CY74" s="71">
        <v>1507</v>
      </c>
      <c r="CZ74" s="71">
        <v>1507</v>
      </c>
      <c r="DA74" s="71">
        <v>1507</v>
      </c>
      <c r="DB74" s="71">
        <v>1507</v>
      </c>
      <c r="DC74" s="71">
        <v>1507</v>
      </c>
      <c r="DD74" s="71">
        <v>1733.05</v>
      </c>
      <c r="DE74" s="71">
        <v>1733.05</v>
      </c>
      <c r="DF74" s="71">
        <v>851</v>
      </c>
      <c r="DG74" s="71">
        <v>1215</v>
      </c>
      <c r="DH74" s="71">
        <v>1215</v>
      </c>
      <c r="DI74" s="71">
        <v>1215</v>
      </c>
      <c r="DJ74" s="71">
        <v>1215</v>
      </c>
      <c r="DK74" s="71">
        <v>1215</v>
      </c>
      <c r="DL74" s="71">
        <v>1215</v>
      </c>
      <c r="DM74" s="71">
        <v>1215</v>
      </c>
      <c r="DN74" s="71">
        <v>1215</v>
      </c>
      <c r="DO74" s="71">
        <v>1215</v>
      </c>
      <c r="DP74" s="71">
        <v>1215</v>
      </c>
      <c r="DQ74" s="71">
        <v>1215</v>
      </c>
      <c r="DR74" s="71">
        <v>1215</v>
      </c>
      <c r="DS74" s="71">
        <v>1215</v>
      </c>
      <c r="DT74" s="71">
        <v>1215</v>
      </c>
      <c r="DU74" s="71">
        <v>1507</v>
      </c>
      <c r="DV74" s="71">
        <v>1507</v>
      </c>
      <c r="DW74" s="71">
        <v>1507</v>
      </c>
      <c r="DX74" s="71">
        <v>1507</v>
      </c>
      <c r="DY74" s="71">
        <v>1507</v>
      </c>
      <c r="DZ74" s="71">
        <v>1507</v>
      </c>
      <c r="EA74" s="71">
        <v>1507</v>
      </c>
      <c r="EB74" s="71">
        <v>1507</v>
      </c>
      <c r="EC74" s="71">
        <v>1507</v>
      </c>
      <c r="ED74" s="71">
        <v>1507</v>
      </c>
      <c r="EE74" s="71">
        <v>1507</v>
      </c>
      <c r="EF74" s="71">
        <v>1507</v>
      </c>
      <c r="EG74" s="71">
        <v>1507</v>
      </c>
      <c r="EH74" s="71">
        <v>1507</v>
      </c>
      <c r="EI74" s="71">
        <v>1507</v>
      </c>
      <c r="EJ74" s="71">
        <v>1507</v>
      </c>
      <c r="EK74" s="71">
        <v>1507</v>
      </c>
      <c r="EL74" s="71">
        <v>1507</v>
      </c>
      <c r="EM74" s="71">
        <v>1507</v>
      </c>
      <c r="EN74" s="71">
        <v>1507</v>
      </c>
      <c r="EO74" s="71">
        <v>1507</v>
      </c>
      <c r="EP74" s="71">
        <v>1507</v>
      </c>
      <c r="EQ74" s="71">
        <v>1507</v>
      </c>
      <c r="ER74" s="71">
        <v>1507</v>
      </c>
      <c r="ES74" s="71">
        <v>1507</v>
      </c>
      <c r="ET74" s="71">
        <v>1507</v>
      </c>
      <c r="EU74" s="71">
        <v>1507</v>
      </c>
      <c r="EV74" s="71">
        <v>1507</v>
      </c>
      <c r="EW74" s="71">
        <v>1733.05</v>
      </c>
      <c r="EX74" s="71">
        <v>851</v>
      </c>
      <c r="EY74" s="71">
        <v>1507</v>
      </c>
      <c r="EZ74" s="71">
        <v>1507</v>
      </c>
      <c r="FA74" s="71">
        <v>1733.05</v>
      </c>
    </row>
    <row r="75" spans="1:157" ht="14.4" x14ac:dyDescent="0.3">
      <c r="A75" s="135" t="s">
        <v>619</v>
      </c>
      <c r="B75" s="136">
        <v>0</v>
      </c>
      <c r="C75" s="137">
        <v>976.86037121150707</v>
      </c>
      <c r="D75" s="137">
        <v>746.48370905596266</v>
      </c>
      <c r="E75" s="137">
        <v>410.31636795725672</v>
      </c>
      <c r="F75" s="137">
        <v>0</v>
      </c>
      <c r="G75" s="137">
        <v>1953.7207424230141</v>
      </c>
      <c r="H75" s="200">
        <v>1723.3440802674697</v>
      </c>
      <c r="I75" s="139">
        <v>1387.1767391687638</v>
      </c>
      <c r="J75" s="139">
        <v>976.86037121150707</v>
      </c>
      <c r="K75" s="139">
        <v>1492.9674181119253</v>
      </c>
      <c r="L75" s="139">
        <v>1156.8000770132194</v>
      </c>
      <c r="M75" s="139">
        <v>746.48370905596266</v>
      </c>
      <c r="N75" s="139">
        <v>820.63273591451343</v>
      </c>
      <c r="O75" s="139">
        <v>410.31636795725672</v>
      </c>
      <c r="P75" s="139">
        <v>0</v>
      </c>
      <c r="Q75" s="139">
        <v>2930.581113634521</v>
      </c>
      <c r="R75" s="139">
        <v>2700.2044514789768</v>
      </c>
      <c r="S75" s="139">
        <v>2364.0371103802709</v>
      </c>
      <c r="T75" s="139">
        <v>1953.7207424230141</v>
      </c>
      <c r="U75" s="139">
        <v>2469.8277893234326</v>
      </c>
      <c r="V75" s="139">
        <v>2133.6604482247267</v>
      </c>
      <c r="W75" s="139">
        <v>1723.3440802674697</v>
      </c>
      <c r="X75" s="139">
        <v>1797.4931071260205</v>
      </c>
      <c r="Y75" s="139">
        <v>1387.1767391687638</v>
      </c>
      <c r="Z75" s="139">
        <v>976.86037121150707</v>
      </c>
      <c r="AA75" s="139">
        <v>2239.451127167888</v>
      </c>
      <c r="AB75" s="139">
        <v>1903.283786069182</v>
      </c>
      <c r="AC75" s="139">
        <v>1492.9674181119253</v>
      </c>
      <c r="AD75" s="139">
        <v>1567.1164449704761</v>
      </c>
      <c r="AE75" s="139">
        <v>1156.8000770132194</v>
      </c>
      <c r="AF75" s="139">
        <v>746.48370905596266</v>
      </c>
      <c r="AG75" s="139">
        <v>1230.9491038717701</v>
      </c>
      <c r="AH75" s="139">
        <v>820.63273591451343</v>
      </c>
      <c r="AI75" s="139">
        <v>410.31636795725672</v>
      </c>
      <c r="AJ75" s="139">
        <v>0</v>
      </c>
      <c r="AK75" s="139">
        <v>0</v>
      </c>
      <c r="AL75" s="139">
        <v>976.86037121150707</v>
      </c>
      <c r="AM75" s="139">
        <v>746.48370905596266</v>
      </c>
      <c r="AN75" s="139">
        <v>410.31636795725672</v>
      </c>
      <c r="AO75" s="139">
        <v>0</v>
      </c>
      <c r="AP75" s="139">
        <v>1953.7207424230141</v>
      </c>
      <c r="AQ75" s="139">
        <v>1723.3440802674697</v>
      </c>
      <c r="AR75" s="139">
        <v>1387.1767391687638</v>
      </c>
      <c r="AS75" s="139">
        <v>976.86037121150707</v>
      </c>
      <c r="AT75" s="139">
        <v>1492.9674181119253</v>
      </c>
      <c r="AU75" s="139">
        <v>1156.8000770132194</v>
      </c>
      <c r="AV75" s="139">
        <v>746.48370905596266</v>
      </c>
      <c r="AW75" s="139">
        <v>820.63273591451343</v>
      </c>
      <c r="AX75" s="139">
        <v>410.31636795725672</v>
      </c>
      <c r="AY75" s="139">
        <v>0</v>
      </c>
      <c r="AZ75" s="139">
        <v>2930.581113634521</v>
      </c>
      <c r="BA75" s="139">
        <v>2700.2044514789768</v>
      </c>
      <c r="BB75" s="139">
        <v>2364.0371103802709</v>
      </c>
      <c r="BC75" s="139">
        <v>1953.7207424230141</v>
      </c>
      <c r="BD75" s="139">
        <v>2469.8277893234326</v>
      </c>
      <c r="BE75" s="139">
        <v>2133.6604482247267</v>
      </c>
      <c r="BF75" s="139">
        <v>1723.3440802674697</v>
      </c>
      <c r="BG75" s="139">
        <v>1797.4931071260205</v>
      </c>
      <c r="BH75" s="139">
        <v>1387.1767391687638</v>
      </c>
      <c r="BI75" s="139">
        <v>976.86037121150707</v>
      </c>
      <c r="BJ75" s="139">
        <v>2239.451127167888</v>
      </c>
      <c r="BK75" s="139">
        <v>1903.283786069182</v>
      </c>
      <c r="BL75" s="139">
        <v>1492.9674181119253</v>
      </c>
      <c r="BM75" s="139">
        <v>1567.1164449704761</v>
      </c>
      <c r="BN75" s="139">
        <v>1156.8000770132194</v>
      </c>
      <c r="BO75" s="139">
        <v>746.48370905596266</v>
      </c>
      <c r="BP75" s="139">
        <v>1230.9491038717701</v>
      </c>
      <c r="BQ75" s="139">
        <v>820.63273591451343</v>
      </c>
      <c r="BR75" s="139">
        <v>410.31636795725672</v>
      </c>
      <c r="BS75" s="139">
        <v>0</v>
      </c>
      <c r="BT75" s="137">
        <v>3446.6881605349395</v>
      </c>
      <c r="BU75" s="137">
        <v>3110.5208194362335</v>
      </c>
      <c r="BV75" s="137">
        <v>2880.1441572806889</v>
      </c>
      <c r="BW75" s="137">
        <v>2543.9768161819829</v>
      </c>
      <c r="BX75" s="137">
        <v>1567.1164449704761</v>
      </c>
      <c r="BY75" s="138">
        <v>1156.8000770132194</v>
      </c>
      <c r="BZ75" s="139">
        <v>820.63273591451343</v>
      </c>
      <c r="CA75" s="139">
        <v>2217.9827444760081</v>
      </c>
      <c r="CB75" s="139">
        <v>3446.6881605349395</v>
      </c>
      <c r="CC75" s="139">
        <v>3110.5208194362335</v>
      </c>
      <c r="CD75" s="139">
        <v>2880.1441572806889</v>
      </c>
      <c r="CE75" s="139">
        <v>2543.9768161819829</v>
      </c>
      <c r="CF75" s="139">
        <v>1567.1164449704761</v>
      </c>
      <c r="CG75" s="139">
        <v>1156.8000770132194</v>
      </c>
      <c r="CH75" s="139">
        <v>820.63273591451343</v>
      </c>
      <c r="CI75" s="139">
        <v>2217.9827444760081</v>
      </c>
      <c r="CJ75" s="139">
        <v>3857.0045284921962</v>
      </c>
      <c r="CK75" s="139">
        <v>3290.4605252379461</v>
      </c>
      <c r="CL75" s="139">
        <v>2723.9165219836955</v>
      </c>
      <c r="CM75" s="139">
        <v>2313.6001540264388</v>
      </c>
      <c r="CN75" s="139">
        <v>1567.1164449704761</v>
      </c>
      <c r="CO75" s="139">
        <v>1230.9491038717701</v>
      </c>
      <c r="CP75" s="139">
        <v>820.63273591451343</v>
      </c>
      <c r="CQ75" s="139">
        <v>2257.6685734995763</v>
      </c>
      <c r="CR75" s="139">
        <v>3010.2247646661017</v>
      </c>
      <c r="CS75" s="139">
        <v>3762.7809558326271</v>
      </c>
      <c r="CT75" s="139">
        <v>4515.3371469991525</v>
      </c>
      <c r="CU75" s="139">
        <v>3857.0045284921962</v>
      </c>
      <c r="CV75" s="139">
        <v>3290.4605252379461</v>
      </c>
      <c r="CW75" s="139">
        <v>2723.9165219836955</v>
      </c>
      <c r="CX75" s="139">
        <v>2313.6001540264388</v>
      </c>
      <c r="CY75" s="139">
        <v>1567.1164449704761</v>
      </c>
      <c r="CZ75" s="139">
        <v>1230.9491038717701</v>
      </c>
      <c r="DA75" s="139">
        <v>820.63273591451343</v>
      </c>
      <c r="DB75" s="139">
        <v>2257.6685734995763</v>
      </c>
      <c r="DC75" s="139">
        <v>3010.2247646661017</v>
      </c>
      <c r="DD75" s="139">
        <v>3762.7809558326271</v>
      </c>
      <c r="DE75" s="139">
        <v>4515.3371469991525</v>
      </c>
      <c r="DF75" s="139">
        <v>0</v>
      </c>
      <c r="DG75" s="139">
        <v>976.86037121150707</v>
      </c>
      <c r="DH75" s="139">
        <v>746.48370905596266</v>
      </c>
      <c r="DI75" s="139">
        <v>410.31636795725672</v>
      </c>
      <c r="DJ75" s="139">
        <v>0</v>
      </c>
      <c r="DK75" s="139">
        <v>1953.7207424230141</v>
      </c>
      <c r="DL75" s="139">
        <v>1723.3440802674697</v>
      </c>
      <c r="DM75" s="139">
        <v>1387.1767391687638</v>
      </c>
      <c r="DN75" s="139">
        <v>976.86037121150707</v>
      </c>
      <c r="DO75" s="139">
        <v>1492.9674181119253</v>
      </c>
      <c r="DP75" s="139">
        <v>1156.8000770132194</v>
      </c>
      <c r="DQ75" s="139">
        <v>746.48370905596266</v>
      </c>
      <c r="DR75" s="139">
        <v>820.63273591451343</v>
      </c>
      <c r="DS75" s="139">
        <v>410.31636795725672</v>
      </c>
      <c r="DT75" s="139">
        <v>0</v>
      </c>
      <c r="DU75" s="139">
        <v>2930.581113634521</v>
      </c>
      <c r="DV75" s="139">
        <v>2700.2044514789768</v>
      </c>
      <c r="DW75" s="139">
        <v>2364.0371103802709</v>
      </c>
      <c r="DX75" s="139">
        <v>1953.7207424230141</v>
      </c>
      <c r="DY75" s="139">
        <v>2469.8277893234326</v>
      </c>
      <c r="DZ75" s="139">
        <v>2133.6604482247267</v>
      </c>
      <c r="EA75" s="139">
        <v>1723.3440802674697</v>
      </c>
      <c r="EB75" s="139">
        <v>1797.4931071260205</v>
      </c>
      <c r="EC75" s="139">
        <v>1387.1767391687638</v>
      </c>
      <c r="ED75" s="139">
        <v>976.86037121150707</v>
      </c>
      <c r="EE75" s="139">
        <v>2239.451127167888</v>
      </c>
      <c r="EF75" s="139">
        <v>1903.283786069182</v>
      </c>
      <c r="EG75" s="139">
        <v>1492.9674181119253</v>
      </c>
      <c r="EH75" s="139">
        <v>1567.1164449704761</v>
      </c>
      <c r="EI75" s="139">
        <v>1156.8000770132194</v>
      </c>
      <c r="EJ75" s="139">
        <v>746.48370905596266</v>
      </c>
      <c r="EK75" s="139">
        <v>1230.9491038717701</v>
      </c>
      <c r="EL75" s="139">
        <v>820.63273591451343</v>
      </c>
      <c r="EM75" s="139">
        <v>410.31636795725672</v>
      </c>
      <c r="EN75" s="139">
        <v>0</v>
      </c>
      <c r="EO75" s="139">
        <v>3446.6881605349395</v>
      </c>
      <c r="EP75" s="139">
        <v>3110.5208194362335</v>
      </c>
      <c r="EQ75" s="139">
        <v>2880.1441572806889</v>
      </c>
      <c r="ER75" s="139">
        <v>2543.9768161819829</v>
      </c>
      <c r="ES75" s="139">
        <v>1567.1164449704761</v>
      </c>
      <c r="ET75" s="139">
        <v>1156.8000770132194</v>
      </c>
      <c r="EU75" s="139">
        <v>820.63273591451343</v>
      </c>
      <c r="EV75" s="139">
        <v>2217.9827444760081</v>
      </c>
      <c r="EW75" s="139">
        <v>2957.3103259680106</v>
      </c>
      <c r="EX75" s="139">
        <v>0</v>
      </c>
      <c r="EY75" s="139">
        <v>533.41511205618167</v>
      </c>
      <c r="EZ75" s="139">
        <v>1066.8302241123633</v>
      </c>
      <c r="FA75" s="139">
        <v>1600.2453361685455</v>
      </c>
    </row>
    <row r="76" spans="1:157" ht="14.4" x14ac:dyDescent="0.3">
      <c r="A76" s="135" t="s">
        <v>620</v>
      </c>
      <c r="B76" s="136">
        <v>244.43999999999997</v>
      </c>
      <c r="C76" s="137">
        <v>362.61500000000001</v>
      </c>
      <c r="D76" s="137">
        <v>370.81000000000006</v>
      </c>
      <c r="E76" s="137">
        <v>437.14</v>
      </c>
      <c r="F76" s="137">
        <v>463.26499999999999</v>
      </c>
      <c r="G76" s="137">
        <v>478.38</v>
      </c>
      <c r="H76" s="200">
        <v>486.20249999999999</v>
      </c>
      <c r="I76" s="139">
        <v>549.51749999999993</v>
      </c>
      <c r="J76" s="139">
        <v>574.45499999999993</v>
      </c>
      <c r="K76" s="139">
        <v>494.02500000000003</v>
      </c>
      <c r="L76" s="139">
        <v>557.34</v>
      </c>
      <c r="M76" s="139">
        <v>582.27750000000003</v>
      </c>
      <c r="N76" s="139">
        <v>620.65499999999997</v>
      </c>
      <c r="O76" s="139">
        <v>645.59249999999997</v>
      </c>
      <c r="P76" s="139">
        <v>670.53</v>
      </c>
      <c r="Q76" s="139">
        <v>581.54999999999995</v>
      </c>
      <c r="R76" s="139">
        <v>589</v>
      </c>
      <c r="S76" s="139">
        <v>649.29999999999995</v>
      </c>
      <c r="T76" s="139">
        <v>673.05</v>
      </c>
      <c r="U76" s="139">
        <v>596.44999999999993</v>
      </c>
      <c r="V76" s="139">
        <v>656.75</v>
      </c>
      <c r="W76" s="139">
        <v>680.5</v>
      </c>
      <c r="X76" s="139">
        <v>717.05</v>
      </c>
      <c r="Y76" s="139">
        <v>740.8</v>
      </c>
      <c r="Z76" s="139">
        <v>764.55</v>
      </c>
      <c r="AA76" s="139">
        <v>603.9</v>
      </c>
      <c r="AB76" s="139">
        <v>664.2</v>
      </c>
      <c r="AC76" s="139">
        <v>687.95</v>
      </c>
      <c r="AD76" s="139">
        <v>724.5</v>
      </c>
      <c r="AE76" s="139">
        <v>748.25</v>
      </c>
      <c r="AF76" s="139">
        <v>772</v>
      </c>
      <c r="AG76" s="139">
        <v>784.8</v>
      </c>
      <c r="AH76" s="139">
        <v>808.55</v>
      </c>
      <c r="AI76" s="139">
        <v>832.3</v>
      </c>
      <c r="AJ76" s="139">
        <v>856.05</v>
      </c>
      <c r="AK76" s="139">
        <v>482.13</v>
      </c>
      <c r="AL76" s="139">
        <v>592.46249999999998</v>
      </c>
      <c r="AM76" s="139">
        <v>600.28499999999997</v>
      </c>
      <c r="AN76" s="139">
        <v>663.6</v>
      </c>
      <c r="AO76" s="139">
        <v>688.53750000000002</v>
      </c>
      <c r="AP76" s="139">
        <v>690.2</v>
      </c>
      <c r="AQ76" s="139">
        <v>697.65</v>
      </c>
      <c r="AR76" s="139">
        <v>757.95</v>
      </c>
      <c r="AS76" s="139">
        <v>781.7</v>
      </c>
      <c r="AT76" s="139">
        <v>705.09999999999991</v>
      </c>
      <c r="AU76" s="139">
        <v>765.39999999999986</v>
      </c>
      <c r="AV76" s="139">
        <v>789.14999999999986</v>
      </c>
      <c r="AW76" s="139">
        <v>825.7</v>
      </c>
      <c r="AX76" s="139">
        <v>849.45</v>
      </c>
      <c r="AY76" s="139">
        <v>873.2</v>
      </c>
      <c r="AZ76" s="139">
        <v>775.34250000000009</v>
      </c>
      <c r="BA76" s="139">
        <v>782.42</v>
      </c>
      <c r="BB76" s="139">
        <v>839.70500000000004</v>
      </c>
      <c r="BC76" s="139">
        <v>862.26750000000004</v>
      </c>
      <c r="BD76" s="139">
        <v>789.49749999999995</v>
      </c>
      <c r="BE76" s="139">
        <v>846.78249999999991</v>
      </c>
      <c r="BF76" s="139">
        <v>869.34499999999991</v>
      </c>
      <c r="BG76" s="139">
        <v>904.0675</v>
      </c>
      <c r="BH76" s="139">
        <v>926.63</v>
      </c>
      <c r="BI76" s="139">
        <v>949.1925</v>
      </c>
      <c r="BJ76" s="139">
        <v>796.57499999999982</v>
      </c>
      <c r="BK76" s="139">
        <v>853.8599999999999</v>
      </c>
      <c r="BL76" s="139">
        <v>876.4224999999999</v>
      </c>
      <c r="BM76" s="139">
        <v>911.14499999999987</v>
      </c>
      <c r="BN76" s="139">
        <v>933.70749999999987</v>
      </c>
      <c r="BO76" s="139">
        <v>956.26999999999987</v>
      </c>
      <c r="BP76" s="139">
        <v>968.43000000000006</v>
      </c>
      <c r="BQ76" s="139">
        <v>990.99250000000006</v>
      </c>
      <c r="BR76" s="139">
        <v>1013.5550000000001</v>
      </c>
      <c r="BS76" s="139">
        <v>1036.1175000000001</v>
      </c>
      <c r="BT76" s="137">
        <v>686.28</v>
      </c>
      <c r="BU76" s="137">
        <v>743.56500000000005</v>
      </c>
      <c r="BV76" s="137">
        <v>750.64249999999993</v>
      </c>
      <c r="BW76" s="137">
        <v>807.9274999999999</v>
      </c>
      <c r="BX76" s="137">
        <v>894.85249999999985</v>
      </c>
      <c r="BY76" s="138">
        <v>917.41499999999985</v>
      </c>
      <c r="BZ76" s="139">
        <v>974.69999999999993</v>
      </c>
      <c r="CA76" s="139">
        <v>825.05464285714288</v>
      </c>
      <c r="CB76" s="139">
        <v>909.15</v>
      </c>
      <c r="CC76" s="139">
        <v>966.43500000000006</v>
      </c>
      <c r="CD76" s="139">
        <v>973.51249999999993</v>
      </c>
      <c r="CE76" s="139">
        <v>1030.7974999999999</v>
      </c>
      <c r="CF76" s="139">
        <v>1117.7224999999996</v>
      </c>
      <c r="CG76" s="139">
        <v>1140.2849999999996</v>
      </c>
      <c r="CH76" s="139">
        <v>1197.57</v>
      </c>
      <c r="CI76" s="139">
        <v>1047.9246428571428</v>
      </c>
      <c r="CJ76" s="139">
        <v>870.29500000000007</v>
      </c>
      <c r="CK76" s="139">
        <v>934.65750000000003</v>
      </c>
      <c r="CL76" s="139">
        <v>999.01999999999987</v>
      </c>
      <c r="CM76" s="139">
        <v>1021.5824999999999</v>
      </c>
      <c r="CN76" s="139">
        <v>1101.43</v>
      </c>
      <c r="CO76" s="139">
        <v>1158.7149999999997</v>
      </c>
      <c r="CP76" s="139">
        <v>1181.2774999999997</v>
      </c>
      <c r="CQ76" s="139">
        <v>1038.1396428571429</v>
      </c>
      <c r="CR76" s="139">
        <v>1304.8632142857143</v>
      </c>
      <c r="CS76" s="139">
        <v>1571.5867857142857</v>
      </c>
      <c r="CT76" s="139">
        <v>1838.3103571428571</v>
      </c>
      <c r="CU76" s="139">
        <v>1035.6300000000001</v>
      </c>
      <c r="CV76" s="139">
        <v>1096.6049999999998</v>
      </c>
      <c r="CW76" s="139">
        <v>1157.58</v>
      </c>
      <c r="CX76" s="139">
        <v>1178.9550000000002</v>
      </c>
      <c r="CY76" s="139">
        <v>1254.6000000000001</v>
      </c>
      <c r="CZ76" s="139">
        <v>1308.8699999999999</v>
      </c>
      <c r="DA76" s="139">
        <v>1330.2449999999999</v>
      </c>
      <c r="DB76" s="139">
        <v>1194.6407142857142</v>
      </c>
      <c r="DC76" s="139">
        <v>1461.3642857142856</v>
      </c>
      <c r="DD76" s="139">
        <v>1728.087857142857</v>
      </c>
      <c r="DE76" s="139">
        <v>1994.8114285714285</v>
      </c>
      <c r="DF76" s="139">
        <v>674.1</v>
      </c>
      <c r="DG76" s="139">
        <v>767.95</v>
      </c>
      <c r="DH76" s="139">
        <v>775.4</v>
      </c>
      <c r="DI76" s="139">
        <v>835.7</v>
      </c>
      <c r="DJ76" s="139">
        <v>859.45</v>
      </c>
      <c r="DK76" s="139">
        <v>849.20500000000004</v>
      </c>
      <c r="DL76" s="139">
        <v>856.28250000000003</v>
      </c>
      <c r="DM76" s="139">
        <v>913.5675</v>
      </c>
      <c r="DN76" s="139">
        <v>936.13</v>
      </c>
      <c r="DO76" s="139">
        <v>863.3599999999999</v>
      </c>
      <c r="DP76" s="139">
        <v>920.64499999999987</v>
      </c>
      <c r="DQ76" s="139">
        <v>943.20749999999987</v>
      </c>
      <c r="DR76" s="139">
        <v>977.93000000000006</v>
      </c>
      <c r="DS76" s="139">
        <v>1000.4925000000001</v>
      </c>
      <c r="DT76" s="139">
        <v>1023.0550000000001</v>
      </c>
      <c r="DU76" s="139">
        <v>968.85750000000007</v>
      </c>
      <c r="DV76" s="139">
        <v>975.93500000000017</v>
      </c>
      <c r="DW76" s="139">
        <v>1033.22</v>
      </c>
      <c r="DX76" s="139">
        <v>1055.7825</v>
      </c>
      <c r="DY76" s="139">
        <v>983.01249999999993</v>
      </c>
      <c r="DZ76" s="139">
        <v>1040.2974999999999</v>
      </c>
      <c r="EA76" s="139">
        <v>1062.8599999999999</v>
      </c>
      <c r="EB76" s="139">
        <v>1097.5825</v>
      </c>
      <c r="EC76" s="139">
        <v>1120.145</v>
      </c>
      <c r="ED76" s="139">
        <v>1142.7075</v>
      </c>
      <c r="EE76" s="139">
        <v>990.09</v>
      </c>
      <c r="EF76" s="139">
        <v>1047.375</v>
      </c>
      <c r="EG76" s="139">
        <v>1069.9375</v>
      </c>
      <c r="EH76" s="139">
        <v>1104.6599999999999</v>
      </c>
      <c r="EI76" s="139">
        <v>1127.2224999999999</v>
      </c>
      <c r="EJ76" s="139">
        <v>1149.7849999999999</v>
      </c>
      <c r="EK76" s="139">
        <v>1161.9450000000002</v>
      </c>
      <c r="EL76" s="139">
        <v>1184.5075000000002</v>
      </c>
      <c r="EM76" s="139">
        <v>1207.0700000000002</v>
      </c>
      <c r="EN76" s="139">
        <v>1229.6325000000002</v>
      </c>
      <c r="EO76" s="139">
        <v>1044.6300000000001</v>
      </c>
      <c r="EP76" s="139">
        <v>1098.9000000000001</v>
      </c>
      <c r="EQ76" s="139">
        <v>1105.605</v>
      </c>
      <c r="ER76" s="139">
        <v>1159.875</v>
      </c>
      <c r="ES76" s="139">
        <v>1242.2250000000001</v>
      </c>
      <c r="ET76" s="139">
        <v>1263.6000000000001</v>
      </c>
      <c r="EU76" s="139">
        <v>1317.8700000000001</v>
      </c>
      <c r="EV76" s="139">
        <v>1176.1007142857143</v>
      </c>
      <c r="EW76" s="139">
        <v>1506.2121428571429</v>
      </c>
      <c r="EX76" s="139">
        <v>876.59999999999991</v>
      </c>
      <c r="EY76" s="139">
        <v>992.01374999999985</v>
      </c>
      <c r="EZ76" s="139">
        <v>1151.2574999999999</v>
      </c>
      <c r="FA76" s="139">
        <v>1241.5274999999999</v>
      </c>
    </row>
    <row r="77" spans="1:157" ht="14.4" x14ac:dyDescent="0.3">
      <c r="A77" s="135" t="s">
        <v>621</v>
      </c>
      <c r="B77" s="136">
        <v>281.10527856151339</v>
      </c>
      <c r="C77" s="137">
        <v>290.09007856151339</v>
      </c>
      <c r="D77" s="137">
        <v>290.09007856151339</v>
      </c>
      <c r="E77" s="137">
        <v>290.09007856151339</v>
      </c>
      <c r="F77" s="137">
        <v>281.10527856151339</v>
      </c>
      <c r="G77" s="137">
        <v>290.09007856151339</v>
      </c>
      <c r="H77" s="200">
        <v>290.09007856151339</v>
      </c>
      <c r="I77" s="139">
        <v>290.09007856151339</v>
      </c>
      <c r="J77" s="139">
        <v>290.09007856151339</v>
      </c>
      <c r="K77" s="139">
        <v>290.09007856151339</v>
      </c>
      <c r="L77" s="139">
        <v>290.09007856151339</v>
      </c>
      <c r="M77" s="139">
        <v>290.09007856151339</v>
      </c>
      <c r="N77" s="139">
        <v>290.09007856151339</v>
      </c>
      <c r="O77" s="139">
        <v>290.09007856151339</v>
      </c>
      <c r="P77" s="139">
        <v>281.10527856151339</v>
      </c>
      <c r="Q77" s="139">
        <v>290.09007856151339</v>
      </c>
      <c r="R77" s="139">
        <v>290.09007856151339</v>
      </c>
      <c r="S77" s="139">
        <v>290.09007856151339</v>
      </c>
      <c r="T77" s="139">
        <v>290.09007856151339</v>
      </c>
      <c r="U77" s="139">
        <v>290.09007856151339</v>
      </c>
      <c r="V77" s="139">
        <v>290.09007856151339</v>
      </c>
      <c r="W77" s="139">
        <v>290.09007856151339</v>
      </c>
      <c r="X77" s="139">
        <v>290.09007856151339</v>
      </c>
      <c r="Y77" s="139">
        <v>290.09007856151339</v>
      </c>
      <c r="Z77" s="139">
        <v>290.09007856151339</v>
      </c>
      <c r="AA77" s="139">
        <v>290.09007856151339</v>
      </c>
      <c r="AB77" s="139">
        <v>290.09007856151339</v>
      </c>
      <c r="AC77" s="139">
        <v>290.09007856151339</v>
      </c>
      <c r="AD77" s="139">
        <v>290.09007856151339</v>
      </c>
      <c r="AE77" s="139">
        <v>290.09007856151339</v>
      </c>
      <c r="AF77" s="139">
        <v>290.09007856151339</v>
      </c>
      <c r="AG77" s="139">
        <v>290.09007856151339</v>
      </c>
      <c r="AH77" s="139">
        <v>290.09007856151339</v>
      </c>
      <c r="AI77" s="139">
        <v>290.09007856151339</v>
      </c>
      <c r="AJ77" s="139">
        <v>281.10527856151339</v>
      </c>
      <c r="AK77" s="139">
        <v>539.72647734458678</v>
      </c>
      <c r="AL77" s="139">
        <v>548.71127734458673</v>
      </c>
      <c r="AM77" s="139">
        <v>548.71127734458673</v>
      </c>
      <c r="AN77" s="139">
        <v>548.71127734458673</v>
      </c>
      <c r="AO77" s="139">
        <v>539.72647734458678</v>
      </c>
      <c r="AP77" s="139">
        <v>548.71127734458673</v>
      </c>
      <c r="AQ77" s="139">
        <v>548.71127734458673</v>
      </c>
      <c r="AR77" s="139">
        <v>548.71127734458673</v>
      </c>
      <c r="AS77" s="139">
        <v>548.71127734458673</v>
      </c>
      <c r="AT77" s="139">
        <v>548.71127734458673</v>
      </c>
      <c r="AU77" s="139">
        <v>548.71127734458673</v>
      </c>
      <c r="AV77" s="139">
        <v>548.71127734458673</v>
      </c>
      <c r="AW77" s="139">
        <v>548.71127734458673</v>
      </c>
      <c r="AX77" s="139">
        <v>548.71127734458673</v>
      </c>
      <c r="AY77" s="139">
        <v>539.72647734458678</v>
      </c>
      <c r="AZ77" s="139">
        <v>548.71127734458673</v>
      </c>
      <c r="BA77" s="139">
        <v>548.71127734458673</v>
      </c>
      <c r="BB77" s="139">
        <v>548.71127734458673</v>
      </c>
      <c r="BC77" s="139">
        <v>548.71127734458673</v>
      </c>
      <c r="BD77" s="139">
        <v>548.71127734458673</v>
      </c>
      <c r="BE77" s="139">
        <v>548.71127734458673</v>
      </c>
      <c r="BF77" s="139">
        <v>548.71127734458673</v>
      </c>
      <c r="BG77" s="139">
        <v>548.71127734458673</v>
      </c>
      <c r="BH77" s="139">
        <v>548.71127734458673</v>
      </c>
      <c r="BI77" s="139">
        <v>548.71127734458673</v>
      </c>
      <c r="BJ77" s="139">
        <v>548.71127734458673</v>
      </c>
      <c r="BK77" s="139">
        <v>548.71127734458673</v>
      </c>
      <c r="BL77" s="139">
        <v>548.71127734458673</v>
      </c>
      <c r="BM77" s="139">
        <v>548.71127734458673</v>
      </c>
      <c r="BN77" s="139">
        <v>548.71127734458673</v>
      </c>
      <c r="BO77" s="139">
        <v>548.71127734458673</v>
      </c>
      <c r="BP77" s="139">
        <v>548.71127734458673</v>
      </c>
      <c r="BQ77" s="139">
        <v>548.71127734458673</v>
      </c>
      <c r="BR77" s="139">
        <v>548.71127734458673</v>
      </c>
      <c r="BS77" s="139">
        <v>539.72647734458678</v>
      </c>
      <c r="BT77" s="137">
        <v>290.09007856151339</v>
      </c>
      <c r="BU77" s="137">
        <v>290.09007856151339</v>
      </c>
      <c r="BV77" s="137">
        <v>290.09007856151339</v>
      </c>
      <c r="BW77" s="137">
        <v>290.09007856151339</v>
      </c>
      <c r="BX77" s="137">
        <v>290.09007856151339</v>
      </c>
      <c r="BY77" s="138">
        <v>290.09007856151339</v>
      </c>
      <c r="BZ77" s="139">
        <v>290.09007856151339</v>
      </c>
      <c r="CA77" s="139">
        <v>290.09007856151339</v>
      </c>
      <c r="CB77" s="139">
        <v>548.71127734458673</v>
      </c>
      <c r="CC77" s="139">
        <v>548.71127734458673</v>
      </c>
      <c r="CD77" s="139">
        <v>548.71127734458673</v>
      </c>
      <c r="CE77" s="139">
        <v>548.71127734458673</v>
      </c>
      <c r="CF77" s="139">
        <v>548.71127734458673</v>
      </c>
      <c r="CG77" s="139">
        <v>548.71127734458673</v>
      </c>
      <c r="CH77" s="139">
        <v>548.71127734458673</v>
      </c>
      <c r="CI77" s="139">
        <v>548.71127734458673</v>
      </c>
      <c r="CJ77" s="139">
        <v>290.09007856151339</v>
      </c>
      <c r="CK77" s="139">
        <v>290.09007856151339</v>
      </c>
      <c r="CL77" s="139">
        <v>290.09007856151339</v>
      </c>
      <c r="CM77" s="139">
        <v>290.09007856151339</v>
      </c>
      <c r="CN77" s="139">
        <v>290.09007856151339</v>
      </c>
      <c r="CO77" s="139">
        <v>290.09007856151339</v>
      </c>
      <c r="CP77" s="139">
        <v>290.09007856151339</v>
      </c>
      <c r="CQ77" s="139">
        <v>290.09007856151339</v>
      </c>
      <c r="CR77" s="139">
        <v>290.09007856151339</v>
      </c>
      <c r="CS77" s="139">
        <v>290.09007856151339</v>
      </c>
      <c r="CT77" s="139">
        <v>290.09007856151339</v>
      </c>
      <c r="CU77" s="139">
        <v>548.71127734458673</v>
      </c>
      <c r="CV77" s="139">
        <v>548.71127734458673</v>
      </c>
      <c r="CW77" s="139">
        <v>548.71127734458673</v>
      </c>
      <c r="CX77" s="139">
        <v>548.71127734458673</v>
      </c>
      <c r="CY77" s="139">
        <v>548.71127734458673</v>
      </c>
      <c r="CZ77" s="139">
        <v>548.71127734458673</v>
      </c>
      <c r="DA77" s="139">
        <v>548.71127734458673</v>
      </c>
      <c r="DB77" s="139">
        <v>548.71127734458673</v>
      </c>
      <c r="DC77" s="139">
        <v>548.71127734458673</v>
      </c>
      <c r="DD77" s="139">
        <v>548.71127734458673</v>
      </c>
      <c r="DE77" s="139">
        <v>548.71127734458673</v>
      </c>
      <c r="DF77" s="139">
        <v>539.72647734458678</v>
      </c>
      <c r="DG77" s="139">
        <v>548.71127734458673</v>
      </c>
      <c r="DH77" s="139">
        <v>548.71127734458673</v>
      </c>
      <c r="DI77" s="139">
        <v>548.71127734458673</v>
      </c>
      <c r="DJ77" s="139">
        <v>539.72647734458678</v>
      </c>
      <c r="DK77" s="139">
        <v>548.71127734458673</v>
      </c>
      <c r="DL77" s="139">
        <v>548.71127734458673</v>
      </c>
      <c r="DM77" s="139">
        <v>548.71127734458673</v>
      </c>
      <c r="DN77" s="139">
        <v>548.71127734458673</v>
      </c>
      <c r="DO77" s="139">
        <v>548.71127734458673</v>
      </c>
      <c r="DP77" s="139">
        <v>548.71127734458673</v>
      </c>
      <c r="DQ77" s="139">
        <v>548.71127734458673</v>
      </c>
      <c r="DR77" s="139">
        <v>548.71127734458673</v>
      </c>
      <c r="DS77" s="139">
        <v>548.71127734458673</v>
      </c>
      <c r="DT77" s="139">
        <v>539.72647734458678</v>
      </c>
      <c r="DU77" s="139">
        <v>548.71127734458673</v>
      </c>
      <c r="DV77" s="139">
        <v>548.71127734458673</v>
      </c>
      <c r="DW77" s="139">
        <v>548.71127734458673</v>
      </c>
      <c r="DX77" s="139">
        <v>548.71127734458673</v>
      </c>
      <c r="DY77" s="139">
        <v>548.71127734458673</v>
      </c>
      <c r="DZ77" s="139">
        <v>548.71127734458673</v>
      </c>
      <c r="EA77" s="139">
        <v>548.71127734458673</v>
      </c>
      <c r="EB77" s="139">
        <v>548.71127734458673</v>
      </c>
      <c r="EC77" s="139">
        <v>548.71127734458673</v>
      </c>
      <c r="ED77" s="139">
        <v>548.71127734458673</v>
      </c>
      <c r="EE77" s="139">
        <v>548.71127734458673</v>
      </c>
      <c r="EF77" s="139">
        <v>548.71127734458673</v>
      </c>
      <c r="EG77" s="139">
        <v>548.71127734458673</v>
      </c>
      <c r="EH77" s="139">
        <v>548.71127734458673</v>
      </c>
      <c r="EI77" s="139">
        <v>548.71127734458673</v>
      </c>
      <c r="EJ77" s="139">
        <v>548.71127734458673</v>
      </c>
      <c r="EK77" s="139">
        <v>548.71127734458673</v>
      </c>
      <c r="EL77" s="139">
        <v>548.71127734458673</v>
      </c>
      <c r="EM77" s="139">
        <v>548.71127734458673</v>
      </c>
      <c r="EN77" s="139">
        <v>539.72647734458678</v>
      </c>
      <c r="EO77" s="139">
        <v>548.71127734458673</v>
      </c>
      <c r="EP77" s="139">
        <v>548.71127734458673</v>
      </c>
      <c r="EQ77" s="139">
        <v>548.71127734458673</v>
      </c>
      <c r="ER77" s="139">
        <v>548.71127734458673</v>
      </c>
      <c r="ES77" s="139">
        <v>548.71127734458673</v>
      </c>
      <c r="ET77" s="139">
        <v>548.71127734458673</v>
      </c>
      <c r="EU77" s="139">
        <v>548.71127734458673</v>
      </c>
      <c r="EV77" s="139">
        <v>548.71127734458673</v>
      </c>
      <c r="EW77" s="139">
        <v>548.71127734458673</v>
      </c>
      <c r="EX77" s="139">
        <v>539.72647734458678</v>
      </c>
      <c r="EY77" s="139">
        <v>548.71127734458673</v>
      </c>
      <c r="EZ77" s="139">
        <v>548.71127734458673</v>
      </c>
      <c r="FA77" s="139">
        <v>548.71127734458673</v>
      </c>
    </row>
    <row r="78" spans="1:157" ht="14.4" x14ac:dyDescent="0.3">
      <c r="A78" s="135" t="s">
        <v>622</v>
      </c>
      <c r="B78" s="136">
        <v>188.01118460232286</v>
      </c>
      <c r="C78" s="137">
        <v>612.33441187048084</v>
      </c>
      <c r="D78" s="137">
        <v>613.02774292777838</v>
      </c>
      <c r="E78" s="137">
        <v>628.6947882709062</v>
      </c>
      <c r="F78" s="137">
        <v>641.23904816644756</v>
      </c>
      <c r="G78" s="137">
        <v>621.62821648664863</v>
      </c>
      <c r="H78" s="200">
        <v>622.32154754394617</v>
      </c>
      <c r="I78" s="139">
        <v>637.98859288707399</v>
      </c>
      <c r="J78" s="139">
        <v>650.53285278261535</v>
      </c>
      <c r="K78" s="139">
        <v>623.01487860124382</v>
      </c>
      <c r="L78" s="139">
        <v>638.68192394437153</v>
      </c>
      <c r="M78" s="139">
        <v>651.22618383991289</v>
      </c>
      <c r="N78" s="139">
        <v>654.34896928749924</v>
      </c>
      <c r="O78" s="139">
        <v>666.8932291830406</v>
      </c>
      <c r="P78" s="139">
        <v>679.43748907858208</v>
      </c>
      <c r="Q78" s="139">
        <v>630.92202110281642</v>
      </c>
      <c r="R78" s="139">
        <v>631.61535216011396</v>
      </c>
      <c r="S78" s="139">
        <v>647.28239750324178</v>
      </c>
      <c r="T78" s="139">
        <v>659.82665739878314</v>
      </c>
      <c r="U78" s="139">
        <v>632.30868321741161</v>
      </c>
      <c r="V78" s="139">
        <v>647.97572856053932</v>
      </c>
      <c r="W78" s="139">
        <v>660.51998845608068</v>
      </c>
      <c r="X78" s="139">
        <v>663.64277390366703</v>
      </c>
      <c r="Y78" s="139">
        <v>676.18703379920839</v>
      </c>
      <c r="Z78" s="139">
        <v>688.73129369474987</v>
      </c>
      <c r="AA78" s="139">
        <v>633.00201427470915</v>
      </c>
      <c r="AB78" s="139">
        <v>648.66905961783687</v>
      </c>
      <c r="AC78" s="139">
        <v>661.21331951337834</v>
      </c>
      <c r="AD78" s="139">
        <v>664.33610496096458</v>
      </c>
      <c r="AE78" s="139">
        <v>676.88036485650605</v>
      </c>
      <c r="AF78" s="139">
        <v>689.42462475204752</v>
      </c>
      <c r="AG78" s="139">
        <v>680.0031503040924</v>
      </c>
      <c r="AH78" s="139">
        <v>692.54741019963376</v>
      </c>
      <c r="AI78" s="139">
        <v>705.09167009517523</v>
      </c>
      <c r="AJ78" s="139">
        <v>717.63592999071659</v>
      </c>
      <c r="AK78" s="139">
        <v>661.58235056000444</v>
      </c>
      <c r="AL78" s="139">
        <v>670.87615517617223</v>
      </c>
      <c r="AM78" s="139">
        <v>671.56948623346977</v>
      </c>
      <c r="AN78" s="139">
        <v>687.2365315765976</v>
      </c>
      <c r="AO78" s="139">
        <v>699.78079147213896</v>
      </c>
      <c r="AP78" s="139">
        <v>680.16995979234002</v>
      </c>
      <c r="AQ78" s="139">
        <v>680.86329084963756</v>
      </c>
      <c r="AR78" s="139">
        <v>696.53033619276528</v>
      </c>
      <c r="AS78" s="139">
        <v>709.07459608830675</v>
      </c>
      <c r="AT78" s="139">
        <v>681.55662190693511</v>
      </c>
      <c r="AU78" s="139">
        <v>697.22366725006293</v>
      </c>
      <c r="AV78" s="139">
        <v>709.76792714560429</v>
      </c>
      <c r="AW78" s="139">
        <v>712.89071259319064</v>
      </c>
      <c r="AX78" s="139">
        <v>725.434972488732</v>
      </c>
      <c r="AY78" s="139">
        <v>737.97923238427347</v>
      </c>
      <c r="AZ78" s="139">
        <v>689.46376440850781</v>
      </c>
      <c r="BA78" s="139">
        <v>690.15709546580536</v>
      </c>
      <c r="BB78" s="139">
        <v>705.82414080893307</v>
      </c>
      <c r="BC78" s="139">
        <v>718.36840070447454</v>
      </c>
      <c r="BD78" s="139">
        <v>690.8504265231029</v>
      </c>
      <c r="BE78" s="139">
        <v>706.51747186623061</v>
      </c>
      <c r="BF78" s="139">
        <v>719.06173176177208</v>
      </c>
      <c r="BG78" s="139">
        <v>722.18451720935843</v>
      </c>
      <c r="BH78" s="139">
        <v>734.72877710489979</v>
      </c>
      <c r="BI78" s="139">
        <v>747.27303700044126</v>
      </c>
      <c r="BJ78" s="139">
        <v>691.54375758040055</v>
      </c>
      <c r="BK78" s="139">
        <v>707.21080292352826</v>
      </c>
      <c r="BL78" s="139">
        <v>719.75506281906974</v>
      </c>
      <c r="BM78" s="139">
        <v>722.87784826665597</v>
      </c>
      <c r="BN78" s="139">
        <v>735.42210816219745</v>
      </c>
      <c r="BO78" s="139">
        <v>747.96636805773892</v>
      </c>
      <c r="BP78" s="139">
        <v>738.54489360978368</v>
      </c>
      <c r="BQ78" s="139">
        <v>751.08915350532516</v>
      </c>
      <c r="BR78" s="139">
        <v>763.63341340086663</v>
      </c>
      <c r="BS78" s="139">
        <v>776.17767329640799</v>
      </c>
      <c r="BT78" s="137">
        <v>641.6024878335794</v>
      </c>
      <c r="BU78" s="137">
        <v>657.26953317670711</v>
      </c>
      <c r="BV78" s="137">
        <v>657.96286423400466</v>
      </c>
      <c r="BW78" s="137">
        <v>673.62990957713237</v>
      </c>
      <c r="BX78" s="137">
        <v>702.53454587309909</v>
      </c>
      <c r="BY78" s="138">
        <v>715.07880576864056</v>
      </c>
      <c r="BZ78" s="139">
        <v>730.74585111176827</v>
      </c>
      <c r="CA78" s="139">
        <v>682.68914251070453</v>
      </c>
      <c r="CB78" s="139">
        <v>700.14423113927069</v>
      </c>
      <c r="CC78" s="139">
        <v>715.81127648239851</v>
      </c>
      <c r="CD78" s="139">
        <v>716.50460753969605</v>
      </c>
      <c r="CE78" s="139">
        <v>732.17165288282376</v>
      </c>
      <c r="CF78" s="139">
        <v>761.07628917879049</v>
      </c>
      <c r="CG78" s="139">
        <v>773.62054907433196</v>
      </c>
      <c r="CH78" s="139">
        <v>789.28759441745967</v>
      </c>
      <c r="CI78" s="139">
        <v>741.23088581639593</v>
      </c>
      <c r="CJ78" s="139">
        <v>667.25666885017245</v>
      </c>
      <c r="CK78" s="139">
        <v>683.61704525059781</v>
      </c>
      <c r="CL78" s="139">
        <v>699.97742165102306</v>
      </c>
      <c r="CM78" s="139">
        <v>712.52168154656454</v>
      </c>
      <c r="CN78" s="139">
        <v>740.73298678523361</v>
      </c>
      <c r="CO78" s="139">
        <v>756.40003212836143</v>
      </c>
      <c r="CP78" s="139">
        <v>768.94429202390279</v>
      </c>
      <c r="CQ78" s="139">
        <v>718.49287546226515</v>
      </c>
      <c r="CR78" s="139">
        <v>756.97696486491577</v>
      </c>
      <c r="CS78" s="139">
        <v>795.4610542675664</v>
      </c>
      <c r="CT78" s="139">
        <v>833.94514367021713</v>
      </c>
      <c r="CU78" s="139">
        <v>725.79841215586384</v>
      </c>
      <c r="CV78" s="139">
        <v>742.15878855628921</v>
      </c>
      <c r="CW78" s="139">
        <v>758.51916495671446</v>
      </c>
      <c r="CX78" s="139">
        <v>771.06342485225593</v>
      </c>
      <c r="CY78" s="139">
        <v>799.274730090925</v>
      </c>
      <c r="CZ78" s="139">
        <v>814.94177543405272</v>
      </c>
      <c r="DA78" s="139">
        <v>827.48603532959419</v>
      </c>
      <c r="DB78" s="139">
        <v>777.03461876795654</v>
      </c>
      <c r="DC78" s="139">
        <v>815.51870817060717</v>
      </c>
      <c r="DD78" s="139">
        <v>854.00279757325779</v>
      </c>
      <c r="DE78" s="139">
        <v>892.48688697590853</v>
      </c>
      <c r="DF78" s="139">
        <v>720.12409386569584</v>
      </c>
      <c r="DG78" s="139">
        <v>729.41789848186363</v>
      </c>
      <c r="DH78" s="139">
        <v>730.11122953916117</v>
      </c>
      <c r="DI78" s="139">
        <v>745.778274882289</v>
      </c>
      <c r="DJ78" s="139">
        <v>758.32253477783036</v>
      </c>
      <c r="DK78" s="139">
        <v>738.71170309803142</v>
      </c>
      <c r="DL78" s="139">
        <v>739.40503415532896</v>
      </c>
      <c r="DM78" s="139">
        <v>755.07207949845667</v>
      </c>
      <c r="DN78" s="139">
        <v>767.61633939399815</v>
      </c>
      <c r="DO78" s="139">
        <v>740.0983652126265</v>
      </c>
      <c r="DP78" s="139">
        <v>755.76541055575433</v>
      </c>
      <c r="DQ78" s="139">
        <v>768.30967045129569</v>
      </c>
      <c r="DR78" s="139">
        <v>771.43245589888204</v>
      </c>
      <c r="DS78" s="139">
        <v>783.9767157944234</v>
      </c>
      <c r="DT78" s="139">
        <v>796.52097568996487</v>
      </c>
      <c r="DU78" s="139">
        <v>748.00550771419921</v>
      </c>
      <c r="DV78" s="139">
        <v>748.69883877149675</v>
      </c>
      <c r="DW78" s="139">
        <v>764.36588411462446</v>
      </c>
      <c r="DX78" s="139">
        <v>776.91014401016594</v>
      </c>
      <c r="DY78" s="139">
        <v>749.39216982879429</v>
      </c>
      <c r="DZ78" s="139">
        <v>765.05921517192201</v>
      </c>
      <c r="EA78" s="139">
        <v>777.60347506746348</v>
      </c>
      <c r="EB78" s="139">
        <v>780.72626051504983</v>
      </c>
      <c r="EC78" s="139">
        <v>793.27052041059119</v>
      </c>
      <c r="ED78" s="139">
        <v>805.81478030613266</v>
      </c>
      <c r="EE78" s="139">
        <v>750.08550088609195</v>
      </c>
      <c r="EF78" s="139">
        <v>765.75254622921966</v>
      </c>
      <c r="EG78" s="139">
        <v>778.29680612476113</v>
      </c>
      <c r="EH78" s="139">
        <v>781.41959157234737</v>
      </c>
      <c r="EI78" s="139">
        <v>793.96385146788884</v>
      </c>
      <c r="EJ78" s="139">
        <v>806.50811136343032</v>
      </c>
      <c r="EK78" s="139">
        <v>797.08663691547508</v>
      </c>
      <c r="EL78" s="139">
        <v>809.63089681101656</v>
      </c>
      <c r="EM78" s="139">
        <v>822.17515670655803</v>
      </c>
      <c r="EN78" s="139">
        <v>834.7194166020995</v>
      </c>
      <c r="EO78" s="139">
        <v>758.68597444496208</v>
      </c>
      <c r="EP78" s="139">
        <v>774.35301978808991</v>
      </c>
      <c r="EQ78" s="139">
        <v>775.04635084538745</v>
      </c>
      <c r="ER78" s="139">
        <v>790.71339618851516</v>
      </c>
      <c r="ES78" s="139">
        <v>819.61803248448189</v>
      </c>
      <c r="ET78" s="139">
        <v>832.16229238002325</v>
      </c>
      <c r="EU78" s="139">
        <v>847.82933772315107</v>
      </c>
      <c r="EV78" s="139">
        <v>799.77262912208732</v>
      </c>
      <c r="EW78" s="139">
        <v>826.32214087421778</v>
      </c>
      <c r="EX78" s="139">
        <v>778.66583717138724</v>
      </c>
      <c r="EY78" s="139">
        <v>799.44922772597738</v>
      </c>
      <c r="EZ78" s="139">
        <v>820.23261828056764</v>
      </c>
      <c r="FA78" s="139">
        <v>841.01600883515778</v>
      </c>
    </row>
    <row r="79" spans="1:157" ht="14.4" x14ac:dyDescent="0.3">
      <c r="A79" s="135" t="s">
        <v>623</v>
      </c>
      <c r="B79" s="136">
        <v>135.95564631638362</v>
      </c>
      <c r="C79" s="137">
        <v>309.28998616435018</v>
      </c>
      <c r="D79" s="137">
        <v>287.14115305452549</v>
      </c>
      <c r="E79" s="137">
        <v>261.72412347896761</v>
      </c>
      <c r="F79" s="137">
        <v>223.66093267279609</v>
      </c>
      <c r="G79" s="137">
        <v>419.48190374711771</v>
      </c>
      <c r="H79" s="200">
        <v>397.29582063729293</v>
      </c>
      <c r="I79" s="139">
        <v>371.57729106173514</v>
      </c>
      <c r="J79" s="139">
        <v>334.29383025556365</v>
      </c>
      <c r="K79" s="139">
        <v>375.10973752746827</v>
      </c>
      <c r="L79" s="139">
        <v>349.39120795191047</v>
      </c>
      <c r="M79" s="139">
        <v>312.10774714573893</v>
      </c>
      <c r="N79" s="139">
        <v>323.67267837635262</v>
      </c>
      <c r="O79" s="139">
        <v>286.38921757018107</v>
      </c>
      <c r="P79" s="139">
        <v>248.20727676400958</v>
      </c>
      <c r="Q79" s="139">
        <v>564.81432132988505</v>
      </c>
      <c r="R79" s="139">
        <v>542.59098822006035</v>
      </c>
      <c r="S79" s="139">
        <v>516.57095864450264</v>
      </c>
      <c r="T79" s="139">
        <v>479.168747838331</v>
      </c>
      <c r="U79" s="139">
        <v>520.36765511023566</v>
      </c>
      <c r="V79" s="139">
        <v>494.34762553467795</v>
      </c>
      <c r="W79" s="139">
        <v>456.94541472850636</v>
      </c>
      <c r="X79" s="139">
        <v>468.32759595912012</v>
      </c>
      <c r="Y79" s="139">
        <v>430.92538515294859</v>
      </c>
      <c r="Z79" s="139">
        <v>393.52317434677707</v>
      </c>
      <c r="AA79" s="139">
        <v>498.14432200041102</v>
      </c>
      <c r="AB79" s="139">
        <v>472.12429242485325</v>
      </c>
      <c r="AC79" s="139">
        <v>434.72208161868167</v>
      </c>
      <c r="AD79" s="139">
        <v>446.10426284929548</v>
      </c>
      <c r="AE79" s="139">
        <v>408.7020520431239</v>
      </c>
      <c r="AF79" s="139">
        <v>371.29984123695243</v>
      </c>
      <c r="AG79" s="139">
        <v>420.0842332737376</v>
      </c>
      <c r="AH79" s="139">
        <v>382.68202246756613</v>
      </c>
      <c r="AI79" s="139">
        <v>345.27981166139455</v>
      </c>
      <c r="AJ79" s="139">
        <v>306.97912085522307</v>
      </c>
      <c r="AK79" s="139">
        <v>232.94388279045916</v>
      </c>
      <c r="AL79" s="139">
        <v>363.99103037322664</v>
      </c>
      <c r="AM79" s="139">
        <v>341.80494726340191</v>
      </c>
      <c r="AN79" s="139">
        <v>316.08641768784412</v>
      </c>
      <c r="AO79" s="139">
        <v>277.90447688167257</v>
      </c>
      <c r="AP79" s="139">
        <v>472.38019795599416</v>
      </c>
      <c r="AQ79" s="139">
        <v>450.15686484616936</v>
      </c>
      <c r="AR79" s="139">
        <v>424.13683527061158</v>
      </c>
      <c r="AS79" s="139">
        <v>386.73462446444012</v>
      </c>
      <c r="AT79" s="139">
        <v>427.93353173634472</v>
      </c>
      <c r="AU79" s="139">
        <v>401.91350216078695</v>
      </c>
      <c r="AV79" s="139">
        <v>364.51129135461542</v>
      </c>
      <c r="AW79" s="139">
        <v>375.89347258522912</v>
      </c>
      <c r="AX79" s="139">
        <v>338.4912617790576</v>
      </c>
      <c r="AY79" s="139">
        <v>300.19057097288601</v>
      </c>
      <c r="AZ79" s="139">
        <v>615.90986553876155</v>
      </c>
      <c r="BA79" s="139">
        <v>593.649282428937</v>
      </c>
      <c r="BB79" s="139">
        <v>567.32775285337914</v>
      </c>
      <c r="BC79" s="139">
        <v>529.80679204720752</v>
      </c>
      <c r="BD79" s="139">
        <v>571.38869931911233</v>
      </c>
      <c r="BE79" s="139">
        <v>545.06716974355447</v>
      </c>
      <c r="BF79" s="139">
        <v>507.54620893738286</v>
      </c>
      <c r="BG79" s="139">
        <v>518.74564016799661</v>
      </c>
      <c r="BH79" s="139">
        <v>481.22467936182505</v>
      </c>
      <c r="BI79" s="139">
        <v>443.70371855565355</v>
      </c>
      <c r="BJ79" s="139">
        <v>549.12811620928767</v>
      </c>
      <c r="BK79" s="139">
        <v>522.80658663372981</v>
      </c>
      <c r="BL79" s="139">
        <v>485.28562582755825</v>
      </c>
      <c r="BM79" s="139">
        <v>496.48505705817189</v>
      </c>
      <c r="BN79" s="139">
        <v>458.96409625200033</v>
      </c>
      <c r="BO79" s="139">
        <v>421.44313544582883</v>
      </c>
      <c r="BP79" s="139">
        <v>470.16352748261409</v>
      </c>
      <c r="BQ79" s="139">
        <v>432.64256667644258</v>
      </c>
      <c r="BR79" s="139">
        <v>395.12160587027103</v>
      </c>
      <c r="BS79" s="139">
        <v>356.70216506409952</v>
      </c>
      <c r="BT79" s="137">
        <v>627.96607269300318</v>
      </c>
      <c r="BU79" s="137">
        <v>601.64454311744544</v>
      </c>
      <c r="BV79" s="137">
        <v>579.38396000762066</v>
      </c>
      <c r="BW79" s="137">
        <v>553.06243043206291</v>
      </c>
      <c r="BX79" s="137">
        <v>466.95935694050888</v>
      </c>
      <c r="BY79" s="138">
        <v>429.43839613433738</v>
      </c>
      <c r="BZ79" s="139">
        <v>403.11686655877952</v>
      </c>
      <c r="CA79" s="139">
        <v>523.08166084053687</v>
      </c>
      <c r="CB79" s="139">
        <v>681.96936690187965</v>
      </c>
      <c r="CC79" s="139">
        <v>655.64783732632191</v>
      </c>
      <c r="CD79" s="139">
        <v>633.38725421649724</v>
      </c>
      <c r="CE79" s="139">
        <v>607.06572464093938</v>
      </c>
      <c r="CF79" s="139">
        <v>520.96265114938535</v>
      </c>
      <c r="CG79" s="139">
        <v>483.44169034321385</v>
      </c>
      <c r="CH79" s="139">
        <v>457.12016076765599</v>
      </c>
      <c r="CI79" s="139">
        <v>577.08495504941345</v>
      </c>
      <c r="CJ79" s="139">
        <v>719.16462759038825</v>
      </c>
      <c r="CK79" s="139">
        <v>670.58251490500572</v>
      </c>
      <c r="CL79" s="139">
        <v>622.0004022196232</v>
      </c>
      <c r="CM79" s="139">
        <v>584.47944141345158</v>
      </c>
      <c r="CN79" s="139">
        <v>520.63695103172233</v>
      </c>
      <c r="CO79" s="139">
        <v>494.31542145616442</v>
      </c>
      <c r="CP79" s="139">
        <v>456.79446064999297</v>
      </c>
      <c r="CQ79" s="139">
        <v>581.13911703804979</v>
      </c>
      <c r="CR79" s="139">
        <v>686.91550223782451</v>
      </c>
      <c r="CS79" s="139">
        <v>815.29688743759925</v>
      </c>
      <c r="CT79" s="139">
        <v>921.07327263737409</v>
      </c>
      <c r="CU79" s="139">
        <v>767.4144217992648</v>
      </c>
      <c r="CV79" s="139">
        <v>718.49355911388227</v>
      </c>
      <c r="CW79" s="139">
        <v>669.57269642849974</v>
      </c>
      <c r="CX79" s="139">
        <v>631.93298562232815</v>
      </c>
      <c r="CY79" s="139">
        <v>567.67024524059877</v>
      </c>
      <c r="CZ79" s="139">
        <v>541.04721566504099</v>
      </c>
      <c r="DA79" s="139">
        <v>503.40750485886952</v>
      </c>
      <c r="DB79" s="139">
        <v>628.50551838978345</v>
      </c>
      <c r="DC79" s="139">
        <v>734.28190358955817</v>
      </c>
      <c r="DD79" s="139">
        <v>862.66328878933291</v>
      </c>
      <c r="DE79" s="139">
        <v>968.43967398910763</v>
      </c>
      <c r="DF79" s="139">
        <v>278.49505712102831</v>
      </c>
      <c r="DG79" s="139">
        <v>423.79395470379581</v>
      </c>
      <c r="DH79" s="139">
        <v>401.57062159397111</v>
      </c>
      <c r="DI79" s="139">
        <v>375.55059201841334</v>
      </c>
      <c r="DJ79" s="139">
        <v>337.2499012122417</v>
      </c>
      <c r="DK79" s="139">
        <v>530.5348722865632</v>
      </c>
      <c r="DL79" s="139">
        <v>508.27428917673865</v>
      </c>
      <c r="DM79" s="139">
        <v>481.95275960118073</v>
      </c>
      <c r="DN79" s="139">
        <v>444.43179879500923</v>
      </c>
      <c r="DO79" s="139">
        <v>486.01370606691381</v>
      </c>
      <c r="DP79" s="139">
        <v>459.69217649135601</v>
      </c>
      <c r="DQ79" s="139">
        <v>422.17121568518451</v>
      </c>
      <c r="DR79" s="139">
        <v>433.37064691579826</v>
      </c>
      <c r="DS79" s="139">
        <v>395.8496861096267</v>
      </c>
      <c r="DT79" s="139">
        <v>357.43024530345519</v>
      </c>
      <c r="DU79" s="139">
        <v>670.31553986933068</v>
      </c>
      <c r="DV79" s="139">
        <v>648.05495675950613</v>
      </c>
      <c r="DW79" s="139">
        <v>621.73342718394827</v>
      </c>
      <c r="DX79" s="139">
        <v>584.21246637777665</v>
      </c>
      <c r="DY79" s="139">
        <v>625.79437364968135</v>
      </c>
      <c r="DZ79" s="139">
        <v>599.4728440741236</v>
      </c>
      <c r="EA79" s="139">
        <v>561.95188326795198</v>
      </c>
      <c r="EB79" s="139">
        <v>573.15131449856574</v>
      </c>
      <c r="EC79" s="139">
        <v>535.63035369239412</v>
      </c>
      <c r="ED79" s="139">
        <v>498.10939288622268</v>
      </c>
      <c r="EE79" s="139">
        <v>603.53379053985668</v>
      </c>
      <c r="EF79" s="139">
        <v>577.21226096429882</v>
      </c>
      <c r="EG79" s="139">
        <v>539.69130015812732</v>
      </c>
      <c r="EH79" s="139">
        <v>550.89073138874107</v>
      </c>
      <c r="EI79" s="139">
        <v>513.36977058256957</v>
      </c>
      <c r="EJ79" s="139">
        <v>475.84880977639796</v>
      </c>
      <c r="EK79" s="139">
        <v>524.56920181318333</v>
      </c>
      <c r="EL79" s="139">
        <v>487.04824100701171</v>
      </c>
      <c r="EM79" s="139">
        <v>449.52728020084015</v>
      </c>
      <c r="EN79" s="139">
        <v>411.10783939466864</v>
      </c>
      <c r="EO79" s="139">
        <v>730.57154123244891</v>
      </c>
      <c r="EP79" s="139">
        <v>703.94851165689101</v>
      </c>
      <c r="EQ79" s="139">
        <v>681.65067854706638</v>
      </c>
      <c r="ER79" s="139">
        <v>655.02764897150848</v>
      </c>
      <c r="ES79" s="139">
        <v>568.46707547995447</v>
      </c>
      <c r="ET79" s="139">
        <v>530.82736467378299</v>
      </c>
      <c r="EU79" s="139">
        <v>504.20433509822516</v>
      </c>
      <c r="EV79" s="139">
        <v>624.95673652283972</v>
      </c>
      <c r="EW79" s="139">
        <v>757.16058870439576</v>
      </c>
      <c r="EX79" s="139">
        <v>304.5992314515974</v>
      </c>
      <c r="EY79" s="139">
        <v>438.05893671267461</v>
      </c>
      <c r="EZ79" s="139">
        <v>509.40316197375182</v>
      </c>
      <c r="FA79" s="139">
        <v>596.45501223482904</v>
      </c>
    </row>
    <row r="80" spans="1:157" ht="14.4" x14ac:dyDescent="0.3">
      <c r="A80" s="135" t="s">
        <v>624</v>
      </c>
      <c r="B80" s="136">
        <v>251.91051775350994</v>
      </c>
      <c r="C80" s="137">
        <v>632.99524208559649</v>
      </c>
      <c r="D80" s="137">
        <v>543.48458860699247</v>
      </c>
      <c r="E80" s="137">
        <v>449.70456006676795</v>
      </c>
      <c r="F80" s="137">
        <v>353.79384715326313</v>
      </c>
      <c r="G80" s="137">
        <v>920.78957594965016</v>
      </c>
      <c r="H80" s="200">
        <v>820.46246010683296</v>
      </c>
      <c r="I80" s="139">
        <v>704.16135894980835</v>
      </c>
      <c r="J80" s="139">
        <v>612.26331303839652</v>
      </c>
      <c r="K80" s="139">
        <v>720.13534426401748</v>
      </c>
      <c r="L80" s="139">
        <v>619.90793061585646</v>
      </c>
      <c r="M80" s="139">
        <v>538.62133755888806</v>
      </c>
      <c r="N80" s="139">
        <v>534.5453323887765</v>
      </c>
      <c r="O80" s="139">
        <v>426.31843398637915</v>
      </c>
      <c r="P80" s="139">
        <v>321.97846694097922</v>
      </c>
      <c r="Q80" s="139">
        <v>1757.4634106399583</v>
      </c>
      <c r="R80" s="139">
        <v>1577.9348652161473</v>
      </c>
      <c r="S80" s="139">
        <v>1367.735160315927</v>
      </c>
      <c r="T80" s="139">
        <v>1074.453385375833</v>
      </c>
      <c r="U80" s="139">
        <v>1398.4063197923351</v>
      </c>
      <c r="V80" s="139">
        <v>1190.6427624151875</v>
      </c>
      <c r="W80" s="139">
        <v>951.03201902686362</v>
      </c>
      <c r="X80" s="139">
        <v>1020.5759088773472</v>
      </c>
      <c r="Y80" s="139">
        <v>830.39115421068163</v>
      </c>
      <c r="Z80" s="139">
        <v>717.61262494351888</v>
      </c>
      <c r="AA80" s="139">
        <v>1218.877774368523</v>
      </c>
      <c r="AB80" s="139">
        <v>1039.4444227477859</v>
      </c>
      <c r="AC80" s="139">
        <v>847.56009765383226</v>
      </c>
      <c r="AD80" s="139">
        <v>897.15454252837719</v>
      </c>
      <c r="AE80" s="139">
        <v>729.89559110087066</v>
      </c>
      <c r="AF80" s="139">
        <v>646.14938085919073</v>
      </c>
      <c r="AG80" s="139">
        <v>781.36666011359011</v>
      </c>
      <c r="AH80" s="139">
        <v>641.49651963911674</v>
      </c>
      <c r="AI80" s="139">
        <v>559.96331517504166</v>
      </c>
      <c r="AJ80" s="139">
        <v>457.21014730439282</v>
      </c>
      <c r="AK80" s="139">
        <v>374.15763600190195</v>
      </c>
      <c r="AL80" s="139">
        <v>693.87507314306583</v>
      </c>
      <c r="AM80" s="139">
        <v>602.93784223688033</v>
      </c>
      <c r="AN80" s="139">
        <v>497.52167431743266</v>
      </c>
      <c r="AO80" s="139">
        <v>410.85770525248637</v>
      </c>
      <c r="AP80" s="139">
        <v>980.17244854708952</v>
      </c>
      <c r="AQ80" s="139">
        <v>867.06301017449061</v>
      </c>
      <c r="AR80" s="139">
        <v>757.66743273041595</v>
      </c>
      <c r="AS80" s="139">
        <v>651.83955708112626</v>
      </c>
      <c r="AT80" s="139">
        <v>773.22948852349998</v>
      </c>
      <c r="AU80" s="139">
        <v>666.57751999055597</v>
      </c>
      <c r="AV80" s="139">
        <v>569.06147733458965</v>
      </c>
      <c r="AW80" s="139">
        <v>563.82532964838958</v>
      </c>
      <c r="AX80" s="139">
        <v>469.68562238034355</v>
      </c>
      <c r="AY80" s="139">
        <v>387.37267645365955</v>
      </c>
      <c r="AZ80" s="139">
        <v>1518.7407136448091</v>
      </c>
      <c r="BA80" s="139">
        <v>1408.1118748733436</v>
      </c>
      <c r="BB80" s="139">
        <v>1281.4010669209456</v>
      </c>
      <c r="BC80" s="139">
        <v>1111.7284950343117</v>
      </c>
      <c r="BD80" s="139">
        <v>1297.4830361018794</v>
      </c>
      <c r="BE80" s="139">
        <v>1180.7370565441404</v>
      </c>
      <c r="BF80" s="139">
        <v>1011.0644846575087</v>
      </c>
      <c r="BG80" s="139">
        <v>1061.709144595244</v>
      </c>
      <c r="BH80" s="139">
        <v>865.40728048716971</v>
      </c>
      <c r="BI80" s="139">
        <v>750.08892956724287</v>
      </c>
      <c r="BJ80" s="139">
        <v>1199.1009581162336</v>
      </c>
      <c r="BK80" s="139">
        <v>1080.0730461673386</v>
      </c>
      <c r="BL80" s="139">
        <v>896.38505732205033</v>
      </c>
      <c r="BM80" s="139">
        <v>947.02971725978807</v>
      </c>
      <c r="BN80" s="139">
        <v>764.74327011036496</v>
      </c>
      <c r="BO80" s="139">
        <v>669.08496608224721</v>
      </c>
      <c r="BP80" s="139">
        <v>815.38793004810157</v>
      </c>
      <c r="BQ80" s="139">
        <v>663.82507962142756</v>
      </c>
      <c r="BR80" s="139">
        <v>581.72843500195142</v>
      </c>
      <c r="BS80" s="139">
        <v>499.31710290079673</v>
      </c>
      <c r="BT80" s="137">
        <v>2074.8598585595851</v>
      </c>
      <c r="BU80" s="137">
        <v>1803.6543237713377</v>
      </c>
      <c r="BV80" s="137">
        <v>1623.8248586662157</v>
      </c>
      <c r="BW80" s="137">
        <v>1411.1895219830487</v>
      </c>
      <c r="BX80" s="137">
        <v>851.36566742917057</v>
      </c>
      <c r="BY80" s="138">
        <v>704.57025460409147</v>
      </c>
      <c r="BZ80" s="139">
        <v>617.12793940479912</v>
      </c>
      <c r="CA80" s="139">
        <v>1168.9934513552071</v>
      </c>
      <c r="CB80" s="139">
        <v>1746.6317082826147</v>
      </c>
      <c r="CC80" s="139">
        <v>1615.8211074431626</v>
      </c>
      <c r="CD80" s="139">
        <v>1456.1655923919595</v>
      </c>
      <c r="CE80" s="139">
        <v>1325.3549915525061</v>
      </c>
      <c r="CF80" s="139">
        <v>929.58793823895269</v>
      </c>
      <c r="CG80" s="139">
        <v>740.47214872568657</v>
      </c>
      <c r="CH80" s="139">
        <v>656.17705051865596</v>
      </c>
      <c r="CI80" s="139">
        <v>1183.377165335575</v>
      </c>
      <c r="CJ80" s="139">
        <v>2560.2588649183904</v>
      </c>
      <c r="CK80" s="139">
        <v>2167.7940631301003</v>
      </c>
      <c r="CL80" s="139">
        <v>1716.7590632367344</v>
      </c>
      <c r="CM80" s="139">
        <v>1413.6504573787788</v>
      </c>
      <c r="CN80" s="139">
        <v>996.09264849434965</v>
      </c>
      <c r="CO80" s="139">
        <v>837.88478738092454</v>
      </c>
      <c r="CP80" s="139">
        <v>705.79176504873431</v>
      </c>
      <c r="CQ80" s="139">
        <v>1386.6660453917891</v>
      </c>
      <c r="CR80" s="139">
        <v>2048.4005129100392</v>
      </c>
      <c r="CS80" s="139">
        <v>2834.1765781888412</v>
      </c>
      <c r="CT80" s="139">
        <v>3437.3408476020072</v>
      </c>
      <c r="CU80" s="139">
        <v>2146.4618392666985</v>
      </c>
      <c r="CV80" s="139">
        <v>1779.9614946450372</v>
      </c>
      <c r="CW80" s="139">
        <v>1535.590913108613</v>
      </c>
      <c r="CX80" s="139">
        <v>1299.5054577467236</v>
      </c>
      <c r="CY80" s="139">
        <v>998.65645354187052</v>
      </c>
      <c r="CZ80" s="139">
        <v>878.26513619703962</v>
      </c>
      <c r="DA80" s="139">
        <v>716.98278343474158</v>
      </c>
      <c r="DB80" s="139">
        <v>1282.4719093444667</v>
      </c>
      <c r="DC80" s="139">
        <v>1708.8433400951046</v>
      </c>
      <c r="DD80" s="139">
        <v>2413.2431687239368</v>
      </c>
      <c r="DE80" s="139">
        <v>3016.4074381371006</v>
      </c>
      <c r="DF80" s="139">
        <v>451.51268745995975</v>
      </c>
      <c r="DG80" s="139">
        <v>858.75663842812048</v>
      </c>
      <c r="DH80" s="139">
        <v>768.92125492698267</v>
      </c>
      <c r="DI80" s="139">
        <v>662.26928639403741</v>
      </c>
      <c r="DJ80" s="139">
        <v>552.75868392811446</v>
      </c>
      <c r="DK80" s="139">
        <v>1175.7193629048295</v>
      </c>
      <c r="DL80" s="139">
        <v>1075.0553525280266</v>
      </c>
      <c r="DM80" s="139">
        <v>942.01202362047604</v>
      </c>
      <c r="DN80" s="139">
        <v>809.93580772543521</v>
      </c>
      <c r="DO80" s="139">
        <v>960.37592519256816</v>
      </c>
      <c r="DP80" s="139">
        <v>828.73413798088404</v>
      </c>
      <c r="DQ80" s="139">
        <v>718.10192223245758</v>
      </c>
      <c r="DR80" s="139">
        <v>716.52876612453781</v>
      </c>
      <c r="DS80" s="139">
        <v>610.21415308601661</v>
      </c>
      <c r="DT80" s="139">
        <v>524.47372617900453</v>
      </c>
      <c r="DU80" s="139">
        <v>1754.096382830543</v>
      </c>
      <c r="DV80" s="139">
        <v>1643.4675440590788</v>
      </c>
      <c r="DW80" s="139">
        <v>1463.6302669398854</v>
      </c>
      <c r="DX80" s="139">
        <v>1277.1616419673276</v>
      </c>
      <c r="DY80" s="139">
        <v>1483.8120290078732</v>
      </c>
      <c r="DZ80" s="139">
        <v>1353.0014281684223</v>
      </c>
      <c r="EA80" s="139">
        <v>1175.6427255744638</v>
      </c>
      <c r="EB80" s="139">
        <v>1226.2873855122004</v>
      </c>
      <c r="EC80" s="139">
        <v>1056.6148136255688</v>
      </c>
      <c r="ED80" s="139">
        <v>916.83011840326674</v>
      </c>
      <c r="EE80" s="139">
        <v>1373.1831902364077</v>
      </c>
      <c r="EF80" s="139">
        <v>1242.3725893969556</v>
      </c>
      <c r="EG80" s="139">
        <v>1074.9787151976623</v>
      </c>
      <c r="EH80" s="139">
        <v>1125.6233751353975</v>
      </c>
      <c r="EI80" s="139">
        <v>955.95080324876471</v>
      </c>
      <c r="EJ80" s="139">
        <v>809.8591703950691</v>
      </c>
      <c r="EK80" s="139">
        <v>1006.5954631865025</v>
      </c>
      <c r="EL80" s="139">
        <v>810.2935990784257</v>
      </c>
      <c r="EM80" s="139">
        <v>698.85301655909882</v>
      </c>
      <c r="EN80" s="139">
        <v>613.6797401779786</v>
      </c>
      <c r="EO80" s="139">
        <v>1943.5711902547846</v>
      </c>
      <c r="EP80" s="139">
        <v>1771.8114365795893</v>
      </c>
      <c r="EQ80" s="139">
        <v>1660.9960061703387</v>
      </c>
      <c r="ER80" s="139">
        <v>1479.6603588276423</v>
      </c>
      <c r="ES80" s="139">
        <v>1062.9582140192567</v>
      </c>
      <c r="ET80" s="139">
        <v>892.74864581167276</v>
      </c>
      <c r="EU80" s="139">
        <v>758.3419115081839</v>
      </c>
      <c r="EV80" s="139">
        <v>1330.2163793693337</v>
      </c>
      <c r="EW80" s="139">
        <v>1907.0299983851812</v>
      </c>
      <c r="EX80" s="139">
        <v>475.20007638158739</v>
      </c>
      <c r="EY80" s="139">
        <v>841.81568694713008</v>
      </c>
      <c r="EZ80" s="139">
        <v>998.71193941832701</v>
      </c>
      <c r="FA80" s="139">
        <v>1253.9517418899377</v>
      </c>
    </row>
    <row r="81" spans="1:157" ht="14.4" x14ac:dyDescent="0.3">
      <c r="A81" s="140" t="s">
        <v>625</v>
      </c>
      <c r="B81" s="136">
        <v>0</v>
      </c>
      <c r="C81" s="137">
        <v>0</v>
      </c>
      <c r="D81" s="137">
        <v>0</v>
      </c>
      <c r="E81" s="137">
        <v>0</v>
      </c>
      <c r="F81" s="137">
        <v>-80.818522303420949</v>
      </c>
      <c r="G81" s="137">
        <v>0</v>
      </c>
      <c r="H81" s="200">
        <v>0</v>
      </c>
      <c r="I81" s="139">
        <v>0</v>
      </c>
      <c r="J81" s="139">
        <v>0</v>
      </c>
      <c r="K81" s="139">
        <v>0</v>
      </c>
      <c r="L81" s="139">
        <v>0</v>
      </c>
      <c r="M81" s="139">
        <v>0</v>
      </c>
      <c r="N81" s="139">
        <v>0</v>
      </c>
      <c r="O81" s="139">
        <v>-61.780140671463947</v>
      </c>
      <c r="P81" s="139">
        <v>-186.99331666758533</v>
      </c>
      <c r="Q81" s="139">
        <v>0</v>
      </c>
      <c r="R81" s="139">
        <v>0</v>
      </c>
      <c r="S81" s="139">
        <v>0</v>
      </c>
      <c r="T81" s="139">
        <v>0</v>
      </c>
      <c r="U81" s="139">
        <v>0</v>
      </c>
      <c r="V81" s="139">
        <v>0</v>
      </c>
      <c r="W81" s="139">
        <v>0</v>
      </c>
      <c r="X81" s="139">
        <v>0</v>
      </c>
      <c r="Y81" s="139">
        <v>0</v>
      </c>
      <c r="Z81" s="139">
        <v>0</v>
      </c>
      <c r="AA81" s="139">
        <v>0</v>
      </c>
      <c r="AB81" s="139">
        <v>0</v>
      </c>
      <c r="AC81" s="139">
        <v>0</v>
      </c>
      <c r="AD81" s="139">
        <v>0</v>
      </c>
      <c r="AE81" s="139">
        <v>0</v>
      </c>
      <c r="AF81" s="139">
        <v>0</v>
      </c>
      <c r="AG81" s="139">
        <v>0</v>
      </c>
      <c r="AH81" s="139">
        <v>0</v>
      </c>
      <c r="AI81" s="139">
        <v>0</v>
      </c>
      <c r="AJ81" s="139">
        <v>-71.613729758236332</v>
      </c>
      <c r="AK81" s="139">
        <v>0</v>
      </c>
      <c r="AL81" s="139">
        <v>0</v>
      </c>
      <c r="AM81" s="139">
        <v>0</v>
      </c>
      <c r="AN81" s="139">
        <v>0</v>
      </c>
      <c r="AO81" s="139">
        <v>-41.117133902303372</v>
      </c>
      <c r="AP81" s="139">
        <v>0</v>
      </c>
      <c r="AQ81" s="139">
        <v>0</v>
      </c>
      <c r="AR81" s="139">
        <v>0</v>
      </c>
      <c r="AS81" s="139">
        <v>0</v>
      </c>
      <c r="AT81" s="139">
        <v>0</v>
      </c>
      <c r="AU81" s="139">
        <v>0</v>
      </c>
      <c r="AV81" s="139">
        <v>0</v>
      </c>
      <c r="AW81" s="139">
        <v>0</v>
      </c>
      <c r="AX81" s="139">
        <v>-14.695360471245825</v>
      </c>
      <c r="AY81" s="139">
        <v>-135.71447211773281</v>
      </c>
      <c r="AZ81" s="139">
        <v>0</v>
      </c>
      <c r="BA81" s="139">
        <v>0</v>
      </c>
      <c r="BB81" s="139">
        <v>0</v>
      </c>
      <c r="BC81" s="139">
        <v>0</v>
      </c>
      <c r="BD81" s="139">
        <v>0</v>
      </c>
      <c r="BE81" s="139">
        <v>0</v>
      </c>
      <c r="BF81" s="139">
        <v>0</v>
      </c>
      <c r="BG81" s="139">
        <v>0</v>
      </c>
      <c r="BH81" s="139">
        <v>0</v>
      </c>
      <c r="BI81" s="139">
        <v>0</v>
      </c>
      <c r="BJ81" s="139">
        <v>0</v>
      </c>
      <c r="BK81" s="139">
        <v>0</v>
      </c>
      <c r="BL81" s="139">
        <v>0</v>
      </c>
      <c r="BM81" s="139">
        <v>0</v>
      </c>
      <c r="BN81" s="139">
        <v>0</v>
      </c>
      <c r="BO81" s="139">
        <v>0</v>
      </c>
      <c r="BP81" s="139">
        <v>0</v>
      </c>
      <c r="BQ81" s="139">
        <v>0</v>
      </c>
      <c r="BR81" s="139">
        <v>0</v>
      </c>
      <c r="BS81" s="139">
        <v>-33.180579184527382</v>
      </c>
      <c r="BT81" s="137">
        <v>0</v>
      </c>
      <c r="BU81" s="137">
        <v>0</v>
      </c>
      <c r="BV81" s="137">
        <v>0</v>
      </c>
      <c r="BW81" s="137">
        <v>0</v>
      </c>
      <c r="BX81" s="137">
        <v>0</v>
      </c>
      <c r="BY81" s="138">
        <v>0</v>
      </c>
      <c r="BZ81" s="139">
        <v>0</v>
      </c>
      <c r="CA81" s="139">
        <v>0</v>
      </c>
      <c r="CB81" s="139">
        <v>0</v>
      </c>
      <c r="CC81" s="139">
        <v>0</v>
      </c>
      <c r="CD81" s="139">
        <v>0</v>
      </c>
      <c r="CE81" s="139">
        <v>0</v>
      </c>
      <c r="CF81" s="139">
        <v>0</v>
      </c>
      <c r="CG81" s="139">
        <v>0</v>
      </c>
      <c r="CH81" s="139">
        <v>0</v>
      </c>
      <c r="CI81" s="139">
        <v>0</v>
      </c>
      <c r="CJ81" s="139">
        <v>0</v>
      </c>
      <c r="CK81" s="139">
        <v>0</v>
      </c>
      <c r="CL81" s="139">
        <v>0</v>
      </c>
      <c r="CM81" s="139">
        <v>0</v>
      </c>
      <c r="CN81" s="139">
        <v>0</v>
      </c>
      <c r="CO81" s="139">
        <v>0</v>
      </c>
      <c r="CP81" s="139">
        <v>0</v>
      </c>
      <c r="CQ81" s="139">
        <v>0</v>
      </c>
      <c r="CR81" s="139">
        <v>0</v>
      </c>
      <c r="CS81" s="139">
        <v>0</v>
      </c>
      <c r="CT81" s="139">
        <v>0</v>
      </c>
      <c r="CU81" s="139">
        <v>0</v>
      </c>
      <c r="CV81" s="139">
        <v>0</v>
      </c>
      <c r="CW81" s="139">
        <v>0</v>
      </c>
      <c r="CX81" s="139">
        <v>0</v>
      </c>
      <c r="CY81" s="139">
        <v>0</v>
      </c>
      <c r="CZ81" s="139">
        <v>0</v>
      </c>
      <c r="DA81" s="139">
        <v>0</v>
      </c>
      <c r="DB81" s="139">
        <v>0</v>
      </c>
      <c r="DC81" s="139">
        <v>0</v>
      </c>
      <c r="DD81" s="139">
        <v>0</v>
      </c>
      <c r="DE81" s="139">
        <v>0</v>
      </c>
      <c r="DF81" s="139">
        <v>0</v>
      </c>
      <c r="DG81" s="139">
        <v>0</v>
      </c>
      <c r="DH81" s="139">
        <v>0</v>
      </c>
      <c r="DI81" s="139">
        <v>0</v>
      </c>
      <c r="DJ81" s="139">
        <v>0</v>
      </c>
      <c r="DK81" s="139">
        <v>0</v>
      </c>
      <c r="DL81" s="139">
        <v>0</v>
      </c>
      <c r="DM81" s="139">
        <v>0</v>
      </c>
      <c r="DN81" s="139">
        <v>0</v>
      </c>
      <c r="DO81" s="139">
        <v>0</v>
      </c>
      <c r="DP81" s="139">
        <v>0</v>
      </c>
      <c r="DQ81" s="139">
        <v>0</v>
      </c>
      <c r="DR81" s="139">
        <v>0</v>
      </c>
      <c r="DS81" s="139">
        <v>0</v>
      </c>
      <c r="DT81" s="139">
        <v>0</v>
      </c>
      <c r="DU81" s="139">
        <v>0</v>
      </c>
      <c r="DV81" s="139">
        <v>0</v>
      </c>
      <c r="DW81" s="139">
        <v>0</v>
      </c>
      <c r="DX81" s="139">
        <v>0</v>
      </c>
      <c r="DY81" s="139">
        <v>0</v>
      </c>
      <c r="DZ81" s="139">
        <v>0</v>
      </c>
      <c r="EA81" s="139">
        <v>0</v>
      </c>
      <c r="EB81" s="139">
        <v>0</v>
      </c>
      <c r="EC81" s="139">
        <v>0</v>
      </c>
      <c r="ED81" s="139">
        <v>0</v>
      </c>
      <c r="EE81" s="139">
        <v>0</v>
      </c>
      <c r="EF81" s="139">
        <v>0</v>
      </c>
      <c r="EG81" s="139">
        <v>0</v>
      </c>
      <c r="EH81" s="139">
        <v>0</v>
      </c>
      <c r="EI81" s="139">
        <v>0</v>
      </c>
      <c r="EJ81" s="139">
        <v>0</v>
      </c>
      <c r="EK81" s="139">
        <v>0</v>
      </c>
      <c r="EL81" s="139">
        <v>0</v>
      </c>
      <c r="EM81" s="139">
        <v>0</v>
      </c>
      <c r="EN81" s="139">
        <v>0</v>
      </c>
      <c r="EO81" s="139">
        <v>0</v>
      </c>
      <c r="EP81" s="139">
        <v>0</v>
      </c>
      <c r="EQ81" s="139">
        <v>0</v>
      </c>
      <c r="ER81" s="139">
        <v>0</v>
      </c>
      <c r="ES81" s="139">
        <v>0</v>
      </c>
      <c r="ET81" s="139">
        <v>0</v>
      </c>
      <c r="EU81" s="139">
        <v>0</v>
      </c>
      <c r="EV81" s="139">
        <v>0</v>
      </c>
      <c r="EW81" s="139">
        <v>0</v>
      </c>
      <c r="EX81" s="139">
        <v>0</v>
      </c>
      <c r="EY81" s="139">
        <v>0</v>
      </c>
      <c r="EZ81" s="139">
        <v>0</v>
      </c>
      <c r="FA81" s="139">
        <v>0</v>
      </c>
    </row>
    <row r="82" spans="1:157" ht="14.4" x14ac:dyDescent="0.3">
      <c r="A82" s="140" t="s">
        <v>626</v>
      </c>
      <c r="B82" s="136">
        <v>0</v>
      </c>
      <c r="C82" s="137">
        <v>-50</v>
      </c>
      <c r="D82" s="137">
        <v>-52.500000000000007</v>
      </c>
      <c r="E82" s="137">
        <v>-57.5</v>
      </c>
      <c r="F82" s="137">
        <v>0</v>
      </c>
      <c r="G82" s="137">
        <v>-100</v>
      </c>
      <c r="H82" s="200">
        <v>-100</v>
      </c>
      <c r="I82" s="139">
        <v>-100</v>
      </c>
      <c r="J82" s="139">
        <v>-50</v>
      </c>
      <c r="K82" s="139">
        <v>-100</v>
      </c>
      <c r="L82" s="139">
        <v>-100</v>
      </c>
      <c r="M82" s="139">
        <v>-50</v>
      </c>
      <c r="N82" s="139">
        <v>-100</v>
      </c>
      <c r="O82" s="139">
        <v>-55</v>
      </c>
      <c r="P82" s="139">
        <v>0</v>
      </c>
      <c r="Q82" s="139">
        <v>-100</v>
      </c>
      <c r="R82" s="139">
        <v>-100</v>
      </c>
      <c r="S82" s="139">
        <v>-100</v>
      </c>
      <c r="T82" s="139">
        <v>-100</v>
      </c>
      <c r="U82" s="139">
        <v>-100</v>
      </c>
      <c r="V82" s="139">
        <v>-100</v>
      </c>
      <c r="W82" s="139">
        <v>-100</v>
      </c>
      <c r="X82" s="139">
        <v>-100</v>
      </c>
      <c r="Y82" s="139">
        <v>-100</v>
      </c>
      <c r="Z82" s="139">
        <v>-50</v>
      </c>
      <c r="AA82" s="139">
        <v>-100</v>
      </c>
      <c r="AB82" s="139">
        <v>-100</v>
      </c>
      <c r="AC82" s="139">
        <v>-100</v>
      </c>
      <c r="AD82" s="139">
        <v>-100</v>
      </c>
      <c r="AE82" s="139">
        <v>-100</v>
      </c>
      <c r="AF82" s="139">
        <v>-50</v>
      </c>
      <c r="AG82" s="139">
        <v>-100</v>
      </c>
      <c r="AH82" s="139">
        <v>-100</v>
      </c>
      <c r="AI82" s="139">
        <v>-50</v>
      </c>
      <c r="AJ82" s="139">
        <v>0</v>
      </c>
      <c r="AK82" s="139">
        <v>0</v>
      </c>
      <c r="AL82" s="139">
        <v>-50</v>
      </c>
      <c r="AM82" s="139">
        <v>-50</v>
      </c>
      <c r="AN82" s="139">
        <v>-50</v>
      </c>
      <c r="AO82" s="139">
        <v>0</v>
      </c>
      <c r="AP82" s="139">
        <v>-100</v>
      </c>
      <c r="AQ82" s="139">
        <v>-100</v>
      </c>
      <c r="AR82" s="139">
        <v>-100</v>
      </c>
      <c r="AS82" s="139">
        <v>-50</v>
      </c>
      <c r="AT82" s="139">
        <v>-100</v>
      </c>
      <c r="AU82" s="139">
        <v>-100</v>
      </c>
      <c r="AV82" s="139">
        <v>-50</v>
      </c>
      <c r="AW82" s="139">
        <v>-100</v>
      </c>
      <c r="AX82" s="139">
        <v>-50</v>
      </c>
      <c r="AY82" s="139">
        <v>0</v>
      </c>
      <c r="AZ82" s="139">
        <v>-100</v>
      </c>
      <c r="BA82" s="139">
        <v>-100</v>
      </c>
      <c r="BB82" s="139">
        <v>-100</v>
      </c>
      <c r="BC82" s="139">
        <v>-100</v>
      </c>
      <c r="BD82" s="139">
        <v>-100</v>
      </c>
      <c r="BE82" s="139">
        <v>-100</v>
      </c>
      <c r="BF82" s="139">
        <v>-100</v>
      </c>
      <c r="BG82" s="139">
        <v>-100</v>
      </c>
      <c r="BH82" s="139">
        <v>-100</v>
      </c>
      <c r="BI82" s="139">
        <v>-50</v>
      </c>
      <c r="BJ82" s="139">
        <v>-100</v>
      </c>
      <c r="BK82" s="139">
        <v>-100</v>
      </c>
      <c r="BL82" s="139">
        <v>-100</v>
      </c>
      <c r="BM82" s="139">
        <v>-100</v>
      </c>
      <c r="BN82" s="139">
        <v>-100</v>
      </c>
      <c r="BO82" s="139">
        <v>-50</v>
      </c>
      <c r="BP82" s="139">
        <v>-100</v>
      </c>
      <c r="BQ82" s="139">
        <v>-100</v>
      </c>
      <c r="BR82" s="139">
        <v>-50</v>
      </c>
      <c r="BS82" s="139">
        <v>0</v>
      </c>
      <c r="BT82" s="137">
        <v>-100</v>
      </c>
      <c r="BU82" s="137">
        <v>-100</v>
      </c>
      <c r="BV82" s="137">
        <v>-100</v>
      </c>
      <c r="BW82" s="137">
        <v>-100</v>
      </c>
      <c r="BX82" s="137">
        <v>-100</v>
      </c>
      <c r="BY82" s="138">
        <v>-100</v>
      </c>
      <c r="BZ82" s="139">
        <v>-100</v>
      </c>
      <c r="CA82" s="139">
        <v>-100</v>
      </c>
      <c r="CB82" s="139">
        <v>-100</v>
      </c>
      <c r="CC82" s="139">
        <v>-100</v>
      </c>
      <c r="CD82" s="139">
        <v>-100</v>
      </c>
      <c r="CE82" s="139">
        <v>-100</v>
      </c>
      <c r="CF82" s="139">
        <v>-100</v>
      </c>
      <c r="CG82" s="139">
        <v>-100</v>
      </c>
      <c r="CH82" s="139">
        <v>-100</v>
      </c>
      <c r="CI82" s="139">
        <v>-100</v>
      </c>
      <c r="CJ82" s="139">
        <v>-100</v>
      </c>
      <c r="CK82" s="139">
        <v>-100</v>
      </c>
      <c r="CL82" s="139">
        <v>-100</v>
      </c>
      <c r="CM82" s="139">
        <v>-100</v>
      </c>
      <c r="CN82" s="139">
        <v>-100</v>
      </c>
      <c r="CO82" s="139">
        <v>-100</v>
      </c>
      <c r="CP82" s="139">
        <v>-100</v>
      </c>
      <c r="CQ82" s="139">
        <v>-100</v>
      </c>
      <c r="CR82" s="139">
        <v>-100</v>
      </c>
      <c r="CS82" s="139">
        <v>-100</v>
      </c>
      <c r="CT82" s="139">
        <v>-100</v>
      </c>
      <c r="CU82" s="139">
        <v>-100</v>
      </c>
      <c r="CV82" s="139">
        <v>-100</v>
      </c>
      <c r="CW82" s="139">
        <v>-100</v>
      </c>
      <c r="CX82" s="139">
        <v>-100</v>
      </c>
      <c r="CY82" s="139">
        <v>-100</v>
      </c>
      <c r="CZ82" s="139">
        <v>-100</v>
      </c>
      <c r="DA82" s="139">
        <v>-100</v>
      </c>
      <c r="DB82" s="139">
        <v>-100</v>
      </c>
      <c r="DC82" s="139">
        <v>-100</v>
      </c>
      <c r="DD82" s="139">
        <v>-100</v>
      </c>
      <c r="DE82" s="139">
        <v>-100</v>
      </c>
      <c r="DF82" s="139">
        <v>0</v>
      </c>
      <c r="DG82" s="139">
        <v>-50</v>
      </c>
      <c r="DH82" s="139">
        <v>-50</v>
      </c>
      <c r="DI82" s="139">
        <v>-50</v>
      </c>
      <c r="DJ82" s="139">
        <v>0</v>
      </c>
      <c r="DK82" s="139">
        <v>-100</v>
      </c>
      <c r="DL82" s="139">
        <v>-100</v>
      </c>
      <c r="DM82" s="139">
        <v>-100</v>
      </c>
      <c r="DN82" s="139">
        <v>-50</v>
      </c>
      <c r="DO82" s="139">
        <v>-100</v>
      </c>
      <c r="DP82" s="139">
        <v>-100</v>
      </c>
      <c r="DQ82" s="139">
        <v>-50</v>
      </c>
      <c r="DR82" s="139">
        <v>-100</v>
      </c>
      <c r="DS82" s="139">
        <v>-50</v>
      </c>
      <c r="DT82" s="139">
        <v>0</v>
      </c>
      <c r="DU82" s="139">
        <v>-100</v>
      </c>
      <c r="DV82" s="139">
        <v>-100</v>
      </c>
      <c r="DW82" s="139">
        <v>-100</v>
      </c>
      <c r="DX82" s="139">
        <v>-100</v>
      </c>
      <c r="DY82" s="139">
        <v>-100</v>
      </c>
      <c r="DZ82" s="139">
        <v>-100</v>
      </c>
      <c r="EA82" s="139">
        <v>-100</v>
      </c>
      <c r="EB82" s="139">
        <v>-100</v>
      </c>
      <c r="EC82" s="139">
        <v>-100</v>
      </c>
      <c r="ED82" s="139">
        <v>-50</v>
      </c>
      <c r="EE82" s="139">
        <v>-100</v>
      </c>
      <c r="EF82" s="139">
        <v>-100</v>
      </c>
      <c r="EG82" s="139">
        <v>-100</v>
      </c>
      <c r="EH82" s="139">
        <v>-100</v>
      </c>
      <c r="EI82" s="139">
        <v>-100</v>
      </c>
      <c r="EJ82" s="139">
        <v>-50</v>
      </c>
      <c r="EK82" s="139">
        <v>-100</v>
      </c>
      <c r="EL82" s="139">
        <v>-100</v>
      </c>
      <c r="EM82" s="139">
        <v>-50</v>
      </c>
      <c r="EN82" s="139">
        <v>0</v>
      </c>
      <c r="EO82" s="139">
        <v>-100</v>
      </c>
      <c r="EP82" s="139">
        <v>-100</v>
      </c>
      <c r="EQ82" s="139">
        <v>-100</v>
      </c>
      <c r="ER82" s="139">
        <v>-100</v>
      </c>
      <c r="ES82" s="139">
        <v>-100</v>
      </c>
      <c r="ET82" s="139">
        <v>-100</v>
      </c>
      <c r="EU82" s="139">
        <v>-100</v>
      </c>
      <c r="EV82" s="139">
        <v>-100</v>
      </c>
      <c r="EW82" s="139">
        <v>-100</v>
      </c>
      <c r="EX82" s="139">
        <v>0</v>
      </c>
      <c r="EY82" s="139">
        <v>-50</v>
      </c>
      <c r="EZ82" s="139">
        <v>-100</v>
      </c>
      <c r="FA82" s="139">
        <v>-100</v>
      </c>
    </row>
    <row r="83" spans="1:157" ht="14.4" x14ac:dyDescent="0.3">
      <c r="A83" s="141" t="s">
        <v>627</v>
      </c>
      <c r="B83" s="142">
        <v>0</v>
      </c>
      <c r="C83" s="80">
        <v>-83.333333333333329</v>
      </c>
      <c r="D83" s="80">
        <v>-83.333333333333329</v>
      </c>
      <c r="E83" s="80">
        <v>-83.333333333333329</v>
      </c>
      <c r="F83" s="80">
        <v>-83.333333333333329</v>
      </c>
      <c r="G83" s="80">
        <v>-166.66666666666666</v>
      </c>
      <c r="H83" s="190">
        <v>-166.66666666666666</v>
      </c>
      <c r="I83" s="82">
        <v>-166.66666666666666</v>
      </c>
      <c r="J83" s="82">
        <v>-166.66666666666666</v>
      </c>
      <c r="K83" s="82">
        <v>-166.66666666666666</v>
      </c>
      <c r="L83" s="82">
        <v>-166.66666666666666</v>
      </c>
      <c r="M83" s="82">
        <v>-166.66666666666666</v>
      </c>
      <c r="N83" s="82">
        <v>-166.66666666666666</v>
      </c>
      <c r="O83" s="82">
        <v>-166.66666666666666</v>
      </c>
      <c r="P83" s="82">
        <v>-166.66666666666666</v>
      </c>
      <c r="Q83" s="82">
        <v>-250</v>
      </c>
      <c r="R83" s="82">
        <v>-250</v>
      </c>
      <c r="S83" s="82">
        <v>-250</v>
      </c>
      <c r="T83" s="82">
        <v>-250</v>
      </c>
      <c r="U83" s="82">
        <v>-250</v>
      </c>
      <c r="V83" s="82">
        <v>-250</v>
      </c>
      <c r="W83" s="82">
        <v>-250</v>
      </c>
      <c r="X83" s="82">
        <v>-250</v>
      </c>
      <c r="Y83" s="82">
        <v>-250</v>
      </c>
      <c r="Z83" s="82">
        <v>-250</v>
      </c>
      <c r="AA83" s="82">
        <v>-250</v>
      </c>
      <c r="AB83" s="82">
        <v>-250</v>
      </c>
      <c r="AC83" s="82">
        <v>-250</v>
      </c>
      <c r="AD83" s="82">
        <v>-250</v>
      </c>
      <c r="AE83" s="82">
        <v>-250</v>
      </c>
      <c r="AF83" s="82">
        <v>-250</v>
      </c>
      <c r="AG83" s="82">
        <v>-250</v>
      </c>
      <c r="AH83" s="82">
        <v>-250</v>
      </c>
      <c r="AI83" s="82">
        <v>-250</v>
      </c>
      <c r="AJ83" s="82">
        <v>-250</v>
      </c>
      <c r="AK83" s="82">
        <v>0</v>
      </c>
      <c r="AL83" s="82">
        <v>-83.333333333333329</v>
      </c>
      <c r="AM83" s="82">
        <v>-83.333333333333329</v>
      </c>
      <c r="AN83" s="82">
        <v>-83.333333333333329</v>
      </c>
      <c r="AO83" s="82">
        <v>-83.333333333333329</v>
      </c>
      <c r="AP83" s="82">
        <v>-166.66666666666666</v>
      </c>
      <c r="AQ83" s="82">
        <v>-166.66666666666666</v>
      </c>
      <c r="AR83" s="82">
        <v>-166.66666666666666</v>
      </c>
      <c r="AS83" s="82">
        <v>-166.66666666666666</v>
      </c>
      <c r="AT83" s="82">
        <v>-166.66666666666666</v>
      </c>
      <c r="AU83" s="82">
        <v>-166.66666666666666</v>
      </c>
      <c r="AV83" s="82">
        <v>-166.66666666666666</v>
      </c>
      <c r="AW83" s="82">
        <v>-166.66666666666666</v>
      </c>
      <c r="AX83" s="82">
        <v>-166.66666666666666</v>
      </c>
      <c r="AY83" s="82">
        <v>-166.66666666666666</v>
      </c>
      <c r="AZ83" s="82">
        <v>-250</v>
      </c>
      <c r="BA83" s="82">
        <v>-250</v>
      </c>
      <c r="BB83" s="82">
        <v>-250</v>
      </c>
      <c r="BC83" s="82">
        <v>-250</v>
      </c>
      <c r="BD83" s="82">
        <v>-250</v>
      </c>
      <c r="BE83" s="82">
        <v>-250</v>
      </c>
      <c r="BF83" s="82">
        <v>-250</v>
      </c>
      <c r="BG83" s="82">
        <v>-250</v>
      </c>
      <c r="BH83" s="82">
        <v>-250</v>
      </c>
      <c r="BI83" s="82">
        <v>-250</v>
      </c>
      <c r="BJ83" s="82">
        <v>-250</v>
      </c>
      <c r="BK83" s="82">
        <v>-250</v>
      </c>
      <c r="BL83" s="82">
        <v>-250</v>
      </c>
      <c r="BM83" s="82">
        <v>-250</v>
      </c>
      <c r="BN83" s="82">
        <v>-250</v>
      </c>
      <c r="BO83" s="82">
        <v>-250</v>
      </c>
      <c r="BP83" s="82">
        <v>-250</v>
      </c>
      <c r="BQ83" s="82">
        <v>-250</v>
      </c>
      <c r="BR83" s="82">
        <v>-250</v>
      </c>
      <c r="BS83" s="82">
        <v>-250</v>
      </c>
      <c r="BT83" s="80">
        <v>-333.33333333333331</v>
      </c>
      <c r="BU83" s="80">
        <v>-333.33333333333331</v>
      </c>
      <c r="BV83" s="80">
        <v>-333.33333333333331</v>
      </c>
      <c r="BW83" s="80">
        <v>-333.33333333333331</v>
      </c>
      <c r="BX83" s="80">
        <v>-333.33333333333331</v>
      </c>
      <c r="BY83" s="81">
        <v>-333.33333333333331</v>
      </c>
      <c r="BZ83" s="82">
        <v>-333.33333333333331</v>
      </c>
      <c r="CA83" s="82">
        <v>-333.33333333333331</v>
      </c>
      <c r="CB83" s="82">
        <v>-333.33333333333331</v>
      </c>
      <c r="CC83" s="82">
        <v>-333.33333333333331</v>
      </c>
      <c r="CD83" s="82">
        <v>-333.33333333333331</v>
      </c>
      <c r="CE83" s="82">
        <v>-333.33333333333331</v>
      </c>
      <c r="CF83" s="82">
        <v>-333.33333333333331</v>
      </c>
      <c r="CG83" s="82">
        <v>-333.33333333333331</v>
      </c>
      <c r="CH83" s="82">
        <v>-333.33333333333331</v>
      </c>
      <c r="CI83" s="82">
        <v>-333.33333333333331</v>
      </c>
      <c r="CJ83" s="82">
        <v>-416.66666666666669</v>
      </c>
      <c r="CK83" s="82">
        <v>-416.66666666666669</v>
      </c>
      <c r="CL83" s="82">
        <v>-416.66666666666669</v>
      </c>
      <c r="CM83" s="82">
        <v>-416.66666666666669</v>
      </c>
      <c r="CN83" s="82">
        <v>-416.66666666666669</v>
      </c>
      <c r="CO83" s="82">
        <v>-416.66666666666669</v>
      </c>
      <c r="CP83" s="82">
        <v>-416.66666666666669</v>
      </c>
      <c r="CQ83" s="82">
        <v>-416.66666666666669</v>
      </c>
      <c r="CR83" s="82">
        <v>-500</v>
      </c>
      <c r="CS83" s="82">
        <v>-583.33333333333337</v>
      </c>
      <c r="CT83" s="82">
        <v>-666.66666666666663</v>
      </c>
      <c r="CU83" s="82">
        <v>-416.66666666666669</v>
      </c>
      <c r="CV83" s="82">
        <v>-416.66666666666669</v>
      </c>
      <c r="CW83" s="82">
        <v>-416.66666666666669</v>
      </c>
      <c r="CX83" s="82">
        <v>-416.66666666666669</v>
      </c>
      <c r="CY83" s="82">
        <v>-416.66666666666669</v>
      </c>
      <c r="CZ83" s="82">
        <v>-416.66666666666669</v>
      </c>
      <c r="DA83" s="82">
        <v>-416.66666666666669</v>
      </c>
      <c r="DB83" s="82">
        <v>-416.66666666666669</v>
      </c>
      <c r="DC83" s="82">
        <v>-500</v>
      </c>
      <c r="DD83" s="82">
        <v>-583.33333333333337</v>
      </c>
      <c r="DE83" s="82">
        <v>-666.66666666666663</v>
      </c>
      <c r="DF83" s="82">
        <v>0</v>
      </c>
      <c r="DG83" s="82">
        <v>-83.333333333333329</v>
      </c>
      <c r="DH83" s="82">
        <v>-83.333333333333329</v>
      </c>
      <c r="DI83" s="82">
        <v>-83.333333333333329</v>
      </c>
      <c r="DJ83" s="82">
        <v>-83.333333333333329</v>
      </c>
      <c r="DK83" s="82">
        <v>-166.66666666666666</v>
      </c>
      <c r="DL83" s="82">
        <v>-166.66666666666666</v>
      </c>
      <c r="DM83" s="82">
        <v>-166.66666666666666</v>
      </c>
      <c r="DN83" s="82">
        <v>-166.66666666666666</v>
      </c>
      <c r="DO83" s="82">
        <v>-166.66666666666666</v>
      </c>
      <c r="DP83" s="82">
        <v>-166.66666666666666</v>
      </c>
      <c r="DQ83" s="82">
        <v>-166.66666666666666</v>
      </c>
      <c r="DR83" s="82">
        <v>-166.66666666666666</v>
      </c>
      <c r="DS83" s="82">
        <v>-166.66666666666666</v>
      </c>
      <c r="DT83" s="82">
        <v>-166.66666666666666</v>
      </c>
      <c r="DU83" s="82">
        <v>-250</v>
      </c>
      <c r="DV83" s="82">
        <v>-250</v>
      </c>
      <c r="DW83" s="82">
        <v>-250</v>
      </c>
      <c r="DX83" s="82">
        <v>-250</v>
      </c>
      <c r="DY83" s="82">
        <v>-250</v>
      </c>
      <c r="DZ83" s="82">
        <v>-250</v>
      </c>
      <c r="EA83" s="82">
        <v>-250</v>
      </c>
      <c r="EB83" s="82">
        <v>-250</v>
      </c>
      <c r="EC83" s="82">
        <v>-250</v>
      </c>
      <c r="ED83" s="82">
        <v>-250</v>
      </c>
      <c r="EE83" s="82">
        <v>-250</v>
      </c>
      <c r="EF83" s="82">
        <v>-250</v>
      </c>
      <c r="EG83" s="82">
        <v>-250</v>
      </c>
      <c r="EH83" s="82">
        <v>-250</v>
      </c>
      <c r="EI83" s="82">
        <v>-250</v>
      </c>
      <c r="EJ83" s="82">
        <v>-250</v>
      </c>
      <c r="EK83" s="82">
        <v>-250</v>
      </c>
      <c r="EL83" s="82">
        <v>-250</v>
      </c>
      <c r="EM83" s="82">
        <v>-250</v>
      </c>
      <c r="EN83" s="82">
        <v>-250</v>
      </c>
      <c r="EO83" s="82">
        <v>-333.33333333333331</v>
      </c>
      <c r="EP83" s="82">
        <v>-333.33333333333331</v>
      </c>
      <c r="EQ83" s="82">
        <v>-333.33333333333331</v>
      </c>
      <c r="ER83" s="82">
        <v>-333.33333333333331</v>
      </c>
      <c r="ES83" s="82">
        <v>-333.33333333333331</v>
      </c>
      <c r="ET83" s="82">
        <v>-333.33333333333331</v>
      </c>
      <c r="EU83" s="82">
        <v>-333.33333333333331</v>
      </c>
      <c r="EV83" s="82">
        <v>-333.33333333333331</v>
      </c>
      <c r="EW83" s="82">
        <v>-416.66666666666669</v>
      </c>
      <c r="EX83" s="82">
        <v>0</v>
      </c>
      <c r="EY83" s="82">
        <v>-83.333333333333329</v>
      </c>
      <c r="EZ83" s="82">
        <v>-166.66666666666666</v>
      </c>
      <c r="FA83" s="82">
        <v>-250</v>
      </c>
    </row>
    <row r="84" spans="1:157" ht="21.75" customHeight="1" x14ac:dyDescent="0.25">
      <c r="A84" s="83" t="s">
        <v>628</v>
      </c>
      <c r="B84" s="143"/>
      <c r="C84" s="85"/>
      <c r="D84" s="85"/>
      <c r="E84" s="85"/>
      <c r="F84" s="85"/>
      <c r="G84" s="85"/>
      <c r="H84" s="191"/>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c r="DF84" s="86"/>
      <c r="DG84" s="86"/>
      <c r="DH84" s="86"/>
      <c r="DI84" s="86"/>
      <c r="DJ84" s="86"/>
      <c r="DK84" s="86"/>
      <c r="DL84" s="86"/>
      <c r="DM84" s="86"/>
      <c r="DN84" s="86"/>
      <c r="DO84" s="86"/>
      <c r="DP84" s="86"/>
      <c r="DQ84" s="86"/>
      <c r="DR84" s="86"/>
      <c r="DS84" s="86"/>
      <c r="DT84" s="86"/>
      <c r="DU84" s="86"/>
      <c r="DV84" s="86"/>
      <c r="DW84" s="86"/>
      <c r="DX84" s="86"/>
      <c r="DY84" s="86"/>
      <c r="DZ84" s="86"/>
      <c r="EA84" s="86"/>
      <c r="EB84" s="86"/>
      <c r="EC84" s="86"/>
      <c r="ED84" s="86"/>
      <c r="EE84" s="86"/>
      <c r="EF84" s="86"/>
      <c r="EG84" s="86"/>
      <c r="EH84" s="86"/>
      <c r="EI84" s="86"/>
      <c r="EJ84" s="86"/>
      <c r="EK84" s="86"/>
      <c r="EL84" s="86"/>
      <c r="EM84" s="86"/>
      <c r="EN84" s="86"/>
      <c r="EO84" s="86"/>
      <c r="EP84" s="86"/>
      <c r="EQ84" s="86"/>
      <c r="ER84" s="86"/>
      <c r="ES84" s="86"/>
      <c r="ET84" s="86"/>
      <c r="EU84" s="86"/>
      <c r="EV84" s="86"/>
      <c r="EW84" s="86"/>
      <c r="EX84" s="86"/>
      <c r="EY84" s="86"/>
      <c r="EZ84" s="86"/>
      <c r="FA84" s="86"/>
    </row>
    <row r="85" spans="1:157" ht="15" x14ac:dyDescent="0.35">
      <c r="A85" s="87" t="s">
        <v>629</v>
      </c>
      <c r="B85" s="88">
        <v>9.9285376547371005</v>
      </c>
      <c r="C85" s="89">
        <v>22.169612253182468</v>
      </c>
      <c r="D85" s="89">
        <v>20.262522379962721</v>
      </c>
      <c r="E85" s="89">
        <v>18.112707869329991</v>
      </c>
      <c r="F85" s="89">
        <v>15.056319607484465</v>
      </c>
      <c r="G85" s="89">
        <v>29.934226423302718</v>
      </c>
      <c r="H85" s="192">
        <v>27.977555798013569</v>
      </c>
      <c r="I85" s="90">
        <v>25.709345988421749</v>
      </c>
      <c r="J85" s="90">
        <v>23.14107260899392</v>
      </c>
      <c r="K85" s="90">
        <v>26.020885172724437</v>
      </c>
      <c r="L85" s="90">
        <v>23.844003133069346</v>
      </c>
      <c r="M85" s="90">
        <v>21.336022099405394</v>
      </c>
      <c r="N85" s="90">
        <v>21.751580271943116</v>
      </c>
      <c r="O85" s="90">
        <v>18.711096704092277</v>
      </c>
      <c r="P85" s="90">
        <v>15.332946181879731</v>
      </c>
      <c r="Q85" s="90">
        <v>43.297846279935762</v>
      </c>
      <c r="R85" s="90">
        <v>40.888839407027341</v>
      </c>
      <c r="S85" s="90">
        <v>38.068271053440085</v>
      </c>
      <c r="T85" s="90">
        <v>34.064259156803828</v>
      </c>
      <c r="U85" s="90">
        <v>38.479832534118906</v>
      </c>
      <c r="V85" s="90">
        <v>35.673105927821844</v>
      </c>
      <c r="W85" s="90">
        <v>31.97404307409337</v>
      </c>
      <c r="X85" s="90">
        <v>33.080565138793567</v>
      </c>
      <c r="Y85" s="90">
        <v>29.662331766438157</v>
      </c>
      <c r="Z85" s="90">
        <v>26.96799740203447</v>
      </c>
      <c r="AA85" s="90">
        <v>36.070825661210478</v>
      </c>
      <c r="AB85" s="90">
        <v>33.425066133074843</v>
      </c>
      <c r="AC85" s="90">
        <v>29.997176110564382</v>
      </c>
      <c r="AD85" s="90">
        <v>30.990349056083105</v>
      </c>
      <c r="AE85" s="90">
        <v>27.702375929404738</v>
      </c>
      <c r="AF85" s="90">
        <v>25.172997923100379</v>
      </c>
      <c r="AG85" s="90">
        <v>28.706211512072176</v>
      </c>
      <c r="AH85" s="90">
        <v>25.573856629445132</v>
      </c>
      <c r="AI85" s="90">
        <v>23.05705251960444</v>
      </c>
      <c r="AJ85" s="90">
        <v>19.956629244054604</v>
      </c>
      <c r="AK85" s="90">
        <v>8.3424441667527063</v>
      </c>
      <c r="AL85" s="90">
        <v>12.9671678236228</v>
      </c>
      <c r="AM85" s="90">
        <v>12.015508320457293</v>
      </c>
      <c r="AN85" s="90">
        <v>10.912326521449954</v>
      </c>
      <c r="AO85" s="90">
        <v>9.4981718287365009</v>
      </c>
      <c r="AP85" s="90">
        <v>16.788886248285106</v>
      </c>
      <c r="AQ85" s="90">
        <v>15.773073456862749</v>
      </c>
      <c r="AR85" s="90">
        <v>14.649164642160445</v>
      </c>
      <c r="AS85" s="90">
        <v>13.321743635009376</v>
      </c>
      <c r="AT85" s="90">
        <v>14.812021792490413</v>
      </c>
      <c r="AU85" s="90">
        <v>13.695907321285642</v>
      </c>
      <c r="AV85" s="90">
        <v>12.392099476047422</v>
      </c>
      <c r="AW85" s="90">
        <v>12.590871765395576</v>
      </c>
      <c r="AX85" s="90">
        <v>11.254907598897912</v>
      </c>
      <c r="AY85" s="90">
        <v>9.62240857491763</v>
      </c>
      <c r="AZ85" s="90">
        <v>22.567469416395415</v>
      </c>
      <c r="BA85" s="90">
        <v>21.557539720430825</v>
      </c>
      <c r="BB85" s="90">
        <v>20.375018034966235</v>
      </c>
      <c r="BC85" s="90">
        <v>18.720463657822712</v>
      </c>
      <c r="BD85" s="90">
        <v>20.547610024466238</v>
      </c>
      <c r="BE85" s="90">
        <v>19.393397510577383</v>
      </c>
      <c r="BF85" s="90">
        <v>17.738843133433864</v>
      </c>
      <c r="BG85" s="90">
        <v>18.232702234213654</v>
      </c>
      <c r="BH85" s="90">
        <v>16.502496458713765</v>
      </c>
      <c r="BI85" s="90">
        <v>15.144402936589294</v>
      </c>
      <c r="BJ85" s="90">
        <v>19.572472262552267</v>
      </c>
      <c r="BK85" s="90">
        <v>18.411776986188542</v>
      </c>
      <c r="BL85" s="90">
        <v>16.717406083594287</v>
      </c>
      <c r="BM85" s="90">
        <v>17.211265184374085</v>
      </c>
      <c r="BN85" s="90">
        <v>15.520875934324913</v>
      </c>
      <c r="BO85" s="90">
        <v>14.21863481814308</v>
      </c>
      <c r="BP85" s="90">
        <v>16.014735035104703</v>
      </c>
      <c r="BQ85" s="90">
        <v>14.411628730290614</v>
      </c>
      <c r="BR85" s="90">
        <v>13.147915055610605</v>
      </c>
      <c r="BS85" s="90">
        <v>11.760966873356148</v>
      </c>
      <c r="BT85" s="89">
        <v>48.574734800280041</v>
      </c>
      <c r="BU85" s="144">
        <v>45.388698663238088</v>
      </c>
      <c r="BV85" s="144">
        <v>42.975653894413121</v>
      </c>
      <c r="BW85" s="144">
        <v>40.122402973877307</v>
      </c>
      <c r="BX85" s="144">
        <v>31.560143525235425</v>
      </c>
      <c r="BY85" s="145">
        <v>28.381018629252665</v>
      </c>
      <c r="BZ85" s="146">
        <v>26.239091694420686</v>
      </c>
      <c r="CA85" s="146">
        <v>36.872490836748746</v>
      </c>
      <c r="CB85" s="146">
        <v>25.042504008153287</v>
      </c>
      <c r="CC85" s="146">
        <v>23.84833518380503</v>
      </c>
      <c r="CD85" s="146">
        <v>22.699125157500269</v>
      </c>
      <c r="CE85" s="146">
        <v>21.504956333152005</v>
      </c>
      <c r="CF85" s="146">
        <v>17.689897066900162</v>
      </c>
      <c r="CG85" s="146">
        <v>15.980106276044619</v>
      </c>
      <c r="CH85" s="146">
        <v>14.918083765993005</v>
      </c>
      <c r="CI85" s="146">
        <v>20.164711186209626</v>
      </c>
      <c r="CJ85" s="146">
        <v>56.559108532647699</v>
      </c>
      <c r="CK85" s="146">
        <v>51.292812843286917</v>
      </c>
      <c r="CL85" s="146">
        <v>45.693731937420019</v>
      </c>
      <c r="CM85" s="146">
        <v>41.626463899205</v>
      </c>
      <c r="CN85" s="146">
        <v>35.26382069986721</v>
      </c>
      <c r="CO85" s="146">
        <v>32.719816799614016</v>
      </c>
      <c r="CP85" s="146">
        <v>29.624228213249943</v>
      </c>
      <c r="CQ85" s="146">
        <v>41.264373103089035</v>
      </c>
      <c r="CR85" s="146">
        <v>51.161767258671077</v>
      </c>
      <c r="CS85" s="146">
        <v>63.176755719710805</v>
      </c>
      <c r="CT85" s="146">
        <v>72.741364658786679</v>
      </c>
      <c r="CU85" s="146">
        <v>28.611800603386204</v>
      </c>
      <c r="CV85" s="146">
        <v>26.041829483611004</v>
      </c>
      <c r="CW85" s="146">
        <v>23.818817918055235</v>
      </c>
      <c r="CX85" s="146">
        <v>21.971879638993371</v>
      </c>
      <c r="CY85" s="146">
        <v>19.108984331027813</v>
      </c>
      <c r="CZ85" s="146">
        <v>17.934993868880181</v>
      </c>
      <c r="DA85" s="146">
        <v>16.300564404021699</v>
      </c>
      <c r="DB85" s="146">
        <v>21.816380525469938</v>
      </c>
      <c r="DC85" s="146">
        <v>26.096432612443877</v>
      </c>
      <c r="DD85" s="146">
        <v>31.872744352480868</v>
      </c>
      <c r="DE85" s="146">
        <v>36.655048822018792</v>
      </c>
      <c r="DF85" s="146">
        <v>9.9856770334979288</v>
      </c>
      <c r="DG85" s="146">
        <v>15.304422746694717</v>
      </c>
      <c r="DH85" s="146">
        <v>14.35472942933901</v>
      </c>
      <c r="DI85" s="146">
        <v>13.238614958134233</v>
      </c>
      <c r="DJ85" s="146">
        <v>11.872654158890454</v>
      </c>
      <c r="DK85" s="146">
        <v>19.161750827813517</v>
      </c>
      <c r="DL85" s="146">
        <v>18.180130303424672</v>
      </c>
      <c r="DM85" s="146">
        <v>16.979618501610215</v>
      </c>
      <c r="DN85" s="146">
        <v>15.57391740853372</v>
      </c>
      <c r="DO85" s="146">
        <v>17.158693253585096</v>
      </c>
      <c r="DP85" s="146">
        <v>15.962163104315719</v>
      </c>
      <c r="DQ85" s="146">
        <v>14.617382466201194</v>
      </c>
      <c r="DR85" s="146">
        <v>14.820850044124011</v>
      </c>
      <c r="DS85" s="146">
        <v>13.488335322798987</v>
      </c>
      <c r="DT85" s="146">
        <v>12.186192493893024</v>
      </c>
      <c r="DU85" s="146">
        <v>24.936270799412444</v>
      </c>
      <c r="DV85" s="146">
        <v>23.926341103447854</v>
      </c>
      <c r="DW85" s="146">
        <v>22.592891948759419</v>
      </c>
      <c r="DX85" s="146">
        <v>20.890621511712702</v>
      </c>
      <c r="DY85" s="146">
        <v>22.777131077143093</v>
      </c>
      <c r="DZ85" s="146">
        <v>21.582962252794832</v>
      </c>
      <c r="EA85" s="146">
        <v>19.906572277050955</v>
      </c>
      <c r="EB85" s="146">
        <v>20.400431377830749</v>
      </c>
      <c r="EC85" s="146">
        <v>18.74587700068723</v>
      </c>
      <c r="ED85" s="146">
        <v>17.31827681861283</v>
      </c>
      <c r="EE85" s="146">
        <v>21.767201381178499</v>
      </c>
      <c r="EF85" s="146">
        <v>20.573032556830235</v>
      </c>
      <c r="EG85" s="146">
        <v>18.92495175266211</v>
      </c>
      <c r="EH85" s="146">
        <v>19.418810853441901</v>
      </c>
      <c r="EI85" s="146">
        <v>17.764256476298382</v>
      </c>
      <c r="EJ85" s="146">
        <v>16.318738857771152</v>
      </c>
      <c r="EK85" s="146">
        <v>18.258115577078176</v>
      </c>
      <c r="EL85" s="146">
        <v>16.527909801578279</v>
      </c>
      <c r="EM85" s="146">
        <v>15.180832666955514</v>
      </c>
      <c r="EN85" s="146">
        <v>13.880301061134473</v>
      </c>
      <c r="EO85" s="144">
        <v>27.120809120677237</v>
      </c>
      <c r="EP85" s="146">
        <v>25.80088560077289</v>
      </c>
      <c r="EQ85" s="146">
        <v>24.789261752428228</v>
      </c>
      <c r="ER85" s="146">
        <v>23.442133989150292</v>
      </c>
      <c r="ES85" s="146">
        <v>19.55330315615177</v>
      </c>
      <c r="ET85" s="146">
        <v>17.893512283778271</v>
      </c>
      <c r="EU85" s="146">
        <v>16.679705296179907</v>
      </c>
      <c r="EV85" s="146">
        <v>22.077861215304647</v>
      </c>
      <c r="EW85" s="146">
        <v>27.611164225758149</v>
      </c>
      <c r="EX85" s="146">
        <v>10.868726199855566</v>
      </c>
      <c r="EY85" s="146">
        <v>15.702075731401186</v>
      </c>
      <c r="EZ85" s="146">
        <v>17.998522881996958</v>
      </c>
      <c r="FA85" s="146">
        <v>21.207263853616638</v>
      </c>
    </row>
    <row r="86" spans="1:157" ht="15" x14ac:dyDescent="0.35">
      <c r="A86" s="87"/>
      <c r="B86" s="88"/>
      <c r="C86" s="89"/>
      <c r="D86" s="89"/>
      <c r="E86" s="89"/>
      <c r="F86" s="89"/>
      <c r="G86" s="89"/>
      <c r="H86" s="193"/>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t="s">
        <v>630</v>
      </c>
      <c r="AL86" s="95" t="s">
        <v>630</v>
      </c>
      <c r="AM86" s="95" t="s">
        <v>630</v>
      </c>
      <c r="AN86" s="95" t="s">
        <v>630</v>
      </c>
      <c r="AO86" s="95" t="s">
        <v>630</v>
      </c>
      <c r="AP86" s="95" t="s">
        <v>630</v>
      </c>
      <c r="AQ86" s="95" t="s">
        <v>630</v>
      </c>
      <c r="AR86" s="95" t="s">
        <v>630</v>
      </c>
      <c r="AS86" s="95" t="s">
        <v>630</v>
      </c>
      <c r="AT86" s="95" t="s">
        <v>630</v>
      </c>
      <c r="AU86" s="95" t="s">
        <v>630</v>
      </c>
      <c r="AV86" s="95" t="s">
        <v>630</v>
      </c>
      <c r="AW86" s="95" t="s">
        <v>630</v>
      </c>
      <c r="AX86" s="95" t="s">
        <v>630</v>
      </c>
      <c r="AY86" s="95" t="s">
        <v>630</v>
      </c>
      <c r="AZ86" s="95" t="s">
        <v>630</v>
      </c>
      <c r="BA86" s="95" t="s">
        <v>630</v>
      </c>
      <c r="BB86" s="95" t="s">
        <v>630</v>
      </c>
      <c r="BC86" s="95" t="s">
        <v>630</v>
      </c>
      <c r="BD86" s="95" t="s">
        <v>630</v>
      </c>
      <c r="BE86" s="95" t="s">
        <v>630</v>
      </c>
      <c r="BF86" s="95" t="s">
        <v>630</v>
      </c>
      <c r="BG86" s="95" t="s">
        <v>630</v>
      </c>
      <c r="BH86" s="95" t="s">
        <v>630</v>
      </c>
      <c r="BI86" s="95" t="s">
        <v>630</v>
      </c>
      <c r="BJ86" s="95" t="s">
        <v>630</v>
      </c>
      <c r="BK86" s="95" t="s">
        <v>630</v>
      </c>
      <c r="BL86" s="95" t="s">
        <v>630</v>
      </c>
      <c r="BM86" s="95" t="s">
        <v>630</v>
      </c>
      <c r="BN86" s="95" t="s">
        <v>630</v>
      </c>
      <c r="BO86" s="95" t="s">
        <v>630</v>
      </c>
      <c r="BP86" s="95" t="s">
        <v>630</v>
      </c>
      <c r="BQ86" s="95" t="s">
        <v>630</v>
      </c>
      <c r="BR86" s="95" t="s">
        <v>630</v>
      </c>
      <c r="BS86" s="95" t="s">
        <v>630</v>
      </c>
      <c r="BT86" s="89"/>
      <c r="BU86" s="89"/>
      <c r="BV86" s="89"/>
      <c r="BW86" s="89"/>
      <c r="BX86" s="89"/>
      <c r="BY86" s="94"/>
      <c r="BZ86" s="95"/>
      <c r="CA86" s="95"/>
      <c r="CB86" s="95" t="s">
        <v>630</v>
      </c>
      <c r="CC86" s="95" t="s">
        <v>630</v>
      </c>
      <c r="CD86" s="95" t="s">
        <v>630</v>
      </c>
      <c r="CE86" s="95" t="s">
        <v>630</v>
      </c>
      <c r="CF86" s="95" t="s">
        <v>630</v>
      </c>
      <c r="CG86" s="95" t="s">
        <v>630</v>
      </c>
      <c r="CH86" s="95" t="s">
        <v>630</v>
      </c>
      <c r="CI86" s="95" t="s">
        <v>630</v>
      </c>
      <c r="CJ86" s="95"/>
      <c r="CK86" s="95"/>
      <c r="CL86" s="95"/>
      <c r="CM86" s="95"/>
      <c r="CN86" s="95"/>
      <c r="CO86" s="95"/>
      <c r="CP86" s="95"/>
      <c r="CQ86" s="95"/>
      <c r="CR86" s="95"/>
      <c r="CS86" s="95"/>
      <c r="CT86" s="95"/>
      <c r="CU86" s="95" t="s">
        <v>631</v>
      </c>
      <c r="CV86" s="95" t="s">
        <v>631</v>
      </c>
      <c r="CW86" s="95" t="s">
        <v>631</v>
      </c>
      <c r="CX86" s="95" t="s">
        <v>631</v>
      </c>
      <c r="CY86" s="95" t="s">
        <v>631</v>
      </c>
      <c r="CZ86" s="95" t="s">
        <v>631</v>
      </c>
      <c r="DA86" s="95" t="s">
        <v>631</v>
      </c>
      <c r="DB86" s="95" t="s">
        <v>631</v>
      </c>
      <c r="DC86" s="95" t="s">
        <v>631</v>
      </c>
      <c r="DD86" s="95" t="s">
        <v>631</v>
      </c>
      <c r="DE86" s="95" t="s">
        <v>631</v>
      </c>
      <c r="DF86" s="95" t="s">
        <v>631</v>
      </c>
      <c r="DG86" s="95" t="s">
        <v>631</v>
      </c>
      <c r="DH86" s="95" t="s">
        <v>631</v>
      </c>
      <c r="DI86" s="95" t="s">
        <v>631</v>
      </c>
      <c r="DJ86" s="95" t="s">
        <v>631</v>
      </c>
      <c r="DK86" s="95" t="s">
        <v>631</v>
      </c>
      <c r="DL86" s="95" t="s">
        <v>631</v>
      </c>
      <c r="DM86" s="95" t="s">
        <v>631</v>
      </c>
      <c r="DN86" s="95" t="s">
        <v>631</v>
      </c>
      <c r="DO86" s="95" t="s">
        <v>631</v>
      </c>
      <c r="DP86" s="95" t="s">
        <v>631</v>
      </c>
      <c r="DQ86" s="95" t="s">
        <v>631</v>
      </c>
      <c r="DR86" s="95" t="s">
        <v>631</v>
      </c>
      <c r="DS86" s="95" t="s">
        <v>631</v>
      </c>
      <c r="DT86" s="95" t="s">
        <v>631</v>
      </c>
      <c r="DU86" s="95" t="s">
        <v>631</v>
      </c>
      <c r="DV86" s="95" t="s">
        <v>631</v>
      </c>
      <c r="DW86" s="95" t="s">
        <v>631</v>
      </c>
      <c r="DX86" s="95" t="s">
        <v>631</v>
      </c>
      <c r="DY86" s="95" t="s">
        <v>631</v>
      </c>
      <c r="DZ86" s="95" t="s">
        <v>631</v>
      </c>
      <c r="EA86" s="95" t="s">
        <v>631</v>
      </c>
      <c r="EB86" s="95" t="s">
        <v>631</v>
      </c>
      <c r="EC86" s="95" t="s">
        <v>631</v>
      </c>
      <c r="ED86" s="95" t="s">
        <v>631</v>
      </c>
      <c r="EE86" s="95" t="s">
        <v>631</v>
      </c>
      <c r="EF86" s="95" t="s">
        <v>631</v>
      </c>
      <c r="EG86" s="95" t="s">
        <v>631</v>
      </c>
      <c r="EH86" s="95" t="s">
        <v>631</v>
      </c>
      <c r="EI86" s="95" t="s">
        <v>631</v>
      </c>
      <c r="EJ86" s="95" t="s">
        <v>631</v>
      </c>
      <c r="EK86" s="95" t="s">
        <v>631</v>
      </c>
      <c r="EL86" s="95" t="s">
        <v>631</v>
      </c>
      <c r="EM86" s="95" t="s">
        <v>631</v>
      </c>
      <c r="EN86" s="95" t="s">
        <v>631</v>
      </c>
      <c r="EO86" s="89" t="s">
        <v>631</v>
      </c>
      <c r="EP86" s="95" t="s">
        <v>631</v>
      </c>
      <c r="EQ86" s="95" t="s">
        <v>631</v>
      </c>
      <c r="ER86" s="95" t="s">
        <v>631</v>
      </c>
      <c r="ES86" s="95" t="s">
        <v>631</v>
      </c>
      <c r="ET86" s="95" t="s">
        <v>631</v>
      </c>
      <c r="EU86" s="95" t="s">
        <v>631</v>
      </c>
      <c r="EV86" s="95" t="s">
        <v>631</v>
      </c>
      <c r="EW86" s="95" t="s">
        <v>631</v>
      </c>
      <c r="EX86" s="95" t="s">
        <v>631</v>
      </c>
      <c r="EY86" s="95" t="s">
        <v>631</v>
      </c>
      <c r="EZ86" s="95" t="s">
        <v>631</v>
      </c>
      <c r="FA86" s="95" t="s">
        <v>631</v>
      </c>
    </row>
    <row r="87" spans="1:157" ht="15" x14ac:dyDescent="0.35">
      <c r="A87" s="87" t="s">
        <v>632</v>
      </c>
      <c r="B87" s="96">
        <v>1747.4226272337298</v>
      </c>
      <c r="C87" s="97">
        <v>3901.8517565601146</v>
      </c>
      <c r="D87" s="97">
        <v>3566.2039388734393</v>
      </c>
      <c r="E87" s="97">
        <v>3187.8365850020782</v>
      </c>
      <c r="F87" s="97">
        <v>2649.9122509172657</v>
      </c>
      <c r="G87" s="97">
        <v>5268.4238505012781</v>
      </c>
      <c r="H87" s="194">
        <v>4924.0498204503883</v>
      </c>
      <c r="I87" s="99">
        <v>4524.8448939622276</v>
      </c>
      <c r="J87" s="99">
        <v>4072.8287791829298</v>
      </c>
      <c r="K87" s="99">
        <v>4579.6757903995012</v>
      </c>
      <c r="L87" s="99">
        <v>4196.5445514202047</v>
      </c>
      <c r="M87" s="99">
        <v>3755.1398894953491</v>
      </c>
      <c r="N87" s="99">
        <v>3828.2781278619882</v>
      </c>
      <c r="O87" s="99">
        <v>3293.1530199202407</v>
      </c>
      <c r="P87" s="99">
        <v>2698.5985280108325</v>
      </c>
      <c r="Q87" s="99">
        <v>7620.4209452686946</v>
      </c>
      <c r="R87" s="99">
        <v>7196.4357356368118</v>
      </c>
      <c r="S87" s="99">
        <v>6700.0157054054553</v>
      </c>
      <c r="T87" s="99">
        <v>5995.309611597474</v>
      </c>
      <c r="U87" s="99">
        <v>6772.4505260049273</v>
      </c>
      <c r="V87" s="99">
        <v>6278.4666432966442</v>
      </c>
      <c r="W87" s="99">
        <v>5627.4315810404332</v>
      </c>
      <c r="X87" s="99">
        <v>5822.1794644276679</v>
      </c>
      <c r="Y87" s="99">
        <v>5220.5703908931155</v>
      </c>
      <c r="Z87" s="99">
        <v>4746.3675427580665</v>
      </c>
      <c r="AA87" s="99">
        <v>6348.4653163730445</v>
      </c>
      <c r="AB87" s="99">
        <v>5882.811639421172</v>
      </c>
      <c r="AC87" s="99">
        <v>5279.502995459331</v>
      </c>
      <c r="AD87" s="99">
        <v>5454.3014338706262</v>
      </c>
      <c r="AE87" s="99">
        <v>4875.6181635752337</v>
      </c>
      <c r="AF87" s="99">
        <v>4430.4476344656669</v>
      </c>
      <c r="AG87" s="99">
        <v>5052.2932261247033</v>
      </c>
      <c r="AH87" s="99">
        <v>4500.9987667823434</v>
      </c>
      <c r="AI87" s="99">
        <v>4058.0412434503814</v>
      </c>
      <c r="AJ87" s="99">
        <v>3512.3667469536103</v>
      </c>
      <c r="AK87" s="99">
        <v>2936.5403466969528</v>
      </c>
      <c r="AL87" s="99">
        <v>4564.4430739152258</v>
      </c>
      <c r="AM87" s="99">
        <v>4229.4589288009674</v>
      </c>
      <c r="AN87" s="99">
        <v>3841.1389355503838</v>
      </c>
      <c r="AO87" s="99">
        <v>3343.356483715248</v>
      </c>
      <c r="AP87" s="99">
        <v>5909.6879593963577</v>
      </c>
      <c r="AQ87" s="99">
        <v>5552.1218568156874</v>
      </c>
      <c r="AR87" s="99">
        <v>5156.5059540404764</v>
      </c>
      <c r="AS87" s="99">
        <v>4689.2537595233007</v>
      </c>
      <c r="AT87" s="99">
        <v>5213.8316709566252</v>
      </c>
      <c r="AU87" s="99">
        <v>4820.9593770925458</v>
      </c>
      <c r="AV87" s="99">
        <v>4362.0190155686923</v>
      </c>
      <c r="AW87" s="99">
        <v>4431.9868614192428</v>
      </c>
      <c r="AX87" s="99">
        <v>3961.7274748120649</v>
      </c>
      <c r="AY87" s="99">
        <v>3387.0878183710061</v>
      </c>
      <c r="AZ87" s="99">
        <v>7943.7492345711862</v>
      </c>
      <c r="BA87" s="99">
        <v>7588.2539815916498</v>
      </c>
      <c r="BB87" s="99">
        <v>7172.0063483081149</v>
      </c>
      <c r="BC87" s="99">
        <v>6589.603207553595</v>
      </c>
      <c r="BD87" s="99">
        <v>7232.7587286121152</v>
      </c>
      <c r="BE87" s="99">
        <v>6826.4759237232392</v>
      </c>
      <c r="BF87" s="99">
        <v>6244.0727829687203</v>
      </c>
      <c r="BG87" s="99">
        <v>6417.9111864432061</v>
      </c>
      <c r="BH87" s="99">
        <v>5808.8787534672447</v>
      </c>
      <c r="BI87" s="99">
        <v>5330.8298336794314</v>
      </c>
      <c r="BJ87" s="99">
        <v>6889.5102364183977</v>
      </c>
      <c r="BK87" s="99">
        <v>6480.9454991383673</v>
      </c>
      <c r="BL87" s="99">
        <v>5884.5269414251898</v>
      </c>
      <c r="BM87" s="99">
        <v>6058.3653448996783</v>
      </c>
      <c r="BN87" s="99">
        <v>5463.3483288823691</v>
      </c>
      <c r="BO87" s="99">
        <v>5004.9594559863644</v>
      </c>
      <c r="BP87" s="99">
        <v>5637.1867323568558</v>
      </c>
      <c r="BQ87" s="99">
        <v>5072.8933130622963</v>
      </c>
      <c r="BR87" s="99">
        <v>4628.0660995749331</v>
      </c>
      <c r="BS87" s="99">
        <v>4139.8603394213642</v>
      </c>
      <c r="BT87" s="97">
        <v>8549.1533248492869</v>
      </c>
      <c r="BU87" s="97">
        <v>7988.4109647299038</v>
      </c>
      <c r="BV87" s="97">
        <v>7563.7150854167094</v>
      </c>
      <c r="BW87" s="97">
        <v>7061.5429234024059</v>
      </c>
      <c r="BX87" s="97">
        <v>5554.5852604414349</v>
      </c>
      <c r="BY87" s="98">
        <v>4995.0592787484693</v>
      </c>
      <c r="BZ87" s="99">
        <v>4618.0801382180407</v>
      </c>
      <c r="CA87" s="99">
        <v>6489.5583872677789</v>
      </c>
      <c r="CB87" s="99">
        <v>8814.961410869957</v>
      </c>
      <c r="CC87" s="99">
        <v>8394.6139846993701</v>
      </c>
      <c r="CD87" s="99">
        <v>7990.0920554400946</v>
      </c>
      <c r="CE87" s="99">
        <v>7569.7446292695058</v>
      </c>
      <c r="CF87" s="99">
        <v>6226.8437675488576</v>
      </c>
      <c r="CG87" s="99">
        <v>5624.9974091677059</v>
      </c>
      <c r="CH87" s="99">
        <v>5251.1654856295381</v>
      </c>
      <c r="CI87" s="99">
        <v>7097.9783375457882</v>
      </c>
      <c r="CJ87" s="99">
        <v>9954.4031017459947</v>
      </c>
      <c r="CK87" s="99">
        <v>9027.5350604184969</v>
      </c>
      <c r="CL87" s="99">
        <v>8042.0968209859229</v>
      </c>
      <c r="CM87" s="99">
        <v>7326.25764626008</v>
      </c>
      <c r="CN87" s="99">
        <v>6206.432443176629</v>
      </c>
      <c r="CO87" s="99">
        <v>5758.6877567320662</v>
      </c>
      <c r="CP87" s="99">
        <v>5213.8641655319898</v>
      </c>
      <c r="CQ87" s="99">
        <v>7262.5296661436696</v>
      </c>
      <c r="CR87" s="99">
        <v>9004.4710375261093</v>
      </c>
      <c r="CS87" s="99">
        <v>11119.109006669101</v>
      </c>
      <c r="CT87" s="99">
        <v>12802.480179946455</v>
      </c>
      <c r="CU87" s="99">
        <v>10071.353812391944</v>
      </c>
      <c r="CV87" s="99">
        <v>9166.7239782310735</v>
      </c>
      <c r="CW87" s="99">
        <v>8384.2239071554432</v>
      </c>
      <c r="CX87" s="99">
        <v>7734.1016329256672</v>
      </c>
      <c r="CY87" s="99">
        <v>6726.3624845217901</v>
      </c>
      <c r="CZ87" s="99">
        <v>6313.117841845823</v>
      </c>
      <c r="DA87" s="99">
        <v>5737.7986702156386</v>
      </c>
      <c r="DB87" s="99">
        <v>7679.3659449654178</v>
      </c>
      <c r="DC87" s="99">
        <v>9185.9442795802443</v>
      </c>
      <c r="DD87" s="99">
        <v>11219.206012073266</v>
      </c>
      <c r="DE87" s="99">
        <v>12902.577185350616</v>
      </c>
      <c r="DF87" s="99">
        <v>3514.9583157912707</v>
      </c>
      <c r="DG87" s="99">
        <v>5387.1568068365405</v>
      </c>
      <c r="DH87" s="99">
        <v>5052.8647591273311</v>
      </c>
      <c r="DI87" s="99">
        <v>4659.9924652632499</v>
      </c>
      <c r="DJ87" s="99">
        <v>4179.1742639294398</v>
      </c>
      <c r="DK87" s="99">
        <v>6744.9362913903578</v>
      </c>
      <c r="DL87" s="99">
        <v>6399.4058668054849</v>
      </c>
      <c r="DM87" s="99">
        <v>5976.825712566796</v>
      </c>
      <c r="DN87" s="99">
        <v>5482.0189278038697</v>
      </c>
      <c r="DO87" s="99">
        <v>6039.8600252619535</v>
      </c>
      <c r="DP87" s="99">
        <v>5618.6814127191328</v>
      </c>
      <c r="DQ87" s="99">
        <v>5145.3186281028202</v>
      </c>
      <c r="DR87" s="99">
        <v>5216.9392155316518</v>
      </c>
      <c r="DS87" s="99">
        <v>4747.8940336252435</v>
      </c>
      <c r="DT87" s="99">
        <v>4289.5397578503444</v>
      </c>
      <c r="DU87" s="99">
        <v>8777.5673213931805</v>
      </c>
      <c r="DV87" s="99">
        <v>8422.072068413645</v>
      </c>
      <c r="DW87" s="99">
        <v>7952.6979659633153</v>
      </c>
      <c r="DX87" s="99">
        <v>7353.4987721228708</v>
      </c>
      <c r="DY87" s="99">
        <v>8017.5501391543685</v>
      </c>
      <c r="DZ87" s="99">
        <v>7597.2027129837807</v>
      </c>
      <c r="EA87" s="99">
        <v>7007.1134415219358</v>
      </c>
      <c r="EB87" s="99">
        <v>7180.9518449964235</v>
      </c>
      <c r="EC87" s="99">
        <v>6598.5487042419045</v>
      </c>
      <c r="ED87" s="99">
        <v>6096.0334401517166</v>
      </c>
      <c r="EE87" s="99">
        <v>7662.0548861748312</v>
      </c>
      <c r="EF87" s="99">
        <v>7241.7074600042424</v>
      </c>
      <c r="EG87" s="99">
        <v>6661.5830169370629</v>
      </c>
      <c r="EH87" s="99">
        <v>6835.4214204115488</v>
      </c>
      <c r="EI87" s="99">
        <v>6253.0182796570298</v>
      </c>
      <c r="EJ87" s="99">
        <v>5744.1960779354458</v>
      </c>
      <c r="EK87" s="99">
        <v>6426.8566831315184</v>
      </c>
      <c r="EL87" s="99">
        <v>5817.8242501555542</v>
      </c>
      <c r="EM87" s="99">
        <v>5343.6530987683409</v>
      </c>
      <c r="EN87" s="99">
        <v>4885.8659735193341</v>
      </c>
      <c r="EO87" s="97">
        <v>9546.5248104783877</v>
      </c>
      <c r="EP87" s="99">
        <v>9081.911731472057</v>
      </c>
      <c r="EQ87" s="99">
        <v>8725.8201368547361</v>
      </c>
      <c r="ER87" s="99">
        <v>8251.6311641809025</v>
      </c>
      <c r="ES87" s="99">
        <v>6882.7627109654231</v>
      </c>
      <c r="ET87" s="99">
        <v>6298.5163238899513</v>
      </c>
      <c r="EU87" s="99">
        <v>5871.2562642553276</v>
      </c>
      <c r="EV87" s="99">
        <v>7771.4071477872358</v>
      </c>
      <c r="EW87" s="99">
        <v>9719.1298074668684</v>
      </c>
      <c r="EX87" s="99">
        <v>3825.7916223491588</v>
      </c>
      <c r="EY87" s="99">
        <v>5527.1306574532173</v>
      </c>
      <c r="EZ87" s="99">
        <v>6335.4800544629297</v>
      </c>
      <c r="FA87" s="99">
        <v>7464.9568764730566</v>
      </c>
    </row>
    <row r="88" spans="1:157" ht="15.6" thickBot="1" x14ac:dyDescent="0.4">
      <c r="A88" s="100" t="s">
        <v>633</v>
      </c>
      <c r="B88" s="101">
        <v>20969.071526804757</v>
      </c>
      <c r="C88" s="102">
        <v>46822.221078721377</v>
      </c>
      <c r="D88" s="102">
        <v>42794.447266481271</v>
      </c>
      <c r="E88" s="102">
        <v>38254.039020024939</v>
      </c>
      <c r="F88" s="102">
        <v>31798.947011007189</v>
      </c>
      <c r="G88" s="102">
        <v>63221.086206015338</v>
      </c>
      <c r="H88" s="195">
        <v>59088.597845404656</v>
      </c>
      <c r="I88" s="104">
        <v>54298.138727546728</v>
      </c>
      <c r="J88" s="104">
        <v>48873.945350195158</v>
      </c>
      <c r="K88" s="104">
        <v>54956.109484794011</v>
      </c>
      <c r="L88" s="104">
        <v>50358.53461704246</v>
      </c>
      <c r="M88" s="104">
        <v>45061.678673944189</v>
      </c>
      <c r="N88" s="104">
        <v>45939.33753434386</v>
      </c>
      <c r="O88" s="104">
        <v>39517.836239042888</v>
      </c>
      <c r="P88" s="104">
        <v>32383.18233612999</v>
      </c>
      <c r="Q88" s="104">
        <v>91445.051343224332</v>
      </c>
      <c r="R88" s="104">
        <v>86357.228827641738</v>
      </c>
      <c r="S88" s="104">
        <v>80400.188464865467</v>
      </c>
      <c r="T88" s="104">
        <v>71943.715339169692</v>
      </c>
      <c r="U88" s="104">
        <v>81269.406312059131</v>
      </c>
      <c r="V88" s="104">
        <v>75341.59971955973</v>
      </c>
      <c r="W88" s="104">
        <v>67529.178972485199</v>
      </c>
      <c r="X88" s="104">
        <v>69866.153573132018</v>
      </c>
      <c r="Y88" s="104">
        <v>62646.844690717386</v>
      </c>
      <c r="Z88" s="104">
        <v>56956.410513096795</v>
      </c>
      <c r="AA88" s="104">
        <v>76181.583796476538</v>
      </c>
      <c r="AB88" s="104">
        <v>70593.739673054064</v>
      </c>
      <c r="AC88" s="104">
        <v>63354.035945511976</v>
      </c>
      <c r="AD88" s="104">
        <v>65451.61720644751</v>
      </c>
      <c r="AE88" s="104">
        <v>58507.417962902808</v>
      </c>
      <c r="AF88" s="104">
        <v>53165.371613588002</v>
      </c>
      <c r="AG88" s="104">
        <v>60627.518713496436</v>
      </c>
      <c r="AH88" s="104">
        <v>54011.985201388117</v>
      </c>
      <c r="AI88" s="104">
        <v>48696.494921404577</v>
      </c>
      <c r="AJ88" s="104">
        <v>42148.400963443324</v>
      </c>
      <c r="AK88" s="104">
        <v>35238.484160363434</v>
      </c>
      <c r="AL88" s="104">
        <v>54773.316886982706</v>
      </c>
      <c r="AM88" s="104">
        <v>50753.507145611613</v>
      </c>
      <c r="AN88" s="104">
        <v>46093.667226604608</v>
      </c>
      <c r="AO88" s="104">
        <v>40120.277804582976</v>
      </c>
      <c r="AP88" s="104">
        <v>70916.255512756296</v>
      </c>
      <c r="AQ88" s="104">
        <v>66625.462281788248</v>
      </c>
      <c r="AR88" s="104">
        <v>61878.071448485716</v>
      </c>
      <c r="AS88" s="104">
        <v>56271.045114279608</v>
      </c>
      <c r="AT88" s="104">
        <v>62565.980051479506</v>
      </c>
      <c r="AU88" s="104">
        <v>57851.512525110549</v>
      </c>
      <c r="AV88" s="104">
        <v>52344.228186824308</v>
      </c>
      <c r="AW88" s="104">
        <v>53183.842337030917</v>
      </c>
      <c r="AX88" s="104">
        <v>47540.729697744777</v>
      </c>
      <c r="AY88" s="104">
        <v>40645.053820452071</v>
      </c>
      <c r="AZ88" s="104">
        <v>95324.990814854231</v>
      </c>
      <c r="BA88" s="104">
        <v>91059.047779099797</v>
      </c>
      <c r="BB88" s="104">
        <v>86064.076179697382</v>
      </c>
      <c r="BC88" s="104">
        <v>79075.23849064314</v>
      </c>
      <c r="BD88" s="104">
        <v>86793.104743345379</v>
      </c>
      <c r="BE88" s="104">
        <v>81917.711084678871</v>
      </c>
      <c r="BF88" s="104">
        <v>74928.873395624643</v>
      </c>
      <c r="BG88" s="104">
        <v>77014.934237318477</v>
      </c>
      <c r="BH88" s="104">
        <v>69706.545041606936</v>
      </c>
      <c r="BI88" s="104">
        <v>63969.958004153174</v>
      </c>
      <c r="BJ88" s="104">
        <v>82674.122837020768</v>
      </c>
      <c r="BK88" s="104">
        <v>77771.345989660404</v>
      </c>
      <c r="BL88" s="104">
        <v>70614.323297102281</v>
      </c>
      <c r="BM88" s="104">
        <v>72700.384138796144</v>
      </c>
      <c r="BN88" s="104">
        <v>65560.179946588425</v>
      </c>
      <c r="BO88" s="104">
        <v>60059.51347183637</v>
      </c>
      <c r="BP88" s="104">
        <v>67646.240788282274</v>
      </c>
      <c r="BQ88" s="104">
        <v>60874.719756747552</v>
      </c>
      <c r="BR88" s="104">
        <v>55536.793194899197</v>
      </c>
      <c r="BS88" s="104">
        <v>49678.32407305637</v>
      </c>
      <c r="BT88" s="102">
        <v>102589.83989819145</v>
      </c>
      <c r="BU88" s="102">
        <v>95860.931576758841</v>
      </c>
      <c r="BV88" s="102">
        <v>90764.581025000516</v>
      </c>
      <c r="BW88" s="102">
        <v>84738.515080828874</v>
      </c>
      <c r="BX88" s="102">
        <v>66655.023125297215</v>
      </c>
      <c r="BY88" s="103">
        <v>59940.711344981632</v>
      </c>
      <c r="BZ88" s="104">
        <v>55416.961658616492</v>
      </c>
      <c r="CA88" s="104">
        <v>77874.700647213351</v>
      </c>
      <c r="CB88" s="104">
        <v>105779.53693043948</v>
      </c>
      <c r="CC88" s="104">
        <v>100735.36781639245</v>
      </c>
      <c r="CD88" s="104">
        <v>95881.104665281135</v>
      </c>
      <c r="CE88" s="104">
        <v>90836.93555123407</v>
      </c>
      <c r="CF88" s="104">
        <v>74722.125210586295</v>
      </c>
      <c r="CG88" s="104">
        <v>67499.968910012467</v>
      </c>
      <c r="CH88" s="104">
        <v>63013.985827554454</v>
      </c>
      <c r="CI88" s="104">
        <v>85175.740050549459</v>
      </c>
      <c r="CJ88" s="104">
        <v>119452.83722095194</v>
      </c>
      <c r="CK88" s="104">
        <v>108330.42072502196</v>
      </c>
      <c r="CL88" s="104">
        <v>96505.161851831072</v>
      </c>
      <c r="CM88" s="104">
        <v>87915.091755120957</v>
      </c>
      <c r="CN88" s="104">
        <v>74477.189318119548</v>
      </c>
      <c r="CO88" s="104">
        <v>69104.253080784794</v>
      </c>
      <c r="CP88" s="104">
        <v>62566.369986383877</v>
      </c>
      <c r="CQ88" s="104">
        <v>87150.355993724035</v>
      </c>
      <c r="CR88" s="104">
        <v>108053.65245031331</v>
      </c>
      <c r="CS88" s="104">
        <v>133429.30808002921</v>
      </c>
      <c r="CT88" s="104">
        <v>153629.76215935746</v>
      </c>
      <c r="CU88" s="104">
        <v>120856.24574870334</v>
      </c>
      <c r="CV88" s="104">
        <v>110000.68773877289</v>
      </c>
      <c r="CW88" s="104">
        <v>100610.68688586532</v>
      </c>
      <c r="CX88" s="104">
        <v>92809.219595108007</v>
      </c>
      <c r="CY88" s="104">
        <v>80716.349814261484</v>
      </c>
      <c r="CZ88" s="104">
        <v>75757.41410214988</v>
      </c>
      <c r="DA88" s="104">
        <v>68853.584042587667</v>
      </c>
      <c r="DB88" s="104">
        <v>92152.39133958501</v>
      </c>
      <c r="DC88" s="104">
        <v>110231.33135496292</v>
      </c>
      <c r="DD88" s="104">
        <v>134630.4721448792</v>
      </c>
      <c r="DE88" s="104">
        <v>154830.92622420739</v>
      </c>
      <c r="DF88" s="104">
        <v>42179.499789495247</v>
      </c>
      <c r="DG88" s="104">
        <v>64645.881682038482</v>
      </c>
      <c r="DH88" s="104">
        <v>60634.377109527974</v>
      </c>
      <c r="DI88" s="104">
        <v>55919.909583158995</v>
      </c>
      <c r="DJ88" s="104">
        <v>50150.091167153281</v>
      </c>
      <c r="DK88" s="104">
        <v>80939.235496684298</v>
      </c>
      <c r="DL88" s="104">
        <v>76792.870401665816</v>
      </c>
      <c r="DM88" s="104">
        <v>71721.908550801556</v>
      </c>
      <c r="DN88" s="104">
        <v>65784.227133646433</v>
      </c>
      <c r="DO88" s="104">
        <v>72478.320303143439</v>
      </c>
      <c r="DP88" s="104">
        <v>67424.176952629598</v>
      </c>
      <c r="DQ88" s="104">
        <v>61743.823537233839</v>
      </c>
      <c r="DR88" s="104">
        <v>62603.270586379818</v>
      </c>
      <c r="DS88" s="104">
        <v>56974.728403502922</v>
      </c>
      <c r="DT88" s="104">
        <v>51474.477094204136</v>
      </c>
      <c r="DU88" s="104">
        <v>105330.80785671817</v>
      </c>
      <c r="DV88" s="104">
        <v>101064.86482096373</v>
      </c>
      <c r="DW88" s="104">
        <v>95432.375591559787</v>
      </c>
      <c r="DX88" s="104">
        <v>88241.985265474446</v>
      </c>
      <c r="DY88" s="104">
        <v>96210.601669852418</v>
      </c>
      <c r="DZ88" s="104">
        <v>91166.432555805368</v>
      </c>
      <c r="EA88" s="104">
        <v>84085.361298263233</v>
      </c>
      <c r="EB88" s="104">
        <v>86171.422139957082</v>
      </c>
      <c r="EC88" s="104">
        <v>79182.584450902854</v>
      </c>
      <c r="ED88" s="104">
        <v>73152.401281820596</v>
      </c>
      <c r="EE88" s="104">
        <v>91944.65863409797</v>
      </c>
      <c r="EF88" s="104">
        <v>86900.489520050905</v>
      </c>
      <c r="EG88" s="104">
        <v>79938.996203244751</v>
      </c>
      <c r="EH88" s="104">
        <v>82025.057044938585</v>
      </c>
      <c r="EI88" s="104">
        <v>75036.219355884357</v>
      </c>
      <c r="EJ88" s="104">
        <v>68930.352935225354</v>
      </c>
      <c r="EK88" s="104">
        <v>77122.28019757822</v>
      </c>
      <c r="EL88" s="104">
        <v>69813.89100186665</v>
      </c>
      <c r="EM88" s="104">
        <v>64123.837185220094</v>
      </c>
      <c r="EN88" s="104">
        <v>58630.39168223201</v>
      </c>
      <c r="EO88" s="102">
        <v>114558.29772574065</v>
      </c>
      <c r="EP88" s="104">
        <v>108982.94077766468</v>
      </c>
      <c r="EQ88" s="104">
        <v>104709.84164225683</v>
      </c>
      <c r="ER88" s="104">
        <v>99019.573970170837</v>
      </c>
      <c r="ES88" s="104">
        <v>82593.152531585074</v>
      </c>
      <c r="ET88" s="104">
        <v>75582.195886679416</v>
      </c>
      <c r="EU88" s="104">
        <v>70455.075171063931</v>
      </c>
      <c r="EV88" s="104">
        <v>93256.885773446833</v>
      </c>
      <c r="EW88" s="104">
        <v>116629.55768960243</v>
      </c>
      <c r="EX88" s="104">
        <v>45909.499468189904</v>
      </c>
      <c r="EY88" s="104">
        <v>66325.567889438607</v>
      </c>
      <c r="EZ88" s="104">
        <v>76025.76065355516</v>
      </c>
      <c r="FA88" s="104">
        <v>89579.482517676675</v>
      </c>
    </row>
    <row r="89" spans="1:157" ht="29.4" thickBot="1" x14ac:dyDescent="0.3">
      <c r="A89" s="129" t="s">
        <v>634</v>
      </c>
      <c r="B89" s="130">
        <v>46.606895384681202</v>
      </c>
      <c r="C89" s="131">
        <v>108.56858693716477</v>
      </c>
      <c r="D89" s="131">
        <v>102.7399003301261</v>
      </c>
      <c r="E89" s="131">
        <v>95.815548840654742</v>
      </c>
      <c r="F89" s="131">
        <v>84.452739323948364</v>
      </c>
      <c r="G89" s="132">
        <v>193.7864099307927</v>
      </c>
      <c r="H89" s="199">
        <v>176.31143798059827</v>
      </c>
      <c r="I89" s="131">
        <v>156.0541180783712</v>
      </c>
      <c r="J89" s="131">
        <v>126.6876260946871</v>
      </c>
      <c r="K89" s="131">
        <v>158.83646603040404</v>
      </c>
      <c r="L89" s="131">
        <v>138.579146128177</v>
      </c>
      <c r="M89" s="132">
        <v>115.86578340856002</v>
      </c>
      <c r="N89" s="131">
        <v>122.44360309369284</v>
      </c>
      <c r="O89" s="131">
        <v>111.59806888220844</v>
      </c>
      <c r="P89" s="131">
        <v>102.10172453287834</v>
      </c>
      <c r="Q89" s="131">
        <v>308.25816720948677</v>
      </c>
      <c r="R89" s="131">
        <v>290.75385512286908</v>
      </c>
      <c r="S89" s="132">
        <v>270.2590573379124</v>
      </c>
      <c r="T89" s="131">
        <v>240.79903136227426</v>
      </c>
      <c r="U89" s="131">
        <v>273.24954303625128</v>
      </c>
      <c r="V89" s="131">
        <v>252.75474525129465</v>
      </c>
      <c r="W89" s="131">
        <v>223.29471927565643</v>
      </c>
      <c r="X89" s="131">
        <v>232.25994746633799</v>
      </c>
      <c r="Y89" s="132">
        <v>202.79992149069977</v>
      </c>
      <c r="Z89" s="131">
        <v>173.33989551506164</v>
      </c>
      <c r="AA89" s="131">
        <v>255.74523094963351</v>
      </c>
      <c r="AB89" s="131">
        <v>235.25043316467691</v>
      </c>
      <c r="AC89" s="131">
        <v>205.79040718903866</v>
      </c>
      <c r="AD89" s="131">
        <v>214.75563537972019</v>
      </c>
      <c r="AE89" s="132">
        <v>185.29560940408206</v>
      </c>
      <c r="AF89" s="131">
        <v>155.8355834284439</v>
      </c>
      <c r="AG89" s="131">
        <v>194.2608375947635</v>
      </c>
      <c r="AH89" s="131">
        <v>164.80081161912531</v>
      </c>
      <c r="AI89" s="131">
        <v>135.34078564348724</v>
      </c>
      <c r="AJ89" s="131">
        <v>120.22870145305558</v>
      </c>
      <c r="AK89" s="133">
        <v>40.922075570947001</v>
      </c>
      <c r="AL89" s="134">
        <v>64.360745181899134</v>
      </c>
      <c r="AM89" s="134">
        <v>61.420246784044373</v>
      </c>
      <c r="AN89" s="134">
        <v>58.01156510563586</v>
      </c>
      <c r="AO89" s="134">
        <v>51.588727660040973</v>
      </c>
      <c r="AP89" s="134">
        <v>83.767550239185113</v>
      </c>
      <c r="AQ89" s="133">
        <v>81.203168408282934</v>
      </c>
      <c r="AR89" s="134">
        <v>77.802005396506303</v>
      </c>
      <c r="AS89" s="134">
        <v>71.157912911376826</v>
      </c>
      <c r="AT89" s="134">
        <v>78.30521183539706</v>
      </c>
      <c r="AU89" s="134">
        <v>74.85656995930222</v>
      </c>
      <c r="AV89" s="134">
        <v>68.068639046864533</v>
      </c>
      <c r="AW89" s="133">
        <v>71.340441409417991</v>
      </c>
      <c r="AX89" s="134">
        <v>64.748389163930781</v>
      </c>
      <c r="AY89" s="134">
        <v>59.608818596559551</v>
      </c>
      <c r="AZ89" s="134">
        <v>105.94167051110482</v>
      </c>
      <c r="BA89" s="134">
        <v>102.47860984922698</v>
      </c>
      <c r="BB89" s="134">
        <v>99.315745347553559</v>
      </c>
      <c r="BC89" s="133">
        <v>94.617602878823476</v>
      </c>
      <c r="BD89" s="134">
        <v>99.863721360270887</v>
      </c>
      <c r="BE89" s="134">
        <v>96.528412916829652</v>
      </c>
      <c r="BF89" s="134">
        <v>91.830270448099583</v>
      </c>
      <c r="BG89" s="134">
        <v>93.232593905699161</v>
      </c>
      <c r="BH89" s="134">
        <v>88.995278250565946</v>
      </c>
      <c r="BI89" s="133">
        <v>82.491258902586978</v>
      </c>
      <c r="BJ89" s="134">
        <v>97.036899497236206</v>
      </c>
      <c r="BK89" s="134">
        <v>93.741080486105716</v>
      </c>
      <c r="BL89" s="134">
        <v>89.285478445584559</v>
      </c>
      <c r="BM89" s="134">
        <v>90.687801903184123</v>
      </c>
      <c r="BN89" s="134">
        <v>86.207945819842067</v>
      </c>
      <c r="BO89" s="133">
        <v>79.363704257582057</v>
      </c>
      <c r="BP89" s="134">
        <v>87.610269277441645</v>
      </c>
      <c r="BQ89" s="134">
        <v>82.598733378419865</v>
      </c>
      <c r="BR89" s="134">
        <v>75.519803780127972</v>
      </c>
      <c r="BS89" s="134">
        <v>68.837705207373375</v>
      </c>
      <c r="BT89" s="134">
        <v>357.9999390316359</v>
      </c>
      <c r="BU89" s="134">
        <v>337.26766336394974</v>
      </c>
      <c r="BV89" s="134">
        <v>319.73401114090848</v>
      </c>
      <c r="BW89" s="134">
        <v>299.0017354732222</v>
      </c>
      <c r="BX89" s="134">
        <v>231.18224761490254</v>
      </c>
      <c r="BY89" s="134">
        <v>201.62868764731039</v>
      </c>
      <c r="BZ89" s="134">
        <v>180.89641197962405</v>
      </c>
      <c r="CA89" s="134">
        <v>275.38724232165043</v>
      </c>
      <c r="CB89" s="134">
        <v>131.95770785419737</v>
      </c>
      <c r="CC89" s="134">
        <v>121.59157002035431</v>
      </c>
      <c r="CD89" s="134">
        <v>112.82474390883371</v>
      </c>
      <c r="CE89" s="134">
        <v>108.08268067072046</v>
      </c>
      <c r="CF89" s="134">
        <v>97.412184707184224</v>
      </c>
      <c r="CG89" s="134">
        <v>93.050512166022756</v>
      </c>
      <c r="CH89" s="134">
        <v>89.153632798093568</v>
      </c>
      <c r="CI89" s="134">
        <v>104.43947222142951</v>
      </c>
      <c r="CJ89" s="134">
        <v>429.83290661050188</v>
      </c>
      <c r="CK89" s="134">
        <v>391.56697871977423</v>
      </c>
      <c r="CL89" s="134">
        <v>353.3010508290468</v>
      </c>
      <c r="CM89" s="134">
        <v>323.74749086145448</v>
      </c>
      <c r="CN89" s="134">
        <v>273.46165522617622</v>
      </c>
      <c r="CO89" s="134">
        <v>252.72937955848994</v>
      </c>
      <c r="CP89" s="134">
        <v>223.1758195908977</v>
      </c>
      <c r="CQ89" s="134">
        <v>321.11646877090584</v>
      </c>
      <c r="CR89" s="134">
        <v>404.43173245259948</v>
      </c>
      <c r="CS89" s="134">
        <v>505.55192992899345</v>
      </c>
      <c r="CT89" s="134">
        <v>588.86719361068697</v>
      </c>
      <c r="CU89" s="134">
        <v>165.60830607433587</v>
      </c>
      <c r="CV89" s="134">
        <v>146.34193311939552</v>
      </c>
      <c r="CW89" s="134">
        <v>127.07556016445527</v>
      </c>
      <c r="CX89" s="134">
        <v>115.03184717283777</v>
      </c>
      <c r="CY89" s="134">
        <v>107.16261094240514</v>
      </c>
      <c r="CZ89" s="134">
        <v>103.82903996746862</v>
      </c>
      <c r="DA89" s="134">
        <v>98.961540578401625</v>
      </c>
      <c r="DB89" s="134">
        <v>114.62923217535817</v>
      </c>
      <c r="DC89" s="134">
        <v>152.55981474110163</v>
      </c>
      <c r="DD89" s="134">
        <v>203.11991347929848</v>
      </c>
      <c r="DE89" s="134">
        <v>244.77754532014518</v>
      </c>
      <c r="DF89" s="134">
        <v>48.851700057745532</v>
      </c>
      <c r="DG89" s="134">
        <v>73.675496783122554</v>
      </c>
      <c r="DH89" s="134">
        <v>70.7083513918259</v>
      </c>
      <c r="DI89" s="134">
        <v>67.259709515731089</v>
      </c>
      <c r="DJ89" s="134">
        <v>60.496534316116659</v>
      </c>
      <c r="DK89" s="134">
        <v>92.216261445905644</v>
      </c>
      <c r="DL89" s="134">
        <v>89.428929015181737</v>
      </c>
      <c r="DM89" s="134">
        <v>86.375650432260144</v>
      </c>
      <c r="DN89" s="134">
        <v>80.161630287224696</v>
      </c>
      <c r="DO89" s="134">
        <v>86.884137012666756</v>
      </c>
      <c r="DP89" s="134">
        <v>83.806604386924221</v>
      </c>
      <c r="DQ89" s="134">
        <v>77.221490253503418</v>
      </c>
      <c r="DR89" s="134">
        <v>80.392719548683417</v>
      </c>
      <c r="DS89" s="134">
        <v>73.732888179722224</v>
      </c>
      <c r="DT89" s="134">
        <v>66.534201921761351</v>
      </c>
      <c r="DU89" s="134">
        <v>127.36811221674068</v>
      </c>
      <c r="DV89" s="134">
        <v>118.60128610522007</v>
      </c>
      <c r="DW89" s="134">
        <v>108.23514827137693</v>
      </c>
      <c r="DX89" s="134">
        <v>102.82463356842989</v>
      </c>
      <c r="DY89" s="134">
        <v>109.83445999369945</v>
      </c>
      <c r="DZ89" s="134">
        <v>104.61722749009091</v>
      </c>
      <c r="EA89" s="134">
        <v>100.05209550820707</v>
      </c>
      <c r="EB89" s="134">
        <v>101.45441896580664</v>
      </c>
      <c r="EC89" s="134">
        <v>96.75627649707657</v>
      </c>
      <c r="ED89" s="134">
        <v>90.675653587555999</v>
      </c>
      <c r="EE89" s="134">
        <v>105.09425552278536</v>
      </c>
      <c r="EF89" s="134">
        <v>102.00233900113474</v>
      </c>
      <c r="EG89" s="134">
        <v>97.264763077483167</v>
      </c>
      <c r="EH89" s="134">
        <v>98.667086535082717</v>
      </c>
      <c r="EI89" s="134">
        <v>93.968944066352677</v>
      </c>
      <c r="EJ89" s="134">
        <v>87.997464349526112</v>
      </c>
      <c r="EK89" s="134">
        <v>95.371267523952227</v>
      </c>
      <c r="EL89" s="134">
        <v>91.133951868819068</v>
      </c>
      <c r="EM89" s="134">
        <v>84.562826732182401</v>
      </c>
      <c r="EN89" s="134">
        <v>77.354325787165479</v>
      </c>
      <c r="EO89" s="134">
        <v>151.09857262381163</v>
      </c>
      <c r="EP89" s="134">
        <v>140.61369584860373</v>
      </c>
      <c r="EQ89" s="134">
        <v>131.83219966887137</v>
      </c>
      <c r="ER89" s="134">
        <v>121.34732289366342</v>
      </c>
      <c r="ES89" s="134">
        <v>104.76987795894554</v>
      </c>
      <c r="ET89" s="134">
        <v>100.05686635024213</v>
      </c>
      <c r="EU89" s="134">
        <v>96.96583580351448</v>
      </c>
      <c r="EV89" s="134">
        <v>111.63882796744986</v>
      </c>
      <c r="EW89" s="134">
        <v>161.57006631773231</v>
      </c>
      <c r="EX89" s="134">
        <v>53.753186407196779</v>
      </c>
      <c r="EY89" s="134">
        <v>76.871152809473827</v>
      </c>
      <c r="EZ89" s="134">
        <v>90.979762754573088</v>
      </c>
      <c r="FA89" s="134">
        <v>105.71727134630412</v>
      </c>
    </row>
    <row r="90" spans="1:157" ht="70.5" customHeight="1" thickBot="1" x14ac:dyDescent="0.4">
      <c r="A90" s="49" t="s">
        <v>638</v>
      </c>
      <c r="B90" s="50"/>
      <c r="C90" s="50"/>
      <c r="D90" s="50"/>
      <c r="E90" s="50"/>
      <c r="F90" s="50"/>
      <c r="G90" s="50"/>
      <c r="H90" s="184"/>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row>
    <row r="91" spans="1:157" x14ac:dyDescent="0.25">
      <c r="A91" s="52"/>
      <c r="B91" s="53"/>
      <c r="C91" s="53"/>
      <c r="D91" s="53"/>
      <c r="E91" s="53"/>
      <c r="F91" s="53"/>
      <c r="G91" s="53"/>
      <c r="H91" s="185"/>
      <c r="I91" s="53"/>
      <c r="J91" s="53"/>
      <c r="K91" s="53"/>
      <c r="L91" s="54"/>
      <c r="M91" s="53"/>
      <c r="N91" s="53"/>
      <c r="O91" s="53"/>
      <c r="P91" s="53"/>
      <c r="Q91" s="53"/>
      <c r="R91" s="53"/>
      <c r="S91" s="53"/>
      <c r="T91" s="53"/>
      <c r="U91" s="53"/>
      <c r="V91" s="53"/>
      <c r="W91" s="53"/>
      <c r="X91" s="53"/>
      <c r="Y91" s="53"/>
      <c r="Z91" s="53"/>
      <c r="AA91" s="53"/>
      <c r="AB91" s="53"/>
      <c r="AC91" s="53"/>
      <c r="AD91" s="54"/>
      <c r="AE91" s="54"/>
      <c r="AF91" s="54"/>
      <c r="AG91" s="53"/>
      <c r="AH91" s="53"/>
      <c r="AI91" s="53"/>
      <c r="AJ91" s="53"/>
      <c r="AK91" s="53"/>
      <c r="AL91" s="54"/>
      <c r="AM91" s="54"/>
      <c r="AN91" s="54"/>
      <c r="AO91" s="54"/>
      <c r="AP91" s="55"/>
      <c r="AQ91" s="55"/>
      <c r="AR91" s="55"/>
      <c r="AS91" s="55"/>
      <c r="AT91" s="55"/>
      <c r="AU91" s="55"/>
      <c r="AV91" s="53"/>
      <c r="AW91" s="53"/>
      <c r="AX91" s="55"/>
      <c r="AY91" s="53"/>
      <c r="AZ91" s="53"/>
      <c r="BA91" s="53"/>
      <c r="BB91" s="53"/>
      <c r="BC91" s="53"/>
      <c r="BD91" s="53"/>
      <c r="BE91" s="53"/>
      <c r="BF91" s="53"/>
      <c r="BG91" s="53"/>
      <c r="BH91" s="53"/>
      <c r="BI91" s="53"/>
      <c r="BJ91" s="53"/>
      <c r="BK91" s="53"/>
      <c r="BL91" s="53"/>
      <c r="BM91" s="54"/>
      <c r="BN91" s="54"/>
      <c r="BO91" s="54"/>
      <c r="BP91" s="53"/>
      <c r="BQ91" s="53"/>
      <c r="BR91" s="53"/>
      <c r="BS91" s="56"/>
      <c r="BT91" s="53" t="s">
        <v>569</v>
      </c>
      <c r="BU91" s="57" t="s">
        <v>570</v>
      </c>
      <c r="BV91" s="57" t="s">
        <v>571</v>
      </c>
      <c r="BW91" s="57" t="s">
        <v>571</v>
      </c>
      <c r="BX91" s="57" t="s">
        <v>571</v>
      </c>
      <c r="BY91" s="57" t="s">
        <v>571</v>
      </c>
      <c r="BZ91" s="57" t="s">
        <v>571</v>
      </c>
      <c r="CA91" s="57" t="s">
        <v>572</v>
      </c>
      <c r="CB91" s="57" t="s">
        <v>573</v>
      </c>
      <c r="CC91" s="57" t="s">
        <v>573</v>
      </c>
      <c r="CD91" s="57" t="s">
        <v>573</v>
      </c>
      <c r="CE91" s="57" t="s">
        <v>573</v>
      </c>
      <c r="CF91" s="57" t="s">
        <v>573</v>
      </c>
      <c r="CG91" s="57" t="s">
        <v>573</v>
      </c>
      <c r="CH91" s="57" t="s">
        <v>573</v>
      </c>
      <c r="CI91" s="57" t="s">
        <v>572</v>
      </c>
      <c r="CJ91" s="57" t="s">
        <v>571</v>
      </c>
      <c r="CK91" s="57" t="s">
        <v>571</v>
      </c>
      <c r="CL91" s="57" t="s">
        <v>571</v>
      </c>
      <c r="CM91" s="57" t="s">
        <v>571</v>
      </c>
      <c r="CN91" s="57" t="s">
        <v>571</v>
      </c>
      <c r="CO91" s="57" t="s">
        <v>571</v>
      </c>
      <c r="CP91" s="57" t="s">
        <v>571</v>
      </c>
      <c r="CQ91" s="57" t="s">
        <v>571</v>
      </c>
      <c r="CR91" s="57" t="s">
        <v>571</v>
      </c>
      <c r="CS91" s="57" t="s">
        <v>571</v>
      </c>
      <c r="CT91" s="57" t="s">
        <v>571</v>
      </c>
      <c r="CU91" s="57" t="s">
        <v>573</v>
      </c>
      <c r="CV91" s="57" t="s">
        <v>573</v>
      </c>
      <c r="CW91" s="57" t="s">
        <v>573</v>
      </c>
      <c r="CX91" s="57" t="s">
        <v>573</v>
      </c>
      <c r="CY91" s="57" t="s">
        <v>573</v>
      </c>
      <c r="CZ91" s="57" t="s">
        <v>573</v>
      </c>
      <c r="DA91" s="57" t="s">
        <v>573</v>
      </c>
      <c r="DB91" s="57" t="s">
        <v>574</v>
      </c>
      <c r="DC91" s="57" t="s">
        <v>574</v>
      </c>
      <c r="DD91" s="57" t="s">
        <v>574</v>
      </c>
      <c r="DE91" s="57" t="s">
        <v>574</v>
      </c>
      <c r="DF91" s="57" t="s">
        <v>575</v>
      </c>
      <c r="DG91" s="57" t="s">
        <v>576</v>
      </c>
      <c r="DH91" s="57" t="s">
        <v>576</v>
      </c>
      <c r="DI91" s="57" t="s">
        <v>576</v>
      </c>
      <c r="DJ91" s="57" t="s">
        <v>576</v>
      </c>
      <c r="DK91" s="57" t="s">
        <v>576</v>
      </c>
      <c r="DL91" s="57" t="s">
        <v>576</v>
      </c>
      <c r="DM91" s="57" t="s">
        <v>576</v>
      </c>
      <c r="DN91" s="57" t="s">
        <v>576</v>
      </c>
      <c r="DO91" s="57" t="s">
        <v>576</v>
      </c>
      <c r="DP91" s="57" t="s">
        <v>576</v>
      </c>
      <c r="DQ91" s="57" t="s">
        <v>576</v>
      </c>
      <c r="DR91" s="57" t="s">
        <v>576</v>
      </c>
      <c r="DS91" s="57" t="s">
        <v>576</v>
      </c>
      <c r="DT91" s="57" t="s">
        <v>576</v>
      </c>
      <c r="DU91" s="57" t="s">
        <v>576</v>
      </c>
      <c r="DV91" s="57" t="s">
        <v>576</v>
      </c>
      <c r="DW91" s="57" t="s">
        <v>576</v>
      </c>
      <c r="DX91" s="57" t="s">
        <v>576</v>
      </c>
      <c r="DY91" s="57" t="s">
        <v>576</v>
      </c>
      <c r="DZ91" s="57" t="s">
        <v>576</v>
      </c>
      <c r="EA91" s="57" t="s">
        <v>576</v>
      </c>
      <c r="EB91" s="57" t="s">
        <v>576</v>
      </c>
      <c r="EC91" s="57" t="s">
        <v>576</v>
      </c>
      <c r="ED91" s="57" t="s">
        <v>576</v>
      </c>
      <c r="EE91" s="57" t="s">
        <v>576</v>
      </c>
      <c r="EF91" s="57" t="s">
        <v>576</v>
      </c>
      <c r="EG91" s="57" t="s">
        <v>576</v>
      </c>
      <c r="EH91" s="57" t="s">
        <v>576</v>
      </c>
      <c r="EI91" s="57" t="s">
        <v>576</v>
      </c>
      <c r="EJ91" s="57" t="s">
        <v>576</v>
      </c>
      <c r="EK91" s="57" t="s">
        <v>576</v>
      </c>
      <c r="EL91" s="57" t="s">
        <v>576</v>
      </c>
      <c r="EM91" s="57" t="s">
        <v>576</v>
      </c>
      <c r="EN91" s="57" t="s">
        <v>576</v>
      </c>
      <c r="EO91" s="57" t="s">
        <v>576</v>
      </c>
      <c r="EP91" s="57" t="s">
        <v>576</v>
      </c>
      <c r="EQ91" s="57" t="s">
        <v>576</v>
      </c>
      <c r="ER91" s="57" t="s">
        <v>576</v>
      </c>
      <c r="ES91" s="57" t="s">
        <v>576</v>
      </c>
      <c r="ET91" s="57" t="s">
        <v>576</v>
      </c>
      <c r="EU91" s="57" t="s">
        <v>576</v>
      </c>
      <c r="EV91" s="57" t="s">
        <v>572</v>
      </c>
      <c r="EW91" s="57" t="s">
        <v>572</v>
      </c>
      <c r="EX91" s="57" t="s">
        <v>577</v>
      </c>
      <c r="EY91" s="57" t="s">
        <v>572</v>
      </c>
      <c r="EZ91" s="57" t="s">
        <v>572</v>
      </c>
      <c r="FA91" s="57" t="s">
        <v>572</v>
      </c>
    </row>
    <row r="92" spans="1:157" x14ac:dyDescent="0.25">
      <c r="A92" s="52"/>
      <c r="B92" s="53"/>
      <c r="C92" s="54"/>
      <c r="D92" s="54"/>
      <c r="E92" s="54"/>
      <c r="F92" s="54"/>
      <c r="G92" s="54"/>
      <c r="H92" s="186"/>
      <c r="I92" s="54"/>
      <c r="J92" s="54"/>
      <c r="K92" s="54"/>
      <c r="L92" s="54"/>
      <c r="M92" s="54"/>
      <c r="N92" s="54"/>
      <c r="O92" s="54"/>
      <c r="P92" s="54"/>
      <c r="Q92" s="53" t="s">
        <v>571</v>
      </c>
      <c r="R92" s="53" t="s">
        <v>571</v>
      </c>
      <c r="S92" s="53" t="s">
        <v>571</v>
      </c>
      <c r="T92" s="53" t="s">
        <v>571</v>
      </c>
      <c r="U92" s="53" t="s">
        <v>571</v>
      </c>
      <c r="V92" s="53" t="s">
        <v>571</v>
      </c>
      <c r="W92" s="53" t="s">
        <v>571</v>
      </c>
      <c r="X92" s="53" t="s">
        <v>571</v>
      </c>
      <c r="Y92" s="53" t="s">
        <v>571</v>
      </c>
      <c r="Z92" s="53" t="s">
        <v>571</v>
      </c>
      <c r="AA92" s="53" t="s">
        <v>571</v>
      </c>
      <c r="AB92" s="53" t="s">
        <v>571</v>
      </c>
      <c r="AC92" s="53" t="s">
        <v>571</v>
      </c>
      <c r="AD92" s="54" t="s">
        <v>571</v>
      </c>
      <c r="AE92" s="54" t="s">
        <v>571</v>
      </c>
      <c r="AF92" s="54" t="s">
        <v>571</v>
      </c>
      <c r="AG92" s="53" t="s">
        <v>571</v>
      </c>
      <c r="AH92" s="53" t="s">
        <v>571</v>
      </c>
      <c r="AI92" s="53" t="s">
        <v>571</v>
      </c>
      <c r="AJ92" s="53" t="s">
        <v>571</v>
      </c>
      <c r="AK92" s="54"/>
      <c r="AL92" s="54"/>
      <c r="AM92" s="54"/>
      <c r="AN92" s="54"/>
      <c r="AO92" s="54"/>
      <c r="AP92" s="54"/>
      <c r="AQ92" s="54"/>
      <c r="AR92" s="54"/>
      <c r="AS92" s="54"/>
      <c r="AT92" s="54"/>
      <c r="AU92" s="54"/>
      <c r="AV92" s="54"/>
      <c r="AW92" s="54"/>
      <c r="AX92" s="54"/>
      <c r="AY92" s="54"/>
      <c r="AZ92" s="53" t="s">
        <v>573</v>
      </c>
      <c r="BA92" s="55" t="s">
        <v>573</v>
      </c>
      <c r="BB92" s="55" t="s">
        <v>573</v>
      </c>
      <c r="BC92" s="55" t="s">
        <v>573</v>
      </c>
      <c r="BD92" s="55" t="s">
        <v>573</v>
      </c>
      <c r="BE92" s="55" t="s">
        <v>573</v>
      </c>
      <c r="BF92" s="53" t="s">
        <v>573</v>
      </c>
      <c r="BG92" s="55" t="s">
        <v>573</v>
      </c>
      <c r="BH92" s="55" t="s">
        <v>573</v>
      </c>
      <c r="BI92" s="55" t="s">
        <v>573</v>
      </c>
      <c r="BJ92" s="53" t="s">
        <v>573</v>
      </c>
      <c r="BK92" s="55" t="s">
        <v>573</v>
      </c>
      <c r="BL92" s="55" t="s">
        <v>573</v>
      </c>
      <c r="BM92" s="53" t="s">
        <v>573</v>
      </c>
      <c r="BN92" s="53" t="s">
        <v>573</v>
      </c>
      <c r="BO92" s="53" t="s">
        <v>573</v>
      </c>
      <c r="BP92" s="55" t="s">
        <v>573</v>
      </c>
      <c r="BQ92" s="55" t="s">
        <v>573</v>
      </c>
      <c r="BR92" s="55" t="s">
        <v>573</v>
      </c>
      <c r="BS92" s="58" t="s">
        <v>573</v>
      </c>
      <c r="BT92" s="54" t="s">
        <v>578</v>
      </c>
      <c r="BU92" s="59" t="s">
        <v>578</v>
      </c>
      <c r="BV92" s="59" t="s">
        <v>578</v>
      </c>
      <c r="BW92" s="59" t="s">
        <v>578</v>
      </c>
      <c r="BX92" s="59" t="s">
        <v>579</v>
      </c>
      <c r="BY92" s="59" t="s">
        <v>579</v>
      </c>
      <c r="BZ92" s="59" t="s">
        <v>580</v>
      </c>
      <c r="CA92" s="59" t="s">
        <v>581</v>
      </c>
      <c r="CB92" s="59" t="s">
        <v>578</v>
      </c>
      <c r="CC92" s="59" t="s">
        <v>578</v>
      </c>
      <c r="CD92" s="59" t="s">
        <v>578</v>
      </c>
      <c r="CE92" s="59" t="s">
        <v>578</v>
      </c>
      <c r="CF92" s="59" t="s">
        <v>579</v>
      </c>
      <c r="CG92" s="59" t="s">
        <v>579</v>
      </c>
      <c r="CH92" s="59" t="s">
        <v>580</v>
      </c>
      <c r="CI92" s="59" t="s">
        <v>574</v>
      </c>
      <c r="CJ92" s="59" t="s">
        <v>582</v>
      </c>
      <c r="CK92" s="59" t="s">
        <v>578</v>
      </c>
      <c r="CL92" s="59" t="s">
        <v>583</v>
      </c>
      <c r="CM92" s="59" t="s">
        <v>583</v>
      </c>
      <c r="CN92" s="59" t="s">
        <v>579</v>
      </c>
      <c r="CO92" s="59" t="s">
        <v>584</v>
      </c>
      <c r="CP92" s="59" t="s">
        <v>585</v>
      </c>
      <c r="CQ92" s="59" t="s">
        <v>586</v>
      </c>
      <c r="CR92" s="59" t="s">
        <v>587</v>
      </c>
      <c r="CS92" s="59" t="s">
        <v>588</v>
      </c>
      <c r="CT92" s="59" t="s">
        <v>589</v>
      </c>
      <c r="CU92" s="59" t="s">
        <v>582</v>
      </c>
      <c r="CV92" s="59" t="s">
        <v>578</v>
      </c>
      <c r="CW92" s="59" t="s">
        <v>583</v>
      </c>
      <c r="CX92" s="59" t="s">
        <v>583</v>
      </c>
      <c r="CY92" s="59" t="s">
        <v>579</v>
      </c>
      <c r="CZ92" s="59" t="s">
        <v>584</v>
      </c>
      <c r="DA92" s="59" t="s">
        <v>585</v>
      </c>
      <c r="DB92" s="59" t="s">
        <v>586</v>
      </c>
      <c r="DC92" s="59" t="s">
        <v>587</v>
      </c>
      <c r="DD92" s="59" t="s">
        <v>588</v>
      </c>
      <c r="DE92" s="59" t="s">
        <v>589</v>
      </c>
      <c r="DF92" s="59" t="s">
        <v>590</v>
      </c>
      <c r="DG92" s="59" t="s">
        <v>578</v>
      </c>
      <c r="DH92" s="59" t="s">
        <v>579</v>
      </c>
      <c r="DI92" s="59" t="s">
        <v>580</v>
      </c>
      <c r="DJ92" s="59" t="s">
        <v>591</v>
      </c>
      <c r="DK92" s="59" t="s">
        <v>578</v>
      </c>
      <c r="DL92" s="59" t="s">
        <v>578</v>
      </c>
      <c r="DM92" s="59" t="s">
        <v>578</v>
      </c>
      <c r="DN92" s="59" t="s">
        <v>578</v>
      </c>
      <c r="DO92" s="59" t="s">
        <v>579</v>
      </c>
      <c r="DP92" s="59" t="s">
        <v>579</v>
      </c>
      <c r="DQ92" s="59" t="s">
        <v>579</v>
      </c>
      <c r="DR92" s="59" t="s">
        <v>580</v>
      </c>
      <c r="DS92" s="59" t="s">
        <v>580</v>
      </c>
      <c r="DT92" s="59" t="s">
        <v>591</v>
      </c>
      <c r="DU92" s="59" t="s">
        <v>578</v>
      </c>
      <c r="DV92" s="59" t="s">
        <v>578</v>
      </c>
      <c r="DW92" s="59" t="s">
        <v>578</v>
      </c>
      <c r="DX92" s="59" t="s">
        <v>578</v>
      </c>
      <c r="DY92" s="59" t="s">
        <v>578</v>
      </c>
      <c r="DZ92" s="59" t="s">
        <v>578</v>
      </c>
      <c r="EA92" s="59" t="s">
        <v>578</v>
      </c>
      <c r="EB92" s="59" t="s">
        <v>578</v>
      </c>
      <c r="EC92" s="59" t="s">
        <v>578</v>
      </c>
      <c r="ED92" s="59" t="s">
        <v>578</v>
      </c>
      <c r="EE92" s="59" t="s">
        <v>579</v>
      </c>
      <c r="EF92" s="59" t="s">
        <v>579</v>
      </c>
      <c r="EG92" s="59" t="s">
        <v>579</v>
      </c>
      <c r="EH92" s="59" t="s">
        <v>579</v>
      </c>
      <c r="EI92" s="59" t="s">
        <v>579</v>
      </c>
      <c r="EJ92" s="59" t="s">
        <v>579</v>
      </c>
      <c r="EK92" s="59" t="s">
        <v>580</v>
      </c>
      <c r="EL92" s="59" t="s">
        <v>580</v>
      </c>
      <c r="EM92" s="59" t="s">
        <v>580</v>
      </c>
      <c r="EN92" s="59" t="s">
        <v>591</v>
      </c>
      <c r="EO92" s="59" t="s">
        <v>578</v>
      </c>
      <c r="EP92" s="59" t="s">
        <v>578</v>
      </c>
      <c r="EQ92" s="59" t="s">
        <v>578</v>
      </c>
      <c r="ER92" s="59" t="s">
        <v>578</v>
      </c>
      <c r="ES92" s="59" t="s">
        <v>579</v>
      </c>
      <c r="ET92" s="59" t="s">
        <v>579</v>
      </c>
      <c r="EU92" s="59" t="s">
        <v>580</v>
      </c>
      <c r="EV92" s="59" t="s">
        <v>592</v>
      </c>
      <c r="EW92" s="59" t="s">
        <v>592</v>
      </c>
      <c r="EX92" s="59" t="s">
        <v>590</v>
      </c>
      <c r="EY92" s="59" t="s">
        <v>593</v>
      </c>
      <c r="EZ92" s="59" t="s">
        <v>593</v>
      </c>
      <c r="FA92" s="59" t="s">
        <v>593</v>
      </c>
    </row>
    <row r="93" spans="1:157" x14ac:dyDescent="0.25">
      <c r="A93" s="52"/>
      <c r="B93" s="53"/>
      <c r="C93" s="53"/>
      <c r="D93" s="53"/>
      <c r="E93" s="53"/>
      <c r="F93" s="53"/>
      <c r="G93" s="53" t="s">
        <v>571</v>
      </c>
      <c r="H93" s="185" t="s">
        <v>571</v>
      </c>
      <c r="I93" s="53" t="s">
        <v>571</v>
      </c>
      <c r="J93" s="53" t="s">
        <v>571</v>
      </c>
      <c r="K93" s="53" t="s">
        <v>571</v>
      </c>
      <c r="L93" s="54" t="s">
        <v>571</v>
      </c>
      <c r="M93" s="53" t="s">
        <v>571</v>
      </c>
      <c r="N93" s="53" t="s">
        <v>571</v>
      </c>
      <c r="O93" s="53" t="s">
        <v>571</v>
      </c>
      <c r="P93" s="53" t="s">
        <v>571</v>
      </c>
      <c r="Q93" s="53" t="s">
        <v>594</v>
      </c>
      <c r="R93" s="53" t="s">
        <v>594</v>
      </c>
      <c r="S93" s="53" t="s">
        <v>594</v>
      </c>
      <c r="T93" s="53" t="s">
        <v>594</v>
      </c>
      <c r="U93" s="53" t="s">
        <v>594</v>
      </c>
      <c r="V93" s="53" t="s">
        <v>594</v>
      </c>
      <c r="W93" s="53" t="s">
        <v>594</v>
      </c>
      <c r="X93" s="53" t="s">
        <v>594</v>
      </c>
      <c r="Y93" s="53" t="s">
        <v>594</v>
      </c>
      <c r="Z93" s="53" t="s">
        <v>594</v>
      </c>
      <c r="AA93" s="53" t="s">
        <v>595</v>
      </c>
      <c r="AB93" s="53" t="s">
        <v>595</v>
      </c>
      <c r="AC93" s="53" t="s">
        <v>595</v>
      </c>
      <c r="AD93" s="54" t="s">
        <v>595</v>
      </c>
      <c r="AE93" s="54" t="s">
        <v>595</v>
      </c>
      <c r="AF93" s="54" t="s">
        <v>595</v>
      </c>
      <c r="AG93" s="53" t="s">
        <v>596</v>
      </c>
      <c r="AH93" s="53" t="s">
        <v>596</v>
      </c>
      <c r="AI93" s="53" t="s">
        <v>596</v>
      </c>
      <c r="AJ93" s="53" t="s">
        <v>597</v>
      </c>
      <c r="AK93" s="53"/>
      <c r="AL93" s="54"/>
      <c r="AM93" s="54"/>
      <c r="AN93" s="54"/>
      <c r="AO93" s="54"/>
      <c r="AP93" s="55" t="s">
        <v>573</v>
      </c>
      <c r="AQ93" s="55" t="s">
        <v>573</v>
      </c>
      <c r="AR93" s="55" t="s">
        <v>573</v>
      </c>
      <c r="AS93" s="55" t="s">
        <v>573</v>
      </c>
      <c r="AT93" s="55" t="s">
        <v>573</v>
      </c>
      <c r="AU93" s="55" t="s">
        <v>573</v>
      </c>
      <c r="AV93" s="53" t="s">
        <v>573</v>
      </c>
      <c r="AW93" s="53" t="s">
        <v>573</v>
      </c>
      <c r="AX93" s="55" t="s">
        <v>573</v>
      </c>
      <c r="AY93" s="53" t="s">
        <v>573</v>
      </c>
      <c r="AZ93" s="53" t="s">
        <v>594</v>
      </c>
      <c r="BA93" s="53" t="s">
        <v>594</v>
      </c>
      <c r="BB93" s="53" t="s">
        <v>594</v>
      </c>
      <c r="BC93" s="53" t="s">
        <v>594</v>
      </c>
      <c r="BD93" s="53" t="s">
        <v>594</v>
      </c>
      <c r="BE93" s="53" t="s">
        <v>594</v>
      </c>
      <c r="BF93" s="53" t="s">
        <v>594</v>
      </c>
      <c r="BG93" s="53" t="s">
        <v>594</v>
      </c>
      <c r="BH93" s="53" t="s">
        <v>594</v>
      </c>
      <c r="BI93" s="53" t="s">
        <v>594</v>
      </c>
      <c r="BJ93" s="53" t="s">
        <v>595</v>
      </c>
      <c r="BK93" s="53" t="s">
        <v>595</v>
      </c>
      <c r="BL93" s="53" t="s">
        <v>595</v>
      </c>
      <c r="BM93" s="54" t="s">
        <v>595</v>
      </c>
      <c r="BN93" s="54" t="s">
        <v>595</v>
      </c>
      <c r="BO93" s="54" t="s">
        <v>595</v>
      </c>
      <c r="BP93" s="53" t="s">
        <v>596</v>
      </c>
      <c r="BQ93" s="53" t="s">
        <v>596</v>
      </c>
      <c r="BR93" s="53" t="s">
        <v>596</v>
      </c>
      <c r="BS93" s="60" t="s">
        <v>597</v>
      </c>
      <c r="BT93" s="53" t="s">
        <v>578</v>
      </c>
      <c r="BU93" s="59" t="s">
        <v>578</v>
      </c>
      <c r="BV93" s="59" t="s">
        <v>579</v>
      </c>
      <c r="BW93" s="59" t="s">
        <v>579</v>
      </c>
      <c r="BX93" s="59" t="s">
        <v>580</v>
      </c>
      <c r="BY93" s="59" t="s">
        <v>580</v>
      </c>
      <c r="BZ93" s="59" t="s">
        <v>580</v>
      </c>
      <c r="CA93" s="59" t="s">
        <v>598</v>
      </c>
      <c r="CB93" s="59" t="s">
        <v>578</v>
      </c>
      <c r="CC93" s="59" t="s">
        <v>578</v>
      </c>
      <c r="CD93" s="59" t="s">
        <v>579</v>
      </c>
      <c r="CE93" s="59" t="s">
        <v>579</v>
      </c>
      <c r="CF93" s="59" t="s">
        <v>580</v>
      </c>
      <c r="CG93" s="59" t="s">
        <v>580</v>
      </c>
      <c r="CH93" s="59" t="s">
        <v>580</v>
      </c>
      <c r="CI93" s="59" t="s">
        <v>598</v>
      </c>
      <c r="CJ93" s="59" t="s">
        <v>583</v>
      </c>
      <c r="CK93" s="59" t="s">
        <v>583</v>
      </c>
      <c r="CL93" s="59" t="s">
        <v>584</v>
      </c>
      <c r="CM93" s="59" t="s">
        <v>585</v>
      </c>
      <c r="CN93" s="59" t="s">
        <v>585</v>
      </c>
      <c r="CO93" s="59" t="s">
        <v>599</v>
      </c>
      <c r="CP93" s="59" t="s">
        <v>600</v>
      </c>
      <c r="CQ93" s="59" t="s">
        <v>601</v>
      </c>
      <c r="CR93" s="59" t="s">
        <v>601</v>
      </c>
      <c r="CS93" s="59" t="s">
        <v>601</v>
      </c>
      <c r="CT93" s="59" t="s">
        <v>601</v>
      </c>
      <c r="CU93" s="59" t="s">
        <v>583</v>
      </c>
      <c r="CV93" s="59" t="s">
        <v>583</v>
      </c>
      <c r="CW93" s="59" t="s">
        <v>584</v>
      </c>
      <c r="CX93" s="59" t="s">
        <v>585</v>
      </c>
      <c r="CY93" s="59" t="s">
        <v>585</v>
      </c>
      <c r="CZ93" s="59" t="s">
        <v>599</v>
      </c>
      <c r="DA93" s="59" t="s">
        <v>600</v>
      </c>
      <c r="DB93" s="59" t="s">
        <v>601</v>
      </c>
      <c r="DC93" s="59" t="s">
        <v>601</v>
      </c>
      <c r="DD93" s="59" t="s">
        <v>601</v>
      </c>
      <c r="DE93" s="59" t="s">
        <v>601</v>
      </c>
      <c r="DF93" s="59"/>
      <c r="DG93" s="59"/>
      <c r="DH93" s="59"/>
      <c r="DI93" s="59"/>
      <c r="DJ93" s="59"/>
      <c r="DK93" s="59" t="s">
        <v>578</v>
      </c>
      <c r="DL93" s="59" t="s">
        <v>579</v>
      </c>
      <c r="DM93" s="59" t="s">
        <v>580</v>
      </c>
      <c r="DN93" s="59" t="s">
        <v>591</v>
      </c>
      <c r="DO93" s="59" t="s">
        <v>579</v>
      </c>
      <c r="DP93" s="59" t="s">
        <v>580</v>
      </c>
      <c r="DQ93" s="59" t="s">
        <v>591</v>
      </c>
      <c r="DR93" s="59" t="s">
        <v>580</v>
      </c>
      <c r="DS93" s="59" t="s">
        <v>591</v>
      </c>
      <c r="DT93" s="59" t="s">
        <v>591</v>
      </c>
      <c r="DU93" s="59" t="s">
        <v>578</v>
      </c>
      <c r="DV93" s="59" t="s">
        <v>578</v>
      </c>
      <c r="DW93" s="59" t="s">
        <v>578</v>
      </c>
      <c r="DX93" s="59" t="s">
        <v>578</v>
      </c>
      <c r="DY93" s="59" t="s">
        <v>579</v>
      </c>
      <c r="DZ93" s="59" t="s">
        <v>579</v>
      </c>
      <c r="EA93" s="59" t="s">
        <v>579</v>
      </c>
      <c r="EB93" s="59" t="s">
        <v>580</v>
      </c>
      <c r="EC93" s="59" t="s">
        <v>580</v>
      </c>
      <c r="ED93" s="59" t="s">
        <v>591</v>
      </c>
      <c r="EE93" s="59" t="s">
        <v>579</v>
      </c>
      <c r="EF93" s="59" t="s">
        <v>579</v>
      </c>
      <c r="EG93" s="59" t="s">
        <v>579</v>
      </c>
      <c r="EH93" s="59" t="s">
        <v>580</v>
      </c>
      <c r="EI93" s="59" t="s">
        <v>580</v>
      </c>
      <c r="EJ93" s="59" t="s">
        <v>591</v>
      </c>
      <c r="EK93" s="59" t="s">
        <v>580</v>
      </c>
      <c r="EL93" s="59" t="s">
        <v>580</v>
      </c>
      <c r="EM93" s="59" t="s">
        <v>591</v>
      </c>
      <c r="EN93" s="59" t="s">
        <v>591</v>
      </c>
      <c r="EO93" s="59" t="s">
        <v>578</v>
      </c>
      <c r="EP93" s="59" t="s">
        <v>578</v>
      </c>
      <c r="EQ93" s="59" t="s">
        <v>579</v>
      </c>
      <c r="ER93" s="59" t="s">
        <v>579</v>
      </c>
      <c r="ES93" s="59" t="s">
        <v>580</v>
      </c>
      <c r="ET93" s="59" t="s">
        <v>580</v>
      </c>
      <c r="EU93" s="59" t="s">
        <v>580</v>
      </c>
      <c r="EV93" s="59" t="s">
        <v>598</v>
      </c>
      <c r="EW93" s="59" t="s">
        <v>602</v>
      </c>
      <c r="EX93" s="59"/>
      <c r="EY93" s="59" t="s">
        <v>603</v>
      </c>
      <c r="EZ93" s="59" t="s">
        <v>604</v>
      </c>
      <c r="FA93" s="59" t="s">
        <v>605</v>
      </c>
    </row>
    <row r="94" spans="1:157" x14ac:dyDescent="0.25">
      <c r="A94" s="52"/>
      <c r="B94" s="53"/>
      <c r="C94" s="53" t="s">
        <v>571</v>
      </c>
      <c r="D94" s="53" t="s">
        <v>571</v>
      </c>
      <c r="E94" s="53" t="s">
        <v>606</v>
      </c>
      <c r="F94" s="53" t="s">
        <v>571</v>
      </c>
      <c r="G94" s="53" t="s">
        <v>594</v>
      </c>
      <c r="H94" s="185" t="s">
        <v>594</v>
      </c>
      <c r="I94" s="53" t="s">
        <v>594</v>
      </c>
      <c r="J94" s="53" t="s">
        <v>594</v>
      </c>
      <c r="K94" s="53" t="s">
        <v>595</v>
      </c>
      <c r="L94" s="54" t="s">
        <v>595</v>
      </c>
      <c r="M94" s="53" t="s">
        <v>595</v>
      </c>
      <c r="N94" s="53" t="s">
        <v>596</v>
      </c>
      <c r="O94" s="53" t="s">
        <v>596</v>
      </c>
      <c r="P94" s="53" t="s">
        <v>597</v>
      </c>
      <c r="Q94" s="53" t="s">
        <v>594</v>
      </c>
      <c r="R94" s="53" t="s">
        <v>594</v>
      </c>
      <c r="S94" s="53" t="s">
        <v>594</v>
      </c>
      <c r="T94" s="53" t="s">
        <v>594</v>
      </c>
      <c r="U94" s="53" t="s">
        <v>595</v>
      </c>
      <c r="V94" s="53" t="s">
        <v>595</v>
      </c>
      <c r="W94" s="53" t="s">
        <v>595</v>
      </c>
      <c r="X94" s="53" t="s">
        <v>596</v>
      </c>
      <c r="Y94" s="53" t="s">
        <v>596</v>
      </c>
      <c r="Z94" s="53" t="s">
        <v>597</v>
      </c>
      <c r="AA94" s="53" t="s">
        <v>595</v>
      </c>
      <c r="AB94" s="53" t="s">
        <v>595</v>
      </c>
      <c r="AC94" s="53" t="s">
        <v>595</v>
      </c>
      <c r="AD94" s="54" t="s">
        <v>596</v>
      </c>
      <c r="AE94" s="54" t="s">
        <v>596</v>
      </c>
      <c r="AF94" s="54" t="s">
        <v>597</v>
      </c>
      <c r="AG94" s="53" t="s">
        <v>596</v>
      </c>
      <c r="AH94" s="53" t="s">
        <v>596</v>
      </c>
      <c r="AI94" s="53" t="s">
        <v>597</v>
      </c>
      <c r="AJ94" s="53" t="s">
        <v>597</v>
      </c>
      <c r="AK94" s="53"/>
      <c r="AL94" s="55" t="s">
        <v>573</v>
      </c>
      <c r="AM94" s="55" t="s">
        <v>573</v>
      </c>
      <c r="AN94" s="53" t="s">
        <v>573</v>
      </c>
      <c r="AO94" s="55" t="s">
        <v>573</v>
      </c>
      <c r="AP94" s="53" t="s">
        <v>594</v>
      </c>
      <c r="AQ94" s="53" t="s">
        <v>594</v>
      </c>
      <c r="AR94" s="53" t="s">
        <v>594</v>
      </c>
      <c r="AS94" s="53" t="s">
        <v>594</v>
      </c>
      <c r="AT94" s="53" t="s">
        <v>595</v>
      </c>
      <c r="AU94" s="54" t="s">
        <v>595</v>
      </c>
      <c r="AV94" s="53" t="s">
        <v>595</v>
      </c>
      <c r="AW94" s="53" t="s">
        <v>596</v>
      </c>
      <c r="AX94" s="53" t="s">
        <v>596</v>
      </c>
      <c r="AY94" s="53" t="s">
        <v>597</v>
      </c>
      <c r="AZ94" s="53" t="s">
        <v>594</v>
      </c>
      <c r="BA94" s="53" t="s">
        <v>594</v>
      </c>
      <c r="BB94" s="53" t="s">
        <v>594</v>
      </c>
      <c r="BC94" s="53" t="s">
        <v>594</v>
      </c>
      <c r="BD94" s="53" t="s">
        <v>595</v>
      </c>
      <c r="BE94" s="53" t="s">
        <v>595</v>
      </c>
      <c r="BF94" s="53" t="s">
        <v>595</v>
      </c>
      <c r="BG94" s="53" t="s">
        <v>596</v>
      </c>
      <c r="BH94" s="53" t="s">
        <v>596</v>
      </c>
      <c r="BI94" s="53" t="s">
        <v>597</v>
      </c>
      <c r="BJ94" s="53" t="s">
        <v>595</v>
      </c>
      <c r="BK94" s="53" t="s">
        <v>595</v>
      </c>
      <c r="BL94" s="53" t="s">
        <v>595</v>
      </c>
      <c r="BM94" s="54" t="s">
        <v>596</v>
      </c>
      <c r="BN94" s="54" t="s">
        <v>596</v>
      </c>
      <c r="BO94" s="54" t="s">
        <v>597</v>
      </c>
      <c r="BP94" s="53" t="s">
        <v>596</v>
      </c>
      <c r="BQ94" s="53" t="s">
        <v>596</v>
      </c>
      <c r="BR94" s="53" t="s">
        <v>597</v>
      </c>
      <c r="BS94" s="60" t="s">
        <v>597</v>
      </c>
      <c r="BT94" s="53" t="s">
        <v>579</v>
      </c>
      <c r="BU94" s="59" t="s">
        <v>579</v>
      </c>
      <c r="BV94" s="59" t="s">
        <v>579</v>
      </c>
      <c r="BW94" s="59" t="s">
        <v>580</v>
      </c>
      <c r="BX94" s="59" t="s">
        <v>580</v>
      </c>
      <c r="BY94" s="59" t="s">
        <v>591</v>
      </c>
      <c r="BZ94" s="59" t="s">
        <v>591</v>
      </c>
      <c r="CA94" s="59" t="s">
        <v>601</v>
      </c>
      <c r="CB94" s="59" t="s">
        <v>579</v>
      </c>
      <c r="CC94" s="59" t="s">
        <v>579</v>
      </c>
      <c r="CD94" s="59" t="s">
        <v>579</v>
      </c>
      <c r="CE94" s="59" t="s">
        <v>580</v>
      </c>
      <c r="CF94" s="59" t="s">
        <v>580</v>
      </c>
      <c r="CG94" s="59" t="s">
        <v>591</v>
      </c>
      <c r="CH94" s="59" t="s">
        <v>591</v>
      </c>
      <c r="CI94" s="59" t="s">
        <v>601</v>
      </c>
      <c r="CJ94" s="59" t="s">
        <v>580</v>
      </c>
      <c r="CK94" s="59" t="s">
        <v>585</v>
      </c>
      <c r="CL94" s="59" t="s">
        <v>607</v>
      </c>
      <c r="CM94" s="59" t="s">
        <v>591</v>
      </c>
      <c r="CN94" s="59" t="s">
        <v>599</v>
      </c>
      <c r="CO94" s="59" t="s">
        <v>607</v>
      </c>
      <c r="CP94" s="59" t="s">
        <v>607</v>
      </c>
      <c r="CQ94" s="59" t="s">
        <v>608</v>
      </c>
      <c r="CR94" s="59" t="s">
        <v>608</v>
      </c>
      <c r="CS94" s="59" t="s">
        <v>608</v>
      </c>
      <c r="CT94" s="59" t="s">
        <v>609</v>
      </c>
      <c r="CU94" s="59" t="s">
        <v>580</v>
      </c>
      <c r="CV94" s="59" t="s">
        <v>585</v>
      </c>
      <c r="CW94" s="59" t="s">
        <v>607</v>
      </c>
      <c r="CX94" s="59" t="s">
        <v>591</v>
      </c>
      <c r="CY94" s="59" t="s">
        <v>599</v>
      </c>
      <c r="CZ94" s="59" t="s">
        <v>607</v>
      </c>
      <c r="DA94" s="59" t="s">
        <v>607</v>
      </c>
      <c r="DB94" s="59" t="s">
        <v>608</v>
      </c>
      <c r="DC94" s="59" t="s">
        <v>608</v>
      </c>
      <c r="DD94" s="59" t="s">
        <v>608</v>
      </c>
      <c r="DE94" s="59" t="s">
        <v>610</v>
      </c>
      <c r="DF94" s="59"/>
      <c r="DG94" s="59"/>
      <c r="DH94" s="59"/>
      <c r="DI94" s="59"/>
      <c r="DJ94" s="59"/>
      <c r="DK94" s="59"/>
      <c r="DL94" s="59"/>
      <c r="DM94" s="59"/>
      <c r="DN94" s="59"/>
      <c r="DO94" s="59"/>
      <c r="DP94" s="59"/>
      <c r="DQ94" s="59"/>
      <c r="DR94" s="59"/>
      <c r="DS94" s="59"/>
      <c r="DT94" s="59"/>
      <c r="DU94" s="59" t="s">
        <v>611</v>
      </c>
      <c r="DV94" s="59" t="s">
        <v>579</v>
      </c>
      <c r="DW94" s="59" t="s">
        <v>580</v>
      </c>
      <c r="DX94" s="59" t="s">
        <v>591</v>
      </c>
      <c r="DY94" s="59" t="s">
        <v>579</v>
      </c>
      <c r="DZ94" s="59" t="s">
        <v>580</v>
      </c>
      <c r="EA94" s="59" t="s">
        <v>591</v>
      </c>
      <c r="EB94" s="59" t="s">
        <v>580</v>
      </c>
      <c r="EC94" s="59" t="s">
        <v>591</v>
      </c>
      <c r="ED94" s="59" t="s">
        <v>591</v>
      </c>
      <c r="EE94" s="59" t="s">
        <v>579</v>
      </c>
      <c r="EF94" s="59" t="s">
        <v>580</v>
      </c>
      <c r="EG94" s="59" t="s">
        <v>591</v>
      </c>
      <c r="EH94" s="59" t="s">
        <v>580</v>
      </c>
      <c r="EI94" s="59" t="s">
        <v>591</v>
      </c>
      <c r="EJ94" s="59" t="s">
        <v>591</v>
      </c>
      <c r="EK94" s="59" t="s">
        <v>580</v>
      </c>
      <c r="EL94" s="59" t="s">
        <v>591</v>
      </c>
      <c r="EM94" s="59" t="s">
        <v>591</v>
      </c>
      <c r="EN94" s="59" t="s">
        <v>591</v>
      </c>
      <c r="EO94" s="59" t="s">
        <v>579</v>
      </c>
      <c r="EP94" s="59" t="s">
        <v>579</v>
      </c>
      <c r="EQ94" s="59" t="s">
        <v>579</v>
      </c>
      <c r="ER94" s="59" t="s">
        <v>580</v>
      </c>
      <c r="ES94" s="59" t="s">
        <v>580</v>
      </c>
      <c r="ET94" s="59" t="s">
        <v>591</v>
      </c>
      <c r="EU94" s="59" t="s">
        <v>591</v>
      </c>
      <c r="EV94" s="59" t="s">
        <v>601</v>
      </c>
      <c r="EW94" s="59" t="s">
        <v>601</v>
      </c>
      <c r="EX94" s="59"/>
      <c r="EY94" s="59" t="s">
        <v>601</v>
      </c>
      <c r="EZ94" s="59" t="s">
        <v>601</v>
      </c>
      <c r="FA94" s="59" t="s">
        <v>601</v>
      </c>
    </row>
    <row r="95" spans="1:157" ht="13.8" thickBot="1" x14ac:dyDescent="0.3">
      <c r="A95" s="61" t="s">
        <v>612</v>
      </c>
      <c r="B95" s="62" t="s">
        <v>569</v>
      </c>
      <c r="C95" s="62" t="s">
        <v>578</v>
      </c>
      <c r="D95" s="62" t="s">
        <v>613</v>
      </c>
      <c r="E95" s="62" t="s">
        <v>614</v>
      </c>
      <c r="F95" s="62" t="s">
        <v>615</v>
      </c>
      <c r="G95" s="62" t="s">
        <v>578</v>
      </c>
      <c r="H95" s="187" t="s">
        <v>613</v>
      </c>
      <c r="I95" s="62" t="s">
        <v>614</v>
      </c>
      <c r="J95" s="62" t="s">
        <v>615</v>
      </c>
      <c r="K95" s="62" t="s">
        <v>613</v>
      </c>
      <c r="L95" s="63" t="s">
        <v>614</v>
      </c>
      <c r="M95" s="62" t="s">
        <v>615</v>
      </c>
      <c r="N95" s="62" t="s">
        <v>614</v>
      </c>
      <c r="O95" s="62" t="s">
        <v>615</v>
      </c>
      <c r="P95" s="62" t="s">
        <v>615</v>
      </c>
      <c r="Q95" s="62" t="s">
        <v>594</v>
      </c>
      <c r="R95" s="62" t="s">
        <v>613</v>
      </c>
      <c r="S95" s="62" t="s">
        <v>596</v>
      </c>
      <c r="T95" s="62" t="s">
        <v>615</v>
      </c>
      <c r="U95" s="62" t="s">
        <v>613</v>
      </c>
      <c r="V95" s="62" t="s">
        <v>614</v>
      </c>
      <c r="W95" s="62" t="s">
        <v>615</v>
      </c>
      <c r="X95" s="62" t="s">
        <v>614</v>
      </c>
      <c r="Y95" s="62" t="s">
        <v>615</v>
      </c>
      <c r="Z95" s="62" t="s">
        <v>615</v>
      </c>
      <c r="AA95" s="62" t="s">
        <v>613</v>
      </c>
      <c r="AB95" s="62" t="s">
        <v>614</v>
      </c>
      <c r="AC95" s="62" t="s">
        <v>615</v>
      </c>
      <c r="AD95" s="63" t="s">
        <v>614</v>
      </c>
      <c r="AE95" s="63" t="s">
        <v>615</v>
      </c>
      <c r="AF95" s="63" t="s">
        <v>615</v>
      </c>
      <c r="AG95" s="62" t="s">
        <v>614</v>
      </c>
      <c r="AH95" s="62" t="s">
        <v>615</v>
      </c>
      <c r="AI95" s="62" t="s">
        <v>615</v>
      </c>
      <c r="AJ95" s="62" t="s">
        <v>615</v>
      </c>
      <c r="AK95" s="64" t="s">
        <v>616</v>
      </c>
      <c r="AL95" s="62" t="s">
        <v>578</v>
      </c>
      <c r="AM95" s="62" t="s">
        <v>613</v>
      </c>
      <c r="AN95" s="62" t="s">
        <v>614</v>
      </c>
      <c r="AO95" s="62" t="s">
        <v>615</v>
      </c>
      <c r="AP95" s="62" t="s">
        <v>578</v>
      </c>
      <c r="AQ95" s="62" t="s">
        <v>613</v>
      </c>
      <c r="AR95" s="62" t="s">
        <v>614</v>
      </c>
      <c r="AS95" s="62" t="s">
        <v>615</v>
      </c>
      <c r="AT95" s="62" t="s">
        <v>613</v>
      </c>
      <c r="AU95" s="63" t="s">
        <v>614</v>
      </c>
      <c r="AV95" s="62" t="s">
        <v>615</v>
      </c>
      <c r="AW95" s="62" t="s">
        <v>614</v>
      </c>
      <c r="AX95" s="62" t="s">
        <v>615</v>
      </c>
      <c r="AY95" s="62" t="s">
        <v>615</v>
      </c>
      <c r="AZ95" s="62" t="s">
        <v>578</v>
      </c>
      <c r="BA95" s="62" t="s">
        <v>613</v>
      </c>
      <c r="BB95" s="62" t="s">
        <v>614</v>
      </c>
      <c r="BC95" s="62" t="s">
        <v>615</v>
      </c>
      <c r="BD95" s="62" t="s">
        <v>613</v>
      </c>
      <c r="BE95" s="62" t="s">
        <v>617</v>
      </c>
      <c r="BF95" s="62" t="s">
        <v>615</v>
      </c>
      <c r="BG95" s="62" t="s">
        <v>614</v>
      </c>
      <c r="BH95" s="62" t="s">
        <v>615</v>
      </c>
      <c r="BI95" s="62" t="s">
        <v>615</v>
      </c>
      <c r="BJ95" s="62" t="s">
        <v>613</v>
      </c>
      <c r="BK95" s="62" t="s">
        <v>614</v>
      </c>
      <c r="BL95" s="62" t="s">
        <v>615</v>
      </c>
      <c r="BM95" s="63" t="s">
        <v>614</v>
      </c>
      <c r="BN95" s="63" t="s">
        <v>615</v>
      </c>
      <c r="BO95" s="63" t="s">
        <v>615</v>
      </c>
      <c r="BP95" s="62" t="s">
        <v>614</v>
      </c>
      <c r="BQ95" s="62" t="s">
        <v>615</v>
      </c>
      <c r="BR95" s="62" t="s">
        <v>615</v>
      </c>
      <c r="BS95" s="65" t="s">
        <v>615</v>
      </c>
      <c r="BT95" s="62" t="s">
        <v>579</v>
      </c>
      <c r="BU95" s="66" t="s">
        <v>580</v>
      </c>
      <c r="BV95" s="66" t="s">
        <v>580</v>
      </c>
      <c r="BW95" s="66" t="s">
        <v>580</v>
      </c>
      <c r="BX95" s="66" t="s">
        <v>591</v>
      </c>
      <c r="BY95" s="66" t="s">
        <v>591</v>
      </c>
      <c r="BZ95" s="66" t="s">
        <v>591</v>
      </c>
      <c r="CA95" s="66" t="s">
        <v>608</v>
      </c>
      <c r="CB95" s="66" t="s">
        <v>579</v>
      </c>
      <c r="CC95" s="66" t="s">
        <v>580</v>
      </c>
      <c r="CD95" s="66" t="s">
        <v>580</v>
      </c>
      <c r="CE95" s="66" t="s">
        <v>580</v>
      </c>
      <c r="CF95" s="66" t="s">
        <v>591</v>
      </c>
      <c r="CG95" s="66" t="s">
        <v>591</v>
      </c>
      <c r="CH95" s="66" t="s">
        <v>591</v>
      </c>
      <c r="CI95" s="66" t="s">
        <v>608</v>
      </c>
      <c r="CJ95" s="66" t="s">
        <v>607</v>
      </c>
      <c r="CK95" s="66" t="s">
        <v>607</v>
      </c>
      <c r="CL95" s="66" t="s">
        <v>607</v>
      </c>
      <c r="CM95" s="66" t="s">
        <v>607</v>
      </c>
      <c r="CN95" s="66" t="s">
        <v>607</v>
      </c>
      <c r="CO95" s="66" t="s">
        <v>607</v>
      </c>
      <c r="CP95" s="66" t="s">
        <v>607</v>
      </c>
      <c r="CQ95" s="66"/>
      <c r="CR95" s="66"/>
      <c r="CS95" s="66"/>
      <c r="CT95" s="66"/>
      <c r="CU95" s="66" t="s">
        <v>607</v>
      </c>
      <c r="CV95" s="66" t="s">
        <v>607</v>
      </c>
      <c r="CW95" s="66" t="s">
        <v>607</v>
      </c>
      <c r="CX95" s="66" t="s">
        <v>607</v>
      </c>
      <c r="CY95" s="66" t="s">
        <v>607</v>
      </c>
      <c r="CZ95" s="66" t="s">
        <v>607</v>
      </c>
      <c r="DA95" s="66" t="s">
        <v>607</v>
      </c>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c r="EO95" s="66" t="s">
        <v>579</v>
      </c>
      <c r="EP95" s="66" t="s">
        <v>580</v>
      </c>
      <c r="EQ95" s="66" t="s">
        <v>580</v>
      </c>
      <c r="ER95" s="66" t="s">
        <v>580</v>
      </c>
      <c r="ES95" s="66" t="s">
        <v>591</v>
      </c>
      <c r="ET95" s="66" t="s">
        <v>591</v>
      </c>
      <c r="EU95" s="66" t="s">
        <v>591</v>
      </c>
      <c r="EV95" s="66" t="s">
        <v>608</v>
      </c>
      <c r="EW95" s="66" t="s">
        <v>609</v>
      </c>
      <c r="EX95" s="66"/>
      <c r="EY95" s="66" t="s">
        <v>608</v>
      </c>
      <c r="EZ95" s="66" t="s">
        <v>608</v>
      </c>
      <c r="FA95" s="66" t="s">
        <v>609</v>
      </c>
    </row>
    <row r="96" spans="1:157" ht="14.4" x14ac:dyDescent="0.3">
      <c r="A96" s="67" t="s">
        <v>618</v>
      </c>
      <c r="B96" s="68">
        <v>736</v>
      </c>
      <c r="C96" s="69">
        <v>928</v>
      </c>
      <c r="D96" s="69">
        <v>928</v>
      </c>
      <c r="E96" s="69">
        <v>928</v>
      </c>
      <c r="F96" s="69">
        <v>928</v>
      </c>
      <c r="G96" s="69">
        <v>928</v>
      </c>
      <c r="H96" s="188">
        <v>928</v>
      </c>
      <c r="I96" s="71">
        <v>928</v>
      </c>
      <c r="J96" s="71">
        <v>928</v>
      </c>
      <c r="K96" s="71">
        <v>928</v>
      </c>
      <c r="L96" s="71">
        <v>928</v>
      </c>
      <c r="M96" s="71">
        <v>928</v>
      </c>
      <c r="N96" s="71">
        <v>928</v>
      </c>
      <c r="O96" s="71">
        <v>928</v>
      </c>
      <c r="P96" s="71">
        <v>928</v>
      </c>
      <c r="Q96" s="71">
        <v>1367</v>
      </c>
      <c r="R96" s="71">
        <v>1367</v>
      </c>
      <c r="S96" s="71">
        <v>1367</v>
      </c>
      <c r="T96" s="71">
        <v>1367</v>
      </c>
      <c r="U96" s="71">
        <v>1367</v>
      </c>
      <c r="V96" s="71">
        <v>1367</v>
      </c>
      <c r="W96" s="71">
        <v>1367</v>
      </c>
      <c r="X96" s="71">
        <v>1367</v>
      </c>
      <c r="Y96" s="71">
        <v>1367</v>
      </c>
      <c r="Z96" s="71">
        <v>1367</v>
      </c>
      <c r="AA96" s="71">
        <v>1367</v>
      </c>
      <c r="AB96" s="71">
        <v>1367</v>
      </c>
      <c r="AC96" s="71">
        <v>1367</v>
      </c>
      <c r="AD96" s="71">
        <v>1367</v>
      </c>
      <c r="AE96" s="71">
        <v>1367</v>
      </c>
      <c r="AF96" s="71">
        <v>1367</v>
      </c>
      <c r="AG96" s="71">
        <v>1367</v>
      </c>
      <c r="AH96" s="71">
        <v>1367</v>
      </c>
      <c r="AI96" s="71">
        <v>1367</v>
      </c>
      <c r="AJ96" s="71">
        <v>1367</v>
      </c>
      <c r="AK96" s="71">
        <v>736</v>
      </c>
      <c r="AL96" s="71">
        <v>928</v>
      </c>
      <c r="AM96" s="71">
        <v>928</v>
      </c>
      <c r="AN96" s="71">
        <v>928</v>
      </c>
      <c r="AO96" s="71">
        <v>928</v>
      </c>
      <c r="AP96" s="71">
        <v>928</v>
      </c>
      <c r="AQ96" s="71">
        <v>928</v>
      </c>
      <c r="AR96" s="71">
        <v>928</v>
      </c>
      <c r="AS96" s="71">
        <v>928</v>
      </c>
      <c r="AT96" s="71">
        <v>928</v>
      </c>
      <c r="AU96" s="71">
        <v>928</v>
      </c>
      <c r="AV96" s="71">
        <v>928</v>
      </c>
      <c r="AW96" s="71">
        <v>928</v>
      </c>
      <c r="AX96" s="71">
        <v>928</v>
      </c>
      <c r="AY96" s="71">
        <v>928</v>
      </c>
      <c r="AZ96" s="71">
        <v>1367</v>
      </c>
      <c r="BA96" s="71">
        <v>1367</v>
      </c>
      <c r="BB96" s="71">
        <v>1367</v>
      </c>
      <c r="BC96" s="71">
        <v>1367</v>
      </c>
      <c r="BD96" s="71">
        <v>1367</v>
      </c>
      <c r="BE96" s="71">
        <v>1367</v>
      </c>
      <c r="BF96" s="71">
        <v>1367</v>
      </c>
      <c r="BG96" s="71">
        <v>1367</v>
      </c>
      <c r="BH96" s="71">
        <v>1367</v>
      </c>
      <c r="BI96" s="71">
        <v>1367</v>
      </c>
      <c r="BJ96" s="71">
        <v>1367</v>
      </c>
      <c r="BK96" s="71">
        <v>1367</v>
      </c>
      <c r="BL96" s="71">
        <v>1367</v>
      </c>
      <c r="BM96" s="71">
        <v>1367</v>
      </c>
      <c r="BN96" s="71">
        <v>1367</v>
      </c>
      <c r="BO96" s="71">
        <v>1367</v>
      </c>
      <c r="BP96" s="71">
        <v>1367</v>
      </c>
      <c r="BQ96" s="71">
        <v>1367</v>
      </c>
      <c r="BR96" s="71">
        <v>1367</v>
      </c>
      <c r="BS96" s="71">
        <v>1367</v>
      </c>
      <c r="BT96" s="69">
        <v>1367</v>
      </c>
      <c r="BU96" s="69">
        <v>1367</v>
      </c>
      <c r="BV96" s="69">
        <v>1367</v>
      </c>
      <c r="BW96" s="69">
        <v>1367</v>
      </c>
      <c r="BX96" s="69">
        <v>1367</v>
      </c>
      <c r="BY96" s="70">
        <v>1367</v>
      </c>
      <c r="BZ96" s="71">
        <v>1367</v>
      </c>
      <c r="CA96" s="71">
        <v>1367</v>
      </c>
      <c r="CB96" s="71">
        <v>1367</v>
      </c>
      <c r="CC96" s="71">
        <v>1367</v>
      </c>
      <c r="CD96" s="71">
        <v>1367</v>
      </c>
      <c r="CE96" s="71">
        <v>1367</v>
      </c>
      <c r="CF96" s="71">
        <v>1367</v>
      </c>
      <c r="CG96" s="71">
        <v>1367</v>
      </c>
      <c r="CH96" s="71">
        <v>1367</v>
      </c>
      <c r="CI96" s="71">
        <v>1367</v>
      </c>
      <c r="CJ96" s="71">
        <v>1644</v>
      </c>
      <c r="CK96" s="71">
        <v>1644</v>
      </c>
      <c r="CL96" s="71">
        <v>1644</v>
      </c>
      <c r="CM96" s="71">
        <v>1644</v>
      </c>
      <c r="CN96" s="71">
        <v>1644</v>
      </c>
      <c r="CO96" s="71">
        <v>1644</v>
      </c>
      <c r="CP96" s="71">
        <v>1644</v>
      </c>
      <c r="CQ96" s="71">
        <v>1644</v>
      </c>
      <c r="CR96" s="71">
        <v>1644</v>
      </c>
      <c r="CS96" s="71">
        <v>1890.6</v>
      </c>
      <c r="CT96" s="71">
        <v>1890.6</v>
      </c>
      <c r="CU96" s="71">
        <v>1644</v>
      </c>
      <c r="CV96" s="71">
        <v>1644</v>
      </c>
      <c r="CW96" s="71">
        <v>1644</v>
      </c>
      <c r="CX96" s="71">
        <v>1644</v>
      </c>
      <c r="CY96" s="71">
        <v>1644</v>
      </c>
      <c r="CZ96" s="71">
        <v>1644</v>
      </c>
      <c r="DA96" s="71">
        <v>1644</v>
      </c>
      <c r="DB96" s="71">
        <v>1644</v>
      </c>
      <c r="DC96" s="71">
        <v>1644</v>
      </c>
      <c r="DD96" s="71">
        <v>1890.6</v>
      </c>
      <c r="DE96" s="71">
        <v>1890.6</v>
      </c>
      <c r="DF96" s="71">
        <v>928</v>
      </c>
      <c r="DG96" s="71">
        <v>1367</v>
      </c>
      <c r="DH96" s="71">
        <v>1367</v>
      </c>
      <c r="DI96" s="71">
        <v>1367</v>
      </c>
      <c r="DJ96" s="71">
        <v>1367</v>
      </c>
      <c r="DK96" s="71">
        <v>1367</v>
      </c>
      <c r="DL96" s="71">
        <v>1367</v>
      </c>
      <c r="DM96" s="71">
        <v>1367</v>
      </c>
      <c r="DN96" s="71">
        <v>1367</v>
      </c>
      <c r="DO96" s="71">
        <v>1367</v>
      </c>
      <c r="DP96" s="71">
        <v>1367</v>
      </c>
      <c r="DQ96" s="71">
        <v>1367</v>
      </c>
      <c r="DR96" s="71">
        <v>1367</v>
      </c>
      <c r="DS96" s="71">
        <v>1367</v>
      </c>
      <c r="DT96" s="71">
        <v>1367</v>
      </c>
      <c r="DU96" s="71">
        <v>1644</v>
      </c>
      <c r="DV96" s="71">
        <v>1644</v>
      </c>
      <c r="DW96" s="71">
        <v>1644</v>
      </c>
      <c r="DX96" s="71">
        <v>1644</v>
      </c>
      <c r="DY96" s="71">
        <v>1644</v>
      </c>
      <c r="DZ96" s="71">
        <v>1644</v>
      </c>
      <c r="EA96" s="71">
        <v>1644</v>
      </c>
      <c r="EB96" s="71">
        <v>1644</v>
      </c>
      <c r="EC96" s="71">
        <v>1644</v>
      </c>
      <c r="ED96" s="71">
        <v>1644</v>
      </c>
      <c r="EE96" s="71">
        <v>1644</v>
      </c>
      <c r="EF96" s="71">
        <v>1644</v>
      </c>
      <c r="EG96" s="71">
        <v>1644</v>
      </c>
      <c r="EH96" s="71">
        <v>1644</v>
      </c>
      <c r="EI96" s="71">
        <v>1644</v>
      </c>
      <c r="EJ96" s="71">
        <v>1644</v>
      </c>
      <c r="EK96" s="71">
        <v>1644</v>
      </c>
      <c r="EL96" s="71">
        <v>1644</v>
      </c>
      <c r="EM96" s="71">
        <v>1644</v>
      </c>
      <c r="EN96" s="71">
        <v>1644</v>
      </c>
      <c r="EO96" s="71">
        <v>1644</v>
      </c>
      <c r="EP96" s="71">
        <v>1644</v>
      </c>
      <c r="EQ96" s="71">
        <v>1644</v>
      </c>
      <c r="ER96" s="71">
        <v>1644</v>
      </c>
      <c r="ES96" s="71">
        <v>1644</v>
      </c>
      <c r="ET96" s="71">
        <v>1644</v>
      </c>
      <c r="EU96" s="71">
        <v>1644</v>
      </c>
      <c r="EV96" s="71">
        <v>1644</v>
      </c>
      <c r="EW96" s="71">
        <v>1890.6</v>
      </c>
      <c r="EX96" s="71">
        <v>928</v>
      </c>
      <c r="EY96" s="71">
        <v>1644</v>
      </c>
      <c r="EZ96" s="71">
        <v>1644</v>
      </c>
      <c r="FA96" s="71">
        <v>1890.6</v>
      </c>
    </row>
    <row r="97" spans="1:157" ht="14.4" x14ac:dyDescent="0.3">
      <c r="A97" s="135" t="s">
        <v>619</v>
      </c>
      <c r="B97" s="136">
        <v>0</v>
      </c>
      <c r="C97" s="137">
        <v>1067.2819102061353</v>
      </c>
      <c r="D97" s="137">
        <v>792.96879650376377</v>
      </c>
      <c r="E97" s="137">
        <v>433.69980325673112</v>
      </c>
      <c r="F97" s="137">
        <v>0</v>
      </c>
      <c r="G97" s="137">
        <v>2134.5638204122706</v>
      </c>
      <c r="H97" s="200">
        <v>1860.2507067098991</v>
      </c>
      <c r="I97" s="139">
        <v>1500.9817134628665</v>
      </c>
      <c r="J97" s="139">
        <v>1067.2819102061353</v>
      </c>
      <c r="K97" s="139">
        <v>1585.9375930075275</v>
      </c>
      <c r="L97" s="139">
        <v>1226.668599760495</v>
      </c>
      <c r="M97" s="139">
        <v>792.96879650376377</v>
      </c>
      <c r="N97" s="139">
        <v>867.39960651346223</v>
      </c>
      <c r="O97" s="139">
        <v>433.69980325673112</v>
      </c>
      <c r="P97" s="139">
        <v>0</v>
      </c>
      <c r="Q97" s="139">
        <v>3201.8457306184059</v>
      </c>
      <c r="R97" s="139">
        <v>2927.5326169160344</v>
      </c>
      <c r="S97" s="139">
        <v>2568.2636236690018</v>
      </c>
      <c r="T97" s="139">
        <v>2134.5638204122706</v>
      </c>
      <c r="U97" s="139">
        <v>2653.2195032136628</v>
      </c>
      <c r="V97" s="139">
        <v>2293.9505099666303</v>
      </c>
      <c r="W97" s="139">
        <v>1860.2507067098991</v>
      </c>
      <c r="X97" s="139">
        <v>1934.6815167195978</v>
      </c>
      <c r="Y97" s="139">
        <v>1500.9817134628665</v>
      </c>
      <c r="Z97" s="139">
        <v>1067.2819102061353</v>
      </c>
      <c r="AA97" s="139">
        <v>2378.9063895112913</v>
      </c>
      <c r="AB97" s="139">
        <v>2019.6373962642588</v>
      </c>
      <c r="AC97" s="139">
        <v>1585.9375930075275</v>
      </c>
      <c r="AD97" s="139">
        <v>1660.3684030172262</v>
      </c>
      <c r="AE97" s="139">
        <v>1226.668599760495</v>
      </c>
      <c r="AF97" s="139">
        <v>792.96879650376377</v>
      </c>
      <c r="AG97" s="139">
        <v>1301.0994097701932</v>
      </c>
      <c r="AH97" s="139">
        <v>867.39960651346223</v>
      </c>
      <c r="AI97" s="139">
        <v>433.69980325673112</v>
      </c>
      <c r="AJ97" s="139">
        <v>0</v>
      </c>
      <c r="AK97" s="139">
        <v>0</v>
      </c>
      <c r="AL97" s="139">
        <v>1067.2819102061353</v>
      </c>
      <c r="AM97" s="139">
        <v>792.96879650376377</v>
      </c>
      <c r="AN97" s="139">
        <v>433.69980325673112</v>
      </c>
      <c r="AO97" s="139">
        <v>0</v>
      </c>
      <c r="AP97" s="139">
        <v>2134.5638204122706</v>
      </c>
      <c r="AQ97" s="139">
        <v>1860.2507067098991</v>
      </c>
      <c r="AR97" s="139">
        <v>1500.9817134628665</v>
      </c>
      <c r="AS97" s="139">
        <v>1067.2819102061353</v>
      </c>
      <c r="AT97" s="139">
        <v>1585.9375930075275</v>
      </c>
      <c r="AU97" s="139">
        <v>1226.668599760495</v>
      </c>
      <c r="AV97" s="139">
        <v>792.96879650376377</v>
      </c>
      <c r="AW97" s="139">
        <v>867.39960651346223</v>
      </c>
      <c r="AX97" s="139">
        <v>433.69980325673112</v>
      </c>
      <c r="AY97" s="139">
        <v>0</v>
      </c>
      <c r="AZ97" s="139">
        <v>3201.8457306184059</v>
      </c>
      <c r="BA97" s="139">
        <v>2927.5326169160344</v>
      </c>
      <c r="BB97" s="139">
        <v>2568.2636236690018</v>
      </c>
      <c r="BC97" s="139">
        <v>2134.5638204122706</v>
      </c>
      <c r="BD97" s="139">
        <v>2653.2195032136628</v>
      </c>
      <c r="BE97" s="139">
        <v>2293.9505099666303</v>
      </c>
      <c r="BF97" s="139">
        <v>1860.2507067098991</v>
      </c>
      <c r="BG97" s="139">
        <v>1934.6815167195978</v>
      </c>
      <c r="BH97" s="139">
        <v>1500.9817134628665</v>
      </c>
      <c r="BI97" s="139">
        <v>1067.2819102061353</v>
      </c>
      <c r="BJ97" s="139">
        <v>2378.9063895112913</v>
      </c>
      <c r="BK97" s="139">
        <v>2019.6373962642588</v>
      </c>
      <c r="BL97" s="139">
        <v>1585.9375930075275</v>
      </c>
      <c r="BM97" s="139">
        <v>1660.3684030172262</v>
      </c>
      <c r="BN97" s="139">
        <v>1226.668599760495</v>
      </c>
      <c r="BO97" s="139">
        <v>792.96879650376377</v>
      </c>
      <c r="BP97" s="139">
        <v>1301.0994097701932</v>
      </c>
      <c r="BQ97" s="139">
        <v>867.39960651346223</v>
      </c>
      <c r="BR97" s="139">
        <v>433.69980325673112</v>
      </c>
      <c r="BS97" s="139">
        <v>0</v>
      </c>
      <c r="BT97" s="137">
        <v>3720.5014134197982</v>
      </c>
      <c r="BU97" s="137">
        <v>3361.2324201727656</v>
      </c>
      <c r="BV97" s="137">
        <v>3086.9193064703941</v>
      </c>
      <c r="BW97" s="137">
        <v>2727.6503132233611</v>
      </c>
      <c r="BX97" s="137">
        <v>1660.3684030172262</v>
      </c>
      <c r="BY97" s="138">
        <v>1226.668599760495</v>
      </c>
      <c r="BZ97" s="139">
        <v>867.39960651346223</v>
      </c>
      <c r="CA97" s="139">
        <v>2378.6771517967859</v>
      </c>
      <c r="CB97" s="139">
        <v>3720.5014134197982</v>
      </c>
      <c r="CC97" s="139">
        <v>3361.2324201727656</v>
      </c>
      <c r="CD97" s="139">
        <v>3086.9193064703941</v>
      </c>
      <c r="CE97" s="139">
        <v>2727.6503132233611</v>
      </c>
      <c r="CF97" s="139">
        <v>1660.3684030172262</v>
      </c>
      <c r="CG97" s="139">
        <v>1226.668599760495</v>
      </c>
      <c r="CH97" s="139">
        <v>867.39960651346223</v>
      </c>
      <c r="CI97" s="139">
        <v>2378.6771517967859</v>
      </c>
      <c r="CJ97" s="139">
        <v>4154.2012166765289</v>
      </c>
      <c r="CK97" s="139">
        <v>3520.6191097271249</v>
      </c>
      <c r="CL97" s="139">
        <v>2887.0370027777208</v>
      </c>
      <c r="CM97" s="139">
        <v>2453.33719952099</v>
      </c>
      <c r="CN97" s="139">
        <v>1660.368403017226</v>
      </c>
      <c r="CO97" s="139">
        <v>1301.0994097701932</v>
      </c>
      <c r="CP97" s="139">
        <v>867.39960651346223</v>
      </c>
      <c r="CQ97" s="139">
        <v>2406.2945640004637</v>
      </c>
      <c r="CR97" s="139">
        <v>3208.3927520006182</v>
      </c>
      <c r="CS97" s="139">
        <v>4010.4909400007728</v>
      </c>
      <c r="CT97" s="139">
        <v>4812.5891280009273</v>
      </c>
      <c r="CU97" s="139">
        <v>4154.2012166765289</v>
      </c>
      <c r="CV97" s="139">
        <v>3520.6191097271249</v>
      </c>
      <c r="CW97" s="139">
        <v>2887.0370027777208</v>
      </c>
      <c r="CX97" s="139">
        <v>2453.33719952099</v>
      </c>
      <c r="CY97" s="139">
        <v>1660.368403017226</v>
      </c>
      <c r="CZ97" s="139">
        <v>1301.0994097701932</v>
      </c>
      <c r="DA97" s="139">
        <v>867.39960651346223</v>
      </c>
      <c r="DB97" s="139">
        <v>2406.2945640004637</v>
      </c>
      <c r="DC97" s="139">
        <v>3208.3927520006182</v>
      </c>
      <c r="DD97" s="139">
        <v>4010.4909400007728</v>
      </c>
      <c r="DE97" s="139">
        <v>4812.5891280009273</v>
      </c>
      <c r="DF97" s="139">
        <v>0</v>
      </c>
      <c r="DG97" s="139">
        <v>1067.2819102061353</v>
      </c>
      <c r="DH97" s="139">
        <v>792.96879650376377</v>
      </c>
      <c r="DI97" s="139">
        <v>433.69980325673112</v>
      </c>
      <c r="DJ97" s="139">
        <v>0</v>
      </c>
      <c r="DK97" s="139">
        <v>2134.5638204122706</v>
      </c>
      <c r="DL97" s="139">
        <v>1860.2507067098991</v>
      </c>
      <c r="DM97" s="139">
        <v>1500.9817134628665</v>
      </c>
      <c r="DN97" s="139">
        <v>1067.2819102061353</v>
      </c>
      <c r="DO97" s="139">
        <v>1585.9375930075275</v>
      </c>
      <c r="DP97" s="139">
        <v>1226.668599760495</v>
      </c>
      <c r="DQ97" s="139">
        <v>792.96879650376377</v>
      </c>
      <c r="DR97" s="139">
        <v>867.39960651346223</v>
      </c>
      <c r="DS97" s="139">
        <v>433.69980325673112</v>
      </c>
      <c r="DT97" s="139">
        <v>0</v>
      </c>
      <c r="DU97" s="139">
        <v>3201.8457306184059</v>
      </c>
      <c r="DV97" s="139">
        <v>2927.5326169160344</v>
      </c>
      <c r="DW97" s="139">
        <v>2568.2636236690018</v>
      </c>
      <c r="DX97" s="139">
        <v>2134.5638204122706</v>
      </c>
      <c r="DY97" s="139">
        <v>2653.2195032136628</v>
      </c>
      <c r="DZ97" s="139">
        <v>2293.9505099666303</v>
      </c>
      <c r="EA97" s="139">
        <v>1860.2507067098991</v>
      </c>
      <c r="EB97" s="139">
        <v>1934.6815167195978</v>
      </c>
      <c r="EC97" s="139">
        <v>1500.9817134628665</v>
      </c>
      <c r="ED97" s="139">
        <v>1067.2819102061353</v>
      </c>
      <c r="EE97" s="139">
        <v>2378.9063895112913</v>
      </c>
      <c r="EF97" s="139">
        <v>2019.6373962642588</v>
      </c>
      <c r="EG97" s="139">
        <v>1585.9375930075275</v>
      </c>
      <c r="EH97" s="139">
        <v>1660.3684030172262</v>
      </c>
      <c r="EI97" s="139">
        <v>1226.668599760495</v>
      </c>
      <c r="EJ97" s="139">
        <v>792.96879650376377</v>
      </c>
      <c r="EK97" s="139">
        <v>1301.0994097701932</v>
      </c>
      <c r="EL97" s="139">
        <v>867.39960651346223</v>
      </c>
      <c r="EM97" s="139">
        <v>433.69980325673112</v>
      </c>
      <c r="EN97" s="139">
        <v>0</v>
      </c>
      <c r="EO97" s="139">
        <v>3720.5014134197982</v>
      </c>
      <c r="EP97" s="139">
        <v>3361.2324201727656</v>
      </c>
      <c r="EQ97" s="139">
        <v>3086.9193064703941</v>
      </c>
      <c r="ER97" s="139">
        <v>2727.6503132233611</v>
      </c>
      <c r="ES97" s="139">
        <v>1660.3684030172262</v>
      </c>
      <c r="ET97" s="139">
        <v>1226.668599760495</v>
      </c>
      <c r="EU97" s="139">
        <v>867.39960651346223</v>
      </c>
      <c r="EV97" s="139">
        <v>2378.6771517967859</v>
      </c>
      <c r="EW97" s="139">
        <v>3171.5695357290479</v>
      </c>
      <c r="EX97" s="139">
        <v>0</v>
      </c>
      <c r="EY97" s="139">
        <v>573.48762749165758</v>
      </c>
      <c r="EZ97" s="139">
        <v>1146.9752549833152</v>
      </c>
      <c r="FA97" s="139">
        <v>1720.4628824749725</v>
      </c>
    </row>
    <row r="98" spans="1:157" ht="14.4" x14ac:dyDescent="0.3">
      <c r="A98" s="135" t="s">
        <v>620</v>
      </c>
      <c r="B98" s="136">
        <v>261.55079999999998</v>
      </c>
      <c r="C98" s="137">
        <v>387.99805000000003</v>
      </c>
      <c r="D98" s="137">
        <v>396.76670000000013</v>
      </c>
      <c r="E98" s="137">
        <v>467.73980000000006</v>
      </c>
      <c r="F98" s="137">
        <v>495.69355000000007</v>
      </c>
      <c r="G98" s="137">
        <v>511.86660000000006</v>
      </c>
      <c r="H98" s="200">
        <v>520.23667499999999</v>
      </c>
      <c r="I98" s="139">
        <v>587.98372499999994</v>
      </c>
      <c r="J98" s="139">
        <v>614.66684999999995</v>
      </c>
      <c r="K98" s="139">
        <v>528.60675000000003</v>
      </c>
      <c r="L98" s="139">
        <v>596.35380000000009</v>
      </c>
      <c r="M98" s="139">
        <v>623.036925</v>
      </c>
      <c r="N98" s="139">
        <v>664.10085000000004</v>
      </c>
      <c r="O98" s="139">
        <v>690.78397500000005</v>
      </c>
      <c r="P98" s="139">
        <v>717.46709999999996</v>
      </c>
      <c r="Q98" s="139">
        <v>622.25850000000003</v>
      </c>
      <c r="R98" s="139">
        <v>630.23</v>
      </c>
      <c r="S98" s="139">
        <v>694.75099999999998</v>
      </c>
      <c r="T98" s="139">
        <v>720.1635</v>
      </c>
      <c r="U98" s="139">
        <v>638.20150000000001</v>
      </c>
      <c r="V98" s="139">
        <v>702.72250000000008</v>
      </c>
      <c r="W98" s="139">
        <v>728.13499999999999</v>
      </c>
      <c r="X98" s="139">
        <v>767.24350000000004</v>
      </c>
      <c r="Y98" s="139">
        <v>792.65599999999995</v>
      </c>
      <c r="Z98" s="139">
        <v>818.06849999999997</v>
      </c>
      <c r="AA98" s="139">
        <v>646.173</v>
      </c>
      <c r="AB98" s="139">
        <v>710.69400000000007</v>
      </c>
      <c r="AC98" s="139">
        <v>736.1065000000001</v>
      </c>
      <c r="AD98" s="139">
        <v>775.21500000000003</v>
      </c>
      <c r="AE98" s="139">
        <v>800.62750000000005</v>
      </c>
      <c r="AF98" s="139">
        <v>826.04000000000008</v>
      </c>
      <c r="AG98" s="139">
        <v>839.73599999999999</v>
      </c>
      <c r="AH98" s="139">
        <v>865.14850000000001</v>
      </c>
      <c r="AI98" s="139">
        <v>890.56100000000004</v>
      </c>
      <c r="AJ98" s="139">
        <v>915.97350000000006</v>
      </c>
      <c r="AK98" s="139">
        <v>515.87910000000011</v>
      </c>
      <c r="AL98" s="139">
        <v>633.93487500000015</v>
      </c>
      <c r="AM98" s="139">
        <v>642.30494999999996</v>
      </c>
      <c r="AN98" s="139">
        <v>710.05200000000013</v>
      </c>
      <c r="AO98" s="139">
        <v>736.73512500000015</v>
      </c>
      <c r="AP98" s="139">
        <v>738.51400000000012</v>
      </c>
      <c r="AQ98" s="139">
        <v>746.4855</v>
      </c>
      <c r="AR98" s="139">
        <v>811.00650000000007</v>
      </c>
      <c r="AS98" s="139">
        <v>836.4190000000001</v>
      </c>
      <c r="AT98" s="139">
        <v>754.45699999999999</v>
      </c>
      <c r="AU98" s="139">
        <v>818.97799999999995</v>
      </c>
      <c r="AV98" s="139">
        <v>844.39049999999986</v>
      </c>
      <c r="AW98" s="139">
        <v>883.49900000000014</v>
      </c>
      <c r="AX98" s="139">
        <v>908.91150000000005</v>
      </c>
      <c r="AY98" s="139">
        <v>934.32400000000007</v>
      </c>
      <c r="AZ98" s="139">
        <v>829.61647500000004</v>
      </c>
      <c r="BA98" s="139">
        <v>837.18939999999998</v>
      </c>
      <c r="BB98" s="139">
        <v>898.48435000000006</v>
      </c>
      <c r="BC98" s="139">
        <v>922.62622500000009</v>
      </c>
      <c r="BD98" s="139">
        <v>844.76232499999992</v>
      </c>
      <c r="BE98" s="139">
        <v>906.05727499999989</v>
      </c>
      <c r="BF98" s="139">
        <v>930.19914999999992</v>
      </c>
      <c r="BG98" s="139">
        <v>967.35222500000009</v>
      </c>
      <c r="BH98" s="139">
        <v>991.4941</v>
      </c>
      <c r="BI98" s="139">
        <v>1015.635975</v>
      </c>
      <c r="BJ98" s="139">
        <v>852.33524999999986</v>
      </c>
      <c r="BK98" s="139">
        <v>913.63019999999995</v>
      </c>
      <c r="BL98" s="139">
        <v>937.77207499999997</v>
      </c>
      <c r="BM98" s="139">
        <v>974.92514999999992</v>
      </c>
      <c r="BN98" s="139">
        <v>999.06702499999983</v>
      </c>
      <c r="BO98" s="139">
        <v>1023.2088999999999</v>
      </c>
      <c r="BP98" s="139">
        <v>1036.2201</v>
      </c>
      <c r="BQ98" s="139">
        <v>1060.361975</v>
      </c>
      <c r="BR98" s="139">
        <v>1084.5038500000001</v>
      </c>
      <c r="BS98" s="139">
        <v>1108.6457250000001</v>
      </c>
      <c r="BT98" s="137">
        <v>734.31959999999992</v>
      </c>
      <c r="BU98" s="137">
        <v>795.61455000000001</v>
      </c>
      <c r="BV98" s="137">
        <v>803.18747499999995</v>
      </c>
      <c r="BW98" s="137">
        <v>864.48242499999992</v>
      </c>
      <c r="BX98" s="137">
        <v>957.49217499999986</v>
      </c>
      <c r="BY98" s="138">
        <v>981.63404999999989</v>
      </c>
      <c r="BZ98" s="139">
        <v>1042.9289999999999</v>
      </c>
      <c r="CA98" s="139">
        <v>882.80846785714289</v>
      </c>
      <c r="CB98" s="139">
        <v>972.79049999999995</v>
      </c>
      <c r="CC98" s="139">
        <v>1034.08545</v>
      </c>
      <c r="CD98" s="139">
        <v>1041.658375</v>
      </c>
      <c r="CE98" s="139">
        <v>1102.9533249999999</v>
      </c>
      <c r="CF98" s="139">
        <v>1195.9630749999997</v>
      </c>
      <c r="CG98" s="139">
        <v>1220.1049499999997</v>
      </c>
      <c r="CH98" s="139">
        <v>1281.3998999999999</v>
      </c>
      <c r="CI98" s="139">
        <v>1121.2793678571429</v>
      </c>
      <c r="CJ98" s="139">
        <v>931.2156500000001</v>
      </c>
      <c r="CK98" s="139">
        <v>1000.083525</v>
      </c>
      <c r="CL98" s="139">
        <v>1068.9513999999999</v>
      </c>
      <c r="CM98" s="139">
        <v>1093.0932749999999</v>
      </c>
      <c r="CN98" s="139">
        <v>1178.5300999999999</v>
      </c>
      <c r="CO98" s="139">
        <v>1239.8250499999997</v>
      </c>
      <c r="CP98" s="139">
        <v>1263.9669249999997</v>
      </c>
      <c r="CQ98" s="139">
        <v>1110.8094178571428</v>
      </c>
      <c r="CR98" s="139">
        <v>1396.2036392857142</v>
      </c>
      <c r="CS98" s="139">
        <v>1681.5978607142856</v>
      </c>
      <c r="CT98" s="139">
        <v>1966.992082142857</v>
      </c>
      <c r="CU98" s="139">
        <v>1108.1241000000002</v>
      </c>
      <c r="CV98" s="139">
        <v>1173.36735</v>
      </c>
      <c r="CW98" s="139">
        <v>1238.6106</v>
      </c>
      <c r="CX98" s="139">
        <v>1261.4818500000001</v>
      </c>
      <c r="CY98" s="139">
        <v>1342.422</v>
      </c>
      <c r="CZ98" s="139">
        <v>1400.4908999999998</v>
      </c>
      <c r="DA98" s="139">
        <v>1423.3621499999999</v>
      </c>
      <c r="DB98" s="139">
        <v>1278.2655642857144</v>
      </c>
      <c r="DC98" s="139">
        <v>1563.6597857142858</v>
      </c>
      <c r="DD98" s="139">
        <v>1849.0540071428572</v>
      </c>
      <c r="DE98" s="139">
        <v>2134.4482285714289</v>
      </c>
      <c r="DF98" s="139">
        <v>721.28700000000015</v>
      </c>
      <c r="DG98" s="139">
        <v>821.70650000000012</v>
      </c>
      <c r="DH98" s="139">
        <v>829.678</v>
      </c>
      <c r="DI98" s="139">
        <v>894.19900000000007</v>
      </c>
      <c r="DJ98" s="139">
        <v>919.61150000000009</v>
      </c>
      <c r="DK98" s="139">
        <v>908.64935000000003</v>
      </c>
      <c r="DL98" s="139">
        <v>916.22227499999997</v>
      </c>
      <c r="DM98" s="139">
        <v>977.51722500000005</v>
      </c>
      <c r="DN98" s="139">
        <v>1001.6591000000001</v>
      </c>
      <c r="DO98" s="139">
        <v>923.79519999999991</v>
      </c>
      <c r="DP98" s="139">
        <v>985.09014999999988</v>
      </c>
      <c r="DQ98" s="139">
        <v>1009.2320249999999</v>
      </c>
      <c r="DR98" s="139">
        <v>1046.3851</v>
      </c>
      <c r="DS98" s="139">
        <v>1070.526975</v>
      </c>
      <c r="DT98" s="139">
        <v>1094.66885</v>
      </c>
      <c r="DU98" s="139">
        <v>1036.6775250000001</v>
      </c>
      <c r="DV98" s="139">
        <v>1044.2504500000002</v>
      </c>
      <c r="DW98" s="139">
        <v>1105.5454000000002</v>
      </c>
      <c r="DX98" s="139">
        <v>1129.687275</v>
      </c>
      <c r="DY98" s="139">
        <v>1051.8233749999999</v>
      </c>
      <c r="DZ98" s="139">
        <v>1113.1183249999999</v>
      </c>
      <c r="EA98" s="139">
        <v>1137.2601999999999</v>
      </c>
      <c r="EB98" s="139">
        <v>1174.4132750000001</v>
      </c>
      <c r="EC98" s="139">
        <v>1198.5551500000001</v>
      </c>
      <c r="ED98" s="139">
        <v>1222.6970250000002</v>
      </c>
      <c r="EE98" s="139">
        <v>1059.3963000000001</v>
      </c>
      <c r="EF98" s="139">
        <v>1120.6912499999999</v>
      </c>
      <c r="EG98" s="139">
        <v>1144.8331249999999</v>
      </c>
      <c r="EH98" s="139">
        <v>1181.9861999999998</v>
      </c>
      <c r="EI98" s="139">
        <v>1206.1280749999999</v>
      </c>
      <c r="EJ98" s="139">
        <v>1230.2699499999999</v>
      </c>
      <c r="EK98" s="139">
        <v>1243.28115</v>
      </c>
      <c r="EL98" s="139">
        <v>1267.4230250000001</v>
      </c>
      <c r="EM98" s="139">
        <v>1291.5649000000001</v>
      </c>
      <c r="EN98" s="139">
        <v>1315.7067750000001</v>
      </c>
      <c r="EO98" s="139">
        <v>1117.7541000000001</v>
      </c>
      <c r="EP98" s="139">
        <v>1175.8230000000001</v>
      </c>
      <c r="EQ98" s="139">
        <v>1182.9973500000001</v>
      </c>
      <c r="ER98" s="139">
        <v>1241.0662500000001</v>
      </c>
      <c r="ES98" s="139">
        <v>1329.1807500000002</v>
      </c>
      <c r="ET98" s="139">
        <v>1352.0520000000001</v>
      </c>
      <c r="EU98" s="139">
        <v>1410.1209000000003</v>
      </c>
      <c r="EV98" s="139">
        <v>1258.4277642857144</v>
      </c>
      <c r="EW98" s="139">
        <v>1611.646992857143</v>
      </c>
      <c r="EX98" s="139">
        <v>937.96199999999999</v>
      </c>
      <c r="EY98" s="139">
        <v>1061.4547124999999</v>
      </c>
      <c r="EZ98" s="139">
        <v>1231.845525</v>
      </c>
      <c r="FA98" s="139">
        <v>1328.4344249999999</v>
      </c>
    </row>
    <row r="99" spans="1:157" ht="14.4" x14ac:dyDescent="0.3">
      <c r="A99" s="135" t="s">
        <v>621</v>
      </c>
      <c r="B99" s="136">
        <v>285.23095724482522</v>
      </c>
      <c r="C99" s="137">
        <v>294.21575724482523</v>
      </c>
      <c r="D99" s="137">
        <v>294.21575724482523</v>
      </c>
      <c r="E99" s="137">
        <v>294.21575724482523</v>
      </c>
      <c r="F99" s="137">
        <v>285.23095724482522</v>
      </c>
      <c r="G99" s="137">
        <v>294.21575724482523</v>
      </c>
      <c r="H99" s="200">
        <v>294.21575724482523</v>
      </c>
      <c r="I99" s="139">
        <v>294.21575724482523</v>
      </c>
      <c r="J99" s="139">
        <v>294.21575724482523</v>
      </c>
      <c r="K99" s="139">
        <v>294.21575724482523</v>
      </c>
      <c r="L99" s="139">
        <v>294.21575724482523</v>
      </c>
      <c r="M99" s="139">
        <v>294.21575724482523</v>
      </c>
      <c r="N99" s="139">
        <v>294.21575724482523</v>
      </c>
      <c r="O99" s="139">
        <v>294.21575724482523</v>
      </c>
      <c r="P99" s="139">
        <v>285.23095724482522</v>
      </c>
      <c r="Q99" s="139">
        <v>294.21575724482523</v>
      </c>
      <c r="R99" s="139">
        <v>294.21575724482523</v>
      </c>
      <c r="S99" s="139">
        <v>294.21575724482523</v>
      </c>
      <c r="T99" s="139">
        <v>294.21575724482523</v>
      </c>
      <c r="U99" s="139">
        <v>294.21575724482523</v>
      </c>
      <c r="V99" s="139">
        <v>294.21575724482523</v>
      </c>
      <c r="W99" s="139">
        <v>294.21575724482523</v>
      </c>
      <c r="X99" s="139">
        <v>294.21575724482523</v>
      </c>
      <c r="Y99" s="139">
        <v>294.21575724482523</v>
      </c>
      <c r="Z99" s="139">
        <v>294.21575724482523</v>
      </c>
      <c r="AA99" s="139">
        <v>294.21575724482523</v>
      </c>
      <c r="AB99" s="139">
        <v>294.21575724482523</v>
      </c>
      <c r="AC99" s="139">
        <v>294.21575724482523</v>
      </c>
      <c r="AD99" s="139">
        <v>294.21575724482523</v>
      </c>
      <c r="AE99" s="139">
        <v>294.21575724482523</v>
      </c>
      <c r="AF99" s="139">
        <v>294.21575724482523</v>
      </c>
      <c r="AG99" s="139">
        <v>294.21575724482523</v>
      </c>
      <c r="AH99" s="139">
        <v>294.21575724482523</v>
      </c>
      <c r="AI99" s="139">
        <v>294.21575724482523</v>
      </c>
      <c r="AJ99" s="139">
        <v>285.23095724482522</v>
      </c>
      <c r="AK99" s="139">
        <v>547.97783471121045</v>
      </c>
      <c r="AL99" s="139">
        <v>556.96263471121051</v>
      </c>
      <c r="AM99" s="139">
        <v>556.96263471121051</v>
      </c>
      <c r="AN99" s="139">
        <v>556.96263471121051</v>
      </c>
      <c r="AO99" s="139">
        <v>547.97783471121045</v>
      </c>
      <c r="AP99" s="139">
        <v>556.96263471121051</v>
      </c>
      <c r="AQ99" s="139">
        <v>556.96263471121051</v>
      </c>
      <c r="AR99" s="139">
        <v>556.96263471121051</v>
      </c>
      <c r="AS99" s="139">
        <v>556.96263471121051</v>
      </c>
      <c r="AT99" s="139">
        <v>556.96263471121051</v>
      </c>
      <c r="AU99" s="139">
        <v>556.96263471121051</v>
      </c>
      <c r="AV99" s="139">
        <v>556.96263471121051</v>
      </c>
      <c r="AW99" s="139">
        <v>556.96263471121051</v>
      </c>
      <c r="AX99" s="139">
        <v>556.96263471121051</v>
      </c>
      <c r="AY99" s="139">
        <v>547.97783471121045</v>
      </c>
      <c r="AZ99" s="139">
        <v>556.96263471121051</v>
      </c>
      <c r="BA99" s="139">
        <v>556.96263471121051</v>
      </c>
      <c r="BB99" s="139">
        <v>556.96263471121051</v>
      </c>
      <c r="BC99" s="139">
        <v>556.96263471121051</v>
      </c>
      <c r="BD99" s="139">
        <v>556.96263471121051</v>
      </c>
      <c r="BE99" s="139">
        <v>556.96263471121051</v>
      </c>
      <c r="BF99" s="139">
        <v>556.96263471121051</v>
      </c>
      <c r="BG99" s="139">
        <v>556.96263471121051</v>
      </c>
      <c r="BH99" s="139">
        <v>556.96263471121051</v>
      </c>
      <c r="BI99" s="139">
        <v>556.96263471121051</v>
      </c>
      <c r="BJ99" s="139">
        <v>556.96263471121051</v>
      </c>
      <c r="BK99" s="139">
        <v>556.96263471121051</v>
      </c>
      <c r="BL99" s="139">
        <v>556.96263471121051</v>
      </c>
      <c r="BM99" s="139">
        <v>556.96263471121051</v>
      </c>
      <c r="BN99" s="139">
        <v>556.96263471121051</v>
      </c>
      <c r="BO99" s="139">
        <v>556.96263471121051</v>
      </c>
      <c r="BP99" s="139">
        <v>556.96263471121051</v>
      </c>
      <c r="BQ99" s="139">
        <v>556.96263471121051</v>
      </c>
      <c r="BR99" s="139">
        <v>556.96263471121051</v>
      </c>
      <c r="BS99" s="139">
        <v>547.97783471121045</v>
      </c>
      <c r="BT99" s="137">
        <v>294.21575724482523</v>
      </c>
      <c r="BU99" s="137">
        <v>294.21575724482523</v>
      </c>
      <c r="BV99" s="137">
        <v>294.21575724482523</v>
      </c>
      <c r="BW99" s="137">
        <v>294.21575724482523</v>
      </c>
      <c r="BX99" s="137">
        <v>294.21575724482523</v>
      </c>
      <c r="BY99" s="138">
        <v>294.21575724482523</v>
      </c>
      <c r="BZ99" s="139">
        <v>294.21575724482523</v>
      </c>
      <c r="CA99" s="139">
        <v>294.21575724482523</v>
      </c>
      <c r="CB99" s="139">
        <v>556.96263471121051</v>
      </c>
      <c r="CC99" s="139">
        <v>556.96263471121051</v>
      </c>
      <c r="CD99" s="139">
        <v>556.96263471121051</v>
      </c>
      <c r="CE99" s="139">
        <v>556.96263471121051</v>
      </c>
      <c r="CF99" s="139">
        <v>556.96263471121051</v>
      </c>
      <c r="CG99" s="139">
        <v>556.96263471121051</v>
      </c>
      <c r="CH99" s="139">
        <v>556.96263471121051</v>
      </c>
      <c r="CI99" s="139">
        <v>556.96263471121051</v>
      </c>
      <c r="CJ99" s="139">
        <v>294.21575724482523</v>
      </c>
      <c r="CK99" s="139">
        <v>294.21575724482523</v>
      </c>
      <c r="CL99" s="139">
        <v>294.21575724482523</v>
      </c>
      <c r="CM99" s="139">
        <v>294.21575724482523</v>
      </c>
      <c r="CN99" s="139">
        <v>294.21575724482523</v>
      </c>
      <c r="CO99" s="139">
        <v>294.21575724482523</v>
      </c>
      <c r="CP99" s="139">
        <v>294.21575724482523</v>
      </c>
      <c r="CQ99" s="139">
        <v>294.21575724482523</v>
      </c>
      <c r="CR99" s="139">
        <v>294.21575724482523</v>
      </c>
      <c r="CS99" s="139">
        <v>294.21575724482523</v>
      </c>
      <c r="CT99" s="139">
        <v>294.21575724482523</v>
      </c>
      <c r="CU99" s="139">
        <v>556.96263471121051</v>
      </c>
      <c r="CV99" s="139">
        <v>556.96263471121051</v>
      </c>
      <c r="CW99" s="139">
        <v>556.96263471121051</v>
      </c>
      <c r="CX99" s="139">
        <v>556.96263471121051</v>
      </c>
      <c r="CY99" s="139">
        <v>556.96263471121051</v>
      </c>
      <c r="CZ99" s="139">
        <v>556.96263471121051</v>
      </c>
      <c r="DA99" s="139">
        <v>556.96263471121051</v>
      </c>
      <c r="DB99" s="139">
        <v>556.96263471121051</v>
      </c>
      <c r="DC99" s="139">
        <v>556.96263471121051</v>
      </c>
      <c r="DD99" s="139">
        <v>556.96263471121051</v>
      </c>
      <c r="DE99" s="139">
        <v>556.96263471121051</v>
      </c>
      <c r="DF99" s="139">
        <v>547.97783471121045</v>
      </c>
      <c r="DG99" s="139">
        <v>556.96263471121051</v>
      </c>
      <c r="DH99" s="139">
        <v>556.96263471121051</v>
      </c>
      <c r="DI99" s="139">
        <v>556.96263471121051</v>
      </c>
      <c r="DJ99" s="139">
        <v>547.97783471121045</v>
      </c>
      <c r="DK99" s="139">
        <v>556.96263471121051</v>
      </c>
      <c r="DL99" s="139">
        <v>556.96263471121051</v>
      </c>
      <c r="DM99" s="139">
        <v>556.96263471121051</v>
      </c>
      <c r="DN99" s="139">
        <v>556.96263471121051</v>
      </c>
      <c r="DO99" s="139">
        <v>556.96263471121051</v>
      </c>
      <c r="DP99" s="139">
        <v>556.96263471121051</v>
      </c>
      <c r="DQ99" s="139">
        <v>556.96263471121051</v>
      </c>
      <c r="DR99" s="139">
        <v>556.96263471121051</v>
      </c>
      <c r="DS99" s="139">
        <v>556.96263471121051</v>
      </c>
      <c r="DT99" s="139">
        <v>547.97783471121045</v>
      </c>
      <c r="DU99" s="139">
        <v>556.96263471121051</v>
      </c>
      <c r="DV99" s="139">
        <v>556.96263471121051</v>
      </c>
      <c r="DW99" s="139">
        <v>556.96263471121051</v>
      </c>
      <c r="DX99" s="139">
        <v>556.96263471121051</v>
      </c>
      <c r="DY99" s="139">
        <v>556.96263471121051</v>
      </c>
      <c r="DZ99" s="139">
        <v>556.96263471121051</v>
      </c>
      <c r="EA99" s="139">
        <v>556.96263471121051</v>
      </c>
      <c r="EB99" s="139">
        <v>556.96263471121051</v>
      </c>
      <c r="EC99" s="139">
        <v>556.96263471121051</v>
      </c>
      <c r="ED99" s="139">
        <v>556.96263471121051</v>
      </c>
      <c r="EE99" s="139">
        <v>556.96263471121051</v>
      </c>
      <c r="EF99" s="139">
        <v>556.96263471121051</v>
      </c>
      <c r="EG99" s="139">
        <v>556.96263471121051</v>
      </c>
      <c r="EH99" s="139">
        <v>556.96263471121051</v>
      </c>
      <c r="EI99" s="139">
        <v>556.96263471121051</v>
      </c>
      <c r="EJ99" s="139">
        <v>556.96263471121051</v>
      </c>
      <c r="EK99" s="139">
        <v>556.96263471121051</v>
      </c>
      <c r="EL99" s="139">
        <v>556.96263471121051</v>
      </c>
      <c r="EM99" s="139">
        <v>556.96263471121051</v>
      </c>
      <c r="EN99" s="139">
        <v>547.97783471121045</v>
      </c>
      <c r="EO99" s="139">
        <v>556.96263471121051</v>
      </c>
      <c r="EP99" s="139">
        <v>556.96263471121051</v>
      </c>
      <c r="EQ99" s="139">
        <v>556.96263471121051</v>
      </c>
      <c r="ER99" s="139">
        <v>556.96263471121051</v>
      </c>
      <c r="ES99" s="139">
        <v>556.96263471121051</v>
      </c>
      <c r="ET99" s="139">
        <v>556.96263471121051</v>
      </c>
      <c r="EU99" s="139">
        <v>556.96263471121051</v>
      </c>
      <c r="EV99" s="139">
        <v>556.96263471121051</v>
      </c>
      <c r="EW99" s="139">
        <v>556.96263471121051</v>
      </c>
      <c r="EX99" s="139">
        <v>547.97783471121045</v>
      </c>
      <c r="EY99" s="139">
        <v>556.96263471121051</v>
      </c>
      <c r="EZ99" s="139">
        <v>556.96263471121051</v>
      </c>
      <c r="FA99" s="139">
        <v>556.96263471121051</v>
      </c>
    </row>
    <row r="100" spans="1:157" ht="14.4" x14ac:dyDescent="0.3">
      <c r="A100" s="135" t="s">
        <v>622</v>
      </c>
      <c r="B100" s="136">
        <v>188.01118460232286</v>
      </c>
      <c r="C100" s="137">
        <v>612.33441187048084</v>
      </c>
      <c r="D100" s="137">
        <v>613.02774292777838</v>
      </c>
      <c r="E100" s="137">
        <v>628.6947882709062</v>
      </c>
      <c r="F100" s="137">
        <v>641.23904816644756</v>
      </c>
      <c r="G100" s="137">
        <v>621.62821648664863</v>
      </c>
      <c r="H100" s="200">
        <v>622.32154754394617</v>
      </c>
      <c r="I100" s="139">
        <v>637.98859288707399</v>
      </c>
      <c r="J100" s="139">
        <v>650.53285278261535</v>
      </c>
      <c r="K100" s="139">
        <v>623.01487860124382</v>
      </c>
      <c r="L100" s="139">
        <v>638.68192394437153</v>
      </c>
      <c r="M100" s="139">
        <v>651.22618383991289</v>
      </c>
      <c r="N100" s="139">
        <v>654.34896928749924</v>
      </c>
      <c r="O100" s="139">
        <v>666.8932291830406</v>
      </c>
      <c r="P100" s="139">
        <v>679.43748907858208</v>
      </c>
      <c r="Q100" s="139">
        <v>630.92202110281642</v>
      </c>
      <c r="R100" s="139">
        <v>631.61535216011396</v>
      </c>
      <c r="S100" s="139">
        <v>647.28239750324178</v>
      </c>
      <c r="T100" s="139">
        <v>659.82665739878314</v>
      </c>
      <c r="U100" s="139">
        <v>632.30868321741161</v>
      </c>
      <c r="V100" s="139">
        <v>647.97572856053932</v>
      </c>
      <c r="W100" s="139">
        <v>660.51998845608068</v>
      </c>
      <c r="X100" s="139">
        <v>663.64277390366703</v>
      </c>
      <c r="Y100" s="139">
        <v>676.18703379920839</v>
      </c>
      <c r="Z100" s="139">
        <v>688.73129369474987</v>
      </c>
      <c r="AA100" s="139">
        <v>633.00201427470915</v>
      </c>
      <c r="AB100" s="139">
        <v>648.66905961783687</v>
      </c>
      <c r="AC100" s="139">
        <v>661.21331951337834</v>
      </c>
      <c r="AD100" s="139">
        <v>664.33610496096458</v>
      </c>
      <c r="AE100" s="139">
        <v>676.88036485650605</v>
      </c>
      <c r="AF100" s="139">
        <v>689.42462475204752</v>
      </c>
      <c r="AG100" s="139">
        <v>680.0031503040924</v>
      </c>
      <c r="AH100" s="139">
        <v>692.54741019963376</v>
      </c>
      <c r="AI100" s="139">
        <v>705.09167009517523</v>
      </c>
      <c r="AJ100" s="139">
        <v>717.63592999071659</v>
      </c>
      <c r="AK100" s="139">
        <v>661.58235056000444</v>
      </c>
      <c r="AL100" s="139">
        <v>670.87615517617223</v>
      </c>
      <c r="AM100" s="139">
        <v>671.56948623346977</v>
      </c>
      <c r="AN100" s="139">
        <v>687.2365315765976</v>
      </c>
      <c r="AO100" s="139">
        <v>699.78079147213896</v>
      </c>
      <c r="AP100" s="139">
        <v>680.16995979234002</v>
      </c>
      <c r="AQ100" s="139">
        <v>680.86329084963756</v>
      </c>
      <c r="AR100" s="139">
        <v>696.53033619276528</v>
      </c>
      <c r="AS100" s="139">
        <v>709.07459608830675</v>
      </c>
      <c r="AT100" s="139">
        <v>681.55662190693511</v>
      </c>
      <c r="AU100" s="139">
        <v>697.22366725006293</v>
      </c>
      <c r="AV100" s="139">
        <v>709.76792714560429</v>
      </c>
      <c r="AW100" s="139">
        <v>712.89071259319064</v>
      </c>
      <c r="AX100" s="139">
        <v>725.434972488732</v>
      </c>
      <c r="AY100" s="139">
        <v>737.97923238427347</v>
      </c>
      <c r="AZ100" s="139">
        <v>689.46376440850781</v>
      </c>
      <c r="BA100" s="139">
        <v>690.15709546580536</v>
      </c>
      <c r="BB100" s="139">
        <v>705.82414080893307</v>
      </c>
      <c r="BC100" s="139">
        <v>718.36840070447454</v>
      </c>
      <c r="BD100" s="139">
        <v>690.8504265231029</v>
      </c>
      <c r="BE100" s="139">
        <v>706.51747186623061</v>
      </c>
      <c r="BF100" s="139">
        <v>719.06173176177208</v>
      </c>
      <c r="BG100" s="139">
        <v>722.18451720935843</v>
      </c>
      <c r="BH100" s="139">
        <v>734.72877710489979</v>
      </c>
      <c r="BI100" s="139">
        <v>747.27303700044126</v>
      </c>
      <c r="BJ100" s="139">
        <v>691.54375758040055</v>
      </c>
      <c r="BK100" s="139">
        <v>707.21080292352826</v>
      </c>
      <c r="BL100" s="139">
        <v>719.75506281906974</v>
      </c>
      <c r="BM100" s="139">
        <v>722.87784826665597</v>
      </c>
      <c r="BN100" s="139">
        <v>735.42210816219745</v>
      </c>
      <c r="BO100" s="139">
        <v>747.96636805773892</v>
      </c>
      <c r="BP100" s="139">
        <v>738.54489360978368</v>
      </c>
      <c r="BQ100" s="139">
        <v>751.08915350532516</v>
      </c>
      <c r="BR100" s="139">
        <v>763.63341340086663</v>
      </c>
      <c r="BS100" s="139">
        <v>776.17767329640799</v>
      </c>
      <c r="BT100" s="137">
        <v>641.6024878335794</v>
      </c>
      <c r="BU100" s="137">
        <v>657.26953317670711</v>
      </c>
      <c r="BV100" s="137">
        <v>657.96286423400466</v>
      </c>
      <c r="BW100" s="137">
        <v>673.62990957713237</v>
      </c>
      <c r="BX100" s="137">
        <v>702.53454587309909</v>
      </c>
      <c r="BY100" s="138">
        <v>715.07880576864056</v>
      </c>
      <c r="BZ100" s="139">
        <v>730.74585111176827</v>
      </c>
      <c r="CA100" s="139">
        <v>682.68914251070453</v>
      </c>
      <c r="CB100" s="139">
        <v>700.14423113927069</v>
      </c>
      <c r="CC100" s="139">
        <v>715.81127648239851</v>
      </c>
      <c r="CD100" s="139">
        <v>716.50460753969605</v>
      </c>
      <c r="CE100" s="139">
        <v>732.17165288282376</v>
      </c>
      <c r="CF100" s="139">
        <v>761.07628917879049</v>
      </c>
      <c r="CG100" s="139">
        <v>773.62054907433196</v>
      </c>
      <c r="CH100" s="139">
        <v>789.28759441745967</v>
      </c>
      <c r="CI100" s="139">
        <v>741.23088581639593</v>
      </c>
      <c r="CJ100" s="139">
        <v>667.25666885017245</v>
      </c>
      <c r="CK100" s="139">
        <v>683.61704525059781</v>
      </c>
      <c r="CL100" s="139">
        <v>699.97742165102306</v>
      </c>
      <c r="CM100" s="139">
        <v>712.52168154656454</v>
      </c>
      <c r="CN100" s="139">
        <v>740.73298678523361</v>
      </c>
      <c r="CO100" s="139">
        <v>756.40003212836143</v>
      </c>
      <c r="CP100" s="139">
        <v>768.94429202390279</v>
      </c>
      <c r="CQ100" s="139">
        <v>718.49287546226515</v>
      </c>
      <c r="CR100" s="139">
        <v>756.97696486491577</v>
      </c>
      <c r="CS100" s="139">
        <v>795.4610542675664</v>
      </c>
      <c r="CT100" s="139">
        <v>833.94514367021713</v>
      </c>
      <c r="CU100" s="139">
        <v>725.79841215586384</v>
      </c>
      <c r="CV100" s="139">
        <v>742.15878855628921</v>
      </c>
      <c r="CW100" s="139">
        <v>758.51916495671446</v>
      </c>
      <c r="CX100" s="139">
        <v>771.06342485225593</v>
      </c>
      <c r="CY100" s="139">
        <v>799.274730090925</v>
      </c>
      <c r="CZ100" s="139">
        <v>814.94177543405272</v>
      </c>
      <c r="DA100" s="139">
        <v>827.48603532959419</v>
      </c>
      <c r="DB100" s="139">
        <v>777.03461876795654</v>
      </c>
      <c r="DC100" s="139">
        <v>815.51870817060717</v>
      </c>
      <c r="DD100" s="139">
        <v>854.00279757325779</v>
      </c>
      <c r="DE100" s="139">
        <v>892.48688697590853</v>
      </c>
      <c r="DF100" s="139">
        <v>720.12409386569584</v>
      </c>
      <c r="DG100" s="139">
        <v>729.41789848186363</v>
      </c>
      <c r="DH100" s="139">
        <v>730.11122953916117</v>
      </c>
      <c r="DI100" s="139">
        <v>745.778274882289</v>
      </c>
      <c r="DJ100" s="139">
        <v>758.32253477783036</v>
      </c>
      <c r="DK100" s="139">
        <v>738.71170309803142</v>
      </c>
      <c r="DL100" s="139">
        <v>739.40503415532896</v>
      </c>
      <c r="DM100" s="139">
        <v>755.07207949845667</v>
      </c>
      <c r="DN100" s="139">
        <v>767.61633939399815</v>
      </c>
      <c r="DO100" s="139">
        <v>740.0983652126265</v>
      </c>
      <c r="DP100" s="139">
        <v>755.76541055575433</v>
      </c>
      <c r="DQ100" s="139">
        <v>768.30967045129569</v>
      </c>
      <c r="DR100" s="139">
        <v>771.43245589888204</v>
      </c>
      <c r="DS100" s="139">
        <v>783.9767157944234</v>
      </c>
      <c r="DT100" s="139">
        <v>796.52097568996487</v>
      </c>
      <c r="DU100" s="139">
        <v>748.00550771419921</v>
      </c>
      <c r="DV100" s="139">
        <v>748.69883877149675</v>
      </c>
      <c r="DW100" s="139">
        <v>764.36588411462446</v>
      </c>
      <c r="DX100" s="139">
        <v>776.91014401016594</v>
      </c>
      <c r="DY100" s="139">
        <v>749.39216982879429</v>
      </c>
      <c r="DZ100" s="139">
        <v>765.05921517192201</v>
      </c>
      <c r="EA100" s="139">
        <v>777.60347506746348</v>
      </c>
      <c r="EB100" s="139">
        <v>780.72626051504983</v>
      </c>
      <c r="EC100" s="139">
        <v>793.27052041059119</v>
      </c>
      <c r="ED100" s="139">
        <v>805.81478030613266</v>
      </c>
      <c r="EE100" s="139">
        <v>750.08550088609195</v>
      </c>
      <c r="EF100" s="139">
        <v>765.75254622921966</v>
      </c>
      <c r="EG100" s="139">
        <v>778.29680612476113</v>
      </c>
      <c r="EH100" s="139">
        <v>781.41959157234737</v>
      </c>
      <c r="EI100" s="139">
        <v>793.96385146788884</v>
      </c>
      <c r="EJ100" s="139">
        <v>806.50811136343032</v>
      </c>
      <c r="EK100" s="139">
        <v>797.08663691547508</v>
      </c>
      <c r="EL100" s="139">
        <v>809.63089681101656</v>
      </c>
      <c r="EM100" s="139">
        <v>822.17515670655803</v>
      </c>
      <c r="EN100" s="139">
        <v>834.7194166020995</v>
      </c>
      <c r="EO100" s="139">
        <v>758.68597444496208</v>
      </c>
      <c r="EP100" s="139">
        <v>774.35301978808991</v>
      </c>
      <c r="EQ100" s="139">
        <v>775.04635084538745</v>
      </c>
      <c r="ER100" s="139">
        <v>790.71339618851516</v>
      </c>
      <c r="ES100" s="139">
        <v>819.61803248448189</v>
      </c>
      <c r="ET100" s="139">
        <v>832.16229238002325</v>
      </c>
      <c r="EU100" s="139">
        <v>847.82933772315107</v>
      </c>
      <c r="EV100" s="139">
        <v>799.77262912208732</v>
      </c>
      <c r="EW100" s="139">
        <v>826.32214087421778</v>
      </c>
      <c r="EX100" s="139">
        <v>778.66583717138724</v>
      </c>
      <c r="EY100" s="139">
        <v>799.44922772597738</v>
      </c>
      <c r="EZ100" s="139">
        <v>820.23261828056764</v>
      </c>
      <c r="FA100" s="139">
        <v>841.01600883515778</v>
      </c>
    </row>
    <row r="101" spans="1:157" ht="14.4" x14ac:dyDescent="0.3">
      <c r="A101" s="135" t="s">
        <v>623</v>
      </c>
      <c r="B101" s="136">
        <v>147.07929418471483</v>
      </c>
      <c r="C101" s="137">
        <v>328.98301293214422</v>
      </c>
      <c r="D101" s="137">
        <v>302.49789966763677</v>
      </c>
      <c r="E101" s="137">
        <v>275.23501487724627</v>
      </c>
      <c r="F101" s="137">
        <v>235.01635554112727</v>
      </c>
      <c r="G101" s="137">
        <v>449.0274394143745</v>
      </c>
      <c r="H101" s="200">
        <v>422.50246864986713</v>
      </c>
      <c r="I101" s="139">
        <v>394.91697885947656</v>
      </c>
      <c r="J101" s="139">
        <v>355.4697370233576</v>
      </c>
      <c r="K101" s="139">
        <v>395.97749788535964</v>
      </c>
      <c r="L101" s="139">
        <v>368.39200809496924</v>
      </c>
      <c r="M101" s="139">
        <v>328.94476625885022</v>
      </c>
      <c r="N101" s="139">
        <v>340.80651830457867</v>
      </c>
      <c r="O101" s="139">
        <v>301.35927646845965</v>
      </c>
      <c r="P101" s="139">
        <v>261.01355463234074</v>
      </c>
      <c r="Q101" s="139">
        <v>611.62420089660486</v>
      </c>
      <c r="R101" s="139">
        <v>585.05937263209728</v>
      </c>
      <c r="S101" s="139">
        <v>557.15127784170681</v>
      </c>
      <c r="T101" s="139">
        <v>517.57697350558783</v>
      </c>
      <c r="U101" s="139">
        <v>558.49454436758992</v>
      </c>
      <c r="V101" s="139">
        <v>530.58644957719946</v>
      </c>
      <c r="W101" s="139">
        <v>491.01214524108047</v>
      </c>
      <c r="X101" s="139">
        <v>502.678354786809</v>
      </c>
      <c r="Y101" s="139">
        <v>463.10405045069001</v>
      </c>
      <c r="Z101" s="139">
        <v>423.52974611457103</v>
      </c>
      <c r="AA101" s="139">
        <v>531.92971610308257</v>
      </c>
      <c r="AB101" s="139">
        <v>504.0216213126921</v>
      </c>
      <c r="AC101" s="139">
        <v>464.44731697657312</v>
      </c>
      <c r="AD101" s="139">
        <v>476.11352652230164</v>
      </c>
      <c r="AE101" s="139">
        <v>436.53922218618266</v>
      </c>
      <c r="AF101" s="139">
        <v>396.96491785006367</v>
      </c>
      <c r="AG101" s="139">
        <v>448.20543173191112</v>
      </c>
      <c r="AH101" s="139">
        <v>408.63112739579219</v>
      </c>
      <c r="AI101" s="139">
        <v>369.05682305967321</v>
      </c>
      <c r="AJ101" s="139">
        <v>328.58403872355422</v>
      </c>
      <c r="AK101" s="139">
        <v>246.14392852712155</v>
      </c>
      <c r="AL101" s="139">
        <v>385.70555750935188</v>
      </c>
      <c r="AM101" s="139">
        <v>359.18058674484445</v>
      </c>
      <c r="AN101" s="139">
        <v>331.59509695445399</v>
      </c>
      <c r="AO101" s="139">
        <v>291.24937511833497</v>
      </c>
      <c r="AP101" s="139">
        <v>503.82104149158215</v>
      </c>
      <c r="AQ101" s="139">
        <v>477.2562132270748</v>
      </c>
      <c r="AR101" s="139">
        <v>449.34811843668422</v>
      </c>
      <c r="AS101" s="139">
        <v>409.77381410056535</v>
      </c>
      <c r="AT101" s="139">
        <v>450.69138496256733</v>
      </c>
      <c r="AU101" s="139">
        <v>422.78329017217686</v>
      </c>
      <c r="AV101" s="139">
        <v>383.20898583605788</v>
      </c>
      <c r="AW101" s="139">
        <v>394.8751953817864</v>
      </c>
      <c r="AX101" s="139">
        <v>355.30089104566741</v>
      </c>
      <c r="AY101" s="139">
        <v>314.82810670954842</v>
      </c>
      <c r="AZ101" s="139">
        <v>664.48886047381257</v>
      </c>
      <c r="BA101" s="139">
        <v>637.88417470930517</v>
      </c>
      <c r="BB101" s="139">
        <v>609.65347491891464</v>
      </c>
      <c r="BC101" s="139">
        <v>569.95210808279569</v>
      </c>
      <c r="BD101" s="139">
        <v>611.27948894479766</v>
      </c>
      <c r="BE101" s="139">
        <v>583.04878915440713</v>
      </c>
      <c r="BF101" s="139">
        <v>543.3474223182883</v>
      </c>
      <c r="BG101" s="139">
        <v>554.81808936401671</v>
      </c>
      <c r="BH101" s="139">
        <v>515.11672252789765</v>
      </c>
      <c r="BI101" s="139">
        <v>475.4153556917787</v>
      </c>
      <c r="BJ101" s="139">
        <v>584.67480318029027</v>
      </c>
      <c r="BK101" s="139">
        <v>556.44410338989985</v>
      </c>
      <c r="BL101" s="139">
        <v>516.74273655378079</v>
      </c>
      <c r="BM101" s="139">
        <v>528.21340359950932</v>
      </c>
      <c r="BN101" s="139">
        <v>488.51203676339031</v>
      </c>
      <c r="BO101" s="139">
        <v>448.81066992727131</v>
      </c>
      <c r="BP101" s="139">
        <v>499.98270380911873</v>
      </c>
      <c r="BQ101" s="139">
        <v>460.28133697299984</v>
      </c>
      <c r="BR101" s="139">
        <v>420.57997013688083</v>
      </c>
      <c r="BS101" s="139">
        <v>379.98012330076193</v>
      </c>
      <c r="BT101" s="137">
        <v>675.76392584982023</v>
      </c>
      <c r="BU101" s="137">
        <v>647.53322605942992</v>
      </c>
      <c r="BV101" s="137">
        <v>620.92854029492241</v>
      </c>
      <c r="BW101" s="137">
        <v>592.69784050453188</v>
      </c>
      <c r="BX101" s="137">
        <v>498.16108811351506</v>
      </c>
      <c r="BY101" s="138">
        <v>458.45972127739606</v>
      </c>
      <c r="BZ101" s="139">
        <v>430.22902148700564</v>
      </c>
      <c r="CA101" s="139">
        <v>560.5390519409458</v>
      </c>
      <c r="CB101" s="139">
        <v>731.73987792702792</v>
      </c>
      <c r="CC101" s="139">
        <v>703.50917813663762</v>
      </c>
      <c r="CD101" s="139">
        <v>676.90449237213011</v>
      </c>
      <c r="CE101" s="139">
        <v>648.67379258173969</v>
      </c>
      <c r="CF101" s="139">
        <v>554.13704019072281</v>
      </c>
      <c r="CG101" s="139">
        <v>514.43567335460375</v>
      </c>
      <c r="CH101" s="139">
        <v>486.20497356421322</v>
      </c>
      <c r="CI101" s="139">
        <v>616.5150040181536</v>
      </c>
      <c r="CJ101" s="139">
        <v>769.0889292771526</v>
      </c>
      <c r="CK101" s="139">
        <v>714.25354372225479</v>
      </c>
      <c r="CL101" s="139">
        <v>659.41815816735698</v>
      </c>
      <c r="CM101" s="139">
        <v>619.71679133123803</v>
      </c>
      <c r="CN101" s="139">
        <v>551.78472470472843</v>
      </c>
      <c r="CO101" s="139">
        <v>523.5540249143379</v>
      </c>
      <c r="CP101" s="139">
        <v>483.85265807821901</v>
      </c>
      <c r="CQ101" s="139">
        <v>617.3812614564697</v>
      </c>
      <c r="CR101" s="139">
        <v>729.97891133960729</v>
      </c>
      <c r="CS101" s="139">
        <v>867.23656122274519</v>
      </c>
      <c r="CT101" s="139">
        <v>979.83421110588267</v>
      </c>
      <c r="CU101" s="139">
        <v>818.9086363543604</v>
      </c>
      <c r="CV101" s="139">
        <v>763.71078829946248</v>
      </c>
      <c r="CW101" s="139">
        <v>708.51294024456456</v>
      </c>
      <c r="CX101" s="139">
        <v>668.68451090844565</v>
      </c>
      <c r="CY101" s="139">
        <v>600.30277678193625</v>
      </c>
      <c r="CZ101" s="139">
        <v>571.74947199154565</v>
      </c>
      <c r="DA101" s="139">
        <v>531.92104265542673</v>
      </c>
      <c r="DB101" s="139">
        <v>666.25573817653458</v>
      </c>
      <c r="DC101" s="139">
        <v>778.85338805967228</v>
      </c>
      <c r="DD101" s="139">
        <v>916.11103794280973</v>
      </c>
      <c r="DE101" s="139">
        <v>1028.7086878259477</v>
      </c>
      <c r="DF101" s="139">
        <v>291.73889285769064</v>
      </c>
      <c r="DG101" s="139">
        <v>454.23689433992098</v>
      </c>
      <c r="DH101" s="139">
        <v>427.67206607541357</v>
      </c>
      <c r="DI101" s="139">
        <v>399.76397128502316</v>
      </c>
      <c r="DJ101" s="139">
        <v>359.29118694890411</v>
      </c>
      <c r="DK101" s="139">
        <v>570.58875082215127</v>
      </c>
      <c r="DL101" s="139">
        <v>543.98406505764387</v>
      </c>
      <c r="DM101" s="139">
        <v>515.75336526725334</v>
      </c>
      <c r="DN101" s="139">
        <v>476.05199843113445</v>
      </c>
      <c r="DO101" s="139">
        <v>517.37937929313648</v>
      </c>
      <c r="DP101" s="139">
        <v>489.14867950274595</v>
      </c>
      <c r="DQ101" s="139">
        <v>449.44731266662694</v>
      </c>
      <c r="DR101" s="139">
        <v>460.91797971235547</v>
      </c>
      <c r="DS101" s="139">
        <v>421.21661287623658</v>
      </c>
      <c r="DT101" s="139">
        <v>380.61676604011757</v>
      </c>
      <c r="DU101" s="139">
        <v>718.74913980438168</v>
      </c>
      <c r="DV101" s="139">
        <v>692.14445403987429</v>
      </c>
      <c r="DW101" s="139">
        <v>663.91375424948365</v>
      </c>
      <c r="DX101" s="139">
        <v>624.21238741336481</v>
      </c>
      <c r="DY101" s="139">
        <v>665.53976827536678</v>
      </c>
      <c r="DZ101" s="139">
        <v>637.30906848497636</v>
      </c>
      <c r="EA101" s="139">
        <v>597.60770164885741</v>
      </c>
      <c r="EB101" s="139">
        <v>609.07836869458595</v>
      </c>
      <c r="EC101" s="139">
        <v>569.37700185846688</v>
      </c>
      <c r="ED101" s="139">
        <v>529.67563502234793</v>
      </c>
      <c r="EE101" s="139">
        <v>638.9350825108595</v>
      </c>
      <c r="EF101" s="139">
        <v>610.70438272046897</v>
      </c>
      <c r="EG101" s="139">
        <v>571.00301588435002</v>
      </c>
      <c r="EH101" s="139">
        <v>582.47368293007844</v>
      </c>
      <c r="EI101" s="139">
        <v>542.77231609395949</v>
      </c>
      <c r="EJ101" s="139">
        <v>503.07094925784054</v>
      </c>
      <c r="EK101" s="139">
        <v>554.24298313968791</v>
      </c>
      <c r="EL101" s="139">
        <v>514.54161630356907</v>
      </c>
      <c r="EM101" s="139">
        <v>474.84024946744995</v>
      </c>
      <c r="EN101" s="139">
        <v>434.24040263133105</v>
      </c>
      <c r="EO101" s="139">
        <v>779.79041225759715</v>
      </c>
      <c r="EP101" s="139">
        <v>751.23710746720678</v>
      </c>
      <c r="EQ101" s="139">
        <v>724.59256420269924</v>
      </c>
      <c r="ER101" s="139">
        <v>696.03925941230864</v>
      </c>
      <c r="ES101" s="139">
        <v>601.01298202129192</v>
      </c>
      <c r="ET101" s="139">
        <v>561.18455268517289</v>
      </c>
      <c r="EU101" s="139">
        <v>532.6312478947824</v>
      </c>
      <c r="EV101" s="139">
        <v>663.78401799157984</v>
      </c>
      <c r="EW101" s="139">
        <v>805.71013041716196</v>
      </c>
      <c r="EX101" s="139">
        <v>319.26056718825976</v>
      </c>
      <c r="EY101" s="139">
        <v>463.53542024288458</v>
      </c>
      <c r="EZ101" s="139">
        <v>540.0016032975094</v>
      </c>
      <c r="FA101" s="139">
        <v>633.74759510213414</v>
      </c>
    </row>
    <row r="102" spans="1:157" ht="14.4" x14ac:dyDescent="0.3">
      <c r="A102" s="135" t="s">
        <v>624</v>
      </c>
      <c r="B102" s="136">
        <v>295.1893632806341</v>
      </c>
      <c r="C102" s="137">
        <v>713.71383101180379</v>
      </c>
      <c r="D102" s="137">
        <v>605.15555830595315</v>
      </c>
      <c r="E102" s="137">
        <v>501.85206326152246</v>
      </c>
      <c r="F102" s="137">
        <v>401.00520264354509</v>
      </c>
      <c r="G102" s="137">
        <v>1054.8664756486141</v>
      </c>
      <c r="H102" s="200">
        <v>934.44879481260921</v>
      </c>
      <c r="I102" s="139">
        <v>809.70516088311217</v>
      </c>
      <c r="J102" s="139">
        <v>687.02081030773661</v>
      </c>
      <c r="K102" s="139">
        <v>814.50090669532256</v>
      </c>
      <c r="L102" s="139">
        <v>692.50930107365275</v>
      </c>
      <c r="M102" s="139">
        <v>594.50251143135029</v>
      </c>
      <c r="N102" s="139">
        <v>591.39289203914689</v>
      </c>
      <c r="O102" s="139">
        <v>503.3701831646128</v>
      </c>
      <c r="P102" s="139">
        <v>373.98266258190898</v>
      </c>
      <c r="Q102" s="139">
        <v>2194.1816367004808</v>
      </c>
      <c r="R102" s="139">
        <v>1921.0106424775549</v>
      </c>
      <c r="S102" s="139">
        <v>1695.5584279736165</v>
      </c>
      <c r="T102" s="139">
        <v>1375.8621313599567</v>
      </c>
      <c r="U102" s="139">
        <v>1706.4098463597122</v>
      </c>
      <c r="V102" s="139">
        <v>1480.9576318557749</v>
      </c>
      <c r="W102" s="139">
        <v>1165.0913535611992</v>
      </c>
      <c r="X102" s="139">
        <v>1255.5054173518365</v>
      </c>
      <c r="Y102" s="139">
        <v>981.63870686609278</v>
      </c>
      <c r="Z102" s="139">
        <v>847.15775637280478</v>
      </c>
      <c r="AA102" s="139">
        <v>1491.8090502418697</v>
      </c>
      <c r="AB102" s="139">
        <v>1266.3568357379311</v>
      </c>
      <c r="AC102" s="139">
        <v>988.31436379681566</v>
      </c>
      <c r="AD102" s="139">
        <v>1059.2697945096552</v>
      </c>
      <c r="AE102" s="139">
        <v>855.777342280379</v>
      </c>
      <c r="AF102" s="139">
        <v>729.06175448680006</v>
      </c>
      <c r="AG102" s="139">
        <v>907.59676106325117</v>
      </c>
      <c r="AH102" s="139">
        <v>729.57486457723405</v>
      </c>
      <c r="AI102" s="139">
        <v>638.69893681509404</v>
      </c>
      <c r="AJ102" s="139">
        <v>547.56476960427244</v>
      </c>
      <c r="AK102" s="139">
        <v>410.89926921913349</v>
      </c>
      <c r="AL102" s="139">
        <v>782.87947100913459</v>
      </c>
      <c r="AM102" s="139">
        <v>674.15782874125091</v>
      </c>
      <c r="AN102" s="139">
        <v>561.08928742590251</v>
      </c>
      <c r="AO102" s="139">
        <v>457.1231050006092</v>
      </c>
      <c r="AP102" s="139">
        <v>1136.3656954532914</v>
      </c>
      <c r="AQ102" s="139">
        <v>1002.2221518016686</v>
      </c>
      <c r="AR102" s="139">
        <v>863.40579883573207</v>
      </c>
      <c r="AS102" s="139">
        <v>746.27353614180902</v>
      </c>
      <c r="AT102" s="139">
        <v>869.48014984590975</v>
      </c>
      <c r="AU102" s="139">
        <v>752.11946635217043</v>
      </c>
      <c r="AV102" s="139">
        <v>637.38852431189537</v>
      </c>
      <c r="AW102" s="139">
        <v>637.72861838037954</v>
      </c>
      <c r="AX102" s="139">
        <v>538.47966101883628</v>
      </c>
      <c r="AY102" s="139">
        <v>440.09616889519731</v>
      </c>
      <c r="AZ102" s="139">
        <v>1823.5528292235686</v>
      </c>
      <c r="BA102" s="139">
        <v>1676.9735277129803</v>
      </c>
      <c r="BB102" s="139">
        <v>1487.648211451148</v>
      </c>
      <c r="BC102" s="139">
        <v>1293.2685962099592</v>
      </c>
      <c r="BD102" s="139">
        <v>1495.7290439532492</v>
      </c>
      <c r="BE102" s="139">
        <v>1355.4304039711558</v>
      </c>
      <c r="BF102" s="139">
        <v>1172.9602309413094</v>
      </c>
      <c r="BG102" s="139">
        <v>1224.8314393828539</v>
      </c>
      <c r="BH102" s="139">
        <v>1045.2989094645116</v>
      </c>
      <c r="BI102" s="139">
        <v>889.3473185791039</v>
      </c>
      <c r="BJ102" s="139">
        <v>1363.5112364732558</v>
      </c>
      <c r="BK102" s="139">
        <v>1232.1843955910008</v>
      </c>
      <c r="BL102" s="139">
        <v>1052.6518656726548</v>
      </c>
      <c r="BM102" s="139">
        <v>1104.5230741142029</v>
      </c>
      <c r="BN102" s="139">
        <v>910.97512723720376</v>
      </c>
      <c r="BO102" s="139">
        <v>769.03895331045226</v>
      </c>
      <c r="BP102" s="139">
        <v>962.84633567875062</v>
      </c>
      <c r="BQ102" s="139">
        <v>770.69993049761854</v>
      </c>
      <c r="BR102" s="139">
        <v>666.21786277463013</v>
      </c>
      <c r="BS102" s="139">
        <v>573.92865121215436</v>
      </c>
      <c r="BT102" s="137">
        <v>2460.989113303589</v>
      </c>
      <c r="BU102" s="137">
        <v>2232.930772791899</v>
      </c>
      <c r="BV102" s="137">
        <v>2018.0079926150549</v>
      </c>
      <c r="BW102" s="137">
        <v>1731.379453998281</v>
      </c>
      <c r="BX102" s="137">
        <v>1019.4071475845643</v>
      </c>
      <c r="BY102" s="138">
        <v>812.75677276550107</v>
      </c>
      <c r="BZ102" s="139">
        <v>707.20281159726073</v>
      </c>
      <c r="CA102" s="139">
        <v>1471.5885169286241</v>
      </c>
      <c r="CB102" s="139">
        <v>2109.6069323091542</v>
      </c>
      <c r="CC102" s="139">
        <v>1881.5485917974668</v>
      </c>
      <c r="CD102" s="139">
        <v>1721.4607060233768</v>
      </c>
      <c r="CE102" s="139">
        <v>1532.1353897615456</v>
      </c>
      <c r="CF102" s="139">
        <v>1079.6049897342225</v>
      </c>
      <c r="CG102" s="139">
        <v>886.05704285722334</v>
      </c>
      <c r="CH102" s="139">
        <v>749.66434667180818</v>
      </c>
      <c r="CI102" s="139">
        <v>1372.3152530861323</v>
      </c>
      <c r="CJ102" s="139">
        <v>2963.566380439634</v>
      </c>
      <c r="CK102" s="139">
        <v>2520.5852597511016</v>
      </c>
      <c r="CL102" s="139">
        <v>2077.6041390625651</v>
      </c>
      <c r="CM102" s="139">
        <v>1698.3111850953344</v>
      </c>
      <c r="CN102" s="139">
        <v>1149.5300887214871</v>
      </c>
      <c r="CO102" s="139">
        <v>1006.9873951947326</v>
      </c>
      <c r="CP102" s="139">
        <v>792.19852099483251</v>
      </c>
      <c r="CQ102" s="139">
        <v>1679.4438856160461</v>
      </c>
      <c r="CR102" s="139">
        <v>2396.2831261448532</v>
      </c>
      <c r="CS102" s="139">
        <v>3253.7650367856404</v>
      </c>
      <c r="CT102" s="139">
        <v>3912.0340792093616</v>
      </c>
      <c r="CU102" s="139">
        <v>2562.4517086140236</v>
      </c>
      <c r="CV102" s="139">
        <v>2116.5424778587344</v>
      </c>
      <c r="CW102" s="139">
        <v>1727.3157467663975</v>
      </c>
      <c r="CX102" s="139">
        <v>1531.1768808160862</v>
      </c>
      <c r="CY102" s="139">
        <v>1142.312213668265</v>
      </c>
      <c r="CZ102" s="139">
        <v>1017.1030199215917</v>
      </c>
      <c r="DA102" s="139">
        <v>836.99590393982601</v>
      </c>
      <c r="DB102" s="139">
        <v>1470.0798869869152</v>
      </c>
      <c r="DC102" s="139">
        <v>1987.5325236391025</v>
      </c>
      <c r="DD102" s="139">
        <v>2845.0144342798835</v>
      </c>
      <c r="DE102" s="139">
        <v>3503.2834767036088</v>
      </c>
      <c r="DF102" s="139">
        <v>501.47418501701458</v>
      </c>
      <c r="DG102" s="139">
        <v>1002.7288104476829</v>
      </c>
      <c r="DH102" s="139">
        <v>876.29374612332015</v>
      </c>
      <c r="DI102" s="139">
        <v>761.51608225642724</v>
      </c>
      <c r="DJ102" s="139">
        <v>643.10241339951972</v>
      </c>
      <c r="DK102" s="139">
        <v>1358.8884350519754</v>
      </c>
      <c r="DL102" s="139">
        <v>1236.5376116446896</v>
      </c>
      <c r="DM102" s="139">
        <v>1108.876290167894</v>
      </c>
      <c r="DN102" s="139">
        <v>959.23163691388311</v>
      </c>
      <c r="DO102" s="139">
        <v>1116.2292463760398</v>
      </c>
      <c r="DP102" s="139">
        <v>974.55250794058884</v>
      </c>
      <c r="DQ102" s="139">
        <v>832.61633401383551</v>
      </c>
      <c r="DR102" s="139">
        <v>834.27731120100179</v>
      </c>
      <c r="DS102" s="139">
        <v>714.18915693579402</v>
      </c>
      <c r="DT102" s="139">
        <v>601.4612505411236</v>
      </c>
      <c r="DU102" s="139">
        <v>2099.4029706218462</v>
      </c>
      <c r="DV102" s="139">
        <v>1884.4801904449996</v>
      </c>
      <c r="DW102" s="139">
        <v>1722.2813083693993</v>
      </c>
      <c r="DX102" s="139">
        <v>1475.9500022400789</v>
      </c>
      <c r="DY102" s="139">
        <v>1730.3621408714971</v>
      </c>
      <c r="DZ102" s="139">
        <v>1541.0368246096659</v>
      </c>
      <c r="EA102" s="139">
        <v>1343.7321947600867</v>
      </c>
      <c r="EB102" s="139">
        <v>1400.7381846275759</v>
      </c>
      <c r="EC102" s="139">
        <v>1209.2196633912779</v>
      </c>
      <c r="ED102" s="139">
        <v>1073.5904270959193</v>
      </c>
      <c r="EE102" s="139">
        <v>1549.1176571117674</v>
      </c>
      <c r="EF102" s="139">
        <v>1408.8190171296737</v>
      </c>
      <c r="EG102" s="139">
        <v>1216.5726195994237</v>
      </c>
      <c r="EH102" s="139">
        <v>1268.5203771475826</v>
      </c>
      <c r="EI102" s="139">
        <v>1088.9112981226256</v>
      </c>
      <c r="EJ102" s="139">
        <v>953.28206182726842</v>
      </c>
      <c r="EK102" s="139">
        <v>1140.7825065641712</v>
      </c>
      <c r="EL102" s="139">
        <v>961.2499766458277</v>
      </c>
      <c r="EM102" s="139">
        <v>805.29838576042187</v>
      </c>
      <c r="EN102" s="139">
        <v>690.51722180745253</v>
      </c>
      <c r="EO102" s="139">
        <v>2341.1799683296072</v>
      </c>
      <c r="EP102" s="139">
        <v>2110.5155018101673</v>
      </c>
      <c r="EQ102" s="139">
        <v>1895.2707375743194</v>
      </c>
      <c r="ER102" s="139">
        <v>1730.0917291116566</v>
      </c>
      <c r="ES102" s="139">
        <v>1211.2226520591903</v>
      </c>
      <c r="ET102" s="139">
        <v>1030.0261049830103</v>
      </c>
      <c r="EU102" s="139">
        <v>900.90593973256057</v>
      </c>
      <c r="EV102" s="139">
        <v>1572.2037270002111</v>
      </c>
      <c r="EW102" s="139">
        <v>2299.2316794567028</v>
      </c>
      <c r="EX102" s="139">
        <v>535.29456294229021</v>
      </c>
      <c r="EY102" s="139">
        <v>963.32917553889274</v>
      </c>
      <c r="EZ102" s="139">
        <v>1137.0803639888993</v>
      </c>
      <c r="FA102" s="139">
        <v>1439.2853927221888</v>
      </c>
    </row>
    <row r="103" spans="1:157" ht="14.4" x14ac:dyDescent="0.3">
      <c r="A103" s="140" t="s">
        <v>625</v>
      </c>
      <c r="B103" s="136">
        <v>0</v>
      </c>
      <c r="C103" s="137">
        <v>0</v>
      </c>
      <c r="D103" s="137">
        <v>0</v>
      </c>
      <c r="E103" s="137">
        <v>0</v>
      </c>
      <c r="F103" s="137">
        <v>-48.082344101445678</v>
      </c>
      <c r="G103" s="137">
        <v>0</v>
      </c>
      <c r="H103" s="200">
        <v>0</v>
      </c>
      <c r="I103" s="139">
        <v>0</v>
      </c>
      <c r="J103" s="139">
        <v>0</v>
      </c>
      <c r="K103" s="139">
        <v>0</v>
      </c>
      <c r="L103" s="139">
        <v>0</v>
      </c>
      <c r="M103" s="139">
        <v>0</v>
      </c>
      <c r="N103" s="139">
        <v>0</v>
      </c>
      <c r="O103" s="139">
        <v>0</v>
      </c>
      <c r="P103" s="139">
        <v>-135.53764538337484</v>
      </c>
      <c r="Q103" s="139">
        <v>0</v>
      </c>
      <c r="R103" s="139">
        <v>0</v>
      </c>
      <c r="S103" s="139">
        <v>0</v>
      </c>
      <c r="T103" s="139">
        <v>0</v>
      </c>
      <c r="U103" s="139">
        <v>0</v>
      </c>
      <c r="V103" s="139">
        <v>0</v>
      </c>
      <c r="W103" s="139">
        <v>0</v>
      </c>
      <c r="X103" s="139">
        <v>0</v>
      </c>
      <c r="Y103" s="139">
        <v>0</v>
      </c>
      <c r="Z103" s="139">
        <v>0</v>
      </c>
      <c r="AA103" s="139">
        <v>0</v>
      </c>
      <c r="AB103" s="139">
        <v>0</v>
      </c>
      <c r="AC103" s="139">
        <v>0</v>
      </c>
      <c r="AD103" s="139">
        <v>0</v>
      </c>
      <c r="AE103" s="139">
        <v>0</v>
      </c>
      <c r="AF103" s="139">
        <v>0</v>
      </c>
      <c r="AG103" s="139">
        <v>0</v>
      </c>
      <c r="AH103" s="139">
        <v>0</v>
      </c>
      <c r="AI103" s="139">
        <v>0</v>
      </c>
      <c r="AJ103" s="139">
        <v>0</v>
      </c>
      <c r="AK103" s="139">
        <v>0</v>
      </c>
      <c r="AL103" s="139">
        <v>0</v>
      </c>
      <c r="AM103" s="139">
        <v>0</v>
      </c>
      <c r="AN103" s="139">
        <v>0</v>
      </c>
      <c r="AO103" s="139">
        <v>-4.3986466371817414</v>
      </c>
      <c r="AP103" s="139">
        <v>0</v>
      </c>
      <c r="AQ103" s="139">
        <v>0</v>
      </c>
      <c r="AR103" s="139">
        <v>0</v>
      </c>
      <c r="AS103" s="139">
        <v>0</v>
      </c>
      <c r="AT103" s="139">
        <v>0</v>
      </c>
      <c r="AU103" s="139">
        <v>0</v>
      </c>
      <c r="AV103" s="139">
        <v>0</v>
      </c>
      <c r="AW103" s="139">
        <v>0</v>
      </c>
      <c r="AX103" s="139">
        <v>0</v>
      </c>
      <c r="AY103" s="139">
        <v>-78.69283189004075</v>
      </c>
      <c r="AZ103" s="139">
        <v>0</v>
      </c>
      <c r="BA103" s="139">
        <v>0</v>
      </c>
      <c r="BB103" s="139">
        <v>0</v>
      </c>
      <c r="BC103" s="139">
        <v>0</v>
      </c>
      <c r="BD103" s="139">
        <v>0</v>
      </c>
      <c r="BE103" s="139">
        <v>0</v>
      </c>
      <c r="BF103" s="139">
        <v>0</v>
      </c>
      <c r="BG103" s="139">
        <v>0</v>
      </c>
      <c r="BH103" s="139">
        <v>0</v>
      </c>
      <c r="BI103" s="139">
        <v>0</v>
      </c>
      <c r="BJ103" s="139">
        <v>0</v>
      </c>
      <c r="BK103" s="139">
        <v>0</v>
      </c>
      <c r="BL103" s="139">
        <v>0</v>
      </c>
      <c r="BM103" s="139">
        <v>0</v>
      </c>
      <c r="BN103" s="139">
        <v>0</v>
      </c>
      <c r="BO103" s="139">
        <v>0</v>
      </c>
      <c r="BP103" s="139">
        <v>0</v>
      </c>
      <c r="BQ103" s="139">
        <v>0</v>
      </c>
      <c r="BR103" s="139">
        <v>0</v>
      </c>
      <c r="BS103" s="139">
        <v>0</v>
      </c>
      <c r="BT103" s="137">
        <v>0</v>
      </c>
      <c r="BU103" s="137">
        <v>0</v>
      </c>
      <c r="BV103" s="137">
        <v>0</v>
      </c>
      <c r="BW103" s="137">
        <v>0</v>
      </c>
      <c r="BX103" s="137">
        <v>0</v>
      </c>
      <c r="BY103" s="138">
        <v>0</v>
      </c>
      <c r="BZ103" s="139">
        <v>0</v>
      </c>
      <c r="CA103" s="139">
        <v>0</v>
      </c>
      <c r="CB103" s="139">
        <v>0</v>
      </c>
      <c r="CC103" s="139">
        <v>0</v>
      </c>
      <c r="CD103" s="139">
        <v>0</v>
      </c>
      <c r="CE103" s="139">
        <v>0</v>
      </c>
      <c r="CF103" s="139">
        <v>0</v>
      </c>
      <c r="CG103" s="139">
        <v>0</v>
      </c>
      <c r="CH103" s="139">
        <v>0</v>
      </c>
      <c r="CI103" s="139">
        <v>0</v>
      </c>
      <c r="CJ103" s="139">
        <v>0</v>
      </c>
      <c r="CK103" s="139">
        <v>0</v>
      </c>
      <c r="CL103" s="139">
        <v>0</v>
      </c>
      <c r="CM103" s="139">
        <v>0</v>
      </c>
      <c r="CN103" s="139">
        <v>0</v>
      </c>
      <c r="CO103" s="139">
        <v>0</v>
      </c>
      <c r="CP103" s="139">
        <v>0</v>
      </c>
      <c r="CQ103" s="139">
        <v>0</v>
      </c>
      <c r="CR103" s="139">
        <v>0</v>
      </c>
      <c r="CS103" s="139">
        <v>0</v>
      </c>
      <c r="CT103" s="139">
        <v>0</v>
      </c>
      <c r="CU103" s="139">
        <v>0</v>
      </c>
      <c r="CV103" s="139">
        <v>0</v>
      </c>
      <c r="CW103" s="139">
        <v>0</v>
      </c>
      <c r="CX103" s="139">
        <v>0</v>
      </c>
      <c r="CY103" s="139">
        <v>0</v>
      </c>
      <c r="CZ103" s="139">
        <v>0</v>
      </c>
      <c r="DA103" s="139">
        <v>0</v>
      </c>
      <c r="DB103" s="139">
        <v>0</v>
      </c>
      <c r="DC103" s="139">
        <v>0</v>
      </c>
      <c r="DD103" s="139">
        <v>0</v>
      </c>
      <c r="DE103" s="139">
        <v>0</v>
      </c>
      <c r="DF103" s="139">
        <v>0</v>
      </c>
      <c r="DG103" s="139">
        <v>0</v>
      </c>
      <c r="DH103" s="139">
        <v>0</v>
      </c>
      <c r="DI103" s="139">
        <v>0</v>
      </c>
      <c r="DJ103" s="139">
        <v>0</v>
      </c>
      <c r="DK103" s="139">
        <v>0</v>
      </c>
      <c r="DL103" s="139">
        <v>0</v>
      </c>
      <c r="DM103" s="139">
        <v>0</v>
      </c>
      <c r="DN103" s="139">
        <v>0</v>
      </c>
      <c r="DO103" s="139">
        <v>0</v>
      </c>
      <c r="DP103" s="139">
        <v>0</v>
      </c>
      <c r="DQ103" s="139">
        <v>0</v>
      </c>
      <c r="DR103" s="139">
        <v>0</v>
      </c>
      <c r="DS103" s="139">
        <v>0</v>
      </c>
      <c r="DT103" s="139">
        <v>0</v>
      </c>
      <c r="DU103" s="139">
        <v>0</v>
      </c>
      <c r="DV103" s="139">
        <v>0</v>
      </c>
      <c r="DW103" s="139">
        <v>0</v>
      </c>
      <c r="DX103" s="139">
        <v>0</v>
      </c>
      <c r="DY103" s="139">
        <v>0</v>
      </c>
      <c r="DZ103" s="139">
        <v>0</v>
      </c>
      <c r="EA103" s="139">
        <v>0</v>
      </c>
      <c r="EB103" s="139">
        <v>0</v>
      </c>
      <c r="EC103" s="139">
        <v>0</v>
      </c>
      <c r="ED103" s="139">
        <v>0</v>
      </c>
      <c r="EE103" s="139">
        <v>0</v>
      </c>
      <c r="EF103" s="139">
        <v>0</v>
      </c>
      <c r="EG103" s="139">
        <v>0</v>
      </c>
      <c r="EH103" s="139">
        <v>0</v>
      </c>
      <c r="EI103" s="139">
        <v>0</v>
      </c>
      <c r="EJ103" s="139">
        <v>0</v>
      </c>
      <c r="EK103" s="139">
        <v>0</v>
      </c>
      <c r="EL103" s="139">
        <v>0</v>
      </c>
      <c r="EM103" s="139">
        <v>0</v>
      </c>
      <c r="EN103" s="139">
        <v>0</v>
      </c>
      <c r="EO103" s="139">
        <v>0</v>
      </c>
      <c r="EP103" s="139">
        <v>0</v>
      </c>
      <c r="EQ103" s="139">
        <v>0</v>
      </c>
      <c r="ER103" s="139">
        <v>0</v>
      </c>
      <c r="ES103" s="139">
        <v>0</v>
      </c>
      <c r="ET103" s="139">
        <v>0</v>
      </c>
      <c r="EU103" s="139">
        <v>0</v>
      </c>
      <c r="EV103" s="139">
        <v>0</v>
      </c>
      <c r="EW103" s="139">
        <v>0</v>
      </c>
      <c r="EX103" s="139">
        <v>0</v>
      </c>
      <c r="EY103" s="139">
        <v>0</v>
      </c>
      <c r="EZ103" s="139">
        <v>0</v>
      </c>
      <c r="FA103" s="139">
        <v>0</v>
      </c>
    </row>
    <row r="104" spans="1:157" ht="14.4" x14ac:dyDescent="0.3">
      <c r="A104" s="140" t="s">
        <v>626</v>
      </c>
      <c r="B104" s="136">
        <v>0</v>
      </c>
      <c r="C104" s="137">
        <v>-50</v>
      </c>
      <c r="D104" s="137">
        <v>-50</v>
      </c>
      <c r="E104" s="137">
        <v>-55</v>
      </c>
      <c r="F104" s="137">
        <v>0</v>
      </c>
      <c r="G104" s="137">
        <v>-100</v>
      </c>
      <c r="H104" s="200">
        <v>-100</v>
      </c>
      <c r="I104" s="139">
        <v>-100</v>
      </c>
      <c r="J104" s="139">
        <v>-50</v>
      </c>
      <c r="K104" s="139">
        <v>-100</v>
      </c>
      <c r="L104" s="139">
        <v>-100</v>
      </c>
      <c r="M104" s="139">
        <v>-50</v>
      </c>
      <c r="N104" s="139">
        <v>-100</v>
      </c>
      <c r="O104" s="139">
        <v>-50</v>
      </c>
      <c r="P104" s="139">
        <v>0</v>
      </c>
      <c r="Q104" s="139">
        <v>-100</v>
      </c>
      <c r="R104" s="139">
        <v>-100</v>
      </c>
      <c r="S104" s="139">
        <v>-100</v>
      </c>
      <c r="T104" s="139">
        <v>-100</v>
      </c>
      <c r="U104" s="139">
        <v>-100</v>
      </c>
      <c r="V104" s="139">
        <v>-100</v>
      </c>
      <c r="W104" s="139">
        <v>-100</v>
      </c>
      <c r="X104" s="139">
        <v>-100</v>
      </c>
      <c r="Y104" s="139">
        <v>-100</v>
      </c>
      <c r="Z104" s="139">
        <v>-50</v>
      </c>
      <c r="AA104" s="139">
        <v>-100</v>
      </c>
      <c r="AB104" s="139">
        <v>-100</v>
      </c>
      <c r="AC104" s="139">
        <v>-100</v>
      </c>
      <c r="AD104" s="139">
        <v>-100</v>
      </c>
      <c r="AE104" s="139">
        <v>-100</v>
      </c>
      <c r="AF104" s="139">
        <v>-50</v>
      </c>
      <c r="AG104" s="139">
        <v>-100</v>
      </c>
      <c r="AH104" s="139">
        <v>-100</v>
      </c>
      <c r="AI104" s="139">
        <v>-50</v>
      </c>
      <c r="AJ104" s="139">
        <v>0</v>
      </c>
      <c r="AK104" s="139">
        <v>0</v>
      </c>
      <c r="AL104" s="139">
        <v>-50</v>
      </c>
      <c r="AM104" s="139">
        <v>-50</v>
      </c>
      <c r="AN104" s="139">
        <v>-50</v>
      </c>
      <c r="AO104" s="139">
        <v>0</v>
      </c>
      <c r="AP104" s="139">
        <v>-100</v>
      </c>
      <c r="AQ104" s="139">
        <v>-100</v>
      </c>
      <c r="AR104" s="139">
        <v>-100</v>
      </c>
      <c r="AS104" s="139">
        <v>-50</v>
      </c>
      <c r="AT104" s="139">
        <v>-100</v>
      </c>
      <c r="AU104" s="139">
        <v>-100</v>
      </c>
      <c r="AV104" s="139">
        <v>-50</v>
      </c>
      <c r="AW104" s="139">
        <v>-100</v>
      </c>
      <c r="AX104" s="139">
        <v>-50</v>
      </c>
      <c r="AY104" s="139">
        <v>0</v>
      </c>
      <c r="AZ104" s="139">
        <v>-100</v>
      </c>
      <c r="BA104" s="139">
        <v>-100</v>
      </c>
      <c r="BB104" s="139">
        <v>-100</v>
      </c>
      <c r="BC104" s="139">
        <v>-100</v>
      </c>
      <c r="BD104" s="139">
        <v>-100</v>
      </c>
      <c r="BE104" s="139">
        <v>-100</v>
      </c>
      <c r="BF104" s="139">
        <v>-100</v>
      </c>
      <c r="BG104" s="139">
        <v>-100</v>
      </c>
      <c r="BH104" s="139">
        <v>-100</v>
      </c>
      <c r="BI104" s="139">
        <v>-50</v>
      </c>
      <c r="BJ104" s="139">
        <v>-100</v>
      </c>
      <c r="BK104" s="139">
        <v>-100</v>
      </c>
      <c r="BL104" s="139">
        <v>-100</v>
      </c>
      <c r="BM104" s="139">
        <v>-100</v>
      </c>
      <c r="BN104" s="139">
        <v>-100</v>
      </c>
      <c r="BO104" s="139">
        <v>-50</v>
      </c>
      <c r="BP104" s="139">
        <v>-100</v>
      </c>
      <c r="BQ104" s="139">
        <v>-100</v>
      </c>
      <c r="BR104" s="139">
        <v>-50</v>
      </c>
      <c r="BS104" s="139">
        <v>0</v>
      </c>
      <c r="BT104" s="137">
        <v>-100</v>
      </c>
      <c r="BU104" s="137">
        <v>-100</v>
      </c>
      <c r="BV104" s="137">
        <v>-100</v>
      </c>
      <c r="BW104" s="137">
        <v>-100</v>
      </c>
      <c r="BX104" s="137">
        <v>-100</v>
      </c>
      <c r="BY104" s="138">
        <v>-100</v>
      </c>
      <c r="BZ104" s="139">
        <v>-100</v>
      </c>
      <c r="CA104" s="139">
        <v>-100</v>
      </c>
      <c r="CB104" s="139">
        <v>-100</v>
      </c>
      <c r="CC104" s="139">
        <v>-100</v>
      </c>
      <c r="CD104" s="139">
        <v>-100</v>
      </c>
      <c r="CE104" s="139">
        <v>-100</v>
      </c>
      <c r="CF104" s="139">
        <v>-100</v>
      </c>
      <c r="CG104" s="139">
        <v>-100</v>
      </c>
      <c r="CH104" s="139">
        <v>-100</v>
      </c>
      <c r="CI104" s="139">
        <v>-100</v>
      </c>
      <c r="CJ104" s="139">
        <v>-100</v>
      </c>
      <c r="CK104" s="139">
        <v>-100</v>
      </c>
      <c r="CL104" s="139">
        <v>-100</v>
      </c>
      <c r="CM104" s="139">
        <v>-100</v>
      </c>
      <c r="CN104" s="139">
        <v>-100</v>
      </c>
      <c r="CO104" s="139">
        <v>-100</v>
      </c>
      <c r="CP104" s="139">
        <v>-100</v>
      </c>
      <c r="CQ104" s="139">
        <v>-100</v>
      </c>
      <c r="CR104" s="139">
        <v>-100</v>
      </c>
      <c r="CS104" s="139">
        <v>-100</v>
      </c>
      <c r="CT104" s="139">
        <v>-100</v>
      </c>
      <c r="CU104" s="139">
        <v>-100</v>
      </c>
      <c r="CV104" s="139">
        <v>-100</v>
      </c>
      <c r="CW104" s="139">
        <v>-100</v>
      </c>
      <c r="CX104" s="139">
        <v>-100</v>
      </c>
      <c r="CY104" s="139">
        <v>-100</v>
      </c>
      <c r="CZ104" s="139">
        <v>-100</v>
      </c>
      <c r="DA104" s="139">
        <v>-100</v>
      </c>
      <c r="DB104" s="139">
        <v>-100</v>
      </c>
      <c r="DC104" s="139">
        <v>-100</v>
      </c>
      <c r="DD104" s="139">
        <v>-100</v>
      </c>
      <c r="DE104" s="139">
        <v>-100</v>
      </c>
      <c r="DF104" s="139">
        <v>0</v>
      </c>
      <c r="DG104" s="139">
        <v>-50</v>
      </c>
      <c r="DH104" s="139">
        <v>-50</v>
      </c>
      <c r="DI104" s="139">
        <v>-50</v>
      </c>
      <c r="DJ104" s="139">
        <v>0</v>
      </c>
      <c r="DK104" s="139">
        <v>-100</v>
      </c>
      <c r="DL104" s="139">
        <v>-100</v>
      </c>
      <c r="DM104" s="139">
        <v>-100</v>
      </c>
      <c r="DN104" s="139">
        <v>-50</v>
      </c>
      <c r="DO104" s="139">
        <v>-100</v>
      </c>
      <c r="DP104" s="139">
        <v>-100</v>
      </c>
      <c r="DQ104" s="139">
        <v>-50</v>
      </c>
      <c r="DR104" s="139">
        <v>-100</v>
      </c>
      <c r="DS104" s="139">
        <v>-50</v>
      </c>
      <c r="DT104" s="139">
        <v>0</v>
      </c>
      <c r="DU104" s="139">
        <v>-100</v>
      </c>
      <c r="DV104" s="139">
        <v>-100</v>
      </c>
      <c r="DW104" s="139">
        <v>-100</v>
      </c>
      <c r="DX104" s="139">
        <v>-100</v>
      </c>
      <c r="DY104" s="139">
        <v>-100</v>
      </c>
      <c r="DZ104" s="139">
        <v>-100</v>
      </c>
      <c r="EA104" s="139">
        <v>-100</v>
      </c>
      <c r="EB104" s="139">
        <v>-100</v>
      </c>
      <c r="EC104" s="139">
        <v>-100</v>
      </c>
      <c r="ED104" s="139">
        <v>-50</v>
      </c>
      <c r="EE104" s="139">
        <v>-100</v>
      </c>
      <c r="EF104" s="139">
        <v>-100</v>
      </c>
      <c r="EG104" s="139">
        <v>-100</v>
      </c>
      <c r="EH104" s="139">
        <v>-100</v>
      </c>
      <c r="EI104" s="139">
        <v>-100</v>
      </c>
      <c r="EJ104" s="139">
        <v>-50</v>
      </c>
      <c r="EK104" s="139">
        <v>-100</v>
      </c>
      <c r="EL104" s="139">
        <v>-100</v>
      </c>
      <c r="EM104" s="139">
        <v>-50</v>
      </c>
      <c r="EN104" s="139">
        <v>0</v>
      </c>
      <c r="EO104" s="139">
        <v>-100</v>
      </c>
      <c r="EP104" s="139">
        <v>-100</v>
      </c>
      <c r="EQ104" s="139">
        <v>-100</v>
      </c>
      <c r="ER104" s="139">
        <v>-100</v>
      </c>
      <c r="ES104" s="139">
        <v>-100</v>
      </c>
      <c r="ET104" s="139">
        <v>-100</v>
      </c>
      <c r="EU104" s="139">
        <v>-100</v>
      </c>
      <c r="EV104" s="139">
        <v>-100</v>
      </c>
      <c r="EW104" s="139">
        <v>-100</v>
      </c>
      <c r="EX104" s="139">
        <v>0</v>
      </c>
      <c r="EY104" s="139">
        <v>-50</v>
      </c>
      <c r="EZ104" s="139">
        <v>-100</v>
      </c>
      <c r="FA104" s="139">
        <v>-100</v>
      </c>
    </row>
    <row r="105" spans="1:157" ht="14.4" x14ac:dyDescent="0.3">
      <c r="A105" s="141" t="s">
        <v>627</v>
      </c>
      <c r="B105" s="142">
        <v>0</v>
      </c>
      <c r="C105" s="80">
        <v>-83.333333333333329</v>
      </c>
      <c r="D105" s="80">
        <v>-83.333333333333329</v>
      </c>
      <c r="E105" s="80">
        <v>-83.333333333333329</v>
      </c>
      <c r="F105" s="80">
        <v>-83.333333333333329</v>
      </c>
      <c r="G105" s="80">
        <v>-166.66666666666666</v>
      </c>
      <c r="H105" s="190">
        <v>-166.66666666666666</v>
      </c>
      <c r="I105" s="82">
        <v>-166.66666666666666</v>
      </c>
      <c r="J105" s="82">
        <v>-166.66666666666666</v>
      </c>
      <c r="K105" s="82">
        <v>-166.66666666666666</v>
      </c>
      <c r="L105" s="82">
        <v>-166.66666666666666</v>
      </c>
      <c r="M105" s="82">
        <v>-166.66666666666666</v>
      </c>
      <c r="N105" s="82">
        <v>-166.66666666666666</v>
      </c>
      <c r="O105" s="82">
        <v>-166.66666666666666</v>
      </c>
      <c r="P105" s="82">
        <v>-166.66666666666666</v>
      </c>
      <c r="Q105" s="82">
        <v>-250</v>
      </c>
      <c r="R105" s="82">
        <v>-250</v>
      </c>
      <c r="S105" s="82">
        <v>-250</v>
      </c>
      <c r="T105" s="82">
        <v>-250</v>
      </c>
      <c r="U105" s="82">
        <v>-250</v>
      </c>
      <c r="V105" s="82">
        <v>-250</v>
      </c>
      <c r="W105" s="82">
        <v>-250</v>
      </c>
      <c r="X105" s="82">
        <v>-250</v>
      </c>
      <c r="Y105" s="82">
        <v>-250</v>
      </c>
      <c r="Z105" s="82">
        <v>-250</v>
      </c>
      <c r="AA105" s="82">
        <v>-250</v>
      </c>
      <c r="AB105" s="82">
        <v>-250</v>
      </c>
      <c r="AC105" s="82">
        <v>-250</v>
      </c>
      <c r="AD105" s="82">
        <v>-250</v>
      </c>
      <c r="AE105" s="82">
        <v>-250</v>
      </c>
      <c r="AF105" s="82">
        <v>-250</v>
      </c>
      <c r="AG105" s="82">
        <v>-250</v>
      </c>
      <c r="AH105" s="82">
        <v>-250</v>
      </c>
      <c r="AI105" s="82">
        <v>-250</v>
      </c>
      <c r="AJ105" s="82">
        <v>-250</v>
      </c>
      <c r="AK105" s="82">
        <v>0</v>
      </c>
      <c r="AL105" s="82">
        <v>-83.333333333333329</v>
      </c>
      <c r="AM105" s="82">
        <v>-83.333333333333329</v>
      </c>
      <c r="AN105" s="82">
        <v>-83.333333333333329</v>
      </c>
      <c r="AO105" s="82">
        <v>-83.333333333333329</v>
      </c>
      <c r="AP105" s="82">
        <v>-166.66666666666666</v>
      </c>
      <c r="AQ105" s="82">
        <v>-166.66666666666666</v>
      </c>
      <c r="AR105" s="82">
        <v>-166.66666666666666</v>
      </c>
      <c r="AS105" s="82">
        <v>-166.66666666666666</v>
      </c>
      <c r="AT105" s="82">
        <v>-166.66666666666666</v>
      </c>
      <c r="AU105" s="82">
        <v>-166.66666666666666</v>
      </c>
      <c r="AV105" s="82">
        <v>-166.66666666666666</v>
      </c>
      <c r="AW105" s="82">
        <v>-166.66666666666666</v>
      </c>
      <c r="AX105" s="82">
        <v>-166.66666666666666</v>
      </c>
      <c r="AY105" s="82">
        <v>-166.66666666666666</v>
      </c>
      <c r="AZ105" s="82">
        <v>-250</v>
      </c>
      <c r="BA105" s="82">
        <v>-250</v>
      </c>
      <c r="BB105" s="82">
        <v>-250</v>
      </c>
      <c r="BC105" s="82">
        <v>-250</v>
      </c>
      <c r="BD105" s="82">
        <v>-250</v>
      </c>
      <c r="BE105" s="82">
        <v>-250</v>
      </c>
      <c r="BF105" s="82">
        <v>-250</v>
      </c>
      <c r="BG105" s="82">
        <v>-250</v>
      </c>
      <c r="BH105" s="82">
        <v>-250</v>
      </c>
      <c r="BI105" s="82">
        <v>-250</v>
      </c>
      <c r="BJ105" s="82">
        <v>-250</v>
      </c>
      <c r="BK105" s="82">
        <v>-250</v>
      </c>
      <c r="BL105" s="82">
        <v>-250</v>
      </c>
      <c r="BM105" s="82">
        <v>-250</v>
      </c>
      <c r="BN105" s="82">
        <v>-250</v>
      </c>
      <c r="BO105" s="82">
        <v>-250</v>
      </c>
      <c r="BP105" s="82">
        <v>-250</v>
      </c>
      <c r="BQ105" s="82">
        <v>-250</v>
      </c>
      <c r="BR105" s="82">
        <v>-250</v>
      </c>
      <c r="BS105" s="82">
        <v>-250</v>
      </c>
      <c r="BT105" s="80">
        <v>-333.33333333333331</v>
      </c>
      <c r="BU105" s="80">
        <v>-333.33333333333331</v>
      </c>
      <c r="BV105" s="80">
        <v>-333.33333333333331</v>
      </c>
      <c r="BW105" s="80">
        <v>-333.33333333333331</v>
      </c>
      <c r="BX105" s="80">
        <v>-333.33333333333331</v>
      </c>
      <c r="BY105" s="81">
        <v>-333.33333333333331</v>
      </c>
      <c r="BZ105" s="82">
        <v>-333.33333333333331</v>
      </c>
      <c r="CA105" s="82">
        <v>-333.33333333333331</v>
      </c>
      <c r="CB105" s="82">
        <v>-333.33333333333331</v>
      </c>
      <c r="CC105" s="82">
        <v>-333.33333333333331</v>
      </c>
      <c r="CD105" s="82">
        <v>-333.33333333333331</v>
      </c>
      <c r="CE105" s="82">
        <v>-333.33333333333331</v>
      </c>
      <c r="CF105" s="82">
        <v>-333.33333333333331</v>
      </c>
      <c r="CG105" s="82">
        <v>-333.33333333333331</v>
      </c>
      <c r="CH105" s="82">
        <v>-333.33333333333331</v>
      </c>
      <c r="CI105" s="82">
        <v>-333.33333333333331</v>
      </c>
      <c r="CJ105" s="82">
        <v>-416.66666666666669</v>
      </c>
      <c r="CK105" s="82">
        <v>-416.66666666666669</v>
      </c>
      <c r="CL105" s="82">
        <v>-416.66666666666669</v>
      </c>
      <c r="CM105" s="82">
        <v>-416.66666666666669</v>
      </c>
      <c r="CN105" s="82">
        <v>-416.66666666666669</v>
      </c>
      <c r="CO105" s="82">
        <v>-416.66666666666669</v>
      </c>
      <c r="CP105" s="82">
        <v>-416.66666666666669</v>
      </c>
      <c r="CQ105" s="82">
        <v>-416.66666666666669</v>
      </c>
      <c r="CR105" s="82">
        <v>-500</v>
      </c>
      <c r="CS105" s="82">
        <v>-583.33333333333337</v>
      </c>
      <c r="CT105" s="82">
        <v>-666.66666666666663</v>
      </c>
      <c r="CU105" s="82">
        <v>-416.66666666666669</v>
      </c>
      <c r="CV105" s="82">
        <v>-416.66666666666669</v>
      </c>
      <c r="CW105" s="82">
        <v>-416.66666666666669</v>
      </c>
      <c r="CX105" s="82">
        <v>-416.66666666666669</v>
      </c>
      <c r="CY105" s="82">
        <v>-416.66666666666669</v>
      </c>
      <c r="CZ105" s="82">
        <v>-416.66666666666669</v>
      </c>
      <c r="DA105" s="82">
        <v>-416.66666666666669</v>
      </c>
      <c r="DB105" s="82">
        <v>-416.66666666666669</v>
      </c>
      <c r="DC105" s="82">
        <v>-500</v>
      </c>
      <c r="DD105" s="82">
        <v>-583.33333333333337</v>
      </c>
      <c r="DE105" s="82">
        <v>-666.66666666666663</v>
      </c>
      <c r="DF105" s="82">
        <v>0</v>
      </c>
      <c r="DG105" s="82">
        <v>-83.333333333333329</v>
      </c>
      <c r="DH105" s="82">
        <v>-83.333333333333329</v>
      </c>
      <c r="DI105" s="82">
        <v>-83.333333333333329</v>
      </c>
      <c r="DJ105" s="82">
        <v>-83.333333333333329</v>
      </c>
      <c r="DK105" s="82">
        <v>-166.66666666666666</v>
      </c>
      <c r="DL105" s="82">
        <v>-166.66666666666666</v>
      </c>
      <c r="DM105" s="82">
        <v>-166.66666666666666</v>
      </c>
      <c r="DN105" s="82">
        <v>-166.66666666666666</v>
      </c>
      <c r="DO105" s="82">
        <v>-166.66666666666666</v>
      </c>
      <c r="DP105" s="82">
        <v>-166.66666666666666</v>
      </c>
      <c r="DQ105" s="82">
        <v>-166.66666666666666</v>
      </c>
      <c r="DR105" s="82">
        <v>-166.66666666666666</v>
      </c>
      <c r="DS105" s="82">
        <v>-166.66666666666666</v>
      </c>
      <c r="DT105" s="82">
        <v>-166.66666666666666</v>
      </c>
      <c r="DU105" s="82">
        <v>-250</v>
      </c>
      <c r="DV105" s="82">
        <v>-250</v>
      </c>
      <c r="DW105" s="82">
        <v>-250</v>
      </c>
      <c r="DX105" s="82">
        <v>-250</v>
      </c>
      <c r="DY105" s="82">
        <v>-250</v>
      </c>
      <c r="DZ105" s="82">
        <v>-250</v>
      </c>
      <c r="EA105" s="82">
        <v>-250</v>
      </c>
      <c r="EB105" s="82">
        <v>-250</v>
      </c>
      <c r="EC105" s="82">
        <v>-250</v>
      </c>
      <c r="ED105" s="82">
        <v>-250</v>
      </c>
      <c r="EE105" s="82">
        <v>-250</v>
      </c>
      <c r="EF105" s="82">
        <v>-250</v>
      </c>
      <c r="EG105" s="82">
        <v>-250</v>
      </c>
      <c r="EH105" s="82">
        <v>-250</v>
      </c>
      <c r="EI105" s="82">
        <v>-250</v>
      </c>
      <c r="EJ105" s="82">
        <v>-250</v>
      </c>
      <c r="EK105" s="82">
        <v>-250</v>
      </c>
      <c r="EL105" s="82">
        <v>-250</v>
      </c>
      <c r="EM105" s="82">
        <v>-250</v>
      </c>
      <c r="EN105" s="82">
        <v>-250</v>
      </c>
      <c r="EO105" s="82">
        <v>-333.33333333333331</v>
      </c>
      <c r="EP105" s="82">
        <v>-333.33333333333331</v>
      </c>
      <c r="EQ105" s="82">
        <v>-333.33333333333331</v>
      </c>
      <c r="ER105" s="82">
        <v>-333.33333333333331</v>
      </c>
      <c r="ES105" s="82">
        <v>-333.33333333333331</v>
      </c>
      <c r="ET105" s="82">
        <v>-333.33333333333331</v>
      </c>
      <c r="EU105" s="82">
        <v>-333.33333333333331</v>
      </c>
      <c r="EV105" s="82">
        <v>-333.33333333333331</v>
      </c>
      <c r="EW105" s="82">
        <v>-416.66666666666669</v>
      </c>
      <c r="EX105" s="82">
        <v>0</v>
      </c>
      <c r="EY105" s="82">
        <v>-83.333333333333329</v>
      </c>
      <c r="EZ105" s="82">
        <v>-166.66666666666666</v>
      </c>
      <c r="FA105" s="82">
        <v>-250</v>
      </c>
    </row>
    <row r="106" spans="1:157" ht="21.75" customHeight="1" x14ac:dyDescent="0.25">
      <c r="A106" s="83" t="s">
        <v>628</v>
      </c>
      <c r="B106" s="143"/>
      <c r="C106" s="85"/>
      <c r="D106" s="85"/>
      <c r="E106" s="85"/>
      <c r="F106" s="85"/>
      <c r="G106" s="85"/>
      <c r="H106" s="191"/>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6"/>
      <c r="CT106" s="86"/>
      <c r="CU106" s="86"/>
      <c r="CV106" s="86"/>
      <c r="CW106" s="86"/>
      <c r="CX106" s="86"/>
      <c r="CY106" s="86"/>
      <c r="CZ106" s="86"/>
      <c r="DA106" s="86"/>
      <c r="DB106" s="86"/>
      <c r="DC106" s="86"/>
      <c r="DD106" s="86"/>
      <c r="DE106" s="86"/>
      <c r="DF106" s="86"/>
      <c r="DG106" s="86"/>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row>
    <row r="107" spans="1:157" ht="15" x14ac:dyDescent="0.35">
      <c r="A107" s="87" t="s">
        <v>629</v>
      </c>
      <c r="B107" s="88">
        <v>10.869668177911917</v>
      </c>
      <c r="C107" s="89">
        <v>23.859054772341231</v>
      </c>
      <c r="D107" s="89">
        <v>21.586926825662637</v>
      </c>
      <c r="E107" s="89">
        <v>19.26763575896533</v>
      </c>
      <c r="F107" s="89">
        <v>16.220280887279355</v>
      </c>
      <c r="G107" s="89">
        <v>32.542622968977653</v>
      </c>
      <c r="H107" s="192">
        <v>30.200620927809553</v>
      </c>
      <c r="I107" s="90">
        <v>27.767757168583454</v>
      </c>
      <c r="J107" s="90">
        <v>24.889325289193199</v>
      </c>
      <c r="K107" s="90">
        <v>27.861288163452343</v>
      </c>
      <c r="L107" s="90">
        <v>25.444060928702541</v>
      </c>
      <c r="M107" s="90">
        <v>22.705842463704748</v>
      </c>
      <c r="N107" s="90">
        <v>23.145442765470712</v>
      </c>
      <c r="O107" s="90">
        <v>20.463952032107969</v>
      </c>
      <c r="P107" s="90">
        <v>16.72117870163418</v>
      </c>
      <c r="Q107" s="90">
        <v>48.704817310017802</v>
      </c>
      <c r="R107" s="90">
        <v>45.492407621764919</v>
      </c>
      <c r="S107" s="90">
        <v>42.467173205865862</v>
      </c>
      <c r="T107" s="90">
        <v>38.17732295409899</v>
      </c>
      <c r="U107" s="90">
        <v>42.612783150018188</v>
      </c>
      <c r="V107" s="90">
        <v>39.587548734119146</v>
      </c>
      <c r="W107" s="90">
        <v>35.319459950074339</v>
      </c>
      <c r="X107" s="90">
        <v>36.562314318220096</v>
      </c>
      <c r="Y107" s="90">
        <v>32.532859442180012</v>
      </c>
      <c r="Z107" s="90">
        <v>29.579460020642536</v>
      </c>
      <c r="AA107" s="90">
        <v>39.733158678271465</v>
      </c>
      <c r="AB107" s="90">
        <v>36.707924262372408</v>
      </c>
      <c r="AC107" s="90">
        <v>32.654743468972271</v>
      </c>
      <c r="AD107" s="90">
        <v>33.787037421903257</v>
      </c>
      <c r="AE107" s="90">
        <v>30.157436285956752</v>
      </c>
      <c r="AF107" s="90">
        <v>27.24815824339489</v>
      </c>
      <c r="AG107" s="90">
        <v>31.181002898376551</v>
      </c>
      <c r="AH107" s="90">
        <v>27.696120829153109</v>
      </c>
      <c r="AI107" s="90">
        <v>24.990477218588065</v>
      </c>
      <c r="AJ107" s="90">
        <v>22.227211338428233</v>
      </c>
      <c r="AK107" s="90">
        <v>8.8593252358450876</v>
      </c>
      <c r="AL107" s="90">
        <v>13.898600199655318</v>
      </c>
      <c r="AM107" s="90">
        <v>12.760826561367065</v>
      </c>
      <c r="AN107" s="90">
        <v>11.577562558498757</v>
      </c>
      <c r="AO107" s="90">
        <v>10.150949577647099</v>
      </c>
      <c r="AP107" s="90">
        <v>18.215143423846669</v>
      </c>
      <c r="AQ107" s="90">
        <v>17.00390292793416</v>
      </c>
      <c r="AR107" s="90">
        <v>15.73741032662668</v>
      </c>
      <c r="AS107" s="90">
        <v>14.309996660742502</v>
      </c>
      <c r="AT107" s="90">
        <v>15.796644084566713</v>
      </c>
      <c r="AU107" s="90">
        <v>14.591105089714345</v>
      </c>
      <c r="AV107" s="90">
        <v>13.170513357505298</v>
      </c>
      <c r="AW107" s="90">
        <v>13.394003127594782</v>
      </c>
      <c r="AX107" s="90">
        <v>12.01739430640486</v>
      </c>
      <c r="AY107" s="90">
        <v>10.391607511771371</v>
      </c>
      <c r="AZ107" s="90">
        <v>24.951506518282688</v>
      </c>
      <c r="BA107" s="90">
        <v>23.703691617941296</v>
      </c>
      <c r="BB107" s="90">
        <v>22.283626237384116</v>
      </c>
      <c r="BC107" s="90">
        <v>20.490743707729294</v>
      </c>
      <c r="BD107" s="90">
        <v>22.357396086210294</v>
      </c>
      <c r="BE107" s="90">
        <v>21.076611035993281</v>
      </c>
      <c r="BF107" s="90">
        <v>19.317562148984319</v>
      </c>
      <c r="BG107" s="90">
        <v>19.823381881781355</v>
      </c>
      <c r="BH107" s="90">
        <v>18.072678571793713</v>
      </c>
      <c r="BI107" s="90">
        <v>16.531012020422356</v>
      </c>
      <c r="BJ107" s="90">
        <v>21.150380884819455</v>
      </c>
      <c r="BK107" s="90">
        <v>19.895083900226989</v>
      </c>
      <c r="BL107" s="90">
        <v>18.144380590239329</v>
      </c>
      <c r="BM107" s="90">
        <v>18.650200323036376</v>
      </c>
      <c r="BN107" s="90">
        <v>16.859680487598002</v>
      </c>
      <c r="BO107" s="90">
        <v>15.357830461677377</v>
      </c>
      <c r="BP107" s="90">
        <v>17.365500220395049</v>
      </c>
      <c r="BQ107" s="90">
        <v>15.578962037501752</v>
      </c>
      <c r="BR107" s="90">
        <v>14.183515722387268</v>
      </c>
      <c r="BS107" s="90">
        <v>12.794630703183339</v>
      </c>
      <c r="BT107" s="89">
        <v>53.756016842717486</v>
      </c>
      <c r="BU107" s="144">
        <v>50.695812080183487</v>
      </c>
      <c r="BV107" s="144">
        <v>47.811867059806062</v>
      </c>
      <c r="BW107" s="144">
        <v>44.418877080765895</v>
      </c>
      <c r="BX107" s="144">
        <v>34.465032860794864</v>
      </c>
      <c r="BY107" s="145">
        <v>30.809547576610932</v>
      </c>
      <c r="BZ107" s="146">
        <v>28.445390423982893</v>
      </c>
      <c r="CA107" s="146">
        <v>40.932867925827807</v>
      </c>
      <c r="CB107" s="146">
        <v>27.629012091400934</v>
      </c>
      <c r="CC107" s="146">
        <v>26.098909710133942</v>
      </c>
      <c r="CD107" s="146">
        <v>24.812718149953056</v>
      </c>
      <c r="CE107" s="146">
        <v>23.392652769395873</v>
      </c>
      <c r="CF107" s="146">
        <v>19.152781529826246</v>
      </c>
      <c r="CG107" s="146">
        <v>17.362261694387875</v>
      </c>
      <c r="CH107" s="146">
        <v>16.092573075411419</v>
      </c>
      <c r="CI107" s="146">
        <v>21.933656147592295</v>
      </c>
      <c r="CJ107" s="146">
        <v>61.970897362622985</v>
      </c>
      <c r="CK107" s="146">
        <v>56.026747579711575</v>
      </c>
      <c r="CL107" s="146">
        <v>50.082597796800137</v>
      </c>
      <c r="CM107" s="146">
        <v>45.446188767456164</v>
      </c>
      <c r="CN107" s="146">
        <v>38.08236019208428</v>
      </c>
      <c r="CO107" s="146">
        <v>35.508039787419222</v>
      </c>
      <c r="CP107" s="146">
        <v>31.806313029480535</v>
      </c>
      <c r="CQ107" s="146">
        <v>45.193017585059913</v>
      </c>
      <c r="CR107" s="146">
        <v>55.829836084548489</v>
      </c>
      <c r="CS107" s="146">
        <v>68.807010664218765</v>
      </c>
      <c r="CT107" s="146">
        <v>79.111043947201154</v>
      </c>
      <c r="CU107" s="146">
        <v>31.402784209787843</v>
      </c>
      <c r="CV107" s="146">
        <v>28.411063870699305</v>
      </c>
      <c r="CW107" s="146">
        <v>25.580373360198692</v>
      </c>
      <c r="CX107" s="146">
        <v>23.778522256086145</v>
      </c>
      <c r="CY107" s="146">
        <v>20.53686389659914</v>
      </c>
      <c r="CZ107" s="146">
        <v>19.288865185119111</v>
      </c>
      <c r="DA107" s="146">
        <v>17.53255882523538</v>
      </c>
      <c r="DB107" s="146">
        <v>23.529052103017417</v>
      </c>
      <c r="DC107" s="146">
        <v>28.281022137203117</v>
      </c>
      <c r="DD107" s="146">
        <v>34.769609427038233</v>
      </c>
      <c r="DE107" s="146">
        <v>39.921626068529449</v>
      </c>
      <c r="DF107" s="146">
        <v>10.541482972873897</v>
      </c>
      <c r="DG107" s="146">
        <v>16.664776462651929</v>
      </c>
      <c r="DH107" s="146">
        <v>15.47543505573732</v>
      </c>
      <c r="DI107" s="146">
        <v>14.277234184824856</v>
      </c>
      <c r="DJ107" s="146">
        <v>12.818102660523097</v>
      </c>
      <c r="DK107" s="146">
        <v>20.933801214286852</v>
      </c>
      <c r="DL107" s="146">
        <v>19.754817217648029</v>
      </c>
      <c r="DM107" s="146">
        <v>18.50993364045743</v>
      </c>
      <c r="DN107" s="146">
        <v>16.986184525538906</v>
      </c>
      <c r="DO107" s="146">
        <v>18.58163565890305</v>
      </c>
      <c r="DP107" s="146">
        <v>17.296935556261726</v>
      </c>
      <c r="DQ107" s="146">
        <v>15.795085530341094</v>
      </c>
      <c r="DR107" s="146">
        <v>16.016217106165467</v>
      </c>
      <c r="DS107" s="146">
        <v>14.576435317919687</v>
      </c>
      <c r="DT107" s="146">
        <v>13.129485824760655</v>
      </c>
      <c r="DU107" s="146">
        <v>27.430805421789898</v>
      </c>
      <c r="DV107" s="146">
        <v>25.988832911601182</v>
      </c>
      <c r="DW107" s="146">
        <v>24.645831264527612</v>
      </c>
      <c r="DX107" s="146">
        <v>22.705358703940604</v>
      </c>
      <c r="DY107" s="146">
        <v>24.719601113353782</v>
      </c>
      <c r="DZ107" s="146">
        <v>23.29953573279661</v>
      </c>
      <c r="EA107" s="146">
        <v>21.498343502549762</v>
      </c>
      <c r="EB107" s="146">
        <v>22.018750682579604</v>
      </c>
      <c r="EC107" s="146">
        <v>20.233996260893221</v>
      </c>
      <c r="ED107" s="146">
        <v>18.750063671425412</v>
      </c>
      <c r="EE107" s="146">
        <v>23.373305581622787</v>
      </c>
      <c r="EF107" s="146">
        <v>22.092520531405771</v>
      </c>
      <c r="EG107" s="146">
        <v>20.305698279338841</v>
      </c>
      <c r="EH107" s="146">
        <v>20.811735481188762</v>
      </c>
      <c r="EI107" s="146">
        <v>19.060814702148239</v>
      </c>
      <c r="EJ107" s="146">
        <v>17.576882112680437</v>
      </c>
      <c r="EK107" s="146">
        <v>19.566634434945279</v>
      </c>
      <c r="EL107" s="146">
        <v>17.815931124957633</v>
      </c>
      <c r="EM107" s="146">
        <v>16.274264573586283</v>
      </c>
      <c r="EN107" s="146">
        <v>14.821481962363901</v>
      </c>
      <c r="EO107" s="144">
        <v>29.788469232471144</v>
      </c>
      <c r="EP107" s="146">
        <v>28.240881677886673</v>
      </c>
      <c r="EQ107" s="146">
        <v>26.796748893382606</v>
      </c>
      <c r="ER107" s="146">
        <v>25.435199571913973</v>
      </c>
      <c r="ES107" s="146">
        <v>20.991568525454742</v>
      </c>
      <c r="ET107" s="146">
        <v>19.232167190870964</v>
      </c>
      <c r="EU107" s="146">
        <v>17.973057764891575</v>
      </c>
      <c r="EV107" s="146">
        <v>23.978677816972318</v>
      </c>
      <c r="EW107" s="146">
        <v>30.242546725507999</v>
      </c>
      <c r="EX107" s="146">
        <v>11.497615914810078</v>
      </c>
      <c r="EY107" s="146">
        <v>16.843424616128662</v>
      </c>
      <c r="EZ107" s="146">
        <v>19.34781628862169</v>
      </c>
      <c r="FA107" s="146">
        <v>22.899173121720636</v>
      </c>
    </row>
    <row r="108" spans="1:157" ht="15" x14ac:dyDescent="0.35">
      <c r="A108" s="87"/>
      <c r="B108" s="88"/>
      <c r="C108" s="89"/>
      <c r="D108" s="89"/>
      <c r="E108" s="89"/>
      <c r="F108" s="89"/>
      <c r="G108" s="89"/>
      <c r="H108" s="193"/>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t="s">
        <v>630</v>
      </c>
      <c r="AL108" s="95" t="s">
        <v>630</v>
      </c>
      <c r="AM108" s="95" t="s">
        <v>630</v>
      </c>
      <c r="AN108" s="95" t="s">
        <v>630</v>
      </c>
      <c r="AO108" s="95" t="s">
        <v>630</v>
      </c>
      <c r="AP108" s="95" t="s">
        <v>630</v>
      </c>
      <c r="AQ108" s="95" t="s">
        <v>630</v>
      </c>
      <c r="AR108" s="95" t="s">
        <v>630</v>
      </c>
      <c r="AS108" s="95" t="s">
        <v>630</v>
      </c>
      <c r="AT108" s="95" t="s">
        <v>630</v>
      </c>
      <c r="AU108" s="95" t="s">
        <v>630</v>
      </c>
      <c r="AV108" s="95" t="s">
        <v>630</v>
      </c>
      <c r="AW108" s="95" t="s">
        <v>630</v>
      </c>
      <c r="AX108" s="95" t="s">
        <v>630</v>
      </c>
      <c r="AY108" s="95" t="s">
        <v>630</v>
      </c>
      <c r="AZ108" s="95" t="s">
        <v>630</v>
      </c>
      <c r="BA108" s="95" t="s">
        <v>630</v>
      </c>
      <c r="BB108" s="95" t="s">
        <v>630</v>
      </c>
      <c r="BC108" s="95" t="s">
        <v>630</v>
      </c>
      <c r="BD108" s="95" t="s">
        <v>630</v>
      </c>
      <c r="BE108" s="95" t="s">
        <v>630</v>
      </c>
      <c r="BF108" s="95" t="s">
        <v>630</v>
      </c>
      <c r="BG108" s="95" t="s">
        <v>630</v>
      </c>
      <c r="BH108" s="95" t="s">
        <v>630</v>
      </c>
      <c r="BI108" s="95" t="s">
        <v>630</v>
      </c>
      <c r="BJ108" s="95" t="s">
        <v>630</v>
      </c>
      <c r="BK108" s="95" t="s">
        <v>630</v>
      </c>
      <c r="BL108" s="95" t="s">
        <v>630</v>
      </c>
      <c r="BM108" s="95" t="s">
        <v>630</v>
      </c>
      <c r="BN108" s="95" t="s">
        <v>630</v>
      </c>
      <c r="BO108" s="95" t="s">
        <v>630</v>
      </c>
      <c r="BP108" s="95" t="s">
        <v>630</v>
      </c>
      <c r="BQ108" s="95" t="s">
        <v>630</v>
      </c>
      <c r="BR108" s="95" t="s">
        <v>630</v>
      </c>
      <c r="BS108" s="95" t="s">
        <v>630</v>
      </c>
      <c r="BT108" s="89"/>
      <c r="BU108" s="89"/>
      <c r="BV108" s="89"/>
      <c r="BW108" s="89"/>
      <c r="BX108" s="89"/>
      <c r="BY108" s="94"/>
      <c r="BZ108" s="95"/>
      <c r="CA108" s="95"/>
      <c r="CB108" s="95" t="s">
        <v>630</v>
      </c>
      <c r="CC108" s="95" t="s">
        <v>630</v>
      </c>
      <c r="CD108" s="95" t="s">
        <v>630</v>
      </c>
      <c r="CE108" s="95" t="s">
        <v>630</v>
      </c>
      <c r="CF108" s="95" t="s">
        <v>630</v>
      </c>
      <c r="CG108" s="95" t="s">
        <v>630</v>
      </c>
      <c r="CH108" s="95" t="s">
        <v>630</v>
      </c>
      <c r="CI108" s="95" t="s">
        <v>630</v>
      </c>
      <c r="CJ108" s="95"/>
      <c r="CK108" s="95"/>
      <c r="CL108" s="95"/>
      <c r="CM108" s="95"/>
      <c r="CN108" s="95"/>
      <c r="CO108" s="95"/>
      <c r="CP108" s="95"/>
      <c r="CQ108" s="95"/>
      <c r="CR108" s="95"/>
      <c r="CS108" s="95"/>
      <c r="CT108" s="95"/>
      <c r="CU108" s="95" t="s">
        <v>631</v>
      </c>
      <c r="CV108" s="95" t="s">
        <v>631</v>
      </c>
      <c r="CW108" s="95" t="s">
        <v>631</v>
      </c>
      <c r="CX108" s="95" t="s">
        <v>631</v>
      </c>
      <c r="CY108" s="95" t="s">
        <v>631</v>
      </c>
      <c r="CZ108" s="95" t="s">
        <v>631</v>
      </c>
      <c r="DA108" s="95" t="s">
        <v>631</v>
      </c>
      <c r="DB108" s="95" t="s">
        <v>631</v>
      </c>
      <c r="DC108" s="95" t="s">
        <v>631</v>
      </c>
      <c r="DD108" s="95" t="s">
        <v>631</v>
      </c>
      <c r="DE108" s="95" t="s">
        <v>631</v>
      </c>
      <c r="DF108" s="95" t="s">
        <v>631</v>
      </c>
      <c r="DG108" s="95" t="s">
        <v>631</v>
      </c>
      <c r="DH108" s="95" t="s">
        <v>631</v>
      </c>
      <c r="DI108" s="95" t="s">
        <v>631</v>
      </c>
      <c r="DJ108" s="95" t="s">
        <v>631</v>
      </c>
      <c r="DK108" s="95" t="s">
        <v>631</v>
      </c>
      <c r="DL108" s="95" t="s">
        <v>631</v>
      </c>
      <c r="DM108" s="95" t="s">
        <v>631</v>
      </c>
      <c r="DN108" s="95" t="s">
        <v>631</v>
      </c>
      <c r="DO108" s="95" t="s">
        <v>631</v>
      </c>
      <c r="DP108" s="95" t="s">
        <v>631</v>
      </c>
      <c r="DQ108" s="95" t="s">
        <v>631</v>
      </c>
      <c r="DR108" s="95" t="s">
        <v>631</v>
      </c>
      <c r="DS108" s="95" t="s">
        <v>631</v>
      </c>
      <c r="DT108" s="95" t="s">
        <v>631</v>
      </c>
      <c r="DU108" s="95" t="s">
        <v>631</v>
      </c>
      <c r="DV108" s="95" t="s">
        <v>631</v>
      </c>
      <c r="DW108" s="95" t="s">
        <v>631</v>
      </c>
      <c r="DX108" s="95" t="s">
        <v>631</v>
      </c>
      <c r="DY108" s="95" t="s">
        <v>631</v>
      </c>
      <c r="DZ108" s="95" t="s">
        <v>631</v>
      </c>
      <c r="EA108" s="95" t="s">
        <v>631</v>
      </c>
      <c r="EB108" s="95" t="s">
        <v>631</v>
      </c>
      <c r="EC108" s="95" t="s">
        <v>631</v>
      </c>
      <c r="ED108" s="95" t="s">
        <v>631</v>
      </c>
      <c r="EE108" s="95" t="s">
        <v>631</v>
      </c>
      <c r="EF108" s="95" t="s">
        <v>631</v>
      </c>
      <c r="EG108" s="95" t="s">
        <v>631</v>
      </c>
      <c r="EH108" s="95" t="s">
        <v>631</v>
      </c>
      <c r="EI108" s="95" t="s">
        <v>631</v>
      </c>
      <c r="EJ108" s="95" t="s">
        <v>631</v>
      </c>
      <c r="EK108" s="95" t="s">
        <v>631</v>
      </c>
      <c r="EL108" s="95" t="s">
        <v>631</v>
      </c>
      <c r="EM108" s="95" t="s">
        <v>631</v>
      </c>
      <c r="EN108" s="95" t="s">
        <v>631</v>
      </c>
      <c r="EO108" s="89" t="s">
        <v>631</v>
      </c>
      <c r="EP108" s="95" t="s">
        <v>631</v>
      </c>
      <c r="EQ108" s="95" t="s">
        <v>631</v>
      </c>
      <c r="ER108" s="95" t="s">
        <v>631</v>
      </c>
      <c r="ES108" s="95" t="s">
        <v>631</v>
      </c>
      <c r="ET108" s="95" t="s">
        <v>631</v>
      </c>
      <c r="EU108" s="95" t="s">
        <v>631</v>
      </c>
      <c r="EV108" s="95" t="s">
        <v>631</v>
      </c>
      <c r="EW108" s="95" t="s">
        <v>631</v>
      </c>
      <c r="EX108" s="95" t="s">
        <v>631</v>
      </c>
      <c r="EY108" s="95" t="s">
        <v>631</v>
      </c>
      <c r="EZ108" s="95" t="s">
        <v>631</v>
      </c>
      <c r="FA108" s="95" t="s">
        <v>631</v>
      </c>
    </row>
    <row r="109" spans="1:157" ht="15" x14ac:dyDescent="0.35">
      <c r="A109" s="87" t="s">
        <v>632</v>
      </c>
      <c r="B109" s="96">
        <v>1913.0615993124973</v>
      </c>
      <c r="C109" s="97">
        <v>4199.1936399320566</v>
      </c>
      <c r="D109" s="97">
        <v>3799.2991213166242</v>
      </c>
      <c r="E109" s="97">
        <v>3391.1038935778979</v>
      </c>
      <c r="F109" s="97">
        <v>2854.7694361611661</v>
      </c>
      <c r="G109" s="97">
        <v>5727.5016425400672</v>
      </c>
      <c r="H109" s="194">
        <v>5315.3092832944812</v>
      </c>
      <c r="I109" s="99">
        <v>4887.1252616706879</v>
      </c>
      <c r="J109" s="99">
        <v>4380.521250898003</v>
      </c>
      <c r="K109" s="99">
        <v>4903.5867167676124</v>
      </c>
      <c r="L109" s="99">
        <v>4478.1547234516474</v>
      </c>
      <c r="M109" s="99">
        <v>3996.2282736120355</v>
      </c>
      <c r="N109" s="99">
        <v>4073.5979267228454</v>
      </c>
      <c r="O109" s="99">
        <v>3601.6555576510023</v>
      </c>
      <c r="P109" s="99">
        <v>2942.9274514876156</v>
      </c>
      <c r="Q109" s="99">
        <v>8572.0478465631331</v>
      </c>
      <c r="R109" s="99">
        <v>8006.6637414306251</v>
      </c>
      <c r="S109" s="99">
        <v>7474.2224842323913</v>
      </c>
      <c r="T109" s="99">
        <v>6719.2088399214226</v>
      </c>
      <c r="U109" s="99">
        <v>7499.8498344032014</v>
      </c>
      <c r="V109" s="99">
        <v>6967.4085772049693</v>
      </c>
      <c r="W109" s="99">
        <v>6216.2249512130838</v>
      </c>
      <c r="X109" s="99">
        <v>6434.9673200067364</v>
      </c>
      <c r="Y109" s="99">
        <v>5725.7832618236826</v>
      </c>
      <c r="Z109" s="99">
        <v>5205.9849636330864</v>
      </c>
      <c r="AA109" s="99">
        <v>6993.0359273757776</v>
      </c>
      <c r="AB109" s="99">
        <v>6460.5946701775438</v>
      </c>
      <c r="AC109" s="99">
        <v>5747.2348505391201</v>
      </c>
      <c r="AD109" s="99">
        <v>5946.5185862549733</v>
      </c>
      <c r="AE109" s="99">
        <v>5307.7087863283887</v>
      </c>
      <c r="AF109" s="99">
        <v>4795.6758508375005</v>
      </c>
      <c r="AG109" s="99">
        <v>5487.8565101142731</v>
      </c>
      <c r="AH109" s="99">
        <v>4874.5172659309474</v>
      </c>
      <c r="AI109" s="99">
        <v>4398.3239904714992</v>
      </c>
      <c r="AJ109" s="99">
        <v>3911.9891955633689</v>
      </c>
      <c r="AK109" s="99">
        <v>3118.4824830174707</v>
      </c>
      <c r="AL109" s="99">
        <v>4892.3072702786721</v>
      </c>
      <c r="AM109" s="99">
        <v>4491.8109496012066</v>
      </c>
      <c r="AN109" s="99">
        <v>4075.3020205915623</v>
      </c>
      <c r="AO109" s="99">
        <v>3573.1342513317791</v>
      </c>
      <c r="AP109" s="99">
        <v>6411.730485194028</v>
      </c>
      <c r="AQ109" s="99">
        <v>5985.3738306328241</v>
      </c>
      <c r="AR109" s="99">
        <v>5539.5684349725916</v>
      </c>
      <c r="AS109" s="99">
        <v>5037.118824581361</v>
      </c>
      <c r="AT109" s="99">
        <v>5560.418717767483</v>
      </c>
      <c r="AU109" s="99">
        <v>5136.0689915794492</v>
      </c>
      <c r="AV109" s="99">
        <v>4636.020701841865</v>
      </c>
      <c r="AW109" s="99">
        <v>4714.6891009133633</v>
      </c>
      <c r="AX109" s="99">
        <v>4230.1227958545105</v>
      </c>
      <c r="AY109" s="99">
        <v>3657.8458441435228</v>
      </c>
      <c r="AZ109" s="99">
        <v>8782.9302944355059</v>
      </c>
      <c r="BA109" s="99">
        <v>8343.6994495153358</v>
      </c>
      <c r="BB109" s="99">
        <v>7843.8364355592093</v>
      </c>
      <c r="BC109" s="99">
        <v>7212.741785120711</v>
      </c>
      <c r="BD109" s="99">
        <v>7869.8034223460236</v>
      </c>
      <c r="BE109" s="99">
        <v>7418.9670846696345</v>
      </c>
      <c r="BF109" s="99">
        <v>6799.7818764424801</v>
      </c>
      <c r="BG109" s="99">
        <v>6977.8304223870373</v>
      </c>
      <c r="BH109" s="99">
        <v>6361.5828572713863</v>
      </c>
      <c r="BI109" s="99">
        <v>5818.9162311886694</v>
      </c>
      <c r="BJ109" s="99">
        <v>7444.9340714564487</v>
      </c>
      <c r="BK109" s="99">
        <v>7003.0695328799002</v>
      </c>
      <c r="BL109" s="99">
        <v>6386.8219677642437</v>
      </c>
      <c r="BM109" s="99">
        <v>6564.8705137088045</v>
      </c>
      <c r="BN109" s="99">
        <v>5934.6075316344968</v>
      </c>
      <c r="BO109" s="99">
        <v>5405.9563225104366</v>
      </c>
      <c r="BP109" s="99">
        <v>6112.6560775790567</v>
      </c>
      <c r="BQ109" s="99">
        <v>5483.7946372006163</v>
      </c>
      <c r="BR109" s="99">
        <v>4992.5975342803185</v>
      </c>
      <c r="BS109" s="99">
        <v>4503.7100075205353</v>
      </c>
      <c r="BT109" s="97">
        <v>9461.0589643182775</v>
      </c>
      <c r="BU109" s="97">
        <v>8922.4629261122936</v>
      </c>
      <c r="BV109" s="97">
        <v>8414.8886025258671</v>
      </c>
      <c r="BW109" s="97">
        <v>7817.7223662147981</v>
      </c>
      <c r="BX109" s="97">
        <v>6065.8457834998962</v>
      </c>
      <c r="BY109" s="98">
        <v>5422.4803734835241</v>
      </c>
      <c r="BZ109" s="99">
        <v>5006.388714620989</v>
      </c>
      <c r="CA109" s="99">
        <v>7204.1847549456943</v>
      </c>
      <c r="CB109" s="99">
        <v>9725.4122561731292</v>
      </c>
      <c r="CC109" s="99">
        <v>9186.8162179671472</v>
      </c>
      <c r="CD109" s="99">
        <v>8734.0767887834754</v>
      </c>
      <c r="CE109" s="99">
        <v>8234.2137748273472</v>
      </c>
      <c r="CF109" s="99">
        <v>6741.7790984988387</v>
      </c>
      <c r="CG109" s="99">
        <v>6111.5161164245319</v>
      </c>
      <c r="CH109" s="99">
        <v>5664.5857225448199</v>
      </c>
      <c r="CI109" s="99">
        <v>7720.6469639524876</v>
      </c>
      <c r="CJ109" s="99">
        <v>10906.877935821645</v>
      </c>
      <c r="CK109" s="99">
        <v>9860.7075740292366</v>
      </c>
      <c r="CL109" s="99">
        <v>8814.5372122368244</v>
      </c>
      <c r="CM109" s="99">
        <v>7998.5292230722853</v>
      </c>
      <c r="CN109" s="99">
        <v>6702.4953938068329</v>
      </c>
      <c r="CO109" s="99">
        <v>6249.4150025857825</v>
      </c>
      <c r="CP109" s="99">
        <v>5597.9110931885743</v>
      </c>
      <c r="CQ109" s="99">
        <v>7953.971094970545</v>
      </c>
      <c r="CR109" s="99">
        <v>9826.0511508805339</v>
      </c>
      <c r="CS109" s="99">
        <v>12110.033876902504</v>
      </c>
      <c r="CT109" s="99">
        <v>13923.543734707404</v>
      </c>
      <c r="CU109" s="99">
        <v>11053.780041845321</v>
      </c>
      <c r="CV109" s="99">
        <v>10000.694482486155</v>
      </c>
      <c r="CW109" s="99">
        <v>9004.29142278994</v>
      </c>
      <c r="CX109" s="99">
        <v>8370.0398341423224</v>
      </c>
      <c r="CY109" s="99">
        <v>7228.9760916028972</v>
      </c>
      <c r="CZ109" s="99">
        <v>6789.6805451619266</v>
      </c>
      <c r="DA109" s="99">
        <v>6171.4607064828533</v>
      </c>
      <c r="DB109" s="99">
        <v>8282.2263402621302</v>
      </c>
      <c r="DC109" s="99">
        <v>9954.9197922954972</v>
      </c>
      <c r="DD109" s="99">
        <v>12238.902518317458</v>
      </c>
      <c r="DE109" s="99">
        <v>14052.412376122365</v>
      </c>
      <c r="DF109" s="99">
        <v>3710.6020064516119</v>
      </c>
      <c r="DG109" s="99">
        <v>5866.001314853479</v>
      </c>
      <c r="DH109" s="99">
        <v>5447.3531396195367</v>
      </c>
      <c r="DI109" s="99">
        <v>5025.586433058349</v>
      </c>
      <c r="DJ109" s="99">
        <v>4511.9721365041305</v>
      </c>
      <c r="DK109" s="99">
        <v>7368.6980274289717</v>
      </c>
      <c r="DL109" s="99">
        <v>6953.6956606121057</v>
      </c>
      <c r="DM109" s="99">
        <v>6515.4966414410146</v>
      </c>
      <c r="DN109" s="99">
        <v>5979.1369529896947</v>
      </c>
      <c r="DO109" s="99">
        <v>6540.7357519338739</v>
      </c>
      <c r="DP109" s="99">
        <v>6088.521315804127</v>
      </c>
      <c r="DQ109" s="99">
        <v>5559.870106680065</v>
      </c>
      <c r="DR109" s="99">
        <v>5637.7084213702447</v>
      </c>
      <c r="DS109" s="99">
        <v>5130.90523190773</v>
      </c>
      <c r="DT109" s="99">
        <v>4621.5790103157506</v>
      </c>
      <c r="DU109" s="99">
        <v>9655.6435084700443</v>
      </c>
      <c r="DV109" s="99">
        <v>9148.0691848836159</v>
      </c>
      <c r="DW109" s="99">
        <v>8675.3326051137192</v>
      </c>
      <c r="DX109" s="99">
        <v>7992.2862637870921</v>
      </c>
      <c r="DY109" s="99">
        <v>8701.2995919005316</v>
      </c>
      <c r="DZ109" s="99">
        <v>8201.436577944407</v>
      </c>
      <c r="EA109" s="99">
        <v>7567.4169128975163</v>
      </c>
      <c r="EB109" s="99">
        <v>7750.6002402680206</v>
      </c>
      <c r="EC109" s="99">
        <v>7122.3666838344134</v>
      </c>
      <c r="ED109" s="99">
        <v>6600.0224123417456</v>
      </c>
      <c r="EE109" s="99">
        <v>8227.4035647312212</v>
      </c>
      <c r="EF109" s="99">
        <v>7776.5672270548321</v>
      </c>
      <c r="EG109" s="99">
        <v>7147.6057943272726</v>
      </c>
      <c r="EH109" s="99">
        <v>7325.7308893784439</v>
      </c>
      <c r="EI109" s="99">
        <v>6709.4067751561806</v>
      </c>
      <c r="EJ109" s="99">
        <v>6187.0625036635138</v>
      </c>
      <c r="EK109" s="99">
        <v>6887.4553211007378</v>
      </c>
      <c r="EL109" s="99">
        <v>6271.2077559850868</v>
      </c>
      <c r="EM109" s="99">
        <v>5728.5411299023717</v>
      </c>
      <c r="EN109" s="99">
        <v>5217.161650752093</v>
      </c>
      <c r="EO109" s="97">
        <v>10485.541169829843</v>
      </c>
      <c r="EP109" s="99">
        <v>9940.7903506161092</v>
      </c>
      <c r="EQ109" s="99">
        <v>9432.4556104706771</v>
      </c>
      <c r="ER109" s="99">
        <v>8953.1902493137186</v>
      </c>
      <c r="ES109" s="99">
        <v>7389.0321209600688</v>
      </c>
      <c r="ET109" s="99">
        <v>6769.7228511865787</v>
      </c>
      <c r="EU109" s="99">
        <v>6326.5163332418342</v>
      </c>
      <c r="EV109" s="99">
        <v>8440.4945915742555</v>
      </c>
      <c r="EW109" s="99">
        <v>10645.376447378816</v>
      </c>
      <c r="EX109" s="99">
        <v>4047.1608020131475</v>
      </c>
      <c r="EY109" s="99">
        <v>5928.8854648772895</v>
      </c>
      <c r="EZ109" s="99">
        <v>6810.4313335948355</v>
      </c>
      <c r="FA109" s="99">
        <v>8060.5089388456645</v>
      </c>
    </row>
    <row r="110" spans="1:157" ht="15.6" thickBot="1" x14ac:dyDescent="0.4">
      <c r="A110" s="100" t="s">
        <v>633</v>
      </c>
      <c r="B110" s="101">
        <v>22956.739191749966</v>
      </c>
      <c r="C110" s="102">
        <v>50390.323679184679</v>
      </c>
      <c r="D110" s="102">
        <v>45591.589455799491</v>
      </c>
      <c r="E110" s="102">
        <v>40693.246722934775</v>
      </c>
      <c r="F110" s="102">
        <v>34257.233233933992</v>
      </c>
      <c r="G110" s="102">
        <v>68730.019710480803</v>
      </c>
      <c r="H110" s="195">
        <v>63783.711399533771</v>
      </c>
      <c r="I110" s="104">
        <v>58645.503140048255</v>
      </c>
      <c r="J110" s="104">
        <v>52566.255010776033</v>
      </c>
      <c r="K110" s="104">
        <v>58843.040601211353</v>
      </c>
      <c r="L110" s="104">
        <v>53737.856681419769</v>
      </c>
      <c r="M110" s="104">
        <v>47954.739283344425</v>
      </c>
      <c r="N110" s="104">
        <v>48883.175120674146</v>
      </c>
      <c r="O110" s="104">
        <v>43219.866691812029</v>
      </c>
      <c r="P110" s="104">
        <v>35315.129417851385</v>
      </c>
      <c r="Q110" s="104">
        <v>102864.5741587576</v>
      </c>
      <c r="R110" s="104">
        <v>96079.964897167505</v>
      </c>
      <c r="S110" s="104">
        <v>89690.669810788691</v>
      </c>
      <c r="T110" s="104">
        <v>80630.506079057071</v>
      </c>
      <c r="U110" s="104">
        <v>89998.198012838417</v>
      </c>
      <c r="V110" s="104">
        <v>83608.902926459632</v>
      </c>
      <c r="W110" s="104">
        <v>74594.699414557006</v>
      </c>
      <c r="X110" s="104">
        <v>77219.607840080833</v>
      </c>
      <c r="Y110" s="104">
        <v>68709.399141884191</v>
      </c>
      <c r="Z110" s="104">
        <v>62471.819563597033</v>
      </c>
      <c r="AA110" s="104">
        <v>83916.431128509328</v>
      </c>
      <c r="AB110" s="104">
        <v>77527.136042130529</v>
      </c>
      <c r="AC110" s="104">
        <v>68966.818206469441</v>
      </c>
      <c r="AD110" s="104">
        <v>71358.22303505968</v>
      </c>
      <c r="AE110" s="104">
        <v>63692.505435940664</v>
      </c>
      <c r="AF110" s="104">
        <v>57548.110210050007</v>
      </c>
      <c r="AG110" s="104">
        <v>65854.278121371273</v>
      </c>
      <c r="AH110" s="104">
        <v>58494.207191171372</v>
      </c>
      <c r="AI110" s="104">
        <v>52779.88788565799</v>
      </c>
      <c r="AJ110" s="104">
        <v>46943.870346760428</v>
      </c>
      <c r="AK110" s="104">
        <v>37421.789796209647</v>
      </c>
      <c r="AL110" s="104">
        <v>58707.687243344066</v>
      </c>
      <c r="AM110" s="104">
        <v>53901.731395214476</v>
      </c>
      <c r="AN110" s="104">
        <v>48903.624247098749</v>
      </c>
      <c r="AO110" s="104">
        <v>42877.611015981347</v>
      </c>
      <c r="AP110" s="104">
        <v>76940.765822328336</v>
      </c>
      <c r="AQ110" s="104">
        <v>71824.485967593893</v>
      </c>
      <c r="AR110" s="104">
        <v>66474.821219671096</v>
      </c>
      <c r="AS110" s="104">
        <v>60445.425894976332</v>
      </c>
      <c r="AT110" s="104">
        <v>66725.024613209796</v>
      </c>
      <c r="AU110" s="104">
        <v>61632.827898953386</v>
      </c>
      <c r="AV110" s="104">
        <v>55632.248422102377</v>
      </c>
      <c r="AW110" s="104">
        <v>56576.269210960359</v>
      </c>
      <c r="AX110" s="104">
        <v>50761.47355025413</v>
      </c>
      <c r="AY110" s="104">
        <v>43894.150129722271</v>
      </c>
      <c r="AZ110" s="104">
        <v>105395.16353322606</v>
      </c>
      <c r="BA110" s="104">
        <v>100124.39339418404</v>
      </c>
      <c r="BB110" s="104">
        <v>94126.037226710512</v>
      </c>
      <c r="BC110" s="104">
        <v>86552.901421448536</v>
      </c>
      <c r="BD110" s="104">
        <v>94437.641068152283</v>
      </c>
      <c r="BE110" s="104">
        <v>89027.60501603561</v>
      </c>
      <c r="BF110" s="104">
        <v>81597.382517309758</v>
      </c>
      <c r="BG110" s="104">
        <v>83733.965068644451</v>
      </c>
      <c r="BH110" s="104">
        <v>76338.994287256632</v>
      </c>
      <c r="BI110" s="104">
        <v>69826.994774264036</v>
      </c>
      <c r="BJ110" s="104">
        <v>89339.208857477381</v>
      </c>
      <c r="BK110" s="104">
        <v>84036.834394558799</v>
      </c>
      <c r="BL110" s="104">
        <v>76641.863613170921</v>
      </c>
      <c r="BM110" s="104">
        <v>78778.446164505658</v>
      </c>
      <c r="BN110" s="104">
        <v>71215.290379613958</v>
      </c>
      <c r="BO110" s="104">
        <v>64871.475870125243</v>
      </c>
      <c r="BP110" s="104">
        <v>73351.872930948681</v>
      </c>
      <c r="BQ110" s="104">
        <v>65805.535646407399</v>
      </c>
      <c r="BR110" s="104">
        <v>59911.170411363826</v>
      </c>
      <c r="BS110" s="104">
        <v>54044.520090246428</v>
      </c>
      <c r="BT110" s="102">
        <v>113532.70757181934</v>
      </c>
      <c r="BU110" s="102">
        <v>107069.55511334752</v>
      </c>
      <c r="BV110" s="102">
        <v>100978.6632303104</v>
      </c>
      <c r="BW110" s="102">
        <v>93812.668394577573</v>
      </c>
      <c r="BX110" s="102">
        <v>72790.149401998759</v>
      </c>
      <c r="BY110" s="103">
        <v>65069.764481802289</v>
      </c>
      <c r="BZ110" s="104">
        <v>60076.664575451869</v>
      </c>
      <c r="CA110" s="104">
        <v>86450.217059348332</v>
      </c>
      <c r="CB110" s="104">
        <v>116704.94707407756</v>
      </c>
      <c r="CC110" s="104">
        <v>110241.79461560576</v>
      </c>
      <c r="CD110" s="104">
        <v>104808.92146540171</v>
      </c>
      <c r="CE110" s="104">
        <v>98810.565297928173</v>
      </c>
      <c r="CF110" s="104">
        <v>80901.349181986065</v>
      </c>
      <c r="CG110" s="104">
        <v>73338.193397094379</v>
      </c>
      <c r="CH110" s="104">
        <v>67975.028670537838</v>
      </c>
      <c r="CI110" s="104">
        <v>92647.763567429851</v>
      </c>
      <c r="CJ110" s="104">
        <v>130882.53522985974</v>
      </c>
      <c r="CK110" s="104">
        <v>118328.49088835085</v>
      </c>
      <c r="CL110" s="104">
        <v>105774.44654684189</v>
      </c>
      <c r="CM110" s="104">
        <v>95982.350676867427</v>
      </c>
      <c r="CN110" s="104">
        <v>80429.944725681999</v>
      </c>
      <c r="CO110" s="104">
        <v>74992.980031029394</v>
      </c>
      <c r="CP110" s="104">
        <v>67174.933118262896</v>
      </c>
      <c r="CQ110" s="104">
        <v>95447.653139646543</v>
      </c>
      <c r="CR110" s="104">
        <v>117912.6138105664</v>
      </c>
      <c r="CS110" s="104">
        <v>145320.40652283005</v>
      </c>
      <c r="CT110" s="104">
        <v>167082.52481648885</v>
      </c>
      <c r="CU110" s="104">
        <v>132645.36050214386</v>
      </c>
      <c r="CV110" s="104">
        <v>120008.33378983385</v>
      </c>
      <c r="CW110" s="104">
        <v>108051.49707347929</v>
      </c>
      <c r="CX110" s="104">
        <v>100440.47800970788</v>
      </c>
      <c r="CY110" s="104">
        <v>86747.713099234767</v>
      </c>
      <c r="CZ110" s="104">
        <v>81476.166541943123</v>
      </c>
      <c r="DA110" s="104">
        <v>74057.528477794243</v>
      </c>
      <c r="DB110" s="104">
        <v>99386.716083145555</v>
      </c>
      <c r="DC110" s="104">
        <v>119459.03750754596</v>
      </c>
      <c r="DD110" s="104">
        <v>146866.83021980949</v>
      </c>
      <c r="DE110" s="104">
        <v>168628.94851346838</v>
      </c>
      <c r="DF110" s="104">
        <v>44527.224077419341</v>
      </c>
      <c r="DG110" s="104">
        <v>70392.015778241752</v>
      </c>
      <c r="DH110" s="104">
        <v>65368.237675434444</v>
      </c>
      <c r="DI110" s="104">
        <v>60307.037196700185</v>
      </c>
      <c r="DJ110" s="104">
        <v>54143.66563804957</v>
      </c>
      <c r="DK110" s="104">
        <v>88424.376329147664</v>
      </c>
      <c r="DL110" s="104">
        <v>83444.347927345269</v>
      </c>
      <c r="DM110" s="104">
        <v>78185.959697292172</v>
      </c>
      <c r="DN110" s="104">
        <v>71749.643435876336</v>
      </c>
      <c r="DO110" s="104">
        <v>78488.82902320649</v>
      </c>
      <c r="DP110" s="104">
        <v>73062.255789649527</v>
      </c>
      <c r="DQ110" s="104">
        <v>66718.441280160783</v>
      </c>
      <c r="DR110" s="104">
        <v>67652.501056442939</v>
      </c>
      <c r="DS110" s="104">
        <v>61570.862782892757</v>
      </c>
      <c r="DT110" s="104">
        <v>55458.948123789007</v>
      </c>
      <c r="DU110" s="104">
        <v>115867.72210164054</v>
      </c>
      <c r="DV110" s="104">
        <v>109776.8302186034</v>
      </c>
      <c r="DW110" s="104">
        <v>104103.99126136463</v>
      </c>
      <c r="DX110" s="104">
        <v>95907.435165445102</v>
      </c>
      <c r="DY110" s="104">
        <v>104415.59510280637</v>
      </c>
      <c r="DZ110" s="104">
        <v>98417.238935332891</v>
      </c>
      <c r="EA110" s="104">
        <v>90809.0029547702</v>
      </c>
      <c r="EB110" s="104">
        <v>93007.202883216247</v>
      </c>
      <c r="EC110" s="104">
        <v>85468.400206012957</v>
      </c>
      <c r="ED110" s="104">
        <v>79200.268948100944</v>
      </c>
      <c r="EE110" s="104">
        <v>98728.842776774662</v>
      </c>
      <c r="EF110" s="104">
        <v>93318.806724657989</v>
      </c>
      <c r="EG110" s="104">
        <v>85771.269531927275</v>
      </c>
      <c r="EH110" s="104">
        <v>87908.77067254133</v>
      </c>
      <c r="EI110" s="104">
        <v>80512.881301874164</v>
      </c>
      <c r="EJ110" s="104">
        <v>74244.750043962165</v>
      </c>
      <c r="EK110" s="104">
        <v>82649.463853208857</v>
      </c>
      <c r="EL110" s="104">
        <v>75254.493071821038</v>
      </c>
      <c r="EM110" s="104">
        <v>68742.493558828457</v>
      </c>
      <c r="EN110" s="104">
        <v>62605.93980902512</v>
      </c>
      <c r="EO110" s="102">
        <v>125826.49403795812</v>
      </c>
      <c r="EP110" s="104">
        <v>119289.48420739331</v>
      </c>
      <c r="EQ110" s="104">
        <v>113189.46732564812</v>
      </c>
      <c r="ER110" s="104">
        <v>107438.28299176463</v>
      </c>
      <c r="ES110" s="104">
        <v>88668.385451520822</v>
      </c>
      <c r="ET110" s="104">
        <v>81236.674214238941</v>
      </c>
      <c r="EU110" s="104">
        <v>75918.195998902011</v>
      </c>
      <c r="EV110" s="104">
        <v>101285.93509889106</v>
      </c>
      <c r="EW110" s="104">
        <v>127744.51736854578</v>
      </c>
      <c r="EX110" s="104">
        <v>48565.929624157769</v>
      </c>
      <c r="EY110" s="104">
        <v>71146.62557852747</v>
      </c>
      <c r="EZ110" s="104">
        <v>81725.176003138025</v>
      </c>
      <c r="FA110" s="104">
        <v>96726.10726614797</v>
      </c>
    </row>
    <row r="111" spans="1:157" ht="29.4" thickBot="1" x14ac:dyDescent="0.3">
      <c r="A111" s="147" t="s">
        <v>634</v>
      </c>
      <c r="B111" s="148">
        <v>49.635637757714434</v>
      </c>
      <c r="C111" s="149">
        <v>122.50453603323038</v>
      </c>
      <c r="D111" s="149">
        <v>106.76816823659362</v>
      </c>
      <c r="E111" s="149">
        <v>99.422278467061773</v>
      </c>
      <c r="F111" s="149">
        <v>86.306677641877457</v>
      </c>
      <c r="G111" s="150">
        <v>217.05808904976891</v>
      </c>
      <c r="H111" s="201">
        <v>196.1655719797221</v>
      </c>
      <c r="I111" s="149">
        <v>174.43773214728324</v>
      </c>
      <c r="J111" s="149">
        <v>143.36692793248025</v>
      </c>
      <c r="K111" s="149">
        <v>175.27305490967512</v>
      </c>
      <c r="L111" s="149">
        <v>153.54521507723641</v>
      </c>
      <c r="M111" s="150">
        <v>122.47441086243336</v>
      </c>
      <c r="N111" s="149">
        <v>131.8173752447976</v>
      </c>
      <c r="O111" s="149">
        <v>112.71187269374087</v>
      </c>
      <c r="P111" s="149">
        <v>103.73229821549212</v>
      </c>
      <c r="Q111" s="149">
        <v>345.12818740959</v>
      </c>
      <c r="R111" s="149">
        <v>324.20427639356984</v>
      </c>
      <c r="S111" s="150">
        <v>302.22233522661043</v>
      </c>
      <c r="T111" s="149">
        <v>271.05144964041665</v>
      </c>
      <c r="U111" s="149">
        <v>303.28036537754986</v>
      </c>
      <c r="V111" s="149">
        <v>281.2984242105905</v>
      </c>
      <c r="W111" s="149">
        <v>250.12753862439658</v>
      </c>
      <c r="X111" s="149">
        <v>259.31648304363108</v>
      </c>
      <c r="Y111" s="150">
        <v>228.14559745743725</v>
      </c>
      <c r="Z111" s="149">
        <v>196.97471187124344</v>
      </c>
      <c r="AA111" s="149">
        <v>282.35645436152976</v>
      </c>
      <c r="AB111" s="149">
        <v>260.37451319457051</v>
      </c>
      <c r="AC111" s="149">
        <v>229.20362760837668</v>
      </c>
      <c r="AD111" s="149">
        <v>238.39257202761118</v>
      </c>
      <c r="AE111" s="150">
        <v>207.22168644141729</v>
      </c>
      <c r="AF111" s="149">
        <v>176.05080085522349</v>
      </c>
      <c r="AG111" s="149">
        <v>216.41063086065165</v>
      </c>
      <c r="AH111" s="149">
        <v>185.23974527445787</v>
      </c>
      <c r="AI111" s="149">
        <v>154.06885968826407</v>
      </c>
      <c r="AJ111" s="149">
        <v>123.41477549471999</v>
      </c>
      <c r="AK111" s="151">
        <v>42.972058506665945</v>
      </c>
      <c r="AL111" s="152">
        <v>67.238744508678735</v>
      </c>
      <c r="AM111" s="152">
        <v>63.723178752881111</v>
      </c>
      <c r="AN111" s="152">
        <v>60.067053959191774</v>
      </c>
      <c r="AO111" s="152">
        <v>52.867949454291967</v>
      </c>
      <c r="AP111" s="152">
        <v>87.461837629173971</v>
      </c>
      <c r="AQ111" s="151">
        <v>84.378094690367504</v>
      </c>
      <c r="AR111" s="152">
        <v>81.101902188783285</v>
      </c>
      <c r="AS111" s="152">
        <v>74.211480315660921</v>
      </c>
      <c r="AT111" s="152">
        <v>81.270097708740167</v>
      </c>
      <c r="AU111" s="152">
        <v>77.622609278062626</v>
      </c>
      <c r="AV111" s="152">
        <v>70.690631927759554</v>
      </c>
      <c r="AW111" s="151">
        <v>73.923727072848905</v>
      </c>
      <c r="AX111" s="152">
        <v>66.723829959289432</v>
      </c>
      <c r="AY111" s="152">
        <v>61.688796547488806</v>
      </c>
      <c r="AZ111" s="152">
        <v>125.0734066011657</v>
      </c>
      <c r="BA111" s="152">
        <v>114.59575412016912</v>
      </c>
      <c r="BB111" s="152">
        <v>104.3585776160467</v>
      </c>
      <c r="BC111" s="151">
        <v>99.644350865414594</v>
      </c>
      <c r="BD111" s="152">
        <v>104.54958093964274</v>
      </c>
      <c r="BE111" s="152">
        <v>101.2333995281824</v>
      </c>
      <c r="BF111" s="152">
        <v>96.313076788955129</v>
      </c>
      <c r="BG111" s="152">
        <v>97.749362716455508</v>
      </c>
      <c r="BH111" s="152">
        <v>92.778203300710487</v>
      </c>
      <c r="BI111" s="151">
        <v>86.533706636868885</v>
      </c>
      <c r="BJ111" s="152">
        <v>101.42440285177845</v>
      </c>
      <c r="BK111" s="152">
        <v>97.952962128240742</v>
      </c>
      <c r="BL111" s="152">
        <v>92.981802712495707</v>
      </c>
      <c r="BM111" s="152">
        <v>94.418088639996114</v>
      </c>
      <c r="BN111" s="152">
        <v>89.689469652459906</v>
      </c>
      <c r="BO111" s="151">
        <v>83.202432560409406</v>
      </c>
      <c r="BP111" s="152">
        <v>91.125755579960313</v>
      </c>
      <c r="BQ111" s="152">
        <v>86.372882549603233</v>
      </c>
      <c r="BR111" s="152">
        <v>79.237692428382175</v>
      </c>
      <c r="BS111" s="152">
        <v>71.708688508706302</v>
      </c>
      <c r="BT111" s="152">
        <v>395.64814124291331</v>
      </c>
      <c r="BU111" s="152">
        <v>373.41209874143334</v>
      </c>
      <c r="BV111" s="152">
        <v>352.45679377944015</v>
      </c>
      <c r="BW111" s="152">
        <v>330.22075127796006</v>
      </c>
      <c r="BX111" s="152">
        <v>255.75843685690236</v>
      </c>
      <c r="BY111" s="152">
        <v>224.48746989931766</v>
      </c>
      <c r="BZ111" s="152">
        <v>202.25142739783763</v>
      </c>
      <c r="CA111" s="152">
        <v>304.89073131368627</v>
      </c>
      <c r="CB111" s="152">
        <v>151.55869555008675</v>
      </c>
      <c r="CC111" s="152">
        <v>140.44067429934682</v>
      </c>
      <c r="CD111" s="152">
        <v>129.9630218183502</v>
      </c>
      <c r="CE111" s="152">
        <v>118.8450005676102</v>
      </c>
      <c r="CF111" s="152">
        <v>101.56607636348862</v>
      </c>
      <c r="CG111" s="152">
        <v>96.837457375952454</v>
      </c>
      <c r="CH111" s="152">
        <v>93.453682593292342</v>
      </c>
      <c r="CI111" s="152">
        <v>109.19266111240543</v>
      </c>
      <c r="CJ111" s="152">
        <v>469.15601593496427</v>
      </c>
      <c r="CK111" s="152">
        <v>425.96466847149111</v>
      </c>
      <c r="CL111" s="152">
        <v>382.77332100801794</v>
      </c>
      <c r="CM111" s="152">
        <v>351.50235405043344</v>
      </c>
      <c r="CN111" s="152">
        <v>297.99534459136879</v>
      </c>
      <c r="CO111" s="152">
        <v>275.75930208988854</v>
      </c>
      <c r="CP111" s="152">
        <v>244.48833513230406</v>
      </c>
      <c r="CQ111" s="152">
        <v>349.66276303978117</v>
      </c>
      <c r="CR111" s="152">
        <v>438.35082769840039</v>
      </c>
      <c r="CS111" s="152">
        <v>546.46245649669265</v>
      </c>
      <c r="CT111" s="152">
        <v>635.15052115531159</v>
      </c>
      <c r="CU111" s="152">
        <v>185.88813533696717</v>
      </c>
      <c r="CV111" s="152">
        <v>164.14971396498368</v>
      </c>
      <c r="CW111" s="152">
        <v>142.41129259300021</v>
      </c>
      <c r="CX111" s="152">
        <v>126.72576842851247</v>
      </c>
      <c r="CY111" s="152">
        <v>111.31633493346989</v>
      </c>
      <c r="CZ111" s="152">
        <v>107.67338646697671</v>
      </c>
      <c r="DA111" s="152">
        <v>102.68631707146024</v>
      </c>
      <c r="DB111" s="152">
        <v>125.76925133729263</v>
      </c>
      <c r="DC111" s="152">
        <v>170.11328366660226</v>
      </c>
      <c r="DD111" s="152">
        <v>224.16909806574819</v>
      </c>
      <c r="DE111" s="152">
        <v>268.51313039505789</v>
      </c>
      <c r="DF111" s="152">
        <v>50.681819738318019</v>
      </c>
      <c r="DG111" s="152">
        <v>77.378230059059376</v>
      </c>
      <c r="DH111" s="152">
        <v>74.161089884738047</v>
      </c>
      <c r="DI111" s="152">
        <v>70.468901628988206</v>
      </c>
      <c r="DJ111" s="152">
        <v>63.417841564200245</v>
      </c>
      <c r="DK111" s="152">
        <v>97.196214926502719</v>
      </c>
      <c r="DL111" s="152">
        <v>93.900286118257853</v>
      </c>
      <c r="DM111" s="152">
        <v>90.365412630013168</v>
      </c>
      <c r="DN111" s="152">
        <v>84.011772773477574</v>
      </c>
      <c r="DO111" s="152">
        <v>90.569012041798402</v>
      </c>
      <c r="DP111" s="152">
        <v>87.276678981762601</v>
      </c>
      <c r="DQ111" s="152">
        <v>80.789641889712129</v>
      </c>
      <c r="DR111" s="152">
        <v>83.96009187890597</v>
      </c>
      <c r="DS111" s="152">
        <v>77.094969135899902</v>
      </c>
      <c r="DT111" s="152">
        <v>69.919662135213585</v>
      </c>
      <c r="DU111" s="152">
        <v>146.44258778149572</v>
      </c>
      <c r="DV111" s="152">
        <v>135.96493530049909</v>
      </c>
      <c r="DW111" s="152">
        <v>124.84691404975904</v>
      </c>
      <c r="DX111" s="152">
        <v>109.21143057096678</v>
      </c>
      <c r="DY111" s="152">
        <v>125.48728281950245</v>
      </c>
      <c r="DZ111" s="152">
        <v>114.36926156876251</v>
      </c>
      <c r="EA111" s="152">
        <v>104.39813442168246</v>
      </c>
      <c r="EB111" s="152">
        <v>105.74556162386054</v>
      </c>
      <c r="EC111" s="152">
        <v>100.98182289886913</v>
      </c>
      <c r="ED111" s="152">
        <v>94.385642614124691</v>
      </c>
      <c r="EE111" s="152">
        <v>115.00963033850597</v>
      </c>
      <c r="EF111" s="152">
        <v>105.93656494745665</v>
      </c>
      <c r="EG111" s="152">
        <v>101.18542231065435</v>
      </c>
      <c r="EH111" s="152">
        <v>102.62038353599628</v>
      </c>
      <c r="EI111" s="152">
        <v>97.650548822409661</v>
      </c>
      <c r="EJ111" s="152">
        <v>91.054368537665212</v>
      </c>
      <c r="EK111" s="152">
        <v>99.086834749910096</v>
      </c>
      <c r="EL111" s="152">
        <v>94.115675334165047</v>
      </c>
      <c r="EM111" s="152">
        <v>87.871178670323459</v>
      </c>
      <c r="EN111" s="152">
        <v>80.731403824612045</v>
      </c>
      <c r="EO111" s="152">
        <v>170.48230940887353</v>
      </c>
      <c r="EP111" s="152">
        <v>159.23723749087318</v>
      </c>
      <c r="EQ111" s="152">
        <v>148.74388803689007</v>
      </c>
      <c r="ER111" s="152">
        <v>137.49881611888966</v>
      </c>
      <c r="ES111" s="152">
        <v>108.82622203886315</v>
      </c>
      <c r="ET111" s="152">
        <v>103.85800553120031</v>
      </c>
      <c r="EU111" s="152">
        <v>100.2827374416832</v>
      </c>
      <c r="EV111" s="152">
        <v>124.79582036511519</v>
      </c>
      <c r="EW111" s="152">
        <v>180.69020292376709</v>
      </c>
      <c r="EX111" s="152">
        <v>55.696370070155993</v>
      </c>
      <c r="EY111" s="152">
        <v>79.952017192691713</v>
      </c>
      <c r="EZ111" s="152">
        <v>94.811110182020784</v>
      </c>
      <c r="FA111" s="152">
        <v>112.96665599935105</v>
      </c>
    </row>
    <row r="112" spans="1:157" ht="70.5" customHeight="1" thickBot="1" x14ac:dyDescent="0.4">
      <c r="A112" s="49" t="s">
        <v>639</v>
      </c>
      <c r="B112" s="50"/>
      <c r="C112" s="50"/>
      <c r="D112" s="50"/>
      <c r="E112" s="50"/>
      <c r="F112" s="50"/>
      <c r="G112" s="50"/>
      <c r="H112" s="184"/>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row>
    <row r="113" spans="1:157" x14ac:dyDescent="0.25">
      <c r="A113" s="52"/>
      <c r="B113" s="53"/>
      <c r="C113" s="53"/>
      <c r="D113" s="53"/>
      <c r="E113" s="53"/>
      <c r="F113" s="53"/>
      <c r="G113" s="53"/>
      <c r="H113" s="185"/>
      <c r="I113" s="53"/>
      <c r="J113" s="53"/>
      <c r="K113" s="53"/>
      <c r="L113" s="54"/>
      <c r="M113" s="53"/>
      <c r="N113" s="53"/>
      <c r="O113" s="53"/>
      <c r="P113" s="53"/>
      <c r="Q113" s="53"/>
      <c r="R113" s="53"/>
      <c r="S113" s="53"/>
      <c r="T113" s="53"/>
      <c r="U113" s="53"/>
      <c r="V113" s="53"/>
      <c r="W113" s="53"/>
      <c r="X113" s="53"/>
      <c r="Y113" s="53"/>
      <c r="Z113" s="53"/>
      <c r="AA113" s="53"/>
      <c r="AB113" s="53"/>
      <c r="AC113" s="53"/>
      <c r="AD113" s="54"/>
      <c r="AE113" s="54"/>
      <c r="AF113" s="54"/>
      <c r="AG113" s="53"/>
      <c r="AH113" s="53"/>
      <c r="AI113" s="53"/>
      <c r="AJ113" s="53"/>
      <c r="AK113" s="53"/>
      <c r="AL113" s="54"/>
      <c r="AM113" s="54"/>
      <c r="AN113" s="54"/>
      <c r="AO113" s="54"/>
      <c r="AP113" s="55"/>
      <c r="AQ113" s="55"/>
      <c r="AR113" s="55"/>
      <c r="AS113" s="55"/>
      <c r="AT113" s="55"/>
      <c r="AU113" s="55"/>
      <c r="AV113" s="53"/>
      <c r="AW113" s="53"/>
      <c r="AX113" s="55"/>
      <c r="AY113" s="53"/>
      <c r="AZ113" s="53"/>
      <c r="BA113" s="53"/>
      <c r="BB113" s="53"/>
      <c r="BC113" s="53"/>
      <c r="BD113" s="53"/>
      <c r="BE113" s="53"/>
      <c r="BF113" s="53"/>
      <c r="BG113" s="53"/>
      <c r="BH113" s="53"/>
      <c r="BI113" s="53"/>
      <c r="BJ113" s="53"/>
      <c r="BK113" s="53"/>
      <c r="BL113" s="53"/>
      <c r="BM113" s="54"/>
      <c r="BN113" s="54"/>
      <c r="BO113" s="54"/>
      <c r="BP113" s="53"/>
      <c r="BQ113" s="53"/>
      <c r="BR113" s="53"/>
      <c r="BS113" s="56"/>
      <c r="BT113" s="53" t="s">
        <v>569</v>
      </c>
      <c r="BU113" s="57" t="s">
        <v>570</v>
      </c>
      <c r="BV113" s="57" t="s">
        <v>571</v>
      </c>
      <c r="BW113" s="57" t="s">
        <v>571</v>
      </c>
      <c r="BX113" s="57" t="s">
        <v>571</v>
      </c>
      <c r="BY113" s="57" t="s">
        <v>571</v>
      </c>
      <c r="BZ113" s="57" t="s">
        <v>571</v>
      </c>
      <c r="CA113" s="57" t="s">
        <v>572</v>
      </c>
      <c r="CB113" s="57" t="s">
        <v>573</v>
      </c>
      <c r="CC113" s="57" t="s">
        <v>573</v>
      </c>
      <c r="CD113" s="57" t="s">
        <v>573</v>
      </c>
      <c r="CE113" s="57" t="s">
        <v>573</v>
      </c>
      <c r="CF113" s="57" t="s">
        <v>573</v>
      </c>
      <c r="CG113" s="57" t="s">
        <v>573</v>
      </c>
      <c r="CH113" s="57" t="s">
        <v>573</v>
      </c>
      <c r="CI113" s="57" t="s">
        <v>572</v>
      </c>
      <c r="CJ113" s="57" t="s">
        <v>571</v>
      </c>
      <c r="CK113" s="57" t="s">
        <v>571</v>
      </c>
      <c r="CL113" s="57" t="s">
        <v>571</v>
      </c>
      <c r="CM113" s="57" t="s">
        <v>571</v>
      </c>
      <c r="CN113" s="57" t="s">
        <v>571</v>
      </c>
      <c r="CO113" s="57" t="s">
        <v>571</v>
      </c>
      <c r="CP113" s="57" t="s">
        <v>571</v>
      </c>
      <c r="CQ113" s="57" t="s">
        <v>571</v>
      </c>
      <c r="CR113" s="57" t="s">
        <v>571</v>
      </c>
      <c r="CS113" s="57" t="s">
        <v>571</v>
      </c>
      <c r="CT113" s="57" t="s">
        <v>571</v>
      </c>
      <c r="CU113" s="57" t="s">
        <v>573</v>
      </c>
      <c r="CV113" s="57" t="s">
        <v>573</v>
      </c>
      <c r="CW113" s="57" t="s">
        <v>573</v>
      </c>
      <c r="CX113" s="57" t="s">
        <v>573</v>
      </c>
      <c r="CY113" s="57" t="s">
        <v>573</v>
      </c>
      <c r="CZ113" s="57" t="s">
        <v>573</v>
      </c>
      <c r="DA113" s="57" t="s">
        <v>573</v>
      </c>
      <c r="DB113" s="57" t="s">
        <v>574</v>
      </c>
      <c r="DC113" s="57" t="s">
        <v>574</v>
      </c>
      <c r="DD113" s="57" t="s">
        <v>574</v>
      </c>
      <c r="DE113" s="57" t="s">
        <v>574</v>
      </c>
      <c r="DF113" s="57" t="s">
        <v>575</v>
      </c>
      <c r="DG113" s="57" t="s">
        <v>576</v>
      </c>
      <c r="DH113" s="57" t="s">
        <v>576</v>
      </c>
      <c r="DI113" s="57" t="s">
        <v>576</v>
      </c>
      <c r="DJ113" s="57" t="s">
        <v>576</v>
      </c>
      <c r="DK113" s="57" t="s">
        <v>576</v>
      </c>
      <c r="DL113" s="57" t="s">
        <v>576</v>
      </c>
      <c r="DM113" s="57" t="s">
        <v>576</v>
      </c>
      <c r="DN113" s="57" t="s">
        <v>576</v>
      </c>
      <c r="DO113" s="57" t="s">
        <v>576</v>
      </c>
      <c r="DP113" s="57" t="s">
        <v>576</v>
      </c>
      <c r="DQ113" s="57" t="s">
        <v>576</v>
      </c>
      <c r="DR113" s="57" t="s">
        <v>576</v>
      </c>
      <c r="DS113" s="57" t="s">
        <v>576</v>
      </c>
      <c r="DT113" s="57" t="s">
        <v>576</v>
      </c>
      <c r="DU113" s="57" t="s">
        <v>576</v>
      </c>
      <c r="DV113" s="57" t="s">
        <v>576</v>
      </c>
      <c r="DW113" s="57" t="s">
        <v>576</v>
      </c>
      <c r="DX113" s="57" t="s">
        <v>576</v>
      </c>
      <c r="DY113" s="57" t="s">
        <v>576</v>
      </c>
      <c r="DZ113" s="57" t="s">
        <v>576</v>
      </c>
      <c r="EA113" s="57" t="s">
        <v>576</v>
      </c>
      <c r="EB113" s="57" t="s">
        <v>576</v>
      </c>
      <c r="EC113" s="57" t="s">
        <v>576</v>
      </c>
      <c r="ED113" s="57" t="s">
        <v>576</v>
      </c>
      <c r="EE113" s="57" t="s">
        <v>576</v>
      </c>
      <c r="EF113" s="57" t="s">
        <v>576</v>
      </c>
      <c r="EG113" s="57" t="s">
        <v>576</v>
      </c>
      <c r="EH113" s="57" t="s">
        <v>576</v>
      </c>
      <c r="EI113" s="57" t="s">
        <v>576</v>
      </c>
      <c r="EJ113" s="57" t="s">
        <v>576</v>
      </c>
      <c r="EK113" s="57" t="s">
        <v>576</v>
      </c>
      <c r="EL113" s="57" t="s">
        <v>576</v>
      </c>
      <c r="EM113" s="57" t="s">
        <v>576</v>
      </c>
      <c r="EN113" s="57" t="s">
        <v>576</v>
      </c>
      <c r="EO113" s="57" t="s">
        <v>576</v>
      </c>
      <c r="EP113" s="57" t="s">
        <v>576</v>
      </c>
      <c r="EQ113" s="57" t="s">
        <v>576</v>
      </c>
      <c r="ER113" s="57" t="s">
        <v>576</v>
      </c>
      <c r="ES113" s="57" t="s">
        <v>576</v>
      </c>
      <c r="ET113" s="57" t="s">
        <v>576</v>
      </c>
      <c r="EU113" s="57" t="s">
        <v>576</v>
      </c>
      <c r="EV113" s="57" t="s">
        <v>572</v>
      </c>
      <c r="EW113" s="57" t="s">
        <v>572</v>
      </c>
      <c r="EX113" s="57" t="s">
        <v>577</v>
      </c>
      <c r="EY113" s="57" t="s">
        <v>572</v>
      </c>
      <c r="EZ113" s="57" t="s">
        <v>572</v>
      </c>
      <c r="FA113" s="57" t="s">
        <v>572</v>
      </c>
    </row>
    <row r="114" spans="1:157" x14ac:dyDescent="0.25">
      <c r="A114" s="52"/>
      <c r="B114" s="53"/>
      <c r="C114" s="54"/>
      <c r="D114" s="54"/>
      <c r="E114" s="54"/>
      <c r="F114" s="54"/>
      <c r="G114" s="54"/>
      <c r="H114" s="186"/>
      <c r="I114" s="54"/>
      <c r="J114" s="54"/>
      <c r="K114" s="54"/>
      <c r="L114" s="54"/>
      <c r="M114" s="54"/>
      <c r="N114" s="54"/>
      <c r="O114" s="54"/>
      <c r="P114" s="54"/>
      <c r="Q114" s="53" t="s">
        <v>571</v>
      </c>
      <c r="R114" s="53" t="s">
        <v>571</v>
      </c>
      <c r="S114" s="53" t="s">
        <v>571</v>
      </c>
      <c r="T114" s="53" t="s">
        <v>571</v>
      </c>
      <c r="U114" s="53" t="s">
        <v>571</v>
      </c>
      <c r="V114" s="53" t="s">
        <v>571</v>
      </c>
      <c r="W114" s="53" t="s">
        <v>571</v>
      </c>
      <c r="X114" s="53" t="s">
        <v>571</v>
      </c>
      <c r="Y114" s="53" t="s">
        <v>571</v>
      </c>
      <c r="Z114" s="53" t="s">
        <v>571</v>
      </c>
      <c r="AA114" s="53" t="s">
        <v>571</v>
      </c>
      <c r="AB114" s="53" t="s">
        <v>571</v>
      </c>
      <c r="AC114" s="53" t="s">
        <v>571</v>
      </c>
      <c r="AD114" s="54" t="s">
        <v>571</v>
      </c>
      <c r="AE114" s="54" t="s">
        <v>571</v>
      </c>
      <c r="AF114" s="54" t="s">
        <v>571</v>
      </c>
      <c r="AG114" s="53" t="s">
        <v>571</v>
      </c>
      <c r="AH114" s="53" t="s">
        <v>571</v>
      </c>
      <c r="AI114" s="53" t="s">
        <v>571</v>
      </c>
      <c r="AJ114" s="53" t="s">
        <v>571</v>
      </c>
      <c r="AK114" s="54"/>
      <c r="AL114" s="54"/>
      <c r="AM114" s="54"/>
      <c r="AN114" s="54"/>
      <c r="AO114" s="54"/>
      <c r="AP114" s="54"/>
      <c r="AQ114" s="54"/>
      <c r="AR114" s="54"/>
      <c r="AS114" s="54"/>
      <c r="AT114" s="54"/>
      <c r="AU114" s="54"/>
      <c r="AV114" s="54"/>
      <c r="AW114" s="54"/>
      <c r="AX114" s="54"/>
      <c r="AY114" s="54"/>
      <c r="AZ114" s="53" t="s">
        <v>573</v>
      </c>
      <c r="BA114" s="55" t="s">
        <v>573</v>
      </c>
      <c r="BB114" s="55" t="s">
        <v>573</v>
      </c>
      <c r="BC114" s="55" t="s">
        <v>573</v>
      </c>
      <c r="BD114" s="55" t="s">
        <v>573</v>
      </c>
      <c r="BE114" s="55" t="s">
        <v>573</v>
      </c>
      <c r="BF114" s="53" t="s">
        <v>573</v>
      </c>
      <c r="BG114" s="55" t="s">
        <v>573</v>
      </c>
      <c r="BH114" s="55" t="s">
        <v>573</v>
      </c>
      <c r="BI114" s="55" t="s">
        <v>573</v>
      </c>
      <c r="BJ114" s="53" t="s">
        <v>573</v>
      </c>
      <c r="BK114" s="55" t="s">
        <v>573</v>
      </c>
      <c r="BL114" s="55" t="s">
        <v>573</v>
      </c>
      <c r="BM114" s="53" t="s">
        <v>573</v>
      </c>
      <c r="BN114" s="53" t="s">
        <v>573</v>
      </c>
      <c r="BO114" s="53" t="s">
        <v>573</v>
      </c>
      <c r="BP114" s="55" t="s">
        <v>573</v>
      </c>
      <c r="BQ114" s="55" t="s">
        <v>573</v>
      </c>
      <c r="BR114" s="55" t="s">
        <v>573</v>
      </c>
      <c r="BS114" s="58" t="s">
        <v>573</v>
      </c>
      <c r="BT114" s="54" t="s">
        <v>578</v>
      </c>
      <c r="BU114" s="59" t="s">
        <v>578</v>
      </c>
      <c r="BV114" s="59" t="s">
        <v>578</v>
      </c>
      <c r="BW114" s="59" t="s">
        <v>578</v>
      </c>
      <c r="BX114" s="59" t="s">
        <v>579</v>
      </c>
      <c r="BY114" s="59" t="s">
        <v>579</v>
      </c>
      <c r="BZ114" s="59" t="s">
        <v>580</v>
      </c>
      <c r="CA114" s="59" t="s">
        <v>581</v>
      </c>
      <c r="CB114" s="59" t="s">
        <v>578</v>
      </c>
      <c r="CC114" s="59" t="s">
        <v>578</v>
      </c>
      <c r="CD114" s="59" t="s">
        <v>578</v>
      </c>
      <c r="CE114" s="59" t="s">
        <v>578</v>
      </c>
      <c r="CF114" s="59" t="s">
        <v>579</v>
      </c>
      <c r="CG114" s="59" t="s">
        <v>579</v>
      </c>
      <c r="CH114" s="59" t="s">
        <v>580</v>
      </c>
      <c r="CI114" s="59" t="s">
        <v>574</v>
      </c>
      <c r="CJ114" s="59" t="s">
        <v>582</v>
      </c>
      <c r="CK114" s="59" t="s">
        <v>578</v>
      </c>
      <c r="CL114" s="59" t="s">
        <v>583</v>
      </c>
      <c r="CM114" s="59" t="s">
        <v>583</v>
      </c>
      <c r="CN114" s="59" t="s">
        <v>579</v>
      </c>
      <c r="CO114" s="59" t="s">
        <v>584</v>
      </c>
      <c r="CP114" s="59" t="s">
        <v>585</v>
      </c>
      <c r="CQ114" s="59" t="s">
        <v>586</v>
      </c>
      <c r="CR114" s="59" t="s">
        <v>587</v>
      </c>
      <c r="CS114" s="59" t="s">
        <v>588</v>
      </c>
      <c r="CT114" s="59" t="s">
        <v>589</v>
      </c>
      <c r="CU114" s="59" t="s">
        <v>582</v>
      </c>
      <c r="CV114" s="59" t="s">
        <v>578</v>
      </c>
      <c r="CW114" s="59" t="s">
        <v>583</v>
      </c>
      <c r="CX114" s="59" t="s">
        <v>583</v>
      </c>
      <c r="CY114" s="59" t="s">
        <v>579</v>
      </c>
      <c r="CZ114" s="59" t="s">
        <v>584</v>
      </c>
      <c r="DA114" s="59" t="s">
        <v>585</v>
      </c>
      <c r="DB114" s="59" t="s">
        <v>586</v>
      </c>
      <c r="DC114" s="59" t="s">
        <v>587</v>
      </c>
      <c r="DD114" s="59" t="s">
        <v>588</v>
      </c>
      <c r="DE114" s="59" t="s">
        <v>589</v>
      </c>
      <c r="DF114" s="59" t="s">
        <v>590</v>
      </c>
      <c r="DG114" s="59" t="s">
        <v>578</v>
      </c>
      <c r="DH114" s="59" t="s">
        <v>579</v>
      </c>
      <c r="DI114" s="59" t="s">
        <v>580</v>
      </c>
      <c r="DJ114" s="59" t="s">
        <v>591</v>
      </c>
      <c r="DK114" s="59" t="s">
        <v>578</v>
      </c>
      <c r="DL114" s="59" t="s">
        <v>578</v>
      </c>
      <c r="DM114" s="59" t="s">
        <v>578</v>
      </c>
      <c r="DN114" s="59" t="s">
        <v>578</v>
      </c>
      <c r="DO114" s="59" t="s">
        <v>579</v>
      </c>
      <c r="DP114" s="59" t="s">
        <v>579</v>
      </c>
      <c r="DQ114" s="59" t="s">
        <v>579</v>
      </c>
      <c r="DR114" s="59" t="s">
        <v>580</v>
      </c>
      <c r="DS114" s="59" t="s">
        <v>580</v>
      </c>
      <c r="DT114" s="59" t="s">
        <v>591</v>
      </c>
      <c r="DU114" s="59" t="s">
        <v>578</v>
      </c>
      <c r="DV114" s="59" t="s">
        <v>578</v>
      </c>
      <c r="DW114" s="59" t="s">
        <v>578</v>
      </c>
      <c r="DX114" s="59" t="s">
        <v>578</v>
      </c>
      <c r="DY114" s="59" t="s">
        <v>578</v>
      </c>
      <c r="DZ114" s="59" t="s">
        <v>578</v>
      </c>
      <c r="EA114" s="59" t="s">
        <v>578</v>
      </c>
      <c r="EB114" s="59" t="s">
        <v>578</v>
      </c>
      <c r="EC114" s="59" t="s">
        <v>578</v>
      </c>
      <c r="ED114" s="59" t="s">
        <v>578</v>
      </c>
      <c r="EE114" s="59" t="s">
        <v>579</v>
      </c>
      <c r="EF114" s="59" t="s">
        <v>579</v>
      </c>
      <c r="EG114" s="59" t="s">
        <v>579</v>
      </c>
      <c r="EH114" s="59" t="s">
        <v>579</v>
      </c>
      <c r="EI114" s="59" t="s">
        <v>579</v>
      </c>
      <c r="EJ114" s="59" t="s">
        <v>579</v>
      </c>
      <c r="EK114" s="59" t="s">
        <v>580</v>
      </c>
      <c r="EL114" s="59" t="s">
        <v>580</v>
      </c>
      <c r="EM114" s="59" t="s">
        <v>580</v>
      </c>
      <c r="EN114" s="59" t="s">
        <v>591</v>
      </c>
      <c r="EO114" s="59" t="s">
        <v>578</v>
      </c>
      <c r="EP114" s="59" t="s">
        <v>578</v>
      </c>
      <c r="EQ114" s="59" t="s">
        <v>578</v>
      </c>
      <c r="ER114" s="59" t="s">
        <v>578</v>
      </c>
      <c r="ES114" s="59" t="s">
        <v>579</v>
      </c>
      <c r="ET114" s="59" t="s">
        <v>579</v>
      </c>
      <c r="EU114" s="59" t="s">
        <v>580</v>
      </c>
      <c r="EV114" s="59" t="s">
        <v>592</v>
      </c>
      <c r="EW114" s="59" t="s">
        <v>592</v>
      </c>
      <c r="EX114" s="59" t="s">
        <v>590</v>
      </c>
      <c r="EY114" s="59" t="s">
        <v>593</v>
      </c>
      <c r="EZ114" s="59" t="s">
        <v>593</v>
      </c>
      <c r="FA114" s="59" t="s">
        <v>593</v>
      </c>
    </row>
    <row r="115" spans="1:157" x14ac:dyDescent="0.25">
      <c r="A115" s="52"/>
      <c r="B115" s="53"/>
      <c r="C115" s="53"/>
      <c r="D115" s="53"/>
      <c r="E115" s="53"/>
      <c r="F115" s="53"/>
      <c r="G115" s="53" t="s">
        <v>571</v>
      </c>
      <c r="H115" s="185" t="s">
        <v>571</v>
      </c>
      <c r="I115" s="53" t="s">
        <v>571</v>
      </c>
      <c r="J115" s="53" t="s">
        <v>571</v>
      </c>
      <c r="K115" s="53" t="s">
        <v>571</v>
      </c>
      <c r="L115" s="54" t="s">
        <v>571</v>
      </c>
      <c r="M115" s="53" t="s">
        <v>571</v>
      </c>
      <c r="N115" s="53" t="s">
        <v>571</v>
      </c>
      <c r="O115" s="53" t="s">
        <v>571</v>
      </c>
      <c r="P115" s="53" t="s">
        <v>571</v>
      </c>
      <c r="Q115" s="53" t="s">
        <v>594</v>
      </c>
      <c r="R115" s="53" t="s">
        <v>594</v>
      </c>
      <c r="S115" s="53" t="s">
        <v>594</v>
      </c>
      <c r="T115" s="53" t="s">
        <v>594</v>
      </c>
      <c r="U115" s="53" t="s">
        <v>594</v>
      </c>
      <c r="V115" s="53" t="s">
        <v>594</v>
      </c>
      <c r="W115" s="53" t="s">
        <v>594</v>
      </c>
      <c r="X115" s="53" t="s">
        <v>594</v>
      </c>
      <c r="Y115" s="53" t="s">
        <v>594</v>
      </c>
      <c r="Z115" s="53" t="s">
        <v>594</v>
      </c>
      <c r="AA115" s="53" t="s">
        <v>595</v>
      </c>
      <c r="AB115" s="53" t="s">
        <v>595</v>
      </c>
      <c r="AC115" s="53" t="s">
        <v>595</v>
      </c>
      <c r="AD115" s="54" t="s">
        <v>595</v>
      </c>
      <c r="AE115" s="54" t="s">
        <v>595</v>
      </c>
      <c r="AF115" s="54" t="s">
        <v>595</v>
      </c>
      <c r="AG115" s="53" t="s">
        <v>596</v>
      </c>
      <c r="AH115" s="53" t="s">
        <v>596</v>
      </c>
      <c r="AI115" s="53" t="s">
        <v>596</v>
      </c>
      <c r="AJ115" s="53" t="s">
        <v>597</v>
      </c>
      <c r="AK115" s="53"/>
      <c r="AL115" s="54"/>
      <c r="AM115" s="54"/>
      <c r="AN115" s="54"/>
      <c r="AO115" s="54"/>
      <c r="AP115" s="55" t="s">
        <v>573</v>
      </c>
      <c r="AQ115" s="55" t="s">
        <v>573</v>
      </c>
      <c r="AR115" s="55" t="s">
        <v>573</v>
      </c>
      <c r="AS115" s="55" t="s">
        <v>573</v>
      </c>
      <c r="AT115" s="55" t="s">
        <v>573</v>
      </c>
      <c r="AU115" s="55" t="s">
        <v>573</v>
      </c>
      <c r="AV115" s="53" t="s">
        <v>573</v>
      </c>
      <c r="AW115" s="53" t="s">
        <v>573</v>
      </c>
      <c r="AX115" s="55" t="s">
        <v>573</v>
      </c>
      <c r="AY115" s="53" t="s">
        <v>573</v>
      </c>
      <c r="AZ115" s="53" t="s">
        <v>594</v>
      </c>
      <c r="BA115" s="53" t="s">
        <v>594</v>
      </c>
      <c r="BB115" s="53" t="s">
        <v>594</v>
      </c>
      <c r="BC115" s="53" t="s">
        <v>594</v>
      </c>
      <c r="BD115" s="53" t="s">
        <v>594</v>
      </c>
      <c r="BE115" s="53" t="s">
        <v>594</v>
      </c>
      <c r="BF115" s="53" t="s">
        <v>594</v>
      </c>
      <c r="BG115" s="53" t="s">
        <v>594</v>
      </c>
      <c r="BH115" s="53" t="s">
        <v>594</v>
      </c>
      <c r="BI115" s="53" t="s">
        <v>594</v>
      </c>
      <c r="BJ115" s="53" t="s">
        <v>595</v>
      </c>
      <c r="BK115" s="53" t="s">
        <v>595</v>
      </c>
      <c r="BL115" s="53" t="s">
        <v>595</v>
      </c>
      <c r="BM115" s="54" t="s">
        <v>595</v>
      </c>
      <c r="BN115" s="54" t="s">
        <v>595</v>
      </c>
      <c r="BO115" s="54" t="s">
        <v>595</v>
      </c>
      <c r="BP115" s="53" t="s">
        <v>596</v>
      </c>
      <c r="BQ115" s="53" t="s">
        <v>596</v>
      </c>
      <c r="BR115" s="53" t="s">
        <v>596</v>
      </c>
      <c r="BS115" s="60" t="s">
        <v>597</v>
      </c>
      <c r="BT115" s="53" t="s">
        <v>578</v>
      </c>
      <c r="BU115" s="59" t="s">
        <v>578</v>
      </c>
      <c r="BV115" s="59" t="s">
        <v>579</v>
      </c>
      <c r="BW115" s="59" t="s">
        <v>579</v>
      </c>
      <c r="BX115" s="59" t="s">
        <v>580</v>
      </c>
      <c r="BY115" s="59" t="s">
        <v>580</v>
      </c>
      <c r="BZ115" s="59" t="s">
        <v>580</v>
      </c>
      <c r="CA115" s="59" t="s">
        <v>598</v>
      </c>
      <c r="CB115" s="59" t="s">
        <v>578</v>
      </c>
      <c r="CC115" s="59" t="s">
        <v>578</v>
      </c>
      <c r="CD115" s="59" t="s">
        <v>579</v>
      </c>
      <c r="CE115" s="59" t="s">
        <v>579</v>
      </c>
      <c r="CF115" s="59" t="s">
        <v>580</v>
      </c>
      <c r="CG115" s="59" t="s">
        <v>580</v>
      </c>
      <c r="CH115" s="59" t="s">
        <v>580</v>
      </c>
      <c r="CI115" s="59" t="s">
        <v>598</v>
      </c>
      <c r="CJ115" s="59" t="s">
        <v>583</v>
      </c>
      <c r="CK115" s="59" t="s">
        <v>583</v>
      </c>
      <c r="CL115" s="59" t="s">
        <v>584</v>
      </c>
      <c r="CM115" s="59" t="s">
        <v>585</v>
      </c>
      <c r="CN115" s="59" t="s">
        <v>585</v>
      </c>
      <c r="CO115" s="59" t="s">
        <v>599</v>
      </c>
      <c r="CP115" s="59" t="s">
        <v>600</v>
      </c>
      <c r="CQ115" s="59" t="s">
        <v>601</v>
      </c>
      <c r="CR115" s="59" t="s">
        <v>601</v>
      </c>
      <c r="CS115" s="59" t="s">
        <v>601</v>
      </c>
      <c r="CT115" s="59" t="s">
        <v>601</v>
      </c>
      <c r="CU115" s="59" t="s">
        <v>583</v>
      </c>
      <c r="CV115" s="59" t="s">
        <v>583</v>
      </c>
      <c r="CW115" s="59" t="s">
        <v>584</v>
      </c>
      <c r="CX115" s="59" t="s">
        <v>585</v>
      </c>
      <c r="CY115" s="59" t="s">
        <v>585</v>
      </c>
      <c r="CZ115" s="59" t="s">
        <v>599</v>
      </c>
      <c r="DA115" s="59" t="s">
        <v>600</v>
      </c>
      <c r="DB115" s="59" t="s">
        <v>601</v>
      </c>
      <c r="DC115" s="59" t="s">
        <v>601</v>
      </c>
      <c r="DD115" s="59" t="s">
        <v>601</v>
      </c>
      <c r="DE115" s="59" t="s">
        <v>601</v>
      </c>
      <c r="DF115" s="59"/>
      <c r="DG115" s="59"/>
      <c r="DH115" s="59"/>
      <c r="DI115" s="59"/>
      <c r="DJ115" s="59"/>
      <c r="DK115" s="59" t="s">
        <v>578</v>
      </c>
      <c r="DL115" s="59" t="s">
        <v>579</v>
      </c>
      <c r="DM115" s="59" t="s">
        <v>580</v>
      </c>
      <c r="DN115" s="59" t="s">
        <v>591</v>
      </c>
      <c r="DO115" s="59" t="s">
        <v>579</v>
      </c>
      <c r="DP115" s="59" t="s">
        <v>580</v>
      </c>
      <c r="DQ115" s="59" t="s">
        <v>591</v>
      </c>
      <c r="DR115" s="59" t="s">
        <v>580</v>
      </c>
      <c r="DS115" s="59" t="s">
        <v>591</v>
      </c>
      <c r="DT115" s="59" t="s">
        <v>591</v>
      </c>
      <c r="DU115" s="59" t="s">
        <v>578</v>
      </c>
      <c r="DV115" s="59" t="s">
        <v>578</v>
      </c>
      <c r="DW115" s="59" t="s">
        <v>578</v>
      </c>
      <c r="DX115" s="59" t="s">
        <v>578</v>
      </c>
      <c r="DY115" s="59" t="s">
        <v>579</v>
      </c>
      <c r="DZ115" s="59" t="s">
        <v>579</v>
      </c>
      <c r="EA115" s="59" t="s">
        <v>579</v>
      </c>
      <c r="EB115" s="59" t="s">
        <v>580</v>
      </c>
      <c r="EC115" s="59" t="s">
        <v>580</v>
      </c>
      <c r="ED115" s="59" t="s">
        <v>591</v>
      </c>
      <c r="EE115" s="59" t="s">
        <v>579</v>
      </c>
      <c r="EF115" s="59" t="s">
        <v>579</v>
      </c>
      <c r="EG115" s="59" t="s">
        <v>579</v>
      </c>
      <c r="EH115" s="59" t="s">
        <v>580</v>
      </c>
      <c r="EI115" s="59" t="s">
        <v>580</v>
      </c>
      <c r="EJ115" s="59" t="s">
        <v>591</v>
      </c>
      <c r="EK115" s="59" t="s">
        <v>580</v>
      </c>
      <c r="EL115" s="59" t="s">
        <v>580</v>
      </c>
      <c r="EM115" s="59" t="s">
        <v>591</v>
      </c>
      <c r="EN115" s="59" t="s">
        <v>591</v>
      </c>
      <c r="EO115" s="59" t="s">
        <v>578</v>
      </c>
      <c r="EP115" s="59" t="s">
        <v>578</v>
      </c>
      <c r="EQ115" s="59" t="s">
        <v>579</v>
      </c>
      <c r="ER115" s="59" t="s">
        <v>579</v>
      </c>
      <c r="ES115" s="59" t="s">
        <v>580</v>
      </c>
      <c r="ET115" s="59" t="s">
        <v>580</v>
      </c>
      <c r="EU115" s="59" t="s">
        <v>580</v>
      </c>
      <c r="EV115" s="59" t="s">
        <v>598</v>
      </c>
      <c r="EW115" s="59" t="s">
        <v>602</v>
      </c>
      <c r="EX115" s="59"/>
      <c r="EY115" s="59" t="s">
        <v>603</v>
      </c>
      <c r="EZ115" s="59" t="s">
        <v>604</v>
      </c>
      <c r="FA115" s="59" t="s">
        <v>605</v>
      </c>
    </row>
    <row r="116" spans="1:157" x14ac:dyDescent="0.25">
      <c r="A116" s="52"/>
      <c r="B116" s="53"/>
      <c r="C116" s="53" t="s">
        <v>571</v>
      </c>
      <c r="D116" s="53" t="s">
        <v>571</v>
      </c>
      <c r="E116" s="53" t="s">
        <v>606</v>
      </c>
      <c r="F116" s="53" t="s">
        <v>571</v>
      </c>
      <c r="G116" s="53" t="s">
        <v>594</v>
      </c>
      <c r="H116" s="185" t="s">
        <v>594</v>
      </c>
      <c r="I116" s="53" t="s">
        <v>594</v>
      </c>
      <c r="J116" s="53" t="s">
        <v>594</v>
      </c>
      <c r="K116" s="53" t="s">
        <v>595</v>
      </c>
      <c r="L116" s="54" t="s">
        <v>595</v>
      </c>
      <c r="M116" s="53" t="s">
        <v>595</v>
      </c>
      <c r="N116" s="53" t="s">
        <v>596</v>
      </c>
      <c r="O116" s="53" t="s">
        <v>596</v>
      </c>
      <c r="P116" s="53" t="s">
        <v>597</v>
      </c>
      <c r="Q116" s="53" t="s">
        <v>594</v>
      </c>
      <c r="R116" s="53" t="s">
        <v>594</v>
      </c>
      <c r="S116" s="53" t="s">
        <v>594</v>
      </c>
      <c r="T116" s="53" t="s">
        <v>594</v>
      </c>
      <c r="U116" s="53" t="s">
        <v>595</v>
      </c>
      <c r="V116" s="53" t="s">
        <v>595</v>
      </c>
      <c r="W116" s="53" t="s">
        <v>595</v>
      </c>
      <c r="X116" s="53" t="s">
        <v>596</v>
      </c>
      <c r="Y116" s="53" t="s">
        <v>596</v>
      </c>
      <c r="Z116" s="53" t="s">
        <v>597</v>
      </c>
      <c r="AA116" s="53" t="s">
        <v>595</v>
      </c>
      <c r="AB116" s="53" t="s">
        <v>595</v>
      </c>
      <c r="AC116" s="53" t="s">
        <v>595</v>
      </c>
      <c r="AD116" s="54" t="s">
        <v>596</v>
      </c>
      <c r="AE116" s="54" t="s">
        <v>596</v>
      </c>
      <c r="AF116" s="54" t="s">
        <v>597</v>
      </c>
      <c r="AG116" s="53" t="s">
        <v>596</v>
      </c>
      <c r="AH116" s="53" t="s">
        <v>596</v>
      </c>
      <c r="AI116" s="53" t="s">
        <v>597</v>
      </c>
      <c r="AJ116" s="53" t="s">
        <v>597</v>
      </c>
      <c r="AK116" s="53"/>
      <c r="AL116" s="55" t="s">
        <v>573</v>
      </c>
      <c r="AM116" s="55" t="s">
        <v>573</v>
      </c>
      <c r="AN116" s="53" t="s">
        <v>573</v>
      </c>
      <c r="AO116" s="55" t="s">
        <v>573</v>
      </c>
      <c r="AP116" s="53" t="s">
        <v>594</v>
      </c>
      <c r="AQ116" s="53" t="s">
        <v>594</v>
      </c>
      <c r="AR116" s="53" t="s">
        <v>594</v>
      </c>
      <c r="AS116" s="53" t="s">
        <v>594</v>
      </c>
      <c r="AT116" s="53" t="s">
        <v>595</v>
      </c>
      <c r="AU116" s="54" t="s">
        <v>595</v>
      </c>
      <c r="AV116" s="53" t="s">
        <v>595</v>
      </c>
      <c r="AW116" s="53" t="s">
        <v>596</v>
      </c>
      <c r="AX116" s="53" t="s">
        <v>596</v>
      </c>
      <c r="AY116" s="53" t="s">
        <v>597</v>
      </c>
      <c r="AZ116" s="53" t="s">
        <v>594</v>
      </c>
      <c r="BA116" s="53" t="s">
        <v>594</v>
      </c>
      <c r="BB116" s="53" t="s">
        <v>594</v>
      </c>
      <c r="BC116" s="53" t="s">
        <v>594</v>
      </c>
      <c r="BD116" s="53" t="s">
        <v>595</v>
      </c>
      <c r="BE116" s="53" t="s">
        <v>595</v>
      </c>
      <c r="BF116" s="53" t="s">
        <v>595</v>
      </c>
      <c r="BG116" s="53" t="s">
        <v>596</v>
      </c>
      <c r="BH116" s="53" t="s">
        <v>596</v>
      </c>
      <c r="BI116" s="53" t="s">
        <v>597</v>
      </c>
      <c r="BJ116" s="53" t="s">
        <v>595</v>
      </c>
      <c r="BK116" s="53" t="s">
        <v>595</v>
      </c>
      <c r="BL116" s="53" t="s">
        <v>595</v>
      </c>
      <c r="BM116" s="54" t="s">
        <v>596</v>
      </c>
      <c r="BN116" s="54" t="s">
        <v>596</v>
      </c>
      <c r="BO116" s="54" t="s">
        <v>597</v>
      </c>
      <c r="BP116" s="53" t="s">
        <v>596</v>
      </c>
      <c r="BQ116" s="53" t="s">
        <v>596</v>
      </c>
      <c r="BR116" s="53" t="s">
        <v>597</v>
      </c>
      <c r="BS116" s="60" t="s">
        <v>597</v>
      </c>
      <c r="BT116" s="53" t="s">
        <v>579</v>
      </c>
      <c r="BU116" s="59" t="s">
        <v>579</v>
      </c>
      <c r="BV116" s="59" t="s">
        <v>579</v>
      </c>
      <c r="BW116" s="59" t="s">
        <v>580</v>
      </c>
      <c r="BX116" s="59" t="s">
        <v>580</v>
      </c>
      <c r="BY116" s="59" t="s">
        <v>591</v>
      </c>
      <c r="BZ116" s="59" t="s">
        <v>591</v>
      </c>
      <c r="CA116" s="59" t="s">
        <v>601</v>
      </c>
      <c r="CB116" s="59" t="s">
        <v>579</v>
      </c>
      <c r="CC116" s="59" t="s">
        <v>579</v>
      </c>
      <c r="CD116" s="59" t="s">
        <v>579</v>
      </c>
      <c r="CE116" s="59" t="s">
        <v>580</v>
      </c>
      <c r="CF116" s="59" t="s">
        <v>580</v>
      </c>
      <c r="CG116" s="59" t="s">
        <v>591</v>
      </c>
      <c r="CH116" s="59" t="s">
        <v>591</v>
      </c>
      <c r="CI116" s="59" t="s">
        <v>601</v>
      </c>
      <c r="CJ116" s="59" t="s">
        <v>580</v>
      </c>
      <c r="CK116" s="59" t="s">
        <v>585</v>
      </c>
      <c r="CL116" s="59" t="s">
        <v>607</v>
      </c>
      <c r="CM116" s="59" t="s">
        <v>591</v>
      </c>
      <c r="CN116" s="59" t="s">
        <v>599</v>
      </c>
      <c r="CO116" s="59" t="s">
        <v>607</v>
      </c>
      <c r="CP116" s="59" t="s">
        <v>607</v>
      </c>
      <c r="CQ116" s="59" t="s">
        <v>608</v>
      </c>
      <c r="CR116" s="59" t="s">
        <v>608</v>
      </c>
      <c r="CS116" s="59" t="s">
        <v>608</v>
      </c>
      <c r="CT116" s="59" t="s">
        <v>609</v>
      </c>
      <c r="CU116" s="59" t="s">
        <v>580</v>
      </c>
      <c r="CV116" s="59" t="s">
        <v>585</v>
      </c>
      <c r="CW116" s="59" t="s">
        <v>607</v>
      </c>
      <c r="CX116" s="59" t="s">
        <v>591</v>
      </c>
      <c r="CY116" s="59" t="s">
        <v>599</v>
      </c>
      <c r="CZ116" s="59" t="s">
        <v>607</v>
      </c>
      <c r="DA116" s="59" t="s">
        <v>607</v>
      </c>
      <c r="DB116" s="59" t="s">
        <v>608</v>
      </c>
      <c r="DC116" s="59" t="s">
        <v>608</v>
      </c>
      <c r="DD116" s="59" t="s">
        <v>608</v>
      </c>
      <c r="DE116" s="59" t="s">
        <v>610</v>
      </c>
      <c r="DF116" s="59"/>
      <c r="DG116" s="59"/>
      <c r="DH116" s="59"/>
      <c r="DI116" s="59"/>
      <c r="DJ116" s="59"/>
      <c r="DK116" s="59"/>
      <c r="DL116" s="59"/>
      <c r="DM116" s="59"/>
      <c r="DN116" s="59"/>
      <c r="DO116" s="59"/>
      <c r="DP116" s="59"/>
      <c r="DQ116" s="59"/>
      <c r="DR116" s="59"/>
      <c r="DS116" s="59"/>
      <c r="DT116" s="59"/>
      <c r="DU116" s="59" t="s">
        <v>611</v>
      </c>
      <c r="DV116" s="59" t="s">
        <v>579</v>
      </c>
      <c r="DW116" s="59" t="s">
        <v>580</v>
      </c>
      <c r="DX116" s="59" t="s">
        <v>591</v>
      </c>
      <c r="DY116" s="59" t="s">
        <v>579</v>
      </c>
      <c r="DZ116" s="59" t="s">
        <v>580</v>
      </c>
      <c r="EA116" s="59" t="s">
        <v>591</v>
      </c>
      <c r="EB116" s="59" t="s">
        <v>580</v>
      </c>
      <c r="EC116" s="59" t="s">
        <v>591</v>
      </c>
      <c r="ED116" s="59" t="s">
        <v>591</v>
      </c>
      <c r="EE116" s="59" t="s">
        <v>579</v>
      </c>
      <c r="EF116" s="59" t="s">
        <v>580</v>
      </c>
      <c r="EG116" s="59" t="s">
        <v>591</v>
      </c>
      <c r="EH116" s="59" t="s">
        <v>580</v>
      </c>
      <c r="EI116" s="59" t="s">
        <v>591</v>
      </c>
      <c r="EJ116" s="59" t="s">
        <v>591</v>
      </c>
      <c r="EK116" s="59" t="s">
        <v>580</v>
      </c>
      <c r="EL116" s="59" t="s">
        <v>591</v>
      </c>
      <c r="EM116" s="59" t="s">
        <v>591</v>
      </c>
      <c r="EN116" s="59" t="s">
        <v>591</v>
      </c>
      <c r="EO116" s="59" t="s">
        <v>579</v>
      </c>
      <c r="EP116" s="59" t="s">
        <v>579</v>
      </c>
      <c r="EQ116" s="59" t="s">
        <v>579</v>
      </c>
      <c r="ER116" s="59" t="s">
        <v>580</v>
      </c>
      <c r="ES116" s="59" t="s">
        <v>580</v>
      </c>
      <c r="ET116" s="59" t="s">
        <v>591</v>
      </c>
      <c r="EU116" s="59" t="s">
        <v>591</v>
      </c>
      <c r="EV116" s="59" t="s">
        <v>601</v>
      </c>
      <c r="EW116" s="59" t="s">
        <v>601</v>
      </c>
      <c r="EX116" s="59"/>
      <c r="EY116" s="59" t="s">
        <v>601</v>
      </c>
      <c r="EZ116" s="59" t="s">
        <v>601</v>
      </c>
      <c r="FA116" s="59" t="s">
        <v>601</v>
      </c>
    </row>
    <row r="117" spans="1:157" ht="13.8" thickBot="1" x14ac:dyDescent="0.3">
      <c r="A117" s="61" t="s">
        <v>612</v>
      </c>
      <c r="B117" s="62" t="s">
        <v>569</v>
      </c>
      <c r="C117" s="62" t="s">
        <v>578</v>
      </c>
      <c r="D117" s="62" t="s">
        <v>613</v>
      </c>
      <c r="E117" s="62" t="s">
        <v>614</v>
      </c>
      <c r="F117" s="62" t="s">
        <v>615</v>
      </c>
      <c r="G117" s="62" t="s">
        <v>578</v>
      </c>
      <c r="H117" s="187" t="s">
        <v>613</v>
      </c>
      <c r="I117" s="62" t="s">
        <v>614</v>
      </c>
      <c r="J117" s="62" t="s">
        <v>615</v>
      </c>
      <c r="K117" s="62" t="s">
        <v>613</v>
      </c>
      <c r="L117" s="63" t="s">
        <v>614</v>
      </c>
      <c r="M117" s="62" t="s">
        <v>615</v>
      </c>
      <c r="N117" s="62" t="s">
        <v>614</v>
      </c>
      <c r="O117" s="62" t="s">
        <v>615</v>
      </c>
      <c r="P117" s="62" t="s">
        <v>615</v>
      </c>
      <c r="Q117" s="62" t="s">
        <v>594</v>
      </c>
      <c r="R117" s="62" t="s">
        <v>613</v>
      </c>
      <c r="S117" s="62" t="s">
        <v>596</v>
      </c>
      <c r="T117" s="62" t="s">
        <v>615</v>
      </c>
      <c r="U117" s="62" t="s">
        <v>613</v>
      </c>
      <c r="V117" s="62" t="s">
        <v>614</v>
      </c>
      <c r="W117" s="62" t="s">
        <v>615</v>
      </c>
      <c r="X117" s="62" t="s">
        <v>614</v>
      </c>
      <c r="Y117" s="62" t="s">
        <v>615</v>
      </c>
      <c r="Z117" s="62" t="s">
        <v>615</v>
      </c>
      <c r="AA117" s="62" t="s">
        <v>613</v>
      </c>
      <c r="AB117" s="62" t="s">
        <v>614</v>
      </c>
      <c r="AC117" s="62" t="s">
        <v>615</v>
      </c>
      <c r="AD117" s="63" t="s">
        <v>614</v>
      </c>
      <c r="AE117" s="63" t="s">
        <v>615</v>
      </c>
      <c r="AF117" s="63" t="s">
        <v>615</v>
      </c>
      <c r="AG117" s="62" t="s">
        <v>614</v>
      </c>
      <c r="AH117" s="62" t="s">
        <v>615</v>
      </c>
      <c r="AI117" s="62" t="s">
        <v>615</v>
      </c>
      <c r="AJ117" s="62" t="s">
        <v>615</v>
      </c>
      <c r="AK117" s="64" t="s">
        <v>616</v>
      </c>
      <c r="AL117" s="62" t="s">
        <v>578</v>
      </c>
      <c r="AM117" s="62" t="s">
        <v>613</v>
      </c>
      <c r="AN117" s="62" t="s">
        <v>614</v>
      </c>
      <c r="AO117" s="62" t="s">
        <v>615</v>
      </c>
      <c r="AP117" s="62" t="s">
        <v>578</v>
      </c>
      <c r="AQ117" s="62" t="s">
        <v>613</v>
      </c>
      <c r="AR117" s="62" t="s">
        <v>614</v>
      </c>
      <c r="AS117" s="62" t="s">
        <v>615</v>
      </c>
      <c r="AT117" s="62" t="s">
        <v>613</v>
      </c>
      <c r="AU117" s="63" t="s">
        <v>614</v>
      </c>
      <c r="AV117" s="62" t="s">
        <v>615</v>
      </c>
      <c r="AW117" s="62" t="s">
        <v>614</v>
      </c>
      <c r="AX117" s="62" t="s">
        <v>615</v>
      </c>
      <c r="AY117" s="62" t="s">
        <v>615</v>
      </c>
      <c r="AZ117" s="62" t="s">
        <v>578</v>
      </c>
      <c r="BA117" s="62" t="s">
        <v>613</v>
      </c>
      <c r="BB117" s="62" t="s">
        <v>614</v>
      </c>
      <c r="BC117" s="62" t="s">
        <v>615</v>
      </c>
      <c r="BD117" s="62" t="s">
        <v>613</v>
      </c>
      <c r="BE117" s="62" t="s">
        <v>617</v>
      </c>
      <c r="BF117" s="62" t="s">
        <v>615</v>
      </c>
      <c r="BG117" s="62" t="s">
        <v>614</v>
      </c>
      <c r="BH117" s="62" t="s">
        <v>615</v>
      </c>
      <c r="BI117" s="62" t="s">
        <v>615</v>
      </c>
      <c r="BJ117" s="62" t="s">
        <v>613</v>
      </c>
      <c r="BK117" s="62" t="s">
        <v>614</v>
      </c>
      <c r="BL117" s="62" t="s">
        <v>615</v>
      </c>
      <c r="BM117" s="63" t="s">
        <v>614</v>
      </c>
      <c r="BN117" s="63" t="s">
        <v>615</v>
      </c>
      <c r="BO117" s="63" t="s">
        <v>615</v>
      </c>
      <c r="BP117" s="62" t="s">
        <v>614</v>
      </c>
      <c r="BQ117" s="62" t="s">
        <v>615</v>
      </c>
      <c r="BR117" s="62" t="s">
        <v>615</v>
      </c>
      <c r="BS117" s="65" t="s">
        <v>615</v>
      </c>
      <c r="BT117" s="62" t="s">
        <v>579</v>
      </c>
      <c r="BU117" s="66" t="s">
        <v>580</v>
      </c>
      <c r="BV117" s="66" t="s">
        <v>580</v>
      </c>
      <c r="BW117" s="66" t="s">
        <v>580</v>
      </c>
      <c r="BX117" s="66" t="s">
        <v>591</v>
      </c>
      <c r="BY117" s="66" t="s">
        <v>591</v>
      </c>
      <c r="BZ117" s="66" t="s">
        <v>591</v>
      </c>
      <c r="CA117" s="66" t="s">
        <v>608</v>
      </c>
      <c r="CB117" s="66" t="s">
        <v>579</v>
      </c>
      <c r="CC117" s="66" t="s">
        <v>580</v>
      </c>
      <c r="CD117" s="66" t="s">
        <v>580</v>
      </c>
      <c r="CE117" s="66" t="s">
        <v>580</v>
      </c>
      <c r="CF117" s="66" t="s">
        <v>591</v>
      </c>
      <c r="CG117" s="66" t="s">
        <v>591</v>
      </c>
      <c r="CH117" s="66" t="s">
        <v>591</v>
      </c>
      <c r="CI117" s="66" t="s">
        <v>608</v>
      </c>
      <c r="CJ117" s="66" t="s">
        <v>607</v>
      </c>
      <c r="CK117" s="66" t="s">
        <v>607</v>
      </c>
      <c r="CL117" s="66" t="s">
        <v>607</v>
      </c>
      <c r="CM117" s="66" t="s">
        <v>607</v>
      </c>
      <c r="CN117" s="66" t="s">
        <v>607</v>
      </c>
      <c r="CO117" s="66" t="s">
        <v>607</v>
      </c>
      <c r="CP117" s="66" t="s">
        <v>607</v>
      </c>
      <c r="CQ117" s="66"/>
      <c r="CR117" s="66"/>
      <c r="CS117" s="66"/>
      <c r="CT117" s="66"/>
      <c r="CU117" s="66" t="s">
        <v>607</v>
      </c>
      <c r="CV117" s="66" t="s">
        <v>607</v>
      </c>
      <c r="CW117" s="66" t="s">
        <v>607</v>
      </c>
      <c r="CX117" s="66" t="s">
        <v>607</v>
      </c>
      <c r="CY117" s="66" t="s">
        <v>607</v>
      </c>
      <c r="CZ117" s="66" t="s">
        <v>607</v>
      </c>
      <c r="DA117" s="66" t="s">
        <v>607</v>
      </c>
      <c r="DB117" s="66"/>
      <c r="DC117" s="66"/>
      <c r="DD117" s="66"/>
      <c r="DE117" s="66"/>
      <c r="DF117" s="66"/>
      <c r="DG117" s="66"/>
      <c r="DH117" s="66"/>
      <c r="DI117" s="66"/>
      <c r="DJ117" s="66"/>
      <c r="DK117" s="66"/>
      <c r="DL117" s="66"/>
      <c r="DM117" s="66"/>
      <c r="DN117" s="66"/>
      <c r="DO117" s="66"/>
      <c r="DP117" s="66"/>
      <c r="DQ117" s="66"/>
      <c r="DR117" s="66"/>
      <c r="DS117" s="66"/>
      <c r="DT117" s="66"/>
      <c r="DU117" s="66"/>
      <c r="DV117" s="66"/>
      <c r="DW117" s="66"/>
      <c r="DX117" s="66"/>
      <c r="DY117" s="66"/>
      <c r="DZ117" s="66"/>
      <c r="EA117" s="66"/>
      <c r="EB117" s="66"/>
      <c r="EC117" s="66"/>
      <c r="ED117" s="66"/>
      <c r="EE117" s="66"/>
      <c r="EF117" s="66"/>
      <c r="EG117" s="66"/>
      <c r="EH117" s="66"/>
      <c r="EI117" s="66"/>
      <c r="EJ117" s="66"/>
      <c r="EK117" s="66"/>
      <c r="EL117" s="66"/>
      <c r="EM117" s="66"/>
      <c r="EN117" s="66"/>
      <c r="EO117" s="66" t="s">
        <v>579</v>
      </c>
      <c r="EP117" s="66" t="s">
        <v>580</v>
      </c>
      <c r="EQ117" s="66" t="s">
        <v>580</v>
      </c>
      <c r="ER117" s="66" t="s">
        <v>580</v>
      </c>
      <c r="ES117" s="66" t="s">
        <v>591</v>
      </c>
      <c r="ET117" s="66" t="s">
        <v>591</v>
      </c>
      <c r="EU117" s="66" t="s">
        <v>591</v>
      </c>
      <c r="EV117" s="66" t="s">
        <v>608</v>
      </c>
      <c r="EW117" s="66" t="s">
        <v>609</v>
      </c>
      <c r="EX117" s="66"/>
      <c r="EY117" s="66" t="s">
        <v>608</v>
      </c>
      <c r="EZ117" s="66" t="s">
        <v>608</v>
      </c>
      <c r="FA117" s="66" t="s">
        <v>609</v>
      </c>
    </row>
    <row r="118" spans="1:157" ht="14.4" x14ac:dyDescent="0.3">
      <c r="A118" s="67" t="s">
        <v>618</v>
      </c>
      <c r="B118" s="68">
        <v>600</v>
      </c>
      <c r="C118" s="69">
        <v>812</v>
      </c>
      <c r="D118" s="69">
        <v>812</v>
      </c>
      <c r="E118" s="69">
        <v>812</v>
      </c>
      <c r="F118" s="69">
        <v>812</v>
      </c>
      <c r="G118" s="69">
        <v>812</v>
      </c>
      <c r="H118" s="188">
        <v>812</v>
      </c>
      <c r="I118" s="71">
        <v>812</v>
      </c>
      <c r="J118" s="71">
        <v>812</v>
      </c>
      <c r="K118" s="71">
        <v>812</v>
      </c>
      <c r="L118" s="71">
        <v>812</v>
      </c>
      <c r="M118" s="71">
        <v>812</v>
      </c>
      <c r="N118" s="71">
        <v>812</v>
      </c>
      <c r="O118" s="71">
        <v>812</v>
      </c>
      <c r="P118" s="71">
        <v>812</v>
      </c>
      <c r="Q118" s="71">
        <v>1197</v>
      </c>
      <c r="R118" s="71">
        <v>1197</v>
      </c>
      <c r="S118" s="71">
        <v>1197</v>
      </c>
      <c r="T118" s="71">
        <v>1197</v>
      </c>
      <c r="U118" s="71">
        <v>1197</v>
      </c>
      <c r="V118" s="71">
        <v>1197</v>
      </c>
      <c r="W118" s="71">
        <v>1197</v>
      </c>
      <c r="X118" s="71">
        <v>1197</v>
      </c>
      <c r="Y118" s="71">
        <v>1197</v>
      </c>
      <c r="Z118" s="71">
        <v>1197</v>
      </c>
      <c r="AA118" s="71">
        <v>1197</v>
      </c>
      <c r="AB118" s="71">
        <v>1197</v>
      </c>
      <c r="AC118" s="71">
        <v>1197</v>
      </c>
      <c r="AD118" s="71">
        <v>1197</v>
      </c>
      <c r="AE118" s="71">
        <v>1197</v>
      </c>
      <c r="AF118" s="71">
        <v>1197</v>
      </c>
      <c r="AG118" s="71">
        <v>1197</v>
      </c>
      <c r="AH118" s="71">
        <v>1197</v>
      </c>
      <c r="AI118" s="71">
        <v>1197</v>
      </c>
      <c r="AJ118" s="71">
        <v>1197</v>
      </c>
      <c r="AK118" s="71">
        <v>600</v>
      </c>
      <c r="AL118" s="71">
        <v>812</v>
      </c>
      <c r="AM118" s="71">
        <v>812</v>
      </c>
      <c r="AN118" s="71">
        <v>812</v>
      </c>
      <c r="AO118" s="71">
        <v>812</v>
      </c>
      <c r="AP118" s="71">
        <v>812</v>
      </c>
      <c r="AQ118" s="71">
        <v>812</v>
      </c>
      <c r="AR118" s="71">
        <v>812</v>
      </c>
      <c r="AS118" s="71">
        <v>812</v>
      </c>
      <c r="AT118" s="71">
        <v>812</v>
      </c>
      <c r="AU118" s="71">
        <v>812</v>
      </c>
      <c r="AV118" s="71">
        <v>812</v>
      </c>
      <c r="AW118" s="71">
        <v>812</v>
      </c>
      <c r="AX118" s="71">
        <v>812</v>
      </c>
      <c r="AY118" s="71">
        <v>812</v>
      </c>
      <c r="AZ118" s="71">
        <v>1197</v>
      </c>
      <c r="BA118" s="71">
        <v>1197</v>
      </c>
      <c r="BB118" s="71">
        <v>1197</v>
      </c>
      <c r="BC118" s="71">
        <v>1197</v>
      </c>
      <c r="BD118" s="71">
        <v>1197</v>
      </c>
      <c r="BE118" s="71">
        <v>1197</v>
      </c>
      <c r="BF118" s="71">
        <v>1197</v>
      </c>
      <c r="BG118" s="71">
        <v>1197</v>
      </c>
      <c r="BH118" s="71">
        <v>1197</v>
      </c>
      <c r="BI118" s="71">
        <v>1197</v>
      </c>
      <c r="BJ118" s="71">
        <v>1197</v>
      </c>
      <c r="BK118" s="71">
        <v>1197</v>
      </c>
      <c r="BL118" s="71">
        <v>1197</v>
      </c>
      <c r="BM118" s="71">
        <v>1197</v>
      </c>
      <c r="BN118" s="71">
        <v>1197</v>
      </c>
      <c r="BO118" s="71">
        <v>1197</v>
      </c>
      <c r="BP118" s="71">
        <v>1197</v>
      </c>
      <c r="BQ118" s="71">
        <v>1197</v>
      </c>
      <c r="BR118" s="71">
        <v>1197</v>
      </c>
      <c r="BS118" s="71">
        <v>1197</v>
      </c>
      <c r="BT118" s="69">
        <v>1197</v>
      </c>
      <c r="BU118" s="69">
        <v>1197</v>
      </c>
      <c r="BV118" s="69">
        <v>1197</v>
      </c>
      <c r="BW118" s="69">
        <v>1197</v>
      </c>
      <c r="BX118" s="69">
        <v>1197</v>
      </c>
      <c r="BY118" s="70">
        <v>1197</v>
      </c>
      <c r="BZ118" s="71">
        <v>1197</v>
      </c>
      <c r="CA118" s="71">
        <v>1197</v>
      </c>
      <c r="CB118" s="71">
        <v>1197</v>
      </c>
      <c r="CC118" s="71">
        <v>1197</v>
      </c>
      <c r="CD118" s="71">
        <v>1197</v>
      </c>
      <c r="CE118" s="71">
        <v>1197</v>
      </c>
      <c r="CF118" s="71">
        <v>1197</v>
      </c>
      <c r="CG118" s="71">
        <v>1197</v>
      </c>
      <c r="CH118" s="71">
        <v>1197</v>
      </c>
      <c r="CI118" s="71">
        <v>1197</v>
      </c>
      <c r="CJ118" s="71">
        <v>1438</v>
      </c>
      <c r="CK118" s="71">
        <v>1438</v>
      </c>
      <c r="CL118" s="71">
        <v>1438</v>
      </c>
      <c r="CM118" s="71">
        <v>1438</v>
      </c>
      <c r="CN118" s="71">
        <v>1438</v>
      </c>
      <c r="CO118" s="71">
        <v>1438</v>
      </c>
      <c r="CP118" s="71">
        <v>1438</v>
      </c>
      <c r="CQ118" s="71">
        <v>1438</v>
      </c>
      <c r="CR118" s="71">
        <v>1438</v>
      </c>
      <c r="CS118" s="71">
        <v>1653.6999999999998</v>
      </c>
      <c r="CT118" s="71">
        <v>1653.6999999999998</v>
      </c>
      <c r="CU118" s="71">
        <v>1438</v>
      </c>
      <c r="CV118" s="71">
        <v>1438</v>
      </c>
      <c r="CW118" s="71">
        <v>1438</v>
      </c>
      <c r="CX118" s="71">
        <v>1438</v>
      </c>
      <c r="CY118" s="71">
        <v>1438</v>
      </c>
      <c r="CZ118" s="71">
        <v>1438</v>
      </c>
      <c r="DA118" s="71">
        <v>1438</v>
      </c>
      <c r="DB118" s="71">
        <v>1438</v>
      </c>
      <c r="DC118" s="71">
        <v>1438</v>
      </c>
      <c r="DD118" s="71">
        <v>1653.6999999999998</v>
      </c>
      <c r="DE118" s="71">
        <v>1653.6999999999998</v>
      </c>
      <c r="DF118" s="71">
        <v>812</v>
      </c>
      <c r="DG118" s="71">
        <v>1197</v>
      </c>
      <c r="DH118" s="71">
        <v>1197</v>
      </c>
      <c r="DI118" s="71">
        <v>1197</v>
      </c>
      <c r="DJ118" s="71">
        <v>1197</v>
      </c>
      <c r="DK118" s="71">
        <v>1197</v>
      </c>
      <c r="DL118" s="71">
        <v>1197</v>
      </c>
      <c r="DM118" s="71">
        <v>1197</v>
      </c>
      <c r="DN118" s="71">
        <v>1197</v>
      </c>
      <c r="DO118" s="71">
        <v>1197</v>
      </c>
      <c r="DP118" s="71">
        <v>1197</v>
      </c>
      <c r="DQ118" s="71">
        <v>1197</v>
      </c>
      <c r="DR118" s="71">
        <v>1197</v>
      </c>
      <c r="DS118" s="71">
        <v>1197</v>
      </c>
      <c r="DT118" s="71">
        <v>1197</v>
      </c>
      <c r="DU118" s="71">
        <v>1438</v>
      </c>
      <c r="DV118" s="71">
        <v>1438</v>
      </c>
      <c r="DW118" s="71">
        <v>1438</v>
      </c>
      <c r="DX118" s="71">
        <v>1438</v>
      </c>
      <c r="DY118" s="71">
        <v>1438</v>
      </c>
      <c r="DZ118" s="71">
        <v>1438</v>
      </c>
      <c r="EA118" s="71">
        <v>1438</v>
      </c>
      <c r="EB118" s="71">
        <v>1438</v>
      </c>
      <c r="EC118" s="71">
        <v>1438</v>
      </c>
      <c r="ED118" s="71">
        <v>1438</v>
      </c>
      <c r="EE118" s="71">
        <v>1438</v>
      </c>
      <c r="EF118" s="71">
        <v>1438</v>
      </c>
      <c r="EG118" s="71">
        <v>1438</v>
      </c>
      <c r="EH118" s="71">
        <v>1438</v>
      </c>
      <c r="EI118" s="71">
        <v>1438</v>
      </c>
      <c r="EJ118" s="71">
        <v>1438</v>
      </c>
      <c r="EK118" s="71">
        <v>1438</v>
      </c>
      <c r="EL118" s="71">
        <v>1438</v>
      </c>
      <c r="EM118" s="71">
        <v>1438</v>
      </c>
      <c r="EN118" s="71">
        <v>1438</v>
      </c>
      <c r="EO118" s="71">
        <v>1438</v>
      </c>
      <c r="EP118" s="71">
        <v>1438</v>
      </c>
      <c r="EQ118" s="71">
        <v>1438</v>
      </c>
      <c r="ER118" s="71">
        <v>1438</v>
      </c>
      <c r="ES118" s="71">
        <v>1438</v>
      </c>
      <c r="ET118" s="71">
        <v>1438</v>
      </c>
      <c r="EU118" s="71">
        <v>1438</v>
      </c>
      <c r="EV118" s="71">
        <v>1438</v>
      </c>
      <c r="EW118" s="71">
        <v>1653.6999999999998</v>
      </c>
      <c r="EX118" s="71">
        <v>812</v>
      </c>
      <c r="EY118" s="71">
        <v>1438</v>
      </c>
      <c r="EZ118" s="71">
        <v>1438</v>
      </c>
      <c r="FA118" s="71">
        <v>1653.6999999999998</v>
      </c>
    </row>
    <row r="119" spans="1:157" ht="14.4" x14ac:dyDescent="0.3">
      <c r="A119" s="153" t="s">
        <v>619</v>
      </c>
      <c r="B119" s="154">
        <v>0</v>
      </c>
      <c r="C119" s="155">
        <v>858.18097360810077</v>
      </c>
      <c r="D119" s="155">
        <v>688.24384102642455</v>
      </c>
      <c r="E119" s="155">
        <v>410.15129981228006</v>
      </c>
      <c r="F119" s="155">
        <v>0</v>
      </c>
      <c r="G119" s="155">
        <v>1716.3619472162015</v>
      </c>
      <c r="H119" s="202">
        <v>1546.4248146345253</v>
      </c>
      <c r="I119" s="157">
        <v>1268.3322734203807</v>
      </c>
      <c r="J119" s="157">
        <v>858.18097360810077</v>
      </c>
      <c r="K119" s="157">
        <v>1376.4876820528491</v>
      </c>
      <c r="L119" s="157">
        <v>1098.3951408387047</v>
      </c>
      <c r="M119" s="157">
        <v>688.24384102642455</v>
      </c>
      <c r="N119" s="157">
        <v>820.30259962456012</v>
      </c>
      <c r="O119" s="157">
        <v>410.15129981228006</v>
      </c>
      <c r="P119" s="157">
        <v>0</v>
      </c>
      <c r="Q119" s="157">
        <v>2574.5429208243022</v>
      </c>
      <c r="R119" s="157">
        <v>2404.6057882426262</v>
      </c>
      <c r="S119" s="157">
        <v>2126.5132470284816</v>
      </c>
      <c r="T119" s="157">
        <v>1716.3619472162015</v>
      </c>
      <c r="U119" s="157">
        <v>2234.6686556609498</v>
      </c>
      <c r="V119" s="157">
        <v>1956.5761144468054</v>
      </c>
      <c r="W119" s="157">
        <v>1546.4248146345253</v>
      </c>
      <c r="X119" s="157">
        <v>1678.4835732326608</v>
      </c>
      <c r="Y119" s="157">
        <v>1268.3322734203807</v>
      </c>
      <c r="Z119" s="157">
        <v>858.18097360810077</v>
      </c>
      <c r="AA119" s="157">
        <v>2064.7315230792738</v>
      </c>
      <c r="AB119" s="157">
        <v>1786.6389818651292</v>
      </c>
      <c r="AC119" s="157">
        <v>1376.4876820528491</v>
      </c>
      <c r="AD119" s="157">
        <v>1508.5464406509848</v>
      </c>
      <c r="AE119" s="157">
        <v>1098.3951408387047</v>
      </c>
      <c r="AF119" s="157">
        <v>688.24384102642455</v>
      </c>
      <c r="AG119" s="157">
        <v>1230.4538994368402</v>
      </c>
      <c r="AH119" s="157">
        <v>820.30259962456012</v>
      </c>
      <c r="AI119" s="157">
        <v>410.15129981228006</v>
      </c>
      <c r="AJ119" s="157">
        <v>0</v>
      </c>
      <c r="AK119" s="157">
        <v>0</v>
      </c>
      <c r="AL119" s="157">
        <v>858.18097360810077</v>
      </c>
      <c r="AM119" s="157">
        <v>688.24384102642455</v>
      </c>
      <c r="AN119" s="157">
        <v>410.15129981228006</v>
      </c>
      <c r="AO119" s="157">
        <v>0</v>
      </c>
      <c r="AP119" s="157">
        <v>1716.3619472162015</v>
      </c>
      <c r="AQ119" s="157">
        <v>1546.4248146345253</v>
      </c>
      <c r="AR119" s="157">
        <v>1268.3322734203807</v>
      </c>
      <c r="AS119" s="157">
        <v>858.18097360810077</v>
      </c>
      <c r="AT119" s="157">
        <v>1376.4876820528491</v>
      </c>
      <c r="AU119" s="157">
        <v>1098.3951408387047</v>
      </c>
      <c r="AV119" s="157">
        <v>688.24384102642455</v>
      </c>
      <c r="AW119" s="157">
        <v>820.30259962456012</v>
      </c>
      <c r="AX119" s="157">
        <v>410.15129981228006</v>
      </c>
      <c r="AY119" s="157">
        <v>0</v>
      </c>
      <c r="AZ119" s="157">
        <v>2574.5429208243022</v>
      </c>
      <c r="BA119" s="157">
        <v>2404.6057882426262</v>
      </c>
      <c r="BB119" s="157">
        <v>2126.5132470284816</v>
      </c>
      <c r="BC119" s="157">
        <v>1716.3619472162015</v>
      </c>
      <c r="BD119" s="157">
        <v>2234.6686556609498</v>
      </c>
      <c r="BE119" s="157">
        <v>1956.5761144468054</v>
      </c>
      <c r="BF119" s="157">
        <v>1546.4248146345253</v>
      </c>
      <c r="BG119" s="157">
        <v>1678.4835732326608</v>
      </c>
      <c r="BH119" s="157">
        <v>1268.3322734203807</v>
      </c>
      <c r="BI119" s="157">
        <v>858.18097360810077</v>
      </c>
      <c r="BJ119" s="157">
        <v>2064.7315230792738</v>
      </c>
      <c r="BK119" s="157">
        <v>1786.6389818651292</v>
      </c>
      <c r="BL119" s="157">
        <v>1376.4876820528491</v>
      </c>
      <c r="BM119" s="157">
        <v>1508.5464406509848</v>
      </c>
      <c r="BN119" s="157">
        <v>1098.3951408387047</v>
      </c>
      <c r="BO119" s="157">
        <v>688.24384102642455</v>
      </c>
      <c r="BP119" s="157">
        <v>1230.4538994368402</v>
      </c>
      <c r="BQ119" s="157">
        <v>820.30259962456012</v>
      </c>
      <c r="BR119" s="157">
        <v>410.15129981228006</v>
      </c>
      <c r="BS119" s="157">
        <v>0</v>
      </c>
      <c r="BT119" s="155">
        <v>3092.8496292690506</v>
      </c>
      <c r="BU119" s="155">
        <v>2814.7570880549065</v>
      </c>
      <c r="BV119" s="155">
        <v>2644.81995547323</v>
      </c>
      <c r="BW119" s="155">
        <v>2366.7274142590854</v>
      </c>
      <c r="BX119" s="155">
        <v>1508.5464406509848</v>
      </c>
      <c r="BY119" s="156">
        <v>1098.3951408387047</v>
      </c>
      <c r="BZ119" s="157">
        <v>820.30259962456012</v>
      </c>
      <c r="CA119" s="157">
        <v>2049.4854668815028</v>
      </c>
      <c r="CB119" s="157">
        <v>3092.8496292690506</v>
      </c>
      <c r="CC119" s="157">
        <v>2814.7570880549065</v>
      </c>
      <c r="CD119" s="157">
        <v>2644.81995547323</v>
      </c>
      <c r="CE119" s="157">
        <v>2366.7274142590854</v>
      </c>
      <c r="CF119" s="157">
        <v>1508.5464406509848</v>
      </c>
      <c r="CG119" s="157">
        <v>1098.3951408387047</v>
      </c>
      <c r="CH119" s="157">
        <v>820.30259962456012</v>
      </c>
      <c r="CI119" s="157">
        <v>2049.4854668815028</v>
      </c>
      <c r="CJ119" s="157">
        <v>3503.0009290813305</v>
      </c>
      <c r="CK119" s="157">
        <v>3054.9712552855099</v>
      </c>
      <c r="CL119" s="157">
        <v>2606.9415814896893</v>
      </c>
      <c r="CM119" s="157">
        <v>2196.7902816774094</v>
      </c>
      <c r="CN119" s="157">
        <v>1508.5464406509846</v>
      </c>
      <c r="CO119" s="157">
        <v>1230.4538994368402</v>
      </c>
      <c r="CP119" s="157">
        <v>820.30259962456012</v>
      </c>
      <c r="CQ119" s="157">
        <v>2131.5724267494747</v>
      </c>
      <c r="CR119" s="157">
        <v>2842.0965689992995</v>
      </c>
      <c r="CS119" s="157">
        <v>3552.6207112491243</v>
      </c>
      <c r="CT119" s="157">
        <v>4263.1448534989495</v>
      </c>
      <c r="CU119" s="157">
        <v>3503.0009290813305</v>
      </c>
      <c r="CV119" s="157">
        <v>3054.9712552855099</v>
      </c>
      <c r="CW119" s="157">
        <v>2606.9415814896893</v>
      </c>
      <c r="CX119" s="157">
        <v>2196.7902816774094</v>
      </c>
      <c r="CY119" s="157">
        <v>1508.5464406509846</v>
      </c>
      <c r="CZ119" s="157">
        <v>1230.4538994368402</v>
      </c>
      <c r="DA119" s="157">
        <v>820.30259962456012</v>
      </c>
      <c r="DB119" s="157">
        <v>2131.5724267494747</v>
      </c>
      <c r="DC119" s="157">
        <v>2842.0965689992995</v>
      </c>
      <c r="DD119" s="157">
        <v>3552.6207112491243</v>
      </c>
      <c r="DE119" s="157">
        <v>4263.1448534989495</v>
      </c>
      <c r="DF119" s="157">
        <v>0</v>
      </c>
      <c r="DG119" s="157">
        <v>858.18097360810077</v>
      </c>
      <c r="DH119" s="157">
        <v>688.24384102642455</v>
      </c>
      <c r="DI119" s="157">
        <v>410.15129981228006</v>
      </c>
      <c r="DJ119" s="157">
        <v>0</v>
      </c>
      <c r="DK119" s="157">
        <v>1716.3619472162015</v>
      </c>
      <c r="DL119" s="157">
        <v>1546.4248146345253</v>
      </c>
      <c r="DM119" s="157">
        <v>1268.3322734203807</v>
      </c>
      <c r="DN119" s="157">
        <v>858.18097360810077</v>
      </c>
      <c r="DO119" s="157">
        <v>1376.4876820528491</v>
      </c>
      <c r="DP119" s="157">
        <v>1098.3951408387047</v>
      </c>
      <c r="DQ119" s="157">
        <v>688.24384102642455</v>
      </c>
      <c r="DR119" s="157">
        <v>820.30259962456012</v>
      </c>
      <c r="DS119" s="157">
        <v>410.15129981228006</v>
      </c>
      <c r="DT119" s="157">
        <v>0</v>
      </c>
      <c r="DU119" s="157">
        <v>2574.5429208243022</v>
      </c>
      <c r="DV119" s="157">
        <v>2404.6057882426262</v>
      </c>
      <c r="DW119" s="157">
        <v>2126.5132470284816</v>
      </c>
      <c r="DX119" s="157">
        <v>1716.3619472162015</v>
      </c>
      <c r="DY119" s="157">
        <v>2234.6686556609498</v>
      </c>
      <c r="DZ119" s="157">
        <v>1956.5761144468054</v>
      </c>
      <c r="EA119" s="157">
        <v>1546.4248146345253</v>
      </c>
      <c r="EB119" s="157">
        <v>1678.4835732326608</v>
      </c>
      <c r="EC119" s="157">
        <v>1268.3322734203807</v>
      </c>
      <c r="ED119" s="157">
        <v>858.18097360810077</v>
      </c>
      <c r="EE119" s="157">
        <v>2064.7315230792738</v>
      </c>
      <c r="EF119" s="157">
        <v>1786.6389818651292</v>
      </c>
      <c r="EG119" s="157">
        <v>1376.4876820528491</v>
      </c>
      <c r="EH119" s="157">
        <v>1508.5464406509848</v>
      </c>
      <c r="EI119" s="157">
        <v>1098.3951408387047</v>
      </c>
      <c r="EJ119" s="157">
        <v>688.24384102642455</v>
      </c>
      <c r="EK119" s="157">
        <v>1230.4538994368402</v>
      </c>
      <c r="EL119" s="157">
        <v>820.30259962456012</v>
      </c>
      <c r="EM119" s="157">
        <v>410.15129981228006</v>
      </c>
      <c r="EN119" s="157">
        <v>0</v>
      </c>
      <c r="EO119" s="157">
        <v>3092.8496292690506</v>
      </c>
      <c r="EP119" s="157">
        <v>2814.7570880549065</v>
      </c>
      <c r="EQ119" s="157">
        <v>2644.81995547323</v>
      </c>
      <c r="ER119" s="157">
        <v>2366.7274142590854</v>
      </c>
      <c r="ES119" s="157">
        <v>1508.5464406509848</v>
      </c>
      <c r="ET119" s="157">
        <v>1098.3951408387047</v>
      </c>
      <c r="EU119" s="157">
        <v>820.30259962456012</v>
      </c>
      <c r="EV119" s="157">
        <v>2049.4854668815028</v>
      </c>
      <c r="EW119" s="157">
        <v>2732.6472891753369</v>
      </c>
      <c r="EX119" s="157">
        <v>0</v>
      </c>
      <c r="EY119" s="157">
        <v>489.14402861170134</v>
      </c>
      <c r="EZ119" s="157">
        <v>978.28805722340257</v>
      </c>
      <c r="FA119" s="157">
        <v>1467.4320858351043</v>
      </c>
    </row>
    <row r="120" spans="1:157" ht="14.4" x14ac:dyDescent="0.3">
      <c r="A120" s="153" t="s">
        <v>620</v>
      </c>
      <c r="B120" s="154">
        <v>261.55079999999998</v>
      </c>
      <c r="C120" s="155">
        <v>387.99805000000003</v>
      </c>
      <c r="D120" s="155">
        <v>396.76670000000013</v>
      </c>
      <c r="E120" s="155">
        <v>467.73980000000006</v>
      </c>
      <c r="F120" s="155">
        <v>495.69355000000007</v>
      </c>
      <c r="G120" s="155">
        <v>511.86660000000006</v>
      </c>
      <c r="H120" s="202">
        <v>520.23667499999999</v>
      </c>
      <c r="I120" s="157">
        <v>587.98372499999994</v>
      </c>
      <c r="J120" s="157">
        <v>614.66684999999995</v>
      </c>
      <c r="K120" s="157">
        <v>528.60675000000003</v>
      </c>
      <c r="L120" s="157">
        <v>596.35380000000009</v>
      </c>
      <c r="M120" s="157">
        <v>623.036925</v>
      </c>
      <c r="N120" s="157">
        <v>664.10085000000004</v>
      </c>
      <c r="O120" s="157">
        <v>690.78397500000005</v>
      </c>
      <c r="P120" s="157">
        <v>717.46709999999996</v>
      </c>
      <c r="Q120" s="157">
        <v>622.25850000000003</v>
      </c>
      <c r="R120" s="157">
        <v>630.23</v>
      </c>
      <c r="S120" s="157">
        <v>694.75099999999998</v>
      </c>
      <c r="T120" s="157">
        <v>720.1635</v>
      </c>
      <c r="U120" s="157">
        <v>638.20150000000001</v>
      </c>
      <c r="V120" s="157">
        <v>702.72250000000008</v>
      </c>
      <c r="W120" s="157">
        <v>728.13499999999999</v>
      </c>
      <c r="X120" s="157">
        <v>767.24350000000004</v>
      </c>
      <c r="Y120" s="157">
        <v>792.65599999999995</v>
      </c>
      <c r="Z120" s="157">
        <v>818.06849999999997</v>
      </c>
      <c r="AA120" s="157">
        <v>646.173</v>
      </c>
      <c r="AB120" s="157">
        <v>710.69400000000007</v>
      </c>
      <c r="AC120" s="157">
        <v>736.1065000000001</v>
      </c>
      <c r="AD120" s="157">
        <v>775.21500000000003</v>
      </c>
      <c r="AE120" s="157">
        <v>800.62750000000005</v>
      </c>
      <c r="AF120" s="157">
        <v>826.04000000000008</v>
      </c>
      <c r="AG120" s="157">
        <v>839.73599999999999</v>
      </c>
      <c r="AH120" s="157">
        <v>865.14850000000001</v>
      </c>
      <c r="AI120" s="157">
        <v>890.56100000000004</v>
      </c>
      <c r="AJ120" s="157">
        <v>915.97350000000006</v>
      </c>
      <c r="AK120" s="157">
        <v>515.87910000000011</v>
      </c>
      <c r="AL120" s="157">
        <v>633.93487500000015</v>
      </c>
      <c r="AM120" s="157">
        <v>642.30494999999996</v>
      </c>
      <c r="AN120" s="157">
        <v>710.05200000000013</v>
      </c>
      <c r="AO120" s="157">
        <v>736.73512500000015</v>
      </c>
      <c r="AP120" s="157">
        <v>738.51400000000012</v>
      </c>
      <c r="AQ120" s="157">
        <v>746.4855</v>
      </c>
      <c r="AR120" s="157">
        <v>811.00650000000007</v>
      </c>
      <c r="AS120" s="157">
        <v>836.4190000000001</v>
      </c>
      <c r="AT120" s="157">
        <v>754.45699999999999</v>
      </c>
      <c r="AU120" s="157">
        <v>818.97799999999995</v>
      </c>
      <c r="AV120" s="157">
        <v>844.39049999999986</v>
      </c>
      <c r="AW120" s="157">
        <v>883.49900000000014</v>
      </c>
      <c r="AX120" s="157">
        <v>908.91150000000005</v>
      </c>
      <c r="AY120" s="157">
        <v>934.32400000000007</v>
      </c>
      <c r="AZ120" s="157">
        <v>829.61647500000004</v>
      </c>
      <c r="BA120" s="157">
        <v>837.18939999999998</v>
      </c>
      <c r="BB120" s="157">
        <v>898.48435000000006</v>
      </c>
      <c r="BC120" s="157">
        <v>922.62622500000009</v>
      </c>
      <c r="BD120" s="157">
        <v>844.76232499999992</v>
      </c>
      <c r="BE120" s="157">
        <v>906.05727499999989</v>
      </c>
      <c r="BF120" s="157">
        <v>930.19914999999992</v>
      </c>
      <c r="BG120" s="157">
        <v>967.35222500000009</v>
      </c>
      <c r="BH120" s="157">
        <v>991.4941</v>
      </c>
      <c r="BI120" s="157">
        <v>1015.635975</v>
      </c>
      <c r="BJ120" s="157">
        <v>852.33524999999986</v>
      </c>
      <c r="BK120" s="157">
        <v>913.63019999999995</v>
      </c>
      <c r="BL120" s="157">
        <v>937.77207499999997</v>
      </c>
      <c r="BM120" s="157">
        <v>974.92514999999992</v>
      </c>
      <c r="BN120" s="157">
        <v>999.06702499999983</v>
      </c>
      <c r="BO120" s="157">
        <v>1023.2088999999999</v>
      </c>
      <c r="BP120" s="157">
        <v>1036.2201</v>
      </c>
      <c r="BQ120" s="157">
        <v>1060.361975</v>
      </c>
      <c r="BR120" s="157">
        <v>1084.5038500000001</v>
      </c>
      <c r="BS120" s="157">
        <v>1108.6457250000001</v>
      </c>
      <c r="BT120" s="155">
        <v>734.31959999999992</v>
      </c>
      <c r="BU120" s="155">
        <v>795.61455000000001</v>
      </c>
      <c r="BV120" s="155">
        <v>803.18747499999995</v>
      </c>
      <c r="BW120" s="155">
        <v>864.48242499999992</v>
      </c>
      <c r="BX120" s="155">
        <v>957.49217499999986</v>
      </c>
      <c r="BY120" s="156">
        <v>981.63404999999989</v>
      </c>
      <c r="BZ120" s="157">
        <v>1042.9289999999999</v>
      </c>
      <c r="CA120" s="157">
        <v>882.80846785714289</v>
      </c>
      <c r="CB120" s="157">
        <v>972.79049999999995</v>
      </c>
      <c r="CC120" s="157">
        <v>1034.08545</v>
      </c>
      <c r="CD120" s="157">
        <v>1041.658375</v>
      </c>
      <c r="CE120" s="157">
        <v>1102.9533249999999</v>
      </c>
      <c r="CF120" s="157">
        <v>1195.9630749999997</v>
      </c>
      <c r="CG120" s="157">
        <v>1220.1049499999997</v>
      </c>
      <c r="CH120" s="157">
        <v>1281.3998999999999</v>
      </c>
      <c r="CI120" s="157">
        <v>1121.2793678571429</v>
      </c>
      <c r="CJ120" s="157">
        <v>931.2156500000001</v>
      </c>
      <c r="CK120" s="157">
        <v>1000.083525</v>
      </c>
      <c r="CL120" s="157">
        <v>1068.9513999999999</v>
      </c>
      <c r="CM120" s="157">
        <v>1093.0932749999999</v>
      </c>
      <c r="CN120" s="157">
        <v>1178.5300999999999</v>
      </c>
      <c r="CO120" s="157">
        <v>1239.8250499999997</v>
      </c>
      <c r="CP120" s="157">
        <v>1263.9669249999997</v>
      </c>
      <c r="CQ120" s="157">
        <v>1110.8094178571428</v>
      </c>
      <c r="CR120" s="157">
        <v>1396.2036392857142</v>
      </c>
      <c r="CS120" s="157">
        <v>1681.5978607142856</v>
      </c>
      <c r="CT120" s="157">
        <v>1966.992082142857</v>
      </c>
      <c r="CU120" s="157">
        <v>1108.1241000000002</v>
      </c>
      <c r="CV120" s="157">
        <v>1173.36735</v>
      </c>
      <c r="CW120" s="157">
        <v>1238.6106</v>
      </c>
      <c r="CX120" s="157">
        <v>1261.4818500000001</v>
      </c>
      <c r="CY120" s="157">
        <v>1342.422</v>
      </c>
      <c r="CZ120" s="157">
        <v>1400.4908999999998</v>
      </c>
      <c r="DA120" s="157">
        <v>1423.3621499999999</v>
      </c>
      <c r="DB120" s="157">
        <v>1278.2655642857144</v>
      </c>
      <c r="DC120" s="157">
        <v>1563.6597857142858</v>
      </c>
      <c r="DD120" s="157">
        <v>1849.0540071428572</v>
      </c>
      <c r="DE120" s="157">
        <v>2134.4482285714289</v>
      </c>
      <c r="DF120" s="157">
        <v>721.28700000000015</v>
      </c>
      <c r="DG120" s="157">
        <v>821.70650000000012</v>
      </c>
      <c r="DH120" s="157">
        <v>829.678</v>
      </c>
      <c r="DI120" s="157">
        <v>894.19900000000007</v>
      </c>
      <c r="DJ120" s="157">
        <v>919.61150000000009</v>
      </c>
      <c r="DK120" s="157">
        <v>908.64935000000003</v>
      </c>
      <c r="DL120" s="157">
        <v>916.22227499999997</v>
      </c>
      <c r="DM120" s="157">
        <v>977.51722500000005</v>
      </c>
      <c r="DN120" s="157">
        <v>1001.6591000000001</v>
      </c>
      <c r="DO120" s="157">
        <v>923.79519999999991</v>
      </c>
      <c r="DP120" s="157">
        <v>985.09014999999988</v>
      </c>
      <c r="DQ120" s="157">
        <v>1009.2320249999999</v>
      </c>
      <c r="DR120" s="157">
        <v>1046.3851</v>
      </c>
      <c r="DS120" s="157">
        <v>1070.526975</v>
      </c>
      <c r="DT120" s="157">
        <v>1094.66885</v>
      </c>
      <c r="DU120" s="157">
        <v>1036.6775250000001</v>
      </c>
      <c r="DV120" s="157">
        <v>1044.2504500000002</v>
      </c>
      <c r="DW120" s="157">
        <v>1105.5454000000002</v>
      </c>
      <c r="DX120" s="157">
        <v>1129.687275</v>
      </c>
      <c r="DY120" s="157">
        <v>1051.8233749999999</v>
      </c>
      <c r="DZ120" s="157">
        <v>1113.1183249999999</v>
      </c>
      <c r="EA120" s="157">
        <v>1137.2601999999999</v>
      </c>
      <c r="EB120" s="157">
        <v>1174.4132750000001</v>
      </c>
      <c r="EC120" s="157">
        <v>1198.5551500000001</v>
      </c>
      <c r="ED120" s="157">
        <v>1222.6970250000002</v>
      </c>
      <c r="EE120" s="157">
        <v>1059.3963000000001</v>
      </c>
      <c r="EF120" s="157">
        <v>1120.6912499999999</v>
      </c>
      <c r="EG120" s="157">
        <v>1144.8331249999999</v>
      </c>
      <c r="EH120" s="157">
        <v>1181.9861999999998</v>
      </c>
      <c r="EI120" s="157">
        <v>1206.1280749999999</v>
      </c>
      <c r="EJ120" s="157">
        <v>1230.2699499999999</v>
      </c>
      <c r="EK120" s="157">
        <v>1243.28115</v>
      </c>
      <c r="EL120" s="157">
        <v>1267.4230250000001</v>
      </c>
      <c r="EM120" s="157">
        <v>1291.5649000000001</v>
      </c>
      <c r="EN120" s="157">
        <v>1315.7067750000001</v>
      </c>
      <c r="EO120" s="157">
        <v>1117.7541000000001</v>
      </c>
      <c r="EP120" s="157">
        <v>1175.8230000000001</v>
      </c>
      <c r="EQ120" s="157">
        <v>1182.9973500000001</v>
      </c>
      <c r="ER120" s="157">
        <v>1241.0662500000001</v>
      </c>
      <c r="ES120" s="157">
        <v>1329.1807500000002</v>
      </c>
      <c r="ET120" s="157">
        <v>1352.0520000000001</v>
      </c>
      <c r="EU120" s="157">
        <v>1410.1209000000003</v>
      </c>
      <c r="EV120" s="157">
        <v>1258.4277642857144</v>
      </c>
      <c r="EW120" s="157">
        <v>1611.646992857143</v>
      </c>
      <c r="EX120" s="157">
        <v>937.96199999999999</v>
      </c>
      <c r="EY120" s="157">
        <v>1061.4547124999999</v>
      </c>
      <c r="EZ120" s="157">
        <v>1231.845525</v>
      </c>
      <c r="FA120" s="157">
        <v>1328.4344249999999</v>
      </c>
    </row>
    <row r="121" spans="1:157" ht="14.4" x14ac:dyDescent="0.3">
      <c r="A121" s="153" t="s">
        <v>621</v>
      </c>
      <c r="B121" s="154">
        <v>282.06069888817507</v>
      </c>
      <c r="C121" s="155">
        <v>291.04549888817508</v>
      </c>
      <c r="D121" s="155">
        <v>291.04549888817508</v>
      </c>
      <c r="E121" s="155">
        <v>291.04549888817508</v>
      </c>
      <c r="F121" s="155">
        <v>282.06069888817507</v>
      </c>
      <c r="G121" s="155">
        <v>291.04549888817508</v>
      </c>
      <c r="H121" s="202">
        <v>291.04549888817508</v>
      </c>
      <c r="I121" s="157">
        <v>291.04549888817508</v>
      </c>
      <c r="J121" s="157">
        <v>291.04549888817508</v>
      </c>
      <c r="K121" s="157">
        <v>291.04549888817508</v>
      </c>
      <c r="L121" s="157">
        <v>291.04549888817508</v>
      </c>
      <c r="M121" s="157">
        <v>291.04549888817508</v>
      </c>
      <c r="N121" s="157">
        <v>291.04549888817508</v>
      </c>
      <c r="O121" s="157">
        <v>291.04549888817508</v>
      </c>
      <c r="P121" s="157">
        <v>282.06069888817507</v>
      </c>
      <c r="Q121" s="157">
        <v>291.04549888817508</v>
      </c>
      <c r="R121" s="157">
        <v>291.04549888817508</v>
      </c>
      <c r="S121" s="157">
        <v>291.04549888817508</v>
      </c>
      <c r="T121" s="157">
        <v>291.04549888817508</v>
      </c>
      <c r="U121" s="157">
        <v>291.04549888817508</v>
      </c>
      <c r="V121" s="157">
        <v>291.04549888817508</v>
      </c>
      <c r="W121" s="157">
        <v>291.04549888817508</v>
      </c>
      <c r="X121" s="157">
        <v>291.04549888817508</v>
      </c>
      <c r="Y121" s="157">
        <v>291.04549888817508</v>
      </c>
      <c r="Z121" s="157">
        <v>291.04549888817508</v>
      </c>
      <c r="AA121" s="157">
        <v>291.04549888817508</v>
      </c>
      <c r="AB121" s="157">
        <v>291.04549888817508</v>
      </c>
      <c r="AC121" s="157">
        <v>291.04549888817508</v>
      </c>
      <c r="AD121" s="157">
        <v>291.04549888817508</v>
      </c>
      <c r="AE121" s="157">
        <v>291.04549888817508</v>
      </c>
      <c r="AF121" s="157">
        <v>291.04549888817508</v>
      </c>
      <c r="AG121" s="157">
        <v>291.04549888817508</v>
      </c>
      <c r="AH121" s="157">
        <v>291.04549888817508</v>
      </c>
      <c r="AI121" s="157">
        <v>291.04549888817508</v>
      </c>
      <c r="AJ121" s="157">
        <v>282.06069888817507</v>
      </c>
      <c r="AK121" s="157">
        <v>541.63731799791015</v>
      </c>
      <c r="AL121" s="157">
        <v>550.62211799791021</v>
      </c>
      <c r="AM121" s="157">
        <v>550.62211799791021</v>
      </c>
      <c r="AN121" s="157">
        <v>550.62211799791021</v>
      </c>
      <c r="AO121" s="157">
        <v>541.63731799791015</v>
      </c>
      <c r="AP121" s="157">
        <v>550.62211799791021</v>
      </c>
      <c r="AQ121" s="157">
        <v>550.62211799791021</v>
      </c>
      <c r="AR121" s="157">
        <v>550.62211799791021</v>
      </c>
      <c r="AS121" s="157">
        <v>550.62211799791021</v>
      </c>
      <c r="AT121" s="157">
        <v>550.62211799791021</v>
      </c>
      <c r="AU121" s="157">
        <v>550.62211799791021</v>
      </c>
      <c r="AV121" s="157">
        <v>550.62211799791021</v>
      </c>
      <c r="AW121" s="157">
        <v>550.62211799791021</v>
      </c>
      <c r="AX121" s="157">
        <v>550.62211799791021</v>
      </c>
      <c r="AY121" s="157">
        <v>541.63731799791015</v>
      </c>
      <c r="AZ121" s="157">
        <v>550.62211799791021</v>
      </c>
      <c r="BA121" s="157">
        <v>550.62211799791021</v>
      </c>
      <c r="BB121" s="157">
        <v>550.62211799791021</v>
      </c>
      <c r="BC121" s="157">
        <v>550.62211799791021</v>
      </c>
      <c r="BD121" s="157">
        <v>550.62211799791021</v>
      </c>
      <c r="BE121" s="157">
        <v>550.62211799791021</v>
      </c>
      <c r="BF121" s="157">
        <v>550.62211799791021</v>
      </c>
      <c r="BG121" s="157">
        <v>550.62211799791021</v>
      </c>
      <c r="BH121" s="157">
        <v>550.62211799791021</v>
      </c>
      <c r="BI121" s="157">
        <v>550.62211799791021</v>
      </c>
      <c r="BJ121" s="157">
        <v>550.62211799791021</v>
      </c>
      <c r="BK121" s="157">
        <v>550.62211799791021</v>
      </c>
      <c r="BL121" s="157">
        <v>550.62211799791021</v>
      </c>
      <c r="BM121" s="157">
        <v>550.62211799791021</v>
      </c>
      <c r="BN121" s="157">
        <v>550.62211799791021</v>
      </c>
      <c r="BO121" s="157">
        <v>550.62211799791021</v>
      </c>
      <c r="BP121" s="157">
        <v>550.62211799791021</v>
      </c>
      <c r="BQ121" s="157">
        <v>550.62211799791021</v>
      </c>
      <c r="BR121" s="157">
        <v>550.62211799791021</v>
      </c>
      <c r="BS121" s="157">
        <v>541.63731799791015</v>
      </c>
      <c r="BT121" s="155">
        <v>291.04549888817508</v>
      </c>
      <c r="BU121" s="155">
        <v>291.04549888817508</v>
      </c>
      <c r="BV121" s="155">
        <v>291.04549888817508</v>
      </c>
      <c r="BW121" s="155">
        <v>291.04549888817508</v>
      </c>
      <c r="BX121" s="155">
        <v>291.04549888817508</v>
      </c>
      <c r="BY121" s="156">
        <v>291.04549888817508</v>
      </c>
      <c r="BZ121" s="157">
        <v>291.04549888817508</v>
      </c>
      <c r="CA121" s="157">
        <v>291.04549888817508</v>
      </c>
      <c r="CB121" s="157">
        <v>550.62211799791021</v>
      </c>
      <c r="CC121" s="157">
        <v>550.62211799791021</v>
      </c>
      <c r="CD121" s="157">
        <v>550.62211799791021</v>
      </c>
      <c r="CE121" s="157">
        <v>550.62211799791021</v>
      </c>
      <c r="CF121" s="157">
        <v>550.62211799791021</v>
      </c>
      <c r="CG121" s="157">
        <v>550.62211799791021</v>
      </c>
      <c r="CH121" s="157">
        <v>550.62211799791021</v>
      </c>
      <c r="CI121" s="157">
        <v>550.62211799791021</v>
      </c>
      <c r="CJ121" s="157">
        <v>291.04549888817508</v>
      </c>
      <c r="CK121" s="157">
        <v>291.04549888817508</v>
      </c>
      <c r="CL121" s="157">
        <v>291.04549888817508</v>
      </c>
      <c r="CM121" s="157">
        <v>291.04549888817508</v>
      </c>
      <c r="CN121" s="157">
        <v>291.04549888817508</v>
      </c>
      <c r="CO121" s="157">
        <v>291.04549888817508</v>
      </c>
      <c r="CP121" s="157">
        <v>291.04549888817508</v>
      </c>
      <c r="CQ121" s="157">
        <v>291.04549888817508</v>
      </c>
      <c r="CR121" s="157">
        <v>291.04549888817508</v>
      </c>
      <c r="CS121" s="157">
        <v>291.04549888817508</v>
      </c>
      <c r="CT121" s="157">
        <v>291.04549888817508</v>
      </c>
      <c r="CU121" s="157">
        <v>550.62211799791021</v>
      </c>
      <c r="CV121" s="157">
        <v>550.62211799791021</v>
      </c>
      <c r="CW121" s="157">
        <v>550.62211799791021</v>
      </c>
      <c r="CX121" s="157">
        <v>550.62211799791021</v>
      </c>
      <c r="CY121" s="157">
        <v>550.62211799791021</v>
      </c>
      <c r="CZ121" s="157">
        <v>550.62211799791021</v>
      </c>
      <c r="DA121" s="157">
        <v>550.62211799791021</v>
      </c>
      <c r="DB121" s="157">
        <v>550.62211799791021</v>
      </c>
      <c r="DC121" s="157">
        <v>550.62211799791021</v>
      </c>
      <c r="DD121" s="157">
        <v>550.62211799791021</v>
      </c>
      <c r="DE121" s="157">
        <v>550.62211799791021</v>
      </c>
      <c r="DF121" s="157">
        <v>541.63731799791015</v>
      </c>
      <c r="DG121" s="157">
        <v>550.62211799791021</v>
      </c>
      <c r="DH121" s="157">
        <v>550.62211799791021</v>
      </c>
      <c r="DI121" s="157">
        <v>550.62211799791021</v>
      </c>
      <c r="DJ121" s="157">
        <v>541.63731799791015</v>
      </c>
      <c r="DK121" s="157">
        <v>550.62211799791021</v>
      </c>
      <c r="DL121" s="157">
        <v>550.62211799791021</v>
      </c>
      <c r="DM121" s="157">
        <v>550.62211799791021</v>
      </c>
      <c r="DN121" s="157">
        <v>550.62211799791021</v>
      </c>
      <c r="DO121" s="157">
        <v>550.62211799791021</v>
      </c>
      <c r="DP121" s="157">
        <v>550.62211799791021</v>
      </c>
      <c r="DQ121" s="157">
        <v>550.62211799791021</v>
      </c>
      <c r="DR121" s="157">
        <v>550.62211799791021</v>
      </c>
      <c r="DS121" s="157">
        <v>550.62211799791021</v>
      </c>
      <c r="DT121" s="157">
        <v>541.63731799791015</v>
      </c>
      <c r="DU121" s="157">
        <v>550.62211799791021</v>
      </c>
      <c r="DV121" s="157">
        <v>550.62211799791021</v>
      </c>
      <c r="DW121" s="157">
        <v>550.62211799791021</v>
      </c>
      <c r="DX121" s="157">
        <v>550.62211799791021</v>
      </c>
      <c r="DY121" s="157">
        <v>550.62211799791021</v>
      </c>
      <c r="DZ121" s="157">
        <v>550.62211799791021</v>
      </c>
      <c r="EA121" s="157">
        <v>550.62211799791021</v>
      </c>
      <c r="EB121" s="157">
        <v>550.62211799791021</v>
      </c>
      <c r="EC121" s="157">
        <v>550.62211799791021</v>
      </c>
      <c r="ED121" s="157">
        <v>550.62211799791021</v>
      </c>
      <c r="EE121" s="157">
        <v>550.62211799791021</v>
      </c>
      <c r="EF121" s="157">
        <v>550.62211799791021</v>
      </c>
      <c r="EG121" s="157">
        <v>550.62211799791021</v>
      </c>
      <c r="EH121" s="157">
        <v>550.62211799791021</v>
      </c>
      <c r="EI121" s="157">
        <v>550.62211799791021</v>
      </c>
      <c r="EJ121" s="157">
        <v>550.62211799791021</v>
      </c>
      <c r="EK121" s="157">
        <v>550.62211799791021</v>
      </c>
      <c r="EL121" s="157">
        <v>550.62211799791021</v>
      </c>
      <c r="EM121" s="157">
        <v>550.62211799791021</v>
      </c>
      <c r="EN121" s="157">
        <v>541.63731799791015</v>
      </c>
      <c r="EO121" s="157">
        <v>550.62211799791021</v>
      </c>
      <c r="EP121" s="157">
        <v>550.62211799791021</v>
      </c>
      <c r="EQ121" s="157">
        <v>550.62211799791021</v>
      </c>
      <c r="ER121" s="157">
        <v>550.62211799791021</v>
      </c>
      <c r="ES121" s="157">
        <v>550.62211799791021</v>
      </c>
      <c r="ET121" s="157">
        <v>550.62211799791021</v>
      </c>
      <c r="EU121" s="157">
        <v>550.62211799791021</v>
      </c>
      <c r="EV121" s="157">
        <v>550.62211799791021</v>
      </c>
      <c r="EW121" s="157">
        <v>550.62211799791021</v>
      </c>
      <c r="EX121" s="157">
        <v>541.63731799791015</v>
      </c>
      <c r="EY121" s="157">
        <v>550.62211799791021</v>
      </c>
      <c r="EZ121" s="157">
        <v>550.62211799791021</v>
      </c>
      <c r="FA121" s="157">
        <v>550.62211799791021</v>
      </c>
    </row>
    <row r="122" spans="1:157" ht="14.4" x14ac:dyDescent="0.3">
      <c r="A122" s="153" t="s">
        <v>622</v>
      </c>
      <c r="B122" s="154">
        <v>188.01118460232286</v>
      </c>
      <c r="C122" s="155">
        <v>612.33441187048084</v>
      </c>
      <c r="D122" s="155">
        <v>613.02774292777838</v>
      </c>
      <c r="E122" s="155">
        <v>628.6947882709062</v>
      </c>
      <c r="F122" s="155">
        <v>641.23904816644756</v>
      </c>
      <c r="G122" s="155">
        <v>621.62821648664863</v>
      </c>
      <c r="H122" s="202">
        <v>622.32154754394617</v>
      </c>
      <c r="I122" s="157">
        <v>637.98859288707399</v>
      </c>
      <c r="J122" s="157">
        <v>650.53285278261535</v>
      </c>
      <c r="K122" s="157">
        <v>623.01487860124382</v>
      </c>
      <c r="L122" s="157">
        <v>638.68192394437153</v>
      </c>
      <c r="M122" s="157">
        <v>651.22618383991289</v>
      </c>
      <c r="N122" s="157">
        <v>654.34896928749924</v>
      </c>
      <c r="O122" s="157">
        <v>666.8932291830406</v>
      </c>
      <c r="P122" s="157">
        <v>679.43748907858208</v>
      </c>
      <c r="Q122" s="157">
        <v>630.92202110281642</v>
      </c>
      <c r="R122" s="157">
        <v>631.61535216011396</v>
      </c>
      <c r="S122" s="157">
        <v>647.28239750324178</v>
      </c>
      <c r="T122" s="157">
        <v>659.82665739878314</v>
      </c>
      <c r="U122" s="157">
        <v>632.30868321741161</v>
      </c>
      <c r="V122" s="157">
        <v>647.97572856053932</v>
      </c>
      <c r="W122" s="157">
        <v>660.51998845608068</v>
      </c>
      <c r="X122" s="157">
        <v>663.64277390366703</v>
      </c>
      <c r="Y122" s="157">
        <v>676.18703379920839</v>
      </c>
      <c r="Z122" s="157">
        <v>688.73129369474987</v>
      </c>
      <c r="AA122" s="157">
        <v>633.00201427470915</v>
      </c>
      <c r="AB122" s="157">
        <v>648.66905961783687</v>
      </c>
      <c r="AC122" s="157">
        <v>661.21331951337834</v>
      </c>
      <c r="AD122" s="157">
        <v>664.33610496096458</v>
      </c>
      <c r="AE122" s="157">
        <v>676.88036485650605</v>
      </c>
      <c r="AF122" s="157">
        <v>689.42462475204752</v>
      </c>
      <c r="AG122" s="157">
        <v>680.0031503040924</v>
      </c>
      <c r="AH122" s="157">
        <v>692.54741019963376</v>
      </c>
      <c r="AI122" s="157">
        <v>705.09167009517523</v>
      </c>
      <c r="AJ122" s="157">
        <v>717.63592999071659</v>
      </c>
      <c r="AK122" s="157">
        <v>661.58235056000444</v>
      </c>
      <c r="AL122" s="157">
        <v>670.87615517617223</v>
      </c>
      <c r="AM122" s="157">
        <v>671.56948623346977</v>
      </c>
      <c r="AN122" s="157">
        <v>687.2365315765976</v>
      </c>
      <c r="AO122" s="157">
        <v>699.78079147213896</v>
      </c>
      <c r="AP122" s="157">
        <v>680.16995979234002</v>
      </c>
      <c r="AQ122" s="157">
        <v>680.86329084963756</v>
      </c>
      <c r="AR122" s="157">
        <v>696.53033619276528</v>
      </c>
      <c r="AS122" s="157">
        <v>709.07459608830675</v>
      </c>
      <c r="AT122" s="157">
        <v>681.55662190693511</v>
      </c>
      <c r="AU122" s="157">
        <v>697.22366725006293</v>
      </c>
      <c r="AV122" s="157">
        <v>709.76792714560429</v>
      </c>
      <c r="AW122" s="157">
        <v>712.89071259319064</v>
      </c>
      <c r="AX122" s="157">
        <v>725.434972488732</v>
      </c>
      <c r="AY122" s="157">
        <v>737.97923238427347</v>
      </c>
      <c r="AZ122" s="157">
        <v>689.46376440850781</v>
      </c>
      <c r="BA122" s="157">
        <v>690.15709546580536</v>
      </c>
      <c r="BB122" s="157">
        <v>705.82414080893307</v>
      </c>
      <c r="BC122" s="157">
        <v>718.36840070447454</v>
      </c>
      <c r="BD122" s="157">
        <v>690.8504265231029</v>
      </c>
      <c r="BE122" s="157">
        <v>706.51747186623061</v>
      </c>
      <c r="BF122" s="157">
        <v>719.06173176177208</v>
      </c>
      <c r="BG122" s="157">
        <v>722.18451720935843</v>
      </c>
      <c r="BH122" s="157">
        <v>734.72877710489979</v>
      </c>
      <c r="BI122" s="157">
        <v>747.27303700044126</v>
      </c>
      <c r="BJ122" s="157">
        <v>691.54375758040055</v>
      </c>
      <c r="BK122" s="157">
        <v>707.21080292352826</v>
      </c>
      <c r="BL122" s="157">
        <v>719.75506281906974</v>
      </c>
      <c r="BM122" s="157">
        <v>722.87784826665597</v>
      </c>
      <c r="BN122" s="157">
        <v>735.42210816219745</v>
      </c>
      <c r="BO122" s="157">
        <v>747.96636805773892</v>
      </c>
      <c r="BP122" s="157">
        <v>738.54489360978368</v>
      </c>
      <c r="BQ122" s="157">
        <v>751.08915350532516</v>
      </c>
      <c r="BR122" s="157">
        <v>763.63341340086663</v>
      </c>
      <c r="BS122" s="157">
        <v>776.17767329640799</v>
      </c>
      <c r="BT122" s="155">
        <v>641.6024878335794</v>
      </c>
      <c r="BU122" s="155">
        <v>657.26953317670711</v>
      </c>
      <c r="BV122" s="155">
        <v>657.96286423400466</v>
      </c>
      <c r="BW122" s="155">
        <v>673.62990957713237</v>
      </c>
      <c r="BX122" s="155">
        <v>702.53454587309909</v>
      </c>
      <c r="BY122" s="156">
        <v>715.07880576864056</v>
      </c>
      <c r="BZ122" s="157">
        <v>730.74585111176827</v>
      </c>
      <c r="CA122" s="157">
        <v>682.68914251070453</v>
      </c>
      <c r="CB122" s="157">
        <v>700.14423113927069</v>
      </c>
      <c r="CC122" s="157">
        <v>715.81127648239851</v>
      </c>
      <c r="CD122" s="157">
        <v>716.50460753969605</v>
      </c>
      <c r="CE122" s="157">
        <v>732.17165288282376</v>
      </c>
      <c r="CF122" s="157">
        <v>761.07628917879049</v>
      </c>
      <c r="CG122" s="157">
        <v>773.62054907433196</v>
      </c>
      <c r="CH122" s="157">
        <v>789.28759441745967</v>
      </c>
      <c r="CI122" s="157">
        <v>741.23088581639593</v>
      </c>
      <c r="CJ122" s="157">
        <v>667.25666885017245</v>
      </c>
      <c r="CK122" s="157">
        <v>683.61704525059781</v>
      </c>
      <c r="CL122" s="157">
        <v>699.97742165102306</v>
      </c>
      <c r="CM122" s="157">
        <v>712.52168154656454</v>
      </c>
      <c r="CN122" s="157">
        <v>740.73298678523361</v>
      </c>
      <c r="CO122" s="157">
        <v>756.40003212836143</v>
      </c>
      <c r="CP122" s="157">
        <v>768.94429202390279</v>
      </c>
      <c r="CQ122" s="157">
        <v>718.49287546226515</v>
      </c>
      <c r="CR122" s="157">
        <v>756.97696486491577</v>
      </c>
      <c r="CS122" s="157">
        <v>795.4610542675664</v>
      </c>
      <c r="CT122" s="157">
        <v>833.94514367021713</v>
      </c>
      <c r="CU122" s="157">
        <v>725.79841215586384</v>
      </c>
      <c r="CV122" s="157">
        <v>742.15878855628921</v>
      </c>
      <c r="CW122" s="157">
        <v>758.51916495671446</v>
      </c>
      <c r="CX122" s="157">
        <v>771.06342485225593</v>
      </c>
      <c r="CY122" s="157">
        <v>799.274730090925</v>
      </c>
      <c r="CZ122" s="157">
        <v>814.94177543405272</v>
      </c>
      <c r="DA122" s="157">
        <v>827.48603532959419</v>
      </c>
      <c r="DB122" s="157">
        <v>777.03461876795654</v>
      </c>
      <c r="DC122" s="157">
        <v>815.51870817060717</v>
      </c>
      <c r="DD122" s="157">
        <v>854.00279757325779</v>
      </c>
      <c r="DE122" s="157">
        <v>892.48688697590853</v>
      </c>
      <c r="DF122" s="157">
        <v>720.12409386569584</v>
      </c>
      <c r="DG122" s="157">
        <v>729.41789848186363</v>
      </c>
      <c r="DH122" s="157">
        <v>730.11122953916117</v>
      </c>
      <c r="DI122" s="157">
        <v>745.778274882289</v>
      </c>
      <c r="DJ122" s="157">
        <v>758.32253477783036</v>
      </c>
      <c r="DK122" s="157">
        <v>738.71170309803142</v>
      </c>
      <c r="DL122" s="157">
        <v>739.40503415532896</v>
      </c>
      <c r="DM122" s="157">
        <v>755.07207949845667</v>
      </c>
      <c r="DN122" s="157">
        <v>767.61633939399815</v>
      </c>
      <c r="DO122" s="157">
        <v>740.0983652126265</v>
      </c>
      <c r="DP122" s="157">
        <v>755.76541055575433</v>
      </c>
      <c r="DQ122" s="157">
        <v>768.30967045129569</v>
      </c>
      <c r="DR122" s="157">
        <v>771.43245589888204</v>
      </c>
      <c r="DS122" s="157">
        <v>783.9767157944234</v>
      </c>
      <c r="DT122" s="157">
        <v>796.52097568996487</v>
      </c>
      <c r="DU122" s="157">
        <v>748.00550771419921</v>
      </c>
      <c r="DV122" s="157">
        <v>748.69883877149675</v>
      </c>
      <c r="DW122" s="157">
        <v>764.36588411462446</v>
      </c>
      <c r="DX122" s="157">
        <v>776.91014401016594</v>
      </c>
      <c r="DY122" s="157">
        <v>749.39216982879429</v>
      </c>
      <c r="DZ122" s="157">
        <v>765.05921517192201</v>
      </c>
      <c r="EA122" s="157">
        <v>777.60347506746348</v>
      </c>
      <c r="EB122" s="157">
        <v>780.72626051504983</v>
      </c>
      <c r="EC122" s="157">
        <v>793.27052041059119</v>
      </c>
      <c r="ED122" s="157">
        <v>805.81478030613266</v>
      </c>
      <c r="EE122" s="157">
        <v>750.08550088609195</v>
      </c>
      <c r="EF122" s="157">
        <v>765.75254622921966</v>
      </c>
      <c r="EG122" s="157">
        <v>778.29680612476113</v>
      </c>
      <c r="EH122" s="157">
        <v>781.41959157234737</v>
      </c>
      <c r="EI122" s="157">
        <v>793.96385146788884</v>
      </c>
      <c r="EJ122" s="157">
        <v>806.50811136343032</v>
      </c>
      <c r="EK122" s="157">
        <v>797.08663691547508</v>
      </c>
      <c r="EL122" s="157">
        <v>809.63089681101656</v>
      </c>
      <c r="EM122" s="157">
        <v>822.17515670655803</v>
      </c>
      <c r="EN122" s="157">
        <v>834.7194166020995</v>
      </c>
      <c r="EO122" s="157">
        <v>758.68597444496208</v>
      </c>
      <c r="EP122" s="157">
        <v>774.35301978808991</v>
      </c>
      <c r="EQ122" s="157">
        <v>775.04635084538745</v>
      </c>
      <c r="ER122" s="157">
        <v>790.71339618851516</v>
      </c>
      <c r="ES122" s="157">
        <v>819.61803248448189</v>
      </c>
      <c r="ET122" s="157">
        <v>832.16229238002325</v>
      </c>
      <c r="EU122" s="157">
        <v>847.82933772315107</v>
      </c>
      <c r="EV122" s="157">
        <v>799.77262912208732</v>
      </c>
      <c r="EW122" s="157">
        <v>826.32214087421778</v>
      </c>
      <c r="EX122" s="157">
        <v>778.66583717138724</v>
      </c>
      <c r="EY122" s="157">
        <v>799.44922772597738</v>
      </c>
      <c r="EZ122" s="157">
        <v>820.23261828056764</v>
      </c>
      <c r="FA122" s="157">
        <v>841.01600883515778</v>
      </c>
    </row>
    <row r="123" spans="1:157" ht="14.4" x14ac:dyDescent="0.3">
      <c r="A123" s="153" t="s">
        <v>623</v>
      </c>
      <c r="B123" s="154">
        <v>133.16226834904978</v>
      </c>
      <c r="C123" s="155">
        <v>296.15589343667574</v>
      </c>
      <c r="D123" s="155">
        <v>280.10837828423786</v>
      </c>
      <c r="E123" s="155">
        <v>260.96313869713612</v>
      </c>
      <c r="F123" s="155">
        <v>223.09932970546225</v>
      </c>
      <c r="G123" s="155">
        <v>395.29022625910261</v>
      </c>
      <c r="H123" s="202">
        <v>379.20285360666469</v>
      </c>
      <c r="I123" s="157">
        <v>359.73500901956299</v>
      </c>
      <c r="J123" s="157">
        <v>322.64261752788917</v>
      </c>
      <c r="K123" s="157">
        <v>363.11548095422677</v>
      </c>
      <c r="L123" s="157">
        <v>343.64763636712519</v>
      </c>
      <c r="M123" s="157">
        <v>306.55524487545125</v>
      </c>
      <c r="N123" s="157">
        <v>324.17979178002349</v>
      </c>
      <c r="O123" s="157">
        <v>287.08740028834961</v>
      </c>
      <c r="P123" s="157">
        <v>249.0965287966757</v>
      </c>
      <c r="Q123" s="157">
        <v>531.5768940815293</v>
      </c>
      <c r="R123" s="157">
        <v>515.44966392909146</v>
      </c>
      <c r="S123" s="157">
        <v>495.65921434198981</v>
      </c>
      <c r="T123" s="157">
        <v>458.43976035031602</v>
      </c>
      <c r="U123" s="157">
        <v>499.32243377665367</v>
      </c>
      <c r="V123" s="157">
        <v>479.53198418955191</v>
      </c>
      <c r="W123" s="157">
        <v>442.31253019787823</v>
      </c>
      <c r="X123" s="157">
        <v>459.74153460245037</v>
      </c>
      <c r="Y123" s="157">
        <v>422.52208061077647</v>
      </c>
      <c r="Z123" s="157">
        <v>385.30262661910257</v>
      </c>
      <c r="AA123" s="157">
        <v>483.19520362421576</v>
      </c>
      <c r="AB123" s="157">
        <v>463.40475403711412</v>
      </c>
      <c r="AC123" s="157">
        <v>426.18530004544027</v>
      </c>
      <c r="AD123" s="157">
        <v>443.61430445001247</v>
      </c>
      <c r="AE123" s="157">
        <v>406.39485045833862</v>
      </c>
      <c r="AF123" s="157">
        <v>369.17539646666478</v>
      </c>
      <c r="AG123" s="157">
        <v>423.82385486291082</v>
      </c>
      <c r="AH123" s="157">
        <v>386.60440087123692</v>
      </c>
      <c r="AI123" s="157">
        <v>349.38494687956307</v>
      </c>
      <c r="AJ123" s="157">
        <v>311.26701288788922</v>
      </c>
      <c r="AK123" s="157">
        <v>231.90987685579148</v>
      </c>
      <c r="AL123" s="157">
        <v>352.5614121782184</v>
      </c>
      <c r="AM123" s="157">
        <v>336.47403952578048</v>
      </c>
      <c r="AN123" s="157">
        <v>317.00619493867885</v>
      </c>
      <c r="AO123" s="157">
        <v>279.0153234470049</v>
      </c>
      <c r="AP123" s="157">
        <v>449.76680250064521</v>
      </c>
      <c r="AQ123" s="157">
        <v>433.63957234820731</v>
      </c>
      <c r="AR123" s="157">
        <v>413.84912276110566</v>
      </c>
      <c r="AS123" s="157">
        <v>376.62966876943187</v>
      </c>
      <c r="AT123" s="157">
        <v>417.51234219576946</v>
      </c>
      <c r="AU123" s="157">
        <v>397.72189260866782</v>
      </c>
      <c r="AV123" s="157">
        <v>360.50243861699391</v>
      </c>
      <c r="AW123" s="157">
        <v>377.93144302156611</v>
      </c>
      <c r="AX123" s="157">
        <v>340.71198902989227</v>
      </c>
      <c r="AY123" s="157">
        <v>302.59405503821836</v>
      </c>
      <c r="AZ123" s="157">
        <v>584.12452782307207</v>
      </c>
      <c r="BA123" s="157">
        <v>567.95744017063419</v>
      </c>
      <c r="BB123" s="157">
        <v>547.84438558353247</v>
      </c>
      <c r="BC123" s="157">
        <v>510.49786909185872</v>
      </c>
      <c r="BD123" s="157">
        <v>551.7903525181963</v>
      </c>
      <c r="BE123" s="157">
        <v>531.6772979310947</v>
      </c>
      <c r="BF123" s="157">
        <v>494.33078143942078</v>
      </c>
      <c r="BG123" s="157">
        <v>511.56424334399293</v>
      </c>
      <c r="BH123" s="157">
        <v>474.21772685231912</v>
      </c>
      <c r="BI123" s="157">
        <v>436.87121036064531</v>
      </c>
      <c r="BJ123" s="157">
        <v>535.62326486575853</v>
      </c>
      <c r="BK123" s="157">
        <v>515.51021027865681</v>
      </c>
      <c r="BL123" s="157">
        <v>478.16369378698295</v>
      </c>
      <c r="BM123" s="157">
        <v>495.3971556915551</v>
      </c>
      <c r="BN123" s="157">
        <v>458.05063919988129</v>
      </c>
      <c r="BO123" s="157">
        <v>420.70412270820736</v>
      </c>
      <c r="BP123" s="157">
        <v>475.2841011044535</v>
      </c>
      <c r="BQ123" s="157">
        <v>437.93758461277957</v>
      </c>
      <c r="BR123" s="157">
        <v>400.59106812110571</v>
      </c>
      <c r="BS123" s="157">
        <v>362.34607162943189</v>
      </c>
      <c r="BT123" s="155">
        <v>595.68172159908045</v>
      </c>
      <c r="BU123" s="155">
        <v>575.56866701197885</v>
      </c>
      <c r="BV123" s="155">
        <v>559.40157935954096</v>
      </c>
      <c r="BW123" s="155">
        <v>539.28852477243925</v>
      </c>
      <c r="BX123" s="155">
        <v>465.66186604122589</v>
      </c>
      <c r="BY123" s="156">
        <v>428.31534954955208</v>
      </c>
      <c r="BZ123" s="157">
        <v>408.20229496245037</v>
      </c>
      <c r="CA123" s="157">
        <v>510.30285761375245</v>
      </c>
      <c r="CB123" s="157">
        <v>651.34064784062321</v>
      </c>
      <c r="CC123" s="157">
        <v>631.2275932535216</v>
      </c>
      <c r="CD123" s="157">
        <v>615.06050560108361</v>
      </c>
      <c r="CE123" s="157">
        <v>594.947451013982</v>
      </c>
      <c r="CF123" s="157">
        <v>521.32079228276859</v>
      </c>
      <c r="CG123" s="157">
        <v>483.97427579109473</v>
      </c>
      <c r="CH123" s="157">
        <v>463.86122120399295</v>
      </c>
      <c r="CI123" s="157">
        <v>565.96178385529527</v>
      </c>
      <c r="CJ123" s="157">
        <v>683.05187468196789</v>
      </c>
      <c r="CK123" s="157">
        <v>646.77173244242829</v>
      </c>
      <c r="CL123" s="157">
        <v>610.49159020288869</v>
      </c>
      <c r="CM123" s="157">
        <v>573.14507371121488</v>
      </c>
      <c r="CN123" s="157">
        <v>515.68550263243924</v>
      </c>
      <c r="CO123" s="157">
        <v>495.57244804533758</v>
      </c>
      <c r="CP123" s="157">
        <v>458.22593155366377</v>
      </c>
      <c r="CQ123" s="157">
        <v>568.99202189570576</v>
      </c>
      <c r="CR123" s="157">
        <v>672.43226720381051</v>
      </c>
      <c r="CS123" s="157">
        <v>797.44251251191508</v>
      </c>
      <c r="CT123" s="157">
        <v>900.88275782001983</v>
      </c>
      <c r="CU123" s="157">
        <v>732.55455592351052</v>
      </c>
      <c r="CV123" s="157">
        <v>695.91195118397093</v>
      </c>
      <c r="CW123" s="157">
        <v>659.26934644443145</v>
      </c>
      <c r="CX123" s="157">
        <v>621.79576745275756</v>
      </c>
      <c r="CY123" s="157">
        <v>563.886528873982</v>
      </c>
      <c r="CZ123" s="157">
        <v>543.45086928688033</v>
      </c>
      <c r="DA123" s="157">
        <v>505.97729029520644</v>
      </c>
      <c r="DB123" s="157">
        <v>617.54947278010559</v>
      </c>
      <c r="DC123" s="157">
        <v>720.98971808821034</v>
      </c>
      <c r="DD123" s="157">
        <v>845.99996339631491</v>
      </c>
      <c r="DE123" s="157">
        <v>949.44020870441966</v>
      </c>
      <c r="DF123" s="157">
        <v>279.50484118636058</v>
      </c>
      <c r="DG123" s="157">
        <v>415.69274900878759</v>
      </c>
      <c r="DH123" s="157">
        <v>399.56551885634963</v>
      </c>
      <c r="DI123" s="157">
        <v>379.77506926924798</v>
      </c>
      <c r="DJ123" s="157">
        <v>341.65713527757407</v>
      </c>
      <c r="DK123" s="157">
        <v>511.13451183121435</v>
      </c>
      <c r="DL123" s="157">
        <v>494.96742417877653</v>
      </c>
      <c r="DM123" s="157">
        <v>474.85436959167475</v>
      </c>
      <c r="DN123" s="157">
        <v>437.50785310000094</v>
      </c>
      <c r="DO123" s="157">
        <v>478.80033652633858</v>
      </c>
      <c r="DP123" s="157">
        <v>458.68728193923693</v>
      </c>
      <c r="DQ123" s="157">
        <v>421.340765447563</v>
      </c>
      <c r="DR123" s="157">
        <v>438.57422735213527</v>
      </c>
      <c r="DS123" s="157">
        <v>401.2277108604614</v>
      </c>
      <c r="DT123" s="157">
        <v>362.98271436878753</v>
      </c>
      <c r="DU123" s="157">
        <v>634.78480715364117</v>
      </c>
      <c r="DV123" s="157">
        <v>618.61771950120328</v>
      </c>
      <c r="DW123" s="157">
        <v>598.50466491410168</v>
      </c>
      <c r="DX123" s="157">
        <v>561.15814842242787</v>
      </c>
      <c r="DY123" s="157">
        <v>602.4506318487654</v>
      </c>
      <c r="DZ123" s="157">
        <v>582.33757726166368</v>
      </c>
      <c r="EA123" s="157">
        <v>544.99106076998987</v>
      </c>
      <c r="EB123" s="157">
        <v>562.22452267456208</v>
      </c>
      <c r="EC123" s="157">
        <v>524.87800618288827</v>
      </c>
      <c r="ED123" s="157">
        <v>487.5314896912144</v>
      </c>
      <c r="EE123" s="157">
        <v>586.28354419632763</v>
      </c>
      <c r="EF123" s="157">
        <v>566.17048960922591</v>
      </c>
      <c r="EG123" s="157">
        <v>528.8239731175521</v>
      </c>
      <c r="EH123" s="157">
        <v>546.05743502212431</v>
      </c>
      <c r="EI123" s="157">
        <v>508.71091853045039</v>
      </c>
      <c r="EJ123" s="157">
        <v>471.36440203877646</v>
      </c>
      <c r="EK123" s="157">
        <v>525.94438043502248</v>
      </c>
      <c r="EL123" s="157">
        <v>488.59786394334873</v>
      </c>
      <c r="EM123" s="157">
        <v>451.25134745167492</v>
      </c>
      <c r="EN123" s="157">
        <v>413.00635096000099</v>
      </c>
      <c r="EO123" s="157">
        <v>695.7911821711923</v>
      </c>
      <c r="EP123" s="157">
        <v>675.35552258409075</v>
      </c>
      <c r="EQ123" s="157">
        <v>659.14857743165294</v>
      </c>
      <c r="ER123" s="157">
        <v>638.71291784455116</v>
      </c>
      <c r="ES123" s="157">
        <v>564.59673411333767</v>
      </c>
      <c r="ET123" s="157">
        <v>527.12315512166379</v>
      </c>
      <c r="EU123" s="157">
        <v>506.68749553456223</v>
      </c>
      <c r="EV123" s="157">
        <v>609.63079782872148</v>
      </c>
      <c r="EW123" s="157">
        <v>737.4938540904609</v>
      </c>
      <c r="EX123" s="157">
        <v>307.02651551692975</v>
      </c>
      <c r="EY123" s="157">
        <v>433.86700868355894</v>
      </c>
      <c r="EZ123" s="157">
        <v>501.898831850188</v>
      </c>
      <c r="FA123" s="157">
        <v>584.12046376681724</v>
      </c>
    </row>
    <row r="124" spans="1:157" ht="14.4" x14ac:dyDescent="0.3">
      <c r="A124" s="153" t="s">
        <v>624</v>
      </c>
      <c r="B124" s="154">
        <v>241.58039471970005</v>
      </c>
      <c r="C124" s="155">
        <v>579.16068205048759</v>
      </c>
      <c r="D124" s="155">
        <v>520.14572774528403</v>
      </c>
      <c r="E124" s="155">
        <v>447.17957136819376</v>
      </c>
      <c r="F124" s="155">
        <v>351.45994706630108</v>
      </c>
      <c r="G124" s="155">
        <v>811.39301334967661</v>
      </c>
      <c r="H124" s="202">
        <v>738.64471921780387</v>
      </c>
      <c r="I124" s="157">
        <v>657.0256368334243</v>
      </c>
      <c r="J124" s="157">
        <v>573.57816159259039</v>
      </c>
      <c r="K124" s="157">
        <v>670.88165438157137</v>
      </c>
      <c r="L124" s="157">
        <v>600.82999395927072</v>
      </c>
      <c r="M124" s="157">
        <v>520.19701549622187</v>
      </c>
      <c r="N124" s="157">
        <v>536.2291298831442</v>
      </c>
      <c r="O124" s="157">
        <v>431.15649317720658</v>
      </c>
      <c r="P124" s="157">
        <v>324.87704641324007</v>
      </c>
      <c r="Q124" s="157">
        <v>1488.9588196302029</v>
      </c>
      <c r="R124" s="157">
        <v>1358.676914720887</v>
      </c>
      <c r="S124" s="157">
        <v>1200.6901735566232</v>
      </c>
      <c r="T124" s="157">
        <v>958.4584965835578</v>
      </c>
      <c r="U124" s="157">
        <v>1228.3950098115711</v>
      </c>
      <c r="V124" s="157">
        <v>1076.2585679057295</v>
      </c>
      <c r="W124" s="157">
        <v>881.8846699604577</v>
      </c>
      <c r="X124" s="157">
        <v>964.92794858064497</v>
      </c>
      <c r="Y124" s="157">
        <v>792.39078685914865</v>
      </c>
      <c r="Z124" s="157">
        <v>690.26656741163788</v>
      </c>
      <c r="AA124" s="157">
        <v>1088.3605615459066</v>
      </c>
      <c r="AB124" s="157">
        <v>983.13311913806263</v>
      </c>
      <c r="AC124" s="157">
        <v>808.95613725290184</v>
      </c>
      <c r="AD124" s="157">
        <v>887.77138982662598</v>
      </c>
      <c r="AE124" s="157">
        <v>719.46225415159336</v>
      </c>
      <c r="AF124" s="157">
        <v>639.09279208691441</v>
      </c>
      <c r="AG124" s="157">
        <v>798.27750672531749</v>
      </c>
      <c r="AH124" s="157">
        <v>652.10503992454142</v>
      </c>
      <c r="AI124" s="157">
        <v>573.42940181054598</v>
      </c>
      <c r="AJ124" s="157">
        <v>509.93394963300716</v>
      </c>
      <c r="AK124" s="157">
        <v>371.2795348533221</v>
      </c>
      <c r="AL124" s="157">
        <v>647.02688349986056</v>
      </c>
      <c r="AM124" s="157">
        <v>581.08729811532737</v>
      </c>
      <c r="AN124" s="157">
        <v>501.29169518264644</v>
      </c>
      <c r="AO124" s="157">
        <v>414.21422161008468</v>
      </c>
      <c r="AP124" s="157">
        <v>865.29911927353226</v>
      </c>
      <c r="AQ124" s="157">
        <v>796.61764271513493</v>
      </c>
      <c r="AR124" s="157">
        <v>715.49973312601412</v>
      </c>
      <c r="AS124" s="157">
        <v>610.42094863253499</v>
      </c>
      <c r="AT124" s="157">
        <v>730.51468776857166</v>
      </c>
      <c r="AU124" s="157">
        <v>649.39677817945028</v>
      </c>
      <c r="AV124" s="157">
        <v>555.75065544341305</v>
      </c>
      <c r="AW124" s="157">
        <v>570.57340548406808</v>
      </c>
      <c r="AX124" s="157">
        <v>471.02191926607003</v>
      </c>
      <c r="AY124" s="157">
        <v>395.19218182715412</v>
      </c>
      <c r="AZ124" s="157">
        <v>1360.7765226756321</v>
      </c>
      <c r="BA124" s="157">
        <v>1284.2485597438219</v>
      </c>
      <c r="BB124" s="157">
        <v>1193.295832868863</v>
      </c>
      <c r="BC124" s="157">
        <v>1024.4121111304109</v>
      </c>
      <c r="BD124" s="157">
        <v>1211.1397884605842</v>
      </c>
      <c r="BE124" s="157">
        <v>1120.1870615856253</v>
      </c>
      <c r="BF124" s="157">
        <v>937.28792288851764</v>
      </c>
      <c r="BG124" s="157">
        <v>1029.2343347106653</v>
      </c>
      <c r="BH124" s="157">
        <v>833.721320750769</v>
      </c>
      <c r="BI124" s="157">
        <v>722.0835636663669</v>
      </c>
      <c r="BJ124" s="157">
        <v>1138.0310171773465</v>
      </c>
      <c r="BK124" s="157">
        <v>1047.0782903023876</v>
      </c>
      <c r="BL124" s="157">
        <v>851.5652763424896</v>
      </c>
      <c r="BM124" s="157">
        <v>942.11014646877209</v>
      </c>
      <c r="BN124" s="157">
        <v>760.61254946753127</v>
      </c>
      <c r="BO124" s="157">
        <v>666.63024988542986</v>
      </c>
      <c r="BP124" s="157">
        <v>838.54354433102344</v>
      </c>
      <c r="BQ124" s="157">
        <v>681.41309350681638</v>
      </c>
      <c r="BR124" s="157">
        <v>599.88900178409915</v>
      </c>
      <c r="BS124" s="157">
        <v>501.14588373652049</v>
      </c>
      <c r="BT124" s="155">
        <v>1755.4843814623393</v>
      </c>
      <c r="BU124" s="155">
        <v>1593.0034693413872</v>
      </c>
      <c r="BV124" s="155">
        <v>1462.3995803730722</v>
      </c>
      <c r="BW124" s="155">
        <v>1299.9186682521188</v>
      </c>
      <c r="BX124" s="155">
        <v>844.9175024913493</v>
      </c>
      <c r="BY124" s="156">
        <v>700.83082969132795</v>
      </c>
      <c r="BZ124" s="157">
        <v>634.0448678514125</v>
      </c>
      <c r="CA124" s="157">
        <v>1091.4886466880696</v>
      </c>
      <c r="CB124" s="157">
        <v>1545.3889105254118</v>
      </c>
      <c r="CC124" s="157">
        <v>1445.43268466464</v>
      </c>
      <c r="CD124" s="157">
        <v>1365.0868049326625</v>
      </c>
      <c r="CE124" s="157">
        <v>1265.130579071887</v>
      </c>
      <c r="CF124" s="157">
        <v>931.20747904744587</v>
      </c>
      <c r="CG124" s="157">
        <v>742.24382049025189</v>
      </c>
      <c r="CH124" s="157">
        <v>678.60994146363066</v>
      </c>
      <c r="CI124" s="157">
        <v>1133.0773589475964</v>
      </c>
      <c r="CJ124" s="157">
        <v>2268.5262985720715</v>
      </c>
      <c r="CK124" s="157">
        <v>1975.4414974828044</v>
      </c>
      <c r="CL124" s="157">
        <v>1623.7864982884505</v>
      </c>
      <c r="CM124" s="157">
        <v>1322.0871200150614</v>
      </c>
      <c r="CN124" s="157">
        <v>971.48534221009561</v>
      </c>
      <c r="CO124" s="157">
        <v>844.13185607535104</v>
      </c>
      <c r="CP124" s="157">
        <v>710.55815500228039</v>
      </c>
      <c r="CQ124" s="157">
        <v>1288.5371863564396</v>
      </c>
      <c r="CR124" s="157">
        <v>1931.399426446631</v>
      </c>
      <c r="CS124" s="157">
        <v>2689.9421402663661</v>
      </c>
      <c r="CT124" s="157">
        <v>3274.2341822514768</v>
      </c>
      <c r="CU124" s="157">
        <v>1864.8505713522329</v>
      </c>
      <c r="CV124" s="157">
        <v>1666.4896031082255</v>
      </c>
      <c r="CW124" s="157">
        <v>1435.3594845288123</v>
      </c>
      <c r="CX124" s="157">
        <v>1249.1263338513745</v>
      </c>
      <c r="CY124" s="157">
        <v>981.5462070711061</v>
      </c>
      <c r="CZ124" s="157">
        <v>889.13463642249792</v>
      </c>
      <c r="DA124" s="157">
        <v>725.53130145502894</v>
      </c>
      <c r="DB124" s="157">
        <v>1228.0234433116541</v>
      </c>
      <c r="DC124" s="157">
        <v>1638.7297473587544</v>
      </c>
      <c r="DD124" s="157">
        <v>2278.6304823663827</v>
      </c>
      <c r="DE124" s="157">
        <v>2862.9225243514957</v>
      </c>
      <c r="DF124" s="157">
        <v>455.24694532067286</v>
      </c>
      <c r="DG124" s="157">
        <v>826.80561221756886</v>
      </c>
      <c r="DH124" s="157">
        <v>760.70265727100502</v>
      </c>
      <c r="DI124" s="157">
        <v>679.58474768188228</v>
      </c>
      <c r="DJ124" s="157">
        <v>570.82323637177069</v>
      </c>
      <c r="DK124" s="157">
        <v>1087.9894918337959</v>
      </c>
      <c r="DL124" s="157">
        <v>1014.8807205505569</v>
      </c>
      <c r="DM124" s="157">
        <v>909.91257671694382</v>
      </c>
      <c r="DN124" s="157">
        <v>780.96436311540913</v>
      </c>
      <c r="DO124" s="157">
        <v>927.75653230866317</v>
      </c>
      <c r="DP124" s="157">
        <v>824.18993017091509</v>
      </c>
      <c r="DQ124" s="157">
        <v>714.69803860681532</v>
      </c>
      <c r="DR124" s="157">
        <v>737.85741586120639</v>
      </c>
      <c r="DS124" s="157">
        <v>632.25782236125087</v>
      </c>
      <c r="DT124" s="157">
        <v>542.90990521130152</v>
      </c>
      <c r="DU124" s="157">
        <v>1528.4919555708111</v>
      </c>
      <c r="DV124" s="157">
        <v>1448.1460758388312</v>
      </c>
      <c r="DW124" s="157">
        <v>1348.1898499780593</v>
      </c>
      <c r="DX124" s="157">
        <v>1172.0533976430208</v>
      </c>
      <c r="DY124" s="157">
        <v>1367.8001961068537</v>
      </c>
      <c r="DZ124" s="157">
        <v>1267.8439702460794</v>
      </c>
      <c r="EA124" s="157">
        <v>1098.9446263597831</v>
      </c>
      <c r="EB124" s="157">
        <v>1176.8756212232765</v>
      </c>
      <c r="EC124" s="157">
        <v>1007.9918994848243</v>
      </c>
      <c r="ED124" s="157">
        <v>868.99605441070219</v>
      </c>
      <c r="EE124" s="157">
        <v>1287.4543163748749</v>
      </c>
      <c r="EF124" s="157">
        <v>1194.7195768149977</v>
      </c>
      <c r="EG124" s="157">
        <v>1025.8358550765454</v>
      </c>
      <c r="EH124" s="157">
        <v>1103.7668499400377</v>
      </c>
      <c r="EI124" s="157">
        <v>934.8831282015841</v>
      </c>
      <c r="EJ124" s="157">
        <v>789.58034549606964</v>
      </c>
      <c r="EK124" s="157">
        <v>1012.8141230650787</v>
      </c>
      <c r="EL124" s="157">
        <v>829.91498436797212</v>
      </c>
      <c r="EM124" s="157">
        <v>704.5797051391188</v>
      </c>
      <c r="EN124" s="157">
        <v>619.98586570467285</v>
      </c>
      <c r="EO124" s="157">
        <v>1728.7831717905913</v>
      </c>
      <c r="EP124" s="157">
        <v>1629.7108511214635</v>
      </c>
      <c r="EQ124" s="157">
        <v>1549.1668908217118</v>
      </c>
      <c r="ER124" s="157">
        <v>1398.5807325420512</v>
      </c>
      <c r="ES124" s="157">
        <v>1045.4562428638419</v>
      </c>
      <c r="ET124" s="157">
        <v>875.99793506196875</v>
      </c>
      <c r="EU124" s="157">
        <v>769.57094745470511</v>
      </c>
      <c r="EV124" s="157">
        <v>1254.0507734439136</v>
      </c>
      <c r="EW124" s="157">
        <v>1794.357858326297</v>
      </c>
      <c r="EX124" s="157">
        <v>485.14912824583007</v>
      </c>
      <c r="EY124" s="157">
        <v>822.85947701588702</v>
      </c>
      <c r="EZ124" s="157">
        <v>964.77680116509873</v>
      </c>
      <c r="FA124" s="157">
        <v>1192.6525042619578</v>
      </c>
    </row>
    <row r="125" spans="1:157" ht="14.4" x14ac:dyDescent="0.3">
      <c r="A125" s="158" t="s">
        <v>625</v>
      </c>
      <c r="B125" s="154">
        <v>0</v>
      </c>
      <c r="C125" s="155">
        <v>0</v>
      </c>
      <c r="D125" s="155">
        <v>0</v>
      </c>
      <c r="E125" s="155">
        <v>0</v>
      </c>
      <c r="F125" s="155">
        <v>-82.437354640811918</v>
      </c>
      <c r="G125" s="155">
        <v>0</v>
      </c>
      <c r="H125" s="202">
        <v>0</v>
      </c>
      <c r="I125" s="157">
        <v>0</v>
      </c>
      <c r="J125" s="157">
        <v>0</v>
      </c>
      <c r="K125" s="157">
        <v>0</v>
      </c>
      <c r="L125" s="157">
        <v>0</v>
      </c>
      <c r="M125" s="157">
        <v>0</v>
      </c>
      <c r="N125" s="157">
        <v>0</v>
      </c>
      <c r="O125" s="157">
        <v>-58.440508861864977</v>
      </c>
      <c r="P125" s="157">
        <v>-183.61039027319416</v>
      </c>
      <c r="Q125" s="157">
        <v>0</v>
      </c>
      <c r="R125" s="157">
        <v>0</v>
      </c>
      <c r="S125" s="157">
        <v>0</v>
      </c>
      <c r="T125" s="157">
        <v>0</v>
      </c>
      <c r="U125" s="157">
        <v>0</v>
      </c>
      <c r="V125" s="157">
        <v>0</v>
      </c>
      <c r="W125" s="157">
        <v>0</v>
      </c>
      <c r="X125" s="157">
        <v>0</v>
      </c>
      <c r="Y125" s="157">
        <v>0</v>
      </c>
      <c r="Z125" s="157">
        <v>0</v>
      </c>
      <c r="AA125" s="157">
        <v>0</v>
      </c>
      <c r="AB125" s="157">
        <v>0</v>
      </c>
      <c r="AC125" s="157">
        <v>0</v>
      </c>
      <c r="AD125" s="157">
        <v>0</v>
      </c>
      <c r="AE125" s="157">
        <v>0</v>
      </c>
      <c r="AF125" s="157">
        <v>0</v>
      </c>
      <c r="AG125" s="157">
        <v>0</v>
      </c>
      <c r="AH125" s="157">
        <v>0</v>
      </c>
      <c r="AI125" s="157">
        <v>0</v>
      </c>
      <c r="AJ125" s="157">
        <v>-44.964422115367746</v>
      </c>
      <c r="AK125" s="157">
        <v>0</v>
      </c>
      <c r="AL125" s="157">
        <v>0</v>
      </c>
      <c r="AM125" s="157">
        <v>0</v>
      </c>
      <c r="AN125" s="157">
        <v>0</v>
      </c>
      <c r="AO125" s="157">
        <v>-38.154723278064615</v>
      </c>
      <c r="AP125" s="157">
        <v>0</v>
      </c>
      <c r="AQ125" s="157">
        <v>0</v>
      </c>
      <c r="AR125" s="157">
        <v>0</v>
      </c>
      <c r="AS125" s="157">
        <v>0</v>
      </c>
      <c r="AT125" s="157">
        <v>0</v>
      </c>
      <c r="AU125" s="157">
        <v>0</v>
      </c>
      <c r="AV125" s="157">
        <v>0</v>
      </c>
      <c r="AW125" s="157">
        <v>0</v>
      </c>
      <c r="AX125" s="157">
        <v>-7.8218351692221404</v>
      </c>
      <c r="AY125" s="157">
        <v>-126.57500034498526</v>
      </c>
      <c r="AZ125" s="157">
        <v>0</v>
      </c>
      <c r="BA125" s="157">
        <v>0</v>
      </c>
      <c r="BB125" s="157">
        <v>0</v>
      </c>
      <c r="BC125" s="157">
        <v>0</v>
      </c>
      <c r="BD125" s="157">
        <v>0</v>
      </c>
      <c r="BE125" s="157">
        <v>0</v>
      </c>
      <c r="BF125" s="157">
        <v>0</v>
      </c>
      <c r="BG125" s="157">
        <v>0</v>
      </c>
      <c r="BH125" s="157">
        <v>0</v>
      </c>
      <c r="BI125" s="157">
        <v>0</v>
      </c>
      <c r="BJ125" s="157">
        <v>0</v>
      </c>
      <c r="BK125" s="157">
        <v>0</v>
      </c>
      <c r="BL125" s="157">
        <v>0</v>
      </c>
      <c r="BM125" s="157">
        <v>0</v>
      </c>
      <c r="BN125" s="157">
        <v>0</v>
      </c>
      <c r="BO125" s="157">
        <v>0</v>
      </c>
      <c r="BP125" s="157">
        <v>0</v>
      </c>
      <c r="BQ125" s="157">
        <v>0</v>
      </c>
      <c r="BR125" s="157">
        <v>0</v>
      </c>
      <c r="BS125" s="157">
        <v>-16.129888541947668</v>
      </c>
      <c r="BT125" s="155">
        <v>0</v>
      </c>
      <c r="BU125" s="155">
        <v>0</v>
      </c>
      <c r="BV125" s="155">
        <v>0</v>
      </c>
      <c r="BW125" s="155">
        <v>0</v>
      </c>
      <c r="BX125" s="155">
        <v>0</v>
      </c>
      <c r="BY125" s="156">
        <v>0</v>
      </c>
      <c r="BZ125" s="157">
        <v>0</v>
      </c>
      <c r="CA125" s="157">
        <v>0</v>
      </c>
      <c r="CB125" s="157">
        <v>0</v>
      </c>
      <c r="CC125" s="157">
        <v>0</v>
      </c>
      <c r="CD125" s="157">
        <v>0</v>
      </c>
      <c r="CE125" s="157">
        <v>0</v>
      </c>
      <c r="CF125" s="157">
        <v>0</v>
      </c>
      <c r="CG125" s="157">
        <v>0</v>
      </c>
      <c r="CH125" s="157">
        <v>0</v>
      </c>
      <c r="CI125" s="157">
        <v>0</v>
      </c>
      <c r="CJ125" s="157">
        <v>0</v>
      </c>
      <c r="CK125" s="157">
        <v>0</v>
      </c>
      <c r="CL125" s="157">
        <v>0</v>
      </c>
      <c r="CM125" s="157">
        <v>0</v>
      </c>
      <c r="CN125" s="157">
        <v>0</v>
      </c>
      <c r="CO125" s="157">
        <v>0</v>
      </c>
      <c r="CP125" s="157">
        <v>0</v>
      </c>
      <c r="CQ125" s="157">
        <v>0</v>
      </c>
      <c r="CR125" s="157">
        <v>0</v>
      </c>
      <c r="CS125" s="157">
        <v>0</v>
      </c>
      <c r="CT125" s="157">
        <v>0</v>
      </c>
      <c r="CU125" s="157">
        <v>0</v>
      </c>
      <c r="CV125" s="157">
        <v>0</v>
      </c>
      <c r="CW125" s="157">
        <v>0</v>
      </c>
      <c r="CX125" s="157">
        <v>0</v>
      </c>
      <c r="CY125" s="157">
        <v>0</v>
      </c>
      <c r="CZ125" s="157">
        <v>0</v>
      </c>
      <c r="DA125" s="157">
        <v>0</v>
      </c>
      <c r="DB125" s="157">
        <v>0</v>
      </c>
      <c r="DC125" s="157">
        <v>0</v>
      </c>
      <c r="DD125" s="157">
        <v>0</v>
      </c>
      <c r="DE125" s="157">
        <v>0</v>
      </c>
      <c r="DF125" s="157">
        <v>0</v>
      </c>
      <c r="DG125" s="157">
        <v>0</v>
      </c>
      <c r="DH125" s="157">
        <v>0</v>
      </c>
      <c r="DI125" s="157">
        <v>0</v>
      </c>
      <c r="DJ125" s="157">
        <v>0</v>
      </c>
      <c r="DK125" s="157">
        <v>0</v>
      </c>
      <c r="DL125" s="157">
        <v>0</v>
      </c>
      <c r="DM125" s="157">
        <v>0</v>
      </c>
      <c r="DN125" s="157">
        <v>0</v>
      </c>
      <c r="DO125" s="157">
        <v>0</v>
      </c>
      <c r="DP125" s="157">
        <v>0</v>
      </c>
      <c r="DQ125" s="157">
        <v>0</v>
      </c>
      <c r="DR125" s="157">
        <v>0</v>
      </c>
      <c r="DS125" s="157">
        <v>0</v>
      </c>
      <c r="DT125" s="157">
        <v>0</v>
      </c>
      <c r="DU125" s="157">
        <v>0</v>
      </c>
      <c r="DV125" s="157">
        <v>0</v>
      </c>
      <c r="DW125" s="157">
        <v>0</v>
      </c>
      <c r="DX125" s="157">
        <v>0</v>
      </c>
      <c r="DY125" s="157">
        <v>0</v>
      </c>
      <c r="DZ125" s="157">
        <v>0</v>
      </c>
      <c r="EA125" s="157">
        <v>0</v>
      </c>
      <c r="EB125" s="157">
        <v>0</v>
      </c>
      <c r="EC125" s="157">
        <v>0</v>
      </c>
      <c r="ED125" s="157">
        <v>0</v>
      </c>
      <c r="EE125" s="157">
        <v>0</v>
      </c>
      <c r="EF125" s="157">
        <v>0</v>
      </c>
      <c r="EG125" s="157">
        <v>0</v>
      </c>
      <c r="EH125" s="157">
        <v>0</v>
      </c>
      <c r="EI125" s="157">
        <v>0</v>
      </c>
      <c r="EJ125" s="157">
        <v>0</v>
      </c>
      <c r="EK125" s="157">
        <v>0</v>
      </c>
      <c r="EL125" s="157">
        <v>0</v>
      </c>
      <c r="EM125" s="157">
        <v>0</v>
      </c>
      <c r="EN125" s="157">
        <v>0</v>
      </c>
      <c r="EO125" s="157">
        <v>0</v>
      </c>
      <c r="EP125" s="157">
        <v>0</v>
      </c>
      <c r="EQ125" s="157">
        <v>0</v>
      </c>
      <c r="ER125" s="157">
        <v>0</v>
      </c>
      <c r="ES125" s="157">
        <v>0</v>
      </c>
      <c r="ET125" s="157">
        <v>0</v>
      </c>
      <c r="EU125" s="157">
        <v>0</v>
      </c>
      <c r="EV125" s="157">
        <v>0</v>
      </c>
      <c r="EW125" s="157">
        <v>0</v>
      </c>
      <c r="EX125" s="157">
        <v>0</v>
      </c>
      <c r="EY125" s="157">
        <v>0</v>
      </c>
      <c r="EZ125" s="157">
        <v>0</v>
      </c>
      <c r="FA125" s="157">
        <v>0</v>
      </c>
    </row>
    <row r="126" spans="1:157" ht="14.4" x14ac:dyDescent="0.3">
      <c r="A126" s="158" t="s">
        <v>626</v>
      </c>
      <c r="B126" s="154">
        <v>0</v>
      </c>
      <c r="C126" s="155">
        <v>-50</v>
      </c>
      <c r="D126" s="155">
        <v>-52.500000000000007</v>
      </c>
      <c r="E126" s="155">
        <v>-57.5</v>
      </c>
      <c r="F126" s="155">
        <v>0</v>
      </c>
      <c r="G126" s="155">
        <v>-100</v>
      </c>
      <c r="H126" s="202">
        <v>-100</v>
      </c>
      <c r="I126" s="157">
        <v>-100</v>
      </c>
      <c r="J126" s="157">
        <v>-50</v>
      </c>
      <c r="K126" s="157">
        <v>-100</v>
      </c>
      <c r="L126" s="157">
        <v>-100</v>
      </c>
      <c r="M126" s="157">
        <v>-50</v>
      </c>
      <c r="N126" s="157">
        <v>-100</v>
      </c>
      <c r="O126" s="157">
        <v>-55</v>
      </c>
      <c r="P126" s="157">
        <v>0</v>
      </c>
      <c r="Q126" s="157">
        <v>-100</v>
      </c>
      <c r="R126" s="157">
        <v>-100</v>
      </c>
      <c r="S126" s="157">
        <v>-100</v>
      </c>
      <c r="T126" s="157">
        <v>-100</v>
      </c>
      <c r="U126" s="157">
        <v>-100</v>
      </c>
      <c r="V126" s="157">
        <v>-100</v>
      </c>
      <c r="W126" s="157">
        <v>-100</v>
      </c>
      <c r="X126" s="157">
        <v>-100</v>
      </c>
      <c r="Y126" s="157">
        <v>-100</v>
      </c>
      <c r="Z126" s="157">
        <v>-50</v>
      </c>
      <c r="AA126" s="157">
        <v>-100</v>
      </c>
      <c r="AB126" s="157">
        <v>-100</v>
      </c>
      <c r="AC126" s="157">
        <v>-100</v>
      </c>
      <c r="AD126" s="157">
        <v>-100</v>
      </c>
      <c r="AE126" s="157">
        <v>-100</v>
      </c>
      <c r="AF126" s="157">
        <v>-50</v>
      </c>
      <c r="AG126" s="157">
        <v>-100</v>
      </c>
      <c r="AH126" s="157">
        <v>-100</v>
      </c>
      <c r="AI126" s="157">
        <v>-50</v>
      </c>
      <c r="AJ126" s="157">
        <v>0</v>
      </c>
      <c r="AK126" s="157">
        <v>0</v>
      </c>
      <c r="AL126" s="157">
        <v>-50</v>
      </c>
      <c r="AM126" s="157">
        <v>-50</v>
      </c>
      <c r="AN126" s="157">
        <v>-50</v>
      </c>
      <c r="AO126" s="157">
        <v>0</v>
      </c>
      <c r="AP126" s="157">
        <v>-100</v>
      </c>
      <c r="AQ126" s="157">
        <v>-100</v>
      </c>
      <c r="AR126" s="157">
        <v>-100</v>
      </c>
      <c r="AS126" s="157">
        <v>-50</v>
      </c>
      <c r="AT126" s="157">
        <v>-100</v>
      </c>
      <c r="AU126" s="157">
        <v>-100</v>
      </c>
      <c r="AV126" s="157">
        <v>-50</v>
      </c>
      <c r="AW126" s="157">
        <v>-100</v>
      </c>
      <c r="AX126" s="157">
        <v>-50</v>
      </c>
      <c r="AY126" s="157">
        <v>0</v>
      </c>
      <c r="AZ126" s="157">
        <v>-100</v>
      </c>
      <c r="BA126" s="157">
        <v>-100</v>
      </c>
      <c r="BB126" s="157">
        <v>-100</v>
      </c>
      <c r="BC126" s="157">
        <v>-100</v>
      </c>
      <c r="BD126" s="157">
        <v>-100</v>
      </c>
      <c r="BE126" s="157">
        <v>-100</v>
      </c>
      <c r="BF126" s="157">
        <v>-100</v>
      </c>
      <c r="BG126" s="157">
        <v>-100</v>
      </c>
      <c r="BH126" s="157">
        <v>-100</v>
      </c>
      <c r="BI126" s="157">
        <v>-50</v>
      </c>
      <c r="BJ126" s="157">
        <v>-100</v>
      </c>
      <c r="BK126" s="157">
        <v>-100</v>
      </c>
      <c r="BL126" s="157">
        <v>-100</v>
      </c>
      <c r="BM126" s="157">
        <v>-100</v>
      </c>
      <c r="BN126" s="157">
        <v>-100</v>
      </c>
      <c r="BO126" s="157">
        <v>-50</v>
      </c>
      <c r="BP126" s="157">
        <v>-100</v>
      </c>
      <c r="BQ126" s="157">
        <v>-100</v>
      </c>
      <c r="BR126" s="157">
        <v>-50</v>
      </c>
      <c r="BS126" s="157">
        <v>0</v>
      </c>
      <c r="BT126" s="155">
        <v>-100</v>
      </c>
      <c r="BU126" s="155">
        <v>-100</v>
      </c>
      <c r="BV126" s="155">
        <v>-100</v>
      </c>
      <c r="BW126" s="155">
        <v>-100</v>
      </c>
      <c r="BX126" s="155">
        <v>-100</v>
      </c>
      <c r="BY126" s="156">
        <v>-100</v>
      </c>
      <c r="BZ126" s="157">
        <v>-100</v>
      </c>
      <c r="CA126" s="157">
        <v>-100</v>
      </c>
      <c r="CB126" s="157">
        <v>-100</v>
      </c>
      <c r="CC126" s="157">
        <v>-100</v>
      </c>
      <c r="CD126" s="157">
        <v>-100</v>
      </c>
      <c r="CE126" s="157">
        <v>-100</v>
      </c>
      <c r="CF126" s="157">
        <v>-100</v>
      </c>
      <c r="CG126" s="157">
        <v>-100</v>
      </c>
      <c r="CH126" s="157">
        <v>-100</v>
      </c>
      <c r="CI126" s="157">
        <v>-100</v>
      </c>
      <c r="CJ126" s="157">
        <v>-100</v>
      </c>
      <c r="CK126" s="157">
        <v>-100</v>
      </c>
      <c r="CL126" s="157">
        <v>-100</v>
      </c>
      <c r="CM126" s="157">
        <v>-100</v>
      </c>
      <c r="CN126" s="157">
        <v>-100</v>
      </c>
      <c r="CO126" s="157">
        <v>-100</v>
      </c>
      <c r="CP126" s="157">
        <v>-100</v>
      </c>
      <c r="CQ126" s="157">
        <v>-100</v>
      </c>
      <c r="CR126" s="157">
        <v>-100</v>
      </c>
      <c r="CS126" s="157">
        <v>-100</v>
      </c>
      <c r="CT126" s="157">
        <v>-100</v>
      </c>
      <c r="CU126" s="157">
        <v>-100</v>
      </c>
      <c r="CV126" s="157">
        <v>-100</v>
      </c>
      <c r="CW126" s="157">
        <v>-100</v>
      </c>
      <c r="CX126" s="157">
        <v>-100</v>
      </c>
      <c r="CY126" s="157">
        <v>-100</v>
      </c>
      <c r="CZ126" s="157">
        <v>-100</v>
      </c>
      <c r="DA126" s="157">
        <v>-100</v>
      </c>
      <c r="DB126" s="157">
        <v>-100</v>
      </c>
      <c r="DC126" s="157">
        <v>-100</v>
      </c>
      <c r="DD126" s="157">
        <v>-100</v>
      </c>
      <c r="DE126" s="157">
        <v>-100</v>
      </c>
      <c r="DF126" s="157">
        <v>0</v>
      </c>
      <c r="DG126" s="157">
        <v>-50</v>
      </c>
      <c r="DH126" s="157">
        <v>-50</v>
      </c>
      <c r="DI126" s="157">
        <v>-50</v>
      </c>
      <c r="DJ126" s="157">
        <v>0</v>
      </c>
      <c r="DK126" s="157">
        <v>-100</v>
      </c>
      <c r="DL126" s="157">
        <v>-100</v>
      </c>
      <c r="DM126" s="157">
        <v>-100</v>
      </c>
      <c r="DN126" s="157">
        <v>-50</v>
      </c>
      <c r="DO126" s="157">
        <v>-100</v>
      </c>
      <c r="DP126" s="157">
        <v>-100</v>
      </c>
      <c r="DQ126" s="157">
        <v>-50</v>
      </c>
      <c r="DR126" s="157">
        <v>-100</v>
      </c>
      <c r="DS126" s="157">
        <v>-50</v>
      </c>
      <c r="DT126" s="157">
        <v>0</v>
      </c>
      <c r="DU126" s="157">
        <v>-100</v>
      </c>
      <c r="DV126" s="157">
        <v>-100</v>
      </c>
      <c r="DW126" s="157">
        <v>-100</v>
      </c>
      <c r="DX126" s="157">
        <v>-100</v>
      </c>
      <c r="DY126" s="157">
        <v>-100</v>
      </c>
      <c r="DZ126" s="157">
        <v>-100</v>
      </c>
      <c r="EA126" s="157">
        <v>-100</v>
      </c>
      <c r="EB126" s="157">
        <v>-100</v>
      </c>
      <c r="EC126" s="157">
        <v>-100</v>
      </c>
      <c r="ED126" s="157">
        <v>-50</v>
      </c>
      <c r="EE126" s="157">
        <v>-100</v>
      </c>
      <c r="EF126" s="157">
        <v>-100</v>
      </c>
      <c r="EG126" s="157">
        <v>-100</v>
      </c>
      <c r="EH126" s="157">
        <v>-100</v>
      </c>
      <c r="EI126" s="157">
        <v>-100</v>
      </c>
      <c r="EJ126" s="157">
        <v>-50</v>
      </c>
      <c r="EK126" s="157">
        <v>-100</v>
      </c>
      <c r="EL126" s="157">
        <v>-100</v>
      </c>
      <c r="EM126" s="157">
        <v>-50</v>
      </c>
      <c r="EN126" s="157">
        <v>0</v>
      </c>
      <c r="EO126" s="157">
        <v>-100</v>
      </c>
      <c r="EP126" s="157">
        <v>-100</v>
      </c>
      <c r="EQ126" s="157">
        <v>-100</v>
      </c>
      <c r="ER126" s="157">
        <v>-100</v>
      </c>
      <c r="ES126" s="157">
        <v>-100</v>
      </c>
      <c r="ET126" s="157">
        <v>-100</v>
      </c>
      <c r="EU126" s="157">
        <v>-100</v>
      </c>
      <c r="EV126" s="157">
        <v>-100</v>
      </c>
      <c r="EW126" s="157">
        <v>-100</v>
      </c>
      <c r="EX126" s="157">
        <v>0</v>
      </c>
      <c r="EY126" s="157">
        <v>-50</v>
      </c>
      <c r="EZ126" s="157">
        <v>-100</v>
      </c>
      <c r="FA126" s="157">
        <v>-100</v>
      </c>
    </row>
    <row r="127" spans="1:157" ht="14.4" x14ac:dyDescent="0.3">
      <c r="A127" s="159" t="s">
        <v>627</v>
      </c>
      <c r="B127" s="160">
        <v>0</v>
      </c>
      <c r="C127" s="80">
        <v>-83.333333333333329</v>
      </c>
      <c r="D127" s="80">
        <v>-83.333333333333329</v>
      </c>
      <c r="E127" s="80">
        <v>-83.333333333333329</v>
      </c>
      <c r="F127" s="80">
        <v>-83.333333333333329</v>
      </c>
      <c r="G127" s="80">
        <v>-166.66666666666666</v>
      </c>
      <c r="H127" s="190">
        <v>-166.66666666666666</v>
      </c>
      <c r="I127" s="82">
        <v>-166.66666666666666</v>
      </c>
      <c r="J127" s="82">
        <v>-166.66666666666666</v>
      </c>
      <c r="K127" s="82">
        <v>-166.66666666666666</v>
      </c>
      <c r="L127" s="82">
        <v>-166.66666666666666</v>
      </c>
      <c r="M127" s="82">
        <v>-166.66666666666666</v>
      </c>
      <c r="N127" s="82">
        <v>-166.66666666666666</v>
      </c>
      <c r="O127" s="82">
        <v>-166.66666666666666</v>
      </c>
      <c r="P127" s="82">
        <v>-166.66666666666666</v>
      </c>
      <c r="Q127" s="82">
        <v>-250</v>
      </c>
      <c r="R127" s="82">
        <v>-250</v>
      </c>
      <c r="S127" s="82">
        <v>-250</v>
      </c>
      <c r="T127" s="82">
        <v>-250</v>
      </c>
      <c r="U127" s="82">
        <v>-250</v>
      </c>
      <c r="V127" s="82">
        <v>-250</v>
      </c>
      <c r="W127" s="82">
        <v>-250</v>
      </c>
      <c r="X127" s="82">
        <v>-250</v>
      </c>
      <c r="Y127" s="82">
        <v>-250</v>
      </c>
      <c r="Z127" s="82">
        <v>-250</v>
      </c>
      <c r="AA127" s="82">
        <v>-250</v>
      </c>
      <c r="AB127" s="82">
        <v>-250</v>
      </c>
      <c r="AC127" s="82">
        <v>-250</v>
      </c>
      <c r="AD127" s="82">
        <v>-250</v>
      </c>
      <c r="AE127" s="82">
        <v>-250</v>
      </c>
      <c r="AF127" s="82">
        <v>-250</v>
      </c>
      <c r="AG127" s="82">
        <v>-250</v>
      </c>
      <c r="AH127" s="82">
        <v>-250</v>
      </c>
      <c r="AI127" s="82">
        <v>-250</v>
      </c>
      <c r="AJ127" s="82">
        <v>-250</v>
      </c>
      <c r="AK127" s="82">
        <v>0</v>
      </c>
      <c r="AL127" s="82">
        <v>-83.333333333333329</v>
      </c>
      <c r="AM127" s="82">
        <v>-83.333333333333329</v>
      </c>
      <c r="AN127" s="82">
        <v>-83.333333333333329</v>
      </c>
      <c r="AO127" s="82">
        <v>-83.333333333333329</v>
      </c>
      <c r="AP127" s="82">
        <v>-166.66666666666666</v>
      </c>
      <c r="AQ127" s="82">
        <v>-166.66666666666666</v>
      </c>
      <c r="AR127" s="82">
        <v>-166.66666666666666</v>
      </c>
      <c r="AS127" s="82">
        <v>-166.66666666666666</v>
      </c>
      <c r="AT127" s="82">
        <v>-166.66666666666666</v>
      </c>
      <c r="AU127" s="82">
        <v>-166.66666666666666</v>
      </c>
      <c r="AV127" s="82">
        <v>-166.66666666666666</v>
      </c>
      <c r="AW127" s="82">
        <v>-166.66666666666666</v>
      </c>
      <c r="AX127" s="82">
        <v>-166.66666666666666</v>
      </c>
      <c r="AY127" s="82">
        <v>-166.66666666666666</v>
      </c>
      <c r="AZ127" s="82">
        <v>-250</v>
      </c>
      <c r="BA127" s="82">
        <v>-250</v>
      </c>
      <c r="BB127" s="82">
        <v>-250</v>
      </c>
      <c r="BC127" s="82">
        <v>-250</v>
      </c>
      <c r="BD127" s="82">
        <v>-250</v>
      </c>
      <c r="BE127" s="82">
        <v>-250</v>
      </c>
      <c r="BF127" s="82">
        <v>-250</v>
      </c>
      <c r="BG127" s="82">
        <v>-250</v>
      </c>
      <c r="BH127" s="82">
        <v>-250</v>
      </c>
      <c r="BI127" s="82">
        <v>-250</v>
      </c>
      <c r="BJ127" s="82">
        <v>-250</v>
      </c>
      <c r="BK127" s="82">
        <v>-250</v>
      </c>
      <c r="BL127" s="82">
        <v>-250</v>
      </c>
      <c r="BM127" s="82">
        <v>-250</v>
      </c>
      <c r="BN127" s="82">
        <v>-250</v>
      </c>
      <c r="BO127" s="82">
        <v>-250</v>
      </c>
      <c r="BP127" s="82">
        <v>-250</v>
      </c>
      <c r="BQ127" s="82">
        <v>-250</v>
      </c>
      <c r="BR127" s="82">
        <v>-250</v>
      </c>
      <c r="BS127" s="82">
        <v>-250</v>
      </c>
      <c r="BT127" s="80">
        <v>-333.33333333333331</v>
      </c>
      <c r="BU127" s="80">
        <v>-333.33333333333331</v>
      </c>
      <c r="BV127" s="80">
        <v>-333.33333333333331</v>
      </c>
      <c r="BW127" s="80">
        <v>-333.33333333333331</v>
      </c>
      <c r="BX127" s="80">
        <v>-333.33333333333331</v>
      </c>
      <c r="BY127" s="81">
        <v>-333.33333333333331</v>
      </c>
      <c r="BZ127" s="82">
        <v>-333.33333333333331</v>
      </c>
      <c r="CA127" s="82">
        <v>-333.33333333333331</v>
      </c>
      <c r="CB127" s="82">
        <v>-333.33333333333331</v>
      </c>
      <c r="CC127" s="82">
        <v>-333.33333333333331</v>
      </c>
      <c r="CD127" s="82">
        <v>-333.33333333333331</v>
      </c>
      <c r="CE127" s="82">
        <v>-333.33333333333331</v>
      </c>
      <c r="CF127" s="82">
        <v>-333.33333333333331</v>
      </c>
      <c r="CG127" s="82">
        <v>-333.33333333333331</v>
      </c>
      <c r="CH127" s="82">
        <v>-333.33333333333331</v>
      </c>
      <c r="CI127" s="82">
        <v>-333.33333333333331</v>
      </c>
      <c r="CJ127" s="82">
        <v>-416.66666666666669</v>
      </c>
      <c r="CK127" s="82">
        <v>-416.66666666666669</v>
      </c>
      <c r="CL127" s="82">
        <v>-416.66666666666669</v>
      </c>
      <c r="CM127" s="82">
        <v>-416.66666666666669</v>
      </c>
      <c r="CN127" s="82">
        <v>-416.66666666666669</v>
      </c>
      <c r="CO127" s="82">
        <v>-416.66666666666669</v>
      </c>
      <c r="CP127" s="82">
        <v>-416.66666666666669</v>
      </c>
      <c r="CQ127" s="82">
        <v>-416.66666666666669</v>
      </c>
      <c r="CR127" s="82">
        <v>-500</v>
      </c>
      <c r="CS127" s="82">
        <v>-583.33333333333337</v>
      </c>
      <c r="CT127" s="82">
        <v>-666.66666666666663</v>
      </c>
      <c r="CU127" s="82">
        <v>-416.66666666666669</v>
      </c>
      <c r="CV127" s="82">
        <v>-416.66666666666669</v>
      </c>
      <c r="CW127" s="82">
        <v>-416.66666666666669</v>
      </c>
      <c r="CX127" s="82">
        <v>-416.66666666666669</v>
      </c>
      <c r="CY127" s="82">
        <v>-416.66666666666669</v>
      </c>
      <c r="CZ127" s="82">
        <v>-416.66666666666669</v>
      </c>
      <c r="DA127" s="82">
        <v>-416.66666666666669</v>
      </c>
      <c r="DB127" s="82">
        <v>-416.66666666666669</v>
      </c>
      <c r="DC127" s="82">
        <v>-500</v>
      </c>
      <c r="DD127" s="82">
        <v>-583.33333333333337</v>
      </c>
      <c r="DE127" s="82">
        <v>-666.66666666666663</v>
      </c>
      <c r="DF127" s="82">
        <v>0</v>
      </c>
      <c r="DG127" s="82">
        <v>-83.333333333333329</v>
      </c>
      <c r="DH127" s="82">
        <v>-83.333333333333329</v>
      </c>
      <c r="DI127" s="82">
        <v>-83.333333333333329</v>
      </c>
      <c r="DJ127" s="82">
        <v>-83.333333333333329</v>
      </c>
      <c r="DK127" s="82">
        <v>-166.66666666666666</v>
      </c>
      <c r="DL127" s="82">
        <v>-166.66666666666666</v>
      </c>
      <c r="DM127" s="82">
        <v>-166.66666666666666</v>
      </c>
      <c r="DN127" s="82">
        <v>-166.66666666666666</v>
      </c>
      <c r="DO127" s="82">
        <v>-166.66666666666666</v>
      </c>
      <c r="DP127" s="82">
        <v>-166.66666666666666</v>
      </c>
      <c r="DQ127" s="82">
        <v>-166.66666666666666</v>
      </c>
      <c r="DR127" s="82">
        <v>-166.66666666666666</v>
      </c>
      <c r="DS127" s="82">
        <v>-166.66666666666666</v>
      </c>
      <c r="DT127" s="82">
        <v>-166.66666666666666</v>
      </c>
      <c r="DU127" s="82">
        <v>-250</v>
      </c>
      <c r="DV127" s="82">
        <v>-250</v>
      </c>
      <c r="DW127" s="82">
        <v>-250</v>
      </c>
      <c r="DX127" s="82">
        <v>-250</v>
      </c>
      <c r="DY127" s="82">
        <v>-250</v>
      </c>
      <c r="DZ127" s="82">
        <v>-250</v>
      </c>
      <c r="EA127" s="82">
        <v>-250</v>
      </c>
      <c r="EB127" s="82">
        <v>-250</v>
      </c>
      <c r="EC127" s="82">
        <v>-250</v>
      </c>
      <c r="ED127" s="82">
        <v>-250</v>
      </c>
      <c r="EE127" s="82">
        <v>-250</v>
      </c>
      <c r="EF127" s="82">
        <v>-250</v>
      </c>
      <c r="EG127" s="82">
        <v>-250</v>
      </c>
      <c r="EH127" s="82">
        <v>-250</v>
      </c>
      <c r="EI127" s="82">
        <v>-250</v>
      </c>
      <c r="EJ127" s="82">
        <v>-250</v>
      </c>
      <c r="EK127" s="82">
        <v>-250</v>
      </c>
      <c r="EL127" s="82">
        <v>-250</v>
      </c>
      <c r="EM127" s="82">
        <v>-250</v>
      </c>
      <c r="EN127" s="82">
        <v>-250</v>
      </c>
      <c r="EO127" s="82">
        <v>-333.33333333333331</v>
      </c>
      <c r="EP127" s="82">
        <v>-333.33333333333331</v>
      </c>
      <c r="EQ127" s="82">
        <v>-333.33333333333331</v>
      </c>
      <c r="ER127" s="82">
        <v>-333.33333333333331</v>
      </c>
      <c r="ES127" s="82">
        <v>-333.33333333333331</v>
      </c>
      <c r="ET127" s="82">
        <v>-333.33333333333331</v>
      </c>
      <c r="EU127" s="82">
        <v>-333.33333333333331</v>
      </c>
      <c r="EV127" s="82">
        <v>-333.33333333333331</v>
      </c>
      <c r="EW127" s="82">
        <v>-416.66666666666669</v>
      </c>
      <c r="EX127" s="82">
        <v>0</v>
      </c>
      <c r="EY127" s="82">
        <v>-83.333333333333329</v>
      </c>
      <c r="EZ127" s="82">
        <v>-166.66666666666666</v>
      </c>
      <c r="FA127" s="82">
        <v>-250</v>
      </c>
    </row>
    <row r="128" spans="1:157" ht="21.75" customHeight="1" x14ac:dyDescent="0.25">
      <c r="A128" s="83" t="s">
        <v>628</v>
      </c>
      <c r="B128" s="161"/>
      <c r="C128" s="85"/>
      <c r="D128" s="85"/>
      <c r="E128" s="85"/>
      <c r="F128" s="85"/>
      <c r="G128" s="85"/>
      <c r="H128" s="191"/>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5"/>
      <c r="BR128" s="85"/>
      <c r="BS128" s="85"/>
      <c r="BT128" s="85"/>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6"/>
      <c r="FA128" s="86"/>
    </row>
    <row r="129" spans="1:157" ht="15" x14ac:dyDescent="0.35">
      <c r="A129" s="87" t="s">
        <v>629</v>
      </c>
      <c r="B129" s="88">
        <v>9.6952576509048161</v>
      </c>
      <c r="C129" s="89">
        <v>21.042853275685154</v>
      </c>
      <c r="D129" s="89">
        <v>19.690366792832769</v>
      </c>
      <c r="E129" s="89">
        <v>18.050799793769077</v>
      </c>
      <c r="F129" s="89">
        <v>14.998760715069551</v>
      </c>
      <c r="G129" s="89">
        <v>27.80067520189283</v>
      </c>
      <c r="H129" s="192">
        <v>26.381871830820732</v>
      </c>
      <c r="I129" s="90">
        <v>24.701386757851989</v>
      </c>
      <c r="J129" s="90">
        <v>22.193069816663094</v>
      </c>
      <c r="K129" s="90">
        <v>24.991393626201134</v>
      </c>
      <c r="L129" s="90">
        <v>23.376632541653297</v>
      </c>
      <c r="M129" s="90">
        <v>20.884307059429087</v>
      </c>
      <c r="N129" s="90">
        <v>21.792841890890546</v>
      </c>
      <c r="O129" s="90">
        <v>18.801197277389324</v>
      </c>
      <c r="P129" s="90">
        <v>15.424214808163702</v>
      </c>
      <c r="Q129" s="90">
        <v>39.694912809812642</v>
      </c>
      <c r="R129" s="90">
        <v>37.946722829209612</v>
      </c>
      <c r="S129" s="90">
        <v>35.812167791582453</v>
      </c>
      <c r="T129" s="90">
        <v>32.109635570664963</v>
      </c>
      <c r="U129" s="90">
        <v>36.198532848606597</v>
      </c>
      <c r="V129" s="90">
        <v>34.097218147675001</v>
      </c>
      <c r="W129" s="90">
        <v>30.666605125779075</v>
      </c>
      <c r="X129" s="90">
        <v>32.22775471140681</v>
      </c>
      <c r="Y129" s="90">
        <v>28.921214054418691</v>
      </c>
      <c r="Z129" s="90">
        <v>26.298837842169124</v>
      </c>
      <c r="AA129" s="90">
        <v>34.394930689842504</v>
      </c>
      <c r="AB129" s="90">
        <v>32.560144395149528</v>
      </c>
      <c r="AC129" s="90">
        <v>29.244286578140592</v>
      </c>
      <c r="AD129" s="90">
        <v>30.781413288504329</v>
      </c>
      <c r="AE129" s="90">
        <v>27.498895506780219</v>
      </c>
      <c r="AF129" s="90">
        <v>25.00012587056947</v>
      </c>
      <c r="AG129" s="90">
        <v>29.036022217143955</v>
      </c>
      <c r="AH129" s="90">
        <v>25.879280963114471</v>
      </c>
      <c r="AI129" s="90">
        <v>23.390135326623518</v>
      </c>
      <c r="AJ129" s="90">
        <v>20.67560607547966</v>
      </c>
      <c r="AK129" s="90">
        <v>8.3019550575767855</v>
      </c>
      <c r="AL129" s="90">
        <v>12.476900807178776</v>
      </c>
      <c r="AM129" s="90">
        <v>11.786842044220394</v>
      </c>
      <c r="AN129" s="90">
        <v>10.951779847087444</v>
      </c>
      <c r="AO129" s="90">
        <v>9.5508372810106277</v>
      </c>
      <c r="AP129" s="90">
        <v>15.755872954869211</v>
      </c>
      <c r="AQ129" s="90">
        <v>15.056779181473718</v>
      </c>
      <c r="AR129" s="90">
        <v>14.207879025089516</v>
      </c>
      <c r="AS129" s="90">
        <v>12.888297268265962</v>
      </c>
      <c r="AT129" s="90">
        <v>14.36501075356639</v>
      </c>
      <c r="AU129" s="90">
        <v>13.516110597182188</v>
      </c>
      <c r="AV129" s="90">
        <v>12.229007993078636</v>
      </c>
      <c r="AW129" s="90">
        <v>12.673729011518832</v>
      </c>
      <c r="AX129" s="90">
        <v>11.347628683974419</v>
      </c>
      <c r="AY129" s="90">
        <v>9.7456963643065464</v>
      </c>
      <c r="AZ129" s="90">
        <v>21.12541570661768</v>
      </c>
      <c r="BA129" s="90">
        <v>20.402785231877267</v>
      </c>
      <c r="BB129" s="90">
        <v>19.515863847408294</v>
      </c>
      <c r="BC129" s="90">
        <v>17.869001906650162</v>
      </c>
      <c r="BD129" s="90">
        <v>19.689868369774839</v>
      </c>
      <c r="BE129" s="90">
        <v>18.802946985305869</v>
      </c>
      <c r="BF129" s="90">
        <v>17.116268519097005</v>
      </c>
      <c r="BG129" s="90">
        <v>17.916025600836893</v>
      </c>
      <c r="BH129" s="90">
        <v>16.193512261722383</v>
      </c>
      <c r="BI129" s="90">
        <v>14.851326356913251</v>
      </c>
      <c r="BJ129" s="90">
        <v>18.976951507672414</v>
      </c>
      <c r="BK129" s="90">
        <v>18.090030123203444</v>
      </c>
      <c r="BL129" s="90">
        <v>16.367516784088924</v>
      </c>
      <c r="BM129" s="90">
        <v>17.163292213283743</v>
      </c>
      <c r="BN129" s="90">
        <v>15.480595399619959</v>
      </c>
      <c r="BO129" s="90">
        <v>14.18856704453327</v>
      </c>
      <c r="BP129" s="90">
        <v>16.240535955909124</v>
      </c>
      <c r="BQ129" s="90">
        <v>14.627063989339183</v>
      </c>
      <c r="BR129" s="90">
        <v>13.370428270216651</v>
      </c>
      <c r="BS129" s="90">
        <v>11.990973815677057</v>
      </c>
      <c r="BT129" s="89">
        <v>44.742329464311879</v>
      </c>
      <c r="BU129" s="162">
        <v>42.562076551930801</v>
      </c>
      <c r="BV129" s="162">
        <v>40.809566022697091</v>
      </c>
      <c r="BW129" s="162">
        <v>38.629313110315998</v>
      </c>
      <c r="BX129" s="162">
        <v>31.442413043247164</v>
      </c>
      <c r="BY129" s="163">
        <v>28.289581485244696</v>
      </c>
      <c r="BZ129" s="164">
        <v>26.653049881278594</v>
      </c>
      <c r="CA129" s="164">
        <v>35.633447426738705</v>
      </c>
      <c r="CB129" s="164">
        <v>23.513644043860609</v>
      </c>
      <c r="CC129" s="164">
        <v>22.601144537272852</v>
      </c>
      <c r="CD129" s="164">
        <v>21.867667707986502</v>
      </c>
      <c r="CE129" s="164">
        <v>20.955168201398735</v>
      </c>
      <c r="CF129" s="164">
        <v>17.705689945524338</v>
      </c>
      <c r="CG129" s="164">
        <v>16.001782729712957</v>
      </c>
      <c r="CH129" s="164">
        <v>15.192471708449487</v>
      </c>
      <c r="CI129" s="164">
        <v>19.674214909154855</v>
      </c>
      <c r="CJ129" s="164">
        <v>52.644490076176425</v>
      </c>
      <c r="CK129" s="164">
        <v>48.711726634561636</v>
      </c>
      <c r="CL129" s="164">
        <v>44.44617797644068</v>
      </c>
      <c r="CM129" s="164">
        <v>40.397819682794079</v>
      </c>
      <c r="CN129" s="164">
        <v>34.814540934660577</v>
      </c>
      <c r="CO129" s="164">
        <v>32.833875669928396</v>
      </c>
      <c r="CP129" s="164">
        <v>29.740776905829065</v>
      </c>
      <c r="CQ129" s="164">
        <v>39.947629321264415</v>
      </c>
      <c r="CR129" s="164">
        <v>49.591786168684919</v>
      </c>
      <c r="CS129" s="164">
        <v>61.241343435023282</v>
      </c>
      <c r="CT129" s="164">
        <v>70.552715065937662</v>
      </c>
      <c r="CU129" s="164">
        <v>26.72239778364824</v>
      </c>
      <c r="CV129" s="164">
        <v>25.013790907571703</v>
      </c>
      <c r="CW129" s="164">
        <v>23.212089854405939</v>
      </c>
      <c r="CX129" s="164">
        <v>21.511969060127957</v>
      </c>
      <c r="CY129" s="164">
        <v>18.942134539824547</v>
      </c>
      <c r="CZ129" s="164">
        <v>18.040987306566805</v>
      </c>
      <c r="DA129" s="164">
        <v>16.405155761464865</v>
      </c>
      <c r="DB129" s="164">
        <v>21.319320958028829</v>
      </c>
      <c r="DC129" s="164">
        <v>25.481865472525762</v>
      </c>
      <c r="DD129" s="164">
        <v>30.969593029524184</v>
      </c>
      <c r="DE129" s="164">
        <v>35.625278844981374</v>
      </c>
      <c r="DF129" s="164">
        <v>10.027841472643862</v>
      </c>
      <c r="DG129" s="164">
        <v>14.960490107900279</v>
      </c>
      <c r="DH129" s="164">
        <v>14.268721679992945</v>
      </c>
      <c r="DI129" s="164">
        <v>13.419821523608739</v>
      </c>
      <c r="DJ129" s="164">
        <v>12.061699974692475</v>
      </c>
      <c r="DK129" s="164">
        <v>18.306256975313882</v>
      </c>
      <c r="DL129" s="164">
        <v>17.593340113211454</v>
      </c>
      <c r="DM129" s="164">
        <v>16.66660220329176</v>
      </c>
      <c r="DN129" s="164">
        <v>15.27523886519532</v>
      </c>
      <c r="DO129" s="164">
        <v>16.840606725658297</v>
      </c>
      <c r="DP129" s="164">
        <v>15.917850468283676</v>
      </c>
      <c r="DQ129" s="164">
        <v>14.581760772339038</v>
      </c>
      <c r="DR129" s="164">
        <v>15.044054687693261</v>
      </c>
      <c r="DS129" s="164">
        <v>13.719022656703578</v>
      </c>
      <c r="DT129" s="164">
        <v>12.412082660799141</v>
      </c>
      <c r="DU129" s="164">
        <v>23.185013733695634</v>
      </c>
      <c r="DV129" s="164">
        <v>22.451536904409281</v>
      </c>
      <c r="DW129" s="164">
        <v>21.539037397821524</v>
      </c>
      <c r="DX129" s="164">
        <v>19.871571108777633</v>
      </c>
      <c r="DY129" s="164">
        <v>21.718060075122935</v>
      </c>
      <c r="DZ129" s="164">
        <v>20.805560568535171</v>
      </c>
      <c r="EA129" s="164">
        <v>19.158654246675209</v>
      </c>
      <c r="EB129" s="164">
        <v>19.918594802964375</v>
      </c>
      <c r="EC129" s="164">
        <v>18.271732862206235</v>
      </c>
      <c r="ED129" s="164">
        <v>16.851825116517219</v>
      </c>
      <c r="EE129" s="164">
        <v>20.984583245836589</v>
      </c>
      <c r="EF129" s="164">
        <v>20.092599325330919</v>
      </c>
      <c r="EG129" s="164">
        <v>18.445737384572777</v>
      </c>
      <c r="EH129" s="164">
        <v>19.205677940861943</v>
      </c>
      <c r="EI129" s="164">
        <v>17.558816000103803</v>
      </c>
      <c r="EJ129" s="164">
        <v>16.120990817961964</v>
      </c>
      <c r="EK129" s="164">
        <v>18.318756556392973</v>
      </c>
      <c r="EL129" s="164">
        <v>16.632078090184113</v>
      </c>
      <c r="EM129" s="164">
        <v>15.250978770191882</v>
      </c>
      <c r="EN129" s="164">
        <v>13.957544676888306</v>
      </c>
      <c r="EO129" s="162">
        <v>25.4237296657397</v>
      </c>
      <c r="EP129" s="164">
        <v>24.503659847196388</v>
      </c>
      <c r="EQ129" s="164">
        <v>23.768374742149319</v>
      </c>
      <c r="ER129" s="164">
        <v>22.701958794030627</v>
      </c>
      <c r="ES129" s="164">
        <v>19.382633479480745</v>
      </c>
      <c r="ET129" s="164">
        <v>17.730168488826525</v>
      </c>
      <c r="EU129" s="164">
        <v>16.789204730118055</v>
      </c>
      <c r="EV129" s="164">
        <v>21.382546068825327</v>
      </c>
      <c r="EW129" s="164">
        <v>26.676487462087209</v>
      </c>
      <c r="EX129" s="164">
        <v>10.972843178784252</v>
      </c>
      <c r="EY129" s="164">
        <v>15.517225111368473</v>
      </c>
      <c r="EZ129" s="164">
        <v>17.667605922870738</v>
      </c>
      <c r="FA129" s="164">
        <v>20.647663652548143</v>
      </c>
    </row>
    <row r="130" spans="1:157" ht="15" x14ac:dyDescent="0.35">
      <c r="A130" s="87"/>
      <c r="B130" s="88"/>
      <c r="C130" s="89"/>
      <c r="D130" s="89"/>
      <c r="E130" s="89"/>
      <c r="F130" s="89"/>
      <c r="G130" s="89"/>
      <c r="H130" s="193"/>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t="s">
        <v>630</v>
      </c>
      <c r="AL130" s="95" t="s">
        <v>630</v>
      </c>
      <c r="AM130" s="95" t="s">
        <v>630</v>
      </c>
      <c r="AN130" s="95" t="s">
        <v>630</v>
      </c>
      <c r="AO130" s="95" t="s">
        <v>630</v>
      </c>
      <c r="AP130" s="95" t="s">
        <v>630</v>
      </c>
      <c r="AQ130" s="95" t="s">
        <v>630</v>
      </c>
      <c r="AR130" s="95" t="s">
        <v>630</v>
      </c>
      <c r="AS130" s="95" t="s">
        <v>630</v>
      </c>
      <c r="AT130" s="95" t="s">
        <v>630</v>
      </c>
      <c r="AU130" s="95" t="s">
        <v>630</v>
      </c>
      <c r="AV130" s="95" t="s">
        <v>630</v>
      </c>
      <c r="AW130" s="95" t="s">
        <v>630</v>
      </c>
      <c r="AX130" s="95" t="s">
        <v>630</v>
      </c>
      <c r="AY130" s="95" t="s">
        <v>630</v>
      </c>
      <c r="AZ130" s="95" t="s">
        <v>630</v>
      </c>
      <c r="BA130" s="95" t="s">
        <v>630</v>
      </c>
      <c r="BB130" s="95" t="s">
        <v>630</v>
      </c>
      <c r="BC130" s="95" t="s">
        <v>630</v>
      </c>
      <c r="BD130" s="95" t="s">
        <v>630</v>
      </c>
      <c r="BE130" s="95" t="s">
        <v>630</v>
      </c>
      <c r="BF130" s="95" t="s">
        <v>630</v>
      </c>
      <c r="BG130" s="95" t="s">
        <v>630</v>
      </c>
      <c r="BH130" s="95" t="s">
        <v>630</v>
      </c>
      <c r="BI130" s="95" t="s">
        <v>630</v>
      </c>
      <c r="BJ130" s="95" t="s">
        <v>630</v>
      </c>
      <c r="BK130" s="95" t="s">
        <v>630</v>
      </c>
      <c r="BL130" s="95" t="s">
        <v>630</v>
      </c>
      <c r="BM130" s="95" t="s">
        <v>630</v>
      </c>
      <c r="BN130" s="95" t="s">
        <v>630</v>
      </c>
      <c r="BO130" s="95" t="s">
        <v>630</v>
      </c>
      <c r="BP130" s="95" t="s">
        <v>630</v>
      </c>
      <c r="BQ130" s="95" t="s">
        <v>630</v>
      </c>
      <c r="BR130" s="95" t="s">
        <v>630</v>
      </c>
      <c r="BS130" s="95" t="s">
        <v>630</v>
      </c>
      <c r="BT130" s="89"/>
      <c r="BU130" s="89"/>
      <c r="BV130" s="89"/>
      <c r="BW130" s="89"/>
      <c r="BX130" s="89"/>
      <c r="BY130" s="94"/>
      <c r="BZ130" s="95"/>
      <c r="CA130" s="95"/>
      <c r="CB130" s="95" t="s">
        <v>630</v>
      </c>
      <c r="CC130" s="95" t="s">
        <v>630</v>
      </c>
      <c r="CD130" s="95" t="s">
        <v>630</v>
      </c>
      <c r="CE130" s="95" t="s">
        <v>630</v>
      </c>
      <c r="CF130" s="95" t="s">
        <v>630</v>
      </c>
      <c r="CG130" s="95" t="s">
        <v>630</v>
      </c>
      <c r="CH130" s="95" t="s">
        <v>630</v>
      </c>
      <c r="CI130" s="95" t="s">
        <v>630</v>
      </c>
      <c r="CJ130" s="95"/>
      <c r="CK130" s="95"/>
      <c r="CL130" s="95"/>
      <c r="CM130" s="95"/>
      <c r="CN130" s="95"/>
      <c r="CO130" s="95"/>
      <c r="CP130" s="95"/>
      <c r="CQ130" s="95"/>
      <c r="CR130" s="95"/>
      <c r="CS130" s="95"/>
      <c r="CT130" s="95"/>
      <c r="CU130" s="95" t="s">
        <v>631</v>
      </c>
      <c r="CV130" s="95" t="s">
        <v>631</v>
      </c>
      <c r="CW130" s="95" t="s">
        <v>631</v>
      </c>
      <c r="CX130" s="95" t="s">
        <v>631</v>
      </c>
      <c r="CY130" s="95" t="s">
        <v>631</v>
      </c>
      <c r="CZ130" s="95" t="s">
        <v>631</v>
      </c>
      <c r="DA130" s="95" t="s">
        <v>631</v>
      </c>
      <c r="DB130" s="95" t="s">
        <v>631</v>
      </c>
      <c r="DC130" s="95" t="s">
        <v>631</v>
      </c>
      <c r="DD130" s="95" t="s">
        <v>631</v>
      </c>
      <c r="DE130" s="95" t="s">
        <v>631</v>
      </c>
      <c r="DF130" s="95" t="s">
        <v>631</v>
      </c>
      <c r="DG130" s="95" t="s">
        <v>631</v>
      </c>
      <c r="DH130" s="95" t="s">
        <v>631</v>
      </c>
      <c r="DI130" s="95" t="s">
        <v>631</v>
      </c>
      <c r="DJ130" s="95" t="s">
        <v>631</v>
      </c>
      <c r="DK130" s="95" t="s">
        <v>631</v>
      </c>
      <c r="DL130" s="95" t="s">
        <v>631</v>
      </c>
      <c r="DM130" s="95" t="s">
        <v>631</v>
      </c>
      <c r="DN130" s="95" t="s">
        <v>631</v>
      </c>
      <c r="DO130" s="95" t="s">
        <v>631</v>
      </c>
      <c r="DP130" s="95" t="s">
        <v>631</v>
      </c>
      <c r="DQ130" s="95" t="s">
        <v>631</v>
      </c>
      <c r="DR130" s="95" t="s">
        <v>631</v>
      </c>
      <c r="DS130" s="95" t="s">
        <v>631</v>
      </c>
      <c r="DT130" s="95" t="s">
        <v>631</v>
      </c>
      <c r="DU130" s="95" t="s">
        <v>631</v>
      </c>
      <c r="DV130" s="95" t="s">
        <v>631</v>
      </c>
      <c r="DW130" s="95" t="s">
        <v>631</v>
      </c>
      <c r="DX130" s="95" t="s">
        <v>631</v>
      </c>
      <c r="DY130" s="95" t="s">
        <v>631</v>
      </c>
      <c r="DZ130" s="95" t="s">
        <v>631</v>
      </c>
      <c r="EA130" s="95" t="s">
        <v>631</v>
      </c>
      <c r="EB130" s="95" t="s">
        <v>631</v>
      </c>
      <c r="EC130" s="95" t="s">
        <v>631</v>
      </c>
      <c r="ED130" s="95" t="s">
        <v>631</v>
      </c>
      <c r="EE130" s="95" t="s">
        <v>631</v>
      </c>
      <c r="EF130" s="95" t="s">
        <v>631</v>
      </c>
      <c r="EG130" s="95" t="s">
        <v>631</v>
      </c>
      <c r="EH130" s="95" t="s">
        <v>631</v>
      </c>
      <c r="EI130" s="95" t="s">
        <v>631</v>
      </c>
      <c r="EJ130" s="95" t="s">
        <v>631</v>
      </c>
      <c r="EK130" s="95" t="s">
        <v>631</v>
      </c>
      <c r="EL130" s="95" t="s">
        <v>631</v>
      </c>
      <c r="EM130" s="95" t="s">
        <v>631</v>
      </c>
      <c r="EN130" s="95" t="s">
        <v>631</v>
      </c>
      <c r="EO130" s="89" t="s">
        <v>631</v>
      </c>
      <c r="EP130" s="95" t="s">
        <v>631</v>
      </c>
      <c r="EQ130" s="95" t="s">
        <v>631</v>
      </c>
      <c r="ER130" s="95" t="s">
        <v>631</v>
      </c>
      <c r="ES130" s="95" t="s">
        <v>631</v>
      </c>
      <c r="ET130" s="95" t="s">
        <v>631</v>
      </c>
      <c r="EU130" s="95" t="s">
        <v>631</v>
      </c>
      <c r="EV130" s="95" t="s">
        <v>631</v>
      </c>
      <c r="EW130" s="95" t="s">
        <v>631</v>
      </c>
      <c r="EX130" s="95" t="s">
        <v>631</v>
      </c>
      <c r="EY130" s="95" t="s">
        <v>631</v>
      </c>
      <c r="EZ130" s="95" t="s">
        <v>631</v>
      </c>
      <c r="FA130" s="95" t="s">
        <v>631</v>
      </c>
    </row>
    <row r="131" spans="1:157" ht="15" x14ac:dyDescent="0.35">
      <c r="A131" s="87" t="s">
        <v>632</v>
      </c>
      <c r="B131" s="96">
        <v>1706.3653465592477</v>
      </c>
      <c r="C131" s="97">
        <v>3703.542176520587</v>
      </c>
      <c r="D131" s="97">
        <v>3465.5045555385673</v>
      </c>
      <c r="E131" s="97">
        <v>3176.9407637033578</v>
      </c>
      <c r="F131" s="97">
        <v>2639.781885852241</v>
      </c>
      <c r="G131" s="97">
        <v>4892.918835533138</v>
      </c>
      <c r="H131" s="194">
        <v>4643.209442224449</v>
      </c>
      <c r="I131" s="99">
        <v>4347.4440693819497</v>
      </c>
      <c r="J131" s="99">
        <v>3905.9802877327043</v>
      </c>
      <c r="K131" s="99">
        <v>4398.4852782113994</v>
      </c>
      <c r="L131" s="99">
        <v>4114.2873273309806</v>
      </c>
      <c r="M131" s="99">
        <v>3675.6380424595191</v>
      </c>
      <c r="N131" s="99">
        <v>3835.540172796736</v>
      </c>
      <c r="O131" s="99">
        <v>3309.0107208205209</v>
      </c>
      <c r="P131" s="99">
        <v>2714.6618062368116</v>
      </c>
      <c r="Q131" s="99">
        <v>6986.3046545270254</v>
      </c>
      <c r="R131" s="99">
        <v>6678.6232179408917</v>
      </c>
      <c r="S131" s="99">
        <v>6302.9415313185118</v>
      </c>
      <c r="T131" s="99">
        <v>5651.2958604370333</v>
      </c>
      <c r="U131" s="99">
        <v>6370.9417813547616</v>
      </c>
      <c r="V131" s="99">
        <v>6001.1103939907998</v>
      </c>
      <c r="W131" s="99">
        <v>5397.3225021371172</v>
      </c>
      <c r="X131" s="99">
        <v>5672.084829207598</v>
      </c>
      <c r="Y131" s="99">
        <v>5090.1336735776895</v>
      </c>
      <c r="Z131" s="99">
        <v>4628.5954602217662</v>
      </c>
      <c r="AA131" s="99">
        <v>6053.5078014122801</v>
      </c>
      <c r="AB131" s="99">
        <v>5730.5854135463169</v>
      </c>
      <c r="AC131" s="99">
        <v>5146.9944377527445</v>
      </c>
      <c r="AD131" s="99">
        <v>5417.5287387767621</v>
      </c>
      <c r="AE131" s="99">
        <v>4839.8056091933186</v>
      </c>
      <c r="AF131" s="99">
        <v>4400.0221532202268</v>
      </c>
      <c r="AG131" s="99">
        <v>5110.3399102173362</v>
      </c>
      <c r="AH131" s="99">
        <v>4554.7534495081472</v>
      </c>
      <c r="AI131" s="99">
        <v>4116.6638174857389</v>
      </c>
      <c r="AJ131" s="99">
        <v>3638.9066692844203</v>
      </c>
      <c r="AK131" s="99">
        <v>2922.2881802670286</v>
      </c>
      <c r="AL131" s="99">
        <v>4391.869084126929</v>
      </c>
      <c r="AM131" s="99">
        <v>4148.9683995655787</v>
      </c>
      <c r="AN131" s="99">
        <v>3855.02650617478</v>
      </c>
      <c r="AO131" s="99">
        <v>3361.8947229157407</v>
      </c>
      <c r="AP131" s="99">
        <v>5546.0672801139626</v>
      </c>
      <c r="AQ131" s="99">
        <v>5299.986271878749</v>
      </c>
      <c r="AR131" s="99">
        <v>5001.1734168315097</v>
      </c>
      <c r="AS131" s="99">
        <v>4536.6806384296187</v>
      </c>
      <c r="AT131" s="99">
        <v>5056.4837852553692</v>
      </c>
      <c r="AU131" s="99">
        <v>4757.6709302081299</v>
      </c>
      <c r="AV131" s="99">
        <v>4304.6108135636796</v>
      </c>
      <c r="AW131" s="99">
        <v>4461.1526120546287</v>
      </c>
      <c r="AX131" s="99">
        <v>3994.3652967589956</v>
      </c>
      <c r="AY131" s="99">
        <v>3430.4851202359041</v>
      </c>
      <c r="AZ131" s="99">
        <v>7436.1463287294237</v>
      </c>
      <c r="BA131" s="99">
        <v>7181.7804016207983</v>
      </c>
      <c r="BB131" s="99">
        <v>6869.5840742877199</v>
      </c>
      <c r="BC131" s="99">
        <v>6289.8886711408568</v>
      </c>
      <c r="BD131" s="99">
        <v>6930.8336661607436</v>
      </c>
      <c r="BE131" s="99">
        <v>6618.6373388276661</v>
      </c>
      <c r="BF131" s="99">
        <v>6024.9265187221463</v>
      </c>
      <c r="BG131" s="99">
        <v>6306.4410114945867</v>
      </c>
      <c r="BH131" s="99">
        <v>5700.1163161262784</v>
      </c>
      <c r="BI131" s="99">
        <v>5227.6668776334645</v>
      </c>
      <c r="BJ131" s="99">
        <v>6679.8869307006898</v>
      </c>
      <c r="BK131" s="99">
        <v>6367.6906033676123</v>
      </c>
      <c r="BL131" s="99">
        <v>5761.3659079993013</v>
      </c>
      <c r="BM131" s="99">
        <v>6041.4788590758772</v>
      </c>
      <c r="BN131" s="99">
        <v>5449.1695806662256</v>
      </c>
      <c r="BO131" s="99">
        <v>4994.3755996757109</v>
      </c>
      <c r="BP131" s="99">
        <v>5716.668656480012</v>
      </c>
      <c r="BQ131" s="99">
        <v>5148.7265242473923</v>
      </c>
      <c r="BR131" s="99">
        <v>4706.3907511162615</v>
      </c>
      <c r="BS131" s="99">
        <v>4220.822783118324</v>
      </c>
      <c r="BT131" s="97">
        <v>7874.649985718891</v>
      </c>
      <c r="BU131" s="97">
        <v>7490.9254731398214</v>
      </c>
      <c r="BV131" s="97">
        <v>7182.4836199946885</v>
      </c>
      <c r="BW131" s="97">
        <v>6798.7591074156162</v>
      </c>
      <c r="BX131" s="97">
        <v>5533.8646956115008</v>
      </c>
      <c r="BY131" s="98">
        <v>4978.9663414030665</v>
      </c>
      <c r="BZ131" s="99">
        <v>4690.9367791050327</v>
      </c>
      <c r="CA131" s="99">
        <v>6271.4867471060124</v>
      </c>
      <c r="CB131" s="99">
        <v>8276.8027034389343</v>
      </c>
      <c r="CC131" s="99">
        <v>7955.6028771200436</v>
      </c>
      <c r="CD131" s="99">
        <v>7697.4190332112485</v>
      </c>
      <c r="CE131" s="99">
        <v>7376.219206892355</v>
      </c>
      <c r="CF131" s="99">
        <v>6232.4028608245671</v>
      </c>
      <c r="CG131" s="99">
        <v>5632.6275208589605</v>
      </c>
      <c r="CH131" s="99">
        <v>5347.7500413742191</v>
      </c>
      <c r="CI131" s="99">
        <v>6925.3236480225096</v>
      </c>
      <c r="CJ131" s="99">
        <v>9265.4302534070503</v>
      </c>
      <c r="CK131" s="99">
        <v>8573.2638876828478</v>
      </c>
      <c r="CL131" s="99">
        <v>7822.5273238535601</v>
      </c>
      <c r="CM131" s="99">
        <v>7110.0162641717579</v>
      </c>
      <c r="CN131" s="99">
        <v>6127.3592045002615</v>
      </c>
      <c r="CO131" s="99">
        <v>5778.7621179073976</v>
      </c>
      <c r="CP131" s="99">
        <v>5234.3767354259153</v>
      </c>
      <c r="CQ131" s="99">
        <v>7030.7827605425373</v>
      </c>
      <c r="CR131" s="99">
        <v>8728.154365688546</v>
      </c>
      <c r="CS131" s="99">
        <v>10778.476444564098</v>
      </c>
      <c r="CT131" s="99">
        <v>12417.277851605029</v>
      </c>
      <c r="CU131" s="99">
        <v>9406.2840198441809</v>
      </c>
      <c r="CV131" s="99">
        <v>8804.8543994652391</v>
      </c>
      <c r="CW131" s="99">
        <v>8170.6556287508902</v>
      </c>
      <c r="CX131" s="99">
        <v>7572.2131091650408</v>
      </c>
      <c r="CY131" s="99">
        <v>6667.6313580182405</v>
      </c>
      <c r="CZ131" s="99">
        <v>6350.427531911515</v>
      </c>
      <c r="DA131" s="99">
        <v>5774.6148280356329</v>
      </c>
      <c r="DB131" s="99">
        <v>7504.4009772261479</v>
      </c>
      <c r="DC131" s="99">
        <v>8969.6166463290683</v>
      </c>
      <c r="DD131" s="99">
        <v>10901.296746392512</v>
      </c>
      <c r="DE131" s="99">
        <v>12540.098153433444</v>
      </c>
      <c r="DF131" s="99">
        <v>3529.8001983706395</v>
      </c>
      <c r="DG131" s="99">
        <v>5266.0925179808983</v>
      </c>
      <c r="DH131" s="99">
        <v>5022.5900313575166</v>
      </c>
      <c r="DI131" s="99">
        <v>4723.7771763102764</v>
      </c>
      <c r="DJ131" s="99">
        <v>4245.7183910917511</v>
      </c>
      <c r="DK131" s="99">
        <v>6443.8024553104869</v>
      </c>
      <c r="DL131" s="99">
        <v>6192.8557198504313</v>
      </c>
      <c r="DM131" s="99">
        <v>5866.6439755586989</v>
      </c>
      <c r="DN131" s="99">
        <v>5376.8840805487525</v>
      </c>
      <c r="DO131" s="99">
        <v>5927.8935674317208</v>
      </c>
      <c r="DP131" s="99">
        <v>5603.0833648358539</v>
      </c>
      <c r="DQ131" s="99">
        <v>5132.7797918633414</v>
      </c>
      <c r="DR131" s="99">
        <v>5295.507250068028</v>
      </c>
      <c r="DS131" s="99">
        <v>4829.0959751596592</v>
      </c>
      <c r="DT131" s="99">
        <v>4369.0530966012975</v>
      </c>
      <c r="DU131" s="99">
        <v>8161.1248342608633</v>
      </c>
      <c r="DV131" s="99">
        <v>7902.9409903520673</v>
      </c>
      <c r="DW131" s="99">
        <v>7581.7411640331766</v>
      </c>
      <c r="DX131" s="99">
        <v>6994.7930302897266</v>
      </c>
      <c r="DY131" s="99">
        <v>7644.7571464432731</v>
      </c>
      <c r="DZ131" s="99">
        <v>7323.5573201243797</v>
      </c>
      <c r="EA131" s="99">
        <v>6743.8462948296728</v>
      </c>
      <c r="EB131" s="99">
        <v>7011.3453706434593</v>
      </c>
      <c r="EC131" s="99">
        <v>6431.6499674965953</v>
      </c>
      <c r="ED131" s="99">
        <v>5931.8424410140606</v>
      </c>
      <c r="EE131" s="99">
        <v>7386.5733025344789</v>
      </c>
      <c r="EF131" s="99">
        <v>7072.5949625164831</v>
      </c>
      <c r="EG131" s="99">
        <v>6492.8995593696172</v>
      </c>
      <c r="EH131" s="99">
        <v>6760.3986351834037</v>
      </c>
      <c r="EI131" s="99">
        <v>6180.7032320365388</v>
      </c>
      <c r="EJ131" s="99">
        <v>5674.5887679226107</v>
      </c>
      <c r="EK131" s="99">
        <v>6448.2023078503262</v>
      </c>
      <c r="EL131" s="99">
        <v>5854.4914877448073</v>
      </c>
      <c r="EM131" s="99">
        <v>5368.3445271075425</v>
      </c>
      <c r="EN131" s="99">
        <v>4913.0557262646835</v>
      </c>
      <c r="EO131" s="97">
        <v>8949.1528423403743</v>
      </c>
      <c r="EP131" s="99">
        <v>8625.2882662131287</v>
      </c>
      <c r="EQ131" s="99">
        <v>8366.4679092365604</v>
      </c>
      <c r="ER131" s="99">
        <v>7991.0894954987807</v>
      </c>
      <c r="ES131" s="99">
        <v>6822.6869847772223</v>
      </c>
      <c r="ET131" s="99">
        <v>6241.0193080669369</v>
      </c>
      <c r="EU131" s="99">
        <v>5909.8000650015556</v>
      </c>
      <c r="EV131" s="99">
        <v>7526.6562162265154</v>
      </c>
      <c r="EW131" s="99">
        <v>9390.1235866546976</v>
      </c>
      <c r="EX131" s="99">
        <v>3862.4407989320571</v>
      </c>
      <c r="EY131" s="99">
        <v>5462.0632392017023</v>
      </c>
      <c r="EZ131" s="99">
        <v>6218.9972848504995</v>
      </c>
      <c r="FA131" s="99">
        <v>7267.9776056969467</v>
      </c>
    </row>
    <row r="132" spans="1:157" ht="15.6" thickBot="1" x14ac:dyDescent="0.4">
      <c r="A132" s="100" t="s">
        <v>633</v>
      </c>
      <c r="B132" s="101">
        <v>20476.384158710971</v>
      </c>
      <c r="C132" s="102">
        <v>44442.506118247045</v>
      </c>
      <c r="D132" s="102">
        <v>41586.054666462805</v>
      </c>
      <c r="E132" s="102">
        <v>38123.289164440292</v>
      </c>
      <c r="F132" s="102">
        <v>31677.382630226894</v>
      </c>
      <c r="G132" s="102">
        <v>58715.026026397652</v>
      </c>
      <c r="H132" s="195">
        <v>55718.513306693392</v>
      </c>
      <c r="I132" s="104">
        <v>52169.3288325834</v>
      </c>
      <c r="J132" s="104">
        <v>46871.763452792453</v>
      </c>
      <c r="K132" s="104">
        <v>52781.823338536793</v>
      </c>
      <c r="L132" s="104">
        <v>49371.447927971763</v>
      </c>
      <c r="M132" s="104">
        <v>44107.656509514229</v>
      </c>
      <c r="N132" s="104">
        <v>46026.48207356083</v>
      </c>
      <c r="O132" s="104">
        <v>39708.12864984625</v>
      </c>
      <c r="P132" s="104">
        <v>32575.941674841739</v>
      </c>
      <c r="Q132" s="104">
        <v>83835.655854324301</v>
      </c>
      <c r="R132" s="104">
        <v>80143.478615290704</v>
      </c>
      <c r="S132" s="104">
        <v>75635.298375822138</v>
      </c>
      <c r="T132" s="104">
        <v>67815.550325244403</v>
      </c>
      <c r="U132" s="104">
        <v>76451.301376257135</v>
      </c>
      <c r="V132" s="104">
        <v>72013.324727889601</v>
      </c>
      <c r="W132" s="104">
        <v>64767.870025645403</v>
      </c>
      <c r="X132" s="104">
        <v>68065.017950491179</v>
      </c>
      <c r="Y132" s="104">
        <v>61081.604082932274</v>
      </c>
      <c r="Z132" s="104">
        <v>55543.145522661194</v>
      </c>
      <c r="AA132" s="104">
        <v>72642.093616947357</v>
      </c>
      <c r="AB132" s="104">
        <v>68767.024962555806</v>
      </c>
      <c r="AC132" s="104">
        <v>61763.933253032934</v>
      </c>
      <c r="AD132" s="104">
        <v>65010.344865321145</v>
      </c>
      <c r="AE132" s="104">
        <v>58077.667310319826</v>
      </c>
      <c r="AF132" s="104">
        <v>52800.265838642721</v>
      </c>
      <c r="AG132" s="104">
        <v>61324.078922608038</v>
      </c>
      <c r="AH132" s="104">
        <v>54657.041394097767</v>
      </c>
      <c r="AI132" s="104">
        <v>49399.965809828864</v>
      </c>
      <c r="AJ132" s="104">
        <v>43666.880031413042</v>
      </c>
      <c r="AK132" s="104">
        <v>35067.458163204341</v>
      </c>
      <c r="AL132" s="104">
        <v>52702.429009523148</v>
      </c>
      <c r="AM132" s="104">
        <v>49787.620794786941</v>
      </c>
      <c r="AN132" s="104">
        <v>46260.318074097362</v>
      </c>
      <c r="AO132" s="104">
        <v>40342.73667498889</v>
      </c>
      <c r="AP132" s="104">
        <v>66552.807361367551</v>
      </c>
      <c r="AQ132" s="104">
        <v>63599.835262544992</v>
      </c>
      <c r="AR132" s="104">
        <v>60014.08100197812</v>
      </c>
      <c r="AS132" s="104">
        <v>54440.167661155429</v>
      </c>
      <c r="AT132" s="104">
        <v>60677.805423064434</v>
      </c>
      <c r="AU132" s="104">
        <v>57092.051162497562</v>
      </c>
      <c r="AV132" s="104">
        <v>51655.329762764159</v>
      </c>
      <c r="AW132" s="104">
        <v>53533.83134465554</v>
      </c>
      <c r="AX132" s="104">
        <v>47932.383561107948</v>
      </c>
      <c r="AY132" s="104">
        <v>41165.821442830849</v>
      </c>
      <c r="AZ132" s="104">
        <v>89233.75594475308</v>
      </c>
      <c r="BA132" s="104">
        <v>86181.364819449576</v>
      </c>
      <c r="BB132" s="104">
        <v>82435.008891452642</v>
      </c>
      <c r="BC132" s="104">
        <v>75478.664053690285</v>
      </c>
      <c r="BD132" s="104">
        <v>83170.003993928927</v>
      </c>
      <c r="BE132" s="104">
        <v>79423.648065931993</v>
      </c>
      <c r="BF132" s="104">
        <v>72299.118224665755</v>
      </c>
      <c r="BG132" s="104">
        <v>75677.292137935045</v>
      </c>
      <c r="BH132" s="104">
        <v>68401.395793515345</v>
      </c>
      <c r="BI132" s="104">
        <v>62732.002531601574</v>
      </c>
      <c r="BJ132" s="104">
        <v>80158.643168408278</v>
      </c>
      <c r="BK132" s="104">
        <v>76412.287240411344</v>
      </c>
      <c r="BL132" s="104">
        <v>69136.390895991615</v>
      </c>
      <c r="BM132" s="104">
        <v>72497.746308910529</v>
      </c>
      <c r="BN132" s="104">
        <v>65390.03496799471</v>
      </c>
      <c r="BO132" s="104">
        <v>59932.507196108534</v>
      </c>
      <c r="BP132" s="104">
        <v>68600.023877760148</v>
      </c>
      <c r="BQ132" s="104">
        <v>61784.718290968711</v>
      </c>
      <c r="BR132" s="104">
        <v>56476.689013395138</v>
      </c>
      <c r="BS132" s="104">
        <v>50649.873397419884</v>
      </c>
      <c r="BT132" s="102">
        <v>94495.799828626696</v>
      </c>
      <c r="BU132" s="102">
        <v>89891.105677677857</v>
      </c>
      <c r="BV132" s="102">
        <v>86189.803439936266</v>
      </c>
      <c r="BW132" s="102">
        <v>81585.109288987398</v>
      </c>
      <c r="BX132" s="102">
        <v>66406.37634733801</v>
      </c>
      <c r="BY132" s="103">
        <v>59747.596096836802</v>
      </c>
      <c r="BZ132" s="104">
        <v>56291.241349260396</v>
      </c>
      <c r="CA132" s="104">
        <v>75257.840965272146</v>
      </c>
      <c r="CB132" s="104">
        <v>99321.632441267211</v>
      </c>
      <c r="CC132" s="104">
        <v>95467.234525440523</v>
      </c>
      <c r="CD132" s="104">
        <v>92369.028398534982</v>
      </c>
      <c r="CE132" s="104">
        <v>88514.630482708264</v>
      </c>
      <c r="CF132" s="104">
        <v>74788.834329894802</v>
      </c>
      <c r="CG132" s="104">
        <v>67591.530250307522</v>
      </c>
      <c r="CH132" s="104">
        <v>64173.000496490626</v>
      </c>
      <c r="CI132" s="104">
        <v>83103.883776270115</v>
      </c>
      <c r="CJ132" s="104">
        <v>111185.1630408846</v>
      </c>
      <c r="CK132" s="104">
        <v>102879.16665219417</v>
      </c>
      <c r="CL132" s="104">
        <v>93870.327886242725</v>
      </c>
      <c r="CM132" s="104">
        <v>85320.195170061095</v>
      </c>
      <c r="CN132" s="104">
        <v>73528.310454003135</v>
      </c>
      <c r="CO132" s="104">
        <v>69345.145414888771</v>
      </c>
      <c r="CP132" s="104">
        <v>62812.520825110987</v>
      </c>
      <c r="CQ132" s="104">
        <v>84369.393126510447</v>
      </c>
      <c r="CR132" s="104">
        <v>104737.85238826254</v>
      </c>
      <c r="CS132" s="104">
        <v>129341.71733476917</v>
      </c>
      <c r="CT132" s="104">
        <v>149007.33421926034</v>
      </c>
      <c r="CU132" s="104">
        <v>112875.40823813017</v>
      </c>
      <c r="CV132" s="104">
        <v>105658.25279358287</v>
      </c>
      <c r="CW132" s="104">
        <v>98047.867545010682</v>
      </c>
      <c r="CX132" s="104">
        <v>90866.55730998049</v>
      </c>
      <c r="CY132" s="104">
        <v>80011.576296218889</v>
      </c>
      <c r="CZ132" s="104">
        <v>76205.13038293818</v>
      </c>
      <c r="DA132" s="104">
        <v>69295.377936427598</v>
      </c>
      <c r="DB132" s="104">
        <v>90052.811726713771</v>
      </c>
      <c r="DC132" s="104">
        <v>107635.39975594882</v>
      </c>
      <c r="DD132" s="104">
        <v>130815.56095671015</v>
      </c>
      <c r="DE132" s="104">
        <v>150481.17784120134</v>
      </c>
      <c r="DF132" s="104">
        <v>42357.602380447672</v>
      </c>
      <c r="DG132" s="104">
        <v>63193.110215770779</v>
      </c>
      <c r="DH132" s="104">
        <v>60271.0803762902</v>
      </c>
      <c r="DI132" s="104">
        <v>56685.326115723321</v>
      </c>
      <c r="DJ132" s="104">
        <v>50948.620693101009</v>
      </c>
      <c r="DK132" s="104">
        <v>77325.62946372584</v>
      </c>
      <c r="DL132" s="104">
        <v>74314.268638205176</v>
      </c>
      <c r="DM132" s="104">
        <v>70399.727706704391</v>
      </c>
      <c r="DN132" s="104">
        <v>64522.60896658503</v>
      </c>
      <c r="DO132" s="104">
        <v>71134.722809180646</v>
      </c>
      <c r="DP132" s="104">
        <v>67237.00037803025</v>
      </c>
      <c r="DQ132" s="104">
        <v>61593.357502360101</v>
      </c>
      <c r="DR132" s="104">
        <v>63546.087000816333</v>
      </c>
      <c r="DS132" s="104">
        <v>57949.151701915907</v>
      </c>
      <c r="DT132" s="104">
        <v>52428.63715921557</v>
      </c>
      <c r="DU132" s="104">
        <v>97933.498011130359</v>
      </c>
      <c r="DV132" s="104">
        <v>94835.291884224804</v>
      </c>
      <c r="DW132" s="104">
        <v>90980.893968398115</v>
      </c>
      <c r="DX132" s="104">
        <v>83937.516363476723</v>
      </c>
      <c r="DY132" s="104">
        <v>91737.085757319277</v>
      </c>
      <c r="DZ132" s="104">
        <v>87882.68784149256</v>
      </c>
      <c r="EA132" s="104">
        <v>80926.155537956074</v>
      </c>
      <c r="EB132" s="104">
        <v>84136.144447721512</v>
      </c>
      <c r="EC132" s="104">
        <v>77179.79960995914</v>
      </c>
      <c r="ED132" s="104">
        <v>71182.109292168723</v>
      </c>
      <c r="EE132" s="104">
        <v>88638.87963041375</v>
      </c>
      <c r="EF132" s="104">
        <v>84871.139550197797</v>
      </c>
      <c r="EG132" s="104">
        <v>77914.79471243541</v>
      </c>
      <c r="EH132" s="104">
        <v>81124.783622200848</v>
      </c>
      <c r="EI132" s="104">
        <v>74168.438784438462</v>
      </c>
      <c r="EJ132" s="104">
        <v>68095.065215071329</v>
      </c>
      <c r="EK132" s="104">
        <v>77378.427694203914</v>
      </c>
      <c r="EL132" s="104">
        <v>70253.897852937691</v>
      </c>
      <c r="EM132" s="104">
        <v>64420.134325290506</v>
      </c>
      <c r="EN132" s="104">
        <v>58956.668715176202</v>
      </c>
      <c r="EO132" s="102">
        <v>107389.8341080845</v>
      </c>
      <c r="EP132" s="104">
        <v>103503.45919455754</v>
      </c>
      <c r="EQ132" s="104">
        <v>100397.61491083872</v>
      </c>
      <c r="ER132" s="104">
        <v>95893.073945985365</v>
      </c>
      <c r="ES132" s="104">
        <v>81872.243817326671</v>
      </c>
      <c r="ET132" s="104">
        <v>74892.231696803239</v>
      </c>
      <c r="EU132" s="104">
        <v>70917.600780018663</v>
      </c>
      <c r="EV132" s="104">
        <v>90319.874594718189</v>
      </c>
      <c r="EW132" s="104">
        <v>112681.48303985636</v>
      </c>
      <c r="EX132" s="104">
        <v>46349.289587184685</v>
      </c>
      <c r="EY132" s="104">
        <v>65544.758870420425</v>
      </c>
      <c r="EZ132" s="104">
        <v>74627.967418205997</v>
      </c>
      <c r="FA132" s="104">
        <v>87215.731268363365</v>
      </c>
    </row>
    <row r="133" spans="1:157" ht="29.4" thickBot="1" x14ac:dyDescent="0.3">
      <c r="A133" s="165" t="s">
        <v>634</v>
      </c>
      <c r="B133" s="166">
        <v>45.827691983387489</v>
      </c>
      <c r="C133" s="167">
        <v>105.08705498473996</v>
      </c>
      <c r="D133" s="167">
        <v>100.68576037648944</v>
      </c>
      <c r="E133" s="167">
        <v>95.593265655369834</v>
      </c>
      <c r="F133" s="167">
        <v>84.361007318182828</v>
      </c>
      <c r="G133" s="168">
        <v>174.73172220432309</v>
      </c>
      <c r="H133" s="203">
        <v>162.06042802129602</v>
      </c>
      <c r="I133" s="167">
        <v>146.72648933521523</v>
      </c>
      <c r="J133" s="167">
        <v>118.94295876822081</v>
      </c>
      <c r="K133" s="167">
        <v>149.38913383826903</v>
      </c>
      <c r="L133" s="167">
        <v>134.05519515218836</v>
      </c>
      <c r="M133" s="168">
        <v>114.24392926600322</v>
      </c>
      <c r="N133" s="167">
        <v>122.5916901888922</v>
      </c>
      <c r="O133" s="167">
        <v>111.59915250007244</v>
      </c>
      <c r="P133" s="167">
        <v>102.24618965046679</v>
      </c>
      <c r="Q133" s="167">
        <v>282.07855244889697</v>
      </c>
      <c r="R133" s="167">
        <v>269.37586431989689</v>
      </c>
      <c r="S133" s="168">
        <v>253.78782429929544</v>
      </c>
      <c r="T133" s="167">
        <v>224.47174758190374</v>
      </c>
      <c r="U133" s="167">
        <v>256.67317619089675</v>
      </c>
      <c r="V133" s="167">
        <v>241.0851361702953</v>
      </c>
      <c r="W133" s="167">
        <v>211.76905945290366</v>
      </c>
      <c r="X133" s="167">
        <v>225.4970961496939</v>
      </c>
      <c r="Y133" s="168">
        <v>196.18101943230226</v>
      </c>
      <c r="Z133" s="167">
        <v>166.86494271491057</v>
      </c>
      <c r="AA133" s="167">
        <v>243.97048806189656</v>
      </c>
      <c r="AB133" s="167">
        <v>228.38244804129519</v>
      </c>
      <c r="AC133" s="167">
        <v>199.06637132390355</v>
      </c>
      <c r="AD133" s="167">
        <v>212.79440802069374</v>
      </c>
      <c r="AE133" s="168">
        <v>183.47833130330218</v>
      </c>
      <c r="AF133" s="167">
        <v>154.16225458591052</v>
      </c>
      <c r="AG133" s="167">
        <v>197.20636800009237</v>
      </c>
      <c r="AH133" s="167">
        <v>167.8902912827007</v>
      </c>
      <c r="AI133" s="167">
        <v>138.57421456530903</v>
      </c>
      <c r="AJ133" s="167">
        <v>119.22646723369678</v>
      </c>
      <c r="AK133" s="169">
        <v>40.761493209053086</v>
      </c>
      <c r="AL133" s="170">
        <v>62.845886798643981</v>
      </c>
      <c r="AM133" s="170">
        <v>60.713699098993764</v>
      </c>
      <c r="AN133" s="170">
        <v>58.133470514493922</v>
      </c>
      <c r="AO133" s="170">
        <v>51.705400360937745</v>
      </c>
      <c r="AP133" s="170">
        <v>81.154327215744559</v>
      </c>
      <c r="AQ133" s="169">
        <v>79.061478869745557</v>
      </c>
      <c r="AR133" s="170">
        <v>76.43849287372133</v>
      </c>
      <c r="AS133" s="170">
        <v>69.818622605626189</v>
      </c>
      <c r="AT133" s="170">
        <v>76.924008537991554</v>
      </c>
      <c r="AU133" s="170">
        <v>74.301022541967356</v>
      </c>
      <c r="AV133" s="170">
        <v>67.483307094781352</v>
      </c>
      <c r="AW133" s="169">
        <v>71.638328989443806</v>
      </c>
      <c r="AX133" s="170">
        <v>65.058166277848017</v>
      </c>
      <c r="AY133" s="170">
        <v>59.804374746967518</v>
      </c>
      <c r="AZ133" s="170">
        <v>101.35976354335389</v>
      </c>
      <c r="BA133" s="170">
        <v>99.394590895845838</v>
      </c>
      <c r="BB133" s="170">
        <v>96.876158694184198</v>
      </c>
      <c r="BC133" s="169">
        <v>92.199859062757923</v>
      </c>
      <c r="BD133" s="170">
        <v>97.370248249398841</v>
      </c>
      <c r="BE133" s="170">
        <v>94.851816047737145</v>
      </c>
      <c r="BF133" s="170">
        <v>90.418056844519739</v>
      </c>
      <c r="BG133" s="170">
        <v>92.333383846075449</v>
      </c>
      <c r="BH133" s="170">
        <v>88.11791102824607</v>
      </c>
      <c r="BI133" s="169">
        <v>81.585692142501514</v>
      </c>
      <c r="BJ133" s="170">
        <v>95.345905602951831</v>
      </c>
      <c r="BK133" s="170">
        <v>92.827473401290163</v>
      </c>
      <c r="BL133" s="170">
        <v>88.612000583460713</v>
      </c>
      <c r="BM133" s="170">
        <v>90.551581627837351</v>
      </c>
      <c r="BN133" s="170">
        <v>86.093568381799045</v>
      </c>
      <c r="BO133" s="169">
        <v>79.255817221455402</v>
      </c>
      <c r="BP133" s="170">
        <v>88.251435811563724</v>
      </c>
      <c r="BQ133" s="170">
        <v>83.371742776373139</v>
      </c>
      <c r="BR133" s="170">
        <v>76.318399095461388</v>
      </c>
      <c r="BS133" s="170">
        <v>69.659353784212328</v>
      </c>
      <c r="BT133" s="170">
        <v>332.5710191540802</v>
      </c>
      <c r="BU133" s="170">
        <v>316.72887779895814</v>
      </c>
      <c r="BV133" s="170">
        <v>303.99479572398491</v>
      </c>
      <c r="BW133" s="170">
        <v>288.15265436886284</v>
      </c>
      <c r="BX133" s="170">
        <v>230.16027284998512</v>
      </c>
      <c r="BY133" s="170">
        <v>200.74411476120261</v>
      </c>
      <c r="BZ133" s="170">
        <v>184.90197340608046</v>
      </c>
      <c r="CA133" s="170">
        <v>265.32195829473619</v>
      </c>
      <c r="CB133" s="170">
        <v>119.89528106582894</v>
      </c>
      <c r="CC133" s="170">
        <v>111.97421038826789</v>
      </c>
      <c r="CD133" s="170">
        <v>109.02180524806276</v>
      </c>
      <c r="CE133" s="170">
        <v>106.65918093323309</v>
      </c>
      <c r="CF133" s="170">
        <v>97.457028923121001</v>
      </c>
      <c r="CG133" s="170">
        <v>93.128217810144903</v>
      </c>
      <c r="CH133" s="170">
        <v>90.137025855786959</v>
      </c>
      <c r="CI133" s="170">
        <v>103.04669757357335</v>
      </c>
      <c r="CJ133" s="170">
        <v>401.38852816861782</v>
      </c>
      <c r="CK133" s="170">
        <v>372.81230473852247</v>
      </c>
      <c r="CL133" s="170">
        <v>344.23608130842717</v>
      </c>
      <c r="CM133" s="170">
        <v>314.81992321964469</v>
      </c>
      <c r="CN133" s="170">
        <v>269.56162377574003</v>
      </c>
      <c r="CO133" s="170">
        <v>253.71948242061799</v>
      </c>
      <c r="CP133" s="170">
        <v>224.3033243318356</v>
      </c>
      <c r="CQ133" s="170">
        <v>311.54875256620085</v>
      </c>
      <c r="CR133" s="170">
        <v>393.02394475458141</v>
      </c>
      <c r="CS133" s="170">
        <v>491.48884815515731</v>
      </c>
      <c r="CT133" s="170">
        <v>572.96404034353804</v>
      </c>
      <c r="CU133" s="170">
        <v>151.87953801395255</v>
      </c>
      <c r="CV133" s="170">
        <v>137.44867865865797</v>
      </c>
      <c r="CW133" s="170">
        <v>123.01781930336341</v>
      </c>
      <c r="CX133" s="170">
        <v>113.84105648371388</v>
      </c>
      <c r="CY133" s="170">
        <v>106.68883739903924</v>
      </c>
      <c r="CZ133" s="170">
        <v>104.13001059610514</v>
      </c>
      <c r="DA133" s="170">
        <v>99.336479160334036</v>
      </c>
      <c r="DB133" s="170">
        <v>113.34225611512277</v>
      </c>
      <c r="DC133" s="170">
        <v>147.3249887548514</v>
      </c>
      <c r="DD133" s="170">
        <v>196.55744045513939</v>
      </c>
      <c r="DE133" s="170">
        <v>237.29503654932969</v>
      </c>
      <c r="DF133" s="170">
        <v>48.992537994372867</v>
      </c>
      <c r="DG133" s="170">
        <v>72.580069478881114</v>
      </c>
      <c r="DH133" s="170">
        <v>70.442599147127069</v>
      </c>
      <c r="DI133" s="170">
        <v>67.819613151102942</v>
      </c>
      <c r="DJ133" s="170">
        <v>61.080660168522876</v>
      </c>
      <c r="DK133" s="170">
        <v>89.787068392060561</v>
      </c>
      <c r="DL133" s="170">
        <v>87.762725745613594</v>
      </c>
      <c r="DM133" s="170">
        <v>85.486833972160781</v>
      </c>
      <c r="DN133" s="170">
        <v>79.254177029420916</v>
      </c>
      <c r="DO133" s="170">
        <v>85.98092352737541</v>
      </c>
      <c r="DP133" s="170">
        <v>83.680777711101726</v>
      </c>
      <c r="DQ133" s="170">
        <v>77.11142406556317</v>
      </c>
      <c r="DR133" s="170">
        <v>81.082391531809719</v>
      </c>
      <c r="DS133" s="170">
        <v>74.44568065801468</v>
      </c>
      <c r="DT133" s="170">
        <v>67.344917048907803</v>
      </c>
      <c r="DU133" s="170">
        <v>113.3751384569522</v>
      </c>
      <c r="DV133" s="170">
        <v>107.0080974194656</v>
      </c>
      <c r="DW133" s="170">
        <v>104.50349818981613</v>
      </c>
      <c r="DX133" s="170">
        <v>99.952708943829606</v>
      </c>
      <c r="DY133" s="170">
        <v>104.9670198983153</v>
      </c>
      <c r="DZ133" s="170">
        <v>102.60439558348563</v>
      </c>
      <c r="EA133" s="170">
        <v>97.928366297382581</v>
      </c>
      <c r="EB133" s="170">
        <v>100.08623372714719</v>
      </c>
      <c r="EC133" s="170">
        <v>95.409934095720885</v>
      </c>
      <c r="ED133" s="170">
        <v>89.35115402350408</v>
      </c>
      <c r="EE133" s="170">
        <v>103.06791729198484</v>
      </c>
      <c r="EF133" s="170">
        <v>100.58032328236186</v>
      </c>
      <c r="EG133" s="170">
        <v>95.904023650935542</v>
      </c>
      <c r="EH133" s="170">
        <v>98.061891080700178</v>
      </c>
      <c r="EI133" s="170">
        <v>93.385591449273932</v>
      </c>
      <c r="EJ133" s="170">
        <v>87.43595456975109</v>
      </c>
      <c r="EK133" s="170">
        <v>95.543458879038482</v>
      </c>
      <c r="EL133" s="170">
        <v>91.109699675821091</v>
      </c>
      <c r="EM133" s="170">
        <v>84.814519966015126</v>
      </c>
      <c r="EN133" s="170">
        <v>77.631485808107783</v>
      </c>
      <c r="EO133" s="170">
        <v>137.40111652025996</v>
      </c>
      <c r="EP133" s="170">
        <v>129.35299517543865</v>
      </c>
      <c r="EQ133" s="170">
        <v>122.97025716496549</v>
      </c>
      <c r="ER133" s="170">
        <v>114.92213582014413</v>
      </c>
      <c r="ES133" s="170">
        <v>104.28525776926226</v>
      </c>
      <c r="ET133" s="170">
        <v>99.593048158064462</v>
      </c>
      <c r="EU133" s="170">
        <v>97.276761783339253</v>
      </c>
      <c r="EV133" s="170">
        <v>109.83853277859608</v>
      </c>
      <c r="EW133" s="170">
        <v>153.82476864555696</v>
      </c>
      <c r="EX133" s="170">
        <v>54.07489370766605</v>
      </c>
      <c r="EY133" s="170">
        <v>76.346265528436788</v>
      </c>
      <c r="EZ133" s="170">
        <v>90.040116986038143</v>
      </c>
      <c r="FA133" s="170">
        <v>104.26836640763516</v>
      </c>
    </row>
    <row r="134" spans="1:157" ht="70.5" customHeight="1" thickBot="1" x14ac:dyDescent="0.4">
      <c r="A134" s="49" t="s">
        <v>640</v>
      </c>
      <c r="B134" s="50"/>
      <c r="C134" s="50"/>
      <c r="D134" s="50"/>
      <c r="E134" s="50"/>
      <c r="F134" s="50"/>
      <c r="G134" s="50"/>
      <c r="H134" s="184"/>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row>
    <row r="135" spans="1:157" x14ac:dyDescent="0.25">
      <c r="A135" s="52"/>
      <c r="B135" s="53"/>
      <c r="C135" s="53"/>
      <c r="D135" s="53"/>
      <c r="E135" s="53"/>
      <c r="F135" s="53"/>
      <c r="G135" s="53"/>
      <c r="H135" s="185"/>
      <c r="I135" s="53"/>
      <c r="J135" s="53"/>
      <c r="K135" s="53"/>
      <c r="L135" s="54"/>
      <c r="M135" s="53"/>
      <c r="N135" s="53"/>
      <c r="O135" s="53"/>
      <c r="P135" s="53"/>
      <c r="Q135" s="53"/>
      <c r="R135" s="53"/>
      <c r="S135" s="53"/>
      <c r="T135" s="53"/>
      <c r="U135" s="53"/>
      <c r="V135" s="53"/>
      <c r="W135" s="53"/>
      <c r="X135" s="53"/>
      <c r="Y135" s="53"/>
      <c r="Z135" s="53"/>
      <c r="AA135" s="53"/>
      <c r="AB135" s="53"/>
      <c r="AC135" s="53"/>
      <c r="AD135" s="54"/>
      <c r="AE135" s="54"/>
      <c r="AF135" s="54"/>
      <c r="AG135" s="53"/>
      <c r="AH135" s="53"/>
      <c r="AI135" s="53"/>
      <c r="AJ135" s="53"/>
      <c r="AK135" s="53"/>
      <c r="AL135" s="54"/>
      <c r="AM135" s="54"/>
      <c r="AN135" s="54"/>
      <c r="AO135" s="54"/>
      <c r="AP135" s="55"/>
      <c r="AQ135" s="55"/>
      <c r="AR135" s="55"/>
      <c r="AS135" s="55"/>
      <c r="AT135" s="55"/>
      <c r="AU135" s="55"/>
      <c r="AV135" s="53"/>
      <c r="AW135" s="53"/>
      <c r="AX135" s="55"/>
      <c r="AY135" s="53"/>
      <c r="AZ135" s="53"/>
      <c r="BA135" s="53"/>
      <c r="BB135" s="53"/>
      <c r="BC135" s="53"/>
      <c r="BD135" s="53"/>
      <c r="BE135" s="53"/>
      <c r="BF135" s="53"/>
      <c r="BG135" s="53"/>
      <c r="BH135" s="53"/>
      <c r="BI135" s="53"/>
      <c r="BJ135" s="53"/>
      <c r="BK135" s="53"/>
      <c r="BL135" s="53"/>
      <c r="BM135" s="54"/>
      <c r="BN135" s="54"/>
      <c r="BO135" s="54"/>
      <c r="BP135" s="53"/>
      <c r="BQ135" s="53"/>
      <c r="BR135" s="53"/>
      <c r="BS135" s="56"/>
      <c r="BT135" s="53" t="s">
        <v>569</v>
      </c>
      <c r="BU135" s="57" t="s">
        <v>570</v>
      </c>
      <c r="BV135" s="57" t="s">
        <v>571</v>
      </c>
      <c r="BW135" s="57" t="s">
        <v>571</v>
      </c>
      <c r="BX135" s="57" t="s">
        <v>571</v>
      </c>
      <c r="BY135" s="57" t="s">
        <v>571</v>
      </c>
      <c r="BZ135" s="57" t="s">
        <v>571</v>
      </c>
      <c r="CA135" s="57" t="s">
        <v>572</v>
      </c>
      <c r="CB135" s="57" t="s">
        <v>573</v>
      </c>
      <c r="CC135" s="57" t="s">
        <v>573</v>
      </c>
      <c r="CD135" s="57" t="s">
        <v>573</v>
      </c>
      <c r="CE135" s="57" t="s">
        <v>573</v>
      </c>
      <c r="CF135" s="57" t="s">
        <v>573</v>
      </c>
      <c r="CG135" s="57" t="s">
        <v>573</v>
      </c>
      <c r="CH135" s="57" t="s">
        <v>573</v>
      </c>
      <c r="CI135" s="57" t="s">
        <v>572</v>
      </c>
      <c r="CJ135" s="57" t="s">
        <v>571</v>
      </c>
      <c r="CK135" s="57" t="s">
        <v>571</v>
      </c>
      <c r="CL135" s="57" t="s">
        <v>571</v>
      </c>
      <c r="CM135" s="57" t="s">
        <v>571</v>
      </c>
      <c r="CN135" s="57" t="s">
        <v>571</v>
      </c>
      <c r="CO135" s="57" t="s">
        <v>571</v>
      </c>
      <c r="CP135" s="57" t="s">
        <v>571</v>
      </c>
      <c r="CQ135" s="57" t="s">
        <v>571</v>
      </c>
      <c r="CR135" s="57" t="s">
        <v>571</v>
      </c>
      <c r="CS135" s="57" t="s">
        <v>571</v>
      </c>
      <c r="CT135" s="57" t="s">
        <v>571</v>
      </c>
      <c r="CU135" s="57" t="s">
        <v>573</v>
      </c>
      <c r="CV135" s="57" t="s">
        <v>573</v>
      </c>
      <c r="CW135" s="57" t="s">
        <v>573</v>
      </c>
      <c r="CX135" s="57" t="s">
        <v>573</v>
      </c>
      <c r="CY135" s="57" t="s">
        <v>573</v>
      </c>
      <c r="CZ135" s="57" t="s">
        <v>573</v>
      </c>
      <c r="DA135" s="57" t="s">
        <v>573</v>
      </c>
      <c r="DB135" s="57" t="s">
        <v>574</v>
      </c>
      <c r="DC135" s="57" t="s">
        <v>574</v>
      </c>
      <c r="DD135" s="57" t="s">
        <v>574</v>
      </c>
      <c r="DE135" s="57" t="s">
        <v>574</v>
      </c>
      <c r="DF135" s="57" t="s">
        <v>575</v>
      </c>
      <c r="DG135" s="57" t="s">
        <v>576</v>
      </c>
      <c r="DH135" s="57" t="s">
        <v>576</v>
      </c>
      <c r="DI135" s="57" t="s">
        <v>576</v>
      </c>
      <c r="DJ135" s="57" t="s">
        <v>576</v>
      </c>
      <c r="DK135" s="57" t="s">
        <v>576</v>
      </c>
      <c r="DL135" s="57" t="s">
        <v>576</v>
      </c>
      <c r="DM135" s="57" t="s">
        <v>576</v>
      </c>
      <c r="DN135" s="57" t="s">
        <v>576</v>
      </c>
      <c r="DO135" s="57" t="s">
        <v>576</v>
      </c>
      <c r="DP135" s="57" t="s">
        <v>576</v>
      </c>
      <c r="DQ135" s="57" t="s">
        <v>576</v>
      </c>
      <c r="DR135" s="57" t="s">
        <v>576</v>
      </c>
      <c r="DS135" s="57" t="s">
        <v>576</v>
      </c>
      <c r="DT135" s="57" t="s">
        <v>576</v>
      </c>
      <c r="DU135" s="57" t="s">
        <v>576</v>
      </c>
      <c r="DV135" s="57" t="s">
        <v>576</v>
      </c>
      <c r="DW135" s="57" t="s">
        <v>576</v>
      </c>
      <c r="DX135" s="57" t="s">
        <v>576</v>
      </c>
      <c r="DY135" s="57" t="s">
        <v>576</v>
      </c>
      <c r="DZ135" s="57" t="s">
        <v>576</v>
      </c>
      <c r="EA135" s="57" t="s">
        <v>576</v>
      </c>
      <c r="EB135" s="57" t="s">
        <v>576</v>
      </c>
      <c r="EC135" s="57" t="s">
        <v>576</v>
      </c>
      <c r="ED135" s="57" t="s">
        <v>576</v>
      </c>
      <c r="EE135" s="57" t="s">
        <v>576</v>
      </c>
      <c r="EF135" s="57" t="s">
        <v>576</v>
      </c>
      <c r="EG135" s="57" t="s">
        <v>576</v>
      </c>
      <c r="EH135" s="57" t="s">
        <v>576</v>
      </c>
      <c r="EI135" s="57" t="s">
        <v>576</v>
      </c>
      <c r="EJ135" s="57" t="s">
        <v>576</v>
      </c>
      <c r="EK135" s="57" t="s">
        <v>576</v>
      </c>
      <c r="EL135" s="57" t="s">
        <v>576</v>
      </c>
      <c r="EM135" s="57" t="s">
        <v>576</v>
      </c>
      <c r="EN135" s="57" t="s">
        <v>576</v>
      </c>
      <c r="EO135" s="57" t="s">
        <v>576</v>
      </c>
      <c r="EP135" s="57" t="s">
        <v>576</v>
      </c>
      <c r="EQ135" s="57" t="s">
        <v>576</v>
      </c>
      <c r="ER135" s="57" t="s">
        <v>576</v>
      </c>
      <c r="ES135" s="57" t="s">
        <v>576</v>
      </c>
      <c r="ET135" s="57" t="s">
        <v>576</v>
      </c>
      <c r="EU135" s="57" t="s">
        <v>576</v>
      </c>
      <c r="EV135" s="57" t="s">
        <v>572</v>
      </c>
      <c r="EW135" s="57" t="s">
        <v>572</v>
      </c>
      <c r="EX135" s="57" t="s">
        <v>577</v>
      </c>
      <c r="EY135" s="57" t="s">
        <v>572</v>
      </c>
      <c r="EZ135" s="57" t="s">
        <v>572</v>
      </c>
      <c r="FA135" s="57" t="s">
        <v>572</v>
      </c>
    </row>
    <row r="136" spans="1:157" x14ac:dyDescent="0.25">
      <c r="A136" s="52"/>
      <c r="B136" s="53"/>
      <c r="C136" s="54"/>
      <c r="D136" s="54"/>
      <c r="E136" s="54"/>
      <c r="F136" s="54"/>
      <c r="G136" s="54"/>
      <c r="H136" s="186"/>
      <c r="I136" s="54"/>
      <c r="J136" s="54"/>
      <c r="K136" s="54"/>
      <c r="L136" s="54"/>
      <c r="M136" s="54"/>
      <c r="N136" s="54"/>
      <c r="O136" s="54"/>
      <c r="P136" s="54"/>
      <c r="Q136" s="53" t="s">
        <v>571</v>
      </c>
      <c r="R136" s="53" t="s">
        <v>571</v>
      </c>
      <c r="S136" s="53" t="s">
        <v>571</v>
      </c>
      <c r="T136" s="53" t="s">
        <v>571</v>
      </c>
      <c r="U136" s="53" t="s">
        <v>571</v>
      </c>
      <c r="V136" s="53" t="s">
        <v>571</v>
      </c>
      <c r="W136" s="53" t="s">
        <v>571</v>
      </c>
      <c r="X136" s="53" t="s">
        <v>571</v>
      </c>
      <c r="Y136" s="53" t="s">
        <v>571</v>
      </c>
      <c r="Z136" s="53" t="s">
        <v>571</v>
      </c>
      <c r="AA136" s="53" t="s">
        <v>571</v>
      </c>
      <c r="AB136" s="53" t="s">
        <v>571</v>
      </c>
      <c r="AC136" s="53" t="s">
        <v>571</v>
      </c>
      <c r="AD136" s="54" t="s">
        <v>571</v>
      </c>
      <c r="AE136" s="54" t="s">
        <v>571</v>
      </c>
      <c r="AF136" s="54" t="s">
        <v>571</v>
      </c>
      <c r="AG136" s="53" t="s">
        <v>571</v>
      </c>
      <c r="AH136" s="53" t="s">
        <v>571</v>
      </c>
      <c r="AI136" s="53" t="s">
        <v>571</v>
      </c>
      <c r="AJ136" s="53" t="s">
        <v>571</v>
      </c>
      <c r="AK136" s="54"/>
      <c r="AL136" s="54"/>
      <c r="AM136" s="54"/>
      <c r="AN136" s="54"/>
      <c r="AO136" s="54"/>
      <c r="AP136" s="54"/>
      <c r="AQ136" s="54"/>
      <c r="AR136" s="54"/>
      <c r="AS136" s="54"/>
      <c r="AT136" s="54"/>
      <c r="AU136" s="54"/>
      <c r="AV136" s="54"/>
      <c r="AW136" s="54"/>
      <c r="AX136" s="54"/>
      <c r="AY136" s="54"/>
      <c r="AZ136" s="53" t="s">
        <v>573</v>
      </c>
      <c r="BA136" s="55" t="s">
        <v>573</v>
      </c>
      <c r="BB136" s="55" t="s">
        <v>573</v>
      </c>
      <c r="BC136" s="55" t="s">
        <v>573</v>
      </c>
      <c r="BD136" s="55" t="s">
        <v>573</v>
      </c>
      <c r="BE136" s="55" t="s">
        <v>573</v>
      </c>
      <c r="BF136" s="53" t="s">
        <v>573</v>
      </c>
      <c r="BG136" s="55" t="s">
        <v>573</v>
      </c>
      <c r="BH136" s="55" t="s">
        <v>573</v>
      </c>
      <c r="BI136" s="55" t="s">
        <v>573</v>
      </c>
      <c r="BJ136" s="53" t="s">
        <v>573</v>
      </c>
      <c r="BK136" s="55" t="s">
        <v>573</v>
      </c>
      <c r="BL136" s="55" t="s">
        <v>573</v>
      </c>
      <c r="BM136" s="53" t="s">
        <v>573</v>
      </c>
      <c r="BN136" s="53" t="s">
        <v>573</v>
      </c>
      <c r="BO136" s="53" t="s">
        <v>573</v>
      </c>
      <c r="BP136" s="55" t="s">
        <v>573</v>
      </c>
      <c r="BQ136" s="55" t="s">
        <v>573</v>
      </c>
      <c r="BR136" s="55" t="s">
        <v>573</v>
      </c>
      <c r="BS136" s="58" t="s">
        <v>573</v>
      </c>
      <c r="BT136" s="54" t="s">
        <v>578</v>
      </c>
      <c r="BU136" s="59" t="s">
        <v>578</v>
      </c>
      <c r="BV136" s="59" t="s">
        <v>578</v>
      </c>
      <c r="BW136" s="59" t="s">
        <v>578</v>
      </c>
      <c r="BX136" s="59" t="s">
        <v>579</v>
      </c>
      <c r="BY136" s="59" t="s">
        <v>579</v>
      </c>
      <c r="BZ136" s="59" t="s">
        <v>580</v>
      </c>
      <c r="CA136" s="59" t="s">
        <v>581</v>
      </c>
      <c r="CB136" s="59" t="s">
        <v>578</v>
      </c>
      <c r="CC136" s="59" t="s">
        <v>578</v>
      </c>
      <c r="CD136" s="59" t="s">
        <v>578</v>
      </c>
      <c r="CE136" s="59" t="s">
        <v>578</v>
      </c>
      <c r="CF136" s="59" t="s">
        <v>579</v>
      </c>
      <c r="CG136" s="59" t="s">
        <v>579</v>
      </c>
      <c r="CH136" s="59" t="s">
        <v>580</v>
      </c>
      <c r="CI136" s="59" t="s">
        <v>574</v>
      </c>
      <c r="CJ136" s="59" t="s">
        <v>582</v>
      </c>
      <c r="CK136" s="59" t="s">
        <v>578</v>
      </c>
      <c r="CL136" s="59" t="s">
        <v>583</v>
      </c>
      <c r="CM136" s="59" t="s">
        <v>583</v>
      </c>
      <c r="CN136" s="59" t="s">
        <v>579</v>
      </c>
      <c r="CO136" s="59" t="s">
        <v>584</v>
      </c>
      <c r="CP136" s="59" t="s">
        <v>585</v>
      </c>
      <c r="CQ136" s="59" t="s">
        <v>586</v>
      </c>
      <c r="CR136" s="59" t="s">
        <v>587</v>
      </c>
      <c r="CS136" s="59" t="s">
        <v>588</v>
      </c>
      <c r="CT136" s="59" t="s">
        <v>589</v>
      </c>
      <c r="CU136" s="59" t="s">
        <v>582</v>
      </c>
      <c r="CV136" s="59" t="s">
        <v>578</v>
      </c>
      <c r="CW136" s="59" t="s">
        <v>583</v>
      </c>
      <c r="CX136" s="59" t="s">
        <v>583</v>
      </c>
      <c r="CY136" s="59" t="s">
        <v>579</v>
      </c>
      <c r="CZ136" s="59" t="s">
        <v>584</v>
      </c>
      <c r="DA136" s="59" t="s">
        <v>585</v>
      </c>
      <c r="DB136" s="59" t="s">
        <v>586</v>
      </c>
      <c r="DC136" s="59" t="s">
        <v>587</v>
      </c>
      <c r="DD136" s="59" t="s">
        <v>588</v>
      </c>
      <c r="DE136" s="59" t="s">
        <v>589</v>
      </c>
      <c r="DF136" s="59" t="s">
        <v>590</v>
      </c>
      <c r="DG136" s="59" t="s">
        <v>578</v>
      </c>
      <c r="DH136" s="59" t="s">
        <v>579</v>
      </c>
      <c r="DI136" s="59" t="s">
        <v>580</v>
      </c>
      <c r="DJ136" s="59" t="s">
        <v>591</v>
      </c>
      <c r="DK136" s="59" t="s">
        <v>578</v>
      </c>
      <c r="DL136" s="59" t="s">
        <v>578</v>
      </c>
      <c r="DM136" s="59" t="s">
        <v>578</v>
      </c>
      <c r="DN136" s="59" t="s">
        <v>578</v>
      </c>
      <c r="DO136" s="59" t="s">
        <v>579</v>
      </c>
      <c r="DP136" s="59" t="s">
        <v>579</v>
      </c>
      <c r="DQ136" s="59" t="s">
        <v>579</v>
      </c>
      <c r="DR136" s="59" t="s">
        <v>580</v>
      </c>
      <c r="DS136" s="59" t="s">
        <v>580</v>
      </c>
      <c r="DT136" s="59" t="s">
        <v>591</v>
      </c>
      <c r="DU136" s="59" t="s">
        <v>578</v>
      </c>
      <c r="DV136" s="59" t="s">
        <v>578</v>
      </c>
      <c r="DW136" s="59" t="s">
        <v>578</v>
      </c>
      <c r="DX136" s="59" t="s">
        <v>578</v>
      </c>
      <c r="DY136" s="59" t="s">
        <v>578</v>
      </c>
      <c r="DZ136" s="59" t="s">
        <v>578</v>
      </c>
      <c r="EA136" s="59" t="s">
        <v>578</v>
      </c>
      <c r="EB136" s="59" t="s">
        <v>578</v>
      </c>
      <c r="EC136" s="59" t="s">
        <v>578</v>
      </c>
      <c r="ED136" s="59" t="s">
        <v>578</v>
      </c>
      <c r="EE136" s="59" t="s">
        <v>579</v>
      </c>
      <c r="EF136" s="59" t="s">
        <v>579</v>
      </c>
      <c r="EG136" s="59" t="s">
        <v>579</v>
      </c>
      <c r="EH136" s="59" t="s">
        <v>579</v>
      </c>
      <c r="EI136" s="59" t="s">
        <v>579</v>
      </c>
      <c r="EJ136" s="59" t="s">
        <v>579</v>
      </c>
      <c r="EK136" s="59" t="s">
        <v>580</v>
      </c>
      <c r="EL136" s="59" t="s">
        <v>580</v>
      </c>
      <c r="EM136" s="59" t="s">
        <v>580</v>
      </c>
      <c r="EN136" s="59" t="s">
        <v>591</v>
      </c>
      <c r="EO136" s="59" t="s">
        <v>578</v>
      </c>
      <c r="EP136" s="59" t="s">
        <v>578</v>
      </c>
      <c r="EQ136" s="59" t="s">
        <v>578</v>
      </c>
      <c r="ER136" s="59" t="s">
        <v>578</v>
      </c>
      <c r="ES136" s="59" t="s">
        <v>579</v>
      </c>
      <c r="ET136" s="59" t="s">
        <v>579</v>
      </c>
      <c r="EU136" s="59" t="s">
        <v>580</v>
      </c>
      <c r="EV136" s="59" t="s">
        <v>592</v>
      </c>
      <c r="EW136" s="59" t="s">
        <v>592</v>
      </c>
      <c r="EX136" s="59" t="s">
        <v>590</v>
      </c>
      <c r="EY136" s="59" t="s">
        <v>593</v>
      </c>
      <c r="EZ136" s="59" t="s">
        <v>593</v>
      </c>
      <c r="FA136" s="59" t="s">
        <v>593</v>
      </c>
    </row>
    <row r="137" spans="1:157" x14ac:dyDescent="0.25">
      <c r="A137" s="52"/>
      <c r="B137" s="53"/>
      <c r="C137" s="53"/>
      <c r="D137" s="53"/>
      <c r="E137" s="53"/>
      <c r="F137" s="53"/>
      <c r="G137" s="53" t="s">
        <v>571</v>
      </c>
      <c r="H137" s="185" t="s">
        <v>571</v>
      </c>
      <c r="I137" s="53" t="s">
        <v>571</v>
      </c>
      <c r="J137" s="53" t="s">
        <v>571</v>
      </c>
      <c r="K137" s="53" t="s">
        <v>571</v>
      </c>
      <c r="L137" s="54" t="s">
        <v>571</v>
      </c>
      <c r="M137" s="53" t="s">
        <v>571</v>
      </c>
      <c r="N137" s="53" t="s">
        <v>571</v>
      </c>
      <c r="O137" s="53" t="s">
        <v>571</v>
      </c>
      <c r="P137" s="53" t="s">
        <v>571</v>
      </c>
      <c r="Q137" s="53" t="s">
        <v>594</v>
      </c>
      <c r="R137" s="53" t="s">
        <v>594</v>
      </c>
      <c r="S137" s="53" t="s">
        <v>594</v>
      </c>
      <c r="T137" s="53" t="s">
        <v>594</v>
      </c>
      <c r="U137" s="53" t="s">
        <v>594</v>
      </c>
      <c r="V137" s="53" t="s">
        <v>594</v>
      </c>
      <c r="W137" s="53" t="s">
        <v>594</v>
      </c>
      <c r="X137" s="53" t="s">
        <v>594</v>
      </c>
      <c r="Y137" s="53" t="s">
        <v>594</v>
      </c>
      <c r="Z137" s="53" t="s">
        <v>594</v>
      </c>
      <c r="AA137" s="53" t="s">
        <v>595</v>
      </c>
      <c r="AB137" s="53" t="s">
        <v>595</v>
      </c>
      <c r="AC137" s="53" t="s">
        <v>595</v>
      </c>
      <c r="AD137" s="54" t="s">
        <v>595</v>
      </c>
      <c r="AE137" s="54" t="s">
        <v>595</v>
      </c>
      <c r="AF137" s="54" t="s">
        <v>595</v>
      </c>
      <c r="AG137" s="53" t="s">
        <v>596</v>
      </c>
      <c r="AH137" s="53" t="s">
        <v>596</v>
      </c>
      <c r="AI137" s="53" t="s">
        <v>596</v>
      </c>
      <c r="AJ137" s="53" t="s">
        <v>597</v>
      </c>
      <c r="AK137" s="53"/>
      <c r="AL137" s="54"/>
      <c r="AM137" s="54"/>
      <c r="AN137" s="54"/>
      <c r="AO137" s="54"/>
      <c r="AP137" s="55" t="s">
        <v>573</v>
      </c>
      <c r="AQ137" s="55" t="s">
        <v>573</v>
      </c>
      <c r="AR137" s="55" t="s">
        <v>573</v>
      </c>
      <c r="AS137" s="55" t="s">
        <v>573</v>
      </c>
      <c r="AT137" s="55" t="s">
        <v>573</v>
      </c>
      <c r="AU137" s="55" t="s">
        <v>573</v>
      </c>
      <c r="AV137" s="53" t="s">
        <v>573</v>
      </c>
      <c r="AW137" s="53" t="s">
        <v>573</v>
      </c>
      <c r="AX137" s="55" t="s">
        <v>573</v>
      </c>
      <c r="AY137" s="53" t="s">
        <v>573</v>
      </c>
      <c r="AZ137" s="53" t="s">
        <v>594</v>
      </c>
      <c r="BA137" s="53" t="s">
        <v>594</v>
      </c>
      <c r="BB137" s="53" t="s">
        <v>594</v>
      </c>
      <c r="BC137" s="53" t="s">
        <v>594</v>
      </c>
      <c r="BD137" s="53" t="s">
        <v>594</v>
      </c>
      <c r="BE137" s="53" t="s">
        <v>594</v>
      </c>
      <c r="BF137" s="53" t="s">
        <v>594</v>
      </c>
      <c r="BG137" s="53" t="s">
        <v>594</v>
      </c>
      <c r="BH137" s="53" t="s">
        <v>594</v>
      </c>
      <c r="BI137" s="53" t="s">
        <v>594</v>
      </c>
      <c r="BJ137" s="53" t="s">
        <v>595</v>
      </c>
      <c r="BK137" s="53" t="s">
        <v>595</v>
      </c>
      <c r="BL137" s="53" t="s">
        <v>595</v>
      </c>
      <c r="BM137" s="54" t="s">
        <v>595</v>
      </c>
      <c r="BN137" s="54" t="s">
        <v>595</v>
      </c>
      <c r="BO137" s="54" t="s">
        <v>595</v>
      </c>
      <c r="BP137" s="53" t="s">
        <v>596</v>
      </c>
      <c r="BQ137" s="53" t="s">
        <v>596</v>
      </c>
      <c r="BR137" s="53" t="s">
        <v>596</v>
      </c>
      <c r="BS137" s="60" t="s">
        <v>597</v>
      </c>
      <c r="BT137" s="53" t="s">
        <v>578</v>
      </c>
      <c r="BU137" s="59" t="s">
        <v>578</v>
      </c>
      <c r="BV137" s="59" t="s">
        <v>579</v>
      </c>
      <c r="BW137" s="59" t="s">
        <v>579</v>
      </c>
      <c r="BX137" s="59" t="s">
        <v>580</v>
      </c>
      <c r="BY137" s="59" t="s">
        <v>580</v>
      </c>
      <c r="BZ137" s="59" t="s">
        <v>580</v>
      </c>
      <c r="CA137" s="59" t="s">
        <v>598</v>
      </c>
      <c r="CB137" s="59" t="s">
        <v>578</v>
      </c>
      <c r="CC137" s="59" t="s">
        <v>578</v>
      </c>
      <c r="CD137" s="59" t="s">
        <v>579</v>
      </c>
      <c r="CE137" s="59" t="s">
        <v>579</v>
      </c>
      <c r="CF137" s="59" t="s">
        <v>580</v>
      </c>
      <c r="CG137" s="59" t="s">
        <v>580</v>
      </c>
      <c r="CH137" s="59" t="s">
        <v>580</v>
      </c>
      <c r="CI137" s="59" t="s">
        <v>598</v>
      </c>
      <c r="CJ137" s="59" t="s">
        <v>583</v>
      </c>
      <c r="CK137" s="59" t="s">
        <v>583</v>
      </c>
      <c r="CL137" s="59" t="s">
        <v>584</v>
      </c>
      <c r="CM137" s="59" t="s">
        <v>585</v>
      </c>
      <c r="CN137" s="59" t="s">
        <v>585</v>
      </c>
      <c r="CO137" s="59" t="s">
        <v>599</v>
      </c>
      <c r="CP137" s="59" t="s">
        <v>600</v>
      </c>
      <c r="CQ137" s="59" t="s">
        <v>601</v>
      </c>
      <c r="CR137" s="59" t="s">
        <v>601</v>
      </c>
      <c r="CS137" s="59" t="s">
        <v>601</v>
      </c>
      <c r="CT137" s="59" t="s">
        <v>601</v>
      </c>
      <c r="CU137" s="59" t="s">
        <v>583</v>
      </c>
      <c r="CV137" s="59" t="s">
        <v>583</v>
      </c>
      <c r="CW137" s="59" t="s">
        <v>584</v>
      </c>
      <c r="CX137" s="59" t="s">
        <v>585</v>
      </c>
      <c r="CY137" s="59" t="s">
        <v>585</v>
      </c>
      <c r="CZ137" s="59" t="s">
        <v>599</v>
      </c>
      <c r="DA137" s="59" t="s">
        <v>600</v>
      </c>
      <c r="DB137" s="59" t="s">
        <v>601</v>
      </c>
      <c r="DC137" s="59" t="s">
        <v>601</v>
      </c>
      <c r="DD137" s="59" t="s">
        <v>601</v>
      </c>
      <c r="DE137" s="59" t="s">
        <v>601</v>
      </c>
      <c r="DF137" s="59"/>
      <c r="DG137" s="59"/>
      <c r="DH137" s="59"/>
      <c r="DI137" s="59"/>
      <c r="DJ137" s="59"/>
      <c r="DK137" s="59" t="s">
        <v>578</v>
      </c>
      <c r="DL137" s="59" t="s">
        <v>579</v>
      </c>
      <c r="DM137" s="59" t="s">
        <v>580</v>
      </c>
      <c r="DN137" s="59" t="s">
        <v>591</v>
      </c>
      <c r="DO137" s="59" t="s">
        <v>579</v>
      </c>
      <c r="DP137" s="59" t="s">
        <v>580</v>
      </c>
      <c r="DQ137" s="59" t="s">
        <v>591</v>
      </c>
      <c r="DR137" s="59" t="s">
        <v>580</v>
      </c>
      <c r="DS137" s="59" t="s">
        <v>591</v>
      </c>
      <c r="DT137" s="59" t="s">
        <v>591</v>
      </c>
      <c r="DU137" s="59" t="s">
        <v>578</v>
      </c>
      <c r="DV137" s="59" t="s">
        <v>578</v>
      </c>
      <c r="DW137" s="59" t="s">
        <v>578</v>
      </c>
      <c r="DX137" s="59" t="s">
        <v>578</v>
      </c>
      <c r="DY137" s="59" t="s">
        <v>579</v>
      </c>
      <c r="DZ137" s="59" t="s">
        <v>579</v>
      </c>
      <c r="EA137" s="59" t="s">
        <v>579</v>
      </c>
      <c r="EB137" s="59" t="s">
        <v>580</v>
      </c>
      <c r="EC137" s="59" t="s">
        <v>580</v>
      </c>
      <c r="ED137" s="59" t="s">
        <v>591</v>
      </c>
      <c r="EE137" s="59" t="s">
        <v>579</v>
      </c>
      <c r="EF137" s="59" t="s">
        <v>579</v>
      </c>
      <c r="EG137" s="59" t="s">
        <v>579</v>
      </c>
      <c r="EH137" s="59" t="s">
        <v>580</v>
      </c>
      <c r="EI137" s="59" t="s">
        <v>580</v>
      </c>
      <c r="EJ137" s="59" t="s">
        <v>591</v>
      </c>
      <c r="EK137" s="59" t="s">
        <v>580</v>
      </c>
      <c r="EL137" s="59" t="s">
        <v>580</v>
      </c>
      <c r="EM137" s="59" t="s">
        <v>591</v>
      </c>
      <c r="EN137" s="59" t="s">
        <v>591</v>
      </c>
      <c r="EO137" s="59" t="s">
        <v>578</v>
      </c>
      <c r="EP137" s="59" t="s">
        <v>578</v>
      </c>
      <c r="EQ137" s="59" t="s">
        <v>579</v>
      </c>
      <c r="ER137" s="59" t="s">
        <v>579</v>
      </c>
      <c r="ES137" s="59" t="s">
        <v>580</v>
      </c>
      <c r="ET137" s="59" t="s">
        <v>580</v>
      </c>
      <c r="EU137" s="59" t="s">
        <v>580</v>
      </c>
      <c r="EV137" s="59" t="s">
        <v>598</v>
      </c>
      <c r="EW137" s="59" t="s">
        <v>602</v>
      </c>
      <c r="EX137" s="59"/>
      <c r="EY137" s="59" t="s">
        <v>603</v>
      </c>
      <c r="EZ137" s="59" t="s">
        <v>604</v>
      </c>
      <c r="FA137" s="59" t="s">
        <v>605</v>
      </c>
    </row>
    <row r="138" spans="1:157" x14ac:dyDescent="0.25">
      <c r="A138" s="52"/>
      <c r="B138" s="53"/>
      <c r="C138" s="53" t="s">
        <v>571</v>
      </c>
      <c r="D138" s="53" t="s">
        <v>571</v>
      </c>
      <c r="E138" s="53" t="s">
        <v>606</v>
      </c>
      <c r="F138" s="53" t="s">
        <v>571</v>
      </c>
      <c r="G138" s="53" t="s">
        <v>594</v>
      </c>
      <c r="H138" s="185" t="s">
        <v>594</v>
      </c>
      <c r="I138" s="53" t="s">
        <v>594</v>
      </c>
      <c r="J138" s="53" t="s">
        <v>594</v>
      </c>
      <c r="K138" s="53" t="s">
        <v>595</v>
      </c>
      <c r="L138" s="54" t="s">
        <v>595</v>
      </c>
      <c r="M138" s="53" t="s">
        <v>595</v>
      </c>
      <c r="N138" s="53" t="s">
        <v>596</v>
      </c>
      <c r="O138" s="53" t="s">
        <v>596</v>
      </c>
      <c r="P138" s="53" t="s">
        <v>597</v>
      </c>
      <c r="Q138" s="53" t="s">
        <v>594</v>
      </c>
      <c r="R138" s="53" t="s">
        <v>594</v>
      </c>
      <c r="S138" s="53" t="s">
        <v>594</v>
      </c>
      <c r="T138" s="53" t="s">
        <v>594</v>
      </c>
      <c r="U138" s="53" t="s">
        <v>595</v>
      </c>
      <c r="V138" s="53" t="s">
        <v>595</v>
      </c>
      <c r="W138" s="53" t="s">
        <v>595</v>
      </c>
      <c r="X138" s="53" t="s">
        <v>596</v>
      </c>
      <c r="Y138" s="53" t="s">
        <v>596</v>
      </c>
      <c r="Z138" s="53" t="s">
        <v>597</v>
      </c>
      <c r="AA138" s="53" t="s">
        <v>595</v>
      </c>
      <c r="AB138" s="53" t="s">
        <v>595</v>
      </c>
      <c r="AC138" s="53" t="s">
        <v>595</v>
      </c>
      <c r="AD138" s="54" t="s">
        <v>596</v>
      </c>
      <c r="AE138" s="54" t="s">
        <v>596</v>
      </c>
      <c r="AF138" s="54" t="s">
        <v>597</v>
      </c>
      <c r="AG138" s="53" t="s">
        <v>596</v>
      </c>
      <c r="AH138" s="53" t="s">
        <v>596</v>
      </c>
      <c r="AI138" s="53" t="s">
        <v>597</v>
      </c>
      <c r="AJ138" s="53" t="s">
        <v>597</v>
      </c>
      <c r="AK138" s="53"/>
      <c r="AL138" s="55" t="s">
        <v>573</v>
      </c>
      <c r="AM138" s="55" t="s">
        <v>573</v>
      </c>
      <c r="AN138" s="53" t="s">
        <v>573</v>
      </c>
      <c r="AO138" s="55" t="s">
        <v>573</v>
      </c>
      <c r="AP138" s="53" t="s">
        <v>594</v>
      </c>
      <c r="AQ138" s="53" t="s">
        <v>594</v>
      </c>
      <c r="AR138" s="53" t="s">
        <v>594</v>
      </c>
      <c r="AS138" s="53" t="s">
        <v>594</v>
      </c>
      <c r="AT138" s="53" t="s">
        <v>595</v>
      </c>
      <c r="AU138" s="54" t="s">
        <v>595</v>
      </c>
      <c r="AV138" s="53" t="s">
        <v>595</v>
      </c>
      <c r="AW138" s="53" t="s">
        <v>596</v>
      </c>
      <c r="AX138" s="53" t="s">
        <v>596</v>
      </c>
      <c r="AY138" s="53" t="s">
        <v>597</v>
      </c>
      <c r="AZ138" s="53" t="s">
        <v>594</v>
      </c>
      <c r="BA138" s="53" t="s">
        <v>594</v>
      </c>
      <c r="BB138" s="53" t="s">
        <v>594</v>
      </c>
      <c r="BC138" s="53" t="s">
        <v>594</v>
      </c>
      <c r="BD138" s="53" t="s">
        <v>595</v>
      </c>
      <c r="BE138" s="53" t="s">
        <v>595</v>
      </c>
      <c r="BF138" s="53" t="s">
        <v>595</v>
      </c>
      <c r="BG138" s="53" t="s">
        <v>596</v>
      </c>
      <c r="BH138" s="53" t="s">
        <v>596</v>
      </c>
      <c r="BI138" s="53" t="s">
        <v>597</v>
      </c>
      <c r="BJ138" s="53" t="s">
        <v>595</v>
      </c>
      <c r="BK138" s="53" t="s">
        <v>595</v>
      </c>
      <c r="BL138" s="53" t="s">
        <v>595</v>
      </c>
      <c r="BM138" s="54" t="s">
        <v>596</v>
      </c>
      <c r="BN138" s="54" t="s">
        <v>596</v>
      </c>
      <c r="BO138" s="54" t="s">
        <v>597</v>
      </c>
      <c r="BP138" s="53" t="s">
        <v>596</v>
      </c>
      <c r="BQ138" s="53" t="s">
        <v>596</v>
      </c>
      <c r="BR138" s="53" t="s">
        <v>597</v>
      </c>
      <c r="BS138" s="60" t="s">
        <v>597</v>
      </c>
      <c r="BT138" s="53" t="s">
        <v>579</v>
      </c>
      <c r="BU138" s="59" t="s">
        <v>579</v>
      </c>
      <c r="BV138" s="59" t="s">
        <v>579</v>
      </c>
      <c r="BW138" s="59" t="s">
        <v>580</v>
      </c>
      <c r="BX138" s="59" t="s">
        <v>580</v>
      </c>
      <c r="BY138" s="59" t="s">
        <v>591</v>
      </c>
      <c r="BZ138" s="59" t="s">
        <v>591</v>
      </c>
      <c r="CA138" s="59" t="s">
        <v>601</v>
      </c>
      <c r="CB138" s="59" t="s">
        <v>579</v>
      </c>
      <c r="CC138" s="59" t="s">
        <v>579</v>
      </c>
      <c r="CD138" s="59" t="s">
        <v>579</v>
      </c>
      <c r="CE138" s="59" t="s">
        <v>580</v>
      </c>
      <c r="CF138" s="59" t="s">
        <v>580</v>
      </c>
      <c r="CG138" s="59" t="s">
        <v>591</v>
      </c>
      <c r="CH138" s="59" t="s">
        <v>591</v>
      </c>
      <c r="CI138" s="59" t="s">
        <v>601</v>
      </c>
      <c r="CJ138" s="59" t="s">
        <v>580</v>
      </c>
      <c r="CK138" s="59" t="s">
        <v>585</v>
      </c>
      <c r="CL138" s="59" t="s">
        <v>607</v>
      </c>
      <c r="CM138" s="59" t="s">
        <v>591</v>
      </c>
      <c r="CN138" s="59" t="s">
        <v>599</v>
      </c>
      <c r="CO138" s="59" t="s">
        <v>607</v>
      </c>
      <c r="CP138" s="59" t="s">
        <v>607</v>
      </c>
      <c r="CQ138" s="59" t="s">
        <v>608</v>
      </c>
      <c r="CR138" s="59" t="s">
        <v>608</v>
      </c>
      <c r="CS138" s="59" t="s">
        <v>608</v>
      </c>
      <c r="CT138" s="59" t="s">
        <v>609</v>
      </c>
      <c r="CU138" s="59" t="s">
        <v>580</v>
      </c>
      <c r="CV138" s="59" t="s">
        <v>585</v>
      </c>
      <c r="CW138" s="59" t="s">
        <v>607</v>
      </c>
      <c r="CX138" s="59" t="s">
        <v>591</v>
      </c>
      <c r="CY138" s="59" t="s">
        <v>599</v>
      </c>
      <c r="CZ138" s="59" t="s">
        <v>607</v>
      </c>
      <c r="DA138" s="59" t="s">
        <v>607</v>
      </c>
      <c r="DB138" s="59" t="s">
        <v>608</v>
      </c>
      <c r="DC138" s="59" t="s">
        <v>608</v>
      </c>
      <c r="DD138" s="59" t="s">
        <v>608</v>
      </c>
      <c r="DE138" s="59" t="s">
        <v>610</v>
      </c>
      <c r="DF138" s="59"/>
      <c r="DG138" s="59"/>
      <c r="DH138" s="59"/>
      <c r="DI138" s="59"/>
      <c r="DJ138" s="59"/>
      <c r="DK138" s="59"/>
      <c r="DL138" s="59"/>
      <c r="DM138" s="59"/>
      <c r="DN138" s="59"/>
      <c r="DO138" s="59"/>
      <c r="DP138" s="59"/>
      <c r="DQ138" s="59"/>
      <c r="DR138" s="59"/>
      <c r="DS138" s="59"/>
      <c r="DT138" s="59"/>
      <c r="DU138" s="59" t="s">
        <v>611</v>
      </c>
      <c r="DV138" s="59" t="s">
        <v>579</v>
      </c>
      <c r="DW138" s="59" t="s">
        <v>580</v>
      </c>
      <c r="DX138" s="59" t="s">
        <v>591</v>
      </c>
      <c r="DY138" s="59" t="s">
        <v>579</v>
      </c>
      <c r="DZ138" s="59" t="s">
        <v>580</v>
      </c>
      <c r="EA138" s="59" t="s">
        <v>591</v>
      </c>
      <c r="EB138" s="59" t="s">
        <v>580</v>
      </c>
      <c r="EC138" s="59" t="s">
        <v>591</v>
      </c>
      <c r="ED138" s="59" t="s">
        <v>591</v>
      </c>
      <c r="EE138" s="59" t="s">
        <v>579</v>
      </c>
      <c r="EF138" s="59" t="s">
        <v>580</v>
      </c>
      <c r="EG138" s="59" t="s">
        <v>591</v>
      </c>
      <c r="EH138" s="59" t="s">
        <v>580</v>
      </c>
      <c r="EI138" s="59" t="s">
        <v>591</v>
      </c>
      <c r="EJ138" s="59" t="s">
        <v>591</v>
      </c>
      <c r="EK138" s="59" t="s">
        <v>580</v>
      </c>
      <c r="EL138" s="59" t="s">
        <v>591</v>
      </c>
      <c r="EM138" s="59" t="s">
        <v>591</v>
      </c>
      <c r="EN138" s="59" t="s">
        <v>591</v>
      </c>
      <c r="EO138" s="59" t="s">
        <v>579</v>
      </c>
      <c r="EP138" s="59" t="s">
        <v>579</v>
      </c>
      <c r="EQ138" s="59" t="s">
        <v>579</v>
      </c>
      <c r="ER138" s="59" t="s">
        <v>580</v>
      </c>
      <c r="ES138" s="59" t="s">
        <v>580</v>
      </c>
      <c r="ET138" s="59" t="s">
        <v>591</v>
      </c>
      <c r="EU138" s="59" t="s">
        <v>591</v>
      </c>
      <c r="EV138" s="59" t="s">
        <v>601</v>
      </c>
      <c r="EW138" s="59" t="s">
        <v>601</v>
      </c>
      <c r="EX138" s="59"/>
      <c r="EY138" s="59" t="s">
        <v>601</v>
      </c>
      <c r="EZ138" s="59" t="s">
        <v>601</v>
      </c>
      <c r="FA138" s="59" t="s">
        <v>601</v>
      </c>
    </row>
    <row r="139" spans="1:157" ht="13.8" thickBot="1" x14ac:dyDescent="0.3">
      <c r="A139" s="61" t="s">
        <v>612</v>
      </c>
      <c r="B139" s="62" t="s">
        <v>569</v>
      </c>
      <c r="C139" s="62" t="s">
        <v>578</v>
      </c>
      <c r="D139" s="62" t="s">
        <v>613</v>
      </c>
      <c r="E139" s="62" t="s">
        <v>614</v>
      </c>
      <c r="F139" s="62" t="s">
        <v>615</v>
      </c>
      <c r="G139" s="62" t="s">
        <v>578</v>
      </c>
      <c r="H139" s="187" t="s">
        <v>613</v>
      </c>
      <c r="I139" s="62" t="s">
        <v>614</v>
      </c>
      <c r="J139" s="62" t="s">
        <v>615</v>
      </c>
      <c r="K139" s="62" t="s">
        <v>613</v>
      </c>
      <c r="L139" s="63" t="s">
        <v>614</v>
      </c>
      <c r="M139" s="62" t="s">
        <v>615</v>
      </c>
      <c r="N139" s="62" t="s">
        <v>614</v>
      </c>
      <c r="O139" s="62" t="s">
        <v>615</v>
      </c>
      <c r="P139" s="62" t="s">
        <v>615</v>
      </c>
      <c r="Q139" s="62" t="s">
        <v>594</v>
      </c>
      <c r="R139" s="62" t="s">
        <v>613</v>
      </c>
      <c r="S139" s="62" t="s">
        <v>596</v>
      </c>
      <c r="T139" s="62" t="s">
        <v>615</v>
      </c>
      <c r="U139" s="62" t="s">
        <v>613</v>
      </c>
      <c r="V139" s="62" t="s">
        <v>614</v>
      </c>
      <c r="W139" s="62" t="s">
        <v>615</v>
      </c>
      <c r="X139" s="62" t="s">
        <v>614</v>
      </c>
      <c r="Y139" s="62" t="s">
        <v>615</v>
      </c>
      <c r="Z139" s="62" t="s">
        <v>615</v>
      </c>
      <c r="AA139" s="62" t="s">
        <v>613</v>
      </c>
      <c r="AB139" s="62" t="s">
        <v>614</v>
      </c>
      <c r="AC139" s="62" t="s">
        <v>615</v>
      </c>
      <c r="AD139" s="63" t="s">
        <v>614</v>
      </c>
      <c r="AE139" s="63" t="s">
        <v>615</v>
      </c>
      <c r="AF139" s="63" t="s">
        <v>615</v>
      </c>
      <c r="AG139" s="62" t="s">
        <v>614</v>
      </c>
      <c r="AH139" s="62" t="s">
        <v>615</v>
      </c>
      <c r="AI139" s="62" t="s">
        <v>615</v>
      </c>
      <c r="AJ139" s="62" t="s">
        <v>615</v>
      </c>
      <c r="AK139" s="64" t="s">
        <v>616</v>
      </c>
      <c r="AL139" s="62" t="s">
        <v>578</v>
      </c>
      <c r="AM139" s="62" t="s">
        <v>613</v>
      </c>
      <c r="AN139" s="62" t="s">
        <v>614</v>
      </c>
      <c r="AO139" s="62" t="s">
        <v>615</v>
      </c>
      <c r="AP139" s="62" t="s">
        <v>578</v>
      </c>
      <c r="AQ139" s="62" t="s">
        <v>613</v>
      </c>
      <c r="AR139" s="62" t="s">
        <v>614</v>
      </c>
      <c r="AS139" s="62" t="s">
        <v>615</v>
      </c>
      <c r="AT139" s="62" t="s">
        <v>613</v>
      </c>
      <c r="AU139" s="63" t="s">
        <v>614</v>
      </c>
      <c r="AV139" s="62" t="s">
        <v>615</v>
      </c>
      <c r="AW139" s="62" t="s">
        <v>614</v>
      </c>
      <c r="AX139" s="62" t="s">
        <v>615</v>
      </c>
      <c r="AY139" s="62" t="s">
        <v>615</v>
      </c>
      <c r="AZ139" s="62" t="s">
        <v>578</v>
      </c>
      <c r="BA139" s="62" t="s">
        <v>613</v>
      </c>
      <c r="BB139" s="62" t="s">
        <v>614</v>
      </c>
      <c r="BC139" s="62" t="s">
        <v>615</v>
      </c>
      <c r="BD139" s="62" t="s">
        <v>613</v>
      </c>
      <c r="BE139" s="62" t="s">
        <v>617</v>
      </c>
      <c r="BF139" s="62" t="s">
        <v>615</v>
      </c>
      <c r="BG139" s="62" t="s">
        <v>614</v>
      </c>
      <c r="BH139" s="62" t="s">
        <v>615</v>
      </c>
      <c r="BI139" s="62" t="s">
        <v>615</v>
      </c>
      <c r="BJ139" s="62" t="s">
        <v>613</v>
      </c>
      <c r="BK139" s="62" t="s">
        <v>614</v>
      </c>
      <c r="BL139" s="62" t="s">
        <v>615</v>
      </c>
      <c r="BM139" s="63" t="s">
        <v>614</v>
      </c>
      <c r="BN139" s="63" t="s">
        <v>615</v>
      </c>
      <c r="BO139" s="63" t="s">
        <v>615</v>
      </c>
      <c r="BP139" s="62" t="s">
        <v>614</v>
      </c>
      <c r="BQ139" s="62" t="s">
        <v>615</v>
      </c>
      <c r="BR139" s="62" t="s">
        <v>615</v>
      </c>
      <c r="BS139" s="65" t="s">
        <v>615</v>
      </c>
      <c r="BT139" s="62" t="s">
        <v>579</v>
      </c>
      <c r="BU139" s="66" t="s">
        <v>580</v>
      </c>
      <c r="BV139" s="66" t="s">
        <v>580</v>
      </c>
      <c r="BW139" s="66" t="s">
        <v>580</v>
      </c>
      <c r="BX139" s="66" t="s">
        <v>591</v>
      </c>
      <c r="BY139" s="66" t="s">
        <v>591</v>
      </c>
      <c r="BZ139" s="66" t="s">
        <v>591</v>
      </c>
      <c r="CA139" s="66" t="s">
        <v>608</v>
      </c>
      <c r="CB139" s="66" t="s">
        <v>579</v>
      </c>
      <c r="CC139" s="66" t="s">
        <v>580</v>
      </c>
      <c r="CD139" s="66" t="s">
        <v>580</v>
      </c>
      <c r="CE139" s="66" t="s">
        <v>580</v>
      </c>
      <c r="CF139" s="66" t="s">
        <v>591</v>
      </c>
      <c r="CG139" s="66" t="s">
        <v>591</v>
      </c>
      <c r="CH139" s="66" t="s">
        <v>591</v>
      </c>
      <c r="CI139" s="66" t="s">
        <v>608</v>
      </c>
      <c r="CJ139" s="66" t="s">
        <v>607</v>
      </c>
      <c r="CK139" s="66" t="s">
        <v>607</v>
      </c>
      <c r="CL139" s="66" t="s">
        <v>607</v>
      </c>
      <c r="CM139" s="66" t="s">
        <v>607</v>
      </c>
      <c r="CN139" s="66" t="s">
        <v>607</v>
      </c>
      <c r="CO139" s="66" t="s">
        <v>607</v>
      </c>
      <c r="CP139" s="66" t="s">
        <v>607</v>
      </c>
      <c r="CQ139" s="66"/>
      <c r="CR139" s="66"/>
      <c r="CS139" s="66"/>
      <c r="CT139" s="66"/>
      <c r="CU139" s="66" t="s">
        <v>607</v>
      </c>
      <c r="CV139" s="66" t="s">
        <v>607</v>
      </c>
      <c r="CW139" s="66" t="s">
        <v>607</v>
      </c>
      <c r="CX139" s="66" t="s">
        <v>607</v>
      </c>
      <c r="CY139" s="66" t="s">
        <v>607</v>
      </c>
      <c r="CZ139" s="66" t="s">
        <v>607</v>
      </c>
      <c r="DA139" s="66" t="s">
        <v>607</v>
      </c>
      <c r="DB139" s="66"/>
      <c r="DC139" s="66"/>
      <c r="DD139" s="66"/>
      <c r="DE139" s="66"/>
      <c r="DF139" s="66"/>
      <c r="DG139" s="66"/>
      <c r="DH139" s="66"/>
      <c r="DI139" s="66"/>
      <c r="DJ139" s="66"/>
      <c r="DK139" s="66"/>
      <c r="DL139" s="66"/>
      <c r="DM139" s="66"/>
      <c r="DN139" s="66"/>
      <c r="DO139" s="66"/>
      <c r="DP139" s="66"/>
      <c r="DQ139" s="66"/>
      <c r="DR139" s="66"/>
      <c r="DS139" s="66"/>
      <c r="DT139" s="66"/>
      <c r="DU139" s="66"/>
      <c r="DV139" s="66"/>
      <c r="DW139" s="66"/>
      <c r="DX139" s="66"/>
      <c r="DY139" s="66"/>
      <c r="DZ139" s="66"/>
      <c r="EA139" s="66"/>
      <c r="EB139" s="66"/>
      <c r="EC139" s="66"/>
      <c r="ED139" s="66"/>
      <c r="EE139" s="66"/>
      <c r="EF139" s="66"/>
      <c r="EG139" s="66"/>
      <c r="EH139" s="66"/>
      <c r="EI139" s="66"/>
      <c r="EJ139" s="66"/>
      <c r="EK139" s="66"/>
      <c r="EL139" s="66"/>
      <c r="EM139" s="66"/>
      <c r="EN139" s="66"/>
      <c r="EO139" s="66" t="s">
        <v>579</v>
      </c>
      <c r="EP139" s="66" t="s">
        <v>580</v>
      </c>
      <c r="EQ139" s="66" t="s">
        <v>580</v>
      </c>
      <c r="ER139" s="66" t="s">
        <v>580</v>
      </c>
      <c r="ES139" s="66" t="s">
        <v>591</v>
      </c>
      <c r="ET139" s="66" t="s">
        <v>591</v>
      </c>
      <c r="EU139" s="66" t="s">
        <v>591</v>
      </c>
      <c r="EV139" s="66" t="s">
        <v>608</v>
      </c>
      <c r="EW139" s="66" t="s">
        <v>609</v>
      </c>
      <c r="EX139" s="66"/>
      <c r="EY139" s="66" t="s">
        <v>608</v>
      </c>
      <c r="EZ139" s="66" t="s">
        <v>608</v>
      </c>
      <c r="FA139" s="66" t="s">
        <v>609</v>
      </c>
    </row>
    <row r="140" spans="1:157" ht="14.4" x14ac:dyDescent="0.3">
      <c r="A140" s="67" t="s">
        <v>618</v>
      </c>
      <c r="B140" s="68">
        <v>1206.8704775687411</v>
      </c>
      <c r="C140" s="69">
        <v>1517.4833574529669</v>
      </c>
      <c r="D140" s="69">
        <v>1517.4833574529669</v>
      </c>
      <c r="E140" s="69">
        <v>1517.4833574529669</v>
      </c>
      <c r="F140" s="69">
        <v>1517.4833574529669</v>
      </c>
      <c r="G140" s="69">
        <v>1517.4833574529669</v>
      </c>
      <c r="H140" s="188">
        <v>1517.4833574529669</v>
      </c>
      <c r="I140" s="71">
        <v>1517.4833574529669</v>
      </c>
      <c r="J140" s="71">
        <v>1517.4833574529669</v>
      </c>
      <c r="K140" s="71">
        <v>1517.4833574529669</v>
      </c>
      <c r="L140" s="71">
        <v>1517.4833574529669</v>
      </c>
      <c r="M140" s="71">
        <v>1517.4833574529669</v>
      </c>
      <c r="N140" s="71">
        <v>1517.4833574529669</v>
      </c>
      <c r="O140" s="71">
        <v>1517.4833574529669</v>
      </c>
      <c r="P140" s="71">
        <v>1517.4833574529669</v>
      </c>
      <c r="Q140" s="71">
        <v>2119.4761215629524</v>
      </c>
      <c r="R140" s="71">
        <v>2119.4761215629524</v>
      </c>
      <c r="S140" s="71">
        <v>2119.4761215629524</v>
      </c>
      <c r="T140" s="71">
        <v>2119.4761215629524</v>
      </c>
      <c r="U140" s="71">
        <v>2119.4761215629524</v>
      </c>
      <c r="V140" s="71">
        <v>2119.4761215629524</v>
      </c>
      <c r="W140" s="71">
        <v>2119.4761215629524</v>
      </c>
      <c r="X140" s="71">
        <v>2119.4761215629524</v>
      </c>
      <c r="Y140" s="71">
        <v>2119.4761215629524</v>
      </c>
      <c r="Z140" s="71">
        <v>2119.4761215629524</v>
      </c>
      <c r="AA140" s="71">
        <v>2119.4761215629524</v>
      </c>
      <c r="AB140" s="71">
        <v>2119.4761215629524</v>
      </c>
      <c r="AC140" s="71">
        <v>2119.4761215629524</v>
      </c>
      <c r="AD140" s="71">
        <v>2119.4761215629524</v>
      </c>
      <c r="AE140" s="71">
        <v>2119.4761215629524</v>
      </c>
      <c r="AF140" s="71">
        <v>2119.4761215629524</v>
      </c>
      <c r="AG140" s="71">
        <v>2119.4761215629524</v>
      </c>
      <c r="AH140" s="71">
        <v>2119.4761215629524</v>
      </c>
      <c r="AI140" s="71">
        <v>2119.4761215629524</v>
      </c>
      <c r="AJ140" s="71">
        <v>2119.4761215629524</v>
      </c>
      <c r="AK140" s="71">
        <v>1206.8704775687411</v>
      </c>
      <c r="AL140" s="71">
        <v>1517.4833574529669</v>
      </c>
      <c r="AM140" s="71">
        <v>1517.4833574529669</v>
      </c>
      <c r="AN140" s="71">
        <v>1517.4833574529669</v>
      </c>
      <c r="AO140" s="71">
        <v>1517.4833574529669</v>
      </c>
      <c r="AP140" s="71">
        <v>1517.4833574529669</v>
      </c>
      <c r="AQ140" s="71">
        <v>1517.4833574529669</v>
      </c>
      <c r="AR140" s="71">
        <v>1517.4833574529669</v>
      </c>
      <c r="AS140" s="71">
        <v>1517.4833574529669</v>
      </c>
      <c r="AT140" s="71">
        <v>1517.4833574529669</v>
      </c>
      <c r="AU140" s="71">
        <v>1517.4833574529669</v>
      </c>
      <c r="AV140" s="71">
        <v>1517.4833574529669</v>
      </c>
      <c r="AW140" s="71">
        <v>1517.4833574529669</v>
      </c>
      <c r="AX140" s="71">
        <v>1517.4833574529669</v>
      </c>
      <c r="AY140" s="71">
        <v>1517.4833574529669</v>
      </c>
      <c r="AZ140" s="71">
        <v>2119.4761215629524</v>
      </c>
      <c r="BA140" s="71">
        <v>2119.4761215629524</v>
      </c>
      <c r="BB140" s="71">
        <v>2119.4761215629524</v>
      </c>
      <c r="BC140" s="71">
        <v>2119.4761215629524</v>
      </c>
      <c r="BD140" s="71">
        <v>2119.4761215629524</v>
      </c>
      <c r="BE140" s="71">
        <v>2119.4761215629524</v>
      </c>
      <c r="BF140" s="71">
        <v>2119.4761215629524</v>
      </c>
      <c r="BG140" s="71">
        <v>2119.4761215629524</v>
      </c>
      <c r="BH140" s="71">
        <v>2119.4761215629524</v>
      </c>
      <c r="BI140" s="71">
        <v>2119.4761215629524</v>
      </c>
      <c r="BJ140" s="71">
        <v>2119.4761215629524</v>
      </c>
      <c r="BK140" s="71">
        <v>2119.4761215629524</v>
      </c>
      <c r="BL140" s="71">
        <v>2119.4761215629524</v>
      </c>
      <c r="BM140" s="71">
        <v>2119.4761215629524</v>
      </c>
      <c r="BN140" s="71">
        <v>2119.4761215629524</v>
      </c>
      <c r="BO140" s="71">
        <v>2119.4761215629524</v>
      </c>
      <c r="BP140" s="71">
        <v>2119.4761215629524</v>
      </c>
      <c r="BQ140" s="71">
        <v>2119.4761215629524</v>
      </c>
      <c r="BR140" s="71">
        <v>2119.4761215629524</v>
      </c>
      <c r="BS140" s="71">
        <v>2119.4761215629524</v>
      </c>
      <c r="BT140" s="69">
        <v>2119.4761215629524</v>
      </c>
      <c r="BU140" s="69">
        <v>2119.4761215629524</v>
      </c>
      <c r="BV140" s="69">
        <v>2119.4761215629524</v>
      </c>
      <c r="BW140" s="69">
        <v>2119.4761215629524</v>
      </c>
      <c r="BX140" s="69">
        <v>2119.4761215629524</v>
      </c>
      <c r="BY140" s="70">
        <v>2119.4761215629524</v>
      </c>
      <c r="BZ140" s="71">
        <v>2119.4761215629524</v>
      </c>
      <c r="CA140" s="71">
        <v>2119.4761215629524</v>
      </c>
      <c r="CB140" s="71">
        <v>2119.4761215629524</v>
      </c>
      <c r="CC140" s="71">
        <v>2119.4761215629524</v>
      </c>
      <c r="CD140" s="71">
        <v>2119.4761215629524</v>
      </c>
      <c r="CE140" s="71">
        <v>2119.4761215629524</v>
      </c>
      <c r="CF140" s="71">
        <v>2119.4761215629524</v>
      </c>
      <c r="CG140" s="71">
        <v>2119.4761215629524</v>
      </c>
      <c r="CH140" s="71">
        <v>2119.4761215629524</v>
      </c>
      <c r="CI140" s="71">
        <v>2119.4761215629524</v>
      </c>
      <c r="CJ140" s="71">
        <v>2600.3010130246021</v>
      </c>
      <c r="CK140" s="71">
        <v>2600.3010130246021</v>
      </c>
      <c r="CL140" s="71">
        <v>2600.3010130246021</v>
      </c>
      <c r="CM140" s="71">
        <v>2600.3010130246021</v>
      </c>
      <c r="CN140" s="71">
        <v>2600.3010130246021</v>
      </c>
      <c r="CO140" s="71">
        <v>2600.3010130246021</v>
      </c>
      <c r="CP140" s="71">
        <v>2600.3010130246021</v>
      </c>
      <c r="CQ140" s="71">
        <v>2600.3010130246021</v>
      </c>
      <c r="CR140" s="71">
        <v>2600.3010130246021</v>
      </c>
      <c r="CS140" s="71">
        <v>2990.3461649782921</v>
      </c>
      <c r="CT140" s="71">
        <v>2990.3461649782921</v>
      </c>
      <c r="CU140" s="71">
        <v>2600.3010130246021</v>
      </c>
      <c r="CV140" s="71">
        <v>2600.3010130246021</v>
      </c>
      <c r="CW140" s="71">
        <v>2600.3010130246021</v>
      </c>
      <c r="CX140" s="71">
        <v>2600.3010130246021</v>
      </c>
      <c r="CY140" s="71">
        <v>2600.3010130246021</v>
      </c>
      <c r="CZ140" s="71">
        <v>2600.3010130246021</v>
      </c>
      <c r="DA140" s="71">
        <v>2600.3010130246021</v>
      </c>
      <c r="DB140" s="71">
        <v>2600.3010130246021</v>
      </c>
      <c r="DC140" s="71">
        <v>2600.3010130246021</v>
      </c>
      <c r="DD140" s="71">
        <v>2990.3461649782921</v>
      </c>
      <c r="DE140" s="71">
        <v>2990.3461649782921</v>
      </c>
      <c r="DF140" s="71">
        <v>1517.4833574529669</v>
      </c>
      <c r="DG140" s="71">
        <v>2119.4761215629524</v>
      </c>
      <c r="DH140" s="71">
        <v>2119.4761215629524</v>
      </c>
      <c r="DI140" s="71">
        <v>2119.4761215629524</v>
      </c>
      <c r="DJ140" s="71">
        <v>2119.4761215629524</v>
      </c>
      <c r="DK140" s="71">
        <v>2119.4761215629524</v>
      </c>
      <c r="DL140" s="71">
        <v>2119.4761215629524</v>
      </c>
      <c r="DM140" s="71">
        <v>2119.4761215629524</v>
      </c>
      <c r="DN140" s="71">
        <v>2119.4761215629524</v>
      </c>
      <c r="DO140" s="71">
        <v>2119.4761215629524</v>
      </c>
      <c r="DP140" s="71">
        <v>2119.4761215629524</v>
      </c>
      <c r="DQ140" s="71">
        <v>2119.4761215629524</v>
      </c>
      <c r="DR140" s="71">
        <v>2119.4761215629524</v>
      </c>
      <c r="DS140" s="71">
        <v>2119.4761215629524</v>
      </c>
      <c r="DT140" s="71">
        <v>2119.4761215629524</v>
      </c>
      <c r="DU140" s="71">
        <v>2600.3010130246021</v>
      </c>
      <c r="DV140" s="71">
        <v>2600.3010130246021</v>
      </c>
      <c r="DW140" s="71">
        <v>2600.3010130246021</v>
      </c>
      <c r="DX140" s="71">
        <v>2600.3010130246021</v>
      </c>
      <c r="DY140" s="71">
        <v>2600.3010130246021</v>
      </c>
      <c r="DZ140" s="71">
        <v>2600.3010130246021</v>
      </c>
      <c r="EA140" s="71">
        <v>2600.3010130246021</v>
      </c>
      <c r="EB140" s="71">
        <v>2600.3010130246021</v>
      </c>
      <c r="EC140" s="71">
        <v>2600.3010130246021</v>
      </c>
      <c r="ED140" s="71">
        <v>2600.3010130246021</v>
      </c>
      <c r="EE140" s="71">
        <v>2600.3010130246021</v>
      </c>
      <c r="EF140" s="71">
        <v>2600.3010130246021</v>
      </c>
      <c r="EG140" s="71">
        <v>2600.3010130246021</v>
      </c>
      <c r="EH140" s="71">
        <v>2600.3010130246021</v>
      </c>
      <c r="EI140" s="71">
        <v>2600.3010130246021</v>
      </c>
      <c r="EJ140" s="71">
        <v>2600.3010130246021</v>
      </c>
      <c r="EK140" s="71">
        <v>2600.3010130246021</v>
      </c>
      <c r="EL140" s="71">
        <v>2600.3010130246021</v>
      </c>
      <c r="EM140" s="71">
        <v>2600.3010130246021</v>
      </c>
      <c r="EN140" s="71">
        <v>2600.3010130246021</v>
      </c>
      <c r="EO140" s="71">
        <v>2600.3010130246021</v>
      </c>
      <c r="EP140" s="71">
        <v>2600.3010130246021</v>
      </c>
      <c r="EQ140" s="71">
        <v>2600.3010130246021</v>
      </c>
      <c r="ER140" s="71">
        <v>2600.3010130246021</v>
      </c>
      <c r="ES140" s="71">
        <v>2600.3010130246021</v>
      </c>
      <c r="ET140" s="71">
        <v>2600.3010130246021</v>
      </c>
      <c r="EU140" s="71">
        <v>2600.3010130246021</v>
      </c>
      <c r="EV140" s="71">
        <v>2600.3010130246021</v>
      </c>
      <c r="EW140" s="71">
        <v>2990.3461649782921</v>
      </c>
      <c r="EX140" s="71">
        <v>1517.4833574529669</v>
      </c>
      <c r="EY140" s="71">
        <v>2600.3010130246021</v>
      </c>
      <c r="EZ140" s="71">
        <v>2600.3010130246021</v>
      </c>
      <c r="FA140" s="71">
        <v>2990.3461649782921</v>
      </c>
    </row>
    <row r="141" spans="1:157" ht="14.4" x14ac:dyDescent="0.3">
      <c r="A141" s="171" t="s">
        <v>619</v>
      </c>
      <c r="B141" s="172">
        <v>0</v>
      </c>
      <c r="C141" s="173">
        <v>1323.6352649818384</v>
      </c>
      <c r="D141" s="173">
        <v>1058.061929099207</v>
      </c>
      <c r="E141" s="173">
        <v>507.15575135478838</v>
      </c>
      <c r="F141" s="173">
        <v>0</v>
      </c>
      <c r="G141" s="173">
        <v>2647.2705299636768</v>
      </c>
      <c r="H141" s="204">
        <v>2381.6971940810454</v>
      </c>
      <c r="I141" s="175">
        <v>1830.7910163366269</v>
      </c>
      <c r="J141" s="175">
        <v>1323.6352649818384</v>
      </c>
      <c r="K141" s="175">
        <v>2116.1238581984139</v>
      </c>
      <c r="L141" s="175">
        <v>1565.2176804539954</v>
      </c>
      <c r="M141" s="175">
        <v>1058.061929099207</v>
      </c>
      <c r="N141" s="175">
        <v>1014.3115027095768</v>
      </c>
      <c r="O141" s="175">
        <v>507.15575135478838</v>
      </c>
      <c r="P141" s="175">
        <v>0</v>
      </c>
      <c r="Q141" s="175">
        <v>3970.9057949455155</v>
      </c>
      <c r="R141" s="175">
        <v>3705.3324590628836</v>
      </c>
      <c r="S141" s="175">
        <v>3154.426281318465</v>
      </c>
      <c r="T141" s="175">
        <v>2647.2705299636768</v>
      </c>
      <c r="U141" s="175">
        <v>3439.7591231802526</v>
      </c>
      <c r="V141" s="175">
        <v>2888.8529454358336</v>
      </c>
      <c r="W141" s="175">
        <v>2381.6971940810454</v>
      </c>
      <c r="X141" s="175">
        <v>2337.9467676914151</v>
      </c>
      <c r="Y141" s="175">
        <v>1830.7910163366269</v>
      </c>
      <c r="Z141" s="175">
        <v>1323.6352649818384</v>
      </c>
      <c r="AA141" s="175">
        <v>3174.1857872976207</v>
      </c>
      <c r="AB141" s="175">
        <v>2623.2796095532021</v>
      </c>
      <c r="AC141" s="175">
        <v>2116.1238581984139</v>
      </c>
      <c r="AD141" s="175">
        <v>2072.3734318087836</v>
      </c>
      <c r="AE141" s="175">
        <v>1565.2176804539954</v>
      </c>
      <c r="AF141" s="175">
        <v>1058.061929099207</v>
      </c>
      <c r="AG141" s="175">
        <v>1521.4672540643651</v>
      </c>
      <c r="AH141" s="175">
        <v>1014.3115027095768</v>
      </c>
      <c r="AI141" s="175">
        <v>507.15575135478838</v>
      </c>
      <c r="AJ141" s="175">
        <v>0</v>
      </c>
      <c r="AK141" s="175">
        <v>0</v>
      </c>
      <c r="AL141" s="175">
        <v>1323.6352649818384</v>
      </c>
      <c r="AM141" s="175">
        <v>1058.061929099207</v>
      </c>
      <c r="AN141" s="175">
        <v>507.15575135478838</v>
      </c>
      <c r="AO141" s="175">
        <v>0</v>
      </c>
      <c r="AP141" s="175">
        <v>2647.2705299636768</v>
      </c>
      <c r="AQ141" s="175">
        <v>2381.6971940810454</v>
      </c>
      <c r="AR141" s="175">
        <v>1830.7910163366269</v>
      </c>
      <c r="AS141" s="175">
        <v>1323.6352649818384</v>
      </c>
      <c r="AT141" s="175">
        <v>2116.1238581984139</v>
      </c>
      <c r="AU141" s="175">
        <v>1565.2176804539954</v>
      </c>
      <c r="AV141" s="175">
        <v>1058.061929099207</v>
      </c>
      <c r="AW141" s="175">
        <v>1014.3115027095768</v>
      </c>
      <c r="AX141" s="175">
        <v>507.15575135478838</v>
      </c>
      <c r="AY141" s="175">
        <v>0</v>
      </c>
      <c r="AZ141" s="175">
        <v>3970.9057949455155</v>
      </c>
      <c r="BA141" s="175">
        <v>3705.3324590628836</v>
      </c>
      <c r="BB141" s="175">
        <v>3154.426281318465</v>
      </c>
      <c r="BC141" s="175">
        <v>2647.2705299636768</v>
      </c>
      <c r="BD141" s="175">
        <v>3439.7591231802526</v>
      </c>
      <c r="BE141" s="175">
        <v>2888.8529454358336</v>
      </c>
      <c r="BF141" s="175">
        <v>2381.6971940810454</v>
      </c>
      <c r="BG141" s="175">
        <v>2337.9467676914151</v>
      </c>
      <c r="BH141" s="175">
        <v>1830.7910163366269</v>
      </c>
      <c r="BI141" s="175">
        <v>1323.6352649818384</v>
      </c>
      <c r="BJ141" s="175">
        <v>3174.1857872976207</v>
      </c>
      <c r="BK141" s="175">
        <v>2623.2796095532021</v>
      </c>
      <c r="BL141" s="175">
        <v>2116.1238581984139</v>
      </c>
      <c r="BM141" s="175">
        <v>2072.3734318087836</v>
      </c>
      <c r="BN141" s="175">
        <v>1565.2176804539954</v>
      </c>
      <c r="BO141" s="175">
        <v>1058.061929099207</v>
      </c>
      <c r="BP141" s="175">
        <v>1521.4672540643651</v>
      </c>
      <c r="BQ141" s="175">
        <v>1014.3115027095768</v>
      </c>
      <c r="BR141" s="175">
        <v>507.15575135478838</v>
      </c>
      <c r="BS141" s="175">
        <v>0</v>
      </c>
      <c r="BT141" s="173">
        <v>4763.3943881620908</v>
      </c>
      <c r="BU141" s="173">
        <v>4212.4882104176722</v>
      </c>
      <c r="BV141" s="173">
        <v>3946.9148745350408</v>
      </c>
      <c r="BW141" s="173">
        <v>3396.0086967906223</v>
      </c>
      <c r="BX141" s="173">
        <v>2072.3734318087836</v>
      </c>
      <c r="BY141" s="174">
        <v>1565.2176804539954</v>
      </c>
      <c r="BZ141" s="175">
        <v>1014.3115027095768</v>
      </c>
      <c r="CA141" s="175">
        <v>2995.8155406968262</v>
      </c>
      <c r="CB141" s="175">
        <v>4763.3943881620908</v>
      </c>
      <c r="CC141" s="175">
        <v>4212.4882104176722</v>
      </c>
      <c r="CD141" s="175">
        <v>3946.9148745350408</v>
      </c>
      <c r="CE141" s="175">
        <v>3396.0086967906223</v>
      </c>
      <c r="CF141" s="175">
        <v>2072.3734318087836</v>
      </c>
      <c r="CG141" s="175">
        <v>1565.2176804539954</v>
      </c>
      <c r="CH141" s="175">
        <v>1014.3115027095768</v>
      </c>
      <c r="CI141" s="175">
        <v>2995.8155406968262</v>
      </c>
      <c r="CJ141" s="175">
        <v>5270.5501395168794</v>
      </c>
      <c r="CK141" s="175">
        <v>4454.070625889829</v>
      </c>
      <c r="CL141" s="175">
        <v>3637.591112262779</v>
      </c>
      <c r="CM141" s="175">
        <v>3130.4353609079908</v>
      </c>
      <c r="CN141" s="175">
        <v>2072.3734318087836</v>
      </c>
      <c r="CO141" s="175">
        <v>1521.4672540643651</v>
      </c>
      <c r="CP141" s="175">
        <v>1014.3115027095768</v>
      </c>
      <c r="CQ141" s="175">
        <v>3014.3999181657437</v>
      </c>
      <c r="CR141" s="175">
        <v>4019.1998908876581</v>
      </c>
      <c r="CS141" s="175">
        <v>5023.9998636095725</v>
      </c>
      <c r="CT141" s="175">
        <v>6028.7998363314873</v>
      </c>
      <c r="CU141" s="175">
        <v>5270.5501395168794</v>
      </c>
      <c r="CV141" s="175">
        <v>4454.070625889829</v>
      </c>
      <c r="CW141" s="175">
        <v>3637.591112262779</v>
      </c>
      <c r="CX141" s="175">
        <v>3130.4353609079908</v>
      </c>
      <c r="CY141" s="175">
        <v>2072.3734318087836</v>
      </c>
      <c r="CZ141" s="175">
        <v>1521.4672540643651</v>
      </c>
      <c r="DA141" s="175">
        <v>1014.3115027095768</v>
      </c>
      <c r="DB141" s="175">
        <v>3014.3999181657437</v>
      </c>
      <c r="DC141" s="175">
        <v>4019.1998908876581</v>
      </c>
      <c r="DD141" s="175">
        <v>5023.9998636095725</v>
      </c>
      <c r="DE141" s="175">
        <v>6028.7998363314873</v>
      </c>
      <c r="DF141" s="175">
        <v>0</v>
      </c>
      <c r="DG141" s="175">
        <v>1323.6352649818384</v>
      </c>
      <c r="DH141" s="175">
        <v>1058.061929099207</v>
      </c>
      <c r="DI141" s="175">
        <v>507.15575135478838</v>
      </c>
      <c r="DJ141" s="175">
        <v>0</v>
      </c>
      <c r="DK141" s="175">
        <v>2647.2705299636768</v>
      </c>
      <c r="DL141" s="175">
        <v>2381.6971940810454</v>
      </c>
      <c r="DM141" s="175">
        <v>1830.7910163366269</v>
      </c>
      <c r="DN141" s="175">
        <v>1323.6352649818384</v>
      </c>
      <c r="DO141" s="175">
        <v>2116.1238581984139</v>
      </c>
      <c r="DP141" s="175">
        <v>1565.2176804539954</v>
      </c>
      <c r="DQ141" s="175">
        <v>1058.061929099207</v>
      </c>
      <c r="DR141" s="175">
        <v>1014.3115027095768</v>
      </c>
      <c r="DS141" s="175">
        <v>507.15575135478838</v>
      </c>
      <c r="DT141" s="175">
        <v>0</v>
      </c>
      <c r="DU141" s="175">
        <v>3970.9057949455155</v>
      </c>
      <c r="DV141" s="175">
        <v>3705.3324590628836</v>
      </c>
      <c r="DW141" s="175">
        <v>3154.426281318465</v>
      </c>
      <c r="DX141" s="175">
        <v>2647.2705299636768</v>
      </c>
      <c r="DY141" s="175">
        <v>3439.7591231802526</v>
      </c>
      <c r="DZ141" s="175">
        <v>2888.8529454358336</v>
      </c>
      <c r="EA141" s="175">
        <v>2381.6971940810454</v>
      </c>
      <c r="EB141" s="175">
        <v>2337.9467676914151</v>
      </c>
      <c r="EC141" s="175">
        <v>1830.7910163366269</v>
      </c>
      <c r="ED141" s="175">
        <v>1323.6352649818384</v>
      </c>
      <c r="EE141" s="175">
        <v>3174.1857872976207</v>
      </c>
      <c r="EF141" s="175">
        <v>2623.2796095532021</v>
      </c>
      <c r="EG141" s="175">
        <v>2116.1238581984139</v>
      </c>
      <c r="EH141" s="175">
        <v>2072.3734318087836</v>
      </c>
      <c r="EI141" s="175">
        <v>1565.2176804539954</v>
      </c>
      <c r="EJ141" s="175">
        <v>1058.061929099207</v>
      </c>
      <c r="EK141" s="175">
        <v>1521.4672540643651</v>
      </c>
      <c r="EL141" s="175">
        <v>1014.3115027095768</v>
      </c>
      <c r="EM141" s="175">
        <v>507.15575135478838</v>
      </c>
      <c r="EN141" s="175">
        <v>0</v>
      </c>
      <c r="EO141" s="175">
        <v>4763.3943881620908</v>
      </c>
      <c r="EP141" s="175">
        <v>4212.4882104176722</v>
      </c>
      <c r="EQ141" s="175">
        <v>3946.9148745350408</v>
      </c>
      <c r="ER141" s="175">
        <v>3396.0086967906223</v>
      </c>
      <c r="ES141" s="175">
        <v>2072.3734318087836</v>
      </c>
      <c r="ET141" s="175">
        <v>1565.2176804539954</v>
      </c>
      <c r="EU141" s="175">
        <v>1014.3115027095768</v>
      </c>
      <c r="EV141" s="175">
        <v>2995.8155406968262</v>
      </c>
      <c r="EW141" s="175">
        <v>3994.4207209291017</v>
      </c>
      <c r="EX141" s="175">
        <v>0</v>
      </c>
      <c r="EY141" s="175">
        <v>722.2132363589584</v>
      </c>
      <c r="EZ141" s="175">
        <v>1444.426472717917</v>
      </c>
      <c r="FA141" s="175">
        <v>2166.6397090768746</v>
      </c>
    </row>
    <row r="142" spans="1:157" ht="14.4" x14ac:dyDescent="0.3">
      <c r="A142" s="171" t="s">
        <v>620</v>
      </c>
      <c r="B142" s="172">
        <v>299.89497340422247</v>
      </c>
      <c r="C142" s="173">
        <v>444.87978964560688</v>
      </c>
      <c r="D142" s="173">
        <v>454.9339514319251</v>
      </c>
      <c r="E142" s="173">
        <v>536.31193206480873</v>
      </c>
      <c r="F142" s="173">
        <v>568.3637901084403</v>
      </c>
      <c r="G142" s="173">
        <v>586.90786032200936</v>
      </c>
      <c r="H142" s="204">
        <v>596.50501475440387</v>
      </c>
      <c r="I142" s="175">
        <v>674.18399626761095</v>
      </c>
      <c r="J142" s="175">
        <v>704.77895167289569</v>
      </c>
      <c r="K142" s="175">
        <v>606.10216918679851</v>
      </c>
      <c r="L142" s="175">
        <v>683.78115070000558</v>
      </c>
      <c r="M142" s="175">
        <v>714.37610610529032</v>
      </c>
      <c r="N142" s="175">
        <v>761.46013221321266</v>
      </c>
      <c r="O142" s="175">
        <v>792.0550876184974</v>
      </c>
      <c r="P142" s="175">
        <v>822.65004302378213</v>
      </c>
      <c r="Q142" s="175">
        <v>713.48356154158728</v>
      </c>
      <c r="R142" s="175">
        <v>722.62370862005832</v>
      </c>
      <c r="S142" s="175">
        <v>796.6036910135889</v>
      </c>
      <c r="T142" s="175">
        <v>825.74174378052669</v>
      </c>
      <c r="U142" s="175">
        <v>731.76385569852926</v>
      </c>
      <c r="V142" s="175">
        <v>805.74383809205995</v>
      </c>
      <c r="W142" s="175">
        <v>834.88189085899774</v>
      </c>
      <c r="X142" s="175">
        <v>879.72382048559041</v>
      </c>
      <c r="Y142" s="175">
        <v>908.86187325252831</v>
      </c>
      <c r="Z142" s="175">
        <v>937.9999260194661</v>
      </c>
      <c r="AA142" s="175">
        <v>740.9040027770003</v>
      </c>
      <c r="AB142" s="175">
        <v>814.88398517053099</v>
      </c>
      <c r="AC142" s="175">
        <v>844.02203793746889</v>
      </c>
      <c r="AD142" s="175">
        <v>888.86396756406157</v>
      </c>
      <c r="AE142" s="175">
        <v>918.00202033099936</v>
      </c>
      <c r="AF142" s="175">
        <v>947.14007309793726</v>
      </c>
      <c r="AG142" s="175">
        <v>962.84394995759203</v>
      </c>
      <c r="AH142" s="175">
        <v>991.98200272452993</v>
      </c>
      <c r="AI142" s="175">
        <v>1021.1200554914677</v>
      </c>
      <c r="AJ142" s="175">
        <v>1050.2581082584056</v>
      </c>
      <c r="AK142" s="175">
        <v>591.50860549573633</v>
      </c>
      <c r="AL142" s="175">
        <v>726.871729997133</v>
      </c>
      <c r="AM142" s="175">
        <v>736.46888442952752</v>
      </c>
      <c r="AN142" s="175">
        <v>814.14786594273471</v>
      </c>
      <c r="AO142" s="175">
        <v>844.74282134801945</v>
      </c>
      <c r="AP142" s="175">
        <v>846.78248504170506</v>
      </c>
      <c r="AQ142" s="175">
        <v>855.92263212017599</v>
      </c>
      <c r="AR142" s="175">
        <v>929.90261451370668</v>
      </c>
      <c r="AS142" s="175">
        <v>959.04066728064447</v>
      </c>
      <c r="AT142" s="175">
        <v>865.06277919864692</v>
      </c>
      <c r="AU142" s="175">
        <v>939.0427615921775</v>
      </c>
      <c r="AV142" s="175">
        <v>968.18081435911529</v>
      </c>
      <c r="AW142" s="175">
        <v>1013.0227439857083</v>
      </c>
      <c r="AX142" s="175">
        <v>1042.1607967526461</v>
      </c>
      <c r="AY142" s="175">
        <v>1071.2988495195839</v>
      </c>
      <c r="AZ142" s="175">
        <v>951.24087062945262</v>
      </c>
      <c r="BA142" s="175">
        <v>959.92401035399996</v>
      </c>
      <c r="BB142" s="175">
        <v>1030.204993627854</v>
      </c>
      <c r="BC142" s="175">
        <v>1057.8861437564451</v>
      </c>
      <c r="BD142" s="175">
        <v>968.60715007854742</v>
      </c>
      <c r="BE142" s="175">
        <v>1038.8881333524014</v>
      </c>
      <c r="BF142" s="175">
        <v>1066.5692834809922</v>
      </c>
      <c r="BG142" s="175">
        <v>1109.1691166262556</v>
      </c>
      <c r="BH142" s="175">
        <v>1136.8502667548466</v>
      </c>
      <c r="BI142" s="175">
        <v>1164.5314168834375</v>
      </c>
      <c r="BJ142" s="175">
        <v>977.29028980309477</v>
      </c>
      <c r="BK142" s="175">
        <v>1047.571273076949</v>
      </c>
      <c r="BL142" s="175">
        <v>1075.2524232055398</v>
      </c>
      <c r="BM142" s="175">
        <v>1117.8522563508029</v>
      </c>
      <c r="BN142" s="175">
        <v>1145.5334064793938</v>
      </c>
      <c r="BO142" s="175">
        <v>1173.2145566079848</v>
      </c>
      <c r="BP142" s="175">
        <v>1188.1332396246571</v>
      </c>
      <c r="BQ142" s="175">
        <v>1215.8143897532482</v>
      </c>
      <c r="BR142" s="175">
        <v>1243.495539881839</v>
      </c>
      <c r="BS142" s="175">
        <v>1271.1766900104301</v>
      </c>
      <c r="BT142" s="173">
        <v>841.97317275343562</v>
      </c>
      <c r="BU142" s="173">
        <v>912.2541560272897</v>
      </c>
      <c r="BV142" s="173">
        <v>920.93729575183715</v>
      </c>
      <c r="BW142" s="173">
        <v>991.21827902569112</v>
      </c>
      <c r="BX142" s="173">
        <v>1097.8635521526835</v>
      </c>
      <c r="BY142" s="174">
        <v>1125.5447022812746</v>
      </c>
      <c r="BZ142" s="175">
        <v>1195.8256855551288</v>
      </c>
      <c r="CA142" s="175">
        <v>1012.2309776496202</v>
      </c>
      <c r="CB142" s="175">
        <v>1115.4046599183803</v>
      </c>
      <c r="CC142" s="175">
        <v>1185.6856431922345</v>
      </c>
      <c r="CD142" s="175">
        <v>1194.3687829167818</v>
      </c>
      <c r="CE142" s="175">
        <v>1264.6497661906358</v>
      </c>
      <c r="CF142" s="175">
        <v>1371.2950393176279</v>
      </c>
      <c r="CG142" s="175">
        <v>1398.976189446219</v>
      </c>
      <c r="CH142" s="175">
        <v>1469.2571727200732</v>
      </c>
      <c r="CI142" s="175">
        <v>1285.6624648145646</v>
      </c>
      <c r="CJ142" s="175">
        <v>1067.73480559167</v>
      </c>
      <c r="CK142" s="175">
        <v>1146.6989285900715</v>
      </c>
      <c r="CL142" s="175">
        <v>1225.6630515884729</v>
      </c>
      <c r="CM142" s="175">
        <v>1253.3442017170639</v>
      </c>
      <c r="CN142" s="175">
        <v>1351.306335119509</v>
      </c>
      <c r="CO142" s="175">
        <v>1421.5873183933627</v>
      </c>
      <c r="CP142" s="175">
        <v>1449.2684685219538</v>
      </c>
      <c r="CQ142" s="175">
        <v>1273.6575870745864</v>
      </c>
      <c r="CR142" s="175">
        <v>1600.8915027997159</v>
      </c>
      <c r="CS142" s="175">
        <v>1928.1254185248454</v>
      </c>
      <c r="CT142" s="175">
        <v>2255.3593342499748</v>
      </c>
      <c r="CU142" s="175">
        <v>1270.5785931378457</v>
      </c>
      <c r="CV142" s="175">
        <v>1345.3867096626468</v>
      </c>
      <c r="CW142" s="175">
        <v>1420.1948261874481</v>
      </c>
      <c r="CX142" s="175">
        <v>1446.4190736776925</v>
      </c>
      <c r="CY142" s="175">
        <v>1539.2253053221141</v>
      </c>
      <c r="CZ142" s="175">
        <v>1605.8072894762913</v>
      </c>
      <c r="DA142" s="175">
        <v>1632.0315369665354</v>
      </c>
      <c r="DB142" s="175">
        <v>1465.6633334900821</v>
      </c>
      <c r="DC142" s="175">
        <v>1792.8972492152116</v>
      </c>
      <c r="DD142" s="175">
        <v>2120.131164940341</v>
      </c>
      <c r="DE142" s="175">
        <v>2447.3650806654705</v>
      </c>
      <c r="DF142" s="175">
        <v>827.02995242917041</v>
      </c>
      <c r="DG142" s="175">
        <v>942.17126831031203</v>
      </c>
      <c r="DH142" s="175">
        <v>951.31141538878308</v>
      </c>
      <c r="DI142" s="175">
        <v>1025.2913977823137</v>
      </c>
      <c r="DJ142" s="175">
        <v>1054.4294505492514</v>
      </c>
      <c r="DK142" s="175">
        <v>1041.8602147346292</v>
      </c>
      <c r="DL142" s="175">
        <v>1050.5433544591767</v>
      </c>
      <c r="DM142" s="175">
        <v>1120.8243377330307</v>
      </c>
      <c r="DN142" s="175">
        <v>1148.5054878616218</v>
      </c>
      <c r="DO142" s="175">
        <v>1059.2264941837241</v>
      </c>
      <c r="DP142" s="175">
        <v>1129.507477457578</v>
      </c>
      <c r="DQ142" s="175">
        <v>1157.1886275861691</v>
      </c>
      <c r="DR142" s="175">
        <v>1199.7884607314322</v>
      </c>
      <c r="DS142" s="175">
        <v>1227.4696108600233</v>
      </c>
      <c r="DT142" s="175">
        <v>1255.1507609886141</v>
      </c>
      <c r="DU142" s="175">
        <v>1188.657724574462</v>
      </c>
      <c r="DV142" s="175">
        <v>1197.3408642990096</v>
      </c>
      <c r="DW142" s="175">
        <v>1267.6218475728635</v>
      </c>
      <c r="DX142" s="175">
        <v>1295.3029977014546</v>
      </c>
      <c r="DY142" s="175">
        <v>1206.0240040235569</v>
      </c>
      <c r="DZ142" s="175">
        <v>1276.3049872974109</v>
      </c>
      <c r="EA142" s="175">
        <v>1303.986137426002</v>
      </c>
      <c r="EB142" s="175">
        <v>1346.5859705712651</v>
      </c>
      <c r="EC142" s="175">
        <v>1374.2671206998562</v>
      </c>
      <c r="ED142" s="175">
        <v>1401.948270828447</v>
      </c>
      <c r="EE142" s="175">
        <v>1214.7071437481045</v>
      </c>
      <c r="EF142" s="175">
        <v>1284.9881270219585</v>
      </c>
      <c r="EG142" s="175">
        <v>1312.6692771505493</v>
      </c>
      <c r="EH142" s="175">
        <v>1355.2691102958124</v>
      </c>
      <c r="EI142" s="175">
        <v>1382.9502604244033</v>
      </c>
      <c r="EJ142" s="175">
        <v>1410.6314105529943</v>
      </c>
      <c r="EK142" s="175">
        <v>1425.5500935696666</v>
      </c>
      <c r="EL142" s="175">
        <v>1453.2312436982577</v>
      </c>
      <c r="EM142" s="175">
        <v>1480.9123938268485</v>
      </c>
      <c r="EN142" s="175">
        <v>1508.5935439554396</v>
      </c>
      <c r="EO142" s="175">
        <v>1281.6203815547904</v>
      </c>
      <c r="EP142" s="175">
        <v>1348.202365708968</v>
      </c>
      <c r="EQ142" s="175">
        <v>1356.4284980795919</v>
      </c>
      <c r="ER142" s="175">
        <v>1423.0104822337694</v>
      </c>
      <c r="ES142" s="175">
        <v>1524.0428462488148</v>
      </c>
      <c r="ET142" s="175">
        <v>1550.267093739059</v>
      </c>
      <c r="EU142" s="175">
        <v>1616.8490778932367</v>
      </c>
      <c r="EV142" s="175">
        <v>1442.9172493511758</v>
      </c>
      <c r="EW142" s="175">
        <v>1847.9195324957448</v>
      </c>
      <c r="EX142" s="175">
        <v>1075.4701918104297</v>
      </c>
      <c r="EY142" s="175">
        <v>1217.0673260222263</v>
      </c>
      <c r="EZ142" s="175">
        <v>1412.4379698245443</v>
      </c>
      <c r="FA142" s="175">
        <v>1523.1871076465015</v>
      </c>
    </row>
    <row r="143" spans="1:157" ht="14.4" x14ac:dyDescent="0.3">
      <c r="A143" s="171" t="s">
        <v>621</v>
      </c>
      <c r="B143" s="172">
        <v>103</v>
      </c>
      <c r="C143" s="173">
        <v>103</v>
      </c>
      <c r="D143" s="173">
        <v>103</v>
      </c>
      <c r="E143" s="173">
        <v>103</v>
      </c>
      <c r="F143" s="173">
        <v>103</v>
      </c>
      <c r="G143" s="173">
        <v>103</v>
      </c>
      <c r="H143" s="204">
        <v>103</v>
      </c>
      <c r="I143" s="175">
        <v>103</v>
      </c>
      <c r="J143" s="175">
        <v>103</v>
      </c>
      <c r="K143" s="175">
        <v>103</v>
      </c>
      <c r="L143" s="175">
        <v>103</v>
      </c>
      <c r="M143" s="175">
        <v>103</v>
      </c>
      <c r="N143" s="175">
        <v>103</v>
      </c>
      <c r="O143" s="175">
        <v>103</v>
      </c>
      <c r="P143" s="175">
        <v>103</v>
      </c>
      <c r="Q143" s="175">
        <v>103</v>
      </c>
      <c r="R143" s="175">
        <v>103</v>
      </c>
      <c r="S143" s="175">
        <v>103</v>
      </c>
      <c r="T143" s="175">
        <v>103</v>
      </c>
      <c r="U143" s="175">
        <v>103</v>
      </c>
      <c r="V143" s="175">
        <v>103</v>
      </c>
      <c r="W143" s="175">
        <v>103</v>
      </c>
      <c r="X143" s="175">
        <v>103</v>
      </c>
      <c r="Y143" s="175">
        <v>103</v>
      </c>
      <c r="Z143" s="175">
        <v>103</v>
      </c>
      <c r="AA143" s="175">
        <v>103</v>
      </c>
      <c r="AB143" s="175">
        <v>103</v>
      </c>
      <c r="AC143" s="175">
        <v>103</v>
      </c>
      <c r="AD143" s="175">
        <v>103</v>
      </c>
      <c r="AE143" s="175">
        <v>103</v>
      </c>
      <c r="AF143" s="175">
        <v>103</v>
      </c>
      <c r="AG143" s="175">
        <v>103</v>
      </c>
      <c r="AH143" s="175">
        <v>103</v>
      </c>
      <c r="AI143" s="175">
        <v>103</v>
      </c>
      <c r="AJ143" s="175">
        <v>103</v>
      </c>
      <c r="AK143" s="175">
        <v>206</v>
      </c>
      <c r="AL143" s="175">
        <v>206</v>
      </c>
      <c r="AM143" s="175">
        <v>206</v>
      </c>
      <c r="AN143" s="175">
        <v>206</v>
      </c>
      <c r="AO143" s="175">
        <v>206</v>
      </c>
      <c r="AP143" s="175">
        <v>206</v>
      </c>
      <c r="AQ143" s="175">
        <v>206</v>
      </c>
      <c r="AR143" s="175">
        <v>206</v>
      </c>
      <c r="AS143" s="175">
        <v>206</v>
      </c>
      <c r="AT143" s="175">
        <v>206</v>
      </c>
      <c r="AU143" s="175">
        <v>206</v>
      </c>
      <c r="AV143" s="175">
        <v>206</v>
      </c>
      <c r="AW143" s="175">
        <v>206</v>
      </c>
      <c r="AX143" s="175">
        <v>206</v>
      </c>
      <c r="AY143" s="175">
        <v>206</v>
      </c>
      <c r="AZ143" s="175">
        <v>206</v>
      </c>
      <c r="BA143" s="175">
        <v>206</v>
      </c>
      <c r="BB143" s="175">
        <v>206</v>
      </c>
      <c r="BC143" s="175">
        <v>206</v>
      </c>
      <c r="BD143" s="175">
        <v>206</v>
      </c>
      <c r="BE143" s="175">
        <v>206</v>
      </c>
      <c r="BF143" s="175">
        <v>206</v>
      </c>
      <c r="BG143" s="175">
        <v>206</v>
      </c>
      <c r="BH143" s="175">
        <v>206</v>
      </c>
      <c r="BI143" s="175">
        <v>206</v>
      </c>
      <c r="BJ143" s="175">
        <v>206</v>
      </c>
      <c r="BK143" s="175">
        <v>206</v>
      </c>
      <c r="BL143" s="175">
        <v>206</v>
      </c>
      <c r="BM143" s="175">
        <v>206</v>
      </c>
      <c r="BN143" s="175">
        <v>206</v>
      </c>
      <c r="BO143" s="175">
        <v>206</v>
      </c>
      <c r="BP143" s="175">
        <v>206</v>
      </c>
      <c r="BQ143" s="175">
        <v>206</v>
      </c>
      <c r="BR143" s="175">
        <v>206</v>
      </c>
      <c r="BS143" s="175">
        <v>206</v>
      </c>
      <c r="BT143" s="173">
        <v>103</v>
      </c>
      <c r="BU143" s="173">
        <v>103</v>
      </c>
      <c r="BV143" s="173">
        <v>103</v>
      </c>
      <c r="BW143" s="173">
        <v>103</v>
      </c>
      <c r="BX143" s="173">
        <v>103</v>
      </c>
      <c r="BY143" s="174">
        <v>103</v>
      </c>
      <c r="BZ143" s="175">
        <v>103</v>
      </c>
      <c r="CA143" s="175">
        <v>103</v>
      </c>
      <c r="CB143" s="175">
        <v>206</v>
      </c>
      <c r="CC143" s="175">
        <v>206</v>
      </c>
      <c r="CD143" s="175">
        <v>206</v>
      </c>
      <c r="CE143" s="175">
        <v>206</v>
      </c>
      <c r="CF143" s="175">
        <v>206</v>
      </c>
      <c r="CG143" s="175">
        <v>206</v>
      </c>
      <c r="CH143" s="175">
        <v>206</v>
      </c>
      <c r="CI143" s="175">
        <v>206</v>
      </c>
      <c r="CJ143" s="175">
        <v>103</v>
      </c>
      <c r="CK143" s="175">
        <v>103</v>
      </c>
      <c r="CL143" s="175">
        <v>103</v>
      </c>
      <c r="CM143" s="175">
        <v>103</v>
      </c>
      <c r="CN143" s="175">
        <v>103</v>
      </c>
      <c r="CO143" s="175">
        <v>103</v>
      </c>
      <c r="CP143" s="175">
        <v>103</v>
      </c>
      <c r="CQ143" s="175">
        <v>103</v>
      </c>
      <c r="CR143" s="175">
        <v>103</v>
      </c>
      <c r="CS143" s="175">
        <v>103</v>
      </c>
      <c r="CT143" s="175">
        <v>103</v>
      </c>
      <c r="CU143" s="175">
        <v>206</v>
      </c>
      <c r="CV143" s="175">
        <v>206</v>
      </c>
      <c r="CW143" s="175">
        <v>206</v>
      </c>
      <c r="CX143" s="175">
        <v>206</v>
      </c>
      <c r="CY143" s="175">
        <v>206</v>
      </c>
      <c r="CZ143" s="175">
        <v>206</v>
      </c>
      <c r="DA143" s="175">
        <v>206</v>
      </c>
      <c r="DB143" s="175">
        <v>206</v>
      </c>
      <c r="DC143" s="175">
        <v>206</v>
      </c>
      <c r="DD143" s="175">
        <v>206</v>
      </c>
      <c r="DE143" s="175">
        <v>206</v>
      </c>
      <c r="DF143" s="175">
        <v>206</v>
      </c>
      <c r="DG143" s="175">
        <v>206</v>
      </c>
      <c r="DH143" s="175">
        <v>206</v>
      </c>
      <c r="DI143" s="175">
        <v>206</v>
      </c>
      <c r="DJ143" s="175">
        <v>206</v>
      </c>
      <c r="DK143" s="175">
        <v>206</v>
      </c>
      <c r="DL143" s="175">
        <v>206</v>
      </c>
      <c r="DM143" s="175">
        <v>206</v>
      </c>
      <c r="DN143" s="175">
        <v>206</v>
      </c>
      <c r="DO143" s="175">
        <v>206</v>
      </c>
      <c r="DP143" s="175">
        <v>206</v>
      </c>
      <c r="DQ143" s="175">
        <v>206</v>
      </c>
      <c r="DR143" s="175">
        <v>206</v>
      </c>
      <c r="DS143" s="175">
        <v>206</v>
      </c>
      <c r="DT143" s="175">
        <v>206</v>
      </c>
      <c r="DU143" s="175">
        <v>206</v>
      </c>
      <c r="DV143" s="175">
        <v>206</v>
      </c>
      <c r="DW143" s="175">
        <v>206</v>
      </c>
      <c r="DX143" s="175">
        <v>206</v>
      </c>
      <c r="DY143" s="175">
        <v>206</v>
      </c>
      <c r="DZ143" s="175">
        <v>206</v>
      </c>
      <c r="EA143" s="175">
        <v>206</v>
      </c>
      <c r="EB143" s="175">
        <v>206</v>
      </c>
      <c r="EC143" s="175">
        <v>206</v>
      </c>
      <c r="ED143" s="175">
        <v>206</v>
      </c>
      <c r="EE143" s="175">
        <v>206</v>
      </c>
      <c r="EF143" s="175">
        <v>206</v>
      </c>
      <c r="EG143" s="175">
        <v>206</v>
      </c>
      <c r="EH143" s="175">
        <v>206</v>
      </c>
      <c r="EI143" s="175">
        <v>206</v>
      </c>
      <c r="EJ143" s="175">
        <v>206</v>
      </c>
      <c r="EK143" s="175">
        <v>206</v>
      </c>
      <c r="EL143" s="175">
        <v>206</v>
      </c>
      <c r="EM143" s="175">
        <v>206</v>
      </c>
      <c r="EN143" s="175">
        <v>206</v>
      </c>
      <c r="EO143" s="175">
        <v>206</v>
      </c>
      <c r="EP143" s="175">
        <v>206</v>
      </c>
      <c r="EQ143" s="175">
        <v>206</v>
      </c>
      <c r="ER143" s="175">
        <v>206</v>
      </c>
      <c r="ES143" s="175">
        <v>206</v>
      </c>
      <c r="ET143" s="175">
        <v>206</v>
      </c>
      <c r="EU143" s="175">
        <v>206</v>
      </c>
      <c r="EV143" s="175">
        <v>206</v>
      </c>
      <c r="EW143" s="175">
        <v>206</v>
      </c>
      <c r="EX143" s="175">
        <v>206</v>
      </c>
      <c r="EY143" s="175">
        <v>206</v>
      </c>
      <c r="EZ143" s="175">
        <v>206</v>
      </c>
      <c r="FA143" s="175">
        <v>206</v>
      </c>
    </row>
    <row r="144" spans="1:157" ht="14.4" x14ac:dyDescent="0.3">
      <c r="A144" s="171" t="s">
        <v>622</v>
      </c>
      <c r="B144" s="172">
        <v>149.29939152359583</v>
      </c>
      <c r="C144" s="173">
        <v>449.5274425835176</v>
      </c>
      <c r="D144" s="173">
        <v>450.2207736408152</v>
      </c>
      <c r="E144" s="173">
        <v>465.88781898394291</v>
      </c>
      <c r="F144" s="173">
        <v>478.43207887948432</v>
      </c>
      <c r="G144" s="173">
        <v>458.82124719968539</v>
      </c>
      <c r="H144" s="204">
        <v>459.51457825698299</v>
      </c>
      <c r="I144" s="175">
        <v>475.1816236001107</v>
      </c>
      <c r="J144" s="175">
        <v>487.72588349565211</v>
      </c>
      <c r="K144" s="175">
        <v>460.20790931428053</v>
      </c>
      <c r="L144" s="175">
        <v>475.8749546574083</v>
      </c>
      <c r="M144" s="175">
        <v>488.41921455294971</v>
      </c>
      <c r="N144" s="175">
        <v>491.54200000053601</v>
      </c>
      <c r="O144" s="175">
        <v>504.08625989607742</v>
      </c>
      <c r="P144" s="175">
        <v>516.63051979161889</v>
      </c>
      <c r="Q144" s="175">
        <v>468.11505181585318</v>
      </c>
      <c r="R144" s="175">
        <v>468.80838287315078</v>
      </c>
      <c r="S144" s="175">
        <v>484.47542821627849</v>
      </c>
      <c r="T144" s="175">
        <v>497.0196881118199</v>
      </c>
      <c r="U144" s="175">
        <v>469.50171393044832</v>
      </c>
      <c r="V144" s="175">
        <v>485.16875927357609</v>
      </c>
      <c r="W144" s="175">
        <v>497.7130191691175</v>
      </c>
      <c r="X144" s="175">
        <v>500.8358046167038</v>
      </c>
      <c r="Y144" s="175">
        <v>513.38006451224521</v>
      </c>
      <c r="Z144" s="175">
        <v>525.92432440778657</v>
      </c>
      <c r="AA144" s="175">
        <v>470.19504498774592</v>
      </c>
      <c r="AB144" s="175">
        <v>485.86209033087368</v>
      </c>
      <c r="AC144" s="175">
        <v>498.40635022641504</v>
      </c>
      <c r="AD144" s="175">
        <v>501.5291356740014</v>
      </c>
      <c r="AE144" s="175">
        <v>514.07339556954275</v>
      </c>
      <c r="AF144" s="175">
        <v>526.61765546508423</v>
      </c>
      <c r="AG144" s="175">
        <v>517.19618101712911</v>
      </c>
      <c r="AH144" s="175">
        <v>529.74044091267058</v>
      </c>
      <c r="AI144" s="175">
        <v>542.28470080821194</v>
      </c>
      <c r="AJ144" s="175">
        <v>554.82896070375341</v>
      </c>
      <c r="AK144" s="175">
        <v>498.77538127304121</v>
      </c>
      <c r="AL144" s="175">
        <v>508.069185889209</v>
      </c>
      <c r="AM144" s="175">
        <v>508.76251694650659</v>
      </c>
      <c r="AN144" s="175">
        <v>524.4295622896343</v>
      </c>
      <c r="AO144" s="175">
        <v>536.97382218517578</v>
      </c>
      <c r="AP144" s="175">
        <v>517.36299050537673</v>
      </c>
      <c r="AQ144" s="175">
        <v>518.05632156267438</v>
      </c>
      <c r="AR144" s="175">
        <v>533.7233669058021</v>
      </c>
      <c r="AS144" s="175">
        <v>546.26762680134357</v>
      </c>
      <c r="AT144" s="175">
        <v>518.74965261997193</v>
      </c>
      <c r="AU144" s="175">
        <v>534.41669796309964</v>
      </c>
      <c r="AV144" s="175">
        <v>546.96095785864111</v>
      </c>
      <c r="AW144" s="175">
        <v>550.08374330622735</v>
      </c>
      <c r="AX144" s="175">
        <v>562.62800320176882</v>
      </c>
      <c r="AY144" s="175">
        <v>575.17226309731029</v>
      </c>
      <c r="AZ144" s="175">
        <v>526.65679512154452</v>
      </c>
      <c r="BA144" s="175">
        <v>527.35012617884217</v>
      </c>
      <c r="BB144" s="175">
        <v>543.01717152196989</v>
      </c>
      <c r="BC144" s="175">
        <v>555.56143141751136</v>
      </c>
      <c r="BD144" s="175">
        <v>528.04345723613972</v>
      </c>
      <c r="BE144" s="175">
        <v>543.71050257926743</v>
      </c>
      <c r="BF144" s="175">
        <v>556.2547624748089</v>
      </c>
      <c r="BG144" s="175">
        <v>559.37754792239514</v>
      </c>
      <c r="BH144" s="175">
        <v>571.92180781793661</v>
      </c>
      <c r="BI144" s="175">
        <v>584.46606771347797</v>
      </c>
      <c r="BJ144" s="175">
        <v>528.73678829343726</v>
      </c>
      <c r="BK144" s="175">
        <v>544.40383363656497</v>
      </c>
      <c r="BL144" s="175">
        <v>556.94809353210644</v>
      </c>
      <c r="BM144" s="175">
        <v>560.07087897969268</v>
      </c>
      <c r="BN144" s="175">
        <v>572.61513887523415</v>
      </c>
      <c r="BO144" s="175">
        <v>585.15939877077562</v>
      </c>
      <c r="BP144" s="175">
        <v>575.7379243228205</v>
      </c>
      <c r="BQ144" s="175">
        <v>588.28218421836186</v>
      </c>
      <c r="BR144" s="175">
        <v>600.82644411390334</v>
      </c>
      <c r="BS144" s="175">
        <v>613.37070400944481</v>
      </c>
      <c r="BT144" s="173">
        <v>478.79551854661611</v>
      </c>
      <c r="BU144" s="173">
        <v>494.46256388974382</v>
      </c>
      <c r="BV144" s="173">
        <v>495.15589494704142</v>
      </c>
      <c r="BW144" s="173">
        <v>510.82294029016919</v>
      </c>
      <c r="BX144" s="173">
        <v>539.72757658613591</v>
      </c>
      <c r="BY144" s="174">
        <v>552.27183648167738</v>
      </c>
      <c r="BZ144" s="175">
        <v>567.93888182480509</v>
      </c>
      <c r="CA144" s="175">
        <v>519.88217322374123</v>
      </c>
      <c r="CB144" s="175">
        <v>537.33726185230751</v>
      </c>
      <c r="CC144" s="175">
        <v>553.00430719543522</v>
      </c>
      <c r="CD144" s="175">
        <v>553.69763825273287</v>
      </c>
      <c r="CE144" s="175">
        <v>569.36468359586058</v>
      </c>
      <c r="CF144" s="175">
        <v>598.26931989182731</v>
      </c>
      <c r="CG144" s="175">
        <v>610.81357978736867</v>
      </c>
      <c r="CH144" s="175">
        <v>626.48062513049649</v>
      </c>
      <c r="CI144" s="175">
        <v>578.42391652943263</v>
      </c>
      <c r="CJ144" s="175">
        <v>504.44969956320926</v>
      </c>
      <c r="CK144" s="175">
        <v>520.81007596363452</v>
      </c>
      <c r="CL144" s="175">
        <v>537.17045236405988</v>
      </c>
      <c r="CM144" s="175">
        <v>549.71471225960124</v>
      </c>
      <c r="CN144" s="175">
        <v>577.92601749827043</v>
      </c>
      <c r="CO144" s="175">
        <v>593.59306284139814</v>
      </c>
      <c r="CP144" s="175">
        <v>606.13732273693961</v>
      </c>
      <c r="CQ144" s="175">
        <v>555.68590617530185</v>
      </c>
      <c r="CR144" s="175">
        <v>594.16999557795248</v>
      </c>
      <c r="CS144" s="175">
        <v>632.65408498060322</v>
      </c>
      <c r="CT144" s="175">
        <v>671.13817438325395</v>
      </c>
      <c r="CU144" s="175">
        <v>562.99144286890055</v>
      </c>
      <c r="CV144" s="175">
        <v>579.35181926932592</v>
      </c>
      <c r="CW144" s="175">
        <v>595.71219566975128</v>
      </c>
      <c r="CX144" s="175">
        <v>608.25645556529264</v>
      </c>
      <c r="CY144" s="175">
        <v>636.46776080396182</v>
      </c>
      <c r="CZ144" s="175">
        <v>652.13480614708953</v>
      </c>
      <c r="DA144" s="175">
        <v>664.67906604263089</v>
      </c>
      <c r="DB144" s="175">
        <v>614.22764948099325</v>
      </c>
      <c r="DC144" s="175">
        <v>652.71173888364387</v>
      </c>
      <c r="DD144" s="175">
        <v>691.19582828629461</v>
      </c>
      <c r="DE144" s="175">
        <v>729.67991768894535</v>
      </c>
      <c r="DF144" s="175">
        <v>557.31712457873255</v>
      </c>
      <c r="DG144" s="175">
        <v>566.61092919490034</v>
      </c>
      <c r="DH144" s="175">
        <v>567.30426025219799</v>
      </c>
      <c r="DI144" s="175">
        <v>582.9713055953257</v>
      </c>
      <c r="DJ144" s="175">
        <v>595.51556549086717</v>
      </c>
      <c r="DK144" s="175">
        <v>575.90473381106813</v>
      </c>
      <c r="DL144" s="175">
        <v>576.59806486836578</v>
      </c>
      <c r="DM144" s="175">
        <v>592.26511021149349</v>
      </c>
      <c r="DN144" s="175">
        <v>604.80937010703497</v>
      </c>
      <c r="DO144" s="175">
        <v>577.29139592566332</v>
      </c>
      <c r="DP144" s="175">
        <v>592.95844126879103</v>
      </c>
      <c r="DQ144" s="175">
        <v>605.50270116433251</v>
      </c>
      <c r="DR144" s="175">
        <v>608.62548661191875</v>
      </c>
      <c r="DS144" s="175">
        <v>621.16974650746022</v>
      </c>
      <c r="DT144" s="175">
        <v>633.71400640300169</v>
      </c>
      <c r="DU144" s="175">
        <v>585.19853842723592</v>
      </c>
      <c r="DV144" s="175">
        <v>585.89186948453357</v>
      </c>
      <c r="DW144" s="175">
        <v>601.55891482766128</v>
      </c>
      <c r="DX144" s="175">
        <v>614.10317472320276</v>
      </c>
      <c r="DY144" s="175">
        <v>586.58520054183111</v>
      </c>
      <c r="DZ144" s="175">
        <v>602.25224588495882</v>
      </c>
      <c r="EA144" s="175">
        <v>614.7965057805003</v>
      </c>
      <c r="EB144" s="175">
        <v>617.91929122808654</v>
      </c>
      <c r="EC144" s="175">
        <v>630.46355112362801</v>
      </c>
      <c r="ED144" s="175">
        <v>643.00781101916937</v>
      </c>
      <c r="EE144" s="175">
        <v>587.27853159912866</v>
      </c>
      <c r="EF144" s="175">
        <v>602.94557694225637</v>
      </c>
      <c r="EG144" s="175">
        <v>615.48983683779784</v>
      </c>
      <c r="EH144" s="175">
        <v>618.61262228538408</v>
      </c>
      <c r="EI144" s="175">
        <v>631.15688218092555</v>
      </c>
      <c r="EJ144" s="175">
        <v>643.70114207646702</v>
      </c>
      <c r="EK144" s="175">
        <v>634.2796676285119</v>
      </c>
      <c r="EL144" s="175">
        <v>646.82392752405326</v>
      </c>
      <c r="EM144" s="175">
        <v>659.36818741959473</v>
      </c>
      <c r="EN144" s="175">
        <v>671.91244731513621</v>
      </c>
      <c r="EO144" s="175">
        <v>595.8790051579989</v>
      </c>
      <c r="EP144" s="175">
        <v>611.54605050112662</v>
      </c>
      <c r="EQ144" s="175">
        <v>612.23938155842427</v>
      </c>
      <c r="ER144" s="175">
        <v>627.90642690155198</v>
      </c>
      <c r="ES144" s="175">
        <v>656.81106319751871</v>
      </c>
      <c r="ET144" s="175">
        <v>669.35532309306006</v>
      </c>
      <c r="EU144" s="175">
        <v>685.02236843618789</v>
      </c>
      <c r="EV144" s="175">
        <v>636.96565983512403</v>
      </c>
      <c r="EW144" s="175">
        <v>663.5151715872546</v>
      </c>
      <c r="EX144" s="175">
        <v>615.85886788442394</v>
      </c>
      <c r="EY144" s="175">
        <v>636.6422584390142</v>
      </c>
      <c r="EZ144" s="175">
        <v>657.42564899360445</v>
      </c>
      <c r="FA144" s="175">
        <v>678.2090395481946</v>
      </c>
    </row>
    <row r="145" spans="1:157" ht="14.4" x14ac:dyDescent="0.3">
      <c r="A145" s="171" t="s">
        <v>623</v>
      </c>
      <c r="B145" s="172">
        <v>175.90648424965596</v>
      </c>
      <c r="C145" s="173">
        <v>383.85258546639301</v>
      </c>
      <c r="D145" s="173">
        <v>358.37000116249141</v>
      </c>
      <c r="E145" s="173">
        <v>312.98388598565072</v>
      </c>
      <c r="F145" s="173">
        <v>266.72792264408912</v>
      </c>
      <c r="G145" s="173">
        <v>531.34829949383391</v>
      </c>
      <c r="H145" s="204">
        <v>505.82001445453989</v>
      </c>
      <c r="I145" s="175">
        <v>460.06399936573143</v>
      </c>
      <c r="J145" s="175">
        <v>413.66234576033531</v>
      </c>
      <c r="K145" s="175">
        <v>480.29172941524598</v>
      </c>
      <c r="L145" s="175">
        <v>434.5357143264377</v>
      </c>
      <c r="M145" s="175">
        <v>388.13406072104135</v>
      </c>
      <c r="N145" s="175">
        <v>388.77969923762925</v>
      </c>
      <c r="O145" s="175">
        <v>342.37804563223307</v>
      </c>
      <c r="P145" s="175">
        <v>295.97639202683683</v>
      </c>
      <c r="Q145" s="175">
        <v>737.49805298659078</v>
      </c>
      <c r="R145" s="175">
        <v>711.92406721190446</v>
      </c>
      <c r="S145" s="175">
        <v>665.79815221112858</v>
      </c>
      <c r="T145" s="175">
        <v>619.25080834189771</v>
      </c>
      <c r="U145" s="175">
        <v>686.35008143721825</v>
      </c>
      <c r="V145" s="175">
        <v>640.22416643644226</v>
      </c>
      <c r="W145" s="175">
        <v>593.67682256721127</v>
      </c>
      <c r="X145" s="175">
        <v>594.09825143566616</v>
      </c>
      <c r="Y145" s="175">
        <v>547.55090756643528</v>
      </c>
      <c r="Z145" s="175">
        <v>501.0035636972043</v>
      </c>
      <c r="AA145" s="175">
        <v>660.77609566253204</v>
      </c>
      <c r="AB145" s="175">
        <v>614.65018066175594</v>
      </c>
      <c r="AC145" s="175">
        <v>568.10283679252495</v>
      </c>
      <c r="AD145" s="175">
        <v>568.52426566097995</v>
      </c>
      <c r="AE145" s="175">
        <v>521.97692179174908</v>
      </c>
      <c r="AF145" s="175">
        <v>475.42957792251821</v>
      </c>
      <c r="AG145" s="175">
        <v>522.39835066020385</v>
      </c>
      <c r="AH145" s="175">
        <v>475.85100679097297</v>
      </c>
      <c r="AI145" s="175">
        <v>429.30366292174205</v>
      </c>
      <c r="AJ145" s="175">
        <v>382.75631905251112</v>
      </c>
      <c r="AK145" s="175">
        <v>250.31544643375187</v>
      </c>
      <c r="AL145" s="175">
        <v>428.2059538321148</v>
      </c>
      <c r="AM145" s="175">
        <v>402.67766879282084</v>
      </c>
      <c r="AN145" s="175">
        <v>356.92165370401244</v>
      </c>
      <c r="AO145" s="175">
        <v>310.52000009861626</v>
      </c>
      <c r="AP145" s="175">
        <v>573.48993629637266</v>
      </c>
      <c r="AQ145" s="175">
        <v>547.91595052168623</v>
      </c>
      <c r="AR145" s="175">
        <v>501.79003552091029</v>
      </c>
      <c r="AS145" s="175">
        <v>455.24269165167937</v>
      </c>
      <c r="AT145" s="175">
        <v>522.34196474700002</v>
      </c>
      <c r="AU145" s="175">
        <v>476.21604974622397</v>
      </c>
      <c r="AV145" s="175">
        <v>429.66870587699304</v>
      </c>
      <c r="AW145" s="175">
        <v>430.09013474544793</v>
      </c>
      <c r="AX145" s="175">
        <v>383.54279087621705</v>
      </c>
      <c r="AY145" s="175">
        <v>336.99544700698613</v>
      </c>
      <c r="AZ145" s="175">
        <v>777.42795822594655</v>
      </c>
      <c r="BA145" s="175">
        <v>751.80827171586782</v>
      </c>
      <c r="BB145" s="175">
        <v>705.31245680312406</v>
      </c>
      <c r="BC145" s="175">
        <v>658.61942267005861</v>
      </c>
      <c r="BD145" s="175">
        <v>726.18858520578931</v>
      </c>
      <c r="BE145" s="175">
        <v>679.69277029304544</v>
      </c>
      <c r="BF145" s="175">
        <v>632.99973615997988</v>
      </c>
      <c r="BG145" s="175">
        <v>633.1969553803018</v>
      </c>
      <c r="BH145" s="175">
        <v>586.50392124723624</v>
      </c>
      <c r="BI145" s="175">
        <v>539.81088711417067</v>
      </c>
      <c r="BJ145" s="175">
        <v>700.56889869571069</v>
      </c>
      <c r="BK145" s="175">
        <v>654.07308378296693</v>
      </c>
      <c r="BL145" s="175">
        <v>607.38004964990125</v>
      </c>
      <c r="BM145" s="175">
        <v>607.57726887022318</v>
      </c>
      <c r="BN145" s="175">
        <v>560.88423473715761</v>
      </c>
      <c r="BO145" s="175">
        <v>514.19120060409193</v>
      </c>
      <c r="BP145" s="175">
        <v>561.08145395747954</v>
      </c>
      <c r="BQ145" s="175">
        <v>514.38841982441397</v>
      </c>
      <c r="BR145" s="175">
        <v>467.69538569134829</v>
      </c>
      <c r="BS145" s="175">
        <v>421.00235155828278</v>
      </c>
      <c r="BT145" s="173">
        <v>830.66392010250956</v>
      </c>
      <c r="BU145" s="173">
        <v>784.16810518976581</v>
      </c>
      <c r="BV145" s="173">
        <v>758.54841867968719</v>
      </c>
      <c r="BW145" s="173">
        <v>712.05260376694343</v>
      </c>
      <c r="BX145" s="173">
        <v>593.24406821105549</v>
      </c>
      <c r="BY145" s="174">
        <v>546.55103407799004</v>
      </c>
      <c r="BZ145" s="175">
        <v>500.05521916524634</v>
      </c>
      <c r="CA145" s="175">
        <v>675.0404813133141</v>
      </c>
      <c r="CB145" s="175">
        <v>874.16124314957324</v>
      </c>
      <c r="CC145" s="175">
        <v>827.66542823682948</v>
      </c>
      <c r="CD145" s="175">
        <v>802.04574172675075</v>
      </c>
      <c r="CE145" s="175">
        <v>755.54992681400711</v>
      </c>
      <c r="CF145" s="175">
        <v>636.74139125811917</v>
      </c>
      <c r="CG145" s="175">
        <v>590.04835712505349</v>
      </c>
      <c r="CH145" s="175">
        <v>543.55254221230996</v>
      </c>
      <c r="CI145" s="175">
        <v>718.53780436037766</v>
      </c>
      <c r="CJ145" s="175">
        <v>954.60356576963613</v>
      </c>
      <c r="CK145" s="175">
        <v>882.48806434681376</v>
      </c>
      <c r="CL145" s="175">
        <v>810.37256292399138</v>
      </c>
      <c r="CM145" s="175">
        <v>763.67952879092581</v>
      </c>
      <c r="CN145" s="175">
        <v>670.49067974511649</v>
      </c>
      <c r="CO145" s="175">
        <v>623.99486483237285</v>
      </c>
      <c r="CP145" s="175">
        <v>577.30183069930729</v>
      </c>
      <c r="CQ145" s="175">
        <v>754.70444244402347</v>
      </c>
      <c r="CR145" s="175">
        <v>891.75624022899285</v>
      </c>
      <c r="CS145" s="175">
        <v>1067.8125532093313</v>
      </c>
      <c r="CT145" s="175">
        <v>1204.8643509943008</v>
      </c>
      <c r="CU145" s="175">
        <v>991.04211885482277</v>
      </c>
      <c r="CV145" s="175">
        <v>918.51101678464045</v>
      </c>
      <c r="CW145" s="175">
        <v>845.97991471445812</v>
      </c>
      <c r="CX145" s="175">
        <v>799.14119031755786</v>
      </c>
      <c r="CY145" s="175">
        <v>705.43675109594619</v>
      </c>
      <c r="CZ145" s="175">
        <v>658.57103627123479</v>
      </c>
      <c r="DA145" s="175">
        <v>611.73231187433453</v>
      </c>
      <c r="DB145" s="175">
        <v>790.05919141614208</v>
      </c>
      <c r="DC145" s="175">
        <v>927.11098920111147</v>
      </c>
      <c r="DD145" s="175">
        <v>1103.1673021814502</v>
      </c>
      <c r="DE145" s="175">
        <v>1240.2190999664194</v>
      </c>
      <c r="DF145" s="175">
        <v>310.78304344608699</v>
      </c>
      <c r="DG145" s="175">
        <v>515.78935840500037</v>
      </c>
      <c r="DH145" s="175">
        <v>490.21537263031405</v>
      </c>
      <c r="DI145" s="175">
        <v>444.089457629538</v>
      </c>
      <c r="DJ145" s="175">
        <v>397.54211376030713</v>
      </c>
      <c r="DK145" s="175">
        <v>659.05116000723274</v>
      </c>
      <c r="DL145" s="175">
        <v>633.431473497154</v>
      </c>
      <c r="DM145" s="175">
        <v>586.93565858441036</v>
      </c>
      <c r="DN145" s="175">
        <v>540.2426244513448</v>
      </c>
      <c r="DO145" s="175">
        <v>607.81178698707527</v>
      </c>
      <c r="DP145" s="175">
        <v>561.31597207433174</v>
      </c>
      <c r="DQ145" s="175">
        <v>514.62293794126606</v>
      </c>
      <c r="DR145" s="175">
        <v>514.8201571615881</v>
      </c>
      <c r="DS145" s="175">
        <v>468.12712302852242</v>
      </c>
      <c r="DT145" s="175">
        <v>421.43408889545685</v>
      </c>
      <c r="DU145" s="175">
        <v>855.10630709718157</v>
      </c>
      <c r="DV145" s="175">
        <v>829.48662058710295</v>
      </c>
      <c r="DW145" s="175">
        <v>782.99080567435931</v>
      </c>
      <c r="DX145" s="175">
        <v>736.29777154129363</v>
      </c>
      <c r="DY145" s="175">
        <v>803.86693407702433</v>
      </c>
      <c r="DZ145" s="175">
        <v>757.37111916428057</v>
      </c>
      <c r="EA145" s="175">
        <v>710.67808503121501</v>
      </c>
      <c r="EB145" s="175">
        <v>710.87530425153693</v>
      </c>
      <c r="EC145" s="175">
        <v>664.18227011847148</v>
      </c>
      <c r="ED145" s="175">
        <v>617.48923598540568</v>
      </c>
      <c r="EE145" s="175">
        <v>778.24724756694559</v>
      </c>
      <c r="EF145" s="175">
        <v>731.75143265420195</v>
      </c>
      <c r="EG145" s="175">
        <v>685.0583985211365</v>
      </c>
      <c r="EH145" s="175">
        <v>685.25561774145831</v>
      </c>
      <c r="EI145" s="175">
        <v>638.56258360839274</v>
      </c>
      <c r="EJ145" s="175">
        <v>591.86954947532706</v>
      </c>
      <c r="EK145" s="175">
        <v>638.75980282871456</v>
      </c>
      <c r="EL145" s="175">
        <v>592.06676869564899</v>
      </c>
      <c r="EM145" s="175">
        <v>545.37373456258331</v>
      </c>
      <c r="EN145" s="175">
        <v>498.6807004295178</v>
      </c>
      <c r="EO145" s="175">
        <v>944.7194787899482</v>
      </c>
      <c r="EP145" s="175">
        <v>897.85376396523702</v>
      </c>
      <c r="EQ145" s="175">
        <v>872.18837671976598</v>
      </c>
      <c r="ER145" s="175">
        <v>825.32266189505469</v>
      </c>
      <c r="ES145" s="175">
        <v>705.95283542797199</v>
      </c>
      <c r="ET145" s="175">
        <v>659.11411103107184</v>
      </c>
      <c r="EU145" s="175">
        <v>612.24839620636044</v>
      </c>
      <c r="EV145" s="175">
        <v>788.19994629077291</v>
      </c>
      <c r="EW145" s="175">
        <v>970.22015899903931</v>
      </c>
      <c r="EX145" s="175">
        <v>341.48124171478207</v>
      </c>
      <c r="EY145" s="175">
        <v>538.22238338448005</v>
      </c>
      <c r="EZ145" s="175">
        <v>632.05911045606672</v>
      </c>
      <c r="FA145" s="175">
        <v>756.43820212498622</v>
      </c>
    </row>
    <row r="146" spans="1:157" ht="14.4" x14ac:dyDescent="0.3">
      <c r="A146" s="171" t="s">
        <v>624</v>
      </c>
      <c r="B146" s="172">
        <v>415.74561654953931</v>
      </c>
      <c r="C146" s="173">
        <v>957.40793206537762</v>
      </c>
      <c r="D146" s="173">
        <v>841.81664390899641</v>
      </c>
      <c r="E146" s="173">
        <v>652.40294307073179</v>
      </c>
      <c r="F146" s="173">
        <v>523.75821844583277</v>
      </c>
      <c r="G146" s="173">
        <v>1747.6030723019346</v>
      </c>
      <c r="H146" s="204">
        <v>1540.9361032370555</v>
      </c>
      <c r="I146" s="175">
        <v>1162.3279075146663</v>
      </c>
      <c r="J146" s="175">
        <v>950.48098395700742</v>
      </c>
      <c r="K146" s="175">
        <v>1334.2691341721754</v>
      </c>
      <c r="L146" s="175">
        <v>995.36077371208501</v>
      </c>
      <c r="M146" s="175">
        <v>834.68239316559323</v>
      </c>
      <c r="N146" s="175">
        <v>787.40083613537172</v>
      </c>
      <c r="O146" s="175">
        <v>643.5004482604885</v>
      </c>
      <c r="P146" s="175">
        <v>533.15086557221673</v>
      </c>
      <c r="Q146" s="175">
        <v>3223.7430663401951</v>
      </c>
      <c r="R146" s="175">
        <v>3016.7061220712239</v>
      </c>
      <c r="S146" s="175">
        <v>2643.2888308633906</v>
      </c>
      <c r="T146" s="175">
        <v>2266.4598170589984</v>
      </c>
      <c r="U146" s="175">
        <v>2809.6691778022519</v>
      </c>
      <c r="V146" s="175">
        <v>2436.2518865944207</v>
      </c>
      <c r="W146" s="175">
        <v>2000.852674684942</v>
      </c>
      <c r="X146" s="175">
        <v>2004.2643972815069</v>
      </c>
      <c r="Y146" s="175">
        <v>1627.4353834771136</v>
      </c>
      <c r="Z146" s="175">
        <v>1316.0241129974384</v>
      </c>
      <c r="AA146" s="175">
        <v>2602.6322335332807</v>
      </c>
      <c r="AB146" s="175">
        <v>2229.2149423254486</v>
      </c>
      <c r="AC146" s="175">
        <v>1793.8157304159722</v>
      </c>
      <c r="AD146" s="175">
        <v>1797.2274530125335</v>
      </c>
      <c r="AE146" s="175">
        <v>1420.3984392081413</v>
      </c>
      <c r="AF146" s="175">
        <v>1109.3376631903641</v>
      </c>
      <c r="AG146" s="175">
        <v>1423.8101618046992</v>
      </c>
      <c r="AH146" s="175">
        <v>1064.8267315159774</v>
      </c>
      <c r="AI146" s="175">
        <v>879.28470690897063</v>
      </c>
      <c r="AJ146" s="175">
        <v>729.23940475521943</v>
      </c>
      <c r="AK146" s="175">
        <v>427.27999905152018</v>
      </c>
      <c r="AL146" s="175">
        <v>966.15777095674639</v>
      </c>
      <c r="AM146" s="175">
        <v>857.93527095688785</v>
      </c>
      <c r="AN146" s="175">
        <v>669.76482853645155</v>
      </c>
      <c r="AO146" s="175">
        <v>526.41706016470198</v>
      </c>
      <c r="AP146" s="175">
        <v>1465.6279232998011</v>
      </c>
      <c r="AQ146" s="175">
        <v>1343.4454200375185</v>
      </c>
      <c r="AR146" s="175">
        <v>1134.2141321608408</v>
      </c>
      <c r="AS146" s="175">
        <v>946.65214416817673</v>
      </c>
      <c r="AT146" s="175">
        <v>1227.4395266110696</v>
      </c>
      <c r="AU146" s="175">
        <v>1004.1928217757364</v>
      </c>
      <c r="AV146" s="175">
        <v>833.67732507786843</v>
      </c>
      <c r="AW146" s="175">
        <v>787.93259458256341</v>
      </c>
      <c r="AX146" s="175">
        <v>643.98567872498336</v>
      </c>
      <c r="AY146" s="175">
        <v>524.51370885741801</v>
      </c>
      <c r="AZ146" s="175">
        <v>2743.4226638234322</v>
      </c>
      <c r="BA146" s="175">
        <v>2536.0157443503645</v>
      </c>
      <c r="BB146" s="175">
        <v>2159.6038887389318</v>
      </c>
      <c r="BC146" s="175">
        <v>1789.5189153459116</v>
      </c>
      <c r="BD146" s="175">
        <v>2328.6088248773026</v>
      </c>
      <c r="BE146" s="175">
        <v>1952.1969692658629</v>
      </c>
      <c r="BF146" s="175">
        <v>1612.8001750112514</v>
      </c>
      <c r="BG146" s="175">
        <v>1613.7831429060498</v>
      </c>
      <c r="BH146" s="175">
        <v>1381.0585971512676</v>
      </c>
      <c r="BI146" s="175">
        <v>1208.4367243331169</v>
      </c>
      <c r="BJ146" s="175">
        <v>2121.2019054042371</v>
      </c>
      <c r="BK146" s="175">
        <v>1766.8593329908545</v>
      </c>
      <c r="BL146" s="175">
        <v>1485.1081109563311</v>
      </c>
      <c r="BM146" s="175">
        <v>1486.0910788511319</v>
      </c>
      <c r="BN146" s="175">
        <v>1260.1240257792258</v>
      </c>
      <c r="BO146" s="175">
        <v>1092.2235282716344</v>
      </c>
      <c r="BP146" s="175">
        <v>1261.0186298529068</v>
      </c>
      <c r="BQ146" s="175">
        <v>1049.2148387223303</v>
      </c>
      <c r="BR146" s="175">
        <v>860.99198662468916</v>
      </c>
      <c r="BS146" s="175">
        <v>715.52512683308305</v>
      </c>
      <c r="BT146" s="173">
        <v>3726.6396942665692</v>
      </c>
      <c r="BU146" s="173">
        <v>3350.2278386551357</v>
      </c>
      <c r="BV146" s="173">
        <v>3142.8209191820665</v>
      </c>
      <c r="BW146" s="173">
        <v>2766.4090635706307</v>
      </c>
      <c r="BX146" s="173">
        <v>1746.0116254226632</v>
      </c>
      <c r="BY146" s="174">
        <v>1368.0031604642791</v>
      </c>
      <c r="BZ146" s="175">
        <v>1050.4506585599702</v>
      </c>
      <c r="CA146" s="175">
        <v>2466.7734572470631</v>
      </c>
      <c r="CB146" s="175">
        <v>3275.1997051646599</v>
      </c>
      <c r="CC146" s="175">
        <v>2898.7878495532227</v>
      </c>
      <c r="CD146" s="175">
        <v>2691.3809300801609</v>
      </c>
      <c r="CE146" s="175">
        <v>2314.9690744687227</v>
      </c>
      <c r="CF146" s="175">
        <v>1482.0162733242298</v>
      </c>
      <c r="CG146" s="175">
        <v>1249.2917275694479</v>
      </c>
      <c r="CH146" s="175">
        <v>1039.3592191592736</v>
      </c>
      <c r="CI146" s="175">
        <v>2015.3334681451561</v>
      </c>
      <c r="CJ146" s="175">
        <v>4550.202332494795</v>
      </c>
      <c r="CK146" s="175">
        <v>3894.849971400261</v>
      </c>
      <c r="CL146" s="175">
        <v>3311.0311963157583</v>
      </c>
      <c r="CM146" s="175">
        <v>2933.0227313573728</v>
      </c>
      <c r="CN146" s="175">
        <v>2178.6024107875564</v>
      </c>
      <c r="CO146" s="175">
        <v>1743.6203570710338</v>
      </c>
      <c r="CP146" s="175">
        <v>1365.6118921126508</v>
      </c>
      <c r="CQ146" s="175">
        <v>2860.3639573913692</v>
      </c>
      <c r="CR146" s="175">
        <v>3718.5438431630487</v>
      </c>
      <c r="CS146" s="175">
        <v>5009.9327636082353</v>
      </c>
      <c r="CT146" s="175">
        <v>5974.7838389206836</v>
      </c>
      <c r="CU146" s="175">
        <v>3970.0837282082771</v>
      </c>
      <c r="CV146" s="175">
        <v>3382.9004135160758</v>
      </c>
      <c r="CW146" s="175">
        <v>2795.7170988238818</v>
      </c>
      <c r="CX146" s="175">
        <v>2416.5291827115093</v>
      </c>
      <c r="CY146" s="175">
        <v>1721.4559180551453</v>
      </c>
      <c r="CZ146" s="175">
        <v>1441.3854172624694</v>
      </c>
      <c r="DA146" s="175">
        <v>1207.9347310650846</v>
      </c>
      <c r="DB146" s="175">
        <v>2343.0048866956531</v>
      </c>
      <c r="DC146" s="175">
        <v>3201.1847724673376</v>
      </c>
      <c r="DD146" s="175">
        <v>4375.1298936578605</v>
      </c>
      <c r="DE146" s="175">
        <v>5322.8131334201125</v>
      </c>
      <c r="DF146" s="175">
        <v>583.77012118398795</v>
      </c>
      <c r="DG146" s="175">
        <v>1302.3180450517877</v>
      </c>
      <c r="DH146" s="175">
        <v>1186.3121516253366</v>
      </c>
      <c r="DI146" s="175">
        <v>956.75850915860667</v>
      </c>
      <c r="DJ146" s="175">
        <v>805.30668415083039</v>
      </c>
      <c r="DK146" s="175">
        <v>1883.4399504177854</v>
      </c>
      <c r="DL146" s="175">
        <v>1729.3596079926635</v>
      </c>
      <c r="DM146" s="175">
        <v>1448.591353852941</v>
      </c>
      <c r="DN146" s="175">
        <v>1271.0935585659088</v>
      </c>
      <c r="DO146" s="175">
        <v>1552.6408676580043</v>
      </c>
      <c r="DP146" s="175">
        <v>1320.8992897980218</v>
      </c>
      <c r="DQ146" s="175">
        <v>1154.8803625044263</v>
      </c>
      <c r="DR146" s="175">
        <v>1111.8716729551209</v>
      </c>
      <c r="DS146" s="175">
        <v>929.95575848887654</v>
      </c>
      <c r="DT146" s="175">
        <v>768.30392522582952</v>
      </c>
      <c r="DU146" s="175">
        <v>3215.6785935168664</v>
      </c>
      <c r="DV146" s="175">
        <v>3008.2716740437972</v>
      </c>
      <c r="DW146" s="175">
        <v>2631.85981843236</v>
      </c>
      <c r="DX146" s="175">
        <v>2253.8513534739782</v>
      </c>
      <c r="DY146" s="175">
        <v>2800.8647545707304</v>
      </c>
      <c r="DZ146" s="175">
        <v>2424.4528989592968</v>
      </c>
      <c r="EA146" s="175">
        <v>2046.444434000914</v>
      </c>
      <c r="EB146" s="175">
        <v>2048.041043347856</v>
      </c>
      <c r="EC146" s="175">
        <v>1733.1930064856945</v>
      </c>
      <c r="ED146" s="175">
        <v>1498.0531759436017</v>
      </c>
      <c r="EE146" s="175">
        <v>2593.4578350976662</v>
      </c>
      <c r="EF146" s="175">
        <v>2217.0459794862277</v>
      </c>
      <c r="EG146" s="175">
        <v>1839.0375145278474</v>
      </c>
      <c r="EH146" s="175">
        <v>1840.634123874793</v>
      </c>
      <c r="EI146" s="175">
        <v>1556.4742661510343</v>
      </c>
      <c r="EJ146" s="175">
        <v>1370.3611118886827</v>
      </c>
      <c r="EK146" s="175">
        <v>1557.4572340458337</v>
      </c>
      <c r="EL146" s="175">
        <v>1324.7326882910518</v>
      </c>
      <c r="EM146" s="175">
        <v>1152.2220395867334</v>
      </c>
      <c r="EN146" s="175">
        <v>984.32154207914084</v>
      </c>
      <c r="EO146" s="175">
        <v>3689.8139946713113</v>
      </c>
      <c r="EP146" s="175">
        <v>3310.4075746562717</v>
      </c>
      <c r="EQ146" s="175">
        <v>3102.6306799791114</v>
      </c>
      <c r="ER146" s="175">
        <v>2723.2242599640726</v>
      </c>
      <c r="ES146" s="175">
        <v>1792.7578708640515</v>
      </c>
      <c r="ET146" s="175">
        <v>1558.4997713706787</v>
      </c>
      <c r="EU146" s="175">
        <v>1275.8878848651075</v>
      </c>
      <c r="EV146" s="175">
        <v>2422.6933349299252</v>
      </c>
      <c r="EW146" s="175">
        <v>3644.9198459075233</v>
      </c>
      <c r="EX146" s="175">
        <v>631.02908288930723</v>
      </c>
      <c r="EY146" s="175">
        <v>1322.6279988187841</v>
      </c>
      <c r="EZ146" s="175">
        <v>1589.4409737439007</v>
      </c>
      <c r="FA146" s="175">
        <v>2260.3028955837631</v>
      </c>
    </row>
    <row r="147" spans="1:157" ht="14.4" x14ac:dyDescent="0.3">
      <c r="A147" s="176" t="s">
        <v>625</v>
      </c>
      <c r="B147" s="172">
        <v>0</v>
      </c>
      <c r="C147" s="173">
        <v>0</v>
      </c>
      <c r="D147" s="173">
        <v>0</v>
      </c>
      <c r="E147" s="173">
        <v>0</v>
      </c>
      <c r="F147" s="173">
        <v>0</v>
      </c>
      <c r="G147" s="173">
        <v>0</v>
      </c>
      <c r="H147" s="204">
        <v>0</v>
      </c>
      <c r="I147" s="175">
        <v>0</v>
      </c>
      <c r="J147" s="175">
        <v>0</v>
      </c>
      <c r="K147" s="175">
        <v>0</v>
      </c>
      <c r="L147" s="175">
        <v>0</v>
      </c>
      <c r="M147" s="175">
        <v>0</v>
      </c>
      <c r="N147" s="175">
        <v>0</v>
      </c>
      <c r="O147" s="175">
        <v>0</v>
      </c>
      <c r="P147" s="175">
        <v>0</v>
      </c>
      <c r="Q147" s="175">
        <v>0</v>
      </c>
      <c r="R147" s="175">
        <v>0</v>
      </c>
      <c r="S147" s="175">
        <v>0</v>
      </c>
      <c r="T147" s="175">
        <v>0</v>
      </c>
      <c r="U147" s="175">
        <v>0</v>
      </c>
      <c r="V147" s="175">
        <v>0</v>
      </c>
      <c r="W147" s="175">
        <v>0</v>
      </c>
      <c r="X147" s="175">
        <v>0</v>
      </c>
      <c r="Y147" s="175">
        <v>0</v>
      </c>
      <c r="Z147" s="175">
        <v>0</v>
      </c>
      <c r="AA147" s="175">
        <v>0</v>
      </c>
      <c r="AB147" s="175">
        <v>0</v>
      </c>
      <c r="AC147" s="175">
        <v>0</v>
      </c>
      <c r="AD147" s="175">
        <v>0</v>
      </c>
      <c r="AE147" s="175">
        <v>0</v>
      </c>
      <c r="AF147" s="175">
        <v>0</v>
      </c>
      <c r="AG147" s="175">
        <v>0</v>
      </c>
      <c r="AH147" s="175">
        <v>0</v>
      </c>
      <c r="AI147" s="175">
        <v>0</v>
      </c>
      <c r="AJ147" s="175">
        <v>0</v>
      </c>
      <c r="AK147" s="175">
        <v>0</v>
      </c>
      <c r="AL147" s="175">
        <v>0</v>
      </c>
      <c r="AM147" s="175">
        <v>0</v>
      </c>
      <c r="AN147" s="175">
        <v>0</v>
      </c>
      <c r="AO147" s="175">
        <v>0</v>
      </c>
      <c r="AP147" s="175">
        <v>0</v>
      </c>
      <c r="AQ147" s="175">
        <v>0</v>
      </c>
      <c r="AR147" s="175">
        <v>0</v>
      </c>
      <c r="AS147" s="175">
        <v>0</v>
      </c>
      <c r="AT147" s="175">
        <v>0</v>
      </c>
      <c r="AU147" s="175">
        <v>0</v>
      </c>
      <c r="AV147" s="175">
        <v>0</v>
      </c>
      <c r="AW147" s="175">
        <v>0</v>
      </c>
      <c r="AX147" s="175">
        <v>0</v>
      </c>
      <c r="AY147" s="175">
        <v>0</v>
      </c>
      <c r="AZ147" s="175">
        <v>0</v>
      </c>
      <c r="BA147" s="175">
        <v>0</v>
      </c>
      <c r="BB147" s="175">
        <v>0</v>
      </c>
      <c r="BC147" s="175">
        <v>0</v>
      </c>
      <c r="BD147" s="175">
        <v>0</v>
      </c>
      <c r="BE147" s="175">
        <v>0</v>
      </c>
      <c r="BF147" s="175">
        <v>0</v>
      </c>
      <c r="BG147" s="175">
        <v>0</v>
      </c>
      <c r="BH147" s="175">
        <v>0</v>
      </c>
      <c r="BI147" s="175">
        <v>0</v>
      </c>
      <c r="BJ147" s="175">
        <v>0</v>
      </c>
      <c r="BK147" s="175">
        <v>0</v>
      </c>
      <c r="BL147" s="175">
        <v>0</v>
      </c>
      <c r="BM147" s="175">
        <v>0</v>
      </c>
      <c r="BN147" s="175">
        <v>0</v>
      </c>
      <c r="BO147" s="175">
        <v>0</v>
      </c>
      <c r="BP147" s="175">
        <v>0</v>
      </c>
      <c r="BQ147" s="175">
        <v>0</v>
      </c>
      <c r="BR147" s="175">
        <v>0</v>
      </c>
      <c r="BS147" s="175">
        <v>0</v>
      </c>
      <c r="BT147" s="173">
        <v>0</v>
      </c>
      <c r="BU147" s="173">
        <v>0</v>
      </c>
      <c r="BV147" s="173">
        <v>0</v>
      </c>
      <c r="BW147" s="173">
        <v>0</v>
      </c>
      <c r="BX147" s="173">
        <v>0</v>
      </c>
      <c r="BY147" s="174">
        <v>0</v>
      </c>
      <c r="BZ147" s="175">
        <v>0</v>
      </c>
      <c r="CA147" s="175">
        <v>0</v>
      </c>
      <c r="CB147" s="175">
        <v>0</v>
      </c>
      <c r="CC147" s="175">
        <v>0</v>
      </c>
      <c r="CD147" s="175">
        <v>0</v>
      </c>
      <c r="CE147" s="175">
        <v>0</v>
      </c>
      <c r="CF147" s="175">
        <v>0</v>
      </c>
      <c r="CG147" s="175">
        <v>0</v>
      </c>
      <c r="CH147" s="175">
        <v>0</v>
      </c>
      <c r="CI147" s="175">
        <v>0</v>
      </c>
      <c r="CJ147" s="175">
        <v>0</v>
      </c>
      <c r="CK147" s="175">
        <v>0</v>
      </c>
      <c r="CL147" s="175">
        <v>0</v>
      </c>
      <c r="CM147" s="175">
        <v>0</v>
      </c>
      <c r="CN147" s="175">
        <v>0</v>
      </c>
      <c r="CO147" s="175">
        <v>0</v>
      </c>
      <c r="CP147" s="175">
        <v>0</v>
      </c>
      <c r="CQ147" s="175">
        <v>0</v>
      </c>
      <c r="CR147" s="175">
        <v>0</v>
      </c>
      <c r="CS147" s="175">
        <v>0</v>
      </c>
      <c r="CT147" s="175">
        <v>0</v>
      </c>
      <c r="CU147" s="175">
        <v>0</v>
      </c>
      <c r="CV147" s="175">
        <v>0</v>
      </c>
      <c r="CW147" s="175">
        <v>0</v>
      </c>
      <c r="CX147" s="175">
        <v>0</v>
      </c>
      <c r="CY147" s="175">
        <v>0</v>
      </c>
      <c r="CZ147" s="175">
        <v>0</v>
      </c>
      <c r="DA147" s="175">
        <v>0</v>
      </c>
      <c r="DB147" s="175">
        <v>0</v>
      </c>
      <c r="DC147" s="175">
        <v>0</v>
      </c>
      <c r="DD147" s="175">
        <v>0</v>
      </c>
      <c r="DE147" s="175">
        <v>0</v>
      </c>
      <c r="DF147" s="175">
        <v>0</v>
      </c>
      <c r="DG147" s="175">
        <v>0</v>
      </c>
      <c r="DH147" s="175">
        <v>0</v>
      </c>
      <c r="DI147" s="175">
        <v>0</v>
      </c>
      <c r="DJ147" s="175">
        <v>0</v>
      </c>
      <c r="DK147" s="175">
        <v>0</v>
      </c>
      <c r="DL147" s="175">
        <v>0</v>
      </c>
      <c r="DM147" s="175">
        <v>0</v>
      </c>
      <c r="DN147" s="175">
        <v>0</v>
      </c>
      <c r="DO147" s="175">
        <v>0</v>
      </c>
      <c r="DP147" s="175">
        <v>0</v>
      </c>
      <c r="DQ147" s="175">
        <v>0</v>
      </c>
      <c r="DR147" s="175">
        <v>0</v>
      </c>
      <c r="DS147" s="175">
        <v>0</v>
      </c>
      <c r="DT147" s="175">
        <v>0</v>
      </c>
      <c r="DU147" s="175">
        <v>0</v>
      </c>
      <c r="DV147" s="175">
        <v>0</v>
      </c>
      <c r="DW147" s="175">
        <v>0</v>
      </c>
      <c r="DX147" s="175">
        <v>0</v>
      </c>
      <c r="DY147" s="175">
        <v>0</v>
      </c>
      <c r="DZ147" s="175">
        <v>0</v>
      </c>
      <c r="EA147" s="175">
        <v>0</v>
      </c>
      <c r="EB147" s="175">
        <v>0</v>
      </c>
      <c r="EC147" s="175">
        <v>0</v>
      </c>
      <c r="ED147" s="175">
        <v>0</v>
      </c>
      <c r="EE147" s="175">
        <v>0</v>
      </c>
      <c r="EF147" s="175">
        <v>0</v>
      </c>
      <c r="EG147" s="175">
        <v>0</v>
      </c>
      <c r="EH147" s="175">
        <v>0</v>
      </c>
      <c r="EI147" s="175">
        <v>0</v>
      </c>
      <c r="EJ147" s="175">
        <v>0</v>
      </c>
      <c r="EK147" s="175">
        <v>0</v>
      </c>
      <c r="EL147" s="175">
        <v>0</v>
      </c>
      <c r="EM147" s="175">
        <v>0</v>
      </c>
      <c r="EN147" s="175">
        <v>0</v>
      </c>
      <c r="EO147" s="175">
        <v>0</v>
      </c>
      <c r="EP147" s="175">
        <v>0</v>
      </c>
      <c r="EQ147" s="175">
        <v>0</v>
      </c>
      <c r="ER147" s="175">
        <v>0</v>
      </c>
      <c r="ES147" s="175">
        <v>0</v>
      </c>
      <c r="ET147" s="175">
        <v>0</v>
      </c>
      <c r="EU147" s="175">
        <v>0</v>
      </c>
      <c r="EV147" s="175">
        <v>0</v>
      </c>
      <c r="EW147" s="175">
        <v>0</v>
      </c>
      <c r="EX147" s="175">
        <v>0</v>
      </c>
      <c r="EY147" s="175">
        <v>0</v>
      </c>
      <c r="EZ147" s="175">
        <v>0</v>
      </c>
      <c r="FA147" s="175">
        <v>0</v>
      </c>
    </row>
    <row r="148" spans="1:157" ht="14.4" x14ac:dyDescent="0.3">
      <c r="A148" s="176" t="s">
        <v>626</v>
      </c>
      <c r="B148" s="172">
        <v>0</v>
      </c>
      <c r="C148" s="173">
        <v>-50</v>
      </c>
      <c r="D148" s="173">
        <v>-50</v>
      </c>
      <c r="E148" s="173">
        <v>-50</v>
      </c>
      <c r="F148" s="173">
        <v>0</v>
      </c>
      <c r="G148" s="173">
        <v>-100</v>
      </c>
      <c r="H148" s="204">
        <v>-100</v>
      </c>
      <c r="I148" s="175">
        <v>-100</v>
      </c>
      <c r="J148" s="175">
        <v>-50</v>
      </c>
      <c r="K148" s="175">
        <v>-100</v>
      </c>
      <c r="L148" s="175">
        <v>-100</v>
      </c>
      <c r="M148" s="175">
        <v>-50</v>
      </c>
      <c r="N148" s="175">
        <v>-100</v>
      </c>
      <c r="O148" s="175">
        <v>-50</v>
      </c>
      <c r="P148" s="175">
        <v>0</v>
      </c>
      <c r="Q148" s="175">
        <v>-100</v>
      </c>
      <c r="R148" s="175">
        <v>-100</v>
      </c>
      <c r="S148" s="175">
        <v>-100</v>
      </c>
      <c r="T148" s="175">
        <v>-100</v>
      </c>
      <c r="U148" s="175">
        <v>-100</v>
      </c>
      <c r="V148" s="175">
        <v>-100</v>
      </c>
      <c r="W148" s="175">
        <v>-100</v>
      </c>
      <c r="X148" s="175">
        <v>-100</v>
      </c>
      <c r="Y148" s="175">
        <v>-100</v>
      </c>
      <c r="Z148" s="175">
        <v>-50</v>
      </c>
      <c r="AA148" s="175">
        <v>-100</v>
      </c>
      <c r="AB148" s="175">
        <v>-100</v>
      </c>
      <c r="AC148" s="175">
        <v>-100</v>
      </c>
      <c r="AD148" s="175">
        <v>-100</v>
      </c>
      <c r="AE148" s="175">
        <v>-100</v>
      </c>
      <c r="AF148" s="175">
        <v>-50</v>
      </c>
      <c r="AG148" s="175">
        <v>-100</v>
      </c>
      <c r="AH148" s="175">
        <v>-100</v>
      </c>
      <c r="AI148" s="175">
        <v>-50</v>
      </c>
      <c r="AJ148" s="175">
        <v>0</v>
      </c>
      <c r="AK148" s="175">
        <v>0</v>
      </c>
      <c r="AL148" s="175">
        <v>-50</v>
      </c>
      <c r="AM148" s="175">
        <v>-50</v>
      </c>
      <c r="AN148" s="175">
        <v>-50</v>
      </c>
      <c r="AO148" s="175">
        <v>0</v>
      </c>
      <c r="AP148" s="175">
        <v>-100</v>
      </c>
      <c r="AQ148" s="175">
        <v>-100</v>
      </c>
      <c r="AR148" s="175">
        <v>-100</v>
      </c>
      <c r="AS148" s="175">
        <v>-50</v>
      </c>
      <c r="AT148" s="175">
        <v>-100</v>
      </c>
      <c r="AU148" s="175">
        <v>-100</v>
      </c>
      <c r="AV148" s="175">
        <v>-50</v>
      </c>
      <c r="AW148" s="175">
        <v>-100</v>
      </c>
      <c r="AX148" s="175">
        <v>-50</v>
      </c>
      <c r="AY148" s="175">
        <v>0</v>
      </c>
      <c r="AZ148" s="175">
        <v>-100</v>
      </c>
      <c r="BA148" s="175">
        <v>-100</v>
      </c>
      <c r="BB148" s="175">
        <v>-100</v>
      </c>
      <c r="BC148" s="175">
        <v>-100</v>
      </c>
      <c r="BD148" s="175">
        <v>-100</v>
      </c>
      <c r="BE148" s="175">
        <v>-100</v>
      </c>
      <c r="BF148" s="175">
        <v>-100</v>
      </c>
      <c r="BG148" s="175">
        <v>-100</v>
      </c>
      <c r="BH148" s="175">
        <v>-100</v>
      </c>
      <c r="BI148" s="175">
        <v>-50</v>
      </c>
      <c r="BJ148" s="175">
        <v>-100</v>
      </c>
      <c r="BK148" s="175">
        <v>-100</v>
      </c>
      <c r="BL148" s="175">
        <v>-100</v>
      </c>
      <c r="BM148" s="175">
        <v>-100</v>
      </c>
      <c r="BN148" s="175">
        <v>-100</v>
      </c>
      <c r="BO148" s="175">
        <v>-50</v>
      </c>
      <c r="BP148" s="175">
        <v>-100</v>
      </c>
      <c r="BQ148" s="175">
        <v>-100</v>
      </c>
      <c r="BR148" s="175">
        <v>-50</v>
      </c>
      <c r="BS148" s="175">
        <v>0</v>
      </c>
      <c r="BT148" s="173">
        <v>-100</v>
      </c>
      <c r="BU148" s="173">
        <v>-100</v>
      </c>
      <c r="BV148" s="173">
        <v>-100</v>
      </c>
      <c r="BW148" s="173">
        <v>-100</v>
      </c>
      <c r="BX148" s="173">
        <v>-100</v>
      </c>
      <c r="BY148" s="174">
        <v>-100</v>
      </c>
      <c r="BZ148" s="175">
        <v>-100</v>
      </c>
      <c r="CA148" s="175">
        <v>-100</v>
      </c>
      <c r="CB148" s="175">
        <v>-100</v>
      </c>
      <c r="CC148" s="175">
        <v>-100</v>
      </c>
      <c r="CD148" s="175">
        <v>-100</v>
      </c>
      <c r="CE148" s="175">
        <v>-100</v>
      </c>
      <c r="CF148" s="175">
        <v>-100</v>
      </c>
      <c r="CG148" s="175">
        <v>-100</v>
      </c>
      <c r="CH148" s="175">
        <v>-100</v>
      </c>
      <c r="CI148" s="175">
        <v>-100</v>
      </c>
      <c r="CJ148" s="175">
        <v>-100</v>
      </c>
      <c r="CK148" s="175">
        <v>-100</v>
      </c>
      <c r="CL148" s="175">
        <v>-100</v>
      </c>
      <c r="CM148" s="175">
        <v>-100</v>
      </c>
      <c r="CN148" s="175">
        <v>-100</v>
      </c>
      <c r="CO148" s="175">
        <v>-100</v>
      </c>
      <c r="CP148" s="175">
        <v>-100</v>
      </c>
      <c r="CQ148" s="175">
        <v>-100</v>
      </c>
      <c r="CR148" s="175">
        <v>-100</v>
      </c>
      <c r="CS148" s="175">
        <v>-100</v>
      </c>
      <c r="CT148" s="175">
        <v>-100</v>
      </c>
      <c r="CU148" s="175">
        <v>-100</v>
      </c>
      <c r="CV148" s="175">
        <v>-100</v>
      </c>
      <c r="CW148" s="175">
        <v>-100</v>
      </c>
      <c r="CX148" s="175">
        <v>-100</v>
      </c>
      <c r="CY148" s="175">
        <v>-100</v>
      </c>
      <c r="CZ148" s="175">
        <v>-100</v>
      </c>
      <c r="DA148" s="175">
        <v>-100</v>
      </c>
      <c r="DB148" s="175">
        <v>-100</v>
      </c>
      <c r="DC148" s="175">
        <v>-100</v>
      </c>
      <c r="DD148" s="175">
        <v>-100</v>
      </c>
      <c r="DE148" s="175">
        <v>-100</v>
      </c>
      <c r="DF148" s="175">
        <v>0</v>
      </c>
      <c r="DG148" s="175">
        <v>-50</v>
      </c>
      <c r="DH148" s="175">
        <v>-50</v>
      </c>
      <c r="DI148" s="175">
        <v>-50</v>
      </c>
      <c r="DJ148" s="175">
        <v>0</v>
      </c>
      <c r="DK148" s="175">
        <v>-100</v>
      </c>
      <c r="DL148" s="175">
        <v>-100</v>
      </c>
      <c r="DM148" s="175">
        <v>-100</v>
      </c>
      <c r="DN148" s="175">
        <v>-50</v>
      </c>
      <c r="DO148" s="175">
        <v>-100</v>
      </c>
      <c r="DP148" s="175">
        <v>-100</v>
      </c>
      <c r="DQ148" s="175">
        <v>-50</v>
      </c>
      <c r="DR148" s="175">
        <v>-100</v>
      </c>
      <c r="DS148" s="175">
        <v>-50</v>
      </c>
      <c r="DT148" s="175">
        <v>0</v>
      </c>
      <c r="DU148" s="175">
        <v>-100</v>
      </c>
      <c r="DV148" s="175">
        <v>-100</v>
      </c>
      <c r="DW148" s="175">
        <v>-100</v>
      </c>
      <c r="DX148" s="175">
        <v>-100</v>
      </c>
      <c r="DY148" s="175">
        <v>-100</v>
      </c>
      <c r="DZ148" s="175">
        <v>-100</v>
      </c>
      <c r="EA148" s="175">
        <v>-100</v>
      </c>
      <c r="EB148" s="175">
        <v>-100</v>
      </c>
      <c r="EC148" s="175">
        <v>-100</v>
      </c>
      <c r="ED148" s="175">
        <v>-50</v>
      </c>
      <c r="EE148" s="175">
        <v>-100</v>
      </c>
      <c r="EF148" s="175">
        <v>-100</v>
      </c>
      <c r="EG148" s="175">
        <v>-100</v>
      </c>
      <c r="EH148" s="175">
        <v>-100</v>
      </c>
      <c r="EI148" s="175">
        <v>-100</v>
      </c>
      <c r="EJ148" s="175">
        <v>-50</v>
      </c>
      <c r="EK148" s="175">
        <v>-100</v>
      </c>
      <c r="EL148" s="175">
        <v>-100</v>
      </c>
      <c r="EM148" s="175">
        <v>-50</v>
      </c>
      <c r="EN148" s="175">
        <v>0</v>
      </c>
      <c r="EO148" s="175">
        <v>-100</v>
      </c>
      <c r="EP148" s="175">
        <v>-100</v>
      </c>
      <c r="EQ148" s="175">
        <v>-100</v>
      </c>
      <c r="ER148" s="175">
        <v>-100</v>
      </c>
      <c r="ES148" s="175">
        <v>-100</v>
      </c>
      <c r="ET148" s="175">
        <v>-100</v>
      </c>
      <c r="EU148" s="175">
        <v>-100</v>
      </c>
      <c r="EV148" s="175">
        <v>-100</v>
      </c>
      <c r="EW148" s="175">
        <v>-100</v>
      </c>
      <c r="EX148" s="175">
        <v>0</v>
      </c>
      <c r="EY148" s="175">
        <v>-50</v>
      </c>
      <c r="EZ148" s="175">
        <v>-100</v>
      </c>
      <c r="FA148" s="175">
        <v>-100</v>
      </c>
    </row>
    <row r="149" spans="1:157" ht="14.4" x14ac:dyDescent="0.3">
      <c r="A149" s="177" t="s">
        <v>627</v>
      </c>
      <c r="B149" s="178">
        <v>0</v>
      </c>
      <c r="C149" s="80">
        <v>-83.333333333333329</v>
      </c>
      <c r="D149" s="80">
        <v>-83.333333333333329</v>
      </c>
      <c r="E149" s="80">
        <v>-83.333333333333329</v>
      </c>
      <c r="F149" s="80">
        <v>-83.333333333333329</v>
      </c>
      <c r="G149" s="80">
        <v>-166.66666666666666</v>
      </c>
      <c r="H149" s="190">
        <v>-166.66666666666666</v>
      </c>
      <c r="I149" s="82">
        <v>-166.66666666666666</v>
      </c>
      <c r="J149" s="82">
        <v>-166.66666666666666</v>
      </c>
      <c r="K149" s="82">
        <v>-166.66666666666666</v>
      </c>
      <c r="L149" s="82">
        <v>-166.66666666666666</v>
      </c>
      <c r="M149" s="82">
        <v>-166.66666666666666</v>
      </c>
      <c r="N149" s="82">
        <v>-166.66666666666666</v>
      </c>
      <c r="O149" s="82">
        <v>-166.66666666666666</v>
      </c>
      <c r="P149" s="82">
        <v>-166.66666666666666</v>
      </c>
      <c r="Q149" s="82">
        <v>-250</v>
      </c>
      <c r="R149" s="82">
        <v>-250</v>
      </c>
      <c r="S149" s="82">
        <v>-250</v>
      </c>
      <c r="T149" s="82">
        <v>-250</v>
      </c>
      <c r="U149" s="82">
        <v>-250</v>
      </c>
      <c r="V149" s="82">
        <v>-250</v>
      </c>
      <c r="W149" s="82">
        <v>-250</v>
      </c>
      <c r="X149" s="82">
        <v>-250</v>
      </c>
      <c r="Y149" s="82">
        <v>-250</v>
      </c>
      <c r="Z149" s="82">
        <v>-250</v>
      </c>
      <c r="AA149" s="82">
        <v>-250</v>
      </c>
      <c r="AB149" s="82">
        <v>-250</v>
      </c>
      <c r="AC149" s="82">
        <v>-250</v>
      </c>
      <c r="AD149" s="82">
        <v>-250</v>
      </c>
      <c r="AE149" s="82">
        <v>-250</v>
      </c>
      <c r="AF149" s="82">
        <v>-250</v>
      </c>
      <c r="AG149" s="82">
        <v>-250</v>
      </c>
      <c r="AH149" s="82">
        <v>-250</v>
      </c>
      <c r="AI149" s="82">
        <v>-250</v>
      </c>
      <c r="AJ149" s="82">
        <v>-250</v>
      </c>
      <c r="AK149" s="82">
        <v>0</v>
      </c>
      <c r="AL149" s="82">
        <v>-83.333333333333329</v>
      </c>
      <c r="AM149" s="82">
        <v>-83.333333333333329</v>
      </c>
      <c r="AN149" s="82">
        <v>-83.333333333333329</v>
      </c>
      <c r="AO149" s="82">
        <v>-83.333333333333329</v>
      </c>
      <c r="AP149" s="82">
        <v>-166.66666666666666</v>
      </c>
      <c r="AQ149" s="82">
        <v>-166.66666666666666</v>
      </c>
      <c r="AR149" s="82">
        <v>-166.66666666666666</v>
      </c>
      <c r="AS149" s="82">
        <v>-166.66666666666666</v>
      </c>
      <c r="AT149" s="82">
        <v>-166.66666666666666</v>
      </c>
      <c r="AU149" s="82">
        <v>-166.66666666666666</v>
      </c>
      <c r="AV149" s="82">
        <v>-166.66666666666666</v>
      </c>
      <c r="AW149" s="82">
        <v>-166.66666666666666</v>
      </c>
      <c r="AX149" s="82">
        <v>-166.66666666666666</v>
      </c>
      <c r="AY149" s="82">
        <v>-166.66666666666666</v>
      </c>
      <c r="AZ149" s="82">
        <v>-250</v>
      </c>
      <c r="BA149" s="82">
        <v>-250</v>
      </c>
      <c r="BB149" s="82">
        <v>-250</v>
      </c>
      <c r="BC149" s="82">
        <v>-250</v>
      </c>
      <c r="BD149" s="82">
        <v>-250</v>
      </c>
      <c r="BE149" s="82">
        <v>-250</v>
      </c>
      <c r="BF149" s="82">
        <v>-250</v>
      </c>
      <c r="BG149" s="82">
        <v>-250</v>
      </c>
      <c r="BH149" s="82">
        <v>-250</v>
      </c>
      <c r="BI149" s="82">
        <v>-250</v>
      </c>
      <c r="BJ149" s="82">
        <v>-250</v>
      </c>
      <c r="BK149" s="82">
        <v>-250</v>
      </c>
      <c r="BL149" s="82">
        <v>-250</v>
      </c>
      <c r="BM149" s="82">
        <v>-250</v>
      </c>
      <c r="BN149" s="82">
        <v>-250</v>
      </c>
      <c r="BO149" s="82">
        <v>-250</v>
      </c>
      <c r="BP149" s="82">
        <v>-250</v>
      </c>
      <c r="BQ149" s="82">
        <v>-250</v>
      </c>
      <c r="BR149" s="82">
        <v>-250</v>
      </c>
      <c r="BS149" s="82">
        <v>-250</v>
      </c>
      <c r="BT149" s="80">
        <v>-333.33333333333331</v>
      </c>
      <c r="BU149" s="80">
        <v>-333.33333333333331</v>
      </c>
      <c r="BV149" s="80">
        <v>-333.33333333333331</v>
      </c>
      <c r="BW149" s="80">
        <v>-333.33333333333331</v>
      </c>
      <c r="BX149" s="80">
        <v>-333.33333333333331</v>
      </c>
      <c r="BY149" s="81">
        <v>-333.33333333333331</v>
      </c>
      <c r="BZ149" s="82">
        <v>-333.33333333333331</v>
      </c>
      <c r="CA149" s="82">
        <v>-333.33333333333331</v>
      </c>
      <c r="CB149" s="82">
        <v>-333.33333333333331</v>
      </c>
      <c r="CC149" s="82">
        <v>-333.33333333333331</v>
      </c>
      <c r="CD149" s="82">
        <v>-333.33333333333331</v>
      </c>
      <c r="CE149" s="82">
        <v>-333.33333333333331</v>
      </c>
      <c r="CF149" s="82">
        <v>-333.33333333333331</v>
      </c>
      <c r="CG149" s="82">
        <v>-333.33333333333331</v>
      </c>
      <c r="CH149" s="82">
        <v>-333.33333333333331</v>
      </c>
      <c r="CI149" s="82">
        <v>-333.33333333333331</v>
      </c>
      <c r="CJ149" s="82">
        <v>-416.66666666666669</v>
      </c>
      <c r="CK149" s="82">
        <v>-416.66666666666669</v>
      </c>
      <c r="CL149" s="82">
        <v>-416.66666666666669</v>
      </c>
      <c r="CM149" s="82">
        <v>-416.66666666666669</v>
      </c>
      <c r="CN149" s="82">
        <v>-416.66666666666669</v>
      </c>
      <c r="CO149" s="82">
        <v>-416.66666666666669</v>
      </c>
      <c r="CP149" s="82">
        <v>-416.66666666666669</v>
      </c>
      <c r="CQ149" s="82">
        <v>-416.66666666666669</v>
      </c>
      <c r="CR149" s="82">
        <v>-500</v>
      </c>
      <c r="CS149" s="82">
        <v>-583.33333333333337</v>
      </c>
      <c r="CT149" s="82">
        <v>-666.66666666666663</v>
      </c>
      <c r="CU149" s="82">
        <v>-416.66666666666669</v>
      </c>
      <c r="CV149" s="82">
        <v>-416.66666666666669</v>
      </c>
      <c r="CW149" s="82">
        <v>-416.66666666666669</v>
      </c>
      <c r="CX149" s="82">
        <v>-416.66666666666669</v>
      </c>
      <c r="CY149" s="82">
        <v>-416.66666666666669</v>
      </c>
      <c r="CZ149" s="82">
        <v>-416.66666666666669</v>
      </c>
      <c r="DA149" s="82">
        <v>-416.66666666666669</v>
      </c>
      <c r="DB149" s="82">
        <v>-416.66666666666669</v>
      </c>
      <c r="DC149" s="82">
        <v>-500</v>
      </c>
      <c r="DD149" s="82">
        <v>-583.33333333333337</v>
      </c>
      <c r="DE149" s="82">
        <v>-666.66666666666663</v>
      </c>
      <c r="DF149" s="82">
        <v>0</v>
      </c>
      <c r="DG149" s="82">
        <v>-83.333333333333329</v>
      </c>
      <c r="DH149" s="82">
        <v>-83.333333333333329</v>
      </c>
      <c r="DI149" s="82">
        <v>-83.333333333333329</v>
      </c>
      <c r="DJ149" s="82">
        <v>-83.333333333333329</v>
      </c>
      <c r="DK149" s="82">
        <v>-166.66666666666666</v>
      </c>
      <c r="DL149" s="82">
        <v>-166.66666666666666</v>
      </c>
      <c r="DM149" s="82">
        <v>-166.66666666666666</v>
      </c>
      <c r="DN149" s="82">
        <v>-166.66666666666666</v>
      </c>
      <c r="DO149" s="82">
        <v>-166.66666666666666</v>
      </c>
      <c r="DP149" s="82">
        <v>-166.66666666666666</v>
      </c>
      <c r="DQ149" s="82">
        <v>-166.66666666666666</v>
      </c>
      <c r="DR149" s="82">
        <v>-166.66666666666666</v>
      </c>
      <c r="DS149" s="82">
        <v>-166.66666666666666</v>
      </c>
      <c r="DT149" s="82">
        <v>-166.66666666666666</v>
      </c>
      <c r="DU149" s="82">
        <v>-250</v>
      </c>
      <c r="DV149" s="82">
        <v>-250</v>
      </c>
      <c r="DW149" s="82">
        <v>-250</v>
      </c>
      <c r="DX149" s="82">
        <v>-250</v>
      </c>
      <c r="DY149" s="82">
        <v>-250</v>
      </c>
      <c r="DZ149" s="82">
        <v>-250</v>
      </c>
      <c r="EA149" s="82">
        <v>-250</v>
      </c>
      <c r="EB149" s="82">
        <v>-250</v>
      </c>
      <c r="EC149" s="82">
        <v>-250</v>
      </c>
      <c r="ED149" s="82">
        <v>-250</v>
      </c>
      <c r="EE149" s="82">
        <v>-250</v>
      </c>
      <c r="EF149" s="82">
        <v>-250</v>
      </c>
      <c r="EG149" s="82">
        <v>-250</v>
      </c>
      <c r="EH149" s="82">
        <v>-250</v>
      </c>
      <c r="EI149" s="82">
        <v>-250</v>
      </c>
      <c r="EJ149" s="82">
        <v>-250</v>
      </c>
      <c r="EK149" s="82">
        <v>-250</v>
      </c>
      <c r="EL149" s="82">
        <v>-250</v>
      </c>
      <c r="EM149" s="82">
        <v>-250</v>
      </c>
      <c r="EN149" s="82">
        <v>-250</v>
      </c>
      <c r="EO149" s="82">
        <v>-333.33333333333331</v>
      </c>
      <c r="EP149" s="82">
        <v>-333.33333333333331</v>
      </c>
      <c r="EQ149" s="82">
        <v>-333.33333333333331</v>
      </c>
      <c r="ER149" s="82">
        <v>-333.33333333333331</v>
      </c>
      <c r="ES149" s="82">
        <v>-333.33333333333331</v>
      </c>
      <c r="ET149" s="82">
        <v>-333.33333333333331</v>
      </c>
      <c r="EU149" s="82">
        <v>-333.33333333333331</v>
      </c>
      <c r="EV149" s="82">
        <v>-333.33333333333331</v>
      </c>
      <c r="EW149" s="82">
        <v>-416.66666666666669</v>
      </c>
      <c r="EX149" s="82">
        <v>0</v>
      </c>
      <c r="EY149" s="82">
        <v>-83.333333333333329</v>
      </c>
      <c r="EZ149" s="82">
        <v>-166.66666666666666</v>
      </c>
      <c r="FA149" s="82">
        <v>-250</v>
      </c>
    </row>
    <row r="150" spans="1:157" ht="21.75" customHeight="1" x14ac:dyDescent="0.25">
      <c r="A150" s="83" t="s">
        <v>628</v>
      </c>
      <c r="B150" s="179"/>
      <c r="C150" s="85"/>
      <c r="D150" s="85"/>
      <c r="E150" s="85"/>
      <c r="F150" s="85"/>
      <c r="G150" s="85"/>
      <c r="H150" s="191"/>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6"/>
      <c r="BV150" s="86"/>
      <c r="BW150" s="86"/>
      <c r="BX150" s="86"/>
      <c r="BY150" s="86"/>
      <c r="BZ150" s="86"/>
      <c r="CA150" s="86"/>
      <c r="CB150" s="86"/>
      <c r="CC150" s="86"/>
      <c r="CD150" s="86"/>
      <c r="CE150" s="86"/>
      <c r="CF150" s="86"/>
      <c r="CG150" s="86"/>
      <c r="CH150" s="86"/>
      <c r="CI150" s="86"/>
      <c r="CJ150" s="86"/>
      <c r="CK150" s="86"/>
      <c r="CL150" s="86"/>
      <c r="CM150" s="86"/>
      <c r="CN150" s="86"/>
      <c r="CO150" s="86"/>
      <c r="CP150" s="86"/>
      <c r="CQ150" s="86"/>
      <c r="CR150" s="86"/>
      <c r="CS150" s="86"/>
      <c r="CT150" s="86"/>
      <c r="CU150" s="86"/>
      <c r="CV150" s="86"/>
      <c r="CW150" s="86"/>
      <c r="CX150" s="86"/>
      <c r="CY150" s="86"/>
      <c r="CZ150" s="86"/>
      <c r="DA150" s="86"/>
      <c r="DB150" s="86"/>
      <c r="DC150" s="86"/>
      <c r="DD150" s="86"/>
      <c r="DE150" s="86"/>
      <c r="DF150" s="86"/>
      <c r="DG150" s="86"/>
      <c r="DH150" s="86"/>
      <c r="DI150" s="86"/>
      <c r="DJ150" s="86"/>
      <c r="DK150" s="86"/>
      <c r="DL150" s="86"/>
      <c r="DM150" s="86"/>
      <c r="DN150" s="86"/>
      <c r="DO150" s="86"/>
      <c r="DP150" s="86"/>
      <c r="DQ150" s="86"/>
      <c r="DR150" s="86"/>
      <c r="DS150" s="86"/>
      <c r="DT150" s="86"/>
      <c r="DU150" s="86"/>
      <c r="DV150" s="86"/>
      <c r="DW150" s="86"/>
      <c r="DX150" s="86"/>
      <c r="DY150" s="86"/>
      <c r="DZ150" s="86"/>
      <c r="EA150" s="86"/>
      <c r="EB150" s="86"/>
      <c r="EC150" s="86"/>
      <c r="ED150" s="86"/>
      <c r="EE150" s="86"/>
      <c r="EF150" s="86"/>
      <c r="EG150" s="86"/>
      <c r="EH150" s="86"/>
      <c r="EI150" s="86"/>
      <c r="EJ150" s="86"/>
      <c r="EK150" s="86"/>
      <c r="EL150" s="86"/>
      <c r="EM150" s="86"/>
      <c r="EN150" s="86"/>
      <c r="EO150" s="86"/>
      <c r="EP150" s="86"/>
      <c r="EQ150" s="86"/>
      <c r="ER150" s="86"/>
      <c r="ES150" s="86"/>
      <c r="ET150" s="86"/>
      <c r="EU150" s="86"/>
      <c r="EV150" s="86"/>
      <c r="EW150" s="86"/>
      <c r="EX150" s="86"/>
      <c r="EY150" s="86"/>
      <c r="EZ150" s="86"/>
      <c r="FA150" s="86"/>
    </row>
    <row r="151" spans="1:157" ht="15" x14ac:dyDescent="0.35">
      <c r="A151" s="87" t="s">
        <v>629</v>
      </c>
      <c r="B151" s="88">
        <v>13.356346268725879</v>
      </c>
      <c r="C151" s="89">
        <v>28.673028629899814</v>
      </c>
      <c r="D151" s="89">
        <v>26.423598428199252</v>
      </c>
      <c r="E151" s="89">
        <v>22.510752020338391</v>
      </c>
      <c r="F151" s="89">
        <v>19.172909285212953</v>
      </c>
      <c r="G151" s="89">
        <v>41.62368011401955</v>
      </c>
      <c r="H151" s="192">
        <v>38.853918156649591</v>
      </c>
      <c r="I151" s="90">
        <v>33.842984283358213</v>
      </c>
      <c r="J151" s="90">
        <v>30.023296140079712</v>
      </c>
      <c r="K151" s="90">
        <v>36.084156199279626</v>
      </c>
      <c r="L151" s="90">
        <v>31.298789571796775</v>
      </c>
      <c r="M151" s="90">
        <v>27.769831786536258</v>
      </c>
      <c r="N151" s="90">
        <v>27.257448074333102</v>
      </c>
      <c r="O151" s="90">
        <v>23.82381979288855</v>
      </c>
      <c r="P151" s="90">
        <v>20.580821086367926</v>
      </c>
      <c r="Q151" s="90">
        <v>62.421713915867578</v>
      </c>
      <c r="R151" s="90">
        <v>59.646993530694161</v>
      </c>
      <c r="S151" s="90">
        <v>54.642434688555703</v>
      </c>
      <c r="T151" s="90">
        <v>49.592151754658374</v>
      </c>
      <c r="U151" s="90">
        <v>56.872273145520744</v>
      </c>
      <c r="V151" s="90">
        <v>51.867714303382293</v>
      </c>
      <c r="W151" s="90">
        <v>46.48464615297879</v>
      </c>
      <c r="X151" s="90">
        <v>46.530370244737696</v>
      </c>
      <c r="Y151" s="90">
        <v>41.480087310840354</v>
      </c>
      <c r="Z151" s="90">
        <v>37.085587009469798</v>
      </c>
      <c r="AA151" s="90">
        <v>54.097552760347341</v>
      </c>
      <c r="AB151" s="90">
        <v>49.09299391820889</v>
      </c>
      <c r="AC151" s="90">
        <v>43.70992576780538</v>
      </c>
      <c r="AD151" s="90">
        <v>43.755649859564279</v>
      </c>
      <c r="AE151" s="90">
        <v>38.705366925666937</v>
      </c>
      <c r="AF151" s="90">
        <v>34.312858070102635</v>
      </c>
      <c r="AG151" s="90">
        <v>38.751091017425807</v>
      </c>
      <c r="AH151" s="90">
        <v>33.802203444412953</v>
      </c>
      <c r="AI151" s="90">
        <v>30.122869312773481</v>
      </c>
      <c r="AJ151" s="90">
        <v>26.645221104163877</v>
      </c>
      <c r="AK151" s="90">
        <v>9.0362213347238374</v>
      </c>
      <c r="AL151" s="90">
        <v>15.747414573229189</v>
      </c>
      <c r="AM151" s="90">
        <v>14.642205381660746</v>
      </c>
      <c r="AN151" s="90">
        <v>12.677754789622883</v>
      </c>
      <c r="AO151" s="90">
        <v>10.962510590670872</v>
      </c>
      <c r="AP151" s="90">
        <v>21.327700442878502</v>
      </c>
      <c r="AQ151" s="90">
        <v>20.181404003151702</v>
      </c>
      <c r="AR151" s="90">
        <v>18.145562091545983</v>
      </c>
      <c r="AS151" s="90">
        <v>16.300156493380634</v>
      </c>
      <c r="AT151" s="90">
        <v>19.05265475045853</v>
      </c>
      <c r="AU151" s="90">
        <v>16.976996313402083</v>
      </c>
      <c r="AV151" s="90">
        <v>15.18001824732422</v>
      </c>
      <c r="AW151" s="90">
        <v>14.921185824192683</v>
      </c>
      <c r="AX151" s="90">
        <v>13.199686680956546</v>
      </c>
      <c r="AY151" s="90">
        <v>11.547718634282951</v>
      </c>
      <c r="AZ151" s="90">
        <v>31.094119898604671</v>
      </c>
      <c r="BA151" s="90">
        <v>29.704280492116219</v>
      </c>
      <c r="BB151" s="90">
        <v>27.181934413560501</v>
      </c>
      <c r="BC151" s="90">
        <v>24.671399331581128</v>
      </c>
      <c r="BD151" s="90">
        <v>28.314441085627791</v>
      </c>
      <c r="BE151" s="90">
        <v>25.792095007072053</v>
      </c>
      <c r="BF151" s="90">
        <v>23.36874225219043</v>
      </c>
      <c r="BG151" s="90">
        <v>23.377697875253887</v>
      </c>
      <c r="BH151" s="90">
        <v>21.257391280883141</v>
      </c>
      <c r="BI151" s="90">
        <v>19.449876370991458</v>
      </c>
      <c r="BJ151" s="90">
        <v>26.924601679139357</v>
      </c>
      <c r="BK151" s="90">
        <v>24.464952427850825</v>
      </c>
      <c r="BL151" s="90">
        <v>22.205365503139902</v>
      </c>
      <c r="BM151" s="90">
        <v>22.21432112620337</v>
      </c>
      <c r="BN151" s="90">
        <v>20.113211954227154</v>
      </c>
      <c r="BO151" s="90">
        <v>18.319110042376835</v>
      </c>
      <c r="BP151" s="90">
        <v>20.121916543707901</v>
      </c>
      <c r="BQ151" s="90">
        <v>18.061043911337737</v>
      </c>
      <c r="BR151" s="90">
        <v>16.209208037583867</v>
      </c>
      <c r="BS151" s="90">
        <v>14.478838051063049</v>
      </c>
      <c r="BT151" s="89">
        <v>70.628462966254787</v>
      </c>
      <c r="BU151" s="180">
        <v>65.583770809143346</v>
      </c>
      <c r="BV151" s="180">
        <v>62.804091996166427</v>
      </c>
      <c r="BW151" s="180">
        <v>57.759399839054979</v>
      </c>
      <c r="BX151" s="180">
        <v>44.536153650062154</v>
      </c>
      <c r="BY151" s="181">
        <v>39.470063647663835</v>
      </c>
      <c r="BZ151" s="182">
        <v>34.759799636615604</v>
      </c>
      <c r="CA151" s="182">
        <v>53.743667149773771</v>
      </c>
      <c r="CB151" s="182">
        <v>35.391022859308613</v>
      </c>
      <c r="CC151" s="182">
        <v>32.868676780752878</v>
      </c>
      <c r="CD151" s="182">
        <v>31.478837374264454</v>
      </c>
      <c r="CE151" s="182">
        <v>28.956491295708712</v>
      </c>
      <c r="CF151" s="182">
        <v>22.877381374517633</v>
      </c>
      <c r="CG151" s="182">
        <v>20.75707478014688</v>
      </c>
      <c r="CH151" s="182">
        <v>18.707681392503829</v>
      </c>
      <c r="CI151" s="182">
        <v>26.948624951068112</v>
      </c>
      <c r="CJ151" s="182">
        <v>82.580539143716621</v>
      </c>
      <c r="CK151" s="182">
        <v>74.349727344025823</v>
      </c>
      <c r="CL151" s="182">
        <v>66.525356373937484</v>
      </c>
      <c r="CM151" s="182">
        <v>61.459266371539144</v>
      </c>
      <c r="CN151" s="182">
        <v>51.348484212029376</v>
      </c>
      <c r="CO151" s="182">
        <v>45.971006838411746</v>
      </c>
      <c r="CP151" s="182">
        <v>40.904916836013435</v>
      </c>
      <c r="CQ151" s="182">
        <v>60.485489531869099</v>
      </c>
      <c r="CR151" s="182">
        <v>73.453764123193025</v>
      </c>
      <c r="CS151" s="182">
        <v>91.321235883963325</v>
      </c>
      <c r="CT151" s="182">
        <v>104.89559677949616</v>
      </c>
      <c r="CU151" s="182">
        <v>40.780910139047329</v>
      </c>
      <c r="CV151" s="182">
        <v>36.846178782614921</v>
      </c>
      <c r="CW151" s="182">
        <v>32.911447426182541</v>
      </c>
      <c r="CX151" s="182">
        <v>30.370498890732893</v>
      </c>
      <c r="CY151" s="182">
        <v>25.467595208647403</v>
      </c>
      <c r="CZ151" s="182">
        <v>23.207386788577796</v>
      </c>
      <c r="DA151" s="182">
        <v>21.080464474477552</v>
      </c>
      <c r="DB151" s="182">
        <v>29.877810584109515</v>
      </c>
      <c r="DC151" s="182">
        <v>36.361947879771485</v>
      </c>
      <c r="DD151" s="182">
        <v>44.962036603183172</v>
      </c>
      <c r="DE151" s="182">
        <v>51.700444790863799</v>
      </c>
      <c r="DF151" s="182">
        <v>11.37040795196291</v>
      </c>
      <c r="DG151" s="182">
        <v>19.439396744810963</v>
      </c>
      <c r="DH151" s="182">
        <v>18.310647492117781</v>
      </c>
      <c r="DI151" s="182">
        <v>16.2170716186085</v>
      </c>
      <c r="DJ151" s="182">
        <v>14.474251710741123</v>
      </c>
      <c r="DK151" s="182">
        <v>25.18845466997352</v>
      </c>
      <c r="DL151" s="182">
        <v>23.950111221007646</v>
      </c>
      <c r="DM151" s="182">
        <v>21.699479919360193</v>
      </c>
      <c r="DN151" s="182">
        <v>19.878112957000095</v>
      </c>
      <c r="DO151" s="182">
        <v>22.647454141616951</v>
      </c>
      <c r="DP151" s="182">
        <v>20.536103170309669</v>
      </c>
      <c r="DQ151" s="182">
        <v>18.747346628385472</v>
      </c>
      <c r="DR151" s="182">
        <v>18.489280497346371</v>
      </c>
      <c r="DS151" s="182">
        <v>16.655362060045334</v>
      </c>
      <c r="DT151" s="182">
        <v>14.879012035253373</v>
      </c>
      <c r="DU151" s="182">
        <v>34.863204464732569</v>
      </c>
      <c r="DV151" s="182">
        <v>33.473365058244113</v>
      </c>
      <c r="DW151" s="182">
        <v>30.951018979688385</v>
      </c>
      <c r="DX151" s="182">
        <v>28.417973978489226</v>
      </c>
      <c r="DY151" s="182">
        <v>32.083525651755672</v>
      </c>
      <c r="DZ151" s="182">
        <v>29.561179573199954</v>
      </c>
      <c r="EA151" s="182">
        <v>27.028134572000791</v>
      </c>
      <c r="EB151" s="182">
        <v>27.038833494644212</v>
      </c>
      <c r="EC151" s="182">
        <v>24.685221527809322</v>
      </c>
      <c r="ED151" s="182">
        <v>22.700098783474616</v>
      </c>
      <c r="EE151" s="182">
        <v>30.693686245267237</v>
      </c>
      <c r="EF151" s="182">
        <v>28.171340166711506</v>
      </c>
      <c r="EG151" s="182">
        <v>25.638295165512353</v>
      </c>
      <c r="EH151" s="182">
        <v>25.648994088155778</v>
      </c>
      <c r="EI151" s="182">
        <v>23.38256444841862</v>
      </c>
      <c r="EJ151" s="182">
        <v>21.536722034424091</v>
      </c>
      <c r="EK151" s="182">
        <v>23.391520071482088</v>
      </c>
      <c r="EL151" s="182">
        <v>21.271213477111335</v>
      </c>
      <c r="EM151" s="182">
        <v>19.464014544815765</v>
      </c>
      <c r="EN151" s="182">
        <v>17.669912632965445</v>
      </c>
      <c r="EO151" s="180">
        <v>38.773849227350588</v>
      </c>
      <c r="EP151" s="182">
        <v>36.231436491308365</v>
      </c>
      <c r="EQ151" s="182">
        <v>34.839117870918194</v>
      </c>
      <c r="ER151" s="182">
        <v>32.296705134875964</v>
      </c>
      <c r="ES151" s="182">
        <v>25.923027634200029</v>
      </c>
      <c r="ET151" s="182">
        <v>23.793811532327087</v>
      </c>
      <c r="EU151" s="182">
        <v>21.526383266482213</v>
      </c>
      <c r="EV151" s="182">
        <v>30.282839235213331</v>
      </c>
      <c r="EW151" s="182">
        <v>39.206462864290593</v>
      </c>
      <c r="EX151" s="182">
        <v>12.463985061795197</v>
      </c>
      <c r="EY151" s="182">
        <v>20.198127507712304</v>
      </c>
      <c r="EZ151" s="182">
        <v>23.509728755948775</v>
      </c>
      <c r="FA151" s="182">
        <v>29.065690678859696</v>
      </c>
    </row>
    <row r="152" spans="1:157" ht="15" x14ac:dyDescent="0.35">
      <c r="A152" s="87"/>
      <c r="B152" s="88"/>
      <c r="C152" s="89"/>
      <c r="D152" s="89"/>
      <c r="E152" s="89"/>
      <c r="F152" s="89"/>
      <c r="G152" s="89"/>
      <c r="H152" s="193"/>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t="s">
        <v>630</v>
      </c>
      <c r="AL152" s="95" t="s">
        <v>630</v>
      </c>
      <c r="AM152" s="95" t="s">
        <v>630</v>
      </c>
      <c r="AN152" s="95" t="s">
        <v>630</v>
      </c>
      <c r="AO152" s="95" t="s">
        <v>630</v>
      </c>
      <c r="AP152" s="95" t="s">
        <v>630</v>
      </c>
      <c r="AQ152" s="95" t="s">
        <v>630</v>
      </c>
      <c r="AR152" s="95" t="s">
        <v>630</v>
      </c>
      <c r="AS152" s="95" t="s">
        <v>630</v>
      </c>
      <c r="AT152" s="95" t="s">
        <v>630</v>
      </c>
      <c r="AU152" s="95" t="s">
        <v>630</v>
      </c>
      <c r="AV152" s="95" t="s">
        <v>630</v>
      </c>
      <c r="AW152" s="95" t="s">
        <v>630</v>
      </c>
      <c r="AX152" s="95" t="s">
        <v>630</v>
      </c>
      <c r="AY152" s="95" t="s">
        <v>630</v>
      </c>
      <c r="AZ152" s="95" t="s">
        <v>630</v>
      </c>
      <c r="BA152" s="95" t="s">
        <v>630</v>
      </c>
      <c r="BB152" s="95" t="s">
        <v>630</v>
      </c>
      <c r="BC152" s="95" t="s">
        <v>630</v>
      </c>
      <c r="BD152" s="95" t="s">
        <v>630</v>
      </c>
      <c r="BE152" s="95" t="s">
        <v>630</v>
      </c>
      <c r="BF152" s="95" t="s">
        <v>630</v>
      </c>
      <c r="BG152" s="95" t="s">
        <v>630</v>
      </c>
      <c r="BH152" s="95" t="s">
        <v>630</v>
      </c>
      <c r="BI152" s="95" t="s">
        <v>630</v>
      </c>
      <c r="BJ152" s="95" t="s">
        <v>630</v>
      </c>
      <c r="BK152" s="95" t="s">
        <v>630</v>
      </c>
      <c r="BL152" s="95" t="s">
        <v>630</v>
      </c>
      <c r="BM152" s="95" t="s">
        <v>630</v>
      </c>
      <c r="BN152" s="95" t="s">
        <v>630</v>
      </c>
      <c r="BO152" s="95" t="s">
        <v>630</v>
      </c>
      <c r="BP152" s="95" t="s">
        <v>630</v>
      </c>
      <c r="BQ152" s="95" t="s">
        <v>630</v>
      </c>
      <c r="BR152" s="95" t="s">
        <v>630</v>
      </c>
      <c r="BS152" s="95" t="s">
        <v>630</v>
      </c>
      <c r="BT152" s="89"/>
      <c r="BU152" s="89"/>
      <c r="BV152" s="89"/>
      <c r="BW152" s="89"/>
      <c r="BX152" s="89"/>
      <c r="BY152" s="94"/>
      <c r="BZ152" s="95"/>
      <c r="CA152" s="95"/>
      <c r="CB152" s="95" t="s">
        <v>630</v>
      </c>
      <c r="CC152" s="95" t="s">
        <v>630</v>
      </c>
      <c r="CD152" s="95" t="s">
        <v>630</v>
      </c>
      <c r="CE152" s="95" t="s">
        <v>630</v>
      </c>
      <c r="CF152" s="95" t="s">
        <v>630</v>
      </c>
      <c r="CG152" s="95" t="s">
        <v>630</v>
      </c>
      <c r="CH152" s="95" t="s">
        <v>630</v>
      </c>
      <c r="CI152" s="95" t="s">
        <v>630</v>
      </c>
      <c r="CJ152" s="95"/>
      <c r="CK152" s="95"/>
      <c r="CL152" s="95"/>
      <c r="CM152" s="95"/>
      <c r="CN152" s="95"/>
      <c r="CO152" s="95"/>
      <c r="CP152" s="95"/>
      <c r="CQ152" s="95"/>
      <c r="CR152" s="95"/>
      <c r="CS152" s="95"/>
      <c r="CT152" s="95"/>
      <c r="CU152" s="95" t="s">
        <v>631</v>
      </c>
      <c r="CV152" s="95" t="s">
        <v>631</v>
      </c>
      <c r="CW152" s="95" t="s">
        <v>631</v>
      </c>
      <c r="CX152" s="95" t="s">
        <v>631</v>
      </c>
      <c r="CY152" s="95" t="s">
        <v>631</v>
      </c>
      <c r="CZ152" s="95" t="s">
        <v>631</v>
      </c>
      <c r="DA152" s="95" t="s">
        <v>631</v>
      </c>
      <c r="DB152" s="95" t="s">
        <v>631</v>
      </c>
      <c r="DC152" s="95" t="s">
        <v>631</v>
      </c>
      <c r="DD152" s="95" t="s">
        <v>631</v>
      </c>
      <c r="DE152" s="95" t="s">
        <v>631</v>
      </c>
      <c r="DF152" s="95" t="s">
        <v>631</v>
      </c>
      <c r="DG152" s="95" t="s">
        <v>631</v>
      </c>
      <c r="DH152" s="95" t="s">
        <v>631</v>
      </c>
      <c r="DI152" s="95" t="s">
        <v>631</v>
      </c>
      <c r="DJ152" s="95" t="s">
        <v>631</v>
      </c>
      <c r="DK152" s="95" t="s">
        <v>631</v>
      </c>
      <c r="DL152" s="95" t="s">
        <v>631</v>
      </c>
      <c r="DM152" s="95" t="s">
        <v>631</v>
      </c>
      <c r="DN152" s="95" t="s">
        <v>631</v>
      </c>
      <c r="DO152" s="95" t="s">
        <v>631</v>
      </c>
      <c r="DP152" s="95" t="s">
        <v>631</v>
      </c>
      <c r="DQ152" s="95" t="s">
        <v>631</v>
      </c>
      <c r="DR152" s="95" t="s">
        <v>631</v>
      </c>
      <c r="DS152" s="95" t="s">
        <v>631</v>
      </c>
      <c r="DT152" s="95" t="s">
        <v>631</v>
      </c>
      <c r="DU152" s="95" t="s">
        <v>631</v>
      </c>
      <c r="DV152" s="95" t="s">
        <v>631</v>
      </c>
      <c r="DW152" s="95" t="s">
        <v>631</v>
      </c>
      <c r="DX152" s="95" t="s">
        <v>631</v>
      </c>
      <c r="DY152" s="95" t="s">
        <v>631</v>
      </c>
      <c r="DZ152" s="95" t="s">
        <v>631</v>
      </c>
      <c r="EA152" s="95" t="s">
        <v>631</v>
      </c>
      <c r="EB152" s="95" t="s">
        <v>631</v>
      </c>
      <c r="EC152" s="95" t="s">
        <v>631</v>
      </c>
      <c r="ED152" s="95" t="s">
        <v>631</v>
      </c>
      <c r="EE152" s="95" t="s">
        <v>631</v>
      </c>
      <c r="EF152" s="95" t="s">
        <v>631</v>
      </c>
      <c r="EG152" s="95" t="s">
        <v>631</v>
      </c>
      <c r="EH152" s="95" t="s">
        <v>631</v>
      </c>
      <c r="EI152" s="95" t="s">
        <v>631</v>
      </c>
      <c r="EJ152" s="95" t="s">
        <v>631</v>
      </c>
      <c r="EK152" s="95" t="s">
        <v>631</v>
      </c>
      <c r="EL152" s="95" t="s">
        <v>631</v>
      </c>
      <c r="EM152" s="95" t="s">
        <v>631</v>
      </c>
      <c r="EN152" s="95" t="s">
        <v>631</v>
      </c>
      <c r="EO152" s="89" t="s">
        <v>631</v>
      </c>
      <c r="EP152" s="95" t="s">
        <v>631</v>
      </c>
      <c r="EQ152" s="95" t="s">
        <v>631</v>
      </c>
      <c r="ER152" s="95" t="s">
        <v>631</v>
      </c>
      <c r="ES152" s="95" t="s">
        <v>631</v>
      </c>
      <c r="ET152" s="95" t="s">
        <v>631</v>
      </c>
      <c r="EU152" s="95" t="s">
        <v>631</v>
      </c>
      <c r="EV152" s="95" t="s">
        <v>631</v>
      </c>
      <c r="EW152" s="95" t="s">
        <v>631</v>
      </c>
      <c r="EX152" s="95" t="s">
        <v>631</v>
      </c>
      <c r="EY152" s="95" t="s">
        <v>631</v>
      </c>
      <c r="EZ152" s="95" t="s">
        <v>631</v>
      </c>
      <c r="FA152" s="95" t="s">
        <v>631</v>
      </c>
    </row>
    <row r="153" spans="1:157" ht="15" x14ac:dyDescent="0.35">
      <c r="A153" s="87" t="s">
        <v>632</v>
      </c>
      <c r="B153" s="96">
        <v>2350.7169432957548</v>
      </c>
      <c r="C153" s="97">
        <v>5046.4530388623671</v>
      </c>
      <c r="D153" s="97">
        <v>4650.5533233630686</v>
      </c>
      <c r="E153" s="97">
        <v>3961.8923555795568</v>
      </c>
      <c r="F153" s="97">
        <v>3374.4320341974799</v>
      </c>
      <c r="G153" s="97">
        <v>7325.7677000674412</v>
      </c>
      <c r="H153" s="194">
        <v>6838.2895955703279</v>
      </c>
      <c r="I153" s="99">
        <v>5956.3652338710453</v>
      </c>
      <c r="J153" s="99">
        <v>5284.1001206540295</v>
      </c>
      <c r="K153" s="99">
        <v>6350.8114910732138</v>
      </c>
      <c r="L153" s="99">
        <v>5508.5869646362326</v>
      </c>
      <c r="M153" s="99">
        <v>4887.4903944303815</v>
      </c>
      <c r="N153" s="99">
        <v>4797.3108610826257</v>
      </c>
      <c r="O153" s="99">
        <v>4192.9922835483849</v>
      </c>
      <c r="P153" s="99">
        <v>3622.2245112007549</v>
      </c>
      <c r="Q153" s="99">
        <v>10986.221649192694</v>
      </c>
      <c r="R153" s="99">
        <v>10497.870861402173</v>
      </c>
      <c r="S153" s="99">
        <v>9617.0685051858036</v>
      </c>
      <c r="T153" s="99">
        <v>8728.2187088198734</v>
      </c>
      <c r="U153" s="99">
        <v>10009.520073611651</v>
      </c>
      <c r="V153" s="99">
        <v>9128.7177173952841</v>
      </c>
      <c r="W153" s="99">
        <v>8181.297722924267</v>
      </c>
      <c r="X153" s="99">
        <v>8189.3451630738346</v>
      </c>
      <c r="Y153" s="99">
        <v>7300.4953667079017</v>
      </c>
      <c r="Z153" s="99">
        <v>6527.0633136666847</v>
      </c>
      <c r="AA153" s="99">
        <v>9521.1692858211318</v>
      </c>
      <c r="AB153" s="99">
        <v>8640.3669296047647</v>
      </c>
      <c r="AC153" s="99">
        <v>7692.9469351337466</v>
      </c>
      <c r="AD153" s="99">
        <v>7700.9943752833133</v>
      </c>
      <c r="AE153" s="99">
        <v>6812.1445789173804</v>
      </c>
      <c r="AF153" s="99">
        <v>6039.0630203380642</v>
      </c>
      <c r="AG153" s="99">
        <v>6820.1920190669416</v>
      </c>
      <c r="AH153" s="99">
        <v>5949.1878062166797</v>
      </c>
      <c r="AI153" s="99">
        <v>5301.6249990481328</v>
      </c>
      <c r="AJ153" s="99">
        <v>4689.5589143328425</v>
      </c>
      <c r="AK153" s="99">
        <v>3180.7499098227909</v>
      </c>
      <c r="AL153" s="99">
        <v>5543.0899297766746</v>
      </c>
      <c r="AM153" s="99">
        <v>5154.056294344583</v>
      </c>
      <c r="AN153" s="99">
        <v>4462.5696859472546</v>
      </c>
      <c r="AO153" s="99">
        <v>3858.8037279161472</v>
      </c>
      <c r="AP153" s="99">
        <v>7507.3505558932329</v>
      </c>
      <c r="AQ153" s="99">
        <v>7103.8542091093996</v>
      </c>
      <c r="AR153" s="99">
        <v>6387.2378562241865</v>
      </c>
      <c r="AS153" s="99">
        <v>5737.6550856699832</v>
      </c>
      <c r="AT153" s="99">
        <v>6706.5344721614028</v>
      </c>
      <c r="AU153" s="99">
        <v>5975.9027023175331</v>
      </c>
      <c r="AV153" s="99">
        <v>5343.3664230581253</v>
      </c>
      <c r="AW153" s="99">
        <v>5252.2574101158243</v>
      </c>
      <c r="AX153" s="99">
        <v>4646.2897116967042</v>
      </c>
      <c r="AY153" s="99">
        <v>4064.7969592675986</v>
      </c>
      <c r="AZ153" s="99">
        <v>10945.130204308844</v>
      </c>
      <c r="BA153" s="99">
        <v>10455.906733224909</v>
      </c>
      <c r="BB153" s="99">
        <v>9568.0409135732971</v>
      </c>
      <c r="BC153" s="99">
        <v>8684.3325647165566</v>
      </c>
      <c r="BD153" s="99">
        <v>9966.6832621409831</v>
      </c>
      <c r="BE153" s="99">
        <v>9078.8174424893623</v>
      </c>
      <c r="BF153" s="99">
        <v>8225.7972727710312</v>
      </c>
      <c r="BG153" s="99">
        <v>8228.9496520893681</v>
      </c>
      <c r="BH153" s="99">
        <v>7482.601730870866</v>
      </c>
      <c r="BI153" s="99">
        <v>6846.3564825889925</v>
      </c>
      <c r="BJ153" s="99">
        <v>9477.4597910570537</v>
      </c>
      <c r="BK153" s="99">
        <v>8611.6632546034907</v>
      </c>
      <c r="BL153" s="99">
        <v>7816.288657105245</v>
      </c>
      <c r="BM153" s="99">
        <v>7819.4410364235855</v>
      </c>
      <c r="BN153" s="99">
        <v>7079.8506078879582</v>
      </c>
      <c r="BO153" s="99">
        <v>6448.3267349166454</v>
      </c>
      <c r="BP153" s="99">
        <v>7082.9146233851816</v>
      </c>
      <c r="BQ153" s="99">
        <v>6357.4874567908837</v>
      </c>
      <c r="BR153" s="99">
        <v>5705.6412292295208</v>
      </c>
      <c r="BS153" s="99">
        <v>5096.5509939741933</v>
      </c>
      <c r="BT153" s="97">
        <v>12430.609482060841</v>
      </c>
      <c r="BU153" s="97">
        <v>11542.743662409228</v>
      </c>
      <c r="BV153" s="97">
        <v>11053.520191325291</v>
      </c>
      <c r="BW153" s="97">
        <v>10165.654371673676</v>
      </c>
      <c r="BX153" s="97">
        <v>7838.3630424109397</v>
      </c>
      <c r="BY153" s="98">
        <v>6946.731201988835</v>
      </c>
      <c r="BZ153" s="99">
        <v>6117.7247360443462</v>
      </c>
      <c r="CA153" s="99">
        <v>9458.8854183601834</v>
      </c>
      <c r="CB153" s="99">
        <v>12457.640046476632</v>
      </c>
      <c r="CC153" s="99">
        <v>11569.774226825013</v>
      </c>
      <c r="CD153" s="99">
        <v>11080.550755741087</v>
      </c>
      <c r="CE153" s="99">
        <v>10192.684936089467</v>
      </c>
      <c r="CF153" s="99">
        <v>8052.8382438302069</v>
      </c>
      <c r="CG153" s="99">
        <v>7306.4903226117021</v>
      </c>
      <c r="CH153" s="99">
        <v>6585.1038501613484</v>
      </c>
      <c r="CI153" s="99">
        <v>9485.9159827759759</v>
      </c>
      <c r="CJ153" s="99">
        <v>14534.174889294125</v>
      </c>
      <c r="CK153" s="99">
        <v>13085.552012548544</v>
      </c>
      <c r="CL153" s="99">
        <v>11708.462721812997</v>
      </c>
      <c r="CM153" s="99">
        <v>10816.83088139089</v>
      </c>
      <c r="CN153" s="99">
        <v>9037.3332213171707</v>
      </c>
      <c r="CO153" s="99">
        <v>8090.8972035604675</v>
      </c>
      <c r="CP153" s="99">
        <v>7199.2653631383646</v>
      </c>
      <c r="CQ153" s="99">
        <v>10645.446157608962</v>
      </c>
      <c r="CR153" s="99">
        <v>12927.862485681972</v>
      </c>
      <c r="CS153" s="99">
        <v>16072.537515577545</v>
      </c>
      <c r="CT153" s="99">
        <v>18461.625033191325</v>
      </c>
      <c r="CU153" s="99">
        <v>14354.880368944659</v>
      </c>
      <c r="CV153" s="99">
        <v>12969.854931480453</v>
      </c>
      <c r="CW153" s="99">
        <v>11584.829494016254</v>
      </c>
      <c r="CX153" s="99">
        <v>10690.415609537979</v>
      </c>
      <c r="CY153" s="99">
        <v>8964.593513443886</v>
      </c>
      <c r="CZ153" s="99">
        <v>8169.0001495793849</v>
      </c>
      <c r="DA153" s="99">
        <v>7420.3234950160977</v>
      </c>
      <c r="DB153" s="99">
        <v>10516.98932560655</v>
      </c>
      <c r="DC153" s="99">
        <v>12799.405653679563</v>
      </c>
      <c r="DD153" s="99">
        <v>15826.636884320476</v>
      </c>
      <c r="DE153" s="99">
        <v>18198.556566384057</v>
      </c>
      <c r="DF153" s="99">
        <v>4002.3835990909447</v>
      </c>
      <c r="DG153" s="99">
        <v>6842.6676541734587</v>
      </c>
      <c r="DH153" s="99">
        <v>6445.3479172254583</v>
      </c>
      <c r="DI153" s="99">
        <v>5708.4092097501916</v>
      </c>
      <c r="DJ153" s="99">
        <v>5094.9366021808755</v>
      </c>
      <c r="DK153" s="99">
        <v>8866.336043830679</v>
      </c>
      <c r="DL153" s="99">
        <v>8430.4391497946908</v>
      </c>
      <c r="DM153" s="99">
        <v>7638.2169316147883</v>
      </c>
      <c r="DN153" s="99">
        <v>6997.0957608640338</v>
      </c>
      <c r="DO153" s="99">
        <v>7971.9038578491663</v>
      </c>
      <c r="DP153" s="99">
        <v>7228.708315949003</v>
      </c>
      <c r="DQ153" s="99">
        <v>6599.0660131916857</v>
      </c>
      <c r="DR153" s="99">
        <v>6508.2267350659231</v>
      </c>
      <c r="DS153" s="99">
        <v>5862.6874451359572</v>
      </c>
      <c r="DT153" s="99">
        <v>5237.4122364091872</v>
      </c>
      <c r="DU153" s="99">
        <v>12271.847971585863</v>
      </c>
      <c r="DV153" s="99">
        <v>11782.624500501928</v>
      </c>
      <c r="DW153" s="99">
        <v>10894.758680850311</v>
      </c>
      <c r="DX153" s="99">
        <v>10003.126840428207</v>
      </c>
      <c r="DY153" s="99">
        <v>11293.401029417997</v>
      </c>
      <c r="DZ153" s="99">
        <v>10405.535209766384</v>
      </c>
      <c r="EA153" s="99">
        <v>9513.903369344278</v>
      </c>
      <c r="EB153" s="99">
        <v>9517.6693901147628</v>
      </c>
      <c r="EC153" s="99">
        <v>8689.197977788881</v>
      </c>
      <c r="ED153" s="99">
        <v>7990.4347717830642</v>
      </c>
      <c r="EE153" s="99">
        <v>10804.177558334068</v>
      </c>
      <c r="EF153" s="99">
        <v>9916.3117386824506</v>
      </c>
      <c r="EG153" s="99">
        <v>9024.6798982603486</v>
      </c>
      <c r="EH153" s="99">
        <v>9028.4459190308335</v>
      </c>
      <c r="EI153" s="99">
        <v>8230.6626858433538</v>
      </c>
      <c r="EJ153" s="99">
        <v>7580.9261561172798</v>
      </c>
      <c r="EK153" s="99">
        <v>8233.8150651616943</v>
      </c>
      <c r="EL153" s="99">
        <v>7487.4671439431904</v>
      </c>
      <c r="EM153" s="99">
        <v>6851.3331197751495</v>
      </c>
      <c r="EN153" s="99">
        <v>6219.8092468038367</v>
      </c>
      <c r="EO153" s="97">
        <v>13648.394928027408</v>
      </c>
      <c r="EP153" s="99">
        <v>12753.465644940545</v>
      </c>
      <c r="EQ153" s="99">
        <v>12263.369490563206</v>
      </c>
      <c r="ER153" s="99">
        <v>11368.44020747634</v>
      </c>
      <c r="ES153" s="99">
        <v>9124.9057272384107</v>
      </c>
      <c r="ET153" s="99">
        <v>8375.4216593791352</v>
      </c>
      <c r="EU153" s="99">
        <v>7577.2869098017391</v>
      </c>
      <c r="EV153" s="99">
        <v>10659.559410795093</v>
      </c>
      <c r="EW153" s="99">
        <v>13800.67492823029</v>
      </c>
      <c r="EX153" s="99">
        <v>4387.3227417519092</v>
      </c>
      <c r="EY153" s="99">
        <v>7109.740882714731</v>
      </c>
      <c r="EZ153" s="99">
        <v>8275.4245220939683</v>
      </c>
      <c r="FA153" s="99">
        <v>10231.123118958612</v>
      </c>
    </row>
    <row r="154" spans="1:157" ht="15.6" thickBot="1" x14ac:dyDescent="0.4">
      <c r="A154" s="100" t="s">
        <v>633</v>
      </c>
      <c r="B154" s="101">
        <v>28208.60331954906</v>
      </c>
      <c r="C154" s="102">
        <v>60557.436466348401</v>
      </c>
      <c r="D154" s="102">
        <v>55806.639880356823</v>
      </c>
      <c r="E154" s="102">
        <v>47542.70826695468</v>
      </c>
      <c r="F154" s="102">
        <v>40493.184410369759</v>
      </c>
      <c r="G154" s="102">
        <v>87909.212400809294</v>
      </c>
      <c r="H154" s="195">
        <v>82059.475146843935</v>
      </c>
      <c r="I154" s="104">
        <v>71476.382806452544</v>
      </c>
      <c r="J154" s="104">
        <v>63409.201447848354</v>
      </c>
      <c r="K154" s="104">
        <v>76209.737892878562</v>
      </c>
      <c r="L154" s="104">
        <v>66103.043575634787</v>
      </c>
      <c r="M154" s="104">
        <v>58649.884733164581</v>
      </c>
      <c r="N154" s="104">
        <v>57567.730332991508</v>
      </c>
      <c r="O154" s="104">
        <v>50315.907402580619</v>
      </c>
      <c r="P154" s="104">
        <v>43466.694134409059</v>
      </c>
      <c r="Q154" s="104">
        <v>131834.65979031232</v>
      </c>
      <c r="R154" s="104">
        <v>125974.45033682606</v>
      </c>
      <c r="S154" s="104">
        <v>115404.82206222965</v>
      </c>
      <c r="T154" s="104">
        <v>104738.62450583848</v>
      </c>
      <c r="U154" s="104">
        <v>120114.24088333981</v>
      </c>
      <c r="V154" s="104">
        <v>109544.61260874341</v>
      </c>
      <c r="W154" s="104">
        <v>98175.5726750912</v>
      </c>
      <c r="X154" s="104">
        <v>98272.141956886015</v>
      </c>
      <c r="Y154" s="104">
        <v>87605.944400494816</v>
      </c>
      <c r="Z154" s="104">
        <v>78324.75976400022</v>
      </c>
      <c r="AA154" s="104">
        <v>114254.03142985358</v>
      </c>
      <c r="AB154" s="104">
        <v>103684.40315525717</v>
      </c>
      <c r="AC154" s="104">
        <v>92315.363221604959</v>
      </c>
      <c r="AD154" s="104">
        <v>92411.932503399759</v>
      </c>
      <c r="AE154" s="104">
        <v>81745.734947008561</v>
      </c>
      <c r="AF154" s="104">
        <v>72468.756244056771</v>
      </c>
      <c r="AG154" s="104">
        <v>81842.304228803303</v>
      </c>
      <c r="AH154" s="104">
        <v>71390.253674600157</v>
      </c>
      <c r="AI154" s="104">
        <v>63619.499988577591</v>
      </c>
      <c r="AJ154" s="104">
        <v>56274.706971994106</v>
      </c>
      <c r="AK154" s="104">
        <v>38168.99891787349</v>
      </c>
      <c r="AL154" s="104">
        <v>66517.079157320099</v>
      </c>
      <c r="AM154" s="104">
        <v>61848.675532134992</v>
      </c>
      <c r="AN154" s="104">
        <v>53550.836231367051</v>
      </c>
      <c r="AO154" s="104">
        <v>46305.644734993766</v>
      </c>
      <c r="AP154" s="104">
        <v>90088.206670718791</v>
      </c>
      <c r="AQ154" s="104">
        <v>85246.250509312798</v>
      </c>
      <c r="AR154" s="104">
        <v>76646.854274690239</v>
      </c>
      <c r="AS154" s="104">
        <v>68851.861028039799</v>
      </c>
      <c r="AT154" s="104">
        <v>80478.413665936838</v>
      </c>
      <c r="AU154" s="104">
        <v>71710.832427810397</v>
      </c>
      <c r="AV154" s="104">
        <v>64120.397076697504</v>
      </c>
      <c r="AW154" s="104">
        <v>63027.088921389892</v>
      </c>
      <c r="AX154" s="104">
        <v>55755.476540360454</v>
      </c>
      <c r="AY154" s="104">
        <v>48777.563511211185</v>
      </c>
      <c r="AZ154" s="104">
        <v>131341.56245170612</v>
      </c>
      <c r="BA154" s="104">
        <v>125470.8807986989</v>
      </c>
      <c r="BB154" s="104">
        <v>114816.49096287956</v>
      </c>
      <c r="BC154" s="104">
        <v>104211.99077659869</v>
      </c>
      <c r="BD154" s="104">
        <v>119600.19914569179</v>
      </c>
      <c r="BE154" s="104">
        <v>108945.80930987235</v>
      </c>
      <c r="BF154" s="104">
        <v>98709.567273252382</v>
      </c>
      <c r="BG154" s="104">
        <v>98747.395825072424</v>
      </c>
      <c r="BH154" s="104">
        <v>89791.220770450396</v>
      </c>
      <c r="BI154" s="104">
        <v>82156.277791067914</v>
      </c>
      <c r="BJ154" s="104">
        <v>113729.51749268465</v>
      </c>
      <c r="BK154" s="104">
        <v>103339.9590552419</v>
      </c>
      <c r="BL154" s="104">
        <v>93795.463885262943</v>
      </c>
      <c r="BM154" s="104">
        <v>93833.29243708303</v>
      </c>
      <c r="BN154" s="104">
        <v>84958.207294655498</v>
      </c>
      <c r="BO154" s="104">
        <v>77379.920818999744</v>
      </c>
      <c r="BP154" s="104">
        <v>84994.975480622175</v>
      </c>
      <c r="BQ154" s="104">
        <v>76289.849481490601</v>
      </c>
      <c r="BR154" s="104">
        <v>68467.69475075425</v>
      </c>
      <c r="BS154" s="104">
        <v>61158.611927690319</v>
      </c>
      <c r="BT154" s="102">
        <v>149167.3137847301</v>
      </c>
      <c r="BU154" s="102">
        <v>138512.92394891073</v>
      </c>
      <c r="BV154" s="102">
        <v>132642.2422959035</v>
      </c>
      <c r="BW154" s="102">
        <v>121987.8524600841</v>
      </c>
      <c r="BX154" s="102">
        <v>94060.356508931276</v>
      </c>
      <c r="BY154" s="103">
        <v>83360.774423866023</v>
      </c>
      <c r="BZ154" s="104">
        <v>73412.69683253215</v>
      </c>
      <c r="CA154" s="104">
        <v>113506.6250203222</v>
      </c>
      <c r="CB154" s="104">
        <v>149491.68055771958</v>
      </c>
      <c r="CC154" s="104">
        <v>138837.29072190015</v>
      </c>
      <c r="CD154" s="104">
        <v>132966.60906889304</v>
      </c>
      <c r="CE154" s="104">
        <v>122312.2192330736</v>
      </c>
      <c r="CF154" s="104">
        <v>96634.058925962483</v>
      </c>
      <c r="CG154" s="104">
        <v>87677.883871340426</v>
      </c>
      <c r="CH154" s="104">
        <v>79021.246201936185</v>
      </c>
      <c r="CI154" s="104">
        <v>113830.99179331171</v>
      </c>
      <c r="CJ154" s="104">
        <v>174410.0986715295</v>
      </c>
      <c r="CK154" s="104">
        <v>157026.62415058253</v>
      </c>
      <c r="CL154" s="104">
        <v>140501.55266175597</v>
      </c>
      <c r="CM154" s="104">
        <v>129801.97057669068</v>
      </c>
      <c r="CN154" s="104">
        <v>108447.99865580605</v>
      </c>
      <c r="CO154" s="104">
        <v>97090.76644272561</v>
      </c>
      <c r="CP154" s="104">
        <v>86391.184357660371</v>
      </c>
      <c r="CQ154" s="104">
        <v>127745.35389130755</v>
      </c>
      <c r="CR154" s="104">
        <v>155134.34982818365</v>
      </c>
      <c r="CS154" s="104">
        <v>192870.45018693054</v>
      </c>
      <c r="CT154" s="104">
        <v>221539.5003982959</v>
      </c>
      <c r="CU154" s="104">
        <v>172258.56442733592</v>
      </c>
      <c r="CV154" s="104">
        <v>155638.25917776543</v>
      </c>
      <c r="CW154" s="104">
        <v>139017.95392819506</v>
      </c>
      <c r="CX154" s="104">
        <v>128284.98731445574</v>
      </c>
      <c r="CY154" s="104">
        <v>107575.12216132664</v>
      </c>
      <c r="CZ154" s="104">
        <v>98028.001794952623</v>
      </c>
      <c r="DA154" s="104">
        <v>89043.881940193169</v>
      </c>
      <c r="DB154" s="104">
        <v>126203.8719072786</v>
      </c>
      <c r="DC154" s="104">
        <v>153592.86784415477</v>
      </c>
      <c r="DD154" s="104">
        <v>189919.64261184572</v>
      </c>
      <c r="DE154" s="104">
        <v>218382.6787966087</v>
      </c>
      <c r="DF154" s="104">
        <v>48028.603189091336</v>
      </c>
      <c r="DG154" s="104">
        <v>82112.011850081501</v>
      </c>
      <c r="DH154" s="104">
        <v>77344.175006705496</v>
      </c>
      <c r="DI154" s="104">
        <v>68500.910517002296</v>
      </c>
      <c r="DJ154" s="104">
        <v>61139.23922617051</v>
      </c>
      <c r="DK154" s="104">
        <v>106396.03252596816</v>
      </c>
      <c r="DL154" s="104">
        <v>101165.26979753628</v>
      </c>
      <c r="DM154" s="104">
        <v>91658.60317937746</v>
      </c>
      <c r="DN154" s="104">
        <v>83965.149130368402</v>
      </c>
      <c r="DO154" s="104">
        <v>95662.846294189992</v>
      </c>
      <c r="DP154" s="104">
        <v>86744.499791388036</v>
      </c>
      <c r="DQ154" s="104">
        <v>79188.792158300232</v>
      </c>
      <c r="DR154" s="104">
        <v>78098.720820791073</v>
      </c>
      <c r="DS154" s="104">
        <v>70352.249341631483</v>
      </c>
      <c r="DT154" s="104">
        <v>62848.946836910247</v>
      </c>
      <c r="DU154" s="104">
        <v>147262.17565903036</v>
      </c>
      <c r="DV154" s="104">
        <v>141391.49400602313</v>
      </c>
      <c r="DW154" s="104">
        <v>130737.10417020373</v>
      </c>
      <c r="DX154" s="104">
        <v>120037.52208513848</v>
      </c>
      <c r="DY154" s="104">
        <v>135520.81235301596</v>
      </c>
      <c r="DZ154" s="104">
        <v>124866.4225171966</v>
      </c>
      <c r="EA154" s="104">
        <v>114166.84043213134</v>
      </c>
      <c r="EB154" s="104">
        <v>114212.03268137715</v>
      </c>
      <c r="EC154" s="104">
        <v>104270.37573346657</v>
      </c>
      <c r="ED154" s="104">
        <v>95885.21726139677</v>
      </c>
      <c r="EE154" s="104">
        <v>129650.13070000881</v>
      </c>
      <c r="EF154" s="104">
        <v>118995.7408641894</v>
      </c>
      <c r="EG154" s="104">
        <v>108296.15877912418</v>
      </c>
      <c r="EH154" s="104">
        <v>108341.35102837</v>
      </c>
      <c r="EI154" s="104">
        <v>98767.952230120252</v>
      </c>
      <c r="EJ154" s="104">
        <v>90971.113873407361</v>
      </c>
      <c r="EK154" s="104">
        <v>98805.780781940324</v>
      </c>
      <c r="EL154" s="104">
        <v>89849.605727318281</v>
      </c>
      <c r="EM154" s="104">
        <v>82215.99743730179</v>
      </c>
      <c r="EN154" s="104">
        <v>74637.710961646037</v>
      </c>
      <c r="EO154" s="102">
        <v>163780.73913632889</v>
      </c>
      <c r="EP154" s="104">
        <v>153041.58773928654</v>
      </c>
      <c r="EQ154" s="104">
        <v>147160.43388675846</v>
      </c>
      <c r="ER154" s="104">
        <v>136421.28248971608</v>
      </c>
      <c r="ES154" s="104">
        <v>109498.86872686094</v>
      </c>
      <c r="ET154" s="104">
        <v>100505.05991254962</v>
      </c>
      <c r="EU154" s="104">
        <v>90927.442917620865</v>
      </c>
      <c r="EV154" s="104">
        <v>127914.71292954111</v>
      </c>
      <c r="EW154" s="104">
        <v>165608.09913876347</v>
      </c>
      <c r="EX154" s="104">
        <v>52647.872901022914</v>
      </c>
      <c r="EY154" s="104">
        <v>85316.890592576776</v>
      </c>
      <c r="EZ154" s="104">
        <v>99305.094265127613</v>
      </c>
      <c r="FA154" s="104">
        <v>122773.47742750336</v>
      </c>
    </row>
    <row r="155" spans="1:157" ht="29.4" thickBot="1" x14ac:dyDescent="0.3">
      <c r="A155" s="165" t="s">
        <v>634</v>
      </c>
      <c r="B155" s="166">
        <v>57.319134762364612</v>
      </c>
      <c r="C155" s="167">
        <v>165.99580722129619</v>
      </c>
      <c r="D155" s="167">
        <v>145.90620748458599</v>
      </c>
      <c r="E155" s="167">
        <v>110.12534332131682</v>
      </c>
      <c r="F155" s="167">
        <v>93.488346316600541</v>
      </c>
      <c r="G155" s="168">
        <v>282.27639408618023</v>
      </c>
      <c r="H155" s="203">
        <v>262.15076544946692</v>
      </c>
      <c r="I155" s="167">
        <v>226.07828482040074</v>
      </c>
      <c r="J155" s="167">
        <v>189.49680482069923</v>
      </c>
      <c r="K155" s="167">
        <v>242.02513681275354</v>
      </c>
      <c r="L155" s="167">
        <v>205.95265618368762</v>
      </c>
      <c r="M155" s="168">
        <v>169.37117618398594</v>
      </c>
      <c r="N155" s="167">
        <v>169.8801755546215</v>
      </c>
      <c r="O155" s="167">
        <v>133.29869555491996</v>
      </c>
      <c r="P155" s="167">
        <v>107.97061505915279</v>
      </c>
      <c r="Q155" s="167">
        <v>444.79782378500653</v>
      </c>
      <c r="R155" s="167">
        <v>424.63616624829024</v>
      </c>
      <c r="S155" s="168">
        <v>388.27206915342737</v>
      </c>
      <c r="T155" s="167">
        <v>351.57573192217239</v>
      </c>
      <c r="U155" s="167">
        <v>404.47450871157395</v>
      </c>
      <c r="V155" s="167">
        <v>368.11041161671102</v>
      </c>
      <c r="W155" s="167">
        <v>331.41407438545593</v>
      </c>
      <c r="X155" s="167">
        <v>331.74631452184821</v>
      </c>
      <c r="Y155" s="168">
        <v>295.04997729059301</v>
      </c>
      <c r="Z155" s="167">
        <v>258.35364005933786</v>
      </c>
      <c r="AA155" s="167">
        <v>384.3128511748576</v>
      </c>
      <c r="AB155" s="167">
        <v>347.94875407999473</v>
      </c>
      <c r="AC155" s="167">
        <v>311.25241684873959</v>
      </c>
      <c r="AD155" s="167">
        <v>311.5846569851318</v>
      </c>
      <c r="AE155" s="168">
        <v>274.88831975387671</v>
      </c>
      <c r="AF155" s="167">
        <v>238.19198252262169</v>
      </c>
      <c r="AG155" s="167">
        <v>275.22055989026876</v>
      </c>
      <c r="AH155" s="167">
        <v>238.52422265901382</v>
      </c>
      <c r="AI155" s="167">
        <v>201.82788542775862</v>
      </c>
      <c r="AJ155" s="167">
        <v>165.13154819650356</v>
      </c>
      <c r="AK155" s="169">
        <v>43.626374550653416</v>
      </c>
      <c r="AL155" s="170">
        <v>72.866869641024167</v>
      </c>
      <c r="AM155" s="170">
        <v>69.536383358551277</v>
      </c>
      <c r="AN155" s="170">
        <v>63.466498279551971</v>
      </c>
      <c r="AO155" s="170">
        <v>55.624084892515526</v>
      </c>
      <c r="AP155" s="170">
        <v>96.143296270699821</v>
      </c>
      <c r="AQ155" s="169">
        <v>93.045076512003078</v>
      </c>
      <c r="AR155" s="170">
        <v>87.264259950961304</v>
      </c>
      <c r="AS155" s="170">
        <v>80.157289780737784</v>
      </c>
      <c r="AT155" s="170">
        <v>89.839968916941487</v>
      </c>
      <c r="AU155" s="170">
        <v>84.301692784108539</v>
      </c>
      <c r="AV155" s="170">
        <v>76.899728657565717</v>
      </c>
      <c r="AW155" s="169">
        <v>78.642513842318849</v>
      </c>
      <c r="AX155" s="170">
        <v>70.780773528387897</v>
      </c>
      <c r="AY155" s="170">
        <v>62.49548792156137</v>
      </c>
      <c r="AZ155" s="170">
        <v>169.82836405139091</v>
      </c>
      <c r="BA155" s="170">
        <v>159.72952083303116</v>
      </c>
      <c r="BB155" s="170">
        <v>141.40166405270122</v>
      </c>
      <c r="BC155" s="169">
        <v>122.99606682129702</v>
      </c>
      <c r="BD155" s="170">
        <v>149.63067761467147</v>
      </c>
      <c r="BE155" s="170">
        <v>131.30282083434147</v>
      </c>
      <c r="BF155" s="170">
        <v>112.89722360293726</v>
      </c>
      <c r="BG155" s="170">
        <v>112.97496405401164</v>
      </c>
      <c r="BH155" s="170">
        <v>101.70147189330052</v>
      </c>
      <c r="BI155" s="169">
        <v>94.306263822587667</v>
      </c>
      <c r="BJ155" s="170">
        <v>139.53183439631175</v>
      </c>
      <c r="BK155" s="170">
        <v>121.20397761598181</v>
      </c>
      <c r="BL155" s="170">
        <v>104.15594658744129</v>
      </c>
      <c r="BM155" s="170">
        <v>104.1791342962032</v>
      </c>
      <c r="BN155" s="170">
        <v>98.572341393302395</v>
      </c>
      <c r="BO155" s="169">
        <v>91.095428697394581</v>
      </c>
      <c r="BP155" s="170">
        <v>98.597058260923873</v>
      </c>
      <c r="BQ155" s="170">
        <v>92.745166434015403</v>
      </c>
      <c r="BR155" s="170">
        <v>85.61993735901045</v>
      </c>
      <c r="BS155" s="170">
        <v>77.754804739716178</v>
      </c>
      <c r="BT155" s="170">
        <v>518.24661363932978</v>
      </c>
      <c r="BU155" s="170">
        <v>481.59090007867002</v>
      </c>
      <c r="BV155" s="170">
        <v>461.39321364195041</v>
      </c>
      <c r="BW155" s="170">
        <v>424.73750008129059</v>
      </c>
      <c r="BX155" s="170">
        <v>331.07290562110279</v>
      </c>
      <c r="BY155" s="170">
        <v>294.26171115829425</v>
      </c>
      <c r="BZ155" s="170">
        <v>257.60599759763448</v>
      </c>
      <c r="CA155" s="170">
        <v>395.55840597403892</v>
      </c>
      <c r="CB155" s="170">
        <v>207.95897419981418</v>
      </c>
      <c r="CC155" s="170">
        <v>189.63111741948418</v>
      </c>
      <c r="CD155" s="170">
        <v>179.53227420112455</v>
      </c>
      <c r="CE155" s="170">
        <v>161.20441742079467</v>
      </c>
      <c r="CF155" s="170">
        <v>114.37212019070068</v>
      </c>
      <c r="CG155" s="170">
        <v>106.14628166010634</v>
      </c>
      <c r="CH155" s="170">
        <v>100.30220502333827</v>
      </c>
      <c r="CI155" s="170">
        <v>146.61487036716875</v>
      </c>
      <c r="CJ155" s="170">
        <v>615.95640018484244</v>
      </c>
      <c r="CK155" s="170">
        <v>559.10300018746318</v>
      </c>
      <c r="CL155" s="170">
        <v>502.2496001900841</v>
      </c>
      <c r="CM155" s="170">
        <v>465.43840572727555</v>
      </c>
      <c r="CN155" s="170">
        <v>391.97149770380707</v>
      </c>
      <c r="CO155" s="170">
        <v>355.31578414314731</v>
      </c>
      <c r="CP155" s="170">
        <v>318.50458968033877</v>
      </c>
      <c r="CQ155" s="170">
        <v>458.36275397385134</v>
      </c>
      <c r="CR155" s="170">
        <v>566.40971372726312</v>
      </c>
      <c r="CS155" s="170">
        <v>705.20650202453362</v>
      </c>
      <c r="CT155" s="170">
        <v>813.25346177794552</v>
      </c>
      <c r="CU155" s="170">
        <v>254.03142081259995</v>
      </c>
      <c r="CV155" s="170">
        <v>225.4408981310103</v>
      </c>
      <c r="CW155" s="170">
        <v>196.85037544942082</v>
      </c>
      <c r="CX155" s="170">
        <v>178.38734960223977</v>
      </c>
      <c r="CY155" s="170">
        <v>141.45065874183044</v>
      </c>
      <c r="CZ155" s="170">
        <v>122.97699372860211</v>
      </c>
      <c r="DA155" s="170">
        <v>112.72381398806536</v>
      </c>
      <c r="DB155" s="170">
        <v>174.80738062101773</v>
      </c>
      <c r="DC155" s="170">
        <v>228.83086049772373</v>
      </c>
      <c r="DD155" s="170">
        <v>298.22925464635892</v>
      </c>
      <c r="DE155" s="170">
        <v>352.25273452306493</v>
      </c>
      <c r="DF155" s="170">
        <v>53.243085153989625</v>
      </c>
      <c r="DG155" s="170">
        <v>84.901223269712133</v>
      </c>
      <c r="DH155" s="170">
        <v>81.6961156746505</v>
      </c>
      <c r="DI155" s="170">
        <v>76.266982734511572</v>
      </c>
      <c r="DJ155" s="170">
        <v>68.535116821344289</v>
      </c>
      <c r="DK155" s="170">
        <v>123.16625031194663</v>
      </c>
      <c r="DL155" s="170">
        <v>113.06740709358687</v>
      </c>
      <c r="DM155" s="170">
        <v>99.178693944730668</v>
      </c>
      <c r="DN155" s="170">
        <v>91.867864977900609</v>
      </c>
      <c r="DO155" s="170">
        <v>102.9685638752271</v>
      </c>
      <c r="DP155" s="170">
        <v>96.16650360953517</v>
      </c>
      <c r="DQ155" s="170">
        <v>88.657029852707566</v>
      </c>
      <c r="DR155" s="170">
        <v>90.306767589328402</v>
      </c>
      <c r="DS155" s="170">
        <v>83.072395321629386</v>
      </c>
      <c r="DT155" s="170">
        <v>75.487347869112028</v>
      </c>
      <c r="DU155" s="170">
        <v>200.44784358339263</v>
      </c>
      <c r="DV155" s="170">
        <v>190.34900036503291</v>
      </c>
      <c r="DW155" s="170">
        <v>172.02114358470305</v>
      </c>
      <c r="DX155" s="170">
        <v>153.61554635329878</v>
      </c>
      <c r="DY155" s="170">
        <v>180.25015714667322</v>
      </c>
      <c r="DZ155" s="170">
        <v>161.92230036634334</v>
      </c>
      <c r="EA155" s="170">
        <v>143.51670313493901</v>
      </c>
      <c r="EB155" s="170">
        <v>143.59444358601343</v>
      </c>
      <c r="EC155" s="170">
        <v>125.18884635460915</v>
      </c>
      <c r="ED155" s="170">
        <v>106.78324912320484</v>
      </c>
      <c r="EE155" s="170">
        <v>170.15131392831347</v>
      </c>
      <c r="EF155" s="170">
        <v>151.82345714798359</v>
      </c>
      <c r="EG155" s="170">
        <v>133.41785991657926</v>
      </c>
      <c r="EH155" s="170">
        <v>133.49560036765365</v>
      </c>
      <c r="EI155" s="170">
        <v>115.09000313624944</v>
      </c>
      <c r="EJ155" s="170">
        <v>102.11498127627877</v>
      </c>
      <c r="EK155" s="170">
        <v>115.16774358732377</v>
      </c>
      <c r="EL155" s="170">
        <v>103.81005419056497</v>
      </c>
      <c r="EM155" s="170">
        <v>96.412921357693634</v>
      </c>
      <c r="EN155" s="170">
        <v>88.936008661785834</v>
      </c>
      <c r="EO155" s="170">
        <v>235.77182660204454</v>
      </c>
      <c r="EP155" s="170">
        <v>217.29816158881636</v>
      </c>
      <c r="EQ155" s="170">
        <v>207.18130392045501</v>
      </c>
      <c r="ER155" s="170">
        <v>188.70763890722662</v>
      </c>
      <c r="ES155" s="170">
        <v>141.654090378456</v>
      </c>
      <c r="ET155" s="170">
        <v>123.19106453127503</v>
      </c>
      <c r="EU155" s="170">
        <v>110.21095299154703</v>
      </c>
      <c r="EV155" s="170">
        <v>174.07449792090293</v>
      </c>
      <c r="EW155" s="170">
        <v>245.82375956741595</v>
      </c>
      <c r="EX155" s="170">
        <v>58.6823192662645</v>
      </c>
      <c r="EY155" s="170">
        <v>89.122167354096817</v>
      </c>
      <c r="EZ155" s="170">
        <v>112.52644500237784</v>
      </c>
      <c r="FA155" s="170">
        <v>161.55456038982703</v>
      </c>
    </row>
    <row r="156" spans="1:157" ht="70.5" customHeight="1" thickBot="1" x14ac:dyDescent="0.4">
      <c r="A156" s="49" t="s">
        <v>641</v>
      </c>
      <c r="B156" s="50"/>
      <c r="C156" s="50"/>
      <c r="D156" s="50"/>
      <c r="E156" s="50"/>
      <c r="F156" s="50"/>
      <c r="G156" s="50"/>
      <c r="H156" s="184"/>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row>
    <row r="157" spans="1:157" x14ac:dyDescent="0.25">
      <c r="A157" s="52"/>
      <c r="B157" s="53"/>
      <c r="C157" s="53"/>
      <c r="D157" s="53"/>
      <c r="E157" s="53"/>
      <c r="F157" s="53"/>
      <c r="G157" s="53"/>
      <c r="H157" s="185"/>
      <c r="I157" s="53"/>
      <c r="J157" s="53"/>
      <c r="K157" s="53"/>
      <c r="L157" s="54"/>
      <c r="M157" s="53"/>
      <c r="N157" s="53"/>
      <c r="O157" s="53"/>
      <c r="P157" s="53"/>
      <c r="Q157" s="53"/>
      <c r="R157" s="53"/>
      <c r="S157" s="53"/>
      <c r="T157" s="53"/>
      <c r="U157" s="53"/>
      <c r="V157" s="53"/>
      <c r="W157" s="53"/>
      <c r="X157" s="53"/>
      <c r="Y157" s="53"/>
      <c r="Z157" s="53"/>
      <c r="AA157" s="53"/>
      <c r="AB157" s="53"/>
      <c r="AC157" s="53"/>
      <c r="AD157" s="54"/>
      <c r="AE157" s="54"/>
      <c r="AF157" s="54"/>
      <c r="AG157" s="53"/>
      <c r="AH157" s="53"/>
      <c r="AI157" s="53"/>
      <c r="AJ157" s="53"/>
      <c r="AK157" s="53"/>
      <c r="AL157" s="54"/>
      <c r="AM157" s="54"/>
      <c r="AN157" s="54"/>
      <c r="AO157" s="54"/>
      <c r="AP157" s="55"/>
      <c r="AQ157" s="55"/>
      <c r="AR157" s="55"/>
      <c r="AS157" s="55"/>
      <c r="AT157" s="55"/>
      <c r="AU157" s="55"/>
      <c r="AV157" s="53"/>
      <c r="AW157" s="53"/>
      <c r="AX157" s="55"/>
      <c r="AY157" s="53"/>
      <c r="AZ157" s="53"/>
      <c r="BA157" s="53"/>
      <c r="BB157" s="53"/>
      <c r="BC157" s="53"/>
      <c r="BD157" s="53"/>
      <c r="BE157" s="53"/>
      <c r="BF157" s="53"/>
      <c r="BG157" s="53"/>
      <c r="BH157" s="53"/>
      <c r="BI157" s="53"/>
      <c r="BJ157" s="53"/>
      <c r="BK157" s="53"/>
      <c r="BL157" s="53"/>
      <c r="BM157" s="54"/>
      <c r="BN157" s="54"/>
      <c r="BO157" s="54"/>
      <c r="BP157" s="53"/>
      <c r="BQ157" s="53"/>
      <c r="BR157" s="53"/>
      <c r="BS157" s="56"/>
      <c r="BT157" s="53" t="s">
        <v>569</v>
      </c>
      <c r="BU157" s="57" t="s">
        <v>570</v>
      </c>
      <c r="BV157" s="57" t="s">
        <v>571</v>
      </c>
      <c r="BW157" s="57" t="s">
        <v>571</v>
      </c>
      <c r="BX157" s="57" t="s">
        <v>571</v>
      </c>
      <c r="BY157" s="57" t="s">
        <v>571</v>
      </c>
      <c r="BZ157" s="57" t="s">
        <v>571</v>
      </c>
      <c r="CA157" s="57" t="s">
        <v>572</v>
      </c>
      <c r="CB157" s="57" t="s">
        <v>573</v>
      </c>
      <c r="CC157" s="57" t="s">
        <v>573</v>
      </c>
      <c r="CD157" s="57" t="s">
        <v>573</v>
      </c>
      <c r="CE157" s="57" t="s">
        <v>573</v>
      </c>
      <c r="CF157" s="57" t="s">
        <v>573</v>
      </c>
      <c r="CG157" s="57" t="s">
        <v>573</v>
      </c>
      <c r="CH157" s="57" t="s">
        <v>573</v>
      </c>
      <c r="CI157" s="57" t="s">
        <v>572</v>
      </c>
      <c r="CJ157" s="57" t="s">
        <v>571</v>
      </c>
      <c r="CK157" s="57" t="s">
        <v>571</v>
      </c>
      <c r="CL157" s="57" t="s">
        <v>571</v>
      </c>
      <c r="CM157" s="57" t="s">
        <v>571</v>
      </c>
      <c r="CN157" s="57" t="s">
        <v>571</v>
      </c>
      <c r="CO157" s="57" t="s">
        <v>571</v>
      </c>
      <c r="CP157" s="57" t="s">
        <v>571</v>
      </c>
      <c r="CQ157" s="57" t="s">
        <v>571</v>
      </c>
      <c r="CR157" s="57" t="s">
        <v>571</v>
      </c>
      <c r="CS157" s="57" t="s">
        <v>571</v>
      </c>
      <c r="CT157" s="57" t="s">
        <v>571</v>
      </c>
      <c r="CU157" s="57" t="s">
        <v>573</v>
      </c>
      <c r="CV157" s="57" t="s">
        <v>573</v>
      </c>
      <c r="CW157" s="57" t="s">
        <v>573</v>
      </c>
      <c r="CX157" s="57" t="s">
        <v>573</v>
      </c>
      <c r="CY157" s="57" t="s">
        <v>573</v>
      </c>
      <c r="CZ157" s="57" t="s">
        <v>573</v>
      </c>
      <c r="DA157" s="57" t="s">
        <v>573</v>
      </c>
      <c r="DB157" s="57" t="s">
        <v>574</v>
      </c>
      <c r="DC157" s="57" t="s">
        <v>574</v>
      </c>
      <c r="DD157" s="57" t="s">
        <v>574</v>
      </c>
      <c r="DE157" s="57" t="s">
        <v>574</v>
      </c>
      <c r="DF157" s="57" t="s">
        <v>575</v>
      </c>
      <c r="DG157" s="57" t="s">
        <v>576</v>
      </c>
      <c r="DH157" s="57" t="s">
        <v>576</v>
      </c>
      <c r="DI157" s="57" t="s">
        <v>576</v>
      </c>
      <c r="DJ157" s="57" t="s">
        <v>576</v>
      </c>
      <c r="DK157" s="57" t="s">
        <v>576</v>
      </c>
      <c r="DL157" s="57" t="s">
        <v>576</v>
      </c>
      <c r="DM157" s="57" t="s">
        <v>576</v>
      </c>
      <c r="DN157" s="57" t="s">
        <v>576</v>
      </c>
      <c r="DO157" s="57" t="s">
        <v>576</v>
      </c>
      <c r="DP157" s="57" t="s">
        <v>576</v>
      </c>
      <c r="DQ157" s="57" t="s">
        <v>576</v>
      </c>
      <c r="DR157" s="57" t="s">
        <v>576</v>
      </c>
      <c r="DS157" s="57" t="s">
        <v>576</v>
      </c>
      <c r="DT157" s="57" t="s">
        <v>576</v>
      </c>
      <c r="DU157" s="57" t="s">
        <v>576</v>
      </c>
      <c r="DV157" s="57" t="s">
        <v>576</v>
      </c>
      <c r="DW157" s="57" t="s">
        <v>576</v>
      </c>
      <c r="DX157" s="57" t="s">
        <v>576</v>
      </c>
      <c r="DY157" s="57" t="s">
        <v>576</v>
      </c>
      <c r="DZ157" s="57" t="s">
        <v>576</v>
      </c>
      <c r="EA157" s="57" t="s">
        <v>576</v>
      </c>
      <c r="EB157" s="57" t="s">
        <v>576</v>
      </c>
      <c r="EC157" s="57" t="s">
        <v>576</v>
      </c>
      <c r="ED157" s="57" t="s">
        <v>576</v>
      </c>
      <c r="EE157" s="57" t="s">
        <v>576</v>
      </c>
      <c r="EF157" s="57" t="s">
        <v>576</v>
      </c>
      <c r="EG157" s="57" t="s">
        <v>576</v>
      </c>
      <c r="EH157" s="57" t="s">
        <v>576</v>
      </c>
      <c r="EI157" s="57" t="s">
        <v>576</v>
      </c>
      <c r="EJ157" s="57" t="s">
        <v>576</v>
      </c>
      <c r="EK157" s="57" t="s">
        <v>576</v>
      </c>
      <c r="EL157" s="57" t="s">
        <v>576</v>
      </c>
      <c r="EM157" s="57" t="s">
        <v>576</v>
      </c>
      <c r="EN157" s="57" t="s">
        <v>576</v>
      </c>
      <c r="EO157" s="57" t="s">
        <v>576</v>
      </c>
      <c r="EP157" s="57" t="s">
        <v>576</v>
      </c>
      <c r="EQ157" s="57" t="s">
        <v>576</v>
      </c>
      <c r="ER157" s="57" t="s">
        <v>576</v>
      </c>
      <c r="ES157" s="57" t="s">
        <v>576</v>
      </c>
      <c r="ET157" s="57" t="s">
        <v>576</v>
      </c>
      <c r="EU157" s="57" t="s">
        <v>576</v>
      </c>
      <c r="EV157" s="57" t="s">
        <v>572</v>
      </c>
      <c r="EW157" s="57" t="s">
        <v>572</v>
      </c>
      <c r="EX157" s="57" t="s">
        <v>577</v>
      </c>
      <c r="EY157" s="57" t="s">
        <v>572</v>
      </c>
      <c r="EZ157" s="57" t="s">
        <v>572</v>
      </c>
      <c r="FA157" s="57" t="s">
        <v>572</v>
      </c>
    </row>
    <row r="158" spans="1:157" x14ac:dyDescent="0.25">
      <c r="A158" s="52"/>
      <c r="B158" s="53"/>
      <c r="C158" s="54"/>
      <c r="D158" s="54"/>
      <c r="E158" s="54"/>
      <c r="F158" s="54"/>
      <c r="G158" s="54"/>
      <c r="H158" s="186"/>
      <c r="I158" s="54"/>
      <c r="J158" s="54"/>
      <c r="K158" s="54"/>
      <c r="L158" s="54"/>
      <c r="M158" s="54"/>
      <c r="N158" s="54"/>
      <c r="O158" s="54"/>
      <c r="P158" s="54"/>
      <c r="Q158" s="53" t="s">
        <v>571</v>
      </c>
      <c r="R158" s="53" t="s">
        <v>571</v>
      </c>
      <c r="S158" s="53" t="s">
        <v>571</v>
      </c>
      <c r="T158" s="53" t="s">
        <v>571</v>
      </c>
      <c r="U158" s="53" t="s">
        <v>571</v>
      </c>
      <c r="V158" s="53" t="s">
        <v>571</v>
      </c>
      <c r="W158" s="53" t="s">
        <v>571</v>
      </c>
      <c r="X158" s="53" t="s">
        <v>571</v>
      </c>
      <c r="Y158" s="53" t="s">
        <v>571</v>
      </c>
      <c r="Z158" s="53" t="s">
        <v>571</v>
      </c>
      <c r="AA158" s="53" t="s">
        <v>571</v>
      </c>
      <c r="AB158" s="53" t="s">
        <v>571</v>
      </c>
      <c r="AC158" s="53" t="s">
        <v>571</v>
      </c>
      <c r="AD158" s="54" t="s">
        <v>571</v>
      </c>
      <c r="AE158" s="54" t="s">
        <v>571</v>
      </c>
      <c r="AF158" s="54" t="s">
        <v>571</v>
      </c>
      <c r="AG158" s="53" t="s">
        <v>571</v>
      </c>
      <c r="AH158" s="53" t="s">
        <v>571</v>
      </c>
      <c r="AI158" s="53" t="s">
        <v>571</v>
      </c>
      <c r="AJ158" s="53" t="s">
        <v>571</v>
      </c>
      <c r="AK158" s="54"/>
      <c r="AL158" s="54"/>
      <c r="AM158" s="54"/>
      <c r="AN158" s="54"/>
      <c r="AO158" s="54"/>
      <c r="AP158" s="54"/>
      <c r="AQ158" s="54"/>
      <c r="AR158" s="54"/>
      <c r="AS158" s="54"/>
      <c r="AT158" s="54"/>
      <c r="AU158" s="54"/>
      <c r="AV158" s="54"/>
      <c r="AW158" s="54"/>
      <c r="AX158" s="54"/>
      <c r="AY158" s="54"/>
      <c r="AZ158" s="53" t="s">
        <v>573</v>
      </c>
      <c r="BA158" s="55" t="s">
        <v>573</v>
      </c>
      <c r="BB158" s="55" t="s">
        <v>573</v>
      </c>
      <c r="BC158" s="55" t="s">
        <v>573</v>
      </c>
      <c r="BD158" s="55" t="s">
        <v>573</v>
      </c>
      <c r="BE158" s="55" t="s">
        <v>573</v>
      </c>
      <c r="BF158" s="53" t="s">
        <v>573</v>
      </c>
      <c r="BG158" s="55" t="s">
        <v>573</v>
      </c>
      <c r="BH158" s="55" t="s">
        <v>573</v>
      </c>
      <c r="BI158" s="55" t="s">
        <v>573</v>
      </c>
      <c r="BJ158" s="53" t="s">
        <v>573</v>
      </c>
      <c r="BK158" s="55" t="s">
        <v>573</v>
      </c>
      <c r="BL158" s="55" t="s">
        <v>573</v>
      </c>
      <c r="BM158" s="53" t="s">
        <v>573</v>
      </c>
      <c r="BN158" s="53" t="s">
        <v>573</v>
      </c>
      <c r="BO158" s="53" t="s">
        <v>573</v>
      </c>
      <c r="BP158" s="55" t="s">
        <v>573</v>
      </c>
      <c r="BQ158" s="55" t="s">
        <v>573</v>
      </c>
      <c r="BR158" s="55" t="s">
        <v>573</v>
      </c>
      <c r="BS158" s="58" t="s">
        <v>573</v>
      </c>
      <c r="BT158" s="54" t="s">
        <v>578</v>
      </c>
      <c r="BU158" s="59" t="s">
        <v>578</v>
      </c>
      <c r="BV158" s="59" t="s">
        <v>578</v>
      </c>
      <c r="BW158" s="59" t="s">
        <v>578</v>
      </c>
      <c r="BX158" s="59" t="s">
        <v>579</v>
      </c>
      <c r="BY158" s="59" t="s">
        <v>579</v>
      </c>
      <c r="BZ158" s="59" t="s">
        <v>580</v>
      </c>
      <c r="CA158" s="59" t="s">
        <v>581</v>
      </c>
      <c r="CB158" s="59" t="s">
        <v>578</v>
      </c>
      <c r="CC158" s="59" t="s">
        <v>578</v>
      </c>
      <c r="CD158" s="59" t="s">
        <v>578</v>
      </c>
      <c r="CE158" s="59" t="s">
        <v>578</v>
      </c>
      <c r="CF158" s="59" t="s">
        <v>579</v>
      </c>
      <c r="CG158" s="59" t="s">
        <v>579</v>
      </c>
      <c r="CH158" s="59" t="s">
        <v>580</v>
      </c>
      <c r="CI158" s="59" t="s">
        <v>574</v>
      </c>
      <c r="CJ158" s="59" t="s">
        <v>582</v>
      </c>
      <c r="CK158" s="59" t="s">
        <v>578</v>
      </c>
      <c r="CL158" s="59" t="s">
        <v>583</v>
      </c>
      <c r="CM158" s="59" t="s">
        <v>583</v>
      </c>
      <c r="CN158" s="59" t="s">
        <v>579</v>
      </c>
      <c r="CO158" s="59" t="s">
        <v>584</v>
      </c>
      <c r="CP158" s="59" t="s">
        <v>585</v>
      </c>
      <c r="CQ158" s="59" t="s">
        <v>586</v>
      </c>
      <c r="CR158" s="59" t="s">
        <v>587</v>
      </c>
      <c r="CS158" s="59" t="s">
        <v>588</v>
      </c>
      <c r="CT158" s="59" t="s">
        <v>589</v>
      </c>
      <c r="CU158" s="59" t="s">
        <v>582</v>
      </c>
      <c r="CV158" s="59" t="s">
        <v>578</v>
      </c>
      <c r="CW158" s="59" t="s">
        <v>583</v>
      </c>
      <c r="CX158" s="59" t="s">
        <v>583</v>
      </c>
      <c r="CY158" s="59" t="s">
        <v>579</v>
      </c>
      <c r="CZ158" s="59" t="s">
        <v>584</v>
      </c>
      <c r="DA158" s="59" t="s">
        <v>585</v>
      </c>
      <c r="DB158" s="59" t="s">
        <v>586</v>
      </c>
      <c r="DC158" s="59" t="s">
        <v>587</v>
      </c>
      <c r="DD158" s="59" t="s">
        <v>588</v>
      </c>
      <c r="DE158" s="59" t="s">
        <v>589</v>
      </c>
      <c r="DF158" s="59" t="s">
        <v>590</v>
      </c>
      <c r="DG158" s="59" t="s">
        <v>578</v>
      </c>
      <c r="DH158" s="59" t="s">
        <v>579</v>
      </c>
      <c r="DI158" s="59" t="s">
        <v>580</v>
      </c>
      <c r="DJ158" s="59" t="s">
        <v>591</v>
      </c>
      <c r="DK158" s="59" t="s">
        <v>578</v>
      </c>
      <c r="DL158" s="59" t="s">
        <v>578</v>
      </c>
      <c r="DM158" s="59" t="s">
        <v>578</v>
      </c>
      <c r="DN158" s="59" t="s">
        <v>578</v>
      </c>
      <c r="DO158" s="59" t="s">
        <v>579</v>
      </c>
      <c r="DP158" s="59" t="s">
        <v>579</v>
      </c>
      <c r="DQ158" s="59" t="s">
        <v>579</v>
      </c>
      <c r="DR158" s="59" t="s">
        <v>580</v>
      </c>
      <c r="DS158" s="59" t="s">
        <v>580</v>
      </c>
      <c r="DT158" s="59" t="s">
        <v>591</v>
      </c>
      <c r="DU158" s="59" t="s">
        <v>578</v>
      </c>
      <c r="DV158" s="59" t="s">
        <v>578</v>
      </c>
      <c r="DW158" s="59" t="s">
        <v>578</v>
      </c>
      <c r="DX158" s="59" t="s">
        <v>578</v>
      </c>
      <c r="DY158" s="59" t="s">
        <v>578</v>
      </c>
      <c r="DZ158" s="59" t="s">
        <v>578</v>
      </c>
      <c r="EA158" s="59" t="s">
        <v>578</v>
      </c>
      <c r="EB158" s="59" t="s">
        <v>578</v>
      </c>
      <c r="EC158" s="59" t="s">
        <v>578</v>
      </c>
      <c r="ED158" s="59" t="s">
        <v>578</v>
      </c>
      <c r="EE158" s="59" t="s">
        <v>579</v>
      </c>
      <c r="EF158" s="59" t="s">
        <v>579</v>
      </c>
      <c r="EG158" s="59" t="s">
        <v>579</v>
      </c>
      <c r="EH158" s="59" t="s">
        <v>579</v>
      </c>
      <c r="EI158" s="59" t="s">
        <v>579</v>
      </c>
      <c r="EJ158" s="59" t="s">
        <v>579</v>
      </c>
      <c r="EK158" s="59" t="s">
        <v>580</v>
      </c>
      <c r="EL158" s="59" t="s">
        <v>580</v>
      </c>
      <c r="EM158" s="59" t="s">
        <v>580</v>
      </c>
      <c r="EN158" s="59" t="s">
        <v>591</v>
      </c>
      <c r="EO158" s="59" t="s">
        <v>578</v>
      </c>
      <c r="EP158" s="59" t="s">
        <v>578</v>
      </c>
      <c r="EQ158" s="59" t="s">
        <v>578</v>
      </c>
      <c r="ER158" s="59" t="s">
        <v>578</v>
      </c>
      <c r="ES158" s="59" t="s">
        <v>579</v>
      </c>
      <c r="ET158" s="59" t="s">
        <v>579</v>
      </c>
      <c r="EU158" s="59" t="s">
        <v>580</v>
      </c>
      <c r="EV158" s="59" t="s">
        <v>592</v>
      </c>
      <c r="EW158" s="59" t="s">
        <v>592</v>
      </c>
      <c r="EX158" s="59" t="s">
        <v>590</v>
      </c>
      <c r="EY158" s="59" t="s">
        <v>593</v>
      </c>
      <c r="EZ158" s="59" t="s">
        <v>593</v>
      </c>
      <c r="FA158" s="59" t="s">
        <v>593</v>
      </c>
    </row>
    <row r="159" spans="1:157" x14ac:dyDescent="0.25">
      <c r="A159" s="52"/>
      <c r="B159" s="53"/>
      <c r="C159" s="53"/>
      <c r="D159" s="53"/>
      <c r="E159" s="53"/>
      <c r="F159" s="53"/>
      <c r="G159" s="53" t="s">
        <v>571</v>
      </c>
      <c r="H159" s="185" t="s">
        <v>571</v>
      </c>
      <c r="I159" s="53" t="s">
        <v>571</v>
      </c>
      <c r="J159" s="53" t="s">
        <v>571</v>
      </c>
      <c r="K159" s="53" t="s">
        <v>571</v>
      </c>
      <c r="L159" s="54" t="s">
        <v>571</v>
      </c>
      <c r="M159" s="53" t="s">
        <v>571</v>
      </c>
      <c r="N159" s="53" t="s">
        <v>571</v>
      </c>
      <c r="O159" s="53" t="s">
        <v>571</v>
      </c>
      <c r="P159" s="53" t="s">
        <v>571</v>
      </c>
      <c r="Q159" s="53" t="s">
        <v>594</v>
      </c>
      <c r="R159" s="53" t="s">
        <v>594</v>
      </c>
      <c r="S159" s="53" t="s">
        <v>594</v>
      </c>
      <c r="T159" s="53" t="s">
        <v>594</v>
      </c>
      <c r="U159" s="53" t="s">
        <v>594</v>
      </c>
      <c r="V159" s="53" t="s">
        <v>594</v>
      </c>
      <c r="W159" s="53" t="s">
        <v>594</v>
      </c>
      <c r="X159" s="53" t="s">
        <v>594</v>
      </c>
      <c r="Y159" s="53" t="s">
        <v>594</v>
      </c>
      <c r="Z159" s="53" t="s">
        <v>594</v>
      </c>
      <c r="AA159" s="53" t="s">
        <v>595</v>
      </c>
      <c r="AB159" s="53" t="s">
        <v>595</v>
      </c>
      <c r="AC159" s="53" t="s">
        <v>595</v>
      </c>
      <c r="AD159" s="54" t="s">
        <v>595</v>
      </c>
      <c r="AE159" s="54" t="s">
        <v>595</v>
      </c>
      <c r="AF159" s="54" t="s">
        <v>595</v>
      </c>
      <c r="AG159" s="53" t="s">
        <v>596</v>
      </c>
      <c r="AH159" s="53" t="s">
        <v>596</v>
      </c>
      <c r="AI159" s="53" t="s">
        <v>596</v>
      </c>
      <c r="AJ159" s="53" t="s">
        <v>597</v>
      </c>
      <c r="AK159" s="53"/>
      <c r="AL159" s="54"/>
      <c r="AM159" s="54"/>
      <c r="AN159" s="54"/>
      <c r="AO159" s="54"/>
      <c r="AP159" s="55" t="s">
        <v>573</v>
      </c>
      <c r="AQ159" s="55" t="s">
        <v>573</v>
      </c>
      <c r="AR159" s="55" t="s">
        <v>573</v>
      </c>
      <c r="AS159" s="55" t="s">
        <v>573</v>
      </c>
      <c r="AT159" s="55" t="s">
        <v>573</v>
      </c>
      <c r="AU159" s="55" t="s">
        <v>573</v>
      </c>
      <c r="AV159" s="53" t="s">
        <v>573</v>
      </c>
      <c r="AW159" s="53" t="s">
        <v>573</v>
      </c>
      <c r="AX159" s="55" t="s">
        <v>573</v>
      </c>
      <c r="AY159" s="53" t="s">
        <v>573</v>
      </c>
      <c r="AZ159" s="53" t="s">
        <v>594</v>
      </c>
      <c r="BA159" s="53" t="s">
        <v>594</v>
      </c>
      <c r="BB159" s="53" t="s">
        <v>594</v>
      </c>
      <c r="BC159" s="53" t="s">
        <v>594</v>
      </c>
      <c r="BD159" s="53" t="s">
        <v>594</v>
      </c>
      <c r="BE159" s="53" t="s">
        <v>594</v>
      </c>
      <c r="BF159" s="53" t="s">
        <v>594</v>
      </c>
      <c r="BG159" s="53" t="s">
        <v>594</v>
      </c>
      <c r="BH159" s="53" t="s">
        <v>594</v>
      </c>
      <c r="BI159" s="53" t="s">
        <v>594</v>
      </c>
      <c r="BJ159" s="53" t="s">
        <v>595</v>
      </c>
      <c r="BK159" s="53" t="s">
        <v>595</v>
      </c>
      <c r="BL159" s="53" t="s">
        <v>595</v>
      </c>
      <c r="BM159" s="54" t="s">
        <v>595</v>
      </c>
      <c r="BN159" s="54" t="s">
        <v>595</v>
      </c>
      <c r="BO159" s="54" t="s">
        <v>595</v>
      </c>
      <c r="BP159" s="53" t="s">
        <v>596</v>
      </c>
      <c r="BQ159" s="53" t="s">
        <v>596</v>
      </c>
      <c r="BR159" s="53" t="s">
        <v>596</v>
      </c>
      <c r="BS159" s="60" t="s">
        <v>597</v>
      </c>
      <c r="BT159" s="53" t="s">
        <v>578</v>
      </c>
      <c r="BU159" s="59" t="s">
        <v>578</v>
      </c>
      <c r="BV159" s="59" t="s">
        <v>579</v>
      </c>
      <c r="BW159" s="59" t="s">
        <v>579</v>
      </c>
      <c r="BX159" s="59" t="s">
        <v>580</v>
      </c>
      <c r="BY159" s="59" t="s">
        <v>580</v>
      </c>
      <c r="BZ159" s="59" t="s">
        <v>580</v>
      </c>
      <c r="CA159" s="59" t="s">
        <v>598</v>
      </c>
      <c r="CB159" s="59" t="s">
        <v>578</v>
      </c>
      <c r="CC159" s="59" t="s">
        <v>578</v>
      </c>
      <c r="CD159" s="59" t="s">
        <v>579</v>
      </c>
      <c r="CE159" s="59" t="s">
        <v>579</v>
      </c>
      <c r="CF159" s="59" t="s">
        <v>580</v>
      </c>
      <c r="CG159" s="59" t="s">
        <v>580</v>
      </c>
      <c r="CH159" s="59" t="s">
        <v>580</v>
      </c>
      <c r="CI159" s="59" t="s">
        <v>598</v>
      </c>
      <c r="CJ159" s="59" t="s">
        <v>583</v>
      </c>
      <c r="CK159" s="59" t="s">
        <v>583</v>
      </c>
      <c r="CL159" s="59" t="s">
        <v>584</v>
      </c>
      <c r="CM159" s="59" t="s">
        <v>585</v>
      </c>
      <c r="CN159" s="59" t="s">
        <v>585</v>
      </c>
      <c r="CO159" s="59" t="s">
        <v>599</v>
      </c>
      <c r="CP159" s="59" t="s">
        <v>600</v>
      </c>
      <c r="CQ159" s="59" t="s">
        <v>601</v>
      </c>
      <c r="CR159" s="59" t="s">
        <v>601</v>
      </c>
      <c r="CS159" s="59" t="s">
        <v>601</v>
      </c>
      <c r="CT159" s="59" t="s">
        <v>601</v>
      </c>
      <c r="CU159" s="59" t="s">
        <v>583</v>
      </c>
      <c r="CV159" s="59" t="s">
        <v>583</v>
      </c>
      <c r="CW159" s="59" t="s">
        <v>584</v>
      </c>
      <c r="CX159" s="59" t="s">
        <v>585</v>
      </c>
      <c r="CY159" s="59" t="s">
        <v>585</v>
      </c>
      <c r="CZ159" s="59" t="s">
        <v>599</v>
      </c>
      <c r="DA159" s="59" t="s">
        <v>600</v>
      </c>
      <c r="DB159" s="59" t="s">
        <v>601</v>
      </c>
      <c r="DC159" s="59" t="s">
        <v>601</v>
      </c>
      <c r="DD159" s="59" t="s">
        <v>601</v>
      </c>
      <c r="DE159" s="59" t="s">
        <v>601</v>
      </c>
      <c r="DF159" s="59"/>
      <c r="DG159" s="59"/>
      <c r="DH159" s="59"/>
      <c r="DI159" s="59"/>
      <c r="DJ159" s="59"/>
      <c r="DK159" s="59" t="s">
        <v>578</v>
      </c>
      <c r="DL159" s="59" t="s">
        <v>579</v>
      </c>
      <c r="DM159" s="59" t="s">
        <v>580</v>
      </c>
      <c r="DN159" s="59" t="s">
        <v>591</v>
      </c>
      <c r="DO159" s="59" t="s">
        <v>579</v>
      </c>
      <c r="DP159" s="59" t="s">
        <v>580</v>
      </c>
      <c r="DQ159" s="59" t="s">
        <v>591</v>
      </c>
      <c r="DR159" s="59" t="s">
        <v>580</v>
      </c>
      <c r="DS159" s="59" t="s">
        <v>591</v>
      </c>
      <c r="DT159" s="59" t="s">
        <v>591</v>
      </c>
      <c r="DU159" s="59" t="s">
        <v>578</v>
      </c>
      <c r="DV159" s="59" t="s">
        <v>578</v>
      </c>
      <c r="DW159" s="59" t="s">
        <v>578</v>
      </c>
      <c r="DX159" s="59" t="s">
        <v>578</v>
      </c>
      <c r="DY159" s="59" t="s">
        <v>579</v>
      </c>
      <c r="DZ159" s="59" t="s">
        <v>579</v>
      </c>
      <c r="EA159" s="59" t="s">
        <v>579</v>
      </c>
      <c r="EB159" s="59" t="s">
        <v>580</v>
      </c>
      <c r="EC159" s="59" t="s">
        <v>580</v>
      </c>
      <c r="ED159" s="59" t="s">
        <v>591</v>
      </c>
      <c r="EE159" s="59" t="s">
        <v>579</v>
      </c>
      <c r="EF159" s="59" t="s">
        <v>579</v>
      </c>
      <c r="EG159" s="59" t="s">
        <v>579</v>
      </c>
      <c r="EH159" s="59" t="s">
        <v>580</v>
      </c>
      <c r="EI159" s="59" t="s">
        <v>580</v>
      </c>
      <c r="EJ159" s="59" t="s">
        <v>591</v>
      </c>
      <c r="EK159" s="59" t="s">
        <v>580</v>
      </c>
      <c r="EL159" s="59" t="s">
        <v>580</v>
      </c>
      <c r="EM159" s="59" t="s">
        <v>591</v>
      </c>
      <c r="EN159" s="59" t="s">
        <v>591</v>
      </c>
      <c r="EO159" s="59" t="s">
        <v>578</v>
      </c>
      <c r="EP159" s="59" t="s">
        <v>578</v>
      </c>
      <c r="EQ159" s="59" t="s">
        <v>579</v>
      </c>
      <c r="ER159" s="59" t="s">
        <v>579</v>
      </c>
      <c r="ES159" s="59" t="s">
        <v>580</v>
      </c>
      <c r="ET159" s="59" t="s">
        <v>580</v>
      </c>
      <c r="EU159" s="59" t="s">
        <v>580</v>
      </c>
      <c r="EV159" s="59" t="s">
        <v>598</v>
      </c>
      <c r="EW159" s="59" t="s">
        <v>602</v>
      </c>
      <c r="EX159" s="59"/>
      <c r="EY159" s="59" t="s">
        <v>603</v>
      </c>
      <c r="EZ159" s="59" t="s">
        <v>604</v>
      </c>
      <c r="FA159" s="59" t="s">
        <v>605</v>
      </c>
    </row>
    <row r="160" spans="1:157" x14ac:dyDescent="0.25">
      <c r="A160" s="52"/>
      <c r="B160" s="53"/>
      <c r="C160" s="53" t="s">
        <v>571</v>
      </c>
      <c r="D160" s="53" t="s">
        <v>571</v>
      </c>
      <c r="E160" s="53" t="s">
        <v>606</v>
      </c>
      <c r="F160" s="53" t="s">
        <v>571</v>
      </c>
      <c r="G160" s="53" t="s">
        <v>594</v>
      </c>
      <c r="H160" s="185" t="s">
        <v>594</v>
      </c>
      <c r="I160" s="53" t="s">
        <v>594</v>
      </c>
      <c r="J160" s="53" t="s">
        <v>594</v>
      </c>
      <c r="K160" s="53" t="s">
        <v>595</v>
      </c>
      <c r="L160" s="54" t="s">
        <v>595</v>
      </c>
      <c r="M160" s="53" t="s">
        <v>595</v>
      </c>
      <c r="N160" s="53" t="s">
        <v>596</v>
      </c>
      <c r="O160" s="53" t="s">
        <v>596</v>
      </c>
      <c r="P160" s="53" t="s">
        <v>597</v>
      </c>
      <c r="Q160" s="53" t="s">
        <v>594</v>
      </c>
      <c r="R160" s="53" t="s">
        <v>594</v>
      </c>
      <c r="S160" s="53" t="s">
        <v>594</v>
      </c>
      <c r="T160" s="53" t="s">
        <v>594</v>
      </c>
      <c r="U160" s="53" t="s">
        <v>595</v>
      </c>
      <c r="V160" s="53" t="s">
        <v>595</v>
      </c>
      <c r="W160" s="53" t="s">
        <v>595</v>
      </c>
      <c r="X160" s="53" t="s">
        <v>596</v>
      </c>
      <c r="Y160" s="53" t="s">
        <v>596</v>
      </c>
      <c r="Z160" s="53" t="s">
        <v>597</v>
      </c>
      <c r="AA160" s="53" t="s">
        <v>595</v>
      </c>
      <c r="AB160" s="53" t="s">
        <v>595</v>
      </c>
      <c r="AC160" s="53" t="s">
        <v>595</v>
      </c>
      <c r="AD160" s="54" t="s">
        <v>596</v>
      </c>
      <c r="AE160" s="54" t="s">
        <v>596</v>
      </c>
      <c r="AF160" s="54" t="s">
        <v>597</v>
      </c>
      <c r="AG160" s="53" t="s">
        <v>596</v>
      </c>
      <c r="AH160" s="53" t="s">
        <v>596</v>
      </c>
      <c r="AI160" s="53" t="s">
        <v>597</v>
      </c>
      <c r="AJ160" s="53" t="s">
        <v>597</v>
      </c>
      <c r="AK160" s="53"/>
      <c r="AL160" s="55" t="s">
        <v>573</v>
      </c>
      <c r="AM160" s="55" t="s">
        <v>573</v>
      </c>
      <c r="AN160" s="53" t="s">
        <v>573</v>
      </c>
      <c r="AO160" s="55" t="s">
        <v>573</v>
      </c>
      <c r="AP160" s="53" t="s">
        <v>594</v>
      </c>
      <c r="AQ160" s="53" t="s">
        <v>594</v>
      </c>
      <c r="AR160" s="53" t="s">
        <v>594</v>
      </c>
      <c r="AS160" s="53" t="s">
        <v>594</v>
      </c>
      <c r="AT160" s="53" t="s">
        <v>595</v>
      </c>
      <c r="AU160" s="54" t="s">
        <v>595</v>
      </c>
      <c r="AV160" s="53" t="s">
        <v>595</v>
      </c>
      <c r="AW160" s="53" t="s">
        <v>596</v>
      </c>
      <c r="AX160" s="53" t="s">
        <v>596</v>
      </c>
      <c r="AY160" s="53" t="s">
        <v>597</v>
      </c>
      <c r="AZ160" s="53" t="s">
        <v>594</v>
      </c>
      <c r="BA160" s="53" t="s">
        <v>594</v>
      </c>
      <c r="BB160" s="53" t="s">
        <v>594</v>
      </c>
      <c r="BC160" s="53" t="s">
        <v>594</v>
      </c>
      <c r="BD160" s="53" t="s">
        <v>595</v>
      </c>
      <c r="BE160" s="53" t="s">
        <v>595</v>
      </c>
      <c r="BF160" s="53" t="s">
        <v>595</v>
      </c>
      <c r="BG160" s="53" t="s">
        <v>596</v>
      </c>
      <c r="BH160" s="53" t="s">
        <v>596</v>
      </c>
      <c r="BI160" s="53" t="s">
        <v>597</v>
      </c>
      <c r="BJ160" s="53" t="s">
        <v>595</v>
      </c>
      <c r="BK160" s="53" t="s">
        <v>595</v>
      </c>
      <c r="BL160" s="53" t="s">
        <v>595</v>
      </c>
      <c r="BM160" s="54" t="s">
        <v>596</v>
      </c>
      <c r="BN160" s="54" t="s">
        <v>596</v>
      </c>
      <c r="BO160" s="54" t="s">
        <v>597</v>
      </c>
      <c r="BP160" s="53" t="s">
        <v>596</v>
      </c>
      <c r="BQ160" s="53" t="s">
        <v>596</v>
      </c>
      <c r="BR160" s="53" t="s">
        <v>597</v>
      </c>
      <c r="BS160" s="60" t="s">
        <v>597</v>
      </c>
      <c r="BT160" s="53" t="s">
        <v>579</v>
      </c>
      <c r="BU160" s="59" t="s">
        <v>579</v>
      </c>
      <c r="BV160" s="59" t="s">
        <v>579</v>
      </c>
      <c r="BW160" s="59" t="s">
        <v>580</v>
      </c>
      <c r="BX160" s="59" t="s">
        <v>580</v>
      </c>
      <c r="BY160" s="59" t="s">
        <v>591</v>
      </c>
      <c r="BZ160" s="59" t="s">
        <v>591</v>
      </c>
      <c r="CA160" s="59" t="s">
        <v>601</v>
      </c>
      <c r="CB160" s="59" t="s">
        <v>579</v>
      </c>
      <c r="CC160" s="59" t="s">
        <v>579</v>
      </c>
      <c r="CD160" s="59" t="s">
        <v>579</v>
      </c>
      <c r="CE160" s="59" t="s">
        <v>580</v>
      </c>
      <c r="CF160" s="59" t="s">
        <v>580</v>
      </c>
      <c r="CG160" s="59" t="s">
        <v>591</v>
      </c>
      <c r="CH160" s="59" t="s">
        <v>591</v>
      </c>
      <c r="CI160" s="59" t="s">
        <v>601</v>
      </c>
      <c r="CJ160" s="59" t="s">
        <v>580</v>
      </c>
      <c r="CK160" s="59" t="s">
        <v>585</v>
      </c>
      <c r="CL160" s="59" t="s">
        <v>607</v>
      </c>
      <c r="CM160" s="59" t="s">
        <v>591</v>
      </c>
      <c r="CN160" s="59" t="s">
        <v>599</v>
      </c>
      <c r="CO160" s="59" t="s">
        <v>607</v>
      </c>
      <c r="CP160" s="59" t="s">
        <v>607</v>
      </c>
      <c r="CQ160" s="59" t="s">
        <v>608</v>
      </c>
      <c r="CR160" s="59" t="s">
        <v>608</v>
      </c>
      <c r="CS160" s="59" t="s">
        <v>608</v>
      </c>
      <c r="CT160" s="59" t="s">
        <v>609</v>
      </c>
      <c r="CU160" s="59" t="s">
        <v>580</v>
      </c>
      <c r="CV160" s="59" t="s">
        <v>585</v>
      </c>
      <c r="CW160" s="59" t="s">
        <v>607</v>
      </c>
      <c r="CX160" s="59" t="s">
        <v>591</v>
      </c>
      <c r="CY160" s="59" t="s">
        <v>599</v>
      </c>
      <c r="CZ160" s="59" t="s">
        <v>607</v>
      </c>
      <c r="DA160" s="59" t="s">
        <v>607</v>
      </c>
      <c r="DB160" s="59" t="s">
        <v>608</v>
      </c>
      <c r="DC160" s="59" t="s">
        <v>608</v>
      </c>
      <c r="DD160" s="59" t="s">
        <v>608</v>
      </c>
      <c r="DE160" s="59" t="s">
        <v>610</v>
      </c>
      <c r="DF160" s="59"/>
      <c r="DG160" s="59"/>
      <c r="DH160" s="59"/>
      <c r="DI160" s="59"/>
      <c r="DJ160" s="59"/>
      <c r="DK160" s="59"/>
      <c r="DL160" s="59"/>
      <c r="DM160" s="59"/>
      <c r="DN160" s="59"/>
      <c r="DO160" s="59"/>
      <c r="DP160" s="59"/>
      <c r="DQ160" s="59"/>
      <c r="DR160" s="59"/>
      <c r="DS160" s="59"/>
      <c r="DT160" s="59"/>
      <c r="DU160" s="59" t="s">
        <v>611</v>
      </c>
      <c r="DV160" s="59" t="s">
        <v>579</v>
      </c>
      <c r="DW160" s="59" t="s">
        <v>580</v>
      </c>
      <c r="DX160" s="59" t="s">
        <v>591</v>
      </c>
      <c r="DY160" s="59" t="s">
        <v>579</v>
      </c>
      <c r="DZ160" s="59" t="s">
        <v>580</v>
      </c>
      <c r="EA160" s="59" t="s">
        <v>591</v>
      </c>
      <c r="EB160" s="59" t="s">
        <v>580</v>
      </c>
      <c r="EC160" s="59" t="s">
        <v>591</v>
      </c>
      <c r="ED160" s="59" t="s">
        <v>591</v>
      </c>
      <c r="EE160" s="59" t="s">
        <v>579</v>
      </c>
      <c r="EF160" s="59" t="s">
        <v>580</v>
      </c>
      <c r="EG160" s="59" t="s">
        <v>591</v>
      </c>
      <c r="EH160" s="59" t="s">
        <v>580</v>
      </c>
      <c r="EI160" s="59" t="s">
        <v>591</v>
      </c>
      <c r="EJ160" s="59" t="s">
        <v>591</v>
      </c>
      <c r="EK160" s="59" t="s">
        <v>580</v>
      </c>
      <c r="EL160" s="59" t="s">
        <v>591</v>
      </c>
      <c r="EM160" s="59" t="s">
        <v>591</v>
      </c>
      <c r="EN160" s="59" t="s">
        <v>591</v>
      </c>
      <c r="EO160" s="59" t="s">
        <v>579</v>
      </c>
      <c r="EP160" s="59" t="s">
        <v>579</v>
      </c>
      <c r="EQ160" s="59" t="s">
        <v>579</v>
      </c>
      <c r="ER160" s="59" t="s">
        <v>580</v>
      </c>
      <c r="ES160" s="59" t="s">
        <v>580</v>
      </c>
      <c r="ET160" s="59" t="s">
        <v>591</v>
      </c>
      <c r="EU160" s="59" t="s">
        <v>591</v>
      </c>
      <c r="EV160" s="59" t="s">
        <v>601</v>
      </c>
      <c r="EW160" s="59" t="s">
        <v>601</v>
      </c>
      <c r="EX160" s="59"/>
      <c r="EY160" s="59" t="s">
        <v>601</v>
      </c>
      <c r="EZ160" s="59" t="s">
        <v>601</v>
      </c>
      <c r="FA160" s="59" t="s">
        <v>601</v>
      </c>
    </row>
    <row r="161" spans="1:157" ht="13.8" thickBot="1" x14ac:dyDescent="0.3">
      <c r="A161" s="61" t="s">
        <v>612</v>
      </c>
      <c r="B161" s="62" t="s">
        <v>569</v>
      </c>
      <c r="C161" s="62" t="s">
        <v>578</v>
      </c>
      <c r="D161" s="62" t="s">
        <v>613</v>
      </c>
      <c r="E161" s="62" t="s">
        <v>614</v>
      </c>
      <c r="F161" s="62" t="s">
        <v>615</v>
      </c>
      <c r="G161" s="62" t="s">
        <v>578</v>
      </c>
      <c r="H161" s="187" t="s">
        <v>613</v>
      </c>
      <c r="I161" s="62" t="s">
        <v>614</v>
      </c>
      <c r="J161" s="62" t="s">
        <v>615</v>
      </c>
      <c r="K161" s="62" t="s">
        <v>613</v>
      </c>
      <c r="L161" s="63" t="s">
        <v>614</v>
      </c>
      <c r="M161" s="62" t="s">
        <v>615</v>
      </c>
      <c r="N161" s="62" t="s">
        <v>614</v>
      </c>
      <c r="O161" s="62" t="s">
        <v>615</v>
      </c>
      <c r="P161" s="62" t="s">
        <v>615</v>
      </c>
      <c r="Q161" s="62" t="s">
        <v>594</v>
      </c>
      <c r="R161" s="62" t="s">
        <v>613</v>
      </c>
      <c r="S161" s="62" t="s">
        <v>596</v>
      </c>
      <c r="T161" s="62" t="s">
        <v>615</v>
      </c>
      <c r="U161" s="62" t="s">
        <v>613</v>
      </c>
      <c r="V161" s="62" t="s">
        <v>614</v>
      </c>
      <c r="W161" s="62" t="s">
        <v>615</v>
      </c>
      <c r="X161" s="62" t="s">
        <v>614</v>
      </c>
      <c r="Y161" s="62" t="s">
        <v>615</v>
      </c>
      <c r="Z161" s="62" t="s">
        <v>615</v>
      </c>
      <c r="AA161" s="62" t="s">
        <v>613</v>
      </c>
      <c r="AB161" s="62" t="s">
        <v>614</v>
      </c>
      <c r="AC161" s="62" t="s">
        <v>615</v>
      </c>
      <c r="AD161" s="63" t="s">
        <v>614</v>
      </c>
      <c r="AE161" s="63" t="s">
        <v>615</v>
      </c>
      <c r="AF161" s="63" t="s">
        <v>615</v>
      </c>
      <c r="AG161" s="62" t="s">
        <v>614</v>
      </c>
      <c r="AH161" s="62" t="s">
        <v>615</v>
      </c>
      <c r="AI161" s="62" t="s">
        <v>615</v>
      </c>
      <c r="AJ161" s="62" t="s">
        <v>615</v>
      </c>
      <c r="AK161" s="64" t="s">
        <v>616</v>
      </c>
      <c r="AL161" s="62" t="s">
        <v>578</v>
      </c>
      <c r="AM161" s="62" t="s">
        <v>613</v>
      </c>
      <c r="AN161" s="62" t="s">
        <v>614</v>
      </c>
      <c r="AO161" s="62" t="s">
        <v>615</v>
      </c>
      <c r="AP161" s="62" t="s">
        <v>578</v>
      </c>
      <c r="AQ161" s="62" t="s">
        <v>613</v>
      </c>
      <c r="AR161" s="62" t="s">
        <v>614</v>
      </c>
      <c r="AS161" s="62" t="s">
        <v>615</v>
      </c>
      <c r="AT161" s="62" t="s">
        <v>613</v>
      </c>
      <c r="AU161" s="63" t="s">
        <v>614</v>
      </c>
      <c r="AV161" s="62" t="s">
        <v>615</v>
      </c>
      <c r="AW161" s="62" t="s">
        <v>614</v>
      </c>
      <c r="AX161" s="62" t="s">
        <v>615</v>
      </c>
      <c r="AY161" s="62" t="s">
        <v>615</v>
      </c>
      <c r="AZ161" s="62" t="s">
        <v>578</v>
      </c>
      <c r="BA161" s="62" t="s">
        <v>613</v>
      </c>
      <c r="BB161" s="62" t="s">
        <v>614</v>
      </c>
      <c r="BC161" s="62" t="s">
        <v>615</v>
      </c>
      <c r="BD161" s="62" t="s">
        <v>613</v>
      </c>
      <c r="BE161" s="62" t="s">
        <v>617</v>
      </c>
      <c r="BF161" s="62" t="s">
        <v>615</v>
      </c>
      <c r="BG161" s="62" t="s">
        <v>614</v>
      </c>
      <c r="BH161" s="62" t="s">
        <v>615</v>
      </c>
      <c r="BI161" s="62" t="s">
        <v>615</v>
      </c>
      <c r="BJ161" s="62" t="s">
        <v>613</v>
      </c>
      <c r="BK161" s="62" t="s">
        <v>614</v>
      </c>
      <c r="BL161" s="62" t="s">
        <v>615</v>
      </c>
      <c r="BM161" s="63" t="s">
        <v>614</v>
      </c>
      <c r="BN161" s="63" t="s">
        <v>615</v>
      </c>
      <c r="BO161" s="63" t="s">
        <v>615</v>
      </c>
      <c r="BP161" s="62" t="s">
        <v>614</v>
      </c>
      <c r="BQ161" s="62" t="s">
        <v>615</v>
      </c>
      <c r="BR161" s="62" t="s">
        <v>615</v>
      </c>
      <c r="BS161" s="65" t="s">
        <v>615</v>
      </c>
      <c r="BT161" s="62" t="s">
        <v>579</v>
      </c>
      <c r="BU161" s="66" t="s">
        <v>580</v>
      </c>
      <c r="BV161" s="66" t="s">
        <v>580</v>
      </c>
      <c r="BW161" s="66" t="s">
        <v>580</v>
      </c>
      <c r="BX161" s="66" t="s">
        <v>591</v>
      </c>
      <c r="BY161" s="66" t="s">
        <v>591</v>
      </c>
      <c r="BZ161" s="66" t="s">
        <v>591</v>
      </c>
      <c r="CA161" s="66" t="s">
        <v>608</v>
      </c>
      <c r="CB161" s="66" t="s">
        <v>579</v>
      </c>
      <c r="CC161" s="66" t="s">
        <v>580</v>
      </c>
      <c r="CD161" s="66" t="s">
        <v>580</v>
      </c>
      <c r="CE161" s="66" t="s">
        <v>580</v>
      </c>
      <c r="CF161" s="66" t="s">
        <v>591</v>
      </c>
      <c r="CG161" s="66" t="s">
        <v>591</v>
      </c>
      <c r="CH161" s="66" t="s">
        <v>591</v>
      </c>
      <c r="CI161" s="66" t="s">
        <v>608</v>
      </c>
      <c r="CJ161" s="66" t="s">
        <v>607</v>
      </c>
      <c r="CK161" s="66" t="s">
        <v>607</v>
      </c>
      <c r="CL161" s="66" t="s">
        <v>607</v>
      </c>
      <c r="CM161" s="66" t="s">
        <v>607</v>
      </c>
      <c r="CN161" s="66" t="s">
        <v>607</v>
      </c>
      <c r="CO161" s="66" t="s">
        <v>607</v>
      </c>
      <c r="CP161" s="66" t="s">
        <v>607</v>
      </c>
      <c r="CQ161" s="66"/>
      <c r="CR161" s="66"/>
      <c r="CS161" s="66"/>
      <c r="CT161" s="66"/>
      <c r="CU161" s="66" t="s">
        <v>607</v>
      </c>
      <c r="CV161" s="66" t="s">
        <v>607</v>
      </c>
      <c r="CW161" s="66" t="s">
        <v>607</v>
      </c>
      <c r="CX161" s="66" t="s">
        <v>607</v>
      </c>
      <c r="CY161" s="66" t="s">
        <v>607</v>
      </c>
      <c r="CZ161" s="66" t="s">
        <v>607</v>
      </c>
      <c r="DA161" s="66" t="s">
        <v>607</v>
      </c>
      <c r="DB161" s="66"/>
      <c r="DC161" s="66"/>
      <c r="DD161" s="66"/>
      <c r="DE161" s="66"/>
      <c r="DF161" s="66"/>
      <c r="DG161" s="66"/>
      <c r="DH161" s="66"/>
      <c r="DI161" s="66"/>
      <c r="DJ161" s="66"/>
      <c r="DK161" s="66"/>
      <c r="DL161" s="66"/>
      <c r="DM161" s="66"/>
      <c r="DN161" s="66"/>
      <c r="DO161" s="66"/>
      <c r="DP161" s="66"/>
      <c r="DQ161" s="66"/>
      <c r="DR161" s="66"/>
      <c r="DS161" s="66"/>
      <c r="DT161" s="66"/>
      <c r="DU161" s="66"/>
      <c r="DV161" s="66"/>
      <c r="DW161" s="66"/>
      <c r="DX161" s="66"/>
      <c r="DY161" s="66"/>
      <c r="DZ161" s="66"/>
      <c r="EA161" s="66"/>
      <c r="EB161" s="66"/>
      <c r="EC161" s="66"/>
      <c r="ED161" s="66"/>
      <c r="EE161" s="66"/>
      <c r="EF161" s="66"/>
      <c r="EG161" s="66"/>
      <c r="EH161" s="66"/>
      <c r="EI161" s="66"/>
      <c r="EJ161" s="66"/>
      <c r="EK161" s="66"/>
      <c r="EL161" s="66"/>
      <c r="EM161" s="66"/>
      <c r="EN161" s="66"/>
      <c r="EO161" s="66" t="s">
        <v>579</v>
      </c>
      <c r="EP161" s="66" t="s">
        <v>580</v>
      </c>
      <c r="EQ161" s="66" t="s">
        <v>580</v>
      </c>
      <c r="ER161" s="66" t="s">
        <v>580</v>
      </c>
      <c r="ES161" s="66" t="s">
        <v>591</v>
      </c>
      <c r="ET161" s="66" t="s">
        <v>591</v>
      </c>
      <c r="EU161" s="66" t="s">
        <v>591</v>
      </c>
      <c r="EV161" s="66" t="s">
        <v>608</v>
      </c>
      <c r="EW161" s="66" t="s">
        <v>609</v>
      </c>
      <c r="EX161" s="66"/>
      <c r="EY161" s="66" t="s">
        <v>608</v>
      </c>
      <c r="EZ161" s="66" t="s">
        <v>608</v>
      </c>
      <c r="FA161" s="66" t="s">
        <v>609</v>
      </c>
    </row>
    <row r="162" spans="1:157" ht="14.4" x14ac:dyDescent="0.3">
      <c r="A162" s="67" t="s">
        <v>618</v>
      </c>
      <c r="B162" s="68">
        <v>643</v>
      </c>
      <c r="C162" s="69">
        <v>870</v>
      </c>
      <c r="D162" s="69">
        <v>870</v>
      </c>
      <c r="E162" s="69">
        <v>870</v>
      </c>
      <c r="F162" s="69">
        <v>870</v>
      </c>
      <c r="G162" s="69">
        <v>870</v>
      </c>
      <c r="H162" s="188">
        <v>870</v>
      </c>
      <c r="I162" s="71">
        <v>870</v>
      </c>
      <c r="J162" s="71">
        <v>870</v>
      </c>
      <c r="K162" s="71">
        <v>870</v>
      </c>
      <c r="L162" s="71">
        <v>870</v>
      </c>
      <c r="M162" s="71">
        <v>870</v>
      </c>
      <c r="N162" s="71">
        <v>870</v>
      </c>
      <c r="O162" s="71">
        <v>870</v>
      </c>
      <c r="P162" s="71">
        <v>870</v>
      </c>
      <c r="Q162" s="71">
        <v>1282</v>
      </c>
      <c r="R162" s="71">
        <v>1282</v>
      </c>
      <c r="S162" s="71">
        <v>1282</v>
      </c>
      <c r="T162" s="71">
        <v>1282</v>
      </c>
      <c r="U162" s="71">
        <v>1282</v>
      </c>
      <c r="V162" s="71">
        <v>1282</v>
      </c>
      <c r="W162" s="71">
        <v>1282</v>
      </c>
      <c r="X162" s="71">
        <v>1282</v>
      </c>
      <c r="Y162" s="71">
        <v>1282</v>
      </c>
      <c r="Z162" s="71">
        <v>1282</v>
      </c>
      <c r="AA162" s="71">
        <v>1282</v>
      </c>
      <c r="AB162" s="71">
        <v>1282</v>
      </c>
      <c r="AC162" s="71">
        <v>1282</v>
      </c>
      <c r="AD162" s="71">
        <v>1282</v>
      </c>
      <c r="AE162" s="71">
        <v>1282</v>
      </c>
      <c r="AF162" s="71">
        <v>1282</v>
      </c>
      <c r="AG162" s="71">
        <v>1282</v>
      </c>
      <c r="AH162" s="71">
        <v>1282</v>
      </c>
      <c r="AI162" s="71">
        <v>1282</v>
      </c>
      <c r="AJ162" s="71">
        <v>1282</v>
      </c>
      <c r="AK162" s="71">
        <v>643</v>
      </c>
      <c r="AL162" s="71">
        <v>870</v>
      </c>
      <c r="AM162" s="71">
        <v>870</v>
      </c>
      <c r="AN162" s="71">
        <v>870</v>
      </c>
      <c r="AO162" s="71">
        <v>870</v>
      </c>
      <c r="AP162" s="71">
        <v>870</v>
      </c>
      <c r="AQ162" s="71">
        <v>870</v>
      </c>
      <c r="AR162" s="71">
        <v>870</v>
      </c>
      <c r="AS162" s="71">
        <v>870</v>
      </c>
      <c r="AT162" s="71">
        <v>870</v>
      </c>
      <c r="AU162" s="71">
        <v>870</v>
      </c>
      <c r="AV162" s="71">
        <v>870</v>
      </c>
      <c r="AW162" s="71">
        <v>870</v>
      </c>
      <c r="AX162" s="71">
        <v>870</v>
      </c>
      <c r="AY162" s="71">
        <v>870</v>
      </c>
      <c r="AZ162" s="71">
        <v>1282</v>
      </c>
      <c r="BA162" s="71">
        <v>1282</v>
      </c>
      <c r="BB162" s="71">
        <v>1282</v>
      </c>
      <c r="BC162" s="71">
        <v>1282</v>
      </c>
      <c r="BD162" s="71">
        <v>1282</v>
      </c>
      <c r="BE162" s="71">
        <v>1282</v>
      </c>
      <c r="BF162" s="71">
        <v>1282</v>
      </c>
      <c r="BG162" s="71">
        <v>1282</v>
      </c>
      <c r="BH162" s="71">
        <v>1282</v>
      </c>
      <c r="BI162" s="71">
        <v>1282</v>
      </c>
      <c r="BJ162" s="71">
        <v>1282</v>
      </c>
      <c r="BK162" s="71">
        <v>1282</v>
      </c>
      <c r="BL162" s="71">
        <v>1282</v>
      </c>
      <c r="BM162" s="71">
        <v>1282</v>
      </c>
      <c r="BN162" s="71">
        <v>1282</v>
      </c>
      <c r="BO162" s="71">
        <v>1282</v>
      </c>
      <c r="BP162" s="71">
        <v>1282</v>
      </c>
      <c r="BQ162" s="71">
        <v>1282</v>
      </c>
      <c r="BR162" s="71">
        <v>1282</v>
      </c>
      <c r="BS162" s="71">
        <v>1282</v>
      </c>
      <c r="BT162" s="69">
        <v>1282</v>
      </c>
      <c r="BU162" s="69">
        <v>1282</v>
      </c>
      <c r="BV162" s="69">
        <v>1282</v>
      </c>
      <c r="BW162" s="69">
        <v>1282</v>
      </c>
      <c r="BX162" s="69">
        <v>1282</v>
      </c>
      <c r="BY162" s="70">
        <v>1282</v>
      </c>
      <c r="BZ162" s="71">
        <v>1282</v>
      </c>
      <c r="CA162" s="71">
        <v>1282</v>
      </c>
      <c r="CB162" s="71">
        <v>1282</v>
      </c>
      <c r="CC162" s="71">
        <v>1282</v>
      </c>
      <c r="CD162" s="71">
        <v>1282</v>
      </c>
      <c r="CE162" s="71">
        <v>1282</v>
      </c>
      <c r="CF162" s="71">
        <v>1282</v>
      </c>
      <c r="CG162" s="71">
        <v>1282</v>
      </c>
      <c r="CH162" s="71">
        <v>1282</v>
      </c>
      <c r="CI162" s="71">
        <v>1282</v>
      </c>
      <c r="CJ162" s="71">
        <v>1399</v>
      </c>
      <c r="CK162" s="71">
        <v>1399</v>
      </c>
      <c r="CL162" s="71">
        <v>1399</v>
      </c>
      <c r="CM162" s="71">
        <v>1399</v>
      </c>
      <c r="CN162" s="71">
        <v>1399</v>
      </c>
      <c r="CO162" s="71">
        <v>1399</v>
      </c>
      <c r="CP162" s="71">
        <v>1399</v>
      </c>
      <c r="CQ162" s="71">
        <v>1399</v>
      </c>
      <c r="CR162" s="71">
        <v>1399</v>
      </c>
      <c r="CS162" s="71">
        <v>1608.85</v>
      </c>
      <c r="CT162" s="71">
        <v>1608.85</v>
      </c>
      <c r="CU162" s="71">
        <v>1399</v>
      </c>
      <c r="CV162" s="71">
        <v>1399</v>
      </c>
      <c r="CW162" s="71">
        <v>1399</v>
      </c>
      <c r="CX162" s="71">
        <v>1399</v>
      </c>
      <c r="CY162" s="71">
        <v>1399</v>
      </c>
      <c r="CZ162" s="71">
        <v>1399</v>
      </c>
      <c r="DA162" s="71">
        <v>1399</v>
      </c>
      <c r="DB162" s="71">
        <v>1399</v>
      </c>
      <c r="DC162" s="71">
        <v>1399</v>
      </c>
      <c r="DD162" s="71">
        <v>1608.85</v>
      </c>
      <c r="DE162" s="71">
        <v>1608.85</v>
      </c>
      <c r="DF162" s="71">
        <v>870</v>
      </c>
      <c r="DG162" s="71">
        <v>1282</v>
      </c>
      <c r="DH162" s="71">
        <v>1282</v>
      </c>
      <c r="DI162" s="71">
        <v>1282</v>
      </c>
      <c r="DJ162" s="71">
        <v>1282</v>
      </c>
      <c r="DK162" s="71">
        <v>1282</v>
      </c>
      <c r="DL162" s="71">
        <v>1282</v>
      </c>
      <c r="DM162" s="71">
        <v>1282</v>
      </c>
      <c r="DN162" s="71">
        <v>1282</v>
      </c>
      <c r="DO162" s="71">
        <v>1282</v>
      </c>
      <c r="DP162" s="71">
        <v>1282</v>
      </c>
      <c r="DQ162" s="71">
        <v>1282</v>
      </c>
      <c r="DR162" s="71">
        <v>1282</v>
      </c>
      <c r="DS162" s="71">
        <v>1282</v>
      </c>
      <c r="DT162" s="71">
        <v>1282</v>
      </c>
      <c r="DU162" s="71">
        <v>1399</v>
      </c>
      <c r="DV162" s="71">
        <v>1399</v>
      </c>
      <c r="DW162" s="71">
        <v>1399</v>
      </c>
      <c r="DX162" s="71">
        <v>1399</v>
      </c>
      <c r="DY162" s="71">
        <v>1399</v>
      </c>
      <c r="DZ162" s="71">
        <v>1399</v>
      </c>
      <c r="EA162" s="71">
        <v>1399</v>
      </c>
      <c r="EB162" s="71">
        <v>1399</v>
      </c>
      <c r="EC162" s="71">
        <v>1399</v>
      </c>
      <c r="ED162" s="71">
        <v>1399</v>
      </c>
      <c r="EE162" s="71">
        <v>1399</v>
      </c>
      <c r="EF162" s="71">
        <v>1399</v>
      </c>
      <c r="EG162" s="71">
        <v>1399</v>
      </c>
      <c r="EH162" s="71">
        <v>1399</v>
      </c>
      <c r="EI162" s="71">
        <v>1399</v>
      </c>
      <c r="EJ162" s="71">
        <v>1399</v>
      </c>
      <c r="EK162" s="71">
        <v>1399</v>
      </c>
      <c r="EL162" s="71">
        <v>1399</v>
      </c>
      <c r="EM162" s="71">
        <v>1399</v>
      </c>
      <c r="EN162" s="71">
        <v>1399</v>
      </c>
      <c r="EO162" s="71">
        <v>1399</v>
      </c>
      <c r="EP162" s="71">
        <v>1399</v>
      </c>
      <c r="EQ162" s="71">
        <v>1399</v>
      </c>
      <c r="ER162" s="71">
        <v>1399</v>
      </c>
      <c r="ES162" s="71">
        <v>1399</v>
      </c>
      <c r="ET162" s="71">
        <v>1399</v>
      </c>
      <c r="EU162" s="71">
        <v>1399</v>
      </c>
      <c r="EV162" s="71">
        <v>1399</v>
      </c>
      <c r="EW162" s="71">
        <v>1608.85</v>
      </c>
      <c r="EX162" s="71">
        <v>870</v>
      </c>
      <c r="EY162" s="71">
        <v>1399</v>
      </c>
      <c r="EZ162" s="71">
        <v>1399</v>
      </c>
      <c r="FA162" s="71">
        <v>1608.85</v>
      </c>
    </row>
    <row r="163" spans="1:157" ht="14.4" x14ac:dyDescent="0.3">
      <c r="A163" s="171" t="s">
        <v>619</v>
      </c>
      <c r="B163" s="172">
        <v>0</v>
      </c>
      <c r="C163" s="173">
        <v>781.26309194064515</v>
      </c>
      <c r="D163" s="173">
        <v>620.27874277056856</v>
      </c>
      <c r="E163" s="173">
        <v>396.36199265014608</v>
      </c>
      <c r="F163" s="173">
        <v>0</v>
      </c>
      <c r="G163" s="173">
        <v>1562.5261838812903</v>
      </c>
      <c r="H163" s="204">
        <v>1401.5418347112136</v>
      </c>
      <c r="I163" s="175">
        <v>1177.6250845907912</v>
      </c>
      <c r="J163" s="175">
        <v>781.26309194064515</v>
      </c>
      <c r="K163" s="175">
        <v>1240.5574855411371</v>
      </c>
      <c r="L163" s="175">
        <v>1016.6407354207147</v>
      </c>
      <c r="M163" s="175">
        <v>620.27874277056856</v>
      </c>
      <c r="N163" s="175">
        <v>792.72398530029216</v>
      </c>
      <c r="O163" s="175">
        <v>396.36199265014608</v>
      </c>
      <c r="P163" s="175">
        <v>0</v>
      </c>
      <c r="Q163" s="175">
        <v>2343.7892758219355</v>
      </c>
      <c r="R163" s="175">
        <v>2182.8049266518588</v>
      </c>
      <c r="S163" s="175">
        <v>1958.8881765314363</v>
      </c>
      <c r="T163" s="175">
        <v>1562.5261838812903</v>
      </c>
      <c r="U163" s="175">
        <v>2021.820577481782</v>
      </c>
      <c r="V163" s="175">
        <v>1797.9038273613596</v>
      </c>
      <c r="W163" s="175">
        <v>1401.5418347112136</v>
      </c>
      <c r="X163" s="175">
        <v>1573.9870772409372</v>
      </c>
      <c r="Y163" s="175">
        <v>1177.6250845907912</v>
      </c>
      <c r="Z163" s="175">
        <v>781.26309194064515</v>
      </c>
      <c r="AA163" s="175">
        <v>1860.8362283117058</v>
      </c>
      <c r="AB163" s="175">
        <v>1636.9194781912831</v>
      </c>
      <c r="AC163" s="175">
        <v>1240.5574855411371</v>
      </c>
      <c r="AD163" s="175">
        <v>1413.0027280708607</v>
      </c>
      <c r="AE163" s="175">
        <v>1016.6407354207147</v>
      </c>
      <c r="AF163" s="175">
        <v>620.27874277056856</v>
      </c>
      <c r="AG163" s="175">
        <v>1189.0859779504383</v>
      </c>
      <c r="AH163" s="175">
        <v>792.72398530029216</v>
      </c>
      <c r="AI163" s="175">
        <v>396.36199265014608</v>
      </c>
      <c r="AJ163" s="175">
        <v>0</v>
      </c>
      <c r="AK163" s="175">
        <v>0</v>
      </c>
      <c r="AL163" s="175">
        <v>781.26309194064515</v>
      </c>
      <c r="AM163" s="175">
        <v>620.27874277056856</v>
      </c>
      <c r="AN163" s="175">
        <v>396.36199265014608</v>
      </c>
      <c r="AO163" s="175">
        <v>0</v>
      </c>
      <c r="AP163" s="175">
        <v>1562.5261838812903</v>
      </c>
      <c r="AQ163" s="175">
        <v>1401.5418347112136</v>
      </c>
      <c r="AR163" s="175">
        <v>1177.6250845907912</v>
      </c>
      <c r="AS163" s="175">
        <v>781.26309194064515</v>
      </c>
      <c r="AT163" s="175">
        <v>1240.5574855411371</v>
      </c>
      <c r="AU163" s="175">
        <v>1016.6407354207147</v>
      </c>
      <c r="AV163" s="175">
        <v>620.27874277056856</v>
      </c>
      <c r="AW163" s="175">
        <v>792.72398530029216</v>
      </c>
      <c r="AX163" s="175">
        <v>396.36199265014608</v>
      </c>
      <c r="AY163" s="175">
        <v>0</v>
      </c>
      <c r="AZ163" s="175">
        <v>2343.7892758219355</v>
      </c>
      <c r="BA163" s="175">
        <v>2182.8049266518588</v>
      </c>
      <c r="BB163" s="175">
        <v>1958.8881765314363</v>
      </c>
      <c r="BC163" s="175">
        <v>1562.5261838812903</v>
      </c>
      <c r="BD163" s="175">
        <v>2021.820577481782</v>
      </c>
      <c r="BE163" s="175">
        <v>1797.9038273613596</v>
      </c>
      <c r="BF163" s="175">
        <v>1401.5418347112136</v>
      </c>
      <c r="BG163" s="175">
        <v>1573.9870772409372</v>
      </c>
      <c r="BH163" s="175">
        <v>1177.6250845907912</v>
      </c>
      <c r="BI163" s="175">
        <v>781.26309194064515</v>
      </c>
      <c r="BJ163" s="175">
        <v>1860.8362283117058</v>
      </c>
      <c r="BK163" s="175">
        <v>1636.9194781912831</v>
      </c>
      <c r="BL163" s="175">
        <v>1240.5574855411371</v>
      </c>
      <c r="BM163" s="175">
        <v>1413.0027280708607</v>
      </c>
      <c r="BN163" s="175">
        <v>1016.6407354207147</v>
      </c>
      <c r="BO163" s="175">
        <v>620.27874277056856</v>
      </c>
      <c r="BP163" s="175">
        <v>1189.0859779504383</v>
      </c>
      <c r="BQ163" s="175">
        <v>792.72398530029216</v>
      </c>
      <c r="BR163" s="175">
        <v>396.36199265014608</v>
      </c>
      <c r="BS163" s="175">
        <v>0</v>
      </c>
      <c r="BT163" s="173">
        <v>2803.0836694224272</v>
      </c>
      <c r="BU163" s="173">
        <v>2579.1669193020052</v>
      </c>
      <c r="BV163" s="173">
        <v>2418.1825701319285</v>
      </c>
      <c r="BW163" s="173">
        <v>2194.2658200115056</v>
      </c>
      <c r="BX163" s="173">
        <v>1413.0027280708607</v>
      </c>
      <c r="BY163" s="174">
        <v>1016.6407354207147</v>
      </c>
      <c r="BZ163" s="175">
        <v>792.72398530029216</v>
      </c>
      <c r="CA163" s="175">
        <v>1888.1523468085334</v>
      </c>
      <c r="CB163" s="175">
        <v>2803.0836694224272</v>
      </c>
      <c r="CC163" s="175">
        <v>2579.1669193020052</v>
      </c>
      <c r="CD163" s="175">
        <v>2418.1825701319285</v>
      </c>
      <c r="CE163" s="175">
        <v>2194.2658200115056</v>
      </c>
      <c r="CF163" s="175">
        <v>1413.0027280708607</v>
      </c>
      <c r="CG163" s="175">
        <v>1016.6407354207147</v>
      </c>
      <c r="CH163" s="175">
        <v>792.72398530029216</v>
      </c>
      <c r="CI163" s="175">
        <v>1888.1523468085334</v>
      </c>
      <c r="CJ163" s="175">
        <v>3199.4456620725732</v>
      </c>
      <c r="CK163" s="175">
        <v>2814.5445627820745</v>
      </c>
      <c r="CL163" s="175">
        <v>2429.6434634915754</v>
      </c>
      <c r="CM163" s="175">
        <v>2033.2814708414294</v>
      </c>
      <c r="CN163" s="175">
        <v>1413.0027280708607</v>
      </c>
      <c r="CO163" s="175">
        <v>1189.0859779504383</v>
      </c>
      <c r="CP163" s="175">
        <v>792.72398530029216</v>
      </c>
      <c r="CQ163" s="175">
        <v>1981.6754072156064</v>
      </c>
      <c r="CR163" s="175">
        <v>2642.2338762874751</v>
      </c>
      <c r="CS163" s="175">
        <v>3302.7923453593439</v>
      </c>
      <c r="CT163" s="175">
        <v>3963.3508144312127</v>
      </c>
      <c r="CU163" s="175">
        <v>3199.4456620725732</v>
      </c>
      <c r="CV163" s="175">
        <v>2814.5445627820745</v>
      </c>
      <c r="CW163" s="175">
        <v>2429.6434634915754</v>
      </c>
      <c r="CX163" s="175">
        <v>2033.2814708414294</v>
      </c>
      <c r="CY163" s="175">
        <v>1413.0027280708607</v>
      </c>
      <c r="CZ163" s="175">
        <v>1189.0859779504383</v>
      </c>
      <c r="DA163" s="175">
        <v>792.72398530029216</v>
      </c>
      <c r="DB163" s="175">
        <v>1981.6754072156064</v>
      </c>
      <c r="DC163" s="175">
        <v>2642.2338762874751</v>
      </c>
      <c r="DD163" s="175">
        <v>3302.7923453593439</v>
      </c>
      <c r="DE163" s="175">
        <v>3963.3508144312127</v>
      </c>
      <c r="DF163" s="175">
        <v>0</v>
      </c>
      <c r="DG163" s="175">
        <v>781.26309194064515</v>
      </c>
      <c r="DH163" s="175">
        <v>620.27874277056856</v>
      </c>
      <c r="DI163" s="175">
        <v>396.36199265014608</v>
      </c>
      <c r="DJ163" s="175">
        <v>0</v>
      </c>
      <c r="DK163" s="175">
        <v>1562.5261838812903</v>
      </c>
      <c r="DL163" s="175">
        <v>1401.5418347112136</v>
      </c>
      <c r="DM163" s="175">
        <v>1177.6250845907912</v>
      </c>
      <c r="DN163" s="175">
        <v>781.26309194064515</v>
      </c>
      <c r="DO163" s="175">
        <v>1240.5574855411371</v>
      </c>
      <c r="DP163" s="175">
        <v>1016.6407354207147</v>
      </c>
      <c r="DQ163" s="175">
        <v>620.27874277056856</v>
      </c>
      <c r="DR163" s="175">
        <v>792.72398530029216</v>
      </c>
      <c r="DS163" s="175">
        <v>396.36199265014608</v>
      </c>
      <c r="DT163" s="175">
        <v>0</v>
      </c>
      <c r="DU163" s="175">
        <v>2343.7892758219355</v>
      </c>
      <c r="DV163" s="175">
        <v>2182.8049266518588</v>
      </c>
      <c r="DW163" s="175">
        <v>1958.8881765314363</v>
      </c>
      <c r="DX163" s="175">
        <v>1562.5261838812903</v>
      </c>
      <c r="DY163" s="175">
        <v>2021.820577481782</v>
      </c>
      <c r="DZ163" s="175">
        <v>1797.9038273613596</v>
      </c>
      <c r="EA163" s="175">
        <v>1401.5418347112136</v>
      </c>
      <c r="EB163" s="175">
        <v>1573.9870772409372</v>
      </c>
      <c r="EC163" s="175">
        <v>1177.6250845907912</v>
      </c>
      <c r="ED163" s="175">
        <v>781.26309194064515</v>
      </c>
      <c r="EE163" s="175">
        <v>1860.8362283117058</v>
      </c>
      <c r="EF163" s="175">
        <v>1636.9194781912831</v>
      </c>
      <c r="EG163" s="175">
        <v>1240.5574855411371</v>
      </c>
      <c r="EH163" s="175">
        <v>1413.0027280708607</v>
      </c>
      <c r="EI163" s="175">
        <v>1016.6407354207147</v>
      </c>
      <c r="EJ163" s="175">
        <v>620.27874277056856</v>
      </c>
      <c r="EK163" s="175">
        <v>1189.0859779504383</v>
      </c>
      <c r="EL163" s="175">
        <v>792.72398530029216</v>
      </c>
      <c r="EM163" s="175">
        <v>396.36199265014608</v>
      </c>
      <c r="EN163" s="175">
        <v>0</v>
      </c>
      <c r="EO163" s="175">
        <v>2803.0836694224272</v>
      </c>
      <c r="EP163" s="175">
        <v>2579.1669193020052</v>
      </c>
      <c r="EQ163" s="175">
        <v>2418.1825701319285</v>
      </c>
      <c r="ER163" s="175">
        <v>2194.2658200115056</v>
      </c>
      <c r="ES163" s="175">
        <v>1413.0027280708607</v>
      </c>
      <c r="ET163" s="175">
        <v>1016.6407354207147</v>
      </c>
      <c r="EU163" s="175">
        <v>792.72398530029216</v>
      </c>
      <c r="EV163" s="175">
        <v>1888.1523468085334</v>
      </c>
      <c r="EW163" s="175">
        <v>2517.5364624113777</v>
      </c>
      <c r="EX163" s="175">
        <v>0</v>
      </c>
      <c r="EY163" s="175">
        <v>449.4759568403399</v>
      </c>
      <c r="EZ163" s="175">
        <v>898.95191368068004</v>
      </c>
      <c r="FA163" s="175">
        <v>1348.4278705210199</v>
      </c>
    </row>
    <row r="164" spans="1:157" ht="14.4" x14ac:dyDescent="0.3">
      <c r="A164" s="171" t="s">
        <v>620</v>
      </c>
      <c r="B164" s="172">
        <v>244.43999999999997</v>
      </c>
      <c r="C164" s="173">
        <v>362.61500000000001</v>
      </c>
      <c r="D164" s="173">
        <v>370.81000000000006</v>
      </c>
      <c r="E164" s="173">
        <v>437.14</v>
      </c>
      <c r="F164" s="173">
        <v>463.26499999999999</v>
      </c>
      <c r="G164" s="173">
        <v>478.38</v>
      </c>
      <c r="H164" s="204">
        <v>486.20249999999999</v>
      </c>
      <c r="I164" s="175">
        <v>549.51749999999993</v>
      </c>
      <c r="J164" s="175">
        <v>574.45499999999993</v>
      </c>
      <c r="K164" s="175">
        <v>494.02500000000003</v>
      </c>
      <c r="L164" s="175">
        <v>557.34</v>
      </c>
      <c r="M164" s="175">
        <v>582.27750000000003</v>
      </c>
      <c r="N164" s="175">
        <v>620.65499999999997</v>
      </c>
      <c r="O164" s="175">
        <v>645.59249999999997</v>
      </c>
      <c r="P164" s="175">
        <v>670.53</v>
      </c>
      <c r="Q164" s="175">
        <v>581.54999999999995</v>
      </c>
      <c r="R164" s="175">
        <v>589</v>
      </c>
      <c r="S164" s="175">
        <v>649.29999999999995</v>
      </c>
      <c r="T164" s="175">
        <v>673.05</v>
      </c>
      <c r="U164" s="175">
        <v>596.44999999999993</v>
      </c>
      <c r="V164" s="175">
        <v>656.75</v>
      </c>
      <c r="W164" s="175">
        <v>680.5</v>
      </c>
      <c r="X164" s="175">
        <v>717.05</v>
      </c>
      <c r="Y164" s="175">
        <v>740.8</v>
      </c>
      <c r="Z164" s="175">
        <v>764.55</v>
      </c>
      <c r="AA164" s="175">
        <v>603.9</v>
      </c>
      <c r="AB164" s="175">
        <v>664.2</v>
      </c>
      <c r="AC164" s="175">
        <v>687.95</v>
      </c>
      <c r="AD164" s="175">
        <v>724.5</v>
      </c>
      <c r="AE164" s="175">
        <v>748.25</v>
      </c>
      <c r="AF164" s="175">
        <v>772</v>
      </c>
      <c r="AG164" s="175">
        <v>784.8</v>
      </c>
      <c r="AH164" s="175">
        <v>808.55</v>
      </c>
      <c r="AI164" s="175">
        <v>832.3</v>
      </c>
      <c r="AJ164" s="175">
        <v>856.05</v>
      </c>
      <c r="AK164" s="175">
        <v>482.13</v>
      </c>
      <c r="AL164" s="175">
        <v>592.46249999999998</v>
      </c>
      <c r="AM164" s="175">
        <v>600.28499999999997</v>
      </c>
      <c r="AN164" s="175">
        <v>663.6</v>
      </c>
      <c r="AO164" s="175">
        <v>688.53750000000002</v>
      </c>
      <c r="AP164" s="175">
        <v>690.2</v>
      </c>
      <c r="AQ164" s="175">
        <v>697.65</v>
      </c>
      <c r="AR164" s="175">
        <v>757.95</v>
      </c>
      <c r="AS164" s="175">
        <v>781.7</v>
      </c>
      <c r="AT164" s="175">
        <v>705.09999999999991</v>
      </c>
      <c r="AU164" s="175">
        <v>765.39999999999986</v>
      </c>
      <c r="AV164" s="175">
        <v>789.14999999999986</v>
      </c>
      <c r="AW164" s="175">
        <v>825.7</v>
      </c>
      <c r="AX164" s="175">
        <v>849.45</v>
      </c>
      <c r="AY164" s="175">
        <v>873.2</v>
      </c>
      <c r="AZ164" s="175">
        <v>775.34250000000009</v>
      </c>
      <c r="BA164" s="175">
        <v>782.42</v>
      </c>
      <c r="BB164" s="175">
        <v>839.70500000000004</v>
      </c>
      <c r="BC164" s="175">
        <v>862.26750000000004</v>
      </c>
      <c r="BD164" s="175">
        <v>789.49749999999995</v>
      </c>
      <c r="BE164" s="175">
        <v>846.78249999999991</v>
      </c>
      <c r="BF164" s="175">
        <v>869.34499999999991</v>
      </c>
      <c r="BG164" s="175">
        <v>904.0675</v>
      </c>
      <c r="BH164" s="175">
        <v>926.63</v>
      </c>
      <c r="BI164" s="175">
        <v>949.1925</v>
      </c>
      <c r="BJ164" s="175">
        <v>796.57499999999982</v>
      </c>
      <c r="BK164" s="175">
        <v>853.8599999999999</v>
      </c>
      <c r="BL164" s="175">
        <v>876.4224999999999</v>
      </c>
      <c r="BM164" s="175">
        <v>911.14499999999987</v>
      </c>
      <c r="BN164" s="175">
        <v>933.70749999999987</v>
      </c>
      <c r="BO164" s="175">
        <v>956.26999999999987</v>
      </c>
      <c r="BP164" s="175">
        <v>968.43000000000006</v>
      </c>
      <c r="BQ164" s="175">
        <v>990.99250000000006</v>
      </c>
      <c r="BR164" s="175">
        <v>1013.5550000000001</v>
      </c>
      <c r="BS164" s="175">
        <v>1036.1175000000001</v>
      </c>
      <c r="BT164" s="173">
        <v>686.28</v>
      </c>
      <c r="BU164" s="173">
        <v>743.56500000000005</v>
      </c>
      <c r="BV164" s="173">
        <v>750.64249999999993</v>
      </c>
      <c r="BW164" s="173">
        <v>807.9274999999999</v>
      </c>
      <c r="BX164" s="173">
        <v>894.85249999999985</v>
      </c>
      <c r="BY164" s="174">
        <v>917.41499999999985</v>
      </c>
      <c r="BZ164" s="175">
        <v>974.69999999999993</v>
      </c>
      <c r="CA164" s="175">
        <v>825.05464285714288</v>
      </c>
      <c r="CB164" s="175">
        <v>909.15</v>
      </c>
      <c r="CC164" s="175">
        <v>966.43500000000006</v>
      </c>
      <c r="CD164" s="175">
        <v>973.51249999999993</v>
      </c>
      <c r="CE164" s="175">
        <v>1030.7974999999999</v>
      </c>
      <c r="CF164" s="175">
        <v>1117.7224999999996</v>
      </c>
      <c r="CG164" s="175">
        <v>1140.2849999999996</v>
      </c>
      <c r="CH164" s="175">
        <v>1197.57</v>
      </c>
      <c r="CI164" s="175">
        <v>1047.9246428571428</v>
      </c>
      <c r="CJ164" s="175">
        <v>870.29500000000007</v>
      </c>
      <c r="CK164" s="175">
        <v>934.65750000000003</v>
      </c>
      <c r="CL164" s="175">
        <v>999.01999999999987</v>
      </c>
      <c r="CM164" s="175">
        <v>1021.5824999999999</v>
      </c>
      <c r="CN164" s="175">
        <v>1101.43</v>
      </c>
      <c r="CO164" s="175">
        <v>1158.7149999999997</v>
      </c>
      <c r="CP164" s="175">
        <v>1181.2774999999997</v>
      </c>
      <c r="CQ164" s="175">
        <v>1038.1396428571429</v>
      </c>
      <c r="CR164" s="175">
        <v>1304.8632142857143</v>
      </c>
      <c r="CS164" s="175">
        <v>1571.5867857142857</v>
      </c>
      <c r="CT164" s="175">
        <v>1838.3103571428571</v>
      </c>
      <c r="CU164" s="175">
        <v>1035.6300000000001</v>
      </c>
      <c r="CV164" s="175">
        <v>1096.6049999999998</v>
      </c>
      <c r="CW164" s="175">
        <v>1157.58</v>
      </c>
      <c r="CX164" s="175">
        <v>1178.9550000000002</v>
      </c>
      <c r="CY164" s="175">
        <v>1254.6000000000001</v>
      </c>
      <c r="CZ164" s="175">
        <v>1308.8699999999999</v>
      </c>
      <c r="DA164" s="175">
        <v>1330.2449999999999</v>
      </c>
      <c r="DB164" s="175">
        <v>1194.6407142857142</v>
      </c>
      <c r="DC164" s="175">
        <v>1461.3642857142856</v>
      </c>
      <c r="DD164" s="175">
        <v>1728.087857142857</v>
      </c>
      <c r="DE164" s="175">
        <v>1994.8114285714285</v>
      </c>
      <c r="DF164" s="175">
        <v>674.1</v>
      </c>
      <c r="DG164" s="175">
        <v>767.95</v>
      </c>
      <c r="DH164" s="175">
        <v>775.4</v>
      </c>
      <c r="DI164" s="175">
        <v>835.7</v>
      </c>
      <c r="DJ164" s="175">
        <v>859.45</v>
      </c>
      <c r="DK164" s="175">
        <v>849.20500000000004</v>
      </c>
      <c r="DL164" s="175">
        <v>856.28250000000003</v>
      </c>
      <c r="DM164" s="175">
        <v>913.5675</v>
      </c>
      <c r="DN164" s="175">
        <v>936.13</v>
      </c>
      <c r="DO164" s="175">
        <v>863.3599999999999</v>
      </c>
      <c r="DP164" s="175">
        <v>920.64499999999987</v>
      </c>
      <c r="DQ164" s="175">
        <v>943.20749999999987</v>
      </c>
      <c r="DR164" s="175">
        <v>977.93000000000006</v>
      </c>
      <c r="DS164" s="175">
        <v>1000.4925000000001</v>
      </c>
      <c r="DT164" s="175">
        <v>1023.0550000000001</v>
      </c>
      <c r="DU164" s="175">
        <v>968.85750000000007</v>
      </c>
      <c r="DV164" s="175">
        <v>975.93500000000017</v>
      </c>
      <c r="DW164" s="175">
        <v>1033.22</v>
      </c>
      <c r="DX164" s="175">
        <v>1055.7825</v>
      </c>
      <c r="DY164" s="175">
        <v>983.01249999999993</v>
      </c>
      <c r="DZ164" s="175">
        <v>1040.2974999999999</v>
      </c>
      <c r="EA164" s="175">
        <v>1062.8599999999999</v>
      </c>
      <c r="EB164" s="175">
        <v>1097.5825</v>
      </c>
      <c r="EC164" s="175">
        <v>1120.145</v>
      </c>
      <c r="ED164" s="175">
        <v>1142.7075</v>
      </c>
      <c r="EE164" s="175">
        <v>990.09</v>
      </c>
      <c r="EF164" s="175">
        <v>1047.375</v>
      </c>
      <c r="EG164" s="175">
        <v>1069.9375</v>
      </c>
      <c r="EH164" s="175">
        <v>1104.6599999999999</v>
      </c>
      <c r="EI164" s="175">
        <v>1127.2224999999999</v>
      </c>
      <c r="EJ164" s="175">
        <v>1149.7849999999999</v>
      </c>
      <c r="EK164" s="175">
        <v>1161.9450000000002</v>
      </c>
      <c r="EL164" s="175">
        <v>1184.5075000000002</v>
      </c>
      <c r="EM164" s="175">
        <v>1207.0700000000002</v>
      </c>
      <c r="EN164" s="175">
        <v>1229.6325000000002</v>
      </c>
      <c r="EO164" s="175">
        <v>1044.6300000000001</v>
      </c>
      <c r="EP164" s="175">
        <v>1098.9000000000001</v>
      </c>
      <c r="EQ164" s="175">
        <v>1105.605</v>
      </c>
      <c r="ER164" s="175">
        <v>1159.875</v>
      </c>
      <c r="ES164" s="175">
        <v>1242.2250000000001</v>
      </c>
      <c r="ET164" s="175">
        <v>1263.6000000000001</v>
      </c>
      <c r="EU164" s="175">
        <v>1317.8700000000001</v>
      </c>
      <c r="EV164" s="175">
        <v>1176.1007142857143</v>
      </c>
      <c r="EW164" s="175">
        <v>1506.2121428571429</v>
      </c>
      <c r="EX164" s="175">
        <v>876.59999999999991</v>
      </c>
      <c r="EY164" s="175">
        <v>992.01374999999985</v>
      </c>
      <c r="EZ164" s="175">
        <v>1151.2574999999999</v>
      </c>
      <c r="FA164" s="175">
        <v>1241.5274999999999</v>
      </c>
    </row>
    <row r="165" spans="1:157" ht="14.4" x14ac:dyDescent="0.3">
      <c r="A165" s="171" t="s">
        <v>621</v>
      </c>
      <c r="B165" s="172">
        <v>273.46191594821988</v>
      </c>
      <c r="C165" s="173">
        <v>282.44671594821989</v>
      </c>
      <c r="D165" s="173">
        <v>282.44671594821989</v>
      </c>
      <c r="E165" s="173">
        <v>282.44671594821989</v>
      </c>
      <c r="F165" s="173">
        <v>273.46191594821988</v>
      </c>
      <c r="G165" s="173">
        <v>282.44671594821989</v>
      </c>
      <c r="H165" s="204">
        <v>282.44671594821989</v>
      </c>
      <c r="I165" s="175">
        <v>282.44671594821989</v>
      </c>
      <c r="J165" s="175">
        <v>282.44671594821989</v>
      </c>
      <c r="K165" s="175">
        <v>282.44671594821989</v>
      </c>
      <c r="L165" s="175">
        <v>282.44671594821989</v>
      </c>
      <c r="M165" s="175">
        <v>282.44671594821989</v>
      </c>
      <c r="N165" s="175">
        <v>282.44671594821989</v>
      </c>
      <c r="O165" s="175">
        <v>282.44671594821989</v>
      </c>
      <c r="P165" s="175">
        <v>273.46191594821988</v>
      </c>
      <c r="Q165" s="175">
        <v>282.44671594821989</v>
      </c>
      <c r="R165" s="175">
        <v>282.44671594821989</v>
      </c>
      <c r="S165" s="175">
        <v>282.44671594821989</v>
      </c>
      <c r="T165" s="175">
        <v>282.44671594821989</v>
      </c>
      <c r="U165" s="175">
        <v>282.44671594821989</v>
      </c>
      <c r="V165" s="175">
        <v>282.44671594821989</v>
      </c>
      <c r="W165" s="175">
        <v>282.44671594821989</v>
      </c>
      <c r="X165" s="175">
        <v>282.44671594821989</v>
      </c>
      <c r="Y165" s="175">
        <v>282.44671594821989</v>
      </c>
      <c r="Z165" s="175">
        <v>282.44671594821989</v>
      </c>
      <c r="AA165" s="175">
        <v>282.44671594821989</v>
      </c>
      <c r="AB165" s="175">
        <v>282.44671594821989</v>
      </c>
      <c r="AC165" s="175">
        <v>282.44671594821989</v>
      </c>
      <c r="AD165" s="175">
        <v>282.44671594821989</v>
      </c>
      <c r="AE165" s="175">
        <v>282.44671594821989</v>
      </c>
      <c r="AF165" s="175">
        <v>282.44671594821989</v>
      </c>
      <c r="AG165" s="175">
        <v>282.44671594821989</v>
      </c>
      <c r="AH165" s="175">
        <v>282.44671594821989</v>
      </c>
      <c r="AI165" s="175">
        <v>282.44671594821989</v>
      </c>
      <c r="AJ165" s="175">
        <v>273.46191594821988</v>
      </c>
      <c r="AK165" s="175">
        <v>524.43975211799977</v>
      </c>
      <c r="AL165" s="175">
        <v>533.42455211799972</v>
      </c>
      <c r="AM165" s="175">
        <v>533.42455211799972</v>
      </c>
      <c r="AN165" s="175">
        <v>533.42455211799972</v>
      </c>
      <c r="AO165" s="175">
        <v>524.43975211799977</v>
      </c>
      <c r="AP165" s="175">
        <v>533.42455211799972</v>
      </c>
      <c r="AQ165" s="175">
        <v>533.42455211799972</v>
      </c>
      <c r="AR165" s="175">
        <v>533.42455211799972</v>
      </c>
      <c r="AS165" s="175">
        <v>533.42455211799972</v>
      </c>
      <c r="AT165" s="175">
        <v>533.42455211799972</v>
      </c>
      <c r="AU165" s="175">
        <v>533.42455211799972</v>
      </c>
      <c r="AV165" s="175">
        <v>533.42455211799972</v>
      </c>
      <c r="AW165" s="175">
        <v>533.42455211799972</v>
      </c>
      <c r="AX165" s="175">
        <v>533.42455211799972</v>
      </c>
      <c r="AY165" s="175">
        <v>524.43975211799977</v>
      </c>
      <c r="AZ165" s="175">
        <v>533.42455211799972</v>
      </c>
      <c r="BA165" s="175">
        <v>533.42455211799972</v>
      </c>
      <c r="BB165" s="175">
        <v>533.42455211799972</v>
      </c>
      <c r="BC165" s="175">
        <v>533.42455211799972</v>
      </c>
      <c r="BD165" s="175">
        <v>533.42455211799972</v>
      </c>
      <c r="BE165" s="175">
        <v>533.42455211799972</v>
      </c>
      <c r="BF165" s="175">
        <v>533.42455211799972</v>
      </c>
      <c r="BG165" s="175">
        <v>533.42455211799972</v>
      </c>
      <c r="BH165" s="175">
        <v>533.42455211799972</v>
      </c>
      <c r="BI165" s="175">
        <v>533.42455211799972</v>
      </c>
      <c r="BJ165" s="175">
        <v>533.42455211799972</v>
      </c>
      <c r="BK165" s="175">
        <v>533.42455211799972</v>
      </c>
      <c r="BL165" s="175">
        <v>533.42455211799972</v>
      </c>
      <c r="BM165" s="175">
        <v>533.42455211799972</v>
      </c>
      <c r="BN165" s="175">
        <v>533.42455211799972</v>
      </c>
      <c r="BO165" s="175">
        <v>533.42455211799972</v>
      </c>
      <c r="BP165" s="175">
        <v>533.42455211799972</v>
      </c>
      <c r="BQ165" s="175">
        <v>533.42455211799972</v>
      </c>
      <c r="BR165" s="175">
        <v>533.42455211799972</v>
      </c>
      <c r="BS165" s="175">
        <v>524.43975211799977</v>
      </c>
      <c r="BT165" s="173">
        <v>282.44671594821989</v>
      </c>
      <c r="BU165" s="173">
        <v>282.44671594821989</v>
      </c>
      <c r="BV165" s="173">
        <v>282.44671594821989</v>
      </c>
      <c r="BW165" s="173">
        <v>282.44671594821989</v>
      </c>
      <c r="BX165" s="173">
        <v>282.44671594821989</v>
      </c>
      <c r="BY165" s="174">
        <v>282.44671594821989</v>
      </c>
      <c r="BZ165" s="175">
        <v>282.44671594821989</v>
      </c>
      <c r="CA165" s="175">
        <v>282.44671594821989</v>
      </c>
      <c r="CB165" s="175">
        <v>533.42455211799972</v>
      </c>
      <c r="CC165" s="175">
        <v>533.42455211799972</v>
      </c>
      <c r="CD165" s="175">
        <v>533.42455211799972</v>
      </c>
      <c r="CE165" s="175">
        <v>533.42455211799972</v>
      </c>
      <c r="CF165" s="175">
        <v>533.42455211799972</v>
      </c>
      <c r="CG165" s="175">
        <v>533.42455211799972</v>
      </c>
      <c r="CH165" s="175">
        <v>533.42455211799972</v>
      </c>
      <c r="CI165" s="175">
        <v>533.42455211799972</v>
      </c>
      <c r="CJ165" s="175">
        <v>282.44671594821989</v>
      </c>
      <c r="CK165" s="175">
        <v>282.44671594821989</v>
      </c>
      <c r="CL165" s="175">
        <v>282.44671594821989</v>
      </c>
      <c r="CM165" s="175">
        <v>282.44671594821989</v>
      </c>
      <c r="CN165" s="175">
        <v>282.44671594821989</v>
      </c>
      <c r="CO165" s="175">
        <v>282.44671594821989</v>
      </c>
      <c r="CP165" s="175">
        <v>282.44671594821989</v>
      </c>
      <c r="CQ165" s="175">
        <v>282.44671594821989</v>
      </c>
      <c r="CR165" s="175">
        <v>282.44671594821989</v>
      </c>
      <c r="CS165" s="175">
        <v>282.44671594821989</v>
      </c>
      <c r="CT165" s="175">
        <v>282.44671594821989</v>
      </c>
      <c r="CU165" s="175">
        <v>533.42455211799972</v>
      </c>
      <c r="CV165" s="175">
        <v>533.42455211799972</v>
      </c>
      <c r="CW165" s="175">
        <v>533.42455211799972</v>
      </c>
      <c r="CX165" s="175">
        <v>533.42455211799972</v>
      </c>
      <c r="CY165" s="175">
        <v>533.42455211799972</v>
      </c>
      <c r="CZ165" s="175">
        <v>533.42455211799972</v>
      </c>
      <c r="DA165" s="175">
        <v>533.42455211799972</v>
      </c>
      <c r="DB165" s="175">
        <v>533.42455211799972</v>
      </c>
      <c r="DC165" s="175">
        <v>533.42455211799972</v>
      </c>
      <c r="DD165" s="175">
        <v>533.42455211799972</v>
      </c>
      <c r="DE165" s="175">
        <v>533.42455211799972</v>
      </c>
      <c r="DF165" s="175">
        <v>524.43975211799977</v>
      </c>
      <c r="DG165" s="175">
        <v>533.42455211799972</v>
      </c>
      <c r="DH165" s="175">
        <v>533.42455211799972</v>
      </c>
      <c r="DI165" s="175">
        <v>533.42455211799972</v>
      </c>
      <c r="DJ165" s="175">
        <v>524.43975211799977</v>
      </c>
      <c r="DK165" s="175">
        <v>533.42455211799972</v>
      </c>
      <c r="DL165" s="175">
        <v>533.42455211799972</v>
      </c>
      <c r="DM165" s="175">
        <v>533.42455211799972</v>
      </c>
      <c r="DN165" s="175">
        <v>533.42455211799972</v>
      </c>
      <c r="DO165" s="175">
        <v>533.42455211799972</v>
      </c>
      <c r="DP165" s="175">
        <v>533.42455211799972</v>
      </c>
      <c r="DQ165" s="175">
        <v>533.42455211799972</v>
      </c>
      <c r="DR165" s="175">
        <v>533.42455211799972</v>
      </c>
      <c r="DS165" s="175">
        <v>533.42455211799972</v>
      </c>
      <c r="DT165" s="175">
        <v>524.43975211799977</v>
      </c>
      <c r="DU165" s="175">
        <v>533.42455211799972</v>
      </c>
      <c r="DV165" s="175">
        <v>533.42455211799972</v>
      </c>
      <c r="DW165" s="175">
        <v>533.42455211799972</v>
      </c>
      <c r="DX165" s="175">
        <v>533.42455211799972</v>
      </c>
      <c r="DY165" s="175">
        <v>533.42455211799972</v>
      </c>
      <c r="DZ165" s="175">
        <v>533.42455211799972</v>
      </c>
      <c r="EA165" s="175">
        <v>533.42455211799972</v>
      </c>
      <c r="EB165" s="175">
        <v>533.42455211799972</v>
      </c>
      <c r="EC165" s="175">
        <v>533.42455211799972</v>
      </c>
      <c r="ED165" s="175">
        <v>533.42455211799972</v>
      </c>
      <c r="EE165" s="175">
        <v>533.42455211799972</v>
      </c>
      <c r="EF165" s="175">
        <v>533.42455211799972</v>
      </c>
      <c r="EG165" s="175">
        <v>533.42455211799972</v>
      </c>
      <c r="EH165" s="175">
        <v>533.42455211799972</v>
      </c>
      <c r="EI165" s="175">
        <v>533.42455211799972</v>
      </c>
      <c r="EJ165" s="175">
        <v>533.42455211799972</v>
      </c>
      <c r="EK165" s="175">
        <v>533.42455211799972</v>
      </c>
      <c r="EL165" s="175">
        <v>533.42455211799972</v>
      </c>
      <c r="EM165" s="175">
        <v>533.42455211799972</v>
      </c>
      <c r="EN165" s="175">
        <v>524.43975211799977</v>
      </c>
      <c r="EO165" s="175">
        <v>533.42455211799972</v>
      </c>
      <c r="EP165" s="175">
        <v>533.42455211799972</v>
      </c>
      <c r="EQ165" s="175">
        <v>533.42455211799972</v>
      </c>
      <c r="ER165" s="175">
        <v>533.42455211799972</v>
      </c>
      <c r="ES165" s="175">
        <v>533.42455211799972</v>
      </c>
      <c r="ET165" s="175">
        <v>533.42455211799972</v>
      </c>
      <c r="EU165" s="175">
        <v>533.42455211799972</v>
      </c>
      <c r="EV165" s="175">
        <v>533.42455211799972</v>
      </c>
      <c r="EW165" s="175">
        <v>533.42455211799972</v>
      </c>
      <c r="EX165" s="175">
        <v>524.43975211799977</v>
      </c>
      <c r="EY165" s="175">
        <v>533.42455211799972</v>
      </c>
      <c r="EZ165" s="175">
        <v>533.42455211799972</v>
      </c>
      <c r="FA165" s="175">
        <v>533.42455211799972</v>
      </c>
    </row>
    <row r="166" spans="1:157" ht="14.4" x14ac:dyDescent="0.3">
      <c r="A166" s="171" t="s">
        <v>622</v>
      </c>
      <c r="B166" s="172">
        <v>188.01118460232286</v>
      </c>
      <c r="C166" s="173">
        <v>612.33441187048084</v>
      </c>
      <c r="D166" s="173">
        <v>613.02774292777838</v>
      </c>
      <c r="E166" s="173">
        <v>628.6947882709062</v>
      </c>
      <c r="F166" s="173">
        <v>641.23904816644756</v>
      </c>
      <c r="G166" s="173">
        <v>621.62821648664863</v>
      </c>
      <c r="H166" s="204">
        <v>622.32154754394617</v>
      </c>
      <c r="I166" s="175">
        <v>637.98859288707399</v>
      </c>
      <c r="J166" s="175">
        <v>650.53285278261535</v>
      </c>
      <c r="K166" s="175">
        <v>623.01487860124382</v>
      </c>
      <c r="L166" s="175">
        <v>638.68192394437153</v>
      </c>
      <c r="M166" s="175">
        <v>651.22618383991289</v>
      </c>
      <c r="N166" s="175">
        <v>654.34896928749924</v>
      </c>
      <c r="O166" s="175">
        <v>666.8932291830406</v>
      </c>
      <c r="P166" s="175">
        <v>679.43748907858208</v>
      </c>
      <c r="Q166" s="175">
        <v>630.92202110281642</v>
      </c>
      <c r="R166" s="175">
        <v>631.61535216011396</v>
      </c>
      <c r="S166" s="175">
        <v>647.28239750324178</v>
      </c>
      <c r="T166" s="175">
        <v>659.82665739878314</v>
      </c>
      <c r="U166" s="175">
        <v>632.30868321741161</v>
      </c>
      <c r="V166" s="175">
        <v>647.97572856053932</v>
      </c>
      <c r="W166" s="175">
        <v>660.51998845608068</v>
      </c>
      <c r="X166" s="175">
        <v>663.64277390366703</v>
      </c>
      <c r="Y166" s="175">
        <v>676.18703379920839</v>
      </c>
      <c r="Z166" s="175">
        <v>688.73129369474987</v>
      </c>
      <c r="AA166" s="175">
        <v>633.00201427470915</v>
      </c>
      <c r="AB166" s="175">
        <v>648.66905961783687</v>
      </c>
      <c r="AC166" s="175">
        <v>661.21331951337834</v>
      </c>
      <c r="AD166" s="175">
        <v>664.33610496096458</v>
      </c>
      <c r="AE166" s="175">
        <v>676.88036485650605</v>
      </c>
      <c r="AF166" s="175">
        <v>689.42462475204752</v>
      </c>
      <c r="AG166" s="175">
        <v>680.0031503040924</v>
      </c>
      <c r="AH166" s="175">
        <v>692.54741019963376</v>
      </c>
      <c r="AI166" s="175">
        <v>705.09167009517523</v>
      </c>
      <c r="AJ166" s="175">
        <v>717.63592999071659</v>
      </c>
      <c r="AK166" s="175">
        <v>661.58235056000444</v>
      </c>
      <c r="AL166" s="175">
        <v>670.87615517617223</v>
      </c>
      <c r="AM166" s="175">
        <v>671.56948623346977</v>
      </c>
      <c r="AN166" s="175">
        <v>687.2365315765976</v>
      </c>
      <c r="AO166" s="175">
        <v>699.78079147213896</v>
      </c>
      <c r="AP166" s="175">
        <v>680.16995979234002</v>
      </c>
      <c r="AQ166" s="175">
        <v>680.86329084963756</v>
      </c>
      <c r="AR166" s="175">
        <v>696.53033619276528</v>
      </c>
      <c r="AS166" s="175">
        <v>709.07459608830675</v>
      </c>
      <c r="AT166" s="175">
        <v>681.55662190693511</v>
      </c>
      <c r="AU166" s="175">
        <v>697.22366725006293</v>
      </c>
      <c r="AV166" s="175">
        <v>709.76792714560429</v>
      </c>
      <c r="AW166" s="175">
        <v>712.89071259319064</v>
      </c>
      <c r="AX166" s="175">
        <v>725.434972488732</v>
      </c>
      <c r="AY166" s="175">
        <v>737.97923238427347</v>
      </c>
      <c r="AZ166" s="175">
        <v>689.46376440850781</v>
      </c>
      <c r="BA166" s="175">
        <v>690.15709546580536</v>
      </c>
      <c r="BB166" s="175">
        <v>705.82414080893307</v>
      </c>
      <c r="BC166" s="175">
        <v>718.36840070447454</v>
      </c>
      <c r="BD166" s="175">
        <v>690.8504265231029</v>
      </c>
      <c r="BE166" s="175">
        <v>706.51747186623061</v>
      </c>
      <c r="BF166" s="175">
        <v>719.06173176177208</v>
      </c>
      <c r="BG166" s="175">
        <v>722.18451720935843</v>
      </c>
      <c r="BH166" s="175">
        <v>734.72877710489979</v>
      </c>
      <c r="BI166" s="175">
        <v>747.27303700044126</v>
      </c>
      <c r="BJ166" s="175">
        <v>691.54375758040055</v>
      </c>
      <c r="BK166" s="175">
        <v>707.21080292352826</v>
      </c>
      <c r="BL166" s="175">
        <v>719.75506281906974</v>
      </c>
      <c r="BM166" s="175">
        <v>722.87784826665597</v>
      </c>
      <c r="BN166" s="175">
        <v>735.42210816219745</v>
      </c>
      <c r="BO166" s="175">
        <v>747.96636805773892</v>
      </c>
      <c r="BP166" s="175">
        <v>738.54489360978368</v>
      </c>
      <c r="BQ166" s="175">
        <v>751.08915350532516</v>
      </c>
      <c r="BR166" s="175">
        <v>763.63341340086663</v>
      </c>
      <c r="BS166" s="175">
        <v>776.17767329640799</v>
      </c>
      <c r="BT166" s="173">
        <v>641.6024878335794</v>
      </c>
      <c r="BU166" s="173">
        <v>657.26953317670711</v>
      </c>
      <c r="BV166" s="173">
        <v>657.96286423400466</v>
      </c>
      <c r="BW166" s="173">
        <v>673.62990957713237</v>
      </c>
      <c r="BX166" s="173">
        <v>702.53454587309909</v>
      </c>
      <c r="BY166" s="174">
        <v>715.07880576864056</v>
      </c>
      <c r="BZ166" s="175">
        <v>730.74585111176827</v>
      </c>
      <c r="CA166" s="175">
        <v>682.68914251070453</v>
      </c>
      <c r="CB166" s="175">
        <v>700.14423113927069</v>
      </c>
      <c r="CC166" s="175">
        <v>715.81127648239851</v>
      </c>
      <c r="CD166" s="175">
        <v>716.50460753969605</v>
      </c>
      <c r="CE166" s="175">
        <v>732.17165288282376</v>
      </c>
      <c r="CF166" s="175">
        <v>761.07628917879049</v>
      </c>
      <c r="CG166" s="175">
        <v>773.62054907433196</v>
      </c>
      <c r="CH166" s="175">
        <v>789.28759441745967</v>
      </c>
      <c r="CI166" s="175">
        <v>741.23088581639593</v>
      </c>
      <c r="CJ166" s="175">
        <v>667.25666885017245</v>
      </c>
      <c r="CK166" s="175">
        <v>683.61704525059781</v>
      </c>
      <c r="CL166" s="175">
        <v>699.97742165102306</v>
      </c>
      <c r="CM166" s="175">
        <v>712.52168154656454</v>
      </c>
      <c r="CN166" s="175">
        <v>740.73298678523361</v>
      </c>
      <c r="CO166" s="175">
        <v>756.40003212836143</v>
      </c>
      <c r="CP166" s="175">
        <v>768.94429202390279</v>
      </c>
      <c r="CQ166" s="175">
        <v>718.49287546226515</v>
      </c>
      <c r="CR166" s="175">
        <v>756.97696486491577</v>
      </c>
      <c r="CS166" s="175">
        <v>795.4610542675664</v>
      </c>
      <c r="CT166" s="175">
        <v>833.94514367021713</v>
      </c>
      <c r="CU166" s="175">
        <v>725.79841215586384</v>
      </c>
      <c r="CV166" s="175">
        <v>742.15878855628921</v>
      </c>
      <c r="CW166" s="175">
        <v>758.51916495671446</v>
      </c>
      <c r="CX166" s="175">
        <v>771.06342485225593</v>
      </c>
      <c r="CY166" s="175">
        <v>799.274730090925</v>
      </c>
      <c r="CZ166" s="175">
        <v>814.94177543405272</v>
      </c>
      <c r="DA166" s="175">
        <v>827.48603532959419</v>
      </c>
      <c r="DB166" s="175">
        <v>777.03461876795654</v>
      </c>
      <c r="DC166" s="175">
        <v>815.51870817060717</v>
      </c>
      <c r="DD166" s="175">
        <v>854.00279757325779</v>
      </c>
      <c r="DE166" s="175">
        <v>892.48688697590853</v>
      </c>
      <c r="DF166" s="175">
        <v>720.12409386569584</v>
      </c>
      <c r="DG166" s="175">
        <v>729.41789848186363</v>
      </c>
      <c r="DH166" s="175">
        <v>730.11122953916117</v>
      </c>
      <c r="DI166" s="175">
        <v>745.778274882289</v>
      </c>
      <c r="DJ166" s="175">
        <v>758.32253477783036</v>
      </c>
      <c r="DK166" s="175">
        <v>738.71170309803142</v>
      </c>
      <c r="DL166" s="175">
        <v>739.40503415532896</v>
      </c>
      <c r="DM166" s="175">
        <v>755.07207949845667</v>
      </c>
      <c r="DN166" s="175">
        <v>767.61633939399815</v>
      </c>
      <c r="DO166" s="175">
        <v>740.0983652126265</v>
      </c>
      <c r="DP166" s="175">
        <v>755.76541055575433</v>
      </c>
      <c r="DQ166" s="175">
        <v>768.30967045129569</v>
      </c>
      <c r="DR166" s="175">
        <v>771.43245589888204</v>
      </c>
      <c r="DS166" s="175">
        <v>783.9767157944234</v>
      </c>
      <c r="DT166" s="175">
        <v>796.52097568996487</v>
      </c>
      <c r="DU166" s="175">
        <v>748.00550771419921</v>
      </c>
      <c r="DV166" s="175">
        <v>748.69883877149675</v>
      </c>
      <c r="DW166" s="175">
        <v>764.36588411462446</v>
      </c>
      <c r="DX166" s="175">
        <v>776.91014401016594</v>
      </c>
      <c r="DY166" s="175">
        <v>749.39216982879429</v>
      </c>
      <c r="DZ166" s="175">
        <v>765.05921517192201</v>
      </c>
      <c r="EA166" s="175">
        <v>777.60347506746348</v>
      </c>
      <c r="EB166" s="175">
        <v>780.72626051504983</v>
      </c>
      <c r="EC166" s="175">
        <v>793.27052041059119</v>
      </c>
      <c r="ED166" s="175">
        <v>805.81478030613266</v>
      </c>
      <c r="EE166" s="175">
        <v>750.08550088609195</v>
      </c>
      <c r="EF166" s="175">
        <v>765.75254622921966</v>
      </c>
      <c r="EG166" s="175">
        <v>778.29680612476113</v>
      </c>
      <c r="EH166" s="175">
        <v>781.41959157234737</v>
      </c>
      <c r="EI166" s="175">
        <v>793.96385146788884</v>
      </c>
      <c r="EJ166" s="175">
        <v>806.50811136343032</v>
      </c>
      <c r="EK166" s="175">
        <v>797.08663691547508</v>
      </c>
      <c r="EL166" s="175">
        <v>809.63089681101656</v>
      </c>
      <c r="EM166" s="175">
        <v>822.17515670655803</v>
      </c>
      <c r="EN166" s="175">
        <v>834.7194166020995</v>
      </c>
      <c r="EO166" s="175">
        <v>758.68597444496208</v>
      </c>
      <c r="EP166" s="175">
        <v>774.35301978808991</v>
      </c>
      <c r="EQ166" s="175">
        <v>775.04635084538745</v>
      </c>
      <c r="ER166" s="175">
        <v>790.71339618851516</v>
      </c>
      <c r="ES166" s="175">
        <v>819.61803248448189</v>
      </c>
      <c r="ET166" s="175">
        <v>832.16229238002325</v>
      </c>
      <c r="EU166" s="175">
        <v>847.82933772315107</v>
      </c>
      <c r="EV166" s="175">
        <v>799.77262912208732</v>
      </c>
      <c r="EW166" s="175">
        <v>826.32214087421778</v>
      </c>
      <c r="EX166" s="175">
        <v>778.66583717138724</v>
      </c>
      <c r="EY166" s="175">
        <v>799.44922772597738</v>
      </c>
      <c r="EZ166" s="175">
        <v>820.23261828056764</v>
      </c>
      <c r="FA166" s="175">
        <v>841.01600883515778</v>
      </c>
    </row>
    <row r="167" spans="1:157" ht="14.4" x14ac:dyDescent="0.3">
      <c r="A167" s="171" t="s">
        <v>623</v>
      </c>
      <c r="B167" s="172">
        <v>134.89131005505428</v>
      </c>
      <c r="C167" s="173">
        <v>290.86592197593461</v>
      </c>
      <c r="D167" s="173">
        <v>275.65632016465673</v>
      </c>
      <c r="E167" s="173">
        <v>261.46434968692722</v>
      </c>
      <c r="F167" s="173">
        <v>224.79659641146674</v>
      </c>
      <c r="G167" s="173">
        <v>381.49811163161598</v>
      </c>
      <c r="H167" s="204">
        <v>366.25125982033796</v>
      </c>
      <c r="I167" s="175">
        <v>351.75778934260848</v>
      </c>
      <c r="J167" s="175">
        <v>315.86976606714802</v>
      </c>
      <c r="K167" s="175">
        <v>351.00440800906006</v>
      </c>
      <c r="L167" s="175">
        <v>336.51093753133063</v>
      </c>
      <c r="M167" s="175">
        <v>300.62291425587011</v>
      </c>
      <c r="N167" s="175">
        <v>322.01746705360114</v>
      </c>
      <c r="O167" s="175">
        <v>286.12944377814068</v>
      </c>
      <c r="P167" s="175">
        <v>249.34294050268019</v>
      </c>
      <c r="Q167" s="175">
        <v>512.07080128729729</v>
      </c>
      <c r="R167" s="175">
        <v>496.78669947601924</v>
      </c>
      <c r="S167" s="175">
        <v>481.99172899828983</v>
      </c>
      <c r="T167" s="175">
        <v>445.9849557228294</v>
      </c>
      <c r="U167" s="175">
        <v>481.5025976647413</v>
      </c>
      <c r="V167" s="175">
        <v>466.70762718701189</v>
      </c>
      <c r="W167" s="175">
        <v>430.70085391155146</v>
      </c>
      <c r="X167" s="175">
        <v>451.91265670928243</v>
      </c>
      <c r="Y167" s="175">
        <v>415.905883433822</v>
      </c>
      <c r="Z167" s="175">
        <v>379.89911015836151</v>
      </c>
      <c r="AA167" s="175">
        <v>466.21849585346348</v>
      </c>
      <c r="AB167" s="175">
        <v>451.42352537573402</v>
      </c>
      <c r="AC167" s="175">
        <v>415.41675210027353</v>
      </c>
      <c r="AD167" s="175">
        <v>436.62855489800461</v>
      </c>
      <c r="AE167" s="175">
        <v>400.62178162254418</v>
      </c>
      <c r="AF167" s="175">
        <v>364.61500834708363</v>
      </c>
      <c r="AG167" s="175">
        <v>421.83358442027514</v>
      </c>
      <c r="AH167" s="175">
        <v>385.82681114481466</v>
      </c>
      <c r="AI167" s="175">
        <v>349.82003786935417</v>
      </c>
      <c r="AJ167" s="175">
        <v>312.91478459389373</v>
      </c>
      <c r="AK167" s="175">
        <v>231.11521026780048</v>
      </c>
      <c r="AL167" s="175">
        <v>344.80262992348173</v>
      </c>
      <c r="AM167" s="175">
        <v>329.55577811220383</v>
      </c>
      <c r="AN167" s="175">
        <v>315.06230763447434</v>
      </c>
      <c r="AO167" s="175">
        <v>278.27580435901388</v>
      </c>
      <c r="AP167" s="175">
        <v>433.63206957916304</v>
      </c>
      <c r="AQ167" s="175">
        <v>418.34796776788511</v>
      </c>
      <c r="AR167" s="175">
        <v>403.55299729015564</v>
      </c>
      <c r="AS167" s="175">
        <v>367.54622401469521</v>
      </c>
      <c r="AT167" s="175">
        <v>403.06386595660717</v>
      </c>
      <c r="AU167" s="175">
        <v>388.26889547887777</v>
      </c>
      <c r="AV167" s="175">
        <v>352.26212220341722</v>
      </c>
      <c r="AW167" s="175">
        <v>373.47392500114825</v>
      </c>
      <c r="AX167" s="175">
        <v>337.46715172568776</v>
      </c>
      <c r="AY167" s="175">
        <v>300.56189845022732</v>
      </c>
      <c r="AZ167" s="175">
        <v>562.4020092348444</v>
      </c>
      <c r="BA167" s="175">
        <v>547.08065742356644</v>
      </c>
      <c r="BB167" s="175">
        <v>531.984186945837</v>
      </c>
      <c r="BC167" s="175">
        <v>495.85866367037653</v>
      </c>
      <c r="BD167" s="175">
        <v>531.75930561228859</v>
      </c>
      <c r="BE167" s="175">
        <v>516.66283513455892</v>
      </c>
      <c r="BF167" s="175">
        <v>480.53731185909857</v>
      </c>
      <c r="BG167" s="175">
        <v>501.56636465682953</v>
      </c>
      <c r="BH167" s="175">
        <v>465.44084138136907</v>
      </c>
      <c r="BI167" s="175">
        <v>429.3153181059086</v>
      </c>
      <c r="BJ167" s="175">
        <v>516.43795380101062</v>
      </c>
      <c r="BK167" s="175">
        <v>501.34148332328118</v>
      </c>
      <c r="BL167" s="175">
        <v>465.2159600478206</v>
      </c>
      <c r="BM167" s="175">
        <v>486.24501284555163</v>
      </c>
      <c r="BN167" s="175">
        <v>450.11948957009122</v>
      </c>
      <c r="BO167" s="175">
        <v>413.99396629463075</v>
      </c>
      <c r="BP167" s="175">
        <v>471.14854236782213</v>
      </c>
      <c r="BQ167" s="175">
        <v>435.02301909236178</v>
      </c>
      <c r="BR167" s="175">
        <v>398.89749581690126</v>
      </c>
      <c r="BS167" s="175">
        <v>361.87349254144084</v>
      </c>
      <c r="BT167" s="173">
        <v>569.54128732042261</v>
      </c>
      <c r="BU167" s="173">
        <v>554.44481684269329</v>
      </c>
      <c r="BV167" s="173">
        <v>539.12346503141532</v>
      </c>
      <c r="BW167" s="173">
        <v>524.02699455368588</v>
      </c>
      <c r="BX167" s="173">
        <v>457.48364898921801</v>
      </c>
      <c r="BY167" s="174">
        <v>421.35812571375754</v>
      </c>
      <c r="BZ167" s="175">
        <v>406.26165523602805</v>
      </c>
      <c r="CA167" s="175">
        <v>496.03428481246004</v>
      </c>
      <c r="CB167" s="175">
        <v>622.7802452679698</v>
      </c>
      <c r="CC167" s="175">
        <v>607.68377479024036</v>
      </c>
      <c r="CD167" s="175">
        <v>592.3624229789624</v>
      </c>
      <c r="CE167" s="175">
        <v>577.26595250123296</v>
      </c>
      <c r="CF167" s="175">
        <v>510.7226069367652</v>
      </c>
      <c r="CG167" s="175">
        <v>474.59708366130462</v>
      </c>
      <c r="CH167" s="175">
        <v>459.50061318357513</v>
      </c>
      <c r="CI167" s="175">
        <v>549.27324276000729</v>
      </c>
      <c r="CJ167" s="175">
        <v>641.84440468709658</v>
      </c>
      <c r="CK167" s="175">
        <v>611.42658239808929</v>
      </c>
      <c r="CL167" s="175">
        <v>581.00876010908189</v>
      </c>
      <c r="CM167" s="175">
        <v>544.88323683362148</v>
      </c>
      <c r="CN167" s="175">
        <v>493.66124308043146</v>
      </c>
      <c r="CO167" s="175">
        <v>478.56477260270185</v>
      </c>
      <c r="CP167" s="175">
        <v>442.43924932724144</v>
      </c>
      <c r="CQ167" s="175">
        <v>541.97546414832357</v>
      </c>
      <c r="CR167" s="175">
        <v>638.55207713863263</v>
      </c>
      <c r="CS167" s="175">
        <v>756.11369012894158</v>
      </c>
      <c r="CT167" s="175">
        <v>852.69030311925076</v>
      </c>
      <c r="CU167" s="175">
        <v>689.32986263464375</v>
      </c>
      <c r="CV167" s="175">
        <v>658.57329034563645</v>
      </c>
      <c r="CW167" s="175">
        <v>627.81671805662893</v>
      </c>
      <c r="CX167" s="175">
        <v>591.57244478116854</v>
      </c>
      <c r="CY167" s="175">
        <v>539.93020102797868</v>
      </c>
      <c r="CZ167" s="175">
        <v>524.5322305502491</v>
      </c>
      <c r="DA167" s="175">
        <v>488.2879572747886</v>
      </c>
      <c r="DB167" s="175">
        <v>588.57752923872783</v>
      </c>
      <c r="DC167" s="175">
        <v>685.15414222903689</v>
      </c>
      <c r="DD167" s="175">
        <v>802.71575521934574</v>
      </c>
      <c r="DE167" s="175">
        <v>899.29236820965514</v>
      </c>
      <c r="DF167" s="175">
        <v>278.86638459836962</v>
      </c>
      <c r="DG167" s="175">
        <v>409.40555425405091</v>
      </c>
      <c r="DH167" s="175">
        <v>394.12145244277298</v>
      </c>
      <c r="DI167" s="175">
        <v>379.32648196504346</v>
      </c>
      <c r="DJ167" s="175">
        <v>342.42122868958302</v>
      </c>
      <c r="DK167" s="175">
        <v>496.58674390973221</v>
      </c>
      <c r="DL167" s="175">
        <v>481.26539209845424</v>
      </c>
      <c r="DM167" s="175">
        <v>466.16892162072475</v>
      </c>
      <c r="DN167" s="175">
        <v>430.04339834526428</v>
      </c>
      <c r="DO167" s="175">
        <v>465.94404028717628</v>
      </c>
      <c r="DP167" s="175">
        <v>450.8475698094469</v>
      </c>
      <c r="DQ167" s="175">
        <v>414.72204653398643</v>
      </c>
      <c r="DR167" s="175">
        <v>435.75109933171746</v>
      </c>
      <c r="DS167" s="175">
        <v>399.62557605625693</v>
      </c>
      <c r="DT167" s="175">
        <v>362.60157278079652</v>
      </c>
      <c r="DU167" s="175">
        <v>599.30768356541341</v>
      </c>
      <c r="DV167" s="175">
        <v>583.98633175413556</v>
      </c>
      <c r="DW167" s="175">
        <v>568.88986127640612</v>
      </c>
      <c r="DX167" s="175">
        <v>532.76433800094571</v>
      </c>
      <c r="DY167" s="175">
        <v>568.66497994285771</v>
      </c>
      <c r="DZ167" s="175">
        <v>553.56850946512816</v>
      </c>
      <c r="EA167" s="175">
        <v>517.44298618966775</v>
      </c>
      <c r="EB167" s="175">
        <v>538.47203898739872</v>
      </c>
      <c r="EC167" s="175">
        <v>502.34651571193831</v>
      </c>
      <c r="ED167" s="175">
        <v>466.22099243647773</v>
      </c>
      <c r="EE167" s="175">
        <v>553.34362813157975</v>
      </c>
      <c r="EF167" s="175">
        <v>538.24715765385031</v>
      </c>
      <c r="EG167" s="175">
        <v>502.12163437838984</v>
      </c>
      <c r="EH167" s="175">
        <v>523.15068717612087</v>
      </c>
      <c r="EI167" s="175">
        <v>487.02516390066035</v>
      </c>
      <c r="EJ167" s="175">
        <v>450.89964062519988</v>
      </c>
      <c r="EK167" s="175">
        <v>508.05421669839126</v>
      </c>
      <c r="EL167" s="175">
        <v>471.92869342293091</v>
      </c>
      <c r="EM167" s="175">
        <v>435.80317014747038</v>
      </c>
      <c r="EN167" s="175">
        <v>398.77916687200997</v>
      </c>
      <c r="EO167" s="175">
        <v>653.88241959853895</v>
      </c>
      <c r="EP167" s="175">
        <v>638.48444912080959</v>
      </c>
      <c r="EQ167" s="175">
        <v>623.12584730953165</v>
      </c>
      <c r="ER167" s="175">
        <v>607.72787683180218</v>
      </c>
      <c r="ES167" s="175">
        <v>540.72703126733438</v>
      </c>
      <c r="ET167" s="175">
        <v>504.48275799187388</v>
      </c>
      <c r="EU167" s="175">
        <v>489.08478751414424</v>
      </c>
      <c r="EV167" s="175">
        <v>579.64502423343345</v>
      </c>
      <c r="EW167" s="175">
        <v>699.23452982607387</v>
      </c>
      <c r="EX167" s="175">
        <v>304.97055892893871</v>
      </c>
      <c r="EY167" s="175">
        <v>417.3363486684317</v>
      </c>
      <c r="EZ167" s="175">
        <v>480.28665840792473</v>
      </c>
      <c r="FA167" s="175">
        <v>557.32459314741777</v>
      </c>
    </row>
    <row r="168" spans="1:157" ht="14.4" x14ac:dyDescent="0.3">
      <c r="A168" s="171" t="s">
        <v>624</v>
      </c>
      <c r="B168" s="172">
        <v>247.97452174528917</v>
      </c>
      <c r="C168" s="173">
        <v>559.05272052989437</v>
      </c>
      <c r="D168" s="173">
        <v>503.25020066878341</v>
      </c>
      <c r="E168" s="173">
        <v>448.84261656310264</v>
      </c>
      <c r="F168" s="173">
        <v>358.51341925777916</v>
      </c>
      <c r="G168" s="173">
        <v>749.02404650232404</v>
      </c>
      <c r="H168" s="204">
        <v>683.73471390572138</v>
      </c>
      <c r="I168" s="175">
        <v>627.76880415036374</v>
      </c>
      <c r="J168" s="175">
        <v>551.10447486164719</v>
      </c>
      <c r="K168" s="175">
        <v>625.26636100196447</v>
      </c>
      <c r="L168" s="175">
        <v>577.17293489484291</v>
      </c>
      <c r="M168" s="175">
        <v>500.9334832920249</v>
      </c>
      <c r="N168" s="175">
        <v>529.0518206638784</v>
      </c>
      <c r="O168" s="175">
        <v>425.14476474132681</v>
      </c>
      <c r="P168" s="175">
        <v>325.68024267989068</v>
      </c>
      <c r="Q168" s="175">
        <v>1331.3811759462199</v>
      </c>
      <c r="R168" s="175">
        <v>1209.3272606027313</v>
      </c>
      <c r="S168" s="175">
        <v>1079.1413578613719</v>
      </c>
      <c r="T168" s="175">
        <v>896.56161965690501</v>
      </c>
      <c r="U168" s="175">
        <v>1075.3943728437164</v>
      </c>
      <c r="V168" s="175">
        <v>1012.5251195866895</v>
      </c>
      <c r="W168" s="175">
        <v>829.37580725851876</v>
      </c>
      <c r="X168" s="175">
        <v>926.02062679434005</v>
      </c>
      <c r="Y168" s="175">
        <v>762.47185176252185</v>
      </c>
      <c r="Z168" s="175">
        <v>672.2915033520452</v>
      </c>
      <c r="AA168" s="175">
        <v>1010.0942743940808</v>
      </c>
      <c r="AB168" s="175">
        <v>923.58978160173137</v>
      </c>
      <c r="AC168" s="175">
        <v>760.2599635387038</v>
      </c>
      <c r="AD168" s="175">
        <v>856.18131143902554</v>
      </c>
      <c r="AE168" s="175">
        <v>698.73454846459811</v>
      </c>
      <c r="AF168" s="175">
        <v>623.94493602026648</v>
      </c>
      <c r="AG168" s="175">
        <v>789.27735594302794</v>
      </c>
      <c r="AH168" s="175">
        <v>649.51834934146189</v>
      </c>
      <c r="AI168" s="175">
        <v>574.85663201161879</v>
      </c>
      <c r="AJ168" s="175">
        <v>510.46787295060722</v>
      </c>
      <c r="AK168" s="175">
        <v>369.06762219116717</v>
      </c>
      <c r="AL168" s="175">
        <v>615.22486734598715</v>
      </c>
      <c r="AM168" s="175">
        <v>552.73044339151238</v>
      </c>
      <c r="AN168" s="175">
        <v>493.84341418649092</v>
      </c>
      <c r="AO168" s="175">
        <v>411.9797024667003</v>
      </c>
      <c r="AP168" s="175">
        <v>796.58689005646977</v>
      </c>
      <c r="AQ168" s="175">
        <v>733.93978426832109</v>
      </c>
      <c r="AR168" s="175">
        <v>673.29755012886142</v>
      </c>
      <c r="AS168" s="175">
        <v>579.13853696587046</v>
      </c>
      <c r="AT168" s="175">
        <v>671.29267848017298</v>
      </c>
      <c r="AU168" s="175">
        <v>610.65044434071262</v>
      </c>
      <c r="AV168" s="175">
        <v>528.38986389357399</v>
      </c>
      <c r="AW168" s="175">
        <v>555.8137852735066</v>
      </c>
      <c r="AX168" s="175">
        <v>469.33034630233891</v>
      </c>
      <c r="AY168" s="175">
        <v>388.5807548621151</v>
      </c>
      <c r="AZ168" s="175">
        <v>1259.1264883852721</v>
      </c>
      <c r="BA168" s="175">
        <v>1189.8421973984634</v>
      </c>
      <c r="BB168" s="175">
        <v>1121.5748365065301</v>
      </c>
      <c r="BC168" s="175">
        <v>944.19711983060495</v>
      </c>
      <c r="BD168" s="175">
        <v>1120.5579064116548</v>
      </c>
      <c r="BE168" s="175">
        <v>1052.2905455197215</v>
      </c>
      <c r="BF168" s="175">
        <v>862.298953581006</v>
      </c>
      <c r="BG168" s="175">
        <v>970.00776766913384</v>
      </c>
      <c r="BH168" s="175">
        <v>794.03159268907382</v>
      </c>
      <c r="BI168" s="175">
        <v>695.23333037458303</v>
      </c>
      <c r="BJ168" s="175">
        <v>1051.2736154248462</v>
      </c>
      <c r="BK168" s="175">
        <v>968.9908375742574</v>
      </c>
      <c r="BL168" s="175">
        <v>793.01466259419738</v>
      </c>
      <c r="BM168" s="175">
        <v>900.72347668232521</v>
      </c>
      <c r="BN168" s="175">
        <v>728.90831001019558</v>
      </c>
      <c r="BO168" s="175">
        <v>644.34169003651857</v>
      </c>
      <c r="BP168" s="175">
        <v>819.84224052760203</v>
      </c>
      <c r="BQ168" s="175">
        <v>671.73202736892802</v>
      </c>
      <c r="BR168" s="175">
        <v>594.26573728013375</v>
      </c>
      <c r="BS168" s="175">
        <v>500.9927551243656</v>
      </c>
      <c r="BT168" s="173">
        <v>1544.3120015316501</v>
      </c>
      <c r="BU168" s="173">
        <v>1422.356965691318</v>
      </c>
      <c r="BV168" s="173">
        <v>1298.5852528248458</v>
      </c>
      <c r="BW168" s="173">
        <v>1176.6302169845137</v>
      </c>
      <c r="BX168" s="173">
        <v>808.34290137404059</v>
      </c>
      <c r="BY168" s="174">
        <v>677.66525803320417</v>
      </c>
      <c r="BZ168" s="175">
        <v>627.589234070619</v>
      </c>
      <c r="CA168" s="175">
        <v>1008.8375331979963</v>
      </c>
      <c r="CB168" s="175">
        <v>1403.4517404220969</v>
      </c>
      <c r="CC168" s="175">
        <v>1328.4265270097046</v>
      </c>
      <c r="CD168" s="175">
        <v>1252.2837166022509</v>
      </c>
      <c r="CE168" s="175">
        <v>1184.1956492575021</v>
      </c>
      <c r="CF168" s="175">
        <v>869.26628070283311</v>
      </c>
      <c r="CG168" s="175">
        <v>711.05012829800705</v>
      </c>
      <c r="CH168" s="175">
        <v>664.08399826615641</v>
      </c>
      <c r="CI168" s="175">
        <v>1057.6105364613359</v>
      </c>
      <c r="CJ168" s="175">
        <v>1935.6366680105773</v>
      </c>
      <c r="CK168" s="175">
        <v>1631.3397211986921</v>
      </c>
      <c r="CL168" s="175">
        <v>1385.612972491884</v>
      </c>
      <c r="CM168" s="175">
        <v>1119.4946783457526</v>
      </c>
      <c r="CN168" s="175">
        <v>834.63370479698153</v>
      </c>
      <c r="CO168" s="175">
        <v>774.5154408469183</v>
      </c>
      <c r="CP168" s="175">
        <v>657.99300444917446</v>
      </c>
      <c r="CQ168" s="175">
        <v>1104.1567649675333</v>
      </c>
      <c r="CR168" s="175">
        <v>1599.1321545936553</v>
      </c>
      <c r="CS168" s="175">
        <v>2356.0721789141608</v>
      </c>
      <c r="CT168" s="175">
        <v>2884.9171860081428</v>
      </c>
      <c r="CU168" s="175">
        <v>1633.77847378558</v>
      </c>
      <c r="CV168" s="175">
        <v>1431.9002814365329</v>
      </c>
      <c r="CW168" s="175">
        <v>1279.0487653672244</v>
      </c>
      <c r="CX168" s="175">
        <v>1106.7439753605795</v>
      </c>
      <c r="CY168" s="175">
        <v>873.21391303448524</v>
      </c>
      <c r="CZ168" s="175">
        <v>798.80836845509964</v>
      </c>
      <c r="DA168" s="175">
        <v>666.68686255609043</v>
      </c>
      <c r="DB168" s="175">
        <v>1093.2007448102147</v>
      </c>
      <c r="DC168" s="175">
        <v>1463.5934888618733</v>
      </c>
      <c r="DD168" s="175">
        <v>1928.9641701426165</v>
      </c>
      <c r="DE168" s="175">
        <v>2457.8091772365951</v>
      </c>
      <c r="DF168" s="175">
        <v>452.8858845609696</v>
      </c>
      <c r="DG168" s="175">
        <v>801.03539949757578</v>
      </c>
      <c r="DH168" s="175">
        <v>738.38829370942642</v>
      </c>
      <c r="DI168" s="175">
        <v>677.74605956996618</v>
      </c>
      <c r="DJ168" s="175">
        <v>573.9551339085192</v>
      </c>
      <c r="DK168" s="175">
        <v>1022.2034046597764</v>
      </c>
      <c r="DL168" s="175">
        <v>938.90369671431347</v>
      </c>
      <c r="DM168" s="175">
        <v>858.02246055959222</v>
      </c>
      <c r="DN168" s="175">
        <v>750.36874863672404</v>
      </c>
      <c r="DO168" s="175">
        <v>857.00553046471521</v>
      </c>
      <c r="DP168" s="175">
        <v>788.73816957278359</v>
      </c>
      <c r="DQ168" s="175">
        <v>687.56896101490202</v>
      </c>
      <c r="DR168" s="175">
        <v>726.2858624959905</v>
      </c>
      <c r="DS168" s="175">
        <v>625.6909262619447</v>
      </c>
      <c r="DT168" s="175">
        <v>541.64437910567722</v>
      </c>
      <c r="DU168" s="175">
        <v>1352.1806268803605</v>
      </c>
      <c r="DV168" s="175">
        <v>1276.037816472907</v>
      </c>
      <c r="DW168" s="175">
        <v>1207.0167774935628</v>
      </c>
      <c r="DX168" s="175">
        <v>1043.6544777762927</v>
      </c>
      <c r="DY168" s="175">
        <v>1205.9998473986877</v>
      </c>
      <c r="DZ168" s="175">
        <v>1137.7324865067542</v>
      </c>
      <c r="EA168" s="175">
        <v>974.37018678948277</v>
      </c>
      <c r="EB168" s="175">
        <v>1069.465125614822</v>
      </c>
      <c r="EC168" s="175">
        <v>892.08740893889626</v>
      </c>
      <c r="ED168" s="175">
        <v>766.32146521321431</v>
      </c>
      <c r="EE168" s="175">
        <v>1136.7155564118777</v>
      </c>
      <c r="EF168" s="175">
        <v>1068.4481955199456</v>
      </c>
      <c r="EG168" s="175">
        <v>891.07047884401982</v>
      </c>
      <c r="EH168" s="175">
        <v>1000.1808346280135</v>
      </c>
      <c r="EI168" s="175">
        <v>810.18924268929732</v>
      </c>
      <c r="EJ168" s="175">
        <v>703.41147027721615</v>
      </c>
      <c r="EK168" s="175">
        <v>931.91347373607766</v>
      </c>
      <c r="EL168" s="175">
        <v>741.9218817973657</v>
      </c>
      <c r="EM168" s="175">
        <v>653.24804335616318</v>
      </c>
      <c r="EN168" s="175">
        <v>572.81536488005861</v>
      </c>
      <c r="EO168" s="175">
        <v>1473.9688908623368</v>
      </c>
      <c r="EP168" s="175">
        <v>1397.4453072264394</v>
      </c>
      <c r="EQ168" s="175">
        <v>1321.1173747930309</v>
      </c>
      <c r="ER168" s="175">
        <v>1244.5937911571345</v>
      </c>
      <c r="ES168" s="175">
        <v>937.51567351187259</v>
      </c>
      <c r="ET168" s="175">
        <v>759.60096051499329</v>
      </c>
      <c r="EU168" s="175">
        <v>695.40834850575686</v>
      </c>
      <c r="EV168" s="175">
        <v>1113.5057285996347</v>
      </c>
      <c r="EW168" s="175">
        <v>1598.9499741104009</v>
      </c>
      <c r="EX168" s="175">
        <v>476.72208873417912</v>
      </c>
      <c r="EY168" s="175">
        <v>754.55587221764165</v>
      </c>
      <c r="EZ168" s="175">
        <v>853.02953051133227</v>
      </c>
      <c r="FA168" s="175">
        <v>1073.2695161739928</v>
      </c>
    </row>
    <row r="169" spans="1:157" ht="14.4" x14ac:dyDescent="0.3">
      <c r="A169" s="176" t="s">
        <v>625</v>
      </c>
      <c r="B169" s="172">
        <v>0</v>
      </c>
      <c r="C169" s="173">
        <v>0</v>
      </c>
      <c r="D169" s="173">
        <v>0</v>
      </c>
      <c r="E169" s="173">
        <v>0</v>
      </c>
      <c r="F169" s="173">
        <v>-77.544947747199899</v>
      </c>
      <c r="G169" s="173">
        <v>0</v>
      </c>
      <c r="H169" s="204">
        <v>0</v>
      </c>
      <c r="I169" s="175">
        <v>0</v>
      </c>
      <c r="J169" s="175">
        <v>0</v>
      </c>
      <c r="K169" s="175">
        <v>0</v>
      </c>
      <c r="L169" s="175">
        <v>0</v>
      </c>
      <c r="M169" s="175">
        <v>0</v>
      </c>
      <c r="N169" s="175">
        <v>0</v>
      </c>
      <c r="O169" s="175">
        <v>-62.855598879785397</v>
      </c>
      <c r="P169" s="175">
        <v>-182.67298149198481</v>
      </c>
      <c r="Q169" s="175">
        <v>0</v>
      </c>
      <c r="R169" s="175">
        <v>0</v>
      </c>
      <c r="S169" s="175">
        <v>0</v>
      </c>
      <c r="T169" s="175">
        <v>0</v>
      </c>
      <c r="U169" s="175">
        <v>0</v>
      </c>
      <c r="V169" s="175">
        <v>0</v>
      </c>
      <c r="W169" s="175">
        <v>0</v>
      </c>
      <c r="X169" s="175">
        <v>0</v>
      </c>
      <c r="Y169" s="175">
        <v>0</v>
      </c>
      <c r="Z169" s="175">
        <v>0</v>
      </c>
      <c r="AA169" s="175">
        <v>0</v>
      </c>
      <c r="AB169" s="175">
        <v>0</v>
      </c>
      <c r="AC169" s="175">
        <v>0</v>
      </c>
      <c r="AD169" s="175">
        <v>0</v>
      </c>
      <c r="AE169" s="175">
        <v>0</v>
      </c>
      <c r="AF169" s="175">
        <v>0</v>
      </c>
      <c r="AG169" s="175">
        <v>0</v>
      </c>
      <c r="AH169" s="175">
        <v>0</v>
      </c>
      <c r="AI169" s="175">
        <v>0</v>
      </c>
      <c r="AJ169" s="175">
        <v>-39.986372729990613</v>
      </c>
      <c r="AK169" s="175">
        <v>0</v>
      </c>
      <c r="AL169" s="175">
        <v>0</v>
      </c>
      <c r="AM169" s="175">
        <v>0</v>
      </c>
      <c r="AN169" s="175">
        <v>0</v>
      </c>
      <c r="AO169" s="175">
        <v>-40.1268761130843</v>
      </c>
      <c r="AP169" s="175">
        <v>0</v>
      </c>
      <c r="AQ169" s="175">
        <v>0</v>
      </c>
      <c r="AR169" s="175">
        <v>0</v>
      </c>
      <c r="AS169" s="175">
        <v>0</v>
      </c>
      <c r="AT169" s="175">
        <v>0</v>
      </c>
      <c r="AU169" s="175">
        <v>0</v>
      </c>
      <c r="AV169" s="175">
        <v>0</v>
      </c>
      <c r="AW169" s="175">
        <v>0</v>
      </c>
      <c r="AX169" s="175">
        <v>-17.795530843255392</v>
      </c>
      <c r="AY169" s="175">
        <v>-134.30246483773558</v>
      </c>
      <c r="AZ169" s="175">
        <v>0</v>
      </c>
      <c r="BA169" s="175">
        <v>0</v>
      </c>
      <c r="BB169" s="175">
        <v>0</v>
      </c>
      <c r="BC169" s="175">
        <v>0</v>
      </c>
      <c r="BD169" s="175">
        <v>0</v>
      </c>
      <c r="BE169" s="175">
        <v>0</v>
      </c>
      <c r="BF169" s="175">
        <v>0</v>
      </c>
      <c r="BG169" s="175">
        <v>0</v>
      </c>
      <c r="BH169" s="175">
        <v>0</v>
      </c>
      <c r="BI169" s="175">
        <v>0</v>
      </c>
      <c r="BJ169" s="175">
        <v>0</v>
      </c>
      <c r="BK169" s="175">
        <v>0</v>
      </c>
      <c r="BL169" s="175">
        <v>0</v>
      </c>
      <c r="BM169" s="175">
        <v>0</v>
      </c>
      <c r="BN169" s="175">
        <v>0</v>
      </c>
      <c r="BO169" s="175">
        <v>0</v>
      </c>
      <c r="BP169" s="175">
        <v>0</v>
      </c>
      <c r="BQ169" s="175">
        <v>0</v>
      </c>
      <c r="BR169" s="175">
        <v>0</v>
      </c>
      <c r="BS169" s="175">
        <v>-17.55758755507145</v>
      </c>
      <c r="BT169" s="173">
        <v>0</v>
      </c>
      <c r="BU169" s="173">
        <v>0</v>
      </c>
      <c r="BV169" s="173">
        <v>0</v>
      </c>
      <c r="BW169" s="173">
        <v>0</v>
      </c>
      <c r="BX169" s="173">
        <v>0</v>
      </c>
      <c r="BY169" s="174">
        <v>0</v>
      </c>
      <c r="BZ169" s="175">
        <v>0</v>
      </c>
      <c r="CA169" s="175">
        <v>0</v>
      </c>
      <c r="CB169" s="175">
        <v>0</v>
      </c>
      <c r="CC169" s="175">
        <v>0</v>
      </c>
      <c r="CD169" s="175">
        <v>0</v>
      </c>
      <c r="CE169" s="175">
        <v>0</v>
      </c>
      <c r="CF169" s="175">
        <v>0</v>
      </c>
      <c r="CG169" s="175">
        <v>0</v>
      </c>
      <c r="CH169" s="175">
        <v>0</v>
      </c>
      <c r="CI169" s="175">
        <v>0</v>
      </c>
      <c r="CJ169" s="175">
        <v>0</v>
      </c>
      <c r="CK169" s="175">
        <v>0</v>
      </c>
      <c r="CL169" s="175">
        <v>0</v>
      </c>
      <c r="CM169" s="175">
        <v>0</v>
      </c>
      <c r="CN169" s="175">
        <v>0</v>
      </c>
      <c r="CO169" s="175">
        <v>0</v>
      </c>
      <c r="CP169" s="175">
        <v>0</v>
      </c>
      <c r="CQ169" s="175">
        <v>0</v>
      </c>
      <c r="CR169" s="175">
        <v>0</v>
      </c>
      <c r="CS169" s="175">
        <v>0</v>
      </c>
      <c r="CT169" s="175">
        <v>0</v>
      </c>
      <c r="CU169" s="175">
        <v>0</v>
      </c>
      <c r="CV169" s="175">
        <v>0</v>
      </c>
      <c r="CW169" s="175">
        <v>0</v>
      </c>
      <c r="CX169" s="175">
        <v>0</v>
      </c>
      <c r="CY169" s="175">
        <v>0</v>
      </c>
      <c r="CZ169" s="175">
        <v>0</v>
      </c>
      <c r="DA169" s="175">
        <v>0</v>
      </c>
      <c r="DB169" s="175">
        <v>0</v>
      </c>
      <c r="DC169" s="175">
        <v>0</v>
      </c>
      <c r="DD169" s="175">
        <v>0</v>
      </c>
      <c r="DE169" s="175">
        <v>0</v>
      </c>
      <c r="DF169" s="175">
        <v>0</v>
      </c>
      <c r="DG169" s="175">
        <v>0</v>
      </c>
      <c r="DH169" s="175">
        <v>0</v>
      </c>
      <c r="DI169" s="175">
        <v>0</v>
      </c>
      <c r="DJ169" s="175">
        <v>0</v>
      </c>
      <c r="DK169" s="175">
        <v>0</v>
      </c>
      <c r="DL169" s="175">
        <v>0</v>
      </c>
      <c r="DM169" s="175">
        <v>0</v>
      </c>
      <c r="DN169" s="175">
        <v>0</v>
      </c>
      <c r="DO169" s="175">
        <v>0</v>
      </c>
      <c r="DP169" s="175">
        <v>0</v>
      </c>
      <c r="DQ169" s="175">
        <v>0</v>
      </c>
      <c r="DR169" s="175">
        <v>0</v>
      </c>
      <c r="DS169" s="175">
        <v>0</v>
      </c>
      <c r="DT169" s="175">
        <v>0</v>
      </c>
      <c r="DU169" s="175">
        <v>0</v>
      </c>
      <c r="DV169" s="175">
        <v>0</v>
      </c>
      <c r="DW169" s="175">
        <v>0</v>
      </c>
      <c r="DX169" s="175">
        <v>0</v>
      </c>
      <c r="DY169" s="175">
        <v>0</v>
      </c>
      <c r="DZ169" s="175">
        <v>0</v>
      </c>
      <c r="EA169" s="175">
        <v>0</v>
      </c>
      <c r="EB169" s="175">
        <v>0</v>
      </c>
      <c r="EC169" s="175">
        <v>0</v>
      </c>
      <c r="ED169" s="175">
        <v>0</v>
      </c>
      <c r="EE169" s="175">
        <v>0</v>
      </c>
      <c r="EF169" s="175">
        <v>0</v>
      </c>
      <c r="EG169" s="175">
        <v>0</v>
      </c>
      <c r="EH169" s="175">
        <v>0</v>
      </c>
      <c r="EI169" s="175">
        <v>0</v>
      </c>
      <c r="EJ169" s="175">
        <v>0</v>
      </c>
      <c r="EK169" s="175">
        <v>0</v>
      </c>
      <c r="EL169" s="175">
        <v>0</v>
      </c>
      <c r="EM169" s="175">
        <v>0</v>
      </c>
      <c r="EN169" s="175">
        <v>0</v>
      </c>
      <c r="EO169" s="175">
        <v>0</v>
      </c>
      <c r="EP169" s="175">
        <v>0</v>
      </c>
      <c r="EQ169" s="175">
        <v>0</v>
      </c>
      <c r="ER169" s="175">
        <v>0</v>
      </c>
      <c r="ES169" s="175">
        <v>0</v>
      </c>
      <c r="ET169" s="175">
        <v>0</v>
      </c>
      <c r="EU169" s="175">
        <v>0</v>
      </c>
      <c r="EV169" s="175">
        <v>0</v>
      </c>
      <c r="EW169" s="175">
        <v>0</v>
      </c>
      <c r="EX169" s="175">
        <v>0</v>
      </c>
      <c r="EY169" s="175">
        <v>0</v>
      </c>
      <c r="EZ169" s="175">
        <v>0</v>
      </c>
      <c r="FA169" s="175">
        <v>0</v>
      </c>
    </row>
    <row r="170" spans="1:157" ht="14.4" x14ac:dyDescent="0.3">
      <c r="A170" s="176" t="s">
        <v>626</v>
      </c>
      <c r="B170" s="172">
        <v>0</v>
      </c>
      <c r="C170" s="173">
        <v>-50</v>
      </c>
      <c r="D170" s="173">
        <v>-55</v>
      </c>
      <c r="E170" s="173">
        <v>-57.5</v>
      </c>
      <c r="F170" s="173">
        <v>0</v>
      </c>
      <c r="G170" s="173">
        <v>-100</v>
      </c>
      <c r="H170" s="204">
        <v>-100</v>
      </c>
      <c r="I170" s="175">
        <v>-100</v>
      </c>
      <c r="J170" s="175">
        <v>-50</v>
      </c>
      <c r="K170" s="175">
        <v>-100</v>
      </c>
      <c r="L170" s="175">
        <v>-100</v>
      </c>
      <c r="M170" s="175">
        <v>-50</v>
      </c>
      <c r="N170" s="175">
        <v>-100</v>
      </c>
      <c r="O170" s="175">
        <v>-55</v>
      </c>
      <c r="P170" s="175">
        <v>0</v>
      </c>
      <c r="Q170" s="175">
        <v>-100</v>
      </c>
      <c r="R170" s="175">
        <v>-100</v>
      </c>
      <c r="S170" s="175">
        <v>-100</v>
      </c>
      <c r="T170" s="175">
        <v>-100</v>
      </c>
      <c r="U170" s="175">
        <v>-100</v>
      </c>
      <c r="V170" s="175">
        <v>-100</v>
      </c>
      <c r="W170" s="175">
        <v>-100</v>
      </c>
      <c r="X170" s="175">
        <v>-100</v>
      </c>
      <c r="Y170" s="175">
        <v>-100</v>
      </c>
      <c r="Z170" s="175">
        <v>-50</v>
      </c>
      <c r="AA170" s="175">
        <v>-100</v>
      </c>
      <c r="AB170" s="175">
        <v>-100</v>
      </c>
      <c r="AC170" s="175">
        <v>-100</v>
      </c>
      <c r="AD170" s="175">
        <v>-100</v>
      </c>
      <c r="AE170" s="175">
        <v>-100</v>
      </c>
      <c r="AF170" s="175">
        <v>-50</v>
      </c>
      <c r="AG170" s="175">
        <v>-100</v>
      </c>
      <c r="AH170" s="175">
        <v>-100</v>
      </c>
      <c r="AI170" s="175">
        <v>-50</v>
      </c>
      <c r="AJ170" s="175">
        <v>0</v>
      </c>
      <c r="AK170" s="175">
        <v>0</v>
      </c>
      <c r="AL170" s="175">
        <v>-50</v>
      </c>
      <c r="AM170" s="175">
        <v>-50</v>
      </c>
      <c r="AN170" s="175">
        <v>-50</v>
      </c>
      <c r="AO170" s="175">
        <v>0</v>
      </c>
      <c r="AP170" s="175">
        <v>-100</v>
      </c>
      <c r="AQ170" s="175">
        <v>-100</v>
      </c>
      <c r="AR170" s="175">
        <v>-100</v>
      </c>
      <c r="AS170" s="175">
        <v>-50</v>
      </c>
      <c r="AT170" s="175">
        <v>-100</v>
      </c>
      <c r="AU170" s="175">
        <v>-100</v>
      </c>
      <c r="AV170" s="175">
        <v>-50</v>
      </c>
      <c r="AW170" s="175">
        <v>-100</v>
      </c>
      <c r="AX170" s="175">
        <v>-50</v>
      </c>
      <c r="AY170" s="175">
        <v>0</v>
      </c>
      <c r="AZ170" s="175">
        <v>-100</v>
      </c>
      <c r="BA170" s="175">
        <v>-100</v>
      </c>
      <c r="BB170" s="175">
        <v>-100</v>
      </c>
      <c r="BC170" s="175">
        <v>-100</v>
      </c>
      <c r="BD170" s="175">
        <v>-100</v>
      </c>
      <c r="BE170" s="175">
        <v>-100</v>
      </c>
      <c r="BF170" s="175">
        <v>-100</v>
      </c>
      <c r="BG170" s="175">
        <v>-100</v>
      </c>
      <c r="BH170" s="175">
        <v>-100</v>
      </c>
      <c r="BI170" s="175">
        <v>-50</v>
      </c>
      <c r="BJ170" s="175">
        <v>-100</v>
      </c>
      <c r="BK170" s="175">
        <v>-100</v>
      </c>
      <c r="BL170" s="175">
        <v>-100</v>
      </c>
      <c r="BM170" s="175">
        <v>-100</v>
      </c>
      <c r="BN170" s="175">
        <v>-100</v>
      </c>
      <c r="BO170" s="175">
        <v>-50</v>
      </c>
      <c r="BP170" s="175">
        <v>-100</v>
      </c>
      <c r="BQ170" s="175">
        <v>-100</v>
      </c>
      <c r="BR170" s="175">
        <v>-50</v>
      </c>
      <c r="BS170" s="175">
        <v>0</v>
      </c>
      <c r="BT170" s="173">
        <v>-100</v>
      </c>
      <c r="BU170" s="173">
        <v>-100</v>
      </c>
      <c r="BV170" s="173">
        <v>-100</v>
      </c>
      <c r="BW170" s="173">
        <v>-100</v>
      </c>
      <c r="BX170" s="173">
        <v>-100</v>
      </c>
      <c r="BY170" s="174">
        <v>-100</v>
      </c>
      <c r="BZ170" s="175">
        <v>-100</v>
      </c>
      <c r="CA170" s="175">
        <v>-100</v>
      </c>
      <c r="CB170" s="175">
        <v>-100</v>
      </c>
      <c r="CC170" s="175">
        <v>-100</v>
      </c>
      <c r="CD170" s="175">
        <v>-100</v>
      </c>
      <c r="CE170" s="175">
        <v>-100</v>
      </c>
      <c r="CF170" s="175">
        <v>-100</v>
      </c>
      <c r="CG170" s="175">
        <v>-100</v>
      </c>
      <c r="CH170" s="175">
        <v>-100</v>
      </c>
      <c r="CI170" s="175">
        <v>-100</v>
      </c>
      <c r="CJ170" s="175">
        <v>-100</v>
      </c>
      <c r="CK170" s="175">
        <v>-100</v>
      </c>
      <c r="CL170" s="175">
        <v>-100</v>
      </c>
      <c r="CM170" s="175">
        <v>-100</v>
      </c>
      <c r="CN170" s="175">
        <v>-100</v>
      </c>
      <c r="CO170" s="175">
        <v>-100</v>
      </c>
      <c r="CP170" s="175">
        <v>-100</v>
      </c>
      <c r="CQ170" s="175">
        <v>-100</v>
      </c>
      <c r="CR170" s="175">
        <v>-100</v>
      </c>
      <c r="CS170" s="175">
        <v>-100</v>
      </c>
      <c r="CT170" s="175">
        <v>-100</v>
      </c>
      <c r="CU170" s="175">
        <v>-100</v>
      </c>
      <c r="CV170" s="175">
        <v>-100</v>
      </c>
      <c r="CW170" s="175">
        <v>-100</v>
      </c>
      <c r="CX170" s="175">
        <v>-100</v>
      </c>
      <c r="CY170" s="175">
        <v>-100</v>
      </c>
      <c r="CZ170" s="175">
        <v>-100</v>
      </c>
      <c r="DA170" s="175">
        <v>-100</v>
      </c>
      <c r="DB170" s="175">
        <v>-100</v>
      </c>
      <c r="DC170" s="175">
        <v>-100</v>
      </c>
      <c r="DD170" s="175">
        <v>-100</v>
      </c>
      <c r="DE170" s="175">
        <v>-100</v>
      </c>
      <c r="DF170" s="175">
        <v>0</v>
      </c>
      <c r="DG170" s="175">
        <v>-50</v>
      </c>
      <c r="DH170" s="175">
        <v>-50</v>
      </c>
      <c r="DI170" s="175">
        <v>-50</v>
      </c>
      <c r="DJ170" s="175">
        <v>0</v>
      </c>
      <c r="DK170" s="175">
        <v>-100</v>
      </c>
      <c r="DL170" s="175">
        <v>-100</v>
      </c>
      <c r="DM170" s="175">
        <v>-100</v>
      </c>
      <c r="DN170" s="175">
        <v>-50</v>
      </c>
      <c r="DO170" s="175">
        <v>-100</v>
      </c>
      <c r="DP170" s="175">
        <v>-100</v>
      </c>
      <c r="DQ170" s="175">
        <v>-50</v>
      </c>
      <c r="DR170" s="175">
        <v>-100</v>
      </c>
      <c r="DS170" s="175">
        <v>-50</v>
      </c>
      <c r="DT170" s="175">
        <v>0</v>
      </c>
      <c r="DU170" s="175">
        <v>-100</v>
      </c>
      <c r="DV170" s="175">
        <v>-100</v>
      </c>
      <c r="DW170" s="175">
        <v>-100</v>
      </c>
      <c r="DX170" s="175">
        <v>-100</v>
      </c>
      <c r="DY170" s="175">
        <v>-100</v>
      </c>
      <c r="DZ170" s="175">
        <v>-100</v>
      </c>
      <c r="EA170" s="175">
        <v>-100</v>
      </c>
      <c r="EB170" s="175">
        <v>-100</v>
      </c>
      <c r="EC170" s="175">
        <v>-100</v>
      </c>
      <c r="ED170" s="175">
        <v>-50</v>
      </c>
      <c r="EE170" s="175">
        <v>-100</v>
      </c>
      <c r="EF170" s="175">
        <v>-100</v>
      </c>
      <c r="EG170" s="175">
        <v>-100</v>
      </c>
      <c r="EH170" s="175">
        <v>-100</v>
      </c>
      <c r="EI170" s="175">
        <v>-100</v>
      </c>
      <c r="EJ170" s="175">
        <v>-50</v>
      </c>
      <c r="EK170" s="175">
        <v>-100</v>
      </c>
      <c r="EL170" s="175">
        <v>-100</v>
      </c>
      <c r="EM170" s="175">
        <v>-50</v>
      </c>
      <c r="EN170" s="175">
        <v>0</v>
      </c>
      <c r="EO170" s="175">
        <v>-100</v>
      </c>
      <c r="EP170" s="175">
        <v>-100</v>
      </c>
      <c r="EQ170" s="175">
        <v>-100</v>
      </c>
      <c r="ER170" s="175">
        <v>-100</v>
      </c>
      <c r="ES170" s="175">
        <v>-100</v>
      </c>
      <c r="ET170" s="175">
        <v>-100</v>
      </c>
      <c r="EU170" s="175">
        <v>-100</v>
      </c>
      <c r="EV170" s="175">
        <v>-100</v>
      </c>
      <c r="EW170" s="175">
        <v>-100</v>
      </c>
      <c r="EX170" s="175">
        <v>0</v>
      </c>
      <c r="EY170" s="175">
        <v>-50</v>
      </c>
      <c r="EZ170" s="175">
        <v>-100</v>
      </c>
      <c r="FA170" s="175">
        <v>-100</v>
      </c>
    </row>
    <row r="171" spans="1:157" ht="14.4" x14ac:dyDescent="0.3">
      <c r="A171" s="177" t="s">
        <v>627</v>
      </c>
      <c r="B171" s="178">
        <v>0</v>
      </c>
      <c r="C171" s="80">
        <v>-83.333333333333329</v>
      </c>
      <c r="D171" s="80">
        <v>-83.333333333333329</v>
      </c>
      <c r="E171" s="80">
        <v>-83.333333333333329</v>
      </c>
      <c r="F171" s="80">
        <v>-83.333333333333329</v>
      </c>
      <c r="G171" s="80">
        <v>-166.66666666666666</v>
      </c>
      <c r="H171" s="190">
        <v>-166.66666666666666</v>
      </c>
      <c r="I171" s="82">
        <v>-166.66666666666666</v>
      </c>
      <c r="J171" s="82">
        <v>-166.66666666666666</v>
      </c>
      <c r="K171" s="82">
        <v>-166.66666666666666</v>
      </c>
      <c r="L171" s="82">
        <v>-166.66666666666666</v>
      </c>
      <c r="M171" s="82">
        <v>-166.66666666666666</v>
      </c>
      <c r="N171" s="82">
        <v>-166.66666666666666</v>
      </c>
      <c r="O171" s="82">
        <v>-166.66666666666666</v>
      </c>
      <c r="P171" s="82">
        <v>-166.66666666666666</v>
      </c>
      <c r="Q171" s="82">
        <v>-250</v>
      </c>
      <c r="R171" s="82">
        <v>-250</v>
      </c>
      <c r="S171" s="82">
        <v>-250</v>
      </c>
      <c r="T171" s="82">
        <v>-250</v>
      </c>
      <c r="U171" s="82">
        <v>-250</v>
      </c>
      <c r="V171" s="82">
        <v>-250</v>
      </c>
      <c r="W171" s="82">
        <v>-250</v>
      </c>
      <c r="X171" s="82">
        <v>-250</v>
      </c>
      <c r="Y171" s="82">
        <v>-250</v>
      </c>
      <c r="Z171" s="82">
        <v>-250</v>
      </c>
      <c r="AA171" s="82">
        <v>-250</v>
      </c>
      <c r="AB171" s="82">
        <v>-250</v>
      </c>
      <c r="AC171" s="82">
        <v>-250</v>
      </c>
      <c r="AD171" s="82">
        <v>-250</v>
      </c>
      <c r="AE171" s="82">
        <v>-250</v>
      </c>
      <c r="AF171" s="82">
        <v>-250</v>
      </c>
      <c r="AG171" s="82">
        <v>-250</v>
      </c>
      <c r="AH171" s="82">
        <v>-250</v>
      </c>
      <c r="AI171" s="82">
        <v>-250</v>
      </c>
      <c r="AJ171" s="82">
        <v>-250</v>
      </c>
      <c r="AK171" s="82">
        <v>0</v>
      </c>
      <c r="AL171" s="82">
        <v>-83.333333333333329</v>
      </c>
      <c r="AM171" s="82">
        <v>-83.333333333333329</v>
      </c>
      <c r="AN171" s="82">
        <v>-83.333333333333329</v>
      </c>
      <c r="AO171" s="82">
        <v>-83.333333333333329</v>
      </c>
      <c r="AP171" s="82">
        <v>-166.66666666666666</v>
      </c>
      <c r="AQ171" s="82">
        <v>-166.66666666666666</v>
      </c>
      <c r="AR171" s="82">
        <v>-166.66666666666666</v>
      </c>
      <c r="AS171" s="82">
        <v>-166.66666666666666</v>
      </c>
      <c r="AT171" s="82">
        <v>-166.66666666666666</v>
      </c>
      <c r="AU171" s="82">
        <v>-166.66666666666666</v>
      </c>
      <c r="AV171" s="82">
        <v>-166.66666666666666</v>
      </c>
      <c r="AW171" s="82">
        <v>-166.66666666666666</v>
      </c>
      <c r="AX171" s="82">
        <v>-166.66666666666666</v>
      </c>
      <c r="AY171" s="82">
        <v>-166.66666666666666</v>
      </c>
      <c r="AZ171" s="82">
        <v>-250</v>
      </c>
      <c r="BA171" s="82">
        <v>-250</v>
      </c>
      <c r="BB171" s="82">
        <v>-250</v>
      </c>
      <c r="BC171" s="82">
        <v>-250</v>
      </c>
      <c r="BD171" s="82">
        <v>-250</v>
      </c>
      <c r="BE171" s="82">
        <v>-250</v>
      </c>
      <c r="BF171" s="82">
        <v>-250</v>
      </c>
      <c r="BG171" s="82">
        <v>-250</v>
      </c>
      <c r="BH171" s="82">
        <v>-250</v>
      </c>
      <c r="BI171" s="82">
        <v>-250</v>
      </c>
      <c r="BJ171" s="82">
        <v>-250</v>
      </c>
      <c r="BK171" s="82">
        <v>-250</v>
      </c>
      <c r="BL171" s="82">
        <v>-250</v>
      </c>
      <c r="BM171" s="82">
        <v>-250</v>
      </c>
      <c r="BN171" s="82">
        <v>-250</v>
      </c>
      <c r="BO171" s="82">
        <v>-250</v>
      </c>
      <c r="BP171" s="82">
        <v>-250</v>
      </c>
      <c r="BQ171" s="82">
        <v>-250</v>
      </c>
      <c r="BR171" s="82">
        <v>-250</v>
      </c>
      <c r="BS171" s="82">
        <v>-250</v>
      </c>
      <c r="BT171" s="80">
        <v>-333.33333333333331</v>
      </c>
      <c r="BU171" s="80">
        <v>-333.33333333333331</v>
      </c>
      <c r="BV171" s="80">
        <v>-333.33333333333331</v>
      </c>
      <c r="BW171" s="80">
        <v>-333.33333333333331</v>
      </c>
      <c r="BX171" s="80">
        <v>-333.33333333333331</v>
      </c>
      <c r="BY171" s="81">
        <v>-333.33333333333331</v>
      </c>
      <c r="BZ171" s="82">
        <v>-333.33333333333331</v>
      </c>
      <c r="CA171" s="82">
        <v>-333.33333333333331</v>
      </c>
      <c r="CB171" s="82">
        <v>-333.33333333333331</v>
      </c>
      <c r="CC171" s="82">
        <v>-333.33333333333331</v>
      </c>
      <c r="CD171" s="82">
        <v>-333.33333333333331</v>
      </c>
      <c r="CE171" s="82">
        <v>-333.33333333333331</v>
      </c>
      <c r="CF171" s="82">
        <v>-333.33333333333331</v>
      </c>
      <c r="CG171" s="82">
        <v>-333.33333333333331</v>
      </c>
      <c r="CH171" s="82">
        <v>-333.33333333333331</v>
      </c>
      <c r="CI171" s="82">
        <v>-333.33333333333331</v>
      </c>
      <c r="CJ171" s="82">
        <v>-416.66666666666669</v>
      </c>
      <c r="CK171" s="82">
        <v>-416.66666666666669</v>
      </c>
      <c r="CL171" s="82">
        <v>-416.66666666666669</v>
      </c>
      <c r="CM171" s="82">
        <v>-416.66666666666669</v>
      </c>
      <c r="CN171" s="82">
        <v>-416.66666666666669</v>
      </c>
      <c r="CO171" s="82">
        <v>-416.66666666666669</v>
      </c>
      <c r="CP171" s="82">
        <v>-416.66666666666669</v>
      </c>
      <c r="CQ171" s="82">
        <v>-416.66666666666669</v>
      </c>
      <c r="CR171" s="82">
        <v>-500</v>
      </c>
      <c r="CS171" s="82">
        <v>-583.33333333333337</v>
      </c>
      <c r="CT171" s="82">
        <v>-666.66666666666663</v>
      </c>
      <c r="CU171" s="82">
        <v>-416.66666666666669</v>
      </c>
      <c r="CV171" s="82">
        <v>-416.66666666666669</v>
      </c>
      <c r="CW171" s="82">
        <v>-416.66666666666669</v>
      </c>
      <c r="CX171" s="82">
        <v>-416.66666666666669</v>
      </c>
      <c r="CY171" s="82">
        <v>-416.66666666666669</v>
      </c>
      <c r="CZ171" s="82">
        <v>-416.66666666666669</v>
      </c>
      <c r="DA171" s="82">
        <v>-416.66666666666669</v>
      </c>
      <c r="DB171" s="82">
        <v>-416.66666666666669</v>
      </c>
      <c r="DC171" s="82">
        <v>-500</v>
      </c>
      <c r="DD171" s="82">
        <v>-583.33333333333337</v>
      </c>
      <c r="DE171" s="82">
        <v>-666.66666666666663</v>
      </c>
      <c r="DF171" s="82">
        <v>0</v>
      </c>
      <c r="DG171" s="82">
        <v>-83.333333333333329</v>
      </c>
      <c r="DH171" s="82">
        <v>-83.333333333333329</v>
      </c>
      <c r="DI171" s="82">
        <v>-83.333333333333329</v>
      </c>
      <c r="DJ171" s="82">
        <v>-83.333333333333329</v>
      </c>
      <c r="DK171" s="82">
        <v>-166.66666666666666</v>
      </c>
      <c r="DL171" s="82">
        <v>-166.66666666666666</v>
      </c>
      <c r="DM171" s="82">
        <v>-166.66666666666666</v>
      </c>
      <c r="DN171" s="82">
        <v>-166.66666666666666</v>
      </c>
      <c r="DO171" s="82">
        <v>-166.66666666666666</v>
      </c>
      <c r="DP171" s="82">
        <v>-166.66666666666666</v>
      </c>
      <c r="DQ171" s="82">
        <v>-166.66666666666666</v>
      </c>
      <c r="DR171" s="82">
        <v>-166.66666666666666</v>
      </c>
      <c r="DS171" s="82">
        <v>-166.66666666666666</v>
      </c>
      <c r="DT171" s="82">
        <v>-166.66666666666666</v>
      </c>
      <c r="DU171" s="82">
        <v>-250</v>
      </c>
      <c r="DV171" s="82">
        <v>-250</v>
      </c>
      <c r="DW171" s="82">
        <v>-250</v>
      </c>
      <c r="DX171" s="82">
        <v>-250</v>
      </c>
      <c r="DY171" s="82">
        <v>-250</v>
      </c>
      <c r="DZ171" s="82">
        <v>-250</v>
      </c>
      <c r="EA171" s="82">
        <v>-250</v>
      </c>
      <c r="EB171" s="82">
        <v>-250</v>
      </c>
      <c r="EC171" s="82">
        <v>-250</v>
      </c>
      <c r="ED171" s="82">
        <v>-250</v>
      </c>
      <c r="EE171" s="82">
        <v>-250</v>
      </c>
      <c r="EF171" s="82">
        <v>-250</v>
      </c>
      <c r="EG171" s="82">
        <v>-250</v>
      </c>
      <c r="EH171" s="82">
        <v>-250</v>
      </c>
      <c r="EI171" s="82">
        <v>-250</v>
      </c>
      <c r="EJ171" s="82">
        <v>-250</v>
      </c>
      <c r="EK171" s="82">
        <v>-250</v>
      </c>
      <c r="EL171" s="82">
        <v>-250</v>
      </c>
      <c r="EM171" s="82">
        <v>-250</v>
      </c>
      <c r="EN171" s="82">
        <v>-250</v>
      </c>
      <c r="EO171" s="82">
        <v>-333.33333333333331</v>
      </c>
      <c r="EP171" s="82">
        <v>-333.33333333333331</v>
      </c>
      <c r="EQ171" s="82">
        <v>-333.33333333333331</v>
      </c>
      <c r="ER171" s="82">
        <v>-333.33333333333331</v>
      </c>
      <c r="ES171" s="82">
        <v>-333.33333333333331</v>
      </c>
      <c r="ET171" s="82">
        <v>-333.33333333333331</v>
      </c>
      <c r="EU171" s="82">
        <v>-333.33333333333331</v>
      </c>
      <c r="EV171" s="82">
        <v>-333.33333333333331</v>
      </c>
      <c r="EW171" s="82">
        <v>-416.66666666666669</v>
      </c>
      <c r="EX171" s="82">
        <v>0</v>
      </c>
      <c r="EY171" s="82">
        <v>-83.333333333333329</v>
      </c>
      <c r="EZ171" s="82">
        <v>-166.66666666666666</v>
      </c>
      <c r="FA171" s="82">
        <v>-250</v>
      </c>
    </row>
    <row r="172" spans="1:157" ht="21.75" customHeight="1" x14ac:dyDescent="0.25">
      <c r="A172" s="83" t="s">
        <v>628</v>
      </c>
      <c r="B172" s="179"/>
      <c r="C172" s="85"/>
      <c r="D172" s="85"/>
      <c r="E172" s="85"/>
      <c r="F172" s="85"/>
      <c r="G172" s="85"/>
      <c r="H172" s="191"/>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c r="AZ172" s="85"/>
      <c r="BA172" s="85"/>
      <c r="BB172" s="85"/>
      <c r="BC172" s="85"/>
      <c r="BD172" s="85"/>
      <c r="BE172" s="85"/>
      <c r="BF172" s="85"/>
      <c r="BG172" s="85"/>
      <c r="BH172" s="85"/>
      <c r="BI172" s="85"/>
      <c r="BJ172" s="85"/>
      <c r="BK172" s="85"/>
      <c r="BL172" s="85"/>
      <c r="BM172" s="85"/>
      <c r="BN172" s="85"/>
      <c r="BO172" s="85"/>
      <c r="BP172" s="85"/>
      <c r="BQ172" s="85"/>
      <c r="BR172" s="85"/>
      <c r="BS172" s="85"/>
      <c r="BT172" s="85"/>
      <c r="BU172" s="86"/>
      <c r="BV172" s="86"/>
      <c r="BW172" s="86"/>
      <c r="BX172" s="86"/>
      <c r="BY172" s="86"/>
      <c r="BZ172" s="86"/>
      <c r="CA172" s="86"/>
      <c r="CB172" s="86"/>
      <c r="CC172" s="86"/>
      <c r="CD172" s="86"/>
      <c r="CE172" s="86"/>
      <c r="CF172" s="86"/>
      <c r="CG172" s="86"/>
      <c r="CH172" s="86"/>
      <c r="CI172" s="86"/>
      <c r="CJ172" s="86"/>
      <c r="CK172" s="86"/>
      <c r="CL172" s="86"/>
      <c r="CM172" s="86"/>
      <c r="CN172" s="86"/>
      <c r="CO172" s="86"/>
      <c r="CP172" s="86"/>
      <c r="CQ172" s="86"/>
      <c r="CR172" s="86"/>
      <c r="CS172" s="86"/>
      <c r="CT172" s="86"/>
      <c r="CU172" s="86"/>
      <c r="CV172" s="86"/>
      <c r="CW172" s="86"/>
      <c r="CX172" s="86"/>
      <c r="CY172" s="86"/>
      <c r="CZ172" s="86"/>
      <c r="DA172" s="86"/>
      <c r="DB172" s="86"/>
      <c r="DC172" s="86"/>
      <c r="DD172" s="86"/>
      <c r="DE172" s="86"/>
      <c r="DF172" s="86"/>
      <c r="DG172" s="86"/>
      <c r="DH172" s="86"/>
      <c r="DI172" s="86"/>
      <c r="DJ172" s="86"/>
      <c r="DK172" s="86"/>
      <c r="DL172" s="86"/>
      <c r="DM172" s="86"/>
      <c r="DN172" s="86"/>
      <c r="DO172" s="86"/>
      <c r="DP172" s="86"/>
      <c r="DQ172" s="86"/>
      <c r="DR172" s="86"/>
      <c r="DS172" s="86"/>
      <c r="DT172" s="86"/>
      <c r="DU172" s="86"/>
      <c r="DV172" s="86"/>
      <c r="DW172" s="86"/>
      <c r="DX172" s="86"/>
      <c r="DY172" s="86"/>
      <c r="DZ172" s="86"/>
      <c r="EA172" s="86"/>
      <c r="EB172" s="86"/>
      <c r="EC172" s="86"/>
      <c r="ED172" s="86"/>
      <c r="EE172" s="86"/>
      <c r="EF172" s="86"/>
      <c r="EG172" s="86"/>
      <c r="EH172" s="86"/>
      <c r="EI172" s="86"/>
      <c r="EJ172" s="86"/>
      <c r="EK172" s="86"/>
      <c r="EL172" s="86"/>
      <c r="EM172" s="86"/>
      <c r="EN172" s="86"/>
      <c r="EO172" s="86"/>
      <c r="EP172" s="86"/>
      <c r="EQ172" s="86"/>
      <c r="ER172" s="86"/>
      <c r="ES172" s="86"/>
      <c r="ET172" s="86"/>
      <c r="EU172" s="86"/>
      <c r="EV172" s="86"/>
      <c r="EW172" s="86"/>
      <c r="EX172" s="86"/>
      <c r="EY172" s="86"/>
      <c r="EZ172" s="86"/>
      <c r="FA172" s="86"/>
    </row>
    <row r="173" spans="1:157" ht="15" x14ac:dyDescent="0.35">
      <c r="A173" s="87" t="s">
        <v>629</v>
      </c>
      <c r="B173" s="88">
        <v>9.8396530247209437</v>
      </c>
      <c r="C173" s="89">
        <v>20.597980278021826</v>
      </c>
      <c r="D173" s="89">
        <v>19.301911301969735</v>
      </c>
      <c r="E173" s="89">
        <v>18.091574601056639</v>
      </c>
      <c r="F173" s="89">
        <v>15.172714197178294</v>
      </c>
      <c r="G173" s="89">
        <v>26.584298907860411</v>
      </c>
      <c r="H173" s="192">
        <v>25.260408552629382</v>
      </c>
      <c r="I173" s="90">
        <v>24.03657852416131</v>
      </c>
      <c r="J173" s="90">
        <v>21.642075198486417</v>
      </c>
      <c r="K173" s="90">
        <v>23.975273763834991</v>
      </c>
      <c r="L173" s="90">
        <v>22.796173756095527</v>
      </c>
      <c r="M173" s="90">
        <v>20.404084508181416</v>
      </c>
      <c r="N173" s="90">
        <v>21.616916429470589</v>
      </c>
      <c r="O173" s="90">
        <v>18.682081708831944</v>
      </c>
      <c r="P173" s="90">
        <v>15.449505341197279</v>
      </c>
      <c r="Q173" s="90">
        <v>37.580454489241419</v>
      </c>
      <c r="R173" s="90">
        <v>35.931709970675804</v>
      </c>
      <c r="S173" s="90">
        <v>34.267331686605452</v>
      </c>
      <c r="T173" s="90">
        <v>30.979523480727433</v>
      </c>
      <c r="U173" s="90">
        <v>34.215471290658357</v>
      </c>
      <c r="V173" s="90">
        <v>32.933573969567163</v>
      </c>
      <c r="W173" s="90">
        <v>29.642529547077185</v>
      </c>
      <c r="X173" s="90">
        <v>31.51738551475254</v>
      </c>
      <c r="Y173" s="90">
        <v>28.337707781446383</v>
      </c>
      <c r="Z173" s="90">
        <v>25.858987017579668</v>
      </c>
      <c r="AA173" s="90">
        <v>32.88919164080783</v>
      </c>
      <c r="AB173" s="90">
        <v>31.47300318599321</v>
      </c>
      <c r="AC173" s="90">
        <v>28.294569526373365</v>
      </c>
      <c r="AD173" s="90">
        <v>30.165314859756112</v>
      </c>
      <c r="AE173" s="90">
        <v>27.020307649503319</v>
      </c>
      <c r="AF173" s="90">
        <v>24.6290342490806</v>
      </c>
      <c r="AG173" s="90">
        <v>28.860493094125307</v>
      </c>
      <c r="AH173" s="90">
        <v>25.815984499627401</v>
      </c>
      <c r="AI173" s="90">
        <v>23.425437775991558</v>
      </c>
      <c r="AJ173" s="90">
        <v>20.809909833826406</v>
      </c>
      <c r="AK173" s="90">
        <v>8.2708378839118541</v>
      </c>
      <c r="AL173" s="90">
        <v>12.144092224917479</v>
      </c>
      <c r="AM173" s="90">
        <v>11.490087128671648</v>
      </c>
      <c r="AN173" s="90">
        <v>10.86987347963743</v>
      </c>
      <c r="AO173" s="90">
        <v>9.5157765368449851</v>
      </c>
      <c r="AP173" s="90">
        <v>15.056457354433512</v>
      </c>
      <c r="AQ173" s="90">
        <v>14.400854440478382</v>
      </c>
      <c r="AR173" s="90">
        <v>13.766232538789508</v>
      </c>
      <c r="AS173" s="90">
        <v>12.515569131991054</v>
      </c>
      <c r="AT173" s="90">
        <v>13.745251526523253</v>
      </c>
      <c r="AU173" s="90">
        <v>13.110629624834377</v>
      </c>
      <c r="AV173" s="90">
        <v>11.893768583705958</v>
      </c>
      <c r="AW173" s="90">
        <v>12.492500834146222</v>
      </c>
      <c r="AX173" s="90">
        <v>11.213087550497109</v>
      </c>
      <c r="AY173" s="90">
        <v>9.6414559838358347</v>
      </c>
      <c r="AZ173" s="90">
        <v>20.157808494228863</v>
      </c>
      <c r="BA173" s="90">
        <v>19.482185878004813</v>
      </c>
      <c r="BB173" s="90">
        <v>18.816479809405504</v>
      </c>
      <c r="BC173" s="90">
        <v>17.183643239218028</v>
      </c>
      <c r="BD173" s="90">
        <v>18.806563261780763</v>
      </c>
      <c r="BE173" s="90">
        <v>18.140857193181446</v>
      </c>
      <c r="BF173" s="90">
        <v>16.472185750088325</v>
      </c>
      <c r="BG173" s="90">
        <v>17.435334599131412</v>
      </c>
      <c r="BH173" s="90">
        <v>15.806479681489016</v>
      </c>
      <c r="BI173" s="90">
        <v>14.538925652101073</v>
      </c>
      <c r="BJ173" s="90">
        <v>18.130940645556713</v>
      </c>
      <c r="BK173" s="90">
        <v>17.425418051506675</v>
      </c>
      <c r="BL173" s="90">
        <v>15.796563133864272</v>
      </c>
      <c r="BM173" s="90">
        <v>16.759711982907366</v>
      </c>
      <c r="BN173" s="90">
        <v>15.142678111594314</v>
      </c>
      <c r="BO173" s="90">
        <v>13.915554884310955</v>
      </c>
      <c r="BP173" s="90">
        <v>16.058171041402403</v>
      </c>
      <c r="BQ173" s="90">
        <v>14.508480788025304</v>
      </c>
      <c r="BR173" s="90">
        <v>13.301528952460364</v>
      </c>
      <c r="BS173" s="90">
        <v>11.971714731605521</v>
      </c>
      <c r="BT173" s="89">
        <v>41.908709254107755</v>
      </c>
      <c r="BU173" s="180">
        <v>40.27225350924779</v>
      </c>
      <c r="BV173" s="180">
        <v>38.611420652483417</v>
      </c>
      <c r="BW173" s="180">
        <v>36.974964907623438</v>
      </c>
      <c r="BX173" s="180">
        <v>30.723464243875597</v>
      </c>
      <c r="BY173" s="181">
        <v>27.723132429268205</v>
      </c>
      <c r="BZ173" s="182">
        <v>26.49508016098633</v>
      </c>
      <c r="CA173" s="182">
        <v>34.272053027282517</v>
      </c>
      <c r="CB173" s="182">
        <v>22.21790086658077</v>
      </c>
      <c r="CC173" s="182">
        <v>21.532996353321064</v>
      </c>
      <c r="CD173" s="182">
        <v>20.837889306924726</v>
      </c>
      <c r="CE173" s="182">
        <v>20.172692594993553</v>
      </c>
      <c r="CF173" s="182">
        <v>17.198527339982714</v>
      </c>
      <c r="CG173" s="182">
        <v>15.620127031929046</v>
      </c>
      <c r="CH173" s="182">
        <v>15.014935823727695</v>
      </c>
      <c r="CI173" s="182">
        <v>18.938303617863873</v>
      </c>
      <c r="CJ173" s="182">
        <v>48.17760484603393</v>
      </c>
      <c r="CK173" s="182">
        <v>44.547531027903453</v>
      </c>
      <c r="CL173" s="182">
        <v>41.25024242627908</v>
      </c>
      <c r="CM173" s="182">
        <v>37.480361459368872</v>
      </c>
      <c r="CN173" s="182">
        <v>32.660458590994665</v>
      </c>
      <c r="CO173" s="182">
        <v>31.375348140965752</v>
      </c>
      <c r="CP173" s="182">
        <v>28.455443638535019</v>
      </c>
      <c r="CQ173" s="182">
        <v>37.21147843143423</v>
      </c>
      <c r="CR173" s="182">
        <v>45.586392063173946</v>
      </c>
      <c r="CS173" s="182">
        <v>56.761303619313544</v>
      </c>
      <c r="CT173" s="182">
        <v>65.328658259393379</v>
      </c>
      <c r="CU173" s="182">
        <v>24.715171295738624</v>
      </c>
      <c r="CV173" s="182">
        <v>23.18051081980644</v>
      </c>
      <c r="CW173" s="182">
        <v>21.785130674214418</v>
      </c>
      <c r="CX173" s="182">
        <v>20.162994890019224</v>
      </c>
      <c r="CY173" s="182">
        <v>17.885737095669274</v>
      </c>
      <c r="CZ173" s="182">
        <v>17.193171130230606</v>
      </c>
      <c r="DA173" s="182">
        <v>15.68519240315937</v>
      </c>
      <c r="DB173" s="182">
        <v>20.030928692527141</v>
      </c>
      <c r="DC173" s="182">
        <v>23.864457538014996</v>
      </c>
      <c r="DD173" s="182">
        <v>28.623591318812746</v>
      </c>
      <c r="DE173" s="182">
        <v>32.907268638852656</v>
      </c>
      <c r="DF173" s="182">
        <v>10.001182145292713</v>
      </c>
      <c r="DG173" s="182">
        <v>14.69080444022387</v>
      </c>
      <c r="DH173" s="182">
        <v>14.035201526268738</v>
      </c>
      <c r="DI173" s="182">
        <v>13.400579624579859</v>
      </c>
      <c r="DJ173" s="182">
        <v>12.0944753300017</v>
      </c>
      <c r="DK173" s="182">
        <v>17.664746934659558</v>
      </c>
      <c r="DL173" s="182">
        <v>16.949307792984783</v>
      </c>
      <c r="DM173" s="182">
        <v>16.247766851479824</v>
      </c>
      <c r="DN173" s="182">
        <v>14.955055294795352</v>
      </c>
      <c r="DO173" s="182">
        <v>16.23785030385508</v>
      </c>
      <c r="DP173" s="182">
        <v>15.572144235255774</v>
      </c>
      <c r="DQ173" s="182">
        <v>14.297854563130924</v>
      </c>
      <c r="DR173" s="182">
        <v>14.922958205904022</v>
      </c>
      <c r="DS173" s="182">
        <v>13.650299989244614</v>
      </c>
      <c r="DT173" s="182">
        <v>12.396576741556173</v>
      </c>
      <c r="DU173" s="182">
        <v>21.575469165056557</v>
      </c>
      <c r="DV173" s="182">
        <v>20.880362118660223</v>
      </c>
      <c r="DW173" s="182">
        <v>20.212514919130768</v>
      </c>
      <c r="DX173" s="182">
        <v>18.619494874394018</v>
      </c>
      <c r="DY173" s="182">
        <v>20.202598371506028</v>
      </c>
      <c r="DZ173" s="182">
        <v>19.536892302906715</v>
      </c>
      <c r="EA173" s="182">
        <v>17.943872258169964</v>
      </c>
      <c r="EB173" s="182">
        <v>18.871186234307409</v>
      </c>
      <c r="EC173" s="182">
        <v>17.238349664119934</v>
      </c>
      <c r="ED173" s="182">
        <v>15.894182903450199</v>
      </c>
      <c r="EE173" s="182">
        <v>19.526975755281974</v>
      </c>
      <c r="EF173" s="182">
        <v>18.861269686682665</v>
      </c>
      <c r="EG173" s="182">
        <v>17.228433116495196</v>
      </c>
      <c r="EH173" s="182">
        <v>18.195563618083359</v>
      </c>
      <c r="EI173" s="182">
        <v>16.526892174990227</v>
      </c>
      <c r="EJ173" s="182">
        <v>15.23666908282504</v>
      </c>
      <c r="EK173" s="182">
        <v>17.529857549484039</v>
      </c>
      <c r="EL173" s="182">
        <v>15.861186106390926</v>
      </c>
      <c r="EM173" s="182">
        <v>14.622394644824821</v>
      </c>
      <c r="EN173" s="182">
        <v>13.378938069523207</v>
      </c>
      <c r="EO173" s="180">
        <v>23.39017662816174</v>
      </c>
      <c r="EP173" s="182">
        <v>22.691593506312532</v>
      </c>
      <c r="EQ173" s="182">
        <v>21.994796482569729</v>
      </c>
      <c r="ER173" s="182">
        <v>21.296213360720522</v>
      </c>
      <c r="ES173" s="182">
        <v>18.330055920793228</v>
      </c>
      <c r="ET173" s="182">
        <v>16.691982855375777</v>
      </c>
      <c r="EU173" s="182">
        <v>16.028430902920483</v>
      </c>
      <c r="EV173" s="182">
        <v>20.046214948392244</v>
      </c>
      <c r="EW173" s="182">
        <v>24.92574754412087</v>
      </c>
      <c r="EX173" s="182">
        <v>10.884654082251435</v>
      </c>
      <c r="EY173" s="182">
        <v>14.806597654082548</v>
      </c>
      <c r="EZ173" s="182">
        <v>16.674761665715447</v>
      </c>
      <c r="FA173" s="182">
        <v>19.47113647953292</v>
      </c>
    </row>
    <row r="174" spans="1:157" ht="15" x14ac:dyDescent="0.35">
      <c r="A174" s="87"/>
      <c r="B174" s="88"/>
      <c r="C174" s="89"/>
      <c r="D174" s="89"/>
      <c r="E174" s="89"/>
      <c r="F174" s="89"/>
      <c r="G174" s="89"/>
      <c r="H174" s="193"/>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t="s">
        <v>630</v>
      </c>
      <c r="AL174" s="95" t="s">
        <v>630</v>
      </c>
      <c r="AM174" s="95" t="s">
        <v>630</v>
      </c>
      <c r="AN174" s="95" t="s">
        <v>630</v>
      </c>
      <c r="AO174" s="95" t="s">
        <v>630</v>
      </c>
      <c r="AP174" s="95" t="s">
        <v>630</v>
      </c>
      <c r="AQ174" s="95" t="s">
        <v>630</v>
      </c>
      <c r="AR174" s="95" t="s">
        <v>630</v>
      </c>
      <c r="AS174" s="95" t="s">
        <v>630</v>
      </c>
      <c r="AT174" s="95" t="s">
        <v>630</v>
      </c>
      <c r="AU174" s="95" t="s">
        <v>630</v>
      </c>
      <c r="AV174" s="95" t="s">
        <v>630</v>
      </c>
      <c r="AW174" s="95" t="s">
        <v>630</v>
      </c>
      <c r="AX174" s="95" t="s">
        <v>630</v>
      </c>
      <c r="AY174" s="95" t="s">
        <v>630</v>
      </c>
      <c r="AZ174" s="95" t="s">
        <v>630</v>
      </c>
      <c r="BA174" s="95" t="s">
        <v>630</v>
      </c>
      <c r="BB174" s="95" t="s">
        <v>630</v>
      </c>
      <c r="BC174" s="95" t="s">
        <v>630</v>
      </c>
      <c r="BD174" s="95" t="s">
        <v>630</v>
      </c>
      <c r="BE174" s="95" t="s">
        <v>630</v>
      </c>
      <c r="BF174" s="95" t="s">
        <v>630</v>
      </c>
      <c r="BG174" s="95" t="s">
        <v>630</v>
      </c>
      <c r="BH174" s="95" t="s">
        <v>630</v>
      </c>
      <c r="BI174" s="95" t="s">
        <v>630</v>
      </c>
      <c r="BJ174" s="95" t="s">
        <v>630</v>
      </c>
      <c r="BK174" s="95" t="s">
        <v>630</v>
      </c>
      <c r="BL174" s="95" t="s">
        <v>630</v>
      </c>
      <c r="BM174" s="95" t="s">
        <v>630</v>
      </c>
      <c r="BN174" s="95" t="s">
        <v>630</v>
      </c>
      <c r="BO174" s="95" t="s">
        <v>630</v>
      </c>
      <c r="BP174" s="95" t="s">
        <v>630</v>
      </c>
      <c r="BQ174" s="95" t="s">
        <v>630</v>
      </c>
      <c r="BR174" s="95" t="s">
        <v>630</v>
      </c>
      <c r="BS174" s="95" t="s">
        <v>630</v>
      </c>
      <c r="BT174" s="89"/>
      <c r="BU174" s="89"/>
      <c r="BV174" s="89"/>
      <c r="BW174" s="89"/>
      <c r="BX174" s="89"/>
      <c r="BY174" s="94"/>
      <c r="BZ174" s="95"/>
      <c r="CA174" s="95"/>
      <c r="CB174" s="95" t="s">
        <v>630</v>
      </c>
      <c r="CC174" s="95" t="s">
        <v>630</v>
      </c>
      <c r="CD174" s="95" t="s">
        <v>630</v>
      </c>
      <c r="CE174" s="95" t="s">
        <v>630</v>
      </c>
      <c r="CF174" s="95" t="s">
        <v>630</v>
      </c>
      <c r="CG174" s="95" t="s">
        <v>630</v>
      </c>
      <c r="CH174" s="95" t="s">
        <v>630</v>
      </c>
      <c r="CI174" s="95" t="s">
        <v>630</v>
      </c>
      <c r="CJ174" s="95"/>
      <c r="CK174" s="95"/>
      <c r="CL174" s="95"/>
      <c r="CM174" s="95"/>
      <c r="CN174" s="95"/>
      <c r="CO174" s="95"/>
      <c r="CP174" s="95"/>
      <c r="CQ174" s="95"/>
      <c r="CR174" s="95"/>
      <c r="CS174" s="95"/>
      <c r="CT174" s="95"/>
      <c r="CU174" s="95" t="s">
        <v>631</v>
      </c>
      <c r="CV174" s="95" t="s">
        <v>631</v>
      </c>
      <c r="CW174" s="95" t="s">
        <v>631</v>
      </c>
      <c r="CX174" s="95" t="s">
        <v>631</v>
      </c>
      <c r="CY174" s="95" t="s">
        <v>631</v>
      </c>
      <c r="CZ174" s="95" t="s">
        <v>631</v>
      </c>
      <c r="DA174" s="95" t="s">
        <v>631</v>
      </c>
      <c r="DB174" s="95" t="s">
        <v>631</v>
      </c>
      <c r="DC174" s="95" t="s">
        <v>631</v>
      </c>
      <c r="DD174" s="95" t="s">
        <v>631</v>
      </c>
      <c r="DE174" s="95" t="s">
        <v>631</v>
      </c>
      <c r="DF174" s="95" t="s">
        <v>631</v>
      </c>
      <c r="DG174" s="95" t="s">
        <v>631</v>
      </c>
      <c r="DH174" s="95" t="s">
        <v>631</v>
      </c>
      <c r="DI174" s="95" t="s">
        <v>631</v>
      </c>
      <c r="DJ174" s="95" t="s">
        <v>631</v>
      </c>
      <c r="DK174" s="95" t="s">
        <v>631</v>
      </c>
      <c r="DL174" s="95" t="s">
        <v>631</v>
      </c>
      <c r="DM174" s="95" t="s">
        <v>631</v>
      </c>
      <c r="DN174" s="95" t="s">
        <v>631</v>
      </c>
      <c r="DO174" s="95" t="s">
        <v>631</v>
      </c>
      <c r="DP174" s="95" t="s">
        <v>631</v>
      </c>
      <c r="DQ174" s="95" t="s">
        <v>631</v>
      </c>
      <c r="DR174" s="95" t="s">
        <v>631</v>
      </c>
      <c r="DS174" s="95" t="s">
        <v>631</v>
      </c>
      <c r="DT174" s="95" t="s">
        <v>631</v>
      </c>
      <c r="DU174" s="95" t="s">
        <v>631</v>
      </c>
      <c r="DV174" s="95" t="s">
        <v>631</v>
      </c>
      <c r="DW174" s="95" t="s">
        <v>631</v>
      </c>
      <c r="DX174" s="95" t="s">
        <v>631</v>
      </c>
      <c r="DY174" s="95" t="s">
        <v>631</v>
      </c>
      <c r="DZ174" s="95" t="s">
        <v>631</v>
      </c>
      <c r="EA174" s="95" t="s">
        <v>631</v>
      </c>
      <c r="EB174" s="95" t="s">
        <v>631</v>
      </c>
      <c r="EC174" s="95" t="s">
        <v>631</v>
      </c>
      <c r="ED174" s="95" t="s">
        <v>631</v>
      </c>
      <c r="EE174" s="95" t="s">
        <v>631</v>
      </c>
      <c r="EF174" s="95" t="s">
        <v>631</v>
      </c>
      <c r="EG174" s="95" t="s">
        <v>631</v>
      </c>
      <c r="EH174" s="95" t="s">
        <v>631</v>
      </c>
      <c r="EI174" s="95" t="s">
        <v>631</v>
      </c>
      <c r="EJ174" s="95" t="s">
        <v>631</v>
      </c>
      <c r="EK174" s="95" t="s">
        <v>631</v>
      </c>
      <c r="EL174" s="95" t="s">
        <v>631</v>
      </c>
      <c r="EM174" s="95" t="s">
        <v>631</v>
      </c>
      <c r="EN174" s="95" t="s">
        <v>631</v>
      </c>
      <c r="EO174" s="89" t="s">
        <v>631</v>
      </c>
      <c r="EP174" s="95" t="s">
        <v>631</v>
      </c>
      <c r="EQ174" s="95" t="s">
        <v>631</v>
      </c>
      <c r="ER174" s="95" t="s">
        <v>631</v>
      </c>
      <c r="ES174" s="95" t="s">
        <v>631</v>
      </c>
      <c r="ET174" s="95" t="s">
        <v>631</v>
      </c>
      <c r="EU174" s="95" t="s">
        <v>631</v>
      </c>
      <c r="EV174" s="95" t="s">
        <v>631</v>
      </c>
      <c r="EW174" s="95" t="s">
        <v>631</v>
      </c>
      <c r="EX174" s="95" t="s">
        <v>631</v>
      </c>
      <c r="EY174" s="95" t="s">
        <v>631</v>
      </c>
      <c r="EZ174" s="95" t="s">
        <v>631</v>
      </c>
      <c r="FA174" s="95" t="s">
        <v>631</v>
      </c>
    </row>
    <row r="175" spans="1:157" ht="15" x14ac:dyDescent="0.35">
      <c r="A175" s="87" t="s">
        <v>632</v>
      </c>
      <c r="B175" s="96">
        <v>1731.778932350886</v>
      </c>
      <c r="C175" s="97">
        <v>3625.2445289318416</v>
      </c>
      <c r="D175" s="97">
        <v>3397.1363891466735</v>
      </c>
      <c r="E175" s="97">
        <v>3184.1171297859687</v>
      </c>
      <c r="F175" s="97">
        <v>2670.3976987033798</v>
      </c>
      <c r="G175" s="97">
        <v>4678.8366077834326</v>
      </c>
      <c r="H175" s="194">
        <v>4445.8319052627712</v>
      </c>
      <c r="I175" s="99">
        <v>4230.4378202523903</v>
      </c>
      <c r="J175" s="99">
        <v>3809.0052349336092</v>
      </c>
      <c r="K175" s="99">
        <v>4219.6481824349585</v>
      </c>
      <c r="L175" s="99">
        <v>4012.1265810728128</v>
      </c>
      <c r="M175" s="99">
        <v>3591.1188734399293</v>
      </c>
      <c r="N175" s="99">
        <v>3804.5772915868238</v>
      </c>
      <c r="O175" s="99">
        <v>3288.046380754422</v>
      </c>
      <c r="P175" s="99">
        <v>2719.1129400507211</v>
      </c>
      <c r="Q175" s="99">
        <v>6614.1599901064901</v>
      </c>
      <c r="R175" s="99">
        <v>6323.9809548389421</v>
      </c>
      <c r="S175" s="99">
        <v>6031.0503768425597</v>
      </c>
      <c r="T175" s="99">
        <v>5452.396132608028</v>
      </c>
      <c r="U175" s="99">
        <v>6021.922947155871</v>
      </c>
      <c r="V175" s="99">
        <v>5796.3090186438203</v>
      </c>
      <c r="W175" s="99">
        <v>5217.0852002855845</v>
      </c>
      <c r="X175" s="99">
        <v>5547.0598505964472</v>
      </c>
      <c r="Y175" s="99">
        <v>4987.4365695345632</v>
      </c>
      <c r="Z175" s="99">
        <v>4551.1817150940215</v>
      </c>
      <c r="AA175" s="99">
        <v>5788.4977287821785</v>
      </c>
      <c r="AB175" s="99">
        <v>5539.2485607348053</v>
      </c>
      <c r="AC175" s="99">
        <v>4979.8442366417121</v>
      </c>
      <c r="AD175" s="99">
        <v>5309.095415317076</v>
      </c>
      <c r="AE175" s="99">
        <v>4755.5741463125842</v>
      </c>
      <c r="AF175" s="99">
        <v>4334.7100278381859</v>
      </c>
      <c r="AG175" s="99">
        <v>5079.4467845660538</v>
      </c>
      <c r="AH175" s="99">
        <v>4543.6132719344223</v>
      </c>
      <c r="AI175" s="99">
        <v>4122.8770485745144</v>
      </c>
      <c r="AJ175" s="99">
        <v>3662.5441307534475</v>
      </c>
      <c r="AK175" s="99">
        <v>2911.3349351369725</v>
      </c>
      <c r="AL175" s="99">
        <v>4274.7204631709528</v>
      </c>
      <c r="AM175" s="99">
        <v>4044.5106692924205</v>
      </c>
      <c r="AN175" s="99">
        <v>3826.1954648323754</v>
      </c>
      <c r="AO175" s="99">
        <v>3349.5533409694349</v>
      </c>
      <c r="AP175" s="99">
        <v>5299.8729887605959</v>
      </c>
      <c r="AQ175" s="99">
        <v>5069.10076304839</v>
      </c>
      <c r="AR175" s="99">
        <v>4845.7138536539069</v>
      </c>
      <c r="AS175" s="99">
        <v>4405.4803344608508</v>
      </c>
      <c r="AT175" s="99">
        <v>4838.328537336185</v>
      </c>
      <c r="AU175" s="99">
        <v>4614.941627941701</v>
      </c>
      <c r="AV175" s="99">
        <v>4186.6065414644972</v>
      </c>
      <c r="AW175" s="99">
        <v>4397.3602936194702</v>
      </c>
      <c r="AX175" s="99">
        <v>3947.0068177749822</v>
      </c>
      <c r="AY175" s="99">
        <v>3393.7925063102139</v>
      </c>
      <c r="AZ175" s="99">
        <v>7095.54858996856</v>
      </c>
      <c r="BA175" s="99">
        <v>6857.7294290576938</v>
      </c>
      <c r="BB175" s="99">
        <v>6623.4008929107367</v>
      </c>
      <c r="BC175" s="99">
        <v>6048.6424202047465</v>
      </c>
      <c r="BD175" s="99">
        <v>6619.9102681468285</v>
      </c>
      <c r="BE175" s="99">
        <v>6385.5817319998687</v>
      </c>
      <c r="BF175" s="99">
        <v>5798.2093840310908</v>
      </c>
      <c r="BG175" s="99">
        <v>6137.2377788942576</v>
      </c>
      <c r="BH175" s="99">
        <v>5563.8808478841338</v>
      </c>
      <c r="BI175" s="99">
        <v>5117.7018295395774</v>
      </c>
      <c r="BJ175" s="99">
        <v>6382.0911072359631</v>
      </c>
      <c r="BK175" s="99">
        <v>6133.7471541303494</v>
      </c>
      <c r="BL175" s="99">
        <v>5560.3902231202237</v>
      </c>
      <c r="BM175" s="99">
        <v>5899.4186179833932</v>
      </c>
      <c r="BN175" s="99">
        <v>5330.2226952811989</v>
      </c>
      <c r="BO175" s="99">
        <v>4898.2753192774562</v>
      </c>
      <c r="BP175" s="99">
        <v>5652.4762065736459</v>
      </c>
      <c r="BQ175" s="99">
        <v>5106.9852373849071</v>
      </c>
      <c r="BR175" s="99">
        <v>4682.1381912660481</v>
      </c>
      <c r="BS175" s="99">
        <v>4214.0435855251435</v>
      </c>
      <c r="BT175" s="97">
        <v>7375.9328287229655</v>
      </c>
      <c r="BU175" s="97">
        <v>7087.9166176276112</v>
      </c>
      <c r="BV175" s="97">
        <v>6795.6100348370819</v>
      </c>
      <c r="BW175" s="97">
        <v>6507.5938237417249</v>
      </c>
      <c r="BX175" s="97">
        <v>5407.3297069221053</v>
      </c>
      <c r="BY175" s="98">
        <v>4879.2713075512038</v>
      </c>
      <c r="BZ175" s="99">
        <v>4663.1341083335938</v>
      </c>
      <c r="CA175" s="99">
        <v>6031.8813328017231</v>
      </c>
      <c r="CB175" s="99">
        <v>7820.7011050364308</v>
      </c>
      <c r="CC175" s="99">
        <v>7579.6147163690148</v>
      </c>
      <c r="CD175" s="99">
        <v>7334.9370360375033</v>
      </c>
      <c r="CE175" s="99">
        <v>7100.7877934377311</v>
      </c>
      <c r="CF175" s="99">
        <v>6053.8816236739158</v>
      </c>
      <c r="CG175" s="99">
        <v>5498.2847152390241</v>
      </c>
      <c r="CH175" s="99">
        <v>5285.2574099521489</v>
      </c>
      <c r="CI175" s="99">
        <v>6666.2828734880832</v>
      </c>
      <c r="CJ175" s="99">
        <v>8479.2584529019714</v>
      </c>
      <c r="CK175" s="99">
        <v>7840.3654609110081</v>
      </c>
      <c r="CL175" s="99">
        <v>7260.0426670251181</v>
      </c>
      <c r="CM175" s="99">
        <v>6596.5436168489214</v>
      </c>
      <c r="CN175" s="99">
        <v>5748.240712015061</v>
      </c>
      <c r="CO175" s="99">
        <v>5522.0612728099723</v>
      </c>
      <c r="CP175" s="99">
        <v>5008.1580803821635</v>
      </c>
      <c r="CQ175" s="99">
        <v>6549.2202039324247</v>
      </c>
      <c r="CR175" s="99">
        <v>8023.2050031186145</v>
      </c>
      <c r="CS175" s="99">
        <v>9989.9894369991835</v>
      </c>
      <c r="CT175" s="99">
        <v>11497.843853653234</v>
      </c>
      <c r="CU175" s="99">
        <v>8699.7402960999952</v>
      </c>
      <c r="CV175" s="99">
        <v>8159.5398085718662</v>
      </c>
      <c r="CW175" s="99">
        <v>7668.3659973234753</v>
      </c>
      <c r="CX175" s="99">
        <v>7097.3742012867669</v>
      </c>
      <c r="CY175" s="99">
        <v>6295.7794576755841</v>
      </c>
      <c r="CZ175" s="99">
        <v>6051.9962378411728</v>
      </c>
      <c r="DA175" s="99">
        <v>5521.1877259120984</v>
      </c>
      <c r="DB175" s="99">
        <v>7050.8868997695536</v>
      </c>
      <c r="DC175" s="99">
        <v>8400.2890533812788</v>
      </c>
      <c r="DD175" s="99">
        <v>10075.504144222086</v>
      </c>
      <c r="DE175" s="99">
        <v>11583.358560876135</v>
      </c>
      <c r="DF175" s="99">
        <v>3520.4161151430349</v>
      </c>
      <c r="DG175" s="99">
        <v>5171.1631629588019</v>
      </c>
      <c r="DH175" s="99">
        <v>4940.390937246596</v>
      </c>
      <c r="DI175" s="99">
        <v>4717.0040278521101</v>
      </c>
      <c r="DJ175" s="99">
        <v>4257.2553161605983</v>
      </c>
      <c r="DK175" s="99">
        <v>6217.9909210001642</v>
      </c>
      <c r="DL175" s="99">
        <v>5966.1563431306431</v>
      </c>
      <c r="DM175" s="99">
        <v>5719.2139317208976</v>
      </c>
      <c r="DN175" s="99">
        <v>5264.1794637679641</v>
      </c>
      <c r="DO175" s="99">
        <v>5715.7233069569875</v>
      </c>
      <c r="DP175" s="99">
        <v>5481.3947708100322</v>
      </c>
      <c r="DQ175" s="99">
        <v>5032.844806222085</v>
      </c>
      <c r="DR175" s="99">
        <v>5252.8812884782155</v>
      </c>
      <c r="DS175" s="99">
        <v>4804.9055962141038</v>
      </c>
      <c r="DT175" s="99">
        <v>4363.5950130277724</v>
      </c>
      <c r="DU175" s="99">
        <v>7594.5651460999079</v>
      </c>
      <c r="DV175" s="99">
        <v>7349.8874657683982</v>
      </c>
      <c r="DW175" s="99">
        <v>7114.8052515340305</v>
      </c>
      <c r="DX175" s="99">
        <v>6554.0621957866942</v>
      </c>
      <c r="DY175" s="99">
        <v>7111.3146267701222</v>
      </c>
      <c r="DZ175" s="99">
        <v>6876.9860906231634</v>
      </c>
      <c r="EA175" s="99">
        <v>6316.243034875828</v>
      </c>
      <c r="EB175" s="99">
        <v>6642.6575544762081</v>
      </c>
      <c r="EC175" s="99">
        <v>6067.899081770217</v>
      </c>
      <c r="ED175" s="99">
        <v>5594.7523820144697</v>
      </c>
      <c r="EE175" s="99">
        <v>6873.4954658592551</v>
      </c>
      <c r="EF175" s="99">
        <v>6639.166929712298</v>
      </c>
      <c r="EG175" s="99">
        <v>6064.4084570063087</v>
      </c>
      <c r="EH175" s="99">
        <v>6404.8383935653428</v>
      </c>
      <c r="EI175" s="99">
        <v>5817.4660455965604</v>
      </c>
      <c r="EJ175" s="99">
        <v>5363.3075171544142</v>
      </c>
      <c r="EK175" s="99">
        <v>6170.5098574183821</v>
      </c>
      <c r="EL175" s="99">
        <v>5583.1375094496061</v>
      </c>
      <c r="EM175" s="99">
        <v>5147.0829149783367</v>
      </c>
      <c r="EN175" s="99">
        <v>4709.3862004721686</v>
      </c>
      <c r="EO175" s="97">
        <v>8233.3421731129329</v>
      </c>
      <c r="EP175" s="99">
        <v>7987.4409142220111</v>
      </c>
      <c r="EQ175" s="99">
        <v>7742.1683618645447</v>
      </c>
      <c r="ER175" s="99">
        <v>7496.2671029736239</v>
      </c>
      <c r="ES175" s="99">
        <v>6452.1796841192163</v>
      </c>
      <c r="ET175" s="99">
        <v>5875.5779650922732</v>
      </c>
      <c r="EU175" s="99">
        <v>5642.0076778280099</v>
      </c>
      <c r="EV175" s="99">
        <v>7056.2676618340693</v>
      </c>
      <c r="EW175" s="99">
        <v>8773.8631355305461</v>
      </c>
      <c r="EX175" s="99">
        <v>3831.3982369525052</v>
      </c>
      <c r="EY175" s="99">
        <v>5211.9223742370568</v>
      </c>
      <c r="EZ175" s="99">
        <v>5869.5161063318374</v>
      </c>
      <c r="FA175" s="99">
        <v>6853.8400407955878</v>
      </c>
    </row>
    <row r="176" spans="1:157" ht="15.6" thickBot="1" x14ac:dyDescent="0.4">
      <c r="A176" s="100" t="s">
        <v>633</v>
      </c>
      <c r="B176" s="101">
        <v>20781.347188210631</v>
      </c>
      <c r="C176" s="102">
        <v>43502.934347182098</v>
      </c>
      <c r="D176" s="102">
        <v>40765.636669760082</v>
      </c>
      <c r="E176" s="102">
        <v>38209.405557431623</v>
      </c>
      <c r="F176" s="102">
        <v>32044.772384440555</v>
      </c>
      <c r="G176" s="102">
        <v>56146.039293401191</v>
      </c>
      <c r="H176" s="195">
        <v>53349.982863153258</v>
      </c>
      <c r="I176" s="104">
        <v>50765.25384302868</v>
      </c>
      <c r="J176" s="104">
        <v>45708.062819203311</v>
      </c>
      <c r="K176" s="104">
        <v>50635.778189219505</v>
      </c>
      <c r="L176" s="104">
        <v>48145.518972873753</v>
      </c>
      <c r="M176" s="104">
        <v>43093.426481279152</v>
      </c>
      <c r="N176" s="104">
        <v>45654.927499041885</v>
      </c>
      <c r="O176" s="104">
        <v>39456.556569053064</v>
      </c>
      <c r="P176" s="104">
        <v>32629.355280608652</v>
      </c>
      <c r="Q176" s="104">
        <v>79369.919881277878</v>
      </c>
      <c r="R176" s="104">
        <v>75887.771458067306</v>
      </c>
      <c r="S176" s="104">
        <v>72372.60452211072</v>
      </c>
      <c r="T176" s="104">
        <v>65428.753591296336</v>
      </c>
      <c r="U176" s="104">
        <v>72263.075365870449</v>
      </c>
      <c r="V176" s="104">
        <v>69555.708223725844</v>
      </c>
      <c r="W176" s="104">
        <v>62605.022403427014</v>
      </c>
      <c r="X176" s="104">
        <v>66564.718207157362</v>
      </c>
      <c r="Y176" s="104">
        <v>59849.238834414762</v>
      </c>
      <c r="Z176" s="104">
        <v>54614.180581128254</v>
      </c>
      <c r="AA176" s="104">
        <v>69461.972745386141</v>
      </c>
      <c r="AB176" s="104">
        <v>66470.98272881766</v>
      </c>
      <c r="AC176" s="104">
        <v>59758.130839700549</v>
      </c>
      <c r="AD176" s="104">
        <v>63709.144983804916</v>
      </c>
      <c r="AE176" s="104">
        <v>57066.889755751006</v>
      </c>
      <c r="AF176" s="104">
        <v>52016.52033405823</v>
      </c>
      <c r="AG176" s="104">
        <v>60953.361414792642</v>
      </c>
      <c r="AH176" s="104">
        <v>54523.359263213068</v>
      </c>
      <c r="AI176" s="104">
        <v>49474.52458289417</v>
      </c>
      <c r="AJ176" s="104">
        <v>43950.52956904137</v>
      </c>
      <c r="AK176" s="104">
        <v>34936.01922164367</v>
      </c>
      <c r="AL176" s="104">
        <v>51296.64555805143</v>
      </c>
      <c r="AM176" s="104">
        <v>48534.128031509048</v>
      </c>
      <c r="AN176" s="104">
        <v>45914.345577988504</v>
      </c>
      <c r="AO176" s="104">
        <v>40194.64009163322</v>
      </c>
      <c r="AP176" s="104">
        <v>63598.475865127155</v>
      </c>
      <c r="AQ176" s="104">
        <v>60829.209156580677</v>
      </c>
      <c r="AR176" s="104">
        <v>58148.566243846886</v>
      </c>
      <c r="AS176" s="104">
        <v>52865.764013530206</v>
      </c>
      <c r="AT176" s="104">
        <v>58059.94244803422</v>
      </c>
      <c r="AU176" s="104">
        <v>55379.299535300408</v>
      </c>
      <c r="AV176" s="104">
        <v>50239.278497573963</v>
      </c>
      <c r="AW176" s="104">
        <v>52768.323523433646</v>
      </c>
      <c r="AX176" s="104">
        <v>47364.081813299788</v>
      </c>
      <c r="AY176" s="104">
        <v>40725.510075722566</v>
      </c>
      <c r="AZ176" s="104">
        <v>85146.583079622724</v>
      </c>
      <c r="BA176" s="104">
        <v>82292.753148692325</v>
      </c>
      <c r="BB176" s="104">
        <v>79480.810714928841</v>
      </c>
      <c r="BC176" s="104">
        <v>72583.709042456961</v>
      </c>
      <c r="BD176" s="104">
        <v>79438.923217761941</v>
      </c>
      <c r="BE176" s="104">
        <v>76626.980783998428</v>
      </c>
      <c r="BF176" s="104">
        <v>69578.512608373087</v>
      </c>
      <c r="BG176" s="104">
        <v>73646.853346731092</v>
      </c>
      <c r="BH176" s="104">
        <v>66766.570174609602</v>
      </c>
      <c r="BI176" s="104">
        <v>61412.421954474928</v>
      </c>
      <c r="BJ176" s="104">
        <v>76585.093286831558</v>
      </c>
      <c r="BK176" s="104">
        <v>73604.965849564192</v>
      </c>
      <c r="BL176" s="104">
        <v>66724.682677442688</v>
      </c>
      <c r="BM176" s="104">
        <v>70793.023415800722</v>
      </c>
      <c r="BN176" s="104">
        <v>63962.67234337439</v>
      </c>
      <c r="BO176" s="104">
        <v>58779.303831329475</v>
      </c>
      <c r="BP176" s="104">
        <v>67829.714478883747</v>
      </c>
      <c r="BQ176" s="104">
        <v>61283.822848618889</v>
      </c>
      <c r="BR176" s="104">
        <v>56185.658295192581</v>
      </c>
      <c r="BS176" s="104">
        <v>50568.523026301722</v>
      </c>
      <c r="BT176" s="102">
        <v>88511.193944675586</v>
      </c>
      <c r="BU176" s="102">
        <v>85054.999411531331</v>
      </c>
      <c r="BV176" s="102">
        <v>81547.320418044983</v>
      </c>
      <c r="BW176" s="102">
        <v>78091.125884900699</v>
      </c>
      <c r="BX176" s="102">
        <v>64887.956483065267</v>
      </c>
      <c r="BY176" s="103">
        <v>58551.255690614445</v>
      </c>
      <c r="BZ176" s="104">
        <v>55957.609300003125</v>
      </c>
      <c r="CA176" s="104">
        <v>72382.575993620674</v>
      </c>
      <c r="CB176" s="104">
        <v>93848.41326043717</v>
      </c>
      <c r="CC176" s="104">
        <v>90955.376596428177</v>
      </c>
      <c r="CD176" s="104">
        <v>88019.244432450039</v>
      </c>
      <c r="CE176" s="104">
        <v>85209.45352125277</v>
      </c>
      <c r="CF176" s="104">
        <v>72646.579484086993</v>
      </c>
      <c r="CG176" s="104">
        <v>65979.416582868289</v>
      </c>
      <c r="CH176" s="104">
        <v>63423.088919425791</v>
      </c>
      <c r="CI176" s="104">
        <v>79995.394481857002</v>
      </c>
      <c r="CJ176" s="104">
        <v>101751.10143482365</v>
      </c>
      <c r="CK176" s="104">
        <v>94084.385530932093</v>
      </c>
      <c r="CL176" s="104">
        <v>87120.512004301418</v>
      </c>
      <c r="CM176" s="104">
        <v>79158.523402187056</v>
      </c>
      <c r="CN176" s="104">
        <v>68978.888544180736</v>
      </c>
      <c r="CO176" s="104">
        <v>66264.735273719663</v>
      </c>
      <c r="CP176" s="104">
        <v>60097.896964585962</v>
      </c>
      <c r="CQ176" s="104">
        <v>78590.642447189093</v>
      </c>
      <c r="CR176" s="104">
        <v>96278.460037423371</v>
      </c>
      <c r="CS176" s="104">
        <v>119879.87324399021</v>
      </c>
      <c r="CT176" s="104">
        <v>137974.12624383881</v>
      </c>
      <c r="CU176" s="104">
        <v>104396.88355319994</v>
      </c>
      <c r="CV176" s="104">
        <v>97914.477702862394</v>
      </c>
      <c r="CW176" s="104">
        <v>92020.391967881704</v>
      </c>
      <c r="CX176" s="104">
        <v>85168.490415441207</v>
      </c>
      <c r="CY176" s="104">
        <v>75549.35349210701</v>
      </c>
      <c r="CZ176" s="104">
        <v>72623.954854094074</v>
      </c>
      <c r="DA176" s="104">
        <v>66254.252710945177</v>
      </c>
      <c r="DB176" s="104">
        <v>84610.642797234643</v>
      </c>
      <c r="DC176" s="104">
        <v>100803.46864057535</v>
      </c>
      <c r="DD176" s="104">
        <v>120906.04973066504</v>
      </c>
      <c r="DE176" s="104">
        <v>139000.30273051362</v>
      </c>
      <c r="DF176" s="104">
        <v>42244.99338171642</v>
      </c>
      <c r="DG176" s="104">
        <v>62053.957955505626</v>
      </c>
      <c r="DH176" s="104">
        <v>59284.691246959148</v>
      </c>
      <c r="DI176" s="104">
        <v>56604.048334225321</v>
      </c>
      <c r="DJ176" s="104">
        <v>51087.063793927184</v>
      </c>
      <c r="DK176" s="104">
        <v>74615.891052001971</v>
      </c>
      <c r="DL176" s="104">
        <v>71593.876117567721</v>
      </c>
      <c r="DM176" s="104">
        <v>68630.567180650774</v>
      </c>
      <c r="DN176" s="104">
        <v>63170.153565215573</v>
      </c>
      <c r="DO176" s="104">
        <v>68588.679683483846</v>
      </c>
      <c r="DP176" s="104">
        <v>65776.737249720391</v>
      </c>
      <c r="DQ176" s="104">
        <v>60394.13767466502</v>
      </c>
      <c r="DR176" s="104">
        <v>63034.575461738583</v>
      </c>
      <c r="DS176" s="104">
        <v>57658.867154569249</v>
      </c>
      <c r="DT176" s="104">
        <v>52363.140156333269</v>
      </c>
      <c r="DU176" s="104">
        <v>91134.781753198899</v>
      </c>
      <c r="DV176" s="104">
        <v>88198.649589220775</v>
      </c>
      <c r="DW176" s="104">
        <v>85377.663018408362</v>
      </c>
      <c r="DX176" s="104">
        <v>78648.746349440335</v>
      </c>
      <c r="DY176" s="104">
        <v>85335.775521241463</v>
      </c>
      <c r="DZ176" s="104">
        <v>82523.833087477964</v>
      </c>
      <c r="EA176" s="104">
        <v>75794.916418509936</v>
      </c>
      <c r="EB176" s="104">
        <v>79711.890653714494</v>
      </c>
      <c r="EC176" s="104">
        <v>72814.7889812426</v>
      </c>
      <c r="ED176" s="104">
        <v>67137.028584173633</v>
      </c>
      <c r="EE176" s="104">
        <v>82481.945590311065</v>
      </c>
      <c r="EF176" s="104">
        <v>79670.00315654758</v>
      </c>
      <c r="EG176" s="104">
        <v>72772.901484075701</v>
      </c>
      <c r="EH176" s="104">
        <v>76858.06072278411</v>
      </c>
      <c r="EI176" s="104">
        <v>69809.592547158725</v>
      </c>
      <c r="EJ176" s="104">
        <v>64359.690205852967</v>
      </c>
      <c r="EK176" s="104">
        <v>74046.118289020582</v>
      </c>
      <c r="EL176" s="104">
        <v>66997.65011339527</v>
      </c>
      <c r="EM176" s="104">
        <v>61764.99497974004</v>
      </c>
      <c r="EN176" s="104">
        <v>56512.634405666024</v>
      </c>
      <c r="EO176" s="102">
        <v>98800.106077355187</v>
      </c>
      <c r="EP176" s="104">
        <v>95849.290970664137</v>
      </c>
      <c r="EQ176" s="104">
        <v>92906.020342374541</v>
      </c>
      <c r="ER176" s="104">
        <v>89955.20523568349</v>
      </c>
      <c r="ES176" s="104">
        <v>77426.156209430599</v>
      </c>
      <c r="ET176" s="104">
        <v>70506.935581107275</v>
      </c>
      <c r="EU176" s="104">
        <v>67704.092133936123</v>
      </c>
      <c r="EV176" s="104">
        <v>84675.211942008827</v>
      </c>
      <c r="EW176" s="104">
        <v>105286.35762636655</v>
      </c>
      <c r="EX176" s="104">
        <v>45976.77884343006</v>
      </c>
      <c r="EY176" s="104">
        <v>62543.068490844686</v>
      </c>
      <c r="EZ176" s="104">
        <v>70434.193275982048</v>
      </c>
      <c r="FA176" s="104">
        <v>82246.08048954705</v>
      </c>
    </row>
    <row r="177" spans="1:157" ht="29.4" thickBot="1" x14ac:dyDescent="0.3">
      <c r="A177" s="165" t="s">
        <v>634</v>
      </c>
      <c r="B177" s="166">
        <v>46.31000235958885</v>
      </c>
      <c r="C177" s="167">
        <v>103.63030649213152</v>
      </c>
      <c r="D177" s="167">
        <v>99.545333740665072</v>
      </c>
      <c r="E177" s="167">
        <v>95.739669076266694</v>
      </c>
      <c r="F177" s="167">
        <v>84.638238188240479</v>
      </c>
      <c r="G177" s="168">
        <v>163.86829872140714</v>
      </c>
      <c r="H177" s="203">
        <v>151.85904470338423</v>
      </c>
      <c r="I177" s="167">
        <v>140.44319501033337</v>
      </c>
      <c r="J177" s="167">
        <v>116.96464760978952</v>
      </c>
      <c r="K177" s="167">
        <v>139.84979068536143</v>
      </c>
      <c r="L177" s="167">
        <v>128.4339409923106</v>
      </c>
      <c r="M177" s="168">
        <v>112.4965536690508</v>
      </c>
      <c r="N177" s="167">
        <v>121.96016641371848</v>
      </c>
      <c r="O177" s="167">
        <v>111.57020027441447</v>
      </c>
      <c r="P177" s="167">
        <v>102.28622092931171</v>
      </c>
      <c r="Q177" s="167">
        <v>266.71448738388574</v>
      </c>
      <c r="R177" s="167">
        <v>254.67589322943931</v>
      </c>
      <c r="S177" s="168">
        <v>243.02256565365897</v>
      </c>
      <c r="T177" s="167">
        <v>214.6616625645039</v>
      </c>
      <c r="U177" s="167">
        <v>242.63729907499297</v>
      </c>
      <c r="V177" s="167">
        <v>230.98397149921269</v>
      </c>
      <c r="W177" s="167">
        <v>202.62306841005758</v>
      </c>
      <c r="X177" s="167">
        <v>219.33064392343229</v>
      </c>
      <c r="Y177" s="168">
        <v>190.96974083427725</v>
      </c>
      <c r="Z177" s="167">
        <v>162.6088377451222</v>
      </c>
      <c r="AA177" s="167">
        <v>230.59870492054677</v>
      </c>
      <c r="AB177" s="167">
        <v>218.94537734476629</v>
      </c>
      <c r="AC177" s="167">
        <v>190.58447425561124</v>
      </c>
      <c r="AD177" s="167">
        <v>207.29204976898606</v>
      </c>
      <c r="AE177" s="168">
        <v>178.93114667983096</v>
      </c>
      <c r="AF177" s="167">
        <v>150.5702435906758</v>
      </c>
      <c r="AG177" s="167">
        <v>195.63872219320561</v>
      </c>
      <c r="AH177" s="167">
        <v>167.27781910405048</v>
      </c>
      <c r="AI177" s="167">
        <v>138.91691601489538</v>
      </c>
      <c r="AJ177" s="167">
        <v>119.70623749974287</v>
      </c>
      <c r="AK177" s="169">
        <v>40.638080534774019</v>
      </c>
      <c r="AL177" s="170">
        <v>61.817553555843958</v>
      </c>
      <c r="AM177" s="170">
        <v>59.796766781474659</v>
      </c>
      <c r="AN177" s="170">
        <v>57.866843212431647</v>
      </c>
      <c r="AO177" s="170">
        <v>51.627728347490226</v>
      </c>
      <c r="AP177" s="170">
        <v>79.060484467973765</v>
      </c>
      <c r="AQ177" s="169">
        <v>77.034760654255138</v>
      </c>
      <c r="AR177" s="170">
        <v>75.073865314112453</v>
      </c>
      <c r="AS177" s="170">
        <v>68.511769082970432</v>
      </c>
      <c r="AT177" s="170">
        <v>75.00903684053651</v>
      </c>
      <c r="AU177" s="170">
        <v>73.048141500393896</v>
      </c>
      <c r="AV177" s="170">
        <v>66.280139802833574</v>
      </c>
      <c r="AW177" s="169">
        <v>70.986779176773169</v>
      </c>
      <c r="AX177" s="170">
        <v>64.599811422146232</v>
      </c>
      <c r="AY177" s="170">
        <v>59.639031142195691</v>
      </c>
      <c r="AZ177" s="170">
        <v>98.698974220506415</v>
      </c>
      <c r="BA177" s="170">
        <v>96.78052938123993</v>
      </c>
      <c r="BB177" s="170">
        <v>94.890242790612845</v>
      </c>
      <c r="BC177" s="169">
        <v>90.609368800350353</v>
      </c>
      <c r="BD177" s="170">
        <v>94.862084541973459</v>
      </c>
      <c r="BE177" s="170">
        <v>92.971797951346417</v>
      </c>
      <c r="BF177" s="170">
        <v>88.90921034647188</v>
      </c>
      <c r="BG177" s="170">
        <v>91.324051788928188</v>
      </c>
      <c r="BH177" s="170">
        <v>87.018923755844725</v>
      </c>
      <c r="BI177" s="169">
        <v>80.512948934712739</v>
      </c>
      <c r="BJ177" s="170">
        <v>92.943639702706989</v>
      </c>
      <c r="BK177" s="170">
        <v>91.295893540288816</v>
      </c>
      <c r="BL177" s="170">
        <v>86.99076550720541</v>
      </c>
      <c r="BM177" s="170">
        <v>89.405606949661717</v>
      </c>
      <c r="BN177" s="170">
        <v>85.02847158780861</v>
      </c>
      <c r="BO177" s="169">
        <v>78.276214502107607</v>
      </c>
      <c r="BP177" s="170">
        <v>87.73360674442263</v>
      </c>
      <c r="BQ177" s="170">
        <v>82.946251009334446</v>
      </c>
      <c r="BR177" s="170">
        <v>76.071120872065691</v>
      </c>
      <c r="BS177" s="170">
        <v>69.590554995537033</v>
      </c>
      <c r="BT177" s="170">
        <v>311.98138404254678</v>
      </c>
      <c r="BU177" s="170">
        <v>300.09057858403702</v>
      </c>
      <c r="BV177" s="170">
        <v>288.02264429316716</v>
      </c>
      <c r="BW177" s="170">
        <v>276.13183883465717</v>
      </c>
      <c r="BX177" s="170">
        <v>223.71866200416827</v>
      </c>
      <c r="BY177" s="170">
        <v>195.2642249230592</v>
      </c>
      <c r="BZ177" s="170">
        <v>183.37341946454924</v>
      </c>
      <c r="CA177" s="170">
        <v>254.08325030659773</v>
      </c>
      <c r="CB177" s="170">
        <v>109.92862149331059</v>
      </c>
      <c r="CC177" s="170">
        <v>108.15528129456898</v>
      </c>
      <c r="CD177" s="170">
        <v>106.35552491402403</v>
      </c>
      <c r="CE177" s="170">
        <v>104.46213560202683</v>
      </c>
      <c r="CF177" s="170">
        <v>96.372530181870786</v>
      </c>
      <c r="CG177" s="170">
        <v>91.760060348461067</v>
      </c>
      <c r="CH177" s="170">
        <v>89.501150429008206</v>
      </c>
      <c r="CI177" s="170">
        <v>100.95706175465199</v>
      </c>
      <c r="CJ177" s="170">
        <v>368.93127202591603</v>
      </c>
      <c r="CK177" s="170">
        <v>344.97253227653624</v>
      </c>
      <c r="CL177" s="170">
        <v>321.01379252715657</v>
      </c>
      <c r="CM177" s="170">
        <v>292.5593554460475</v>
      </c>
      <c r="CN177" s="170">
        <v>252.21411290642843</v>
      </c>
      <c r="CO177" s="170">
        <v>240.32330744791835</v>
      </c>
      <c r="CP177" s="170">
        <v>211.86887036680926</v>
      </c>
      <c r="CQ177" s="170">
        <v>290.26903471383037</v>
      </c>
      <c r="CR177" s="170">
        <v>366.33805486020623</v>
      </c>
      <c r="CS177" s="170">
        <v>458.93600823736205</v>
      </c>
      <c r="CT177" s="170">
        <v>535.00502838373791</v>
      </c>
      <c r="CU177" s="170">
        <v>134.8564722695489</v>
      </c>
      <c r="CV177" s="170">
        <v>122.74369338528248</v>
      </c>
      <c r="CW177" s="170">
        <v>114.54832072512936</v>
      </c>
      <c r="CX177" s="170">
        <v>110.15549642147691</v>
      </c>
      <c r="CY177" s="170">
        <v>103.68917430859904</v>
      </c>
      <c r="CZ177" s="170">
        <v>101.84376453180721</v>
      </c>
      <c r="DA177" s="170">
        <v>96.755558066992023</v>
      </c>
      <c r="DB177" s="170">
        <v>109.7804916348754</v>
      </c>
      <c r="DC177" s="170">
        <v>133.21195943241088</v>
      </c>
      <c r="DD177" s="170">
        <v>179.51093612098873</v>
      </c>
      <c r="DE177" s="170">
        <v>217.54544619417675</v>
      </c>
      <c r="DF177" s="170">
        <v>48.903490334020674</v>
      </c>
      <c r="DG177" s="170">
        <v>71.746777454696897</v>
      </c>
      <c r="DH177" s="170">
        <v>69.721053640978326</v>
      </c>
      <c r="DI177" s="170">
        <v>67.760158300835698</v>
      </c>
      <c r="DJ177" s="170">
        <v>61.181931557559921</v>
      </c>
      <c r="DK177" s="170">
        <v>87.965486939223638</v>
      </c>
      <c r="DL177" s="170">
        <v>86.289582528166051</v>
      </c>
      <c r="DM177" s="170">
        <v>84.617582322926921</v>
      </c>
      <c r="DN177" s="170">
        <v>78.264853355723716</v>
      </c>
      <c r="DO177" s="170">
        <v>84.589424074287521</v>
      </c>
      <c r="DP177" s="170">
        <v>82.699137483660465</v>
      </c>
      <c r="DQ177" s="170">
        <v>76.234192502655802</v>
      </c>
      <c r="DR177" s="170">
        <v>80.708219877449451</v>
      </c>
      <c r="DS177" s="170">
        <v>74.233336964826933</v>
      </c>
      <c r="DT177" s="170">
        <v>67.289266626125922</v>
      </c>
      <c r="DU177" s="170">
        <v>104.59782654668678</v>
      </c>
      <c r="DV177" s="170">
        <v>102.79807016614181</v>
      </c>
      <c r="DW177" s="170">
        <v>100.92082617043657</v>
      </c>
      <c r="DX177" s="170">
        <v>96.39741175196518</v>
      </c>
      <c r="DY177" s="170">
        <v>100.89266792179718</v>
      </c>
      <c r="DZ177" s="170">
        <v>99.002381331170128</v>
      </c>
      <c r="EA177" s="170">
        <v>94.478966912698738</v>
      </c>
      <c r="EB177" s="170">
        <v>97.112094740543071</v>
      </c>
      <c r="EC177" s="170">
        <v>92.831220750280522</v>
      </c>
      <c r="ED177" s="170">
        <v>86.79192865550371</v>
      </c>
      <c r="EE177" s="170">
        <v>98.974223082530784</v>
      </c>
      <c r="EF177" s="170">
        <v>97.083936491903685</v>
      </c>
      <c r="EG177" s="170">
        <v>92.803062501641136</v>
      </c>
      <c r="EH177" s="170">
        <v>95.193649901276601</v>
      </c>
      <c r="EI177" s="170">
        <v>91.131062296402064</v>
      </c>
      <c r="EJ177" s="170">
        <v>84.763174968612262</v>
      </c>
      <c r="EK177" s="170">
        <v>93.30336331064953</v>
      </c>
      <c r="EL177" s="170">
        <v>89.240775705774979</v>
      </c>
      <c r="EM177" s="170">
        <v>82.559595101694072</v>
      </c>
      <c r="EN177" s="170">
        <v>75.552985827493515</v>
      </c>
      <c r="EO177" s="170">
        <v>120.89630026226617</v>
      </c>
      <c r="EP177" s="170">
        <v>114.83215859164643</v>
      </c>
      <c r="EQ177" s="170">
        <v>111.4237585281268</v>
      </c>
      <c r="ER177" s="170">
        <v>109.6150019669507</v>
      </c>
      <c r="ES177" s="170">
        <v>101.29644132513943</v>
      </c>
      <c r="ET177" s="170">
        <v>97.000698194903549</v>
      </c>
      <c r="EU177" s="170">
        <v>94.978550969191048</v>
      </c>
      <c r="EV177" s="170">
        <v>106.16951151372834</v>
      </c>
      <c r="EW177" s="170">
        <v>138.75720094908769</v>
      </c>
      <c r="EX177" s="170">
        <v>53.802401396917894</v>
      </c>
      <c r="EY177" s="170">
        <v>74.164792349389344</v>
      </c>
      <c r="EZ177" s="170">
        <v>87.576514828635084</v>
      </c>
      <c r="FA177" s="170">
        <v>100.88217815597363</v>
      </c>
    </row>
    <row r="178" spans="1:157" ht="70.5" customHeight="1" thickBot="1" x14ac:dyDescent="0.4">
      <c r="A178" s="49" t="s">
        <v>642</v>
      </c>
      <c r="B178" s="50"/>
      <c r="C178" s="183"/>
      <c r="D178" s="50"/>
      <c r="E178" s="50"/>
      <c r="F178" s="50"/>
      <c r="G178" s="50"/>
      <c r="H178" s="184"/>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c r="BL178" s="50"/>
      <c r="BM178" s="50"/>
      <c r="BN178" s="50"/>
      <c r="BO178" s="50"/>
      <c r="BP178" s="50"/>
      <c r="BQ178" s="50"/>
      <c r="BR178" s="50"/>
      <c r="BS178" s="50"/>
      <c r="BT178" s="50"/>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c r="CT178" s="51"/>
      <c r="CU178" s="51"/>
      <c r="CV178" s="51"/>
      <c r="CW178" s="51"/>
      <c r="CX178" s="51"/>
      <c r="CY178" s="51"/>
      <c r="CZ178" s="51"/>
      <c r="DA178" s="51"/>
      <c r="DB178" s="51"/>
      <c r="DC178" s="51"/>
      <c r="DD178" s="51"/>
      <c r="DE178" s="51"/>
      <c r="DF178" s="51"/>
      <c r="DG178" s="51"/>
      <c r="DH178" s="51"/>
      <c r="DI178" s="51"/>
      <c r="DJ178" s="51"/>
      <c r="DK178" s="51"/>
      <c r="DL178" s="51"/>
      <c r="DM178" s="51"/>
      <c r="DN178" s="51"/>
      <c r="DO178" s="51"/>
      <c r="DP178" s="51"/>
      <c r="DQ178" s="51"/>
      <c r="DR178" s="51"/>
      <c r="DS178" s="51"/>
      <c r="DT178" s="51"/>
      <c r="DU178" s="51"/>
      <c r="DV178" s="51"/>
      <c r="DW178" s="51"/>
      <c r="DX178" s="51"/>
      <c r="DY178" s="51"/>
      <c r="DZ178" s="51"/>
      <c r="EA178" s="51"/>
      <c r="EB178" s="51"/>
      <c r="EC178" s="51"/>
      <c r="ED178" s="51"/>
      <c r="EE178" s="51"/>
      <c r="EF178" s="51"/>
      <c r="EG178" s="51"/>
      <c r="EH178" s="51"/>
      <c r="EI178" s="51"/>
      <c r="EJ178" s="51"/>
      <c r="EK178" s="51"/>
      <c r="EL178" s="51"/>
      <c r="EM178" s="51"/>
      <c r="EN178" s="51"/>
      <c r="EO178" s="51"/>
      <c r="EP178" s="51"/>
      <c r="EQ178" s="51"/>
      <c r="ER178" s="51"/>
      <c r="ES178" s="51"/>
      <c r="ET178" s="51"/>
      <c r="EU178" s="51"/>
      <c r="EV178" s="51"/>
      <c r="EW178" s="51"/>
      <c r="EX178" s="51"/>
      <c r="EY178" s="51"/>
      <c r="EZ178" s="51"/>
      <c r="FA178" s="51"/>
    </row>
    <row r="179" spans="1:157" x14ac:dyDescent="0.25">
      <c r="A179" s="52"/>
      <c r="B179" s="53"/>
      <c r="C179" s="53"/>
      <c r="D179" s="53"/>
      <c r="E179" s="53"/>
      <c r="F179" s="53"/>
      <c r="G179" s="53"/>
      <c r="H179" s="185"/>
      <c r="I179" s="53"/>
      <c r="J179" s="53"/>
      <c r="K179" s="53"/>
      <c r="L179" s="54"/>
      <c r="M179" s="53"/>
      <c r="N179" s="53"/>
      <c r="O179" s="53"/>
      <c r="P179" s="53"/>
      <c r="Q179" s="53"/>
      <c r="R179" s="53"/>
      <c r="S179" s="53"/>
      <c r="T179" s="53"/>
      <c r="U179" s="53"/>
      <c r="V179" s="53"/>
      <c r="W179" s="53"/>
      <c r="X179" s="53"/>
      <c r="Y179" s="53"/>
      <c r="Z179" s="53"/>
      <c r="AA179" s="53"/>
      <c r="AB179" s="53"/>
      <c r="AC179" s="53"/>
      <c r="AD179" s="54"/>
      <c r="AE179" s="54"/>
      <c r="AF179" s="54"/>
      <c r="AG179" s="53"/>
      <c r="AH179" s="53"/>
      <c r="AI179" s="53"/>
      <c r="AJ179" s="53"/>
      <c r="AK179" s="53"/>
      <c r="AL179" s="54"/>
      <c r="AM179" s="54"/>
      <c r="AN179" s="54"/>
      <c r="AO179" s="54"/>
      <c r="AP179" s="55"/>
      <c r="AQ179" s="55"/>
      <c r="AR179" s="55"/>
      <c r="AS179" s="55"/>
      <c r="AT179" s="55"/>
      <c r="AU179" s="55"/>
      <c r="AV179" s="53"/>
      <c r="AW179" s="53"/>
      <c r="AX179" s="55"/>
      <c r="AY179" s="53"/>
      <c r="AZ179" s="53"/>
      <c r="BA179" s="53"/>
      <c r="BB179" s="53"/>
      <c r="BC179" s="53"/>
      <c r="BD179" s="53"/>
      <c r="BE179" s="53"/>
      <c r="BF179" s="53"/>
      <c r="BG179" s="53"/>
      <c r="BH179" s="53"/>
      <c r="BI179" s="53"/>
      <c r="BJ179" s="53"/>
      <c r="BK179" s="53"/>
      <c r="BL179" s="53"/>
      <c r="BM179" s="54"/>
      <c r="BN179" s="54"/>
      <c r="BO179" s="54"/>
      <c r="BP179" s="53"/>
      <c r="BQ179" s="53"/>
      <c r="BR179" s="53"/>
      <c r="BS179" s="56"/>
      <c r="BT179" s="53" t="s">
        <v>569</v>
      </c>
      <c r="BU179" s="57" t="s">
        <v>570</v>
      </c>
      <c r="BV179" s="57" t="s">
        <v>571</v>
      </c>
      <c r="BW179" s="57" t="s">
        <v>571</v>
      </c>
      <c r="BX179" s="57" t="s">
        <v>571</v>
      </c>
      <c r="BY179" s="57" t="s">
        <v>571</v>
      </c>
      <c r="BZ179" s="57" t="s">
        <v>571</v>
      </c>
      <c r="CA179" s="57" t="s">
        <v>572</v>
      </c>
      <c r="CB179" s="57" t="s">
        <v>573</v>
      </c>
      <c r="CC179" s="57" t="s">
        <v>573</v>
      </c>
      <c r="CD179" s="57" t="s">
        <v>573</v>
      </c>
      <c r="CE179" s="57" t="s">
        <v>573</v>
      </c>
      <c r="CF179" s="57" t="s">
        <v>573</v>
      </c>
      <c r="CG179" s="57" t="s">
        <v>573</v>
      </c>
      <c r="CH179" s="57" t="s">
        <v>573</v>
      </c>
      <c r="CI179" s="57" t="s">
        <v>572</v>
      </c>
      <c r="CJ179" s="57" t="s">
        <v>571</v>
      </c>
      <c r="CK179" s="57" t="s">
        <v>571</v>
      </c>
      <c r="CL179" s="57" t="s">
        <v>571</v>
      </c>
      <c r="CM179" s="57" t="s">
        <v>571</v>
      </c>
      <c r="CN179" s="57" t="s">
        <v>571</v>
      </c>
      <c r="CO179" s="57" t="s">
        <v>571</v>
      </c>
      <c r="CP179" s="57" t="s">
        <v>571</v>
      </c>
      <c r="CQ179" s="57" t="s">
        <v>571</v>
      </c>
      <c r="CR179" s="57" t="s">
        <v>571</v>
      </c>
      <c r="CS179" s="57" t="s">
        <v>571</v>
      </c>
      <c r="CT179" s="57" t="s">
        <v>571</v>
      </c>
      <c r="CU179" s="57" t="s">
        <v>573</v>
      </c>
      <c r="CV179" s="57" t="s">
        <v>573</v>
      </c>
      <c r="CW179" s="57" t="s">
        <v>573</v>
      </c>
      <c r="CX179" s="57" t="s">
        <v>573</v>
      </c>
      <c r="CY179" s="57" t="s">
        <v>573</v>
      </c>
      <c r="CZ179" s="57" t="s">
        <v>573</v>
      </c>
      <c r="DA179" s="57" t="s">
        <v>573</v>
      </c>
      <c r="DB179" s="57" t="s">
        <v>574</v>
      </c>
      <c r="DC179" s="57" t="s">
        <v>574</v>
      </c>
      <c r="DD179" s="57" t="s">
        <v>574</v>
      </c>
      <c r="DE179" s="57" t="s">
        <v>574</v>
      </c>
      <c r="DF179" s="57" t="s">
        <v>575</v>
      </c>
      <c r="DG179" s="57" t="s">
        <v>576</v>
      </c>
      <c r="DH179" s="57" t="s">
        <v>576</v>
      </c>
      <c r="DI179" s="57" t="s">
        <v>576</v>
      </c>
      <c r="DJ179" s="57" t="s">
        <v>576</v>
      </c>
      <c r="DK179" s="57" t="s">
        <v>576</v>
      </c>
      <c r="DL179" s="57" t="s">
        <v>576</v>
      </c>
      <c r="DM179" s="57" t="s">
        <v>576</v>
      </c>
      <c r="DN179" s="57" t="s">
        <v>576</v>
      </c>
      <c r="DO179" s="57" t="s">
        <v>576</v>
      </c>
      <c r="DP179" s="57" t="s">
        <v>576</v>
      </c>
      <c r="DQ179" s="57" t="s">
        <v>576</v>
      </c>
      <c r="DR179" s="57" t="s">
        <v>576</v>
      </c>
      <c r="DS179" s="57" t="s">
        <v>576</v>
      </c>
      <c r="DT179" s="57" t="s">
        <v>576</v>
      </c>
      <c r="DU179" s="57" t="s">
        <v>576</v>
      </c>
      <c r="DV179" s="57" t="s">
        <v>576</v>
      </c>
      <c r="DW179" s="57" t="s">
        <v>576</v>
      </c>
      <c r="DX179" s="57" t="s">
        <v>576</v>
      </c>
      <c r="DY179" s="57" t="s">
        <v>576</v>
      </c>
      <c r="DZ179" s="57" t="s">
        <v>576</v>
      </c>
      <c r="EA179" s="57" t="s">
        <v>576</v>
      </c>
      <c r="EB179" s="57" t="s">
        <v>576</v>
      </c>
      <c r="EC179" s="57" t="s">
        <v>576</v>
      </c>
      <c r="ED179" s="57" t="s">
        <v>576</v>
      </c>
      <c r="EE179" s="57" t="s">
        <v>576</v>
      </c>
      <c r="EF179" s="57" t="s">
        <v>576</v>
      </c>
      <c r="EG179" s="57" t="s">
        <v>576</v>
      </c>
      <c r="EH179" s="57" t="s">
        <v>576</v>
      </c>
      <c r="EI179" s="57" t="s">
        <v>576</v>
      </c>
      <c r="EJ179" s="57" t="s">
        <v>576</v>
      </c>
      <c r="EK179" s="57" t="s">
        <v>576</v>
      </c>
      <c r="EL179" s="57" t="s">
        <v>576</v>
      </c>
      <c r="EM179" s="57" t="s">
        <v>576</v>
      </c>
      <c r="EN179" s="57" t="s">
        <v>576</v>
      </c>
      <c r="EO179" s="57" t="s">
        <v>576</v>
      </c>
      <c r="EP179" s="57" t="s">
        <v>576</v>
      </c>
      <c r="EQ179" s="57" t="s">
        <v>576</v>
      </c>
      <c r="ER179" s="57" t="s">
        <v>576</v>
      </c>
      <c r="ES179" s="57" t="s">
        <v>576</v>
      </c>
      <c r="ET179" s="57" t="s">
        <v>576</v>
      </c>
      <c r="EU179" s="57" t="s">
        <v>576</v>
      </c>
      <c r="EV179" s="57" t="s">
        <v>572</v>
      </c>
      <c r="EW179" s="57" t="s">
        <v>572</v>
      </c>
      <c r="EX179" s="57" t="s">
        <v>577</v>
      </c>
      <c r="EY179" s="57" t="s">
        <v>572</v>
      </c>
      <c r="EZ179" s="57" t="s">
        <v>572</v>
      </c>
      <c r="FA179" s="57" t="s">
        <v>572</v>
      </c>
    </row>
    <row r="180" spans="1:157" x14ac:dyDescent="0.25">
      <c r="A180" s="52"/>
      <c r="B180" s="53"/>
      <c r="C180" s="54"/>
      <c r="D180" s="54"/>
      <c r="E180" s="54"/>
      <c r="F180" s="54"/>
      <c r="G180" s="54"/>
      <c r="H180" s="186"/>
      <c r="I180" s="54"/>
      <c r="J180" s="54"/>
      <c r="K180" s="54"/>
      <c r="L180" s="54"/>
      <c r="M180" s="54"/>
      <c r="N180" s="54"/>
      <c r="O180" s="54"/>
      <c r="P180" s="54"/>
      <c r="Q180" s="53" t="s">
        <v>571</v>
      </c>
      <c r="R180" s="53" t="s">
        <v>571</v>
      </c>
      <c r="S180" s="53" t="s">
        <v>571</v>
      </c>
      <c r="T180" s="53" t="s">
        <v>571</v>
      </c>
      <c r="U180" s="53" t="s">
        <v>571</v>
      </c>
      <c r="V180" s="53" t="s">
        <v>571</v>
      </c>
      <c r="W180" s="53" t="s">
        <v>571</v>
      </c>
      <c r="X180" s="53" t="s">
        <v>571</v>
      </c>
      <c r="Y180" s="53" t="s">
        <v>571</v>
      </c>
      <c r="Z180" s="53" t="s">
        <v>571</v>
      </c>
      <c r="AA180" s="53" t="s">
        <v>571</v>
      </c>
      <c r="AB180" s="53" t="s">
        <v>571</v>
      </c>
      <c r="AC180" s="53" t="s">
        <v>571</v>
      </c>
      <c r="AD180" s="54" t="s">
        <v>571</v>
      </c>
      <c r="AE180" s="54" t="s">
        <v>571</v>
      </c>
      <c r="AF180" s="54" t="s">
        <v>571</v>
      </c>
      <c r="AG180" s="53" t="s">
        <v>571</v>
      </c>
      <c r="AH180" s="53" t="s">
        <v>571</v>
      </c>
      <c r="AI180" s="53" t="s">
        <v>571</v>
      </c>
      <c r="AJ180" s="53" t="s">
        <v>571</v>
      </c>
      <c r="AK180" s="54"/>
      <c r="AL180" s="54"/>
      <c r="AM180" s="54"/>
      <c r="AN180" s="54"/>
      <c r="AO180" s="54"/>
      <c r="AP180" s="54"/>
      <c r="AQ180" s="54"/>
      <c r="AR180" s="54"/>
      <c r="AS180" s="54"/>
      <c r="AT180" s="54"/>
      <c r="AU180" s="54"/>
      <c r="AV180" s="54"/>
      <c r="AW180" s="54"/>
      <c r="AX180" s="54"/>
      <c r="AY180" s="54"/>
      <c r="AZ180" s="53" t="s">
        <v>573</v>
      </c>
      <c r="BA180" s="55" t="s">
        <v>573</v>
      </c>
      <c r="BB180" s="55" t="s">
        <v>573</v>
      </c>
      <c r="BC180" s="55" t="s">
        <v>573</v>
      </c>
      <c r="BD180" s="55" t="s">
        <v>573</v>
      </c>
      <c r="BE180" s="55" t="s">
        <v>573</v>
      </c>
      <c r="BF180" s="53" t="s">
        <v>573</v>
      </c>
      <c r="BG180" s="55" t="s">
        <v>573</v>
      </c>
      <c r="BH180" s="55" t="s">
        <v>573</v>
      </c>
      <c r="BI180" s="55" t="s">
        <v>573</v>
      </c>
      <c r="BJ180" s="53" t="s">
        <v>573</v>
      </c>
      <c r="BK180" s="55" t="s">
        <v>573</v>
      </c>
      <c r="BL180" s="55" t="s">
        <v>573</v>
      </c>
      <c r="BM180" s="53" t="s">
        <v>573</v>
      </c>
      <c r="BN180" s="53" t="s">
        <v>573</v>
      </c>
      <c r="BO180" s="53" t="s">
        <v>573</v>
      </c>
      <c r="BP180" s="55" t="s">
        <v>573</v>
      </c>
      <c r="BQ180" s="55" t="s">
        <v>573</v>
      </c>
      <c r="BR180" s="55" t="s">
        <v>573</v>
      </c>
      <c r="BS180" s="58" t="s">
        <v>573</v>
      </c>
      <c r="BT180" s="54" t="s">
        <v>578</v>
      </c>
      <c r="BU180" s="59" t="s">
        <v>578</v>
      </c>
      <c r="BV180" s="59" t="s">
        <v>578</v>
      </c>
      <c r="BW180" s="59" t="s">
        <v>578</v>
      </c>
      <c r="BX180" s="59" t="s">
        <v>579</v>
      </c>
      <c r="BY180" s="59" t="s">
        <v>579</v>
      </c>
      <c r="BZ180" s="59" t="s">
        <v>580</v>
      </c>
      <c r="CA180" s="59" t="s">
        <v>581</v>
      </c>
      <c r="CB180" s="59" t="s">
        <v>578</v>
      </c>
      <c r="CC180" s="59" t="s">
        <v>578</v>
      </c>
      <c r="CD180" s="59" t="s">
        <v>578</v>
      </c>
      <c r="CE180" s="59" t="s">
        <v>578</v>
      </c>
      <c r="CF180" s="59" t="s">
        <v>579</v>
      </c>
      <c r="CG180" s="59" t="s">
        <v>579</v>
      </c>
      <c r="CH180" s="59" t="s">
        <v>580</v>
      </c>
      <c r="CI180" s="59" t="s">
        <v>574</v>
      </c>
      <c r="CJ180" s="59" t="s">
        <v>582</v>
      </c>
      <c r="CK180" s="59" t="s">
        <v>578</v>
      </c>
      <c r="CL180" s="59" t="s">
        <v>583</v>
      </c>
      <c r="CM180" s="59" t="s">
        <v>583</v>
      </c>
      <c r="CN180" s="59" t="s">
        <v>579</v>
      </c>
      <c r="CO180" s="59" t="s">
        <v>584</v>
      </c>
      <c r="CP180" s="59" t="s">
        <v>585</v>
      </c>
      <c r="CQ180" s="59" t="s">
        <v>586</v>
      </c>
      <c r="CR180" s="59" t="s">
        <v>587</v>
      </c>
      <c r="CS180" s="59" t="s">
        <v>588</v>
      </c>
      <c r="CT180" s="59" t="s">
        <v>589</v>
      </c>
      <c r="CU180" s="59" t="s">
        <v>582</v>
      </c>
      <c r="CV180" s="59" t="s">
        <v>578</v>
      </c>
      <c r="CW180" s="59" t="s">
        <v>583</v>
      </c>
      <c r="CX180" s="59" t="s">
        <v>583</v>
      </c>
      <c r="CY180" s="59" t="s">
        <v>579</v>
      </c>
      <c r="CZ180" s="59" t="s">
        <v>584</v>
      </c>
      <c r="DA180" s="59" t="s">
        <v>585</v>
      </c>
      <c r="DB180" s="59" t="s">
        <v>586</v>
      </c>
      <c r="DC180" s="59" t="s">
        <v>587</v>
      </c>
      <c r="DD180" s="59" t="s">
        <v>588</v>
      </c>
      <c r="DE180" s="59" t="s">
        <v>589</v>
      </c>
      <c r="DF180" s="59" t="s">
        <v>590</v>
      </c>
      <c r="DG180" s="59" t="s">
        <v>578</v>
      </c>
      <c r="DH180" s="59" t="s">
        <v>579</v>
      </c>
      <c r="DI180" s="59" t="s">
        <v>580</v>
      </c>
      <c r="DJ180" s="59" t="s">
        <v>591</v>
      </c>
      <c r="DK180" s="59" t="s">
        <v>578</v>
      </c>
      <c r="DL180" s="59" t="s">
        <v>578</v>
      </c>
      <c r="DM180" s="59" t="s">
        <v>578</v>
      </c>
      <c r="DN180" s="59" t="s">
        <v>578</v>
      </c>
      <c r="DO180" s="59" t="s">
        <v>579</v>
      </c>
      <c r="DP180" s="59" t="s">
        <v>579</v>
      </c>
      <c r="DQ180" s="59" t="s">
        <v>579</v>
      </c>
      <c r="DR180" s="59" t="s">
        <v>580</v>
      </c>
      <c r="DS180" s="59" t="s">
        <v>580</v>
      </c>
      <c r="DT180" s="59" t="s">
        <v>591</v>
      </c>
      <c r="DU180" s="59" t="s">
        <v>578</v>
      </c>
      <c r="DV180" s="59" t="s">
        <v>578</v>
      </c>
      <c r="DW180" s="59" t="s">
        <v>578</v>
      </c>
      <c r="DX180" s="59" t="s">
        <v>578</v>
      </c>
      <c r="DY180" s="59" t="s">
        <v>578</v>
      </c>
      <c r="DZ180" s="59" t="s">
        <v>578</v>
      </c>
      <c r="EA180" s="59" t="s">
        <v>578</v>
      </c>
      <c r="EB180" s="59" t="s">
        <v>578</v>
      </c>
      <c r="EC180" s="59" t="s">
        <v>578</v>
      </c>
      <c r="ED180" s="59" t="s">
        <v>578</v>
      </c>
      <c r="EE180" s="59" t="s">
        <v>579</v>
      </c>
      <c r="EF180" s="59" t="s">
        <v>579</v>
      </c>
      <c r="EG180" s="59" t="s">
        <v>579</v>
      </c>
      <c r="EH180" s="59" t="s">
        <v>579</v>
      </c>
      <c r="EI180" s="59" t="s">
        <v>579</v>
      </c>
      <c r="EJ180" s="59" t="s">
        <v>579</v>
      </c>
      <c r="EK180" s="59" t="s">
        <v>580</v>
      </c>
      <c r="EL180" s="59" t="s">
        <v>580</v>
      </c>
      <c r="EM180" s="59" t="s">
        <v>580</v>
      </c>
      <c r="EN180" s="59" t="s">
        <v>591</v>
      </c>
      <c r="EO180" s="59" t="s">
        <v>578</v>
      </c>
      <c r="EP180" s="59" t="s">
        <v>578</v>
      </c>
      <c r="EQ180" s="59" t="s">
        <v>578</v>
      </c>
      <c r="ER180" s="59" t="s">
        <v>578</v>
      </c>
      <c r="ES180" s="59" t="s">
        <v>579</v>
      </c>
      <c r="ET180" s="59" t="s">
        <v>579</v>
      </c>
      <c r="EU180" s="59" t="s">
        <v>580</v>
      </c>
      <c r="EV180" s="59" t="s">
        <v>592</v>
      </c>
      <c r="EW180" s="59" t="s">
        <v>592</v>
      </c>
      <c r="EX180" s="59" t="s">
        <v>590</v>
      </c>
      <c r="EY180" s="59" t="s">
        <v>593</v>
      </c>
      <c r="EZ180" s="59" t="s">
        <v>593</v>
      </c>
      <c r="FA180" s="59" t="s">
        <v>593</v>
      </c>
    </row>
    <row r="181" spans="1:157" x14ac:dyDescent="0.25">
      <c r="A181" s="52"/>
      <c r="B181" s="53"/>
      <c r="C181" s="53"/>
      <c r="D181" s="53"/>
      <c r="E181" s="53"/>
      <c r="F181" s="53"/>
      <c r="G181" s="53" t="s">
        <v>571</v>
      </c>
      <c r="H181" s="185" t="s">
        <v>571</v>
      </c>
      <c r="I181" s="53" t="s">
        <v>571</v>
      </c>
      <c r="J181" s="53" t="s">
        <v>571</v>
      </c>
      <c r="K181" s="53" t="s">
        <v>571</v>
      </c>
      <c r="L181" s="54" t="s">
        <v>571</v>
      </c>
      <c r="M181" s="53" t="s">
        <v>571</v>
      </c>
      <c r="N181" s="53" t="s">
        <v>571</v>
      </c>
      <c r="O181" s="53" t="s">
        <v>571</v>
      </c>
      <c r="P181" s="53" t="s">
        <v>571</v>
      </c>
      <c r="Q181" s="53" t="s">
        <v>594</v>
      </c>
      <c r="R181" s="53" t="s">
        <v>594</v>
      </c>
      <c r="S181" s="53" t="s">
        <v>594</v>
      </c>
      <c r="T181" s="53" t="s">
        <v>594</v>
      </c>
      <c r="U181" s="53" t="s">
        <v>594</v>
      </c>
      <c r="V181" s="53" t="s">
        <v>594</v>
      </c>
      <c r="W181" s="53" t="s">
        <v>594</v>
      </c>
      <c r="X181" s="53" t="s">
        <v>594</v>
      </c>
      <c r="Y181" s="53" t="s">
        <v>594</v>
      </c>
      <c r="Z181" s="53" t="s">
        <v>594</v>
      </c>
      <c r="AA181" s="53" t="s">
        <v>595</v>
      </c>
      <c r="AB181" s="53" t="s">
        <v>595</v>
      </c>
      <c r="AC181" s="53" t="s">
        <v>595</v>
      </c>
      <c r="AD181" s="54" t="s">
        <v>595</v>
      </c>
      <c r="AE181" s="54" t="s">
        <v>595</v>
      </c>
      <c r="AF181" s="54" t="s">
        <v>595</v>
      </c>
      <c r="AG181" s="53" t="s">
        <v>596</v>
      </c>
      <c r="AH181" s="53" t="s">
        <v>596</v>
      </c>
      <c r="AI181" s="53" t="s">
        <v>596</v>
      </c>
      <c r="AJ181" s="53" t="s">
        <v>597</v>
      </c>
      <c r="AK181" s="53"/>
      <c r="AL181" s="54"/>
      <c r="AM181" s="54"/>
      <c r="AN181" s="54"/>
      <c r="AO181" s="54"/>
      <c r="AP181" s="55" t="s">
        <v>573</v>
      </c>
      <c r="AQ181" s="55" t="s">
        <v>573</v>
      </c>
      <c r="AR181" s="55" t="s">
        <v>573</v>
      </c>
      <c r="AS181" s="55" t="s">
        <v>573</v>
      </c>
      <c r="AT181" s="55" t="s">
        <v>573</v>
      </c>
      <c r="AU181" s="55" t="s">
        <v>573</v>
      </c>
      <c r="AV181" s="53" t="s">
        <v>573</v>
      </c>
      <c r="AW181" s="53" t="s">
        <v>573</v>
      </c>
      <c r="AX181" s="55" t="s">
        <v>573</v>
      </c>
      <c r="AY181" s="53" t="s">
        <v>573</v>
      </c>
      <c r="AZ181" s="53" t="s">
        <v>594</v>
      </c>
      <c r="BA181" s="53" t="s">
        <v>594</v>
      </c>
      <c r="BB181" s="53" t="s">
        <v>594</v>
      </c>
      <c r="BC181" s="53" t="s">
        <v>594</v>
      </c>
      <c r="BD181" s="53" t="s">
        <v>594</v>
      </c>
      <c r="BE181" s="53" t="s">
        <v>594</v>
      </c>
      <c r="BF181" s="53" t="s">
        <v>594</v>
      </c>
      <c r="BG181" s="53" t="s">
        <v>594</v>
      </c>
      <c r="BH181" s="53" t="s">
        <v>594</v>
      </c>
      <c r="BI181" s="53" t="s">
        <v>594</v>
      </c>
      <c r="BJ181" s="53" t="s">
        <v>595</v>
      </c>
      <c r="BK181" s="53" t="s">
        <v>595</v>
      </c>
      <c r="BL181" s="53" t="s">
        <v>595</v>
      </c>
      <c r="BM181" s="54" t="s">
        <v>595</v>
      </c>
      <c r="BN181" s="54" t="s">
        <v>595</v>
      </c>
      <c r="BO181" s="54" t="s">
        <v>595</v>
      </c>
      <c r="BP181" s="53" t="s">
        <v>596</v>
      </c>
      <c r="BQ181" s="53" t="s">
        <v>596</v>
      </c>
      <c r="BR181" s="53" t="s">
        <v>596</v>
      </c>
      <c r="BS181" s="60" t="s">
        <v>597</v>
      </c>
      <c r="BT181" s="53" t="s">
        <v>578</v>
      </c>
      <c r="BU181" s="59" t="s">
        <v>578</v>
      </c>
      <c r="BV181" s="59" t="s">
        <v>579</v>
      </c>
      <c r="BW181" s="59" t="s">
        <v>579</v>
      </c>
      <c r="BX181" s="59" t="s">
        <v>580</v>
      </c>
      <c r="BY181" s="59" t="s">
        <v>580</v>
      </c>
      <c r="BZ181" s="59" t="s">
        <v>580</v>
      </c>
      <c r="CA181" s="59" t="s">
        <v>598</v>
      </c>
      <c r="CB181" s="59" t="s">
        <v>578</v>
      </c>
      <c r="CC181" s="59" t="s">
        <v>578</v>
      </c>
      <c r="CD181" s="59" t="s">
        <v>579</v>
      </c>
      <c r="CE181" s="59" t="s">
        <v>579</v>
      </c>
      <c r="CF181" s="59" t="s">
        <v>580</v>
      </c>
      <c r="CG181" s="59" t="s">
        <v>580</v>
      </c>
      <c r="CH181" s="59" t="s">
        <v>580</v>
      </c>
      <c r="CI181" s="59" t="s">
        <v>598</v>
      </c>
      <c r="CJ181" s="59" t="s">
        <v>583</v>
      </c>
      <c r="CK181" s="59" t="s">
        <v>583</v>
      </c>
      <c r="CL181" s="59" t="s">
        <v>584</v>
      </c>
      <c r="CM181" s="59" t="s">
        <v>585</v>
      </c>
      <c r="CN181" s="59" t="s">
        <v>585</v>
      </c>
      <c r="CO181" s="59" t="s">
        <v>599</v>
      </c>
      <c r="CP181" s="59" t="s">
        <v>600</v>
      </c>
      <c r="CQ181" s="59" t="s">
        <v>601</v>
      </c>
      <c r="CR181" s="59" t="s">
        <v>601</v>
      </c>
      <c r="CS181" s="59" t="s">
        <v>601</v>
      </c>
      <c r="CT181" s="59" t="s">
        <v>601</v>
      </c>
      <c r="CU181" s="59" t="s">
        <v>583</v>
      </c>
      <c r="CV181" s="59" t="s">
        <v>583</v>
      </c>
      <c r="CW181" s="59" t="s">
        <v>584</v>
      </c>
      <c r="CX181" s="59" t="s">
        <v>585</v>
      </c>
      <c r="CY181" s="59" t="s">
        <v>585</v>
      </c>
      <c r="CZ181" s="59" t="s">
        <v>599</v>
      </c>
      <c r="DA181" s="59" t="s">
        <v>600</v>
      </c>
      <c r="DB181" s="59" t="s">
        <v>601</v>
      </c>
      <c r="DC181" s="59" t="s">
        <v>601</v>
      </c>
      <c r="DD181" s="59" t="s">
        <v>601</v>
      </c>
      <c r="DE181" s="59" t="s">
        <v>601</v>
      </c>
      <c r="DF181" s="59"/>
      <c r="DG181" s="59"/>
      <c r="DH181" s="59"/>
      <c r="DI181" s="59"/>
      <c r="DJ181" s="59"/>
      <c r="DK181" s="59" t="s">
        <v>578</v>
      </c>
      <c r="DL181" s="59" t="s">
        <v>579</v>
      </c>
      <c r="DM181" s="59" t="s">
        <v>580</v>
      </c>
      <c r="DN181" s="59" t="s">
        <v>591</v>
      </c>
      <c r="DO181" s="59" t="s">
        <v>579</v>
      </c>
      <c r="DP181" s="59" t="s">
        <v>580</v>
      </c>
      <c r="DQ181" s="59" t="s">
        <v>591</v>
      </c>
      <c r="DR181" s="59" t="s">
        <v>580</v>
      </c>
      <c r="DS181" s="59" t="s">
        <v>591</v>
      </c>
      <c r="DT181" s="59" t="s">
        <v>591</v>
      </c>
      <c r="DU181" s="59" t="s">
        <v>578</v>
      </c>
      <c r="DV181" s="59" t="s">
        <v>578</v>
      </c>
      <c r="DW181" s="59" t="s">
        <v>578</v>
      </c>
      <c r="DX181" s="59" t="s">
        <v>578</v>
      </c>
      <c r="DY181" s="59" t="s">
        <v>579</v>
      </c>
      <c r="DZ181" s="59" t="s">
        <v>579</v>
      </c>
      <c r="EA181" s="59" t="s">
        <v>579</v>
      </c>
      <c r="EB181" s="59" t="s">
        <v>580</v>
      </c>
      <c r="EC181" s="59" t="s">
        <v>580</v>
      </c>
      <c r="ED181" s="59" t="s">
        <v>591</v>
      </c>
      <c r="EE181" s="59" t="s">
        <v>579</v>
      </c>
      <c r="EF181" s="59" t="s">
        <v>579</v>
      </c>
      <c r="EG181" s="59" t="s">
        <v>579</v>
      </c>
      <c r="EH181" s="59" t="s">
        <v>580</v>
      </c>
      <c r="EI181" s="59" t="s">
        <v>580</v>
      </c>
      <c r="EJ181" s="59" t="s">
        <v>591</v>
      </c>
      <c r="EK181" s="59" t="s">
        <v>580</v>
      </c>
      <c r="EL181" s="59" t="s">
        <v>580</v>
      </c>
      <c r="EM181" s="59" t="s">
        <v>591</v>
      </c>
      <c r="EN181" s="59" t="s">
        <v>591</v>
      </c>
      <c r="EO181" s="59" t="s">
        <v>578</v>
      </c>
      <c r="EP181" s="59" t="s">
        <v>578</v>
      </c>
      <c r="EQ181" s="59" t="s">
        <v>579</v>
      </c>
      <c r="ER181" s="59" t="s">
        <v>579</v>
      </c>
      <c r="ES181" s="59" t="s">
        <v>580</v>
      </c>
      <c r="ET181" s="59" t="s">
        <v>580</v>
      </c>
      <c r="EU181" s="59" t="s">
        <v>580</v>
      </c>
      <c r="EV181" s="59" t="s">
        <v>598</v>
      </c>
      <c r="EW181" s="59" t="s">
        <v>602</v>
      </c>
      <c r="EX181" s="59"/>
      <c r="EY181" s="59" t="s">
        <v>603</v>
      </c>
      <c r="EZ181" s="59" t="s">
        <v>604</v>
      </c>
      <c r="FA181" s="59" t="s">
        <v>605</v>
      </c>
    </row>
    <row r="182" spans="1:157" x14ac:dyDescent="0.25">
      <c r="A182" s="52"/>
      <c r="B182" s="53"/>
      <c r="C182" s="53" t="s">
        <v>571</v>
      </c>
      <c r="D182" s="53" t="s">
        <v>571</v>
      </c>
      <c r="E182" s="53" t="s">
        <v>606</v>
      </c>
      <c r="F182" s="53" t="s">
        <v>571</v>
      </c>
      <c r="G182" s="53" t="s">
        <v>594</v>
      </c>
      <c r="H182" s="185" t="s">
        <v>594</v>
      </c>
      <c r="I182" s="53" t="s">
        <v>594</v>
      </c>
      <c r="J182" s="53" t="s">
        <v>594</v>
      </c>
      <c r="K182" s="53" t="s">
        <v>595</v>
      </c>
      <c r="L182" s="54" t="s">
        <v>595</v>
      </c>
      <c r="M182" s="53" t="s">
        <v>595</v>
      </c>
      <c r="N182" s="53" t="s">
        <v>596</v>
      </c>
      <c r="O182" s="53" t="s">
        <v>596</v>
      </c>
      <c r="P182" s="53" t="s">
        <v>597</v>
      </c>
      <c r="Q182" s="53" t="s">
        <v>594</v>
      </c>
      <c r="R182" s="53" t="s">
        <v>594</v>
      </c>
      <c r="S182" s="53" t="s">
        <v>594</v>
      </c>
      <c r="T182" s="53" t="s">
        <v>594</v>
      </c>
      <c r="U182" s="53" t="s">
        <v>595</v>
      </c>
      <c r="V182" s="53" t="s">
        <v>595</v>
      </c>
      <c r="W182" s="53" t="s">
        <v>595</v>
      </c>
      <c r="X182" s="53" t="s">
        <v>596</v>
      </c>
      <c r="Y182" s="53" t="s">
        <v>596</v>
      </c>
      <c r="Z182" s="53" t="s">
        <v>597</v>
      </c>
      <c r="AA182" s="53" t="s">
        <v>595</v>
      </c>
      <c r="AB182" s="53" t="s">
        <v>595</v>
      </c>
      <c r="AC182" s="53" t="s">
        <v>595</v>
      </c>
      <c r="AD182" s="54" t="s">
        <v>596</v>
      </c>
      <c r="AE182" s="54" t="s">
        <v>596</v>
      </c>
      <c r="AF182" s="54" t="s">
        <v>597</v>
      </c>
      <c r="AG182" s="53" t="s">
        <v>596</v>
      </c>
      <c r="AH182" s="53" t="s">
        <v>596</v>
      </c>
      <c r="AI182" s="53" t="s">
        <v>597</v>
      </c>
      <c r="AJ182" s="53" t="s">
        <v>597</v>
      </c>
      <c r="AK182" s="53"/>
      <c r="AL182" s="55" t="s">
        <v>573</v>
      </c>
      <c r="AM182" s="55" t="s">
        <v>573</v>
      </c>
      <c r="AN182" s="53" t="s">
        <v>573</v>
      </c>
      <c r="AO182" s="55" t="s">
        <v>573</v>
      </c>
      <c r="AP182" s="53" t="s">
        <v>594</v>
      </c>
      <c r="AQ182" s="53" t="s">
        <v>594</v>
      </c>
      <c r="AR182" s="53" t="s">
        <v>594</v>
      </c>
      <c r="AS182" s="53" t="s">
        <v>594</v>
      </c>
      <c r="AT182" s="53" t="s">
        <v>595</v>
      </c>
      <c r="AU182" s="54" t="s">
        <v>595</v>
      </c>
      <c r="AV182" s="53" t="s">
        <v>595</v>
      </c>
      <c r="AW182" s="53" t="s">
        <v>596</v>
      </c>
      <c r="AX182" s="53" t="s">
        <v>596</v>
      </c>
      <c r="AY182" s="53" t="s">
        <v>597</v>
      </c>
      <c r="AZ182" s="53" t="s">
        <v>594</v>
      </c>
      <c r="BA182" s="53" t="s">
        <v>594</v>
      </c>
      <c r="BB182" s="53" t="s">
        <v>594</v>
      </c>
      <c r="BC182" s="53" t="s">
        <v>594</v>
      </c>
      <c r="BD182" s="53" t="s">
        <v>595</v>
      </c>
      <c r="BE182" s="53" t="s">
        <v>595</v>
      </c>
      <c r="BF182" s="53" t="s">
        <v>595</v>
      </c>
      <c r="BG182" s="53" t="s">
        <v>596</v>
      </c>
      <c r="BH182" s="53" t="s">
        <v>596</v>
      </c>
      <c r="BI182" s="53" t="s">
        <v>597</v>
      </c>
      <c r="BJ182" s="53" t="s">
        <v>595</v>
      </c>
      <c r="BK182" s="53" t="s">
        <v>595</v>
      </c>
      <c r="BL182" s="53" t="s">
        <v>595</v>
      </c>
      <c r="BM182" s="54" t="s">
        <v>596</v>
      </c>
      <c r="BN182" s="54" t="s">
        <v>596</v>
      </c>
      <c r="BO182" s="54" t="s">
        <v>597</v>
      </c>
      <c r="BP182" s="53" t="s">
        <v>596</v>
      </c>
      <c r="BQ182" s="53" t="s">
        <v>596</v>
      </c>
      <c r="BR182" s="53" t="s">
        <v>597</v>
      </c>
      <c r="BS182" s="60" t="s">
        <v>597</v>
      </c>
      <c r="BT182" s="53" t="s">
        <v>579</v>
      </c>
      <c r="BU182" s="59" t="s">
        <v>579</v>
      </c>
      <c r="BV182" s="59" t="s">
        <v>579</v>
      </c>
      <c r="BW182" s="59" t="s">
        <v>580</v>
      </c>
      <c r="BX182" s="59" t="s">
        <v>580</v>
      </c>
      <c r="BY182" s="59" t="s">
        <v>591</v>
      </c>
      <c r="BZ182" s="59" t="s">
        <v>591</v>
      </c>
      <c r="CA182" s="59" t="s">
        <v>601</v>
      </c>
      <c r="CB182" s="59" t="s">
        <v>579</v>
      </c>
      <c r="CC182" s="59" t="s">
        <v>579</v>
      </c>
      <c r="CD182" s="59" t="s">
        <v>579</v>
      </c>
      <c r="CE182" s="59" t="s">
        <v>580</v>
      </c>
      <c r="CF182" s="59" t="s">
        <v>580</v>
      </c>
      <c r="CG182" s="59" t="s">
        <v>591</v>
      </c>
      <c r="CH182" s="59" t="s">
        <v>591</v>
      </c>
      <c r="CI182" s="59" t="s">
        <v>601</v>
      </c>
      <c r="CJ182" s="59" t="s">
        <v>580</v>
      </c>
      <c r="CK182" s="59" t="s">
        <v>585</v>
      </c>
      <c r="CL182" s="59" t="s">
        <v>607</v>
      </c>
      <c r="CM182" s="59" t="s">
        <v>591</v>
      </c>
      <c r="CN182" s="59" t="s">
        <v>599</v>
      </c>
      <c r="CO182" s="59" t="s">
        <v>607</v>
      </c>
      <c r="CP182" s="59" t="s">
        <v>607</v>
      </c>
      <c r="CQ182" s="59" t="s">
        <v>608</v>
      </c>
      <c r="CR182" s="59" t="s">
        <v>608</v>
      </c>
      <c r="CS182" s="59" t="s">
        <v>608</v>
      </c>
      <c r="CT182" s="59" t="s">
        <v>609</v>
      </c>
      <c r="CU182" s="59" t="s">
        <v>580</v>
      </c>
      <c r="CV182" s="59" t="s">
        <v>585</v>
      </c>
      <c r="CW182" s="59" t="s">
        <v>607</v>
      </c>
      <c r="CX182" s="59" t="s">
        <v>591</v>
      </c>
      <c r="CY182" s="59" t="s">
        <v>599</v>
      </c>
      <c r="CZ182" s="59" t="s">
        <v>607</v>
      </c>
      <c r="DA182" s="59" t="s">
        <v>607</v>
      </c>
      <c r="DB182" s="59" t="s">
        <v>608</v>
      </c>
      <c r="DC182" s="59" t="s">
        <v>608</v>
      </c>
      <c r="DD182" s="59" t="s">
        <v>608</v>
      </c>
      <c r="DE182" s="59" t="s">
        <v>610</v>
      </c>
      <c r="DF182" s="59"/>
      <c r="DG182" s="59"/>
      <c r="DH182" s="59"/>
      <c r="DI182" s="59"/>
      <c r="DJ182" s="59"/>
      <c r="DK182" s="59"/>
      <c r="DL182" s="59"/>
      <c r="DM182" s="59"/>
      <c r="DN182" s="59"/>
      <c r="DO182" s="59"/>
      <c r="DP182" s="59"/>
      <c r="DQ182" s="59"/>
      <c r="DR182" s="59"/>
      <c r="DS182" s="59"/>
      <c r="DT182" s="59"/>
      <c r="DU182" s="59" t="s">
        <v>611</v>
      </c>
      <c r="DV182" s="59" t="s">
        <v>579</v>
      </c>
      <c r="DW182" s="59" t="s">
        <v>580</v>
      </c>
      <c r="DX182" s="59" t="s">
        <v>591</v>
      </c>
      <c r="DY182" s="59" t="s">
        <v>579</v>
      </c>
      <c r="DZ182" s="59" t="s">
        <v>580</v>
      </c>
      <c r="EA182" s="59" t="s">
        <v>591</v>
      </c>
      <c r="EB182" s="59" t="s">
        <v>580</v>
      </c>
      <c r="EC182" s="59" t="s">
        <v>591</v>
      </c>
      <c r="ED182" s="59" t="s">
        <v>591</v>
      </c>
      <c r="EE182" s="59" t="s">
        <v>579</v>
      </c>
      <c r="EF182" s="59" t="s">
        <v>580</v>
      </c>
      <c r="EG182" s="59" t="s">
        <v>591</v>
      </c>
      <c r="EH182" s="59" t="s">
        <v>580</v>
      </c>
      <c r="EI182" s="59" t="s">
        <v>591</v>
      </c>
      <c r="EJ182" s="59" t="s">
        <v>591</v>
      </c>
      <c r="EK182" s="59" t="s">
        <v>580</v>
      </c>
      <c r="EL182" s="59" t="s">
        <v>591</v>
      </c>
      <c r="EM182" s="59" t="s">
        <v>591</v>
      </c>
      <c r="EN182" s="59" t="s">
        <v>591</v>
      </c>
      <c r="EO182" s="59" t="s">
        <v>579</v>
      </c>
      <c r="EP182" s="59" t="s">
        <v>579</v>
      </c>
      <c r="EQ182" s="59" t="s">
        <v>579</v>
      </c>
      <c r="ER182" s="59" t="s">
        <v>580</v>
      </c>
      <c r="ES182" s="59" t="s">
        <v>580</v>
      </c>
      <c r="ET182" s="59" t="s">
        <v>591</v>
      </c>
      <c r="EU182" s="59" t="s">
        <v>591</v>
      </c>
      <c r="EV182" s="59" t="s">
        <v>601</v>
      </c>
      <c r="EW182" s="59" t="s">
        <v>601</v>
      </c>
      <c r="EX182" s="59"/>
      <c r="EY182" s="59" t="s">
        <v>601</v>
      </c>
      <c r="EZ182" s="59" t="s">
        <v>601</v>
      </c>
      <c r="FA182" s="59" t="s">
        <v>601</v>
      </c>
    </row>
    <row r="183" spans="1:157" ht="13.8" thickBot="1" x14ac:dyDescent="0.3">
      <c r="A183" s="61" t="s">
        <v>612</v>
      </c>
      <c r="B183" s="62" t="s">
        <v>569</v>
      </c>
      <c r="C183" s="62" t="s">
        <v>578</v>
      </c>
      <c r="D183" s="62" t="s">
        <v>613</v>
      </c>
      <c r="E183" s="62" t="s">
        <v>614</v>
      </c>
      <c r="F183" s="62" t="s">
        <v>615</v>
      </c>
      <c r="G183" s="62" t="s">
        <v>578</v>
      </c>
      <c r="H183" s="187" t="s">
        <v>613</v>
      </c>
      <c r="I183" s="62" t="s">
        <v>614</v>
      </c>
      <c r="J183" s="62" t="s">
        <v>615</v>
      </c>
      <c r="K183" s="62" t="s">
        <v>613</v>
      </c>
      <c r="L183" s="63" t="s">
        <v>614</v>
      </c>
      <c r="M183" s="62" t="s">
        <v>615</v>
      </c>
      <c r="N183" s="62" t="s">
        <v>614</v>
      </c>
      <c r="O183" s="62" t="s">
        <v>615</v>
      </c>
      <c r="P183" s="62" t="s">
        <v>615</v>
      </c>
      <c r="Q183" s="62" t="s">
        <v>594</v>
      </c>
      <c r="R183" s="62" t="s">
        <v>613</v>
      </c>
      <c r="S183" s="62" t="s">
        <v>596</v>
      </c>
      <c r="T183" s="62" t="s">
        <v>615</v>
      </c>
      <c r="U183" s="62" t="s">
        <v>613</v>
      </c>
      <c r="V183" s="62" t="s">
        <v>614</v>
      </c>
      <c r="W183" s="62" t="s">
        <v>615</v>
      </c>
      <c r="X183" s="62" t="s">
        <v>614</v>
      </c>
      <c r="Y183" s="62" t="s">
        <v>615</v>
      </c>
      <c r="Z183" s="62" t="s">
        <v>615</v>
      </c>
      <c r="AA183" s="62" t="s">
        <v>613</v>
      </c>
      <c r="AB183" s="62" t="s">
        <v>614</v>
      </c>
      <c r="AC183" s="62" t="s">
        <v>615</v>
      </c>
      <c r="AD183" s="63" t="s">
        <v>614</v>
      </c>
      <c r="AE183" s="63" t="s">
        <v>615</v>
      </c>
      <c r="AF183" s="63" t="s">
        <v>615</v>
      </c>
      <c r="AG183" s="62" t="s">
        <v>614</v>
      </c>
      <c r="AH183" s="62" t="s">
        <v>615</v>
      </c>
      <c r="AI183" s="62" t="s">
        <v>615</v>
      </c>
      <c r="AJ183" s="62" t="s">
        <v>615</v>
      </c>
      <c r="AK183" s="64" t="s">
        <v>616</v>
      </c>
      <c r="AL183" s="62" t="s">
        <v>578</v>
      </c>
      <c r="AM183" s="62" t="s">
        <v>613</v>
      </c>
      <c r="AN183" s="62" t="s">
        <v>614</v>
      </c>
      <c r="AO183" s="62" t="s">
        <v>615</v>
      </c>
      <c r="AP183" s="62" t="s">
        <v>578</v>
      </c>
      <c r="AQ183" s="62" t="s">
        <v>613</v>
      </c>
      <c r="AR183" s="62" t="s">
        <v>614</v>
      </c>
      <c r="AS183" s="62" t="s">
        <v>615</v>
      </c>
      <c r="AT183" s="62" t="s">
        <v>613</v>
      </c>
      <c r="AU183" s="63" t="s">
        <v>614</v>
      </c>
      <c r="AV183" s="62" t="s">
        <v>615</v>
      </c>
      <c r="AW183" s="62" t="s">
        <v>614</v>
      </c>
      <c r="AX183" s="62" t="s">
        <v>615</v>
      </c>
      <c r="AY183" s="62" t="s">
        <v>615</v>
      </c>
      <c r="AZ183" s="62" t="s">
        <v>578</v>
      </c>
      <c r="BA183" s="62" t="s">
        <v>613</v>
      </c>
      <c r="BB183" s="62" t="s">
        <v>614</v>
      </c>
      <c r="BC183" s="62" t="s">
        <v>615</v>
      </c>
      <c r="BD183" s="62" t="s">
        <v>613</v>
      </c>
      <c r="BE183" s="62" t="s">
        <v>617</v>
      </c>
      <c r="BF183" s="62" t="s">
        <v>615</v>
      </c>
      <c r="BG183" s="62" t="s">
        <v>614</v>
      </c>
      <c r="BH183" s="62" t="s">
        <v>615</v>
      </c>
      <c r="BI183" s="62" t="s">
        <v>615</v>
      </c>
      <c r="BJ183" s="62" t="s">
        <v>613</v>
      </c>
      <c r="BK183" s="62" t="s">
        <v>614</v>
      </c>
      <c r="BL183" s="62" t="s">
        <v>615</v>
      </c>
      <c r="BM183" s="63" t="s">
        <v>614</v>
      </c>
      <c r="BN183" s="63" t="s">
        <v>615</v>
      </c>
      <c r="BO183" s="63" t="s">
        <v>615</v>
      </c>
      <c r="BP183" s="62" t="s">
        <v>614</v>
      </c>
      <c r="BQ183" s="62" t="s">
        <v>615</v>
      </c>
      <c r="BR183" s="62" t="s">
        <v>615</v>
      </c>
      <c r="BS183" s="65" t="s">
        <v>615</v>
      </c>
      <c r="BT183" s="62" t="s">
        <v>579</v>
      </c>
      <c r="BU183" s="66" t="s">
        <v>580</v>
      </c>
      <c r="BV183" s="66" t="s">
        <v>580</v>
      </c>
      <c r="BW183" s="66" t="s">
        <v>580</v>
      </c>
      <c r="BX183" s="66" t="s">
        <v>591</v>
      </c>
      <c r="BY183" s="66" t="s">
        <v>591</v>
      </c>
      <c r="BZ183" s="66" t="s">
        <v>591</v>
      </c>
      <c r="CA183" s="66" t="s">
        <v>608</v>
      </c>
      <c r="CB183" s="66" t="s">
        <v>579</v>
      </c>
      <c r="CC183" s="66" t="s">
        <v>580</v>
      </c>
      <c r="CD183" s="66" t="s">
        <v>580</v>
      </c>
      <c r="CE183" s="66" t="s">
        <v>580</v>
      </c>
      <c r="CF183" s="66" t="s">
        <v>591</v>
      </c>
      <c r="CG183" s="66" t="s">
        <v>591</v>
      </c>
      <c r="CH183" s="66" t="s">
        <v>591</v>
      </c>
      <c r="CI183" s="66" t="s">
        <v>608</v>
      </c>
      <c r="CJ183" s="66" t="s">
        <v>607</v>
      </c>
      <c r="CK183" s="66" t="s">
        <v>607</v>
      </c>
      <c r="CL183" s="66" t="s">
        <v>607</v>
      </c>
      <c r="CM183" s="66" t="s">
        <v>607</v>
      </c>
      <c r="CN183" s="66" t="s">
        <v>607</v>
      </c>
      <c r="CO183" s="66" t="s">
        <v>607</v>
      </c>
      <c r="CP183" s="66" t="s">
        <v>607</v>
      </c>
      <c r="CQ183" s="66"/>
      <c r="CR183" s="66"/>
      <c r="CS183" s="66"/>
      <c r="CT183" s="66"/>
      <c r="CU183" s="66" t="s">
        <v>607</v>
      </c>
      <c r="CV183" s="66" t="s">
        <v>607</v>
      </c>
      <c r="CW183" s="66" t="s">
        <v>607</v>
      </c>
      <c r="CX183" s="66" t="s">
        <v>607</v>
      </c>
      <c r="CY183" s="66" t="s">
        <v>607</v>
      </c>
      <c r="CZ183" s="66" t="s">
        <v>607</v>
      </c>
      <c r="DA183" s="66" t="s">
        <v>607</v>
      </c>
      <c r="DB183" s="66"/>
      <c r="DC183" s="66"/>
      <c r="DD183" s="66"/>
      <c r="DE183" s="66"/>
      <c r="DF183" s="66"/>
      <c r="DG183" s="66"/>
      <c r="DH183" s="66"/>
      <c r="DI183" s="66"/>
      <c r="DJ183" s="66"/>
      <c r="DK183" s="66"/>
      <c r="DL183" s="66"/>
      <c r="DM183" s="66"/>
      <c r="DN183" s="66"/>
      <c r="DO183" s="66"/>
      <c r="DP183" s="66"/>
      <c r="DQ183" s="66"/>
      <c r="DR183" s="66"/>
      <c r="DS183" s="66"/>
      <c r="DT183" s="66"/>
      <c r="DU183" s="66"/>
      <c r="DV183" s="66"/>
      <c r="DW183" s="66"/>
      <c r="DX183" s="66"/>
      <c r="DY183" s="66"/>
      <c r="DZ183" s="66"/>
      <c r="EA183" s="66"/>
      <c r="EB183" s="66"/>
      <c r="EC183" s="66"/>
      <c r="ED183" s="66"/>
      <c r="EE183" s="66"/>
      <c r="EF183" s="66"/>
      <c r="EG183" s="66"/>
      <c r="EH183" s="66"/>
      <c r="EI183" s="66"/>
      <c r="EJ183" s="66"/>
      <c r="EK183" s="66"/>
      <c r="EL183" s="66"/>
      <c r="EM183" s="66"/>
      <c r="EN183" s="66"/>
      <c r="EO183" s="66" t="s">
        <v>579</v>
      </c>
      <c r="EP183" s="66" t="s">
        <v>580</v>
      </c>
      <c r="EQ183" s="66" t="s">
        <v>580</v>
      </c>
      <c r="ER183" s="66" t="s">
        <v>580</v>
      </c>
      <c r="ES183" s="66" t="s">
        <v>591</v>
      </c>
      <c r="ET183" s="66" t="s">
        <v>591</v>
      </c>
      <c r="EU183" s="66" t="s">
        <v>591</v>
      </c>
      <c r="EV183" s="66" t="s">
        <v>608</v>
      </c>
      <c r="EW183" s="66" t="s">
        <v>609</v>
      </c>
      <c r="EX183" s="66"/>
      <c r="EY183" s="66" t="s">
        <v>608</v>
      </c>
      <c r="EZ183" s="66" t="s">
        <v>608</v>
      </c>
      <c r="FA183" s="66" t="s">
        <v>609</v>
      </c>
    </row>
    <row r="184" spans="1:157" ht="14.4" x14ac:dyDescent="0.3">
      <c r="A184" s="67" t="s">
        <v>618</v>
      </c>
      <c r="B184" s="68">
        <v>877.85934489402689</v>
      </c>
      <c r="C184" s="69">
        <v>1101.9499036608863</v>
      </c>
      <c r="D184" s="69">
        <v>1101.9499036608863</v>
      </c>
      <c r="E184" s="69">
        <v>1101.9499036608863</v>
      </c>
      <c r="F184" s="69">
        <v>1101.9499036608863</v>
      </c>
      <c r="G184" s="69">
        <v>1101.9499036608863</v>
      </c>
      <c r="H184" s="188">
        <v>1101.9499036608863</v>
      </c>
      <c r="I184" s="71">
        <v>1101.9499036608863</v>
      </c>
      <c r="J184" s="71">
        <v>1101.9499036608863</v>
      </c>
      <c r="K184" s="71">
        <v>1101.9499036608863</v>
      </c>
      <c r="L184" s="71">
        <v>1101.9499036608863</v>
      </c>
      <c r="M184" s="71">
        <v>1101.9499036608863</v>
      </c>
      <c r="N184" s="71">
        <v>1101.9499036608863</v>
      </c>
      <c r="O184" s="71">
        <v>1101.9499036608863</v>
      </c>
      <c r="P184" s="71">
        <v>1101.9499036608863</v>
      </c>
      <c r="Q184" s="71">
        <v>1624.1425818882465</v>
      </c>
      <c r="R184" s="71">
        <v>1624.1425818882465</v>
      </c>
      <c r="S184" s="71">
        <v>1624.1425818882465</v>
      </c>
      <c r="T184" s="71">
        <v>1624.1425818882465</v>
      </c>
      <c r="U184" s="71">
        <v>1624.1425818882465</v>
      </c>
      <c r="V184" s="71">
        <v>1624.1425818882465</v>
      </c>
      <c r="W184" s="71">
        <v>1624.1425818882465</v>
      </c>
      <c r="X184" s="71">
        <v>1624.1425818882465</v>
      </c>
      <c r="Y184" s="71">
        <v>1624.1425818882465</v>
      </c>
      <c r="Z184" s="71">
        <v>1624.1425818882465</v>
      </c>
      <c r="AA184" s="71">
        <v>1624.1425818882465</v>
      </c>
      <c r="AB184" s="71">
        <v>1624.1425818882465</v>
      </c>
      <c r="AC184" s="71">
        <v>1624.1425818882465</v>
      </c>
      <c r="AD184" s="71">
        <v>1624.1425818882465</v>
      </c>
      <c r="AE184" s="71">
        <v>1624.1425818882465</v>
      </c>
      <c r="AF184" s="71">
        <v>1624.1425818882465</v>
      </c>
      <c r="AG184" s="71">
        <v>1624.1425818882465</v>
      </c>
      <c r="AH184" s="71">
        <v>1624.1425818882465</v>
      </c>
      <c r="AI184" s="71">
        <v>1624.1425818882465</v>
      </c>
      <c r="AJ184" s="71">
        <v>1624.1425818882465</v>
      </c>
      <c r="AK184" s="71">
        <v>877.85934489402689</v>
      </c>
      <c r="AL184" s="71">
        <v>1101.9499036608863</v>
      </c>
      <c r="AM184" s="71">
        <v>1101.9499036608863</v>
      </c>
      <c r="AN184" s="71">
        <v>1101.9499036608863</v>
      </c>
      <c r="AO184" s="71">
        <v>1101.9499036608863</v>
      </c>
      <c r="AP184" s="71">
        <v>1101.9499036608863</v>
      </c>
      <c r="AQ184" s="71">
        <v>1101.9499036608863</v>
      </c>
      <c r="AR184" s="71">
        <v>1101.9499036608863</v>
      </c>
      <c r="AS184" s="71">
        <v>1101.9499036608863</v>
      </c>
      <c r="AT184" s="71">
        <v>1101.9499036608863</v>
      </c>
      <c r="AU184" s="71">
        <v>1101.9499036608863</v>
      </c>
      <c r="AV184" s="71">
        <v>1101.9499036608863</v>
      </c>
      <c r="AW184" s="71">
        <v>1101.9499036608863</v>
      </c>
      <c r="AX184" s="71">
        <v>1101.9499036608863</v>
      </c>
      <c r="AY184" s="71">
        <v>1101.9499036608863</v>
      </c>
      <c r="AZ184" s="71">
        <v>1624.1425818882465</v>
      </c>
      <c r="BA184" s="71">
        <v>1624.1425818882465</v>
      </c>
      <c r="BB184" s="71">
        <v>1624.1425818882465</v>
      </c>
      <c r="BC184" s="71">
        <v>1624.1425818882465</v>
      </c>
      <c r="BD184" s="71">
        <v>1624.1425818882465</v>
      </c>
      <c r="BE184" s="71">
        <v>1624.1425818882465</v>
      </c>
      <c r="BF184" s="71">
        <v>1624.1425818882465</v>
      </c>
      <c r="BG184" s="71">
        <v>1624.1425818882465</v>
      </c>
      <c r="BH184" s="71">
        <v>1624.1425818882465</v>
      </c>
      <c r="BI184" s="71">
        <v>1624.1425818882465</v>
      </c>
      <c r="BJ184" s="71">
        <v>1624.1425818882465</v>
      </c>
      <c r="BK184" s="71">
        <v>1624.1425818882465</v>
      </c>
      <c r="BL184" s="71">
        <v>1624.1425818882465</v>
      </c>
      <c r="BM184" s="71">
        <v>1624.1425818882465</v>
      </c>
      <c r="BN184" s="71">
        <v>1624.1425818882465</v>
      </c>
      <c r="BO184" s="71">
        <v>1624.1425818882465</v>
      </c>
      <c r="BP184" s="71">
        <v>1624.1425818882465</v>
      </c>
      <c r="BQ184" s="71">
        <v>1624.1425818882465</v>
      </c>
      <c r="BR184" s="71">
        <v>1624.1425818882465</v>
      </c>
      <c r="BS184" s="71">
        <v>1624.1425818882465</v>
      </c>
      <c r="BT184" s="69">
        <v>1624.1425818882465</v>
      </c>
      <c r="BU184" s="69">
        <v>1624.1425818882465</v>
      </c>
      <c r="BV184" s="69">
        <v>1624.1425818882465</v>
      </c>
      <c r="BW184" s="69">
        <v>1624.1425818882465</v>
      </c>
      <c r="BX184" s="69">
        <v>1624.1425818882465</v>
      </c>
      <c r="BY184" s="70">
        <v>1624.1425818882465</v>
      </c>
      <c r="BZ184" s="71">
        <v>1624.1425818882465</v>
      </c>
      <c r="CA184" s="71">
        <v>1624.1425818882465</v>
      </c>
      <c r="CB184" s="71">
        <v>1624.1425818882465</v>
      </c>
      <c r="CC184" s="71">
        <v>1624.1425818882465</v>
      </c>
      <c r="CD184" s="71">
        <v>1624.1425818882465</v>
      </c>
      <c r="CE184" s="71">
        <v>1624.1425818882465</v>
      </c>
      <c r="CF184" s="71">
        <v>1624.1425818882465</v>
      </c>
      <c r="CG184" s="71">
        <v>1624.1425818882465</v>
      </c>
      <c r="CH184" s="71">
        <v>1624.1425818882465</v>
      </c>
      <c r="CI184" s="71">
        <v>1624.1425818882465</v>
      </c>
      <c r="CJ184" s="71">
        <v>1952.0549132947976</v>
      </c>
      <c r="CK184" s="71">
        <v>1952.0549132947976</v>
      </c>
      <c r="CL184" s="71">
        <v>1952.0549132947976</v>
      </c>
      <c r="CM184" s="71">
        <v>1952.0549132947976</v>
      </c>
      <c r="CN184" s="71">
        <v>1952.0549132947976</v>
      </c>
      <c r="CO184" s="71">
        <v>1952.0549132947976</v>
      </c>
      <c r="CP184" s="71">
        <v>1952.0549132947976</v>
      </c>
      <c r="CQ184" s="71">
        <v>1952.0549132947976</v>
      </c>
      <c r="CR184" s="71">
        <v>1952.0549132947976</v>
      </c>
      <c r="CS184" s="71">
        <v>2244.8631502890171</v>
      </c>
      <c r="CT184" s="71">
        <v>2244.8631502890171</v>
      </c>
      <c r="CU184" s="71">
        <v>1952.0549132947976</v>
      </c>
      <c r="CV184" s="71">
        <v>1952.0549132947976</v>
      </c>
      <c r="CW184" s="71">
        <v>1952.0549132947976</v>
      </c>
      <c r="CX184" s="71">
        <v>1952.0549132947976</v>
      </c>
      <c r="CY184" s="71">
        <v>1952.0549132947976</v>
      </c>
      <c r="CZ184" s="71">
        <v>1952.0549132947976</v>
      </c>
      <c r="DA184" s="71">
        <v>1952.0549132947976</v>
      </c>
      <c r="DB184" s="71">
        <v>1952.0549132947976</v>
      </c>
      <c r="DC184" s="71">
        <v>1952.0549132947976</v>
      </c>
      <c r="DD184" s="71">
        <v>2244.8631502890171</v>
      </c>
      <c r="DE184" s="71">
        <v>2244.8631502890171</v>
      </c>
      <c r="DF184" s="71">
        <v>1101.9499036608863</v>
      </c>
      <c r="DG184" s="71">
        <v>1624.1425818882465</v>
      </c>
      <c r="DH184" s="71">
        <v>1624.1425818882465</v>
      </c>
      <c r="DI184" s="71">
        <v>1624.1425818882465</v>
      </c>
      <c r="DJ184" s="71">
        <v>1624.1425818882465</v>
      </c>
      <c r="DK184" s="71">
        <v>1624.1425818882465</v>
      </c>
      <c r="DL184" s="71">
        <v>1624.1425818882465</v>
      </c>
      <c r="DM184" s="71">
        <v>1624.1425818882465</v>
      </c>
      <c r="DN184" s="71">
        <v>1624.1425818882465</v>
      </c>
      <c r="DO184" s="71">
        <v>1624.1425818882465</v>
      </c>
      <c r="DP184" s="71">
        <v>1624.1425818882465</v>
      </c>
      <c r="DQ184" s="71">
        <v>1624.1425818882465</v>
      </c>
      <c r="DR184" s="71">
        <v>1624.1425818882465</v>
      </c>
      <c r="DS184" s="71">
        <v>1624.1425818882465</v>
      </c>
      <c r="DT184" s="71">
        <v>1624.1425818882465</v>
      </c>
      <c r="DU184" s="71">
        <v>1952.0549132947976</v>
      </c>
      <c r="DV184" s="71">
        <v>1952.0549132947976</v>
      </c>
      <c r="DW184" s="71">
        <v>1952.0549132947976</v>
      </c>
      <c r="DX184" s="71">
        <v>1952.0549132947976</v>
      </c>
      <c r="DY184" s="71">
        <v>1952.0549132947976</v>
      </c>
      <c r="DZ184" s="71">
        <v>1952.0549132947976</v>
      </c>
      <c r="EA184" s="71">
        <v>1952.0549132947976</v>
      </c>
      <c r="EB184" s="71">
        <v>1952.0549132947976</v>
      </c>
      <c r="EC184" s="71">
        <v>1952.0549132947976</v>
      </c>
      <c r="ED184" s="71">
        <v>1952.0549132947976</v>
      </c>
      <c r="EE184" s="71">
        <v>1952.0549132947976</v>
      </c>
      <c r="EF184" s="71">
        <v>1952.0549132947976</v>
      </c>
      <c r="EG184" s="71">
        <v>1952.0549132947976</v>
      </c>
      <c r="EH184" s="71">
        <v>1952.0549132947976</v>
      </c>
      <c r="EI184" s="71">
        <v>1952.0549132947976</v>
      </c>
      <c r="EJ184" s="71">
        <v>1952.0549132947976</v>
      </c>
      <c r="EK184" s="71">
        <v>1952.0549132947976</v>
      </c>
      <c r="EL184" s="71">
        <v>1952.0549132947976</v>
      </c>
      <c r="EM184" s="71">
        <v>1952.0549132947976</v>
      </c>
      <c r="EN184" s="71">
        <v>1952.0549132947976</v>
      </c>
      <c r="EO184" s="71">
        <v>1952.0549132947976</v>
      </c>
      <c r="EP184" s="71">
        <v>1952.0549132947976</v>
      </c>
      <c r="EQ184" s="71">
        <v>1952.0549132947976</v>
      </c>
      <c r="ER184" s="71">
        <v>1952.0549132947976</v>
      </c>
      <c r="ES184" s="71">
        <v>1952.0549132947976</v>
      </c>
      <c r="ET184" s="71">
        <v>1952.0549132947976</v>
      </c>
      <c r="EU184" s="71">
        <v>1952.0549132947976</v>
      </c>
      <c r="EV184" s="71">
        <v>1952.0549132947976</v>
      </c>
      <c r="EW184" s="71">
        <v>2244.8631502890171</v>
      </c>
      <c r="EX184" s="71">
        <v>1101.9499036608863</v>
      </c>
      <c r="EY184" s="71">
        <v>1952.0549132947976</v>
      </c>
      <c r="EZ184" s="71">
        <v>1952.0549132947976</v>
      </c>
      <c r="FA184" s="71">
        <v>2244.8631502890171</v>
      </c>
    </row>
    <row r="185" spans="1:157" ht="14.4" x14ac:dyDescent="0.3">
      <c r="A185" s="171" t="s">
        <v>619</v>
      </c>
      <c r="B185" s="172">
        <v>0</v>
      </c>
      <c r="C185" s="173">
        <v>1320.1381186168032</v>
      </c>
      <c r="D185" s="173">
        <v>1047.6514383848485</v>
      </c>
      <c r="E185" s="173">
        <v>511.06641796148023</v>
      </c>
      <c r="F185" s="173">
        <v>0</v>
      </c>
      <c r="G185" s="173">
        <v>2640.2762372336065</v>
      </c>
      <c r="H185" s="204">
        <v>2367.7895570016517</v>
      </c>
      <c r="I185" s="175">
        <v>1831.2045365782835</v>
      </c>
      <c r="J185" s="175">
        <v>1320.1381186168032</v>
      </c>
      <c r="K185" s="175">
        <v>2095.3028767696969</v>
      </c>
      <c r="L185" s="175">
        <v>1558.7178563463287</v>
      </c>
      <c r="M185" s="175">
        <v>1047.6514383848485</v>
      </c>
      <c r="N185" s="175">
        <v>1022.1328359229605</v>
      </c>
      <c r="O185" s="175">
        <v>511.06641796148023</v>
      </c>
      <c r="P185" s="175">
        <v>0</v>
      </c>
      <c r="Q185" s="175">
        <v>3960.4143558504097</v>
      </c>
      <c r="R185" s="175">
        <v>3687.9276756184549</v>
      </c>
      <c r="S185" s="175">
        <v>3151.3426551950865</v>
      </c>
      <c r="T185" s="175">
        <v>2640.2762372336065</v>
      </c>
      <c r="U185" s="175">
        <v>3415.4409953865002</v>
      </c>
      <c r="V185" s="175">
        <v>2878.8559749631318</v>
      </c>
      <c r="W185" s="175">
        <v>2367.7895570016517</v>
      </c>
      <c r="X185" s="175">
        <v>2342.2709545397638</v>
      </c>
      <c r="Y185" s="175">
        <v>1831.2045365782835</v>
      </c>
      <c r="Z185" s="175">
        <v>1320.1381186168032</v>
      </c>
      <c r="AA185" s="175">
        <v>3142.9543151545454</v>
      </c>
      <c r="AB185" s="175">
        <v>2606.369294731177</v>
      </c>
      <c r="AC185" s="175">
        <v>2095.3028767696969</v>
      </c>
      <c r="AD185" s="175">
        <v>2069.784274307809</v>
      </c>
      <c r="AE185" s="175">
        <v>1558.7178563463287</v>
      </c>
      <c r="AF185" s="175">
        <v>1047.6514383848485</v>
      </c>
      <c r="AG185" s="175">
        <v>1533.1992538844406</v>
      </c>
      <c r="AH185" s="175">
        <v>1022.1328359229605</v>
      </c>
      <c r="AI185" s="175">
        <v>511.06641796148023</v>
      </c>
      <c r="AJ185" s="175">
        <v>0</v>
      </c>
      <c r="AK185" s="175">
        <v>0</v>
      </c>
      <c r="AL185" s="175">
        <v>1320.1381186168032</v>
      </c>
      <c r="AM185" s="175">
        <v>1047.6514383848485</v>
      </c>
      <c r="AN185" s="175">
        <v>511.06641796148023</v>
      </c>
      <c r="AO185" s="175">
        <v>0</v>
      </c>
      <c r="AP185" s="175">
        <v>2640.2762372336065</v>
      </c>
      <c r="AQ185" s="175">
        <v>2367.7895570016517</v>
      </c>
      <c r="AR185" s="175">
        <v>1831.2045365782835</v>
      </c>
      <c r="AS185" s="175">
        <v>1320.1381186168032</v>
      </c>
      <c r="AT185" s="175">
        <v>2095.3028767696969</v>
      </c>
      <c r="AU185" s="175">
        <v>1558.7178563463287</v>
      </c>
      <c r="AV185" s="175">
        <v>1047.6514383848485</v>
      </c>
      <c r="AW185" s="175">
        <v>1022.1328359229605</v>
      </c>
      <c r="AX185" s="175">
        <v>511.06641796148023</v>
      </c>
      <c r="AY185" s="175">
        <v>0</v>
      </c>
      <c r="AZ185" s="175">
        <v>3960.4143558504097</v>
      </c>
      <c r="BA185" s="175">
        <v>3687.9276756184549</v>
      </c>
      <c r="BB185" s="175">
        <v>3151.3426551950865</v>
      </c>
      <c r="BC185" s="175">
        <v>2640.2762372336065</v>
      </c>
      <c r="BD185" s="175">
        <v>3415.4409953865002</v>
      </c>
      <c r="BE185" s="175">
        <v>2878.8559749631318</v>
      </c>
      <c r="BF185" s="175">
        <v>2367.7895570016517</v>
      </c>
      <c r="BG185" s="175">
        <v>2342.2709545397638</v>
      </c>
      <c r="BH185" s="175">
        <v>1831.2045365782835</v>
      </c>
      <c r="BI185" s="175">
        <v>1320.1381186168032</v>
      </c>
      <c r="BJ185" s="175">
        <v>3142.9543151545454</v>
      </c>
      <c r="BK185" s="175">
        <v>2606.369294731177</v>
      </c>
      <c r="BL185" s="175">
        <v>2095.3028767696969</v>
      </c>
      <c r="BM185" s="175">
        <v>2069.784274307809</v>
      </c>
      <c r="BN185" s="175">
        <v>1558.7178563463287</v>
      </c>
      <c r="BO185" s="175">
        <v>1047.6514383848485</v>
      </c>
      <c r="BP185" s="175">
        <v>1533.1992538844406</v>
      </c>
      <c r="BQ185" s="175">
        <v>1022.1328359229605</v>
      </c>
      <c r="BR185" s="175">
        <v>511.06641796148023</v>
      </c>
      <c r="BS185" s="175">
        <v>0</v>
      </c>
      <c r="BT185" s="173">
        <v>4735.5791140033034</v>
      </c>
      <c r="BU185" s="173">
        <v>4198.994093579935</v>
      </c>
      <c r="BV185" s="173">
        <v>3926.5074133479802</v>
      </c>
      <c r="BW185" s="173">
        <v>3389.9223929246123</v>
      </c>
      <c r="BX185" s="173">
        <v>2069.784274307809</v>
      </c>
      <c r="BY185" s="174">
        <v>1558.7178563463287</v>
      </c>
      <c r="BZ185" s="175">
        <v>1022.1328359229605</v>
      </c>
      <c r="CA185" s="175">
        <v>2985.9482829189897</v>
      </c>
      <c r="CB185" s="175">
        <v>4735.5791140033034</v>
      </c>
      <c r="CC185" s="175">
        <v>4198.994093579935</v>
      </c>
      <c r="CD185" s="175">
        <v>3926.5074133479802</v>
      </c>
      <c r="CE185" s="175">
        <v>3389.9223929246123</v>
      </c>
      <c r="CF185" s="175">
        <v>2069.784274307809</v>
      </c>
      <c r="CG185" s="175">
        <v>1558.7178563463287</v>
      </c>
      <c r="CH185" s="175">
        <v>1022.1328359229605</v>
      </c>
      <c r="CI185" s="175">
        <v>2985.9482829189897</v>
      </c>
      <c r="CJ185" s="175">
        <v>5246.6455319647839</v>
      </c>
      <c r="CK185" s="175">
        <v>4437.5738313094607</v>
      </c>
      <c r="CL185" s="175">
        <v>3628.5021306541375</v>
      </c>
      <c r="CM185" s="175">
        <v>3117.4357126926575</v>
      </c>
      <c r="CN185" s="175">
        <v>2069.784274307809</v>
      </c>
      <c r="CO185" s="175">
        <v>1533.1992538844406</v>
      </c>
      <c r="CP185" s="175">
        <v>1022.1328359229605</v>
      </c>
      <c r="CQ185" s="175">
        <v>3007.8962243908932</v>
      </c>
      <c r="CR185" s="175">
        <v>4010.5282991878576</v>
      </c>
      <c r="CS185" s="175">
        <v>5013.1603739848215</v>
      </c>
      <c r="CT185" s="175">
        <v>6015.7924487817854</v>
      </c>
      <c r="CU185" s="175">
        <v>5246.6455319647839</v>
      </c>
      <c r="CV185" s="175">
        <v>4437.5738313094607</v>
      </c>
      <c r="CW185" s="175">
        <v>3628.5021306541375</v>
      </c>
      <c r="CX185" s="175">
        <v>3117.4357126926575</v>
      </c>
      <c r="CY185" s="175">
        <v>2069.784274307809</v>
      </c>
      <c r="CZ185" s="175">
        <v>1533.1992538844406</v>
      </c>
      <c r="DA185" s="175">
        <v>1022.1328359229605</v>
      </c>
      <c r="DB185" s="175">
        <v>3007.8962243908932</v>
      </c>
      <c r="DC185" s="175">
        <v>4010.5282991878576</v>
      </c>
      <c r="DD185" s="175">
        <v>5013.1603739848215</v>
      </c>
      <c r="DE185" s="175">
        <v>6015.7924487817854</v>
      </c>
      <c r="DF185" s="175">
        <v>0</v>
      </c>
      <c r="DG185" s="175">
        <v>1320.1381186168032</v>
      </c>
      <c r="DH185" s="175">
        <v>1047.6514383848485</v>
      </c>
      <c r="DI185" s="175">
        <v>511.06641796148023</v>
      </c>
      <c r="DJ185" s="175">
        <v>0</v>
      </c>
      <c r="DK185" s="175">
        <v>2640.2762372336065</v>
      </c>
      <c r="DL185" s="175">
        <v>2367.7895570016517</v>
      </c>
      <c r="DM185" s="175">
        <v>1831.2045365782835</v>
      </c>
      <c r="DN185" s="175">
        <v>1320.1381186168032</v>
      </c>
      <c r="DO185" s="175">
        <v>2095.3028767696969</v>
      </c>
      <c r="DP185" s="175">
        <v>1558.7178563463287</v>
      </c>
      <c r="DQ185" s="175">
        <v>1047.6514383848485</v>
      </c>
      <c r="DR185" s="175">
        <v>1022.1328359229605</v>
      </c>
      <c r="DS185" s="175">
        <v>511.06641796148023</v>
      </c>
      <c r="DT185" s="175">
        <v>0</v>
      </c>
      <c r="DU185" s="175">
        <v>3960.4143558504097</v>
      </c>
      <c r="DV185" s="175">
        <v>3687.9276756184549</v>
      </c>
      <c r="DW185" s="175">
        <v>3151.3426551950865</v>
      </c>
      <c r="DX185" s="175">
        <v>2640.2762372336065</v>
      </c>
      <c r="DY185" s="175">
        <v>3415.4409953865002</v>
      </c>
      <c r="DZ185" s="175">
        <v>2878.8559749631318</v>
      </c>
      <c r="EA185" s="175">
        <v>2367.7895570016517</v>
      </c>
      <c r="EB185" s="175">
        <v>2342.2709545397638</v>
      </c>
      <c r="EC185" s="175">
        <v>1831.2045365782835</v>
      </c>
      <c r="ED185" s="175">
        <v>1320.1381186168032</v>
      </c>
      <c r="EE185" s="175">
        <v>3142.9543151545454</v>
      </c>
      <c r="EF185" s="175">
        <v>2606.369294731177</v>
      </c>
      <c r="EG185" s="175">
        <v>2095.3028767696969</v>
      </c>
      <c r="EH185" s="175">
        <v>2069.784274307809</v>
      </c>
      <c r="EI185" s="175">
        <v>1558.7178563463287</v>
      </c>
      <c r="EJ185" s="175">
        <v>1047.6514383848485</v>
      </c>
      <c r="EK185" s="175">
        <v>1533.1992538844406</v>
      </c>
      <c r="EL185" s="175">
        <v>1022.1328359229605</v>
      </c>
      <c r="EM185" s="175">
        <v>511.06641796148023</v>
      </c>
      <c r="EN185" s="175">
        <v>0</v>
      </c>
      <c r="EO185" s="175">
        <v>4735.5791140033034</v>
      </c>
      <c r="EP185" s="175">
        <v>4198.994093579935</v>
      </c>
      <c r="EQ185" s="175">
        <v>3926.5074133479802</v>
      </c>
      <c r="ER185" s="175">
        <v>3389.9223929246123</v>
      </c>
      <c r="ES185" s="175">
        <v>2069.784274307809</v>
      </c>
      <c r="ET185" s="175">
        <v>1558.7178563463287</v>
      </c>
      <c r="EU185" s="175">
        <v>1022.1328359229605</v>
      </c>
      <c r="EV185" s="175">
        <v>2985.9482829189897</v>
      </c>
      <c r="EW185" s="175">
        <v>3981.2643772253195</v>
      </c>
      <c r="EX185" s="175">
        <v>0</v>
      </c>
      <c r="EY185" s="175">
        <v>719.71399374078294</v>
      </c>
      <c r="EZ185" s="175">
        <v>1439.4279874815661</v>
      </c>
      <c r="FA185" s="175">
        <v>2159.1419812223489</v>
      </c>
    </row>
    <row r="186" spans="1:157" ht="14.4" x14ac:dyDescent="0.3">
      <c r="A186" s="171" t="s">
        <v>620</v>
      </c>
      <c r="B186" s="172">
        <v>271.20671272456417</v>
      </c>
      <c r="C186" s="173">
        <v>402.32213277130518</v>
      </c>
      <c r="D186" s="173">
        <v>411.41450313122095</v>
      </c>
      <c r="E186" s="173">
        <v>485.00778268865969</v>
      </c>
      <c r="F186" s="173">
        <v>513.99352712463269</v>
      </c>
      <c r="G186" s="173">
        <v>530.76365256577071</v>
      </c>
      <c r="H186" s="204">
        <v>539.44273336387209</v>
      </c>
      <c r="I186" s="175">
        <v>609.69086385051821</v>
      </c>
      <c r="J186" s="175">
        <v>637.35907444849238</v>
      </c>
      <c r="K186" s="175">
        <v>548.12181416197359</v>
      </c>
      <c r="L186" s="175">
        <v>618.36994464861959</v>
      </c>
      <c r="M186" s="175">
        <v>646.03815524659387</v>
      </c>
      <c r="N186" s="175">
        <v>688.61807513526571</v>
      </c>
      <c r="O186" s="175">
        <v>716.28628573323988</v>
      </c>
      <c r="P186" s="175">
        <v>743.95449633121416</v>
      </c>
      <c r="Q186" s="175">
        <v>645.23099241110413</v>
      </c>
      <c r="R186" s="175">
        <v>653.49678364739111</v>
      </c>
      <c r="S186" s="175">
        <v>720.39976506324456</v>
      </c>
      <c r="T186" s="175">
        <v>746.75044182322006</v>
      </c>
      <c r="U186" s="175">
        <v>661.7625748836781</v>
      </c>
      <c r="V186" s="175">
        <v>728.66555629953166</v>
      </c>
      <c r="W186" s="175">
        <v>755.01623305950716</v>
      </c>
      <c r="X186" s="175">
        <v>795.56853771538511</v>
      </c>
      <c r="Y186" s="175">
        <v>821.91921447536049</v>
      </c>
      <c r="Z186" s="175">
        <v>848.26989123533599</v>
      </c>
      <c r="AA186" s="175">
        <v>670.0283661199652</v>
      </c>
      <c r="AB186" s="175">
        <v>736.93134753581876</v>
      </c>
      <c r="AC186" s="175">
        <v>763.28202429579414</v>
      </c>
      <c r="AD186" s="175">
        <v>803.83432895167221</v>
      </c>
      <c r="AE186" s="175">
        <v>830.18500571164759</v>
      </c>
      <c r="AF186" s="175">
        <v>856.53568247162309</v>
      </c>
      <c r="AG186" s="175">
        <v>870.73731036752554</v>
      </c>
      <c r="AH186" s="175">
        <v>897.08798712750104</v>
      </c>
      <c r="AI186" s="175">
        <v>923.43866388747642</v>
      </c>
      <c r="AJ186" s="175">
        <v>949.78934064745192</v>
      </c>
      <c r="AK186" s="175">
        <v>534.92428573839845</v>
      </c>
      <c r="AL186" s="175">
        <v>657.33843494345069</v>
      </c>
      <c r="AM186" s="175">
        <v>666.01751574155207</v>
      </c>
      <c r="AN186" s="175">
        <v>736.26564622819831</v>
      </c>
      <c r="AO186" s="175">
        <v>763.93385682617247</v>
      </c>
      <c r="AP186" s="175">
        <v>765.77840419937081</v>
      </c>
      <c r="AQ186" s="175">
        <v>774.0441954356578</v>
      </c>
      <c r="AR186" s="175">
        <v>840.94717685151136</v>
      </c>
      <c r="AS186" s="175">
        <v>867.29785361148674</v>
      </c>
      <c r="AT186" s="175">
        <v>782.30998667194478</v>
      </c>
      <c r="AU186" s="175">
        <v>849.21296808779812</v>
      </c>
      <c r="AV186" s="175">
        <v>875.56364484777362</v>
      </c>
      <c r="AW186" s="175">
        <v>916.11594950365179</v>
      </c>
      <c r="AX186" s="175">
        <v>942.46662626362729</v>
      </c>
      <c r="AY186" s="175">
        <v>968.81730302360268</v>
      </c>
      <c r="AZ186" s="175">
        <v>860.24419350615858</v>
      </c>
      <c r="BA186" s="175">
        <v>868.09669518063129</v>
      </c>
      <c r="BB186" s="175">
        <v>931.65452752569206</v>
      </c>
      <c r="BC186" s="175">
        <v>956.68767044766878</v>
      </c>
      <c r="BD186" s="175">
        <v>875.94919685510388</v>
      </c>
      <c r="BE186" s="175">
        <v>939.50702920016454</v>
      </c>
      <c r="BF186" s="175">
        <v>964.54017212214126</v>
      </c>
      <c r="BG186" s="175">
        <v>1003.0648615452255</v>
      </c>
      <c r="BH186" s="175">
        <v>1028.0980044672021</v>
      </c>
      <c r="BI186" s="175">
        <v>1053.131147389179</v>
      </c>
      <c r="BJ186" s="175">
        <v>883.80169852957647</v>
      </c>
      <c r="BK186" s="175">
        <v>947.35953087463736</v>
      </c>
      <c r="BL186" s="175">
        <v>972.39267379661396</v>
      </c>
      <c r="BM186" s="175">
        <v>1010.917363219698</v>
      </c>
      <c r="BN186" s="175">
        <v>1035.9505061416749</v>
      </c>
      <c r="BO186" s="175">
        <v>1060.9836490636515</v>
      </c>
      <c r="BP186" s="175">
        <v>1074.4751955647591</v>
      </c>
      <c r="BQ186" s="175">
        <v>1099.5083384867357</v>
      </c>
      <c r="BR186" s="175">
        <v>1124.5414814087123</v>
      </c>
      <c r="BS186" s="175">
        <v>1149.5746243306892</v>
      </c>
      <c r="BT186" s="173">
        <v>761.4291556562506</v>
      </c>
      <c r="BU186" s="173">
        <v>824.98698800131149</v>
      </c>
      <c r="BV186" s="173">
        <v>832.83948967578408</v>
      </c>
      <c r="BW186" s="173">
        <v>896.39732202084474</v>
      </c>
      <c r="BX186" s="173">
        <v>992.84079896235494</v>
      </c>
      <c r="BY186" s="174">
        <v>1017.8739418843317</v>
      </c>
      <c r="BZ186" s="175">
        <v>1081.4317742293924</v>
      </c>
      <c r="CA186" s="175">
        <v>915.39992434718158</v>
      </c>
      <c r="CB186" s="175">
        <v>1008.7039063718602</v>
      </c>
      <c r="CC186" s="175">
        <v>1072.2617387169212</v>
      </c>
      <c r="CD186" s="175">
        <v>1080.1142403913937</v>
      </c>
      <c r="CE186" s="175">
        <v>1143.6720727364545</v>
      </c>
      <c r="CF186" s="175">
        <v>1240.1155496779643</v>
      </c>
      <c r="CG186" s="175">
        <v>1265.1486925999411</v>
      </c>
      <c r="CH186" s="175">
        <v>1328.706524945002</v>
      </c>
      <c r="CI186" s="175">
        <v>1162.674675062791</v>
      </c>
      <c r="CJ186" s="175">
        <v>965.59419919254049</v>
      </c>
      <c r="CK186" s="175">
        <v>1037.004533212074</v>
      </c>
      <c r="CL186" s="175">
        <v>1108.4148672316073</v>
      </c>
      <c r="CM186" s="175">
        <v>1133.4480101535839</v>
      </c>
      <c r="CN186" s="175">
        <v>1222.0389854206217</v>
      </c>
      <c r="CO186" s="175">
        <v>1285.5968177656821</v>
      </c>
      <c r="CP186" s="175">
        <v>1310.6299606876587</v>
      </c>
      <c r="CQ186" s="175">
        <v>1151.8181962376811</v>
      </c>
      <c r="CR186" s="175">
        <v>1447.7485800263341</v>
      </c>
      <c r="CS186" s="175">
        <v>1743.6789638149871</v>
      </c>
      <c r="CT186" s="175">
        <v>2039.6093476036401</v>
      </c>
      <c r="CU186" s="175">
        <v>1149.0337420182475</v>
      </c>
      <c r="CV186" s="175">
        <v>1216.6856374051736</v>
      </c>
      <c r="CW186" s="175">
        <v>1284.3375327921001</v>
      </c>
      <c r="CX186" s="175">
        <v>1308.0531418760781</v>
      </c>
      <c r="CY186" s="175">
        <v>1391.9814342343241</v>
      </c>
      <c r="CZ186" s="175">
        <v>1452.1941175085919</v>
      </c>
      <c r="DA186" s="175">
        <v>1475.90972659257</v>
      </c>
      <c r="DB186" s="175">
        <v>1325.4564760610122</v>
      </c>
      <c r="DC186" s="175">
        <v>1621.3868598496651</v>
      </c>
      <c r="DD186" s="175">
        <v>1917.3172436383181</v>
      </c>
      <c r="DE186" s="175">
        <v>2213.2476274269711</v>
      </c>
      <c r="DF186" s="175">
        <v>747.91541911155582</v>
      </c>
      <c r="DG186" s="175">
        <v>852.04219864518518</v>
      </c>
      <c r="DH186" s="175">
        <v>860.30798988147217</v>
      </c>
      <c r="DI186" s="175">
        <v>927.21097129732573</v>
      </c>
      <c r="DJ186" s="175">
        <v>953.56164805730111</v>
      </c>
      <c r="DK186" s="175">
        <v>942.19479822968231</v>
      </c>
      <c r="DL186" s="175">
        <v>950.0472999041549</v>
      </c>
      <c r="DM186" s="175">
        <v>1013.6051322492158</v>
      </c>
      <c r="DN186" s="175">
        <v>1038.6382751711924</v>
      </c>
      <c r="DO186" s="175">
        <v>957.89980157862749</v>
      </c>
      <c r="DP186" s="175">
        <v>1021.4576339236883</v>
      </c>
      <c r="DQ186" s="175">
        <v>1046.4907768456649</v>
      </c>
      <c r="DR186" s="175">
        <v>1085.0154662687492</v>
      </c>
      <c r="DS186" s="175">
        <v>1110.048609190726</v>
      </c>
      <c r="DT186" s="175">
        <v>1135.0817521127026</v>
      </c>
      <c r="DU186" s="175">
        <v>1074.9495077464387</v>
      </c>
      <c r="DV186" s="175">
        <v>1082.8020094209114</v>
      </c>
      <c r="DW186" s="175">
        <v>1146.3598417659721</v>
      </c>
      <c r="DX186" s="175">
        <v>1171.3929846879487</v>
      </c>
      <c r="DY186" s="175">
        <v>1090.6545110953839</v>
      </c>
      <c r="DZ186" s="175">
        <v>1154.2123434404446</v>
      </c>
      <c r="EA186" s="175">
        <v>1179.2454863624214</v>
      </c>
      <c r="EB186" s="175">
        <v>1217.7701757855057</v>
      </c>
      <c r="EC186" s="175">
        <v>1242.8033187074823</v>
      </c>
      <c r="ED186" s="175">
        <v>1267.8364616294589</v>
      </c>
      <c r="EE186" s="175">
        <v>1098.5070127698566</v>
      </c>
      <c r="EF186" s="175">
        <v>1162.0648451149173</v>
      </c>
      <c r="EG186" s="175">
        <v>1187.0979880368941</v>
      </c>
      <c r="EH186" s="175">
        <v>1225.6226774599781</v>
      </c>
      <c r="EI186" s="175">
        <v>1250.6558203819548</v>
      </c>
      <c r="EJ186" s="175">
        <v>1275.6889633039314</v>
      </c>
      <c r="EK186" s="175">
        <v>1289.180509805039</v>
      </c>
      <c r="EL186" s="175">
        <v>1314.2136527270156</v>
      </c>
      <c r="EM186" s="175">
        <v>1339.2467956489925</v>
      </c>
      <c r="EN186" s="175">
        <v>1364.2799385709691</v>
      </c>
      <c r="EO186" s="175">
        <v>1159.0192616325539</v>
      </c>
      <c r="EP186" s="175">
        <v>1219.231944906822</v>
      </c>
      <c r="EQ186" s="175">
        <v>1226.6711570194802</v>
      </c>
      <c r="ER186" s="175">
        <v>1286.8838402937483</v>
      </c>
      <c r="ES186" s="175">
        <v>1378.2513447646527</v>
      </c>
      <c r="ET186" s="175">
        <v>1401.9669538486307</v>
      </c>
      <c r="EU186" s="175">
        <v>1462.1796371228988</v>
      </c>
      <c r="EV186" s="175">
        <v>1304.886305655541</v>
      </c>
      <c r="EW186" s="175">
        <v>1671.1456550896228</v>
      </c>
      <c r="EX186" s="175">
        <v>972.58961043345164</v>
      </c>
      <c r="EY186" s="175">
        <v>1100.6414175874145</v>
      </c>
      <c r="EZ186" s="175">
        <v>1277.3227052630498</v>
      </c>
      <c r="FA186" s="175">
        <v>1377.4774669945439</v>
      </c>
    </row>
    <row r="187" spans="1:157" ht="14.4" x14ac:dyDescent="0.3">
      <c r="A187" s="171" t="s">
        <v>621</v>
      </c>
      <c r="B187" s="172">
        <v>283.08126150983639</v>
      </c>
      <c r="C187" s="173">
        <v>292.0660615098364</v>
      </c>
      <c r="D187" s="173">
        <v>292.0660615098364</v>
      </c>
      <c r="E187" s="173">
        <v>292.0660615098364</v>
      </c>
      <c r="F187" s="173">
        <v>283.08126150983639</v>
      </c>
      <c r="G187" s="173">
        <v>292.0660615098364</v>
      </c>
      <c r="H187" s="204">
        <v>292.0660615098364</v>
      </c>
      <c r="I187" s="175">
        <v>292.0660615098364</v>
      </c>
      <c r="J187" s="175">
        <v>292.0660615098364</v>
      </c>
      <c r="K187" s="175">
        <v>292.0660615098364</v>
      </c>
      <c r="L187" s="175">
        <v>292.0660615098364</v>
      </c>
      <c r="M187" s="175">
        <v>292.0660615098364</v>
      </c>
      <c r="N187" s="175">
        <v>292.0660615098364</v>
      </c>
      <c r="O187" s="175">
        <v>292.0660615098364</v>
      </c>
      <c r="P187" s="175">
        <v>283.08126150983639</v>
      </c>
      <c r="Q187" s="175">
        <v>292.0660615098364</v>
      </c>
      <c r="R187" s="175">
        <v>292.0660615098364</v>
      </c>
      <c r="S187" s="175">
        <v>292.0660615098364</v>
      </c>
      <c r="T187" s="175">
        <v>292.0660615098364</v>
      </c>
      <c r="U187" s="175">
        <v>292.0660615098364</v>
      </c>
      <c r="V187" s="175">
        <v>292.0660615098364</v>
      </c>
      <c r="W187" s="175">
        <v>292.0660615098364</v>
      </c>
      <c r="X187" s="175">
        <v>292.0660615098364</v>
      </c>
      <c r="Y187" s="175">
        <v>292.0660615098364</v>
      </c>
      <c r="Z187" s="175">
        <v>292.0660615098364</v>
      </c>
      <c r="AA187" s="175">
        <v>292.0660615098364</v>
      </c>
      <c r="AB187" s="175">
        <v>292.0660615098364</v>
      </c>
      <c r="AC187" s="175">
        <v>292.0660615098364</v>
      </c>
      <c r="AD187" s="175">
        <v>292.0660615098364</v>
      </c>
      <c r="AE187" s="175">
        <v>292.0660615098364</v>
      </c>
      <c r="AF187" s="175">
        <v>292.0660615098364</v>
      </c>
      <c r="AG187" s="175">
        <v>292.0660615098364</v>
      </c>
      <c r="AH187" s="175">
        <v>292.0660615098364</v>
      </c>
      <c r="AI187" s="175">
        <v>292.0660615098364</v>
      </c>
      <c r="AJ187" s="175">
        <v>283.08126150983639</v>
      </c>
      <c r="AK187" s="175">
        <v>543.6784432412328</v>
      </c>
      <c r="AL187" s="175">
        <v>552.66324324123275</v>
      </c>
      <c r="AM187" s="175">
        <v>552.66324324123275</v>
      </c>
      <c r="AN187" s="175">
        <v>552.66324324123275</v>
      </c>
      <c r="AO187" s="175">
        <v>543.6784432412328</v>
      </c>
      <c r="AP187" s="175">
        <v>552.66324324123275</v>
      </c>
      <c r="AQ187" s="175">
        <v>552.66324324123275</v>
      </c>
      <c r="AR187" s="175">
        <v>552.66324324123275</v>
      </c>
      <c r="AS187" s="175">
        <v>552.66324324123275</v>
      </c>
      <c r="AT187" s="175">
        <v>552.66324324123275</v>
      </c>
      <c r="AU187" s="175">
        <v>552.66324324123275</v>
      </c>
      <c r="AV187" s="175">
        <v>552.66324324123275</v>
      </c>
      <c r="AW187" s="175">
        <v>552.66324324123275</v>
      </c>
      <c r="AX187" s="175">
        <v>552.66324324123275</v>
      </c>
      <c r="AY187" s="175">
        <v>543.6784432412328</v>
      </c>
      <c r="AZ187" s="175">
        <v>552.66324324123275</v>
      </c>
      <c r="BA187" s="175">
        <v>552.66324324123275</v>
      </c>
      <c r="BB187" s="175">
        <v>552.66324324123275</v>
      </c>
      <c r="BC187" s="175">
        <v>552.66324324123275</v>
      </c>
      <c r="BD187" s="175">
        <v>552.66324324123275</v>
      </c>
      <c r="BE187" s="175">
        <v>552.66324324123275</v>
      </c>
      <c r="BF187" s="175">
        <v>552.66324324123275</v>
      </c>
      <c r="BG187" s="175">
        <v>552.66324324123275</v>
      </c>
      <c r="BH187" s="175">
        <v>552.66324324123275</v>
      </c>
      <c r="BI187" s="175">
        <v>552.66324324123275</v>
      </c>
      <c r="BJ187" s="175">
        <v>552.66324324123275</v>
      </c>
      <c r="BK187" s="175">
        <v>552.66324324123275</v>
      </c>
      <c r="BL187" s="175">
        <v>552.66324324123275</v>
      </c>
      <c r="BM187" s="175">
        <v>552.66324324123275</v>
      </c>
      <c r="BN187" s="175">
        <v>552.66324324123275</v>
      </c>
      <c r="BO187" s="175">
        <v>552.66324324123275</v>
      </c>
      <c r="BP187" s="175">
        <v>552.66324324123275</v>
      </c>
      <c r="BQ187" s="175">
        <v>552.66324324123275</v>
      </c>
      <c r="BR187" s="175">
        <v>552.66324324123275</v>
      </c>
      <c r="BS187" s="175">
        <v>543.6784432412328</v>
      </c>
      <c r="BT187" s="173">
        <v>292.0660615098364</v>
      </c>
      <c r="BU187" s="173">
        <v>292.0660615098364</v>
      </c>
      <c r="BV187" s="173">
        <v>292.0660615098364</v>
      </c>
      <c r="BW187" s="173">
        <v>292.0660615098364</v>
      </c>
      <c r="BX187" s="173">
        <v>292.0660615098364</v>
      </c>
      <c r="BY187" s="174">
        <v>292.0660615098364</v>
      </c>
      <c r="BZ187" s="175">
        <v>292.0660615098364</v>
      </c>
      <c r="CA187" s="175">
        <v>292.0660615098364</v>
      </c>
      <c r="CB187" s="175">
        <v>552.66324324123275</v>
      </c>
      <c r="CC187" s="175">
        <v>552.66324324123275</v>
      </c>
      <c r="CD187" s="175">
        <v>552.66324324123275</v>
      </c>
      <c r="CE187" s="175">
        <v>552.66324324123275</v>
      </c>
      <c r="CF187" s="175">
        <v>552.66324324123275</v>
      </c>
      <c r="CG187" s="175">
        <v>552.66324324123275</v>
      </c>
      <c r="CH187" s="175">
        <v>552.66324324123275</v>
      </c>
      <c r="CI187" s="175">
        <v>552.66324324123275</v>
      </c>
      <c r="CJ187" s="175">
        <v>292.0660615098364</v>
      </c>
      <c r="CK187" s="175">
        <v>292.0660615098364</v>
      </c>
      <c r="CL187" s="175">
        <v>292.0660615098364</v>
      </c>
      <c r="CM187" s="175">
        <v>292.0660615098364</v>
      </c>
      <c r="CN187" s="175">
        <v>292.0660615098364</v>
      </c>
      <c r="CO187" s="175">
        <v>292.0660615098364</v>
      </c>
      <c r="CP187" s="175">
        <v>292.0660615098364</v>
      </c>
      <c r="CQ187" s="175">
        <v>292.0660615098364</v>
      </c>
      <c r="CR187" s="175">
        <v>292.0660615098364</v>
      </c>
      <c r="CS187" s="175">
        <v>292.0660615098364</v>
      </c>
      <c r="CT187" s="175">
        <v>292.0660615098364</v>
      </c>
      <c r="CU187" s="175">
        <v>552.66324324123275</v>
      </c>
      <c r="CV187" s="175">
        <v>552.66324324123275</v>
      </c>
      <c r="CW187" s="175">
        <v>552.66324324123275</v>
      </c>
      <c r="CX187" s="175">
        <v>552.66324324123275</v>
      </c>
      <c r="CY187" s="175">
        <v>552.66324324123275</v>
      </c>
      <c r="CZ187" s="175">
        <v>552.66324324123275</v>
      </c>
      <c r="DA187" s="175">
        <v>552.66324324123275</v>
      </c>
      <c r="DB187" s="175">
        <v>552.66324324123275</v>
      </c>
      <c r="DC187" s="175">
        <v>552.66324324123275</v>
      </c>
      <c r="DD187" s="175">
        <v>552.66324324123275</v>
      </c>
      <c r="DE187" s="175">
        <v>552.66324324123275</v>
      </c>
      <c r="DF187" s="175">
        <v>543.6784432412328</v>
      </c>
      <c r="DG187" s="175">
        <v>552.66324324123275</v>
      </c>
      <c r="DH187" s="175">
        <v>552.66324324123275</v>
      </c>
      <c r="DI187" s="175">
        <v>552.66324324123275</v>
      </c>
      <c r="DJ187" s="175">
        <v>543.6784432412328</v>
      </c>
      <c r="DK187" s="175">
        <v>552.66324324123275</v>
      </c>
      <c r="DL187" s="175">
        <v>552.66324324123275</v>
      </c>
      <c r="DM187" s="175">
        <v>552.66324324123275</v>
      </c>
      <c r="DN187" s="175">
        <v>552.66324324123275</v>
      </c>
      <c r="DO187" s="175">
        <v>552.66324324123275</v>
      </c>
      <c r="DP187" s="175">
        <v>552.66324324123275</v>
      </c>
      <c r="DQ187" s="175">
        <v>552.66324324123275</v>
      </c>
      <c r="DR187" s="175">
        <v>552.66324324123275</v>
      </c>
      <c r="DS187" s="175">
        <v>552.66324324123275</v>
      </c>
      <c r="DT187" s="175">
        <v>543.6784432412328</v>
      </c>
      <c r="DU187" s="175">
        <v>552.66324324123275</v>
      </c>
      <c r="DV187" s="175">
        <v>552.66324324123275</v>
      </c>
      <c r="DW187" s="175">
        <v>552.66324324123275</v>
      </c>
      <c r="DX187" s="175">
        <v>552.66324324123275</v>
      </c>
      <c r="DY187" s="175">
        <v>552.66324324123275</v>
      </c>
      <c r="DZ187" s="175">
        <v>552.66324324123275</v>
      </c>
      <c r="EA187" s="175">
        <v>552.66324324123275</v>
      </c>
      <c r="EB187" s="175">
        <v>552.66324324123275</v>
      </c>
      <c r="EC187" s="175">
        <v>552.66324324123275</v>
      </c>
      <c r="ED187" s="175">
        <v>552.66324324123275</v>
      </c>
      <c r="EE187" s="175">
        <v>552.66324324123275</v>
      </c>
      <c r="EF187" s="175">
        <v>552.66324324123275</v>
      </c>
      <c r="EG187" s="175">
        <v>552.66324324123275</v>
      </c>
      <c r="EH187" s="175">
        <v>552.66324324123275</v>
      </c>
      <c r="EI187" s="175">
        <v>552.66324324123275</v>
      </c>
      <c r="EJ187" s="175">
        <v>552.66324324123275</v>
      </c>
      <c r="EK187" s="175">
        <v>552.66324324123275</v>
      </c>
      <c r="EL187" s="175">
        <v>552.66324324123275</v>
      </c>
      <c r="EM187" s="175">
        <v>552.66324324123275</v>
      </c>
      <c r="EN187" s="175">
        <v>543.6784432412328</v>
      </c>
      <c r="EO187" s="175">
        <v>552.66324324123275</v>
      </c>
      <c r="EP187" s="175">
        <v>552.66324324123275</v>
      </c>
      <c r="EQ187" s="175">
        <v>552.66324324123275</v>
      </c>
      <c r="ER187" s="175">
        <v>552.66324324123275</v>
      </c>
      <c r="ES187" s="175">
        <v>552.66324324123275</v>
      </c>
      <c r="ET187" s="175">
        <v>552.66324324123275</v>
      </c>
      <c r="EU187" s="175">
        <v>552.66324324123275</v>
      </c>
      <c r="EV187" s="175">
        <v>552.66324324123275</v>
      </c>
      <c r="EW187" s="175">
        <v>552.66324324123275</v>
      </c>
      <c r="EX187" s="175">
        <v>543.6784432412328</v>
      </c>
      <c r="EY187" s="175">
        <v>552.66324324123275</v>
      </c>
      <c r="EZ187" s="175">
        <v>552.66324324123275</v>
      </c>
      <c r="FA187" s="175">
        <v>552.66324324123275</v>
      </c>
    </row>
    <row r="188" spans="1:157" ht="14.4" x14ac:dyDescent="0.3">
      <c r="A188" s="171" t="s">
        <v>622</v>
      </c>
      <c r="B188" s="172">
        <v>162.41838806694221</v>
      </c>
      <c r="C188" s="173">
        <v>504.70091550854397</v>
      </c>
      <c r="D188" s="173">
        <v>505.39424656584157</v>
      </c>
      <c r="E188" s="173">
        <v>521.06129190896922</v>
      </c>
      <c r="F188" s="173">
        <v>533.6055518045107</v>
      </c>
      <c r="G188" s="173">
        <v>513.99472012471176</v>
      </c>
      <c r="H188" s="204">
        <v>514.6880511820093</v>
      </c>
      <c r="I188" s="175">
        <v>530.35509652513701</v>
      </c>
      <c r="J188" s="175">
        <v>542.89935642067849</v>
      </c>
      <c r="K188" s="175">
        <v>515.38138223930696</v>
      </c>
      <c r="L188" s="175">
        <v>531.04842758243467</v>
      </c>
      <c r="M188" s="175">
        <v>543.59268747797603</v>
      </c>
      <c r="N188" s="175">
        <v>546.71547292556238</v>
      </c>
      <c r="O188" s="175">
        <v>559.25973282110385</v>
      </c>
      <c r="P188" s="175">
        <v>571.80399271664521</v>
      </c>
      <c r="Q188" s="175">
        <v>523.28852474087955</v>
      </c>
      <c r="R188" s="175">
        <v>523.98185579817709</v>
      </c>
      <c r="S188" s="175">
        <v>539.6489011413048</v>
      </c>
      <c r="T188" s="175">
        <v>552.19316103684628</v>
      </c>
      <c r="U188" s="175">
        <v>524.67518685547475</v>
      </c>
      <c r="V188" s="175">
        <v>540.34223219860246</v>
      </c>
      <c r="W188" s="175">
        <v>552.88649209414382</v>
      </c>
      <c r="X188" s="175">
        <v>556.00927754173017</v>
      </c>
      <c r="Y188" s="175">
        <v>568.55353743727164</v>
      </c>
      <c r="Z188" s="175">
        <v>581.097797332813</v>
      </c>
      <c r="AA188" s="175">
        <v>525.36851791277229</v>
      </c>
      <c r="AB188" s="175">
        <v>541.0355632559</v>
      </c>
      <c r="AC188" s="175">
        <v>553.57982315144147</v>
      </c>
      <c r="AD188" s="175">
        <v>556.70260859902771</v>
      </c>
      <c r="AE188" s="175">
        <v>569.24686849456918</v>
      </c>
      <c r="AF188" s="175">
        <v>581.79112839011054</v>
      </c>
      <c r="AG188" s="175">
        <v>572.36965394215554</v>
      </c>
      <c r="AH188" s="175">
        <v>584.9139138376969</v>
      </c>
      <c r="AI188" s="175">
        <v>597.45817373323825</v>
      </c>
      <c r="AJ188" s="175">
        <v>610.00243362877973</v>
      </c>
      <c r="AK188" s="175">
        <v>553.94885419806758</v>
      </c>
      <c r="AL188" s="175">
        <v>563.24265881423537</v>
      </c>
      <c r="AM188" s="175">
        <v>563.93598987153291</v>
      </c>
      <c r="AN188" s="175">
        <v>579.60303521466062</v>
      </c>
      <c r="AO188" s="175">
        <v>592.14729511020209</v>
      </c>
      <c r="AP188" s="175">
        <v>572.53646343040316</v>
      </c>
      <c r="AQ188" s="175">
        <v>573.2297944877007</v>
      </c>
      <c r="AR188" s="175">
        <v>588.89683983082841</v>
      </c>
      <c r="AS188" s="175">
        <v>601.44109972636988</v>
      </c>
      <c r="AT188" s="175">
        <v>573.92312554499836</v>
      </c>
      <c r="AU188" s="175">
        <v>589.59017088812607</v>
      </c>
      <c r="AV188" s="175">
        <v>602.13443078366754</v>
      </c>
      <c r="AW188" s="175">
        <v>605.25721623125378</v>
      </c>
      <c r="AX188" s="175">
        <v>617.80147612679525</v>
      </c>
      <c r="AY188" s="175">
        <v>630.34573602233661</v>
      </c>
      <c r="AZ188" s="175">
        <v>581.83026804657095</v>
      </c>
      <c r="BA188" s="175">
        <v>582.52359910386849</v>
      </c>
      <c r="BB188" s="175">
        <v>598.1906444469962</v>
      </c>
      <c r="BC188" s="175">
        <v>610.73490434253767</v>
      </c>
      <c r="BD188" s="175">
        <v>583.21693016116615</v>
      </c>
      <c r="BE188" s="175">
        <v>598.88397550429386</v>
      </c>
      <c r="BF188" s="175">
        <v>611.42823539983522</v>
      </c>
      <c r="BG188" s="175">
        <v>614.55102084742157</v>
      </c>
      <c r="BH188" s="175">
        <v>627.09528074296304</v>
      </c>
      <c r="BI188" s="175">
        <v>639.6395406385044</v>
      </c>
      <c r="BJ188" s="175">
        <v>583.91026121846369</v>
      </c>
      <c r="BK188" s="175">
        <v>599.5773065615914</v>
      </c>
      <c r="BL188" s="175">
        <v>612.12156645713287</v>
      </c>
      <c r="BM188" s="175">
        <v>615.24435190471911</v>
      </c>
      <c r="BN188" s="175">
        <v>627.78861180026058</v>
      </c>
      <c r="BO188" s="175">
        <v>640.33287169580194</v>
      </c>
      <c r="BP188" s="175">
        <v>630.91139724784682</v>
      </c>
      <c r="BQ188" s="175">
        <v>643.45565714338829</v>
      </c>
      <c r="BR188" s="175">
        <v>655.99991703892965</v>
      </c>
      <c r="BS188" s="175">
        <v>668.54417693447112</v>
      </c>
      <c r="BT188" s="173">
        <v>533.96899147164254</v>
      </c>
      <c r="BU188" s="173">
        <v>549.63603681477025</v>
      </c>
      <c r="BV188" s="173">
        <v>550.32936787206779</v>
      </c>
      <c r="BW188" s="173">
        <v>565.9964132151955</v>
      </c>
      <c r="BX188" s="173">
        <v>594.90104951116223</v>
      </c>
      <c r="BY188" s="174">
        <v>607.4453094067037</v>
      </c>
      <c r="BZ188" s="175">
        <v>623.11235474983141</v>
      </c>
      <c r="CA188" s="175">
        <v>575.05564614876766</v>
      </c>
      <c r="CB188" s="175">
        <v>592.51073477733394</v>
      </c>
      <c r="CC188" s="175">
        <v>608.17778012046165</v>
      </c>
      <c r="CD188" s="175">
        <v>608.87111117775919</v>
      </c>
      <c r="CE188" s="175">
        <v>624.5381565208869</v>
      </c>
      <c r="CF188" s="175">
        <v>653.44279281685363</v>
      </c>
      <c r="CG188" s="175">
        <v>665.9870527123951</v>
      </c>
      <c r="CH188" s="175">
        <v>681.65409805552281</v>
      </c>
      <c r="CI188" s="175">
        <v>633.59738945445906</v>
      </c>
      <c r="CJ188" s="175">
        <v>559.62317248823558</v>
      </c>
      <c r="CK188" s="175">
        <v>575.98354888866095</v>
      </c>
      <c r="CL188" s="175">
        <v>592.3439252890862</v>
      </c>
      <c r="CM188" s="175">
        <v>604.88818518462767</v>
      </c>
      <c r="CN188" s="175">
        <v>633.09949042329674</v>
      </c>
      <c r="CO188" s="175">
        <v>648.76653576642457</v>
      </c>
      <c r="CP188" s="175">
        <v>661.31079566196593</v>
      </c>
      <c r="CQ188" s="175">
        <v>610.85937910032817</v>
      </c>
      <c r="CR188" s="175">
        <v>649.34346850297891</v>
      </c>
      <c r="CS188" s="175">
        <v>687.82755790562965</v>
      </c>
      <c r="CT188" s="175">
        <v>726.31164730828027</v>
      </c>
      <c r="CU188" s="175">
        <v>618.16491579392698</v>
      </c>
      <c r="CV188" s="175">
        <v>634.52529219435223</v>
      </c>
      <c r="CW188" s="175">
        <v>650.8856685947776</v>
      </c>
      <c r="CX188" s="175">
        <v>663.42992849031907</v>
      </c>
      <c r="CY188" s="175">
        <v>691.64123372898814</v>
      </c>
      <c r="CZ188" s="175">
        <v>707.30827907211597</v>
      </c>
      <c r="DA188" s="175">
        <v>719.85253896765732</v>
      </c>
      <c r="DB188" s="175">
        <v>669.40112240601957</v>
      </c>
      <c r="DC188" s="175">
        <v>707.88521180867031</v>
      </c>
      <c r="DD188" s="175">
        <v>746.36930121132104</v>
      </c>
      <c r="DE188" s="175">
        <v>784.85339061397167</v>
      </c>
      <c r="DF188" s="175">
        <v>612.49059750375898</v>
      </c>
      <c r="DG188" s="175">
        <v>621.78440211992677</v>
      </c>
      <c r="DH188" s="175">
        <v>622.47773317722431</v>
      </c>
      <c r="DI188" s="175">
        <v>638.14477852035202</v>
      </c>
      <c r="DJ188" s="175">
        <v>650.68903841589349</v>
      </c>
      <c r="DK188" s="175">
        <v>631.07820673609456</v>
      </c>
      <c r="DL188" s="175">
        <v>631.7715377933921</v>
      </c>
      <c r="DM188" s="175">
        <v>647.43858313651981</v>
      </c>
      <c r="DN188" s="175">
        <v>659.98284303206128</v>
      </c>
      <c r="DO188" s="175">
        <v>632.46486885068975</v>
      </c>
      <c r="DP188" s="175">
        <v>648.13191419381747</v>
      </c>
      <c r="DQ188" s="175">
        <v>660.67617408935894</v>
      </c>
      <c r="DR188" s="175">
        <v>663.79895953694518</v>
      </c>
      <c r="DS188" s="175">
        <v>676.34321943248665</v>
      </c>
      <c r="DT188" s="175">
        <v>688.88747932802801</v>
      </c>
      <c r="DU188" s="175">
        <v>640.37201135226235</v>
      </c>
      <c r="DV188" s="175">
        <v>641.06534240955989</v>
      </c>
      <c r="DW188" s="175">
        <v>656.7323877526876</v>
      </c>
      <c r="DX188" s="175">
        <v>669.27664764822907</v>
      </c>
      <c r="DY188" s="175">
        <v>641.75867346685754</v>
      </c>
      <c r="DZ188" s="175">
        <v>657.42571880998526</v>
      </c>
      <c r="EA188" s="175">
        <v>669.96997870552661</v>
      </c>
      <c r="EB188" s="175">
        <v>673.09276415311297</v>
      </c>
      <c r="EC188" s="175">
        <v>685.63702404865444</v>
      </c>
      <c r="ED188" s="175">
        <v>698.1812839441958</v>
      </c>
      <c r="EE188" s="175">
        <v>642.45200452415509</v>
      </c>
      <c r="EF188" s="175">
        <v>658.1190498672828</v>
      </c>
      <c r="EG188" s="175">
        <v>670.66330976282427</v>
      </c>
      <c r="EH188" s="175">
        <v>673.78609521041051</v>
      </c>
      <c r="EI188" s="175">
        <v>686.33035510595198</v>
      </c>
      <c r="EJ188" s="175">
        <v>698.87461500149334</v>
      </c>
      <c r="EK188" s="175">
        <v>689.45314055353822</v>
      </c>
      <c r="EL188" s="175">
        <v>701.99740044907969</v>
      </c>
      <c r="EM188" s="175">
        <v>714.54166034462105</v>
      </c>
      <c r="EN188" s="175">
        <v>727.08592024016252</v>
      </c>
      <c r="EO188" s="175">
        <v>651.05247808302533</v>
      </c>
      <c r="EP188" s="175">
        <v>666.71952342615305</v>
      </c>
      <c r="EQ188" s="175">
        <v>667.41285448345059</v>
      </c>
      <c r="ER188" s="175">
        <v>683.0798998265783</v>
      </c>
      <c r="ES188" s="175">
        <v>711.98453612254502</v>
      </c>
      <c r="ET188" s="175">
        <v>724.5287960180865</v>
      </c>
      <c r="EU188" s="175">
        <v>740.19584136121421</v>
      </c>
      <c r="EV188" s="175">
        <v>692.13913276015046</v>
      </c>
      <c r="EW188" s="175">
        <v>718.68864451228092</v>
      </c>
      <c r="EX188" s="175">
        <v>671.03234080945037</v>
      </c>
      <c r="EY188" s="175">
        <v>691.81573136404063</v>
      </c>
      <c r="EZ188" s="175">
        <v>712.59912191863077</v>
      </c>
      <c r="FA188" s="175">
        <v>733.38251247322091</v>
      </c>
    </row>
    <row r="189" spans="1:157" ht="14.4" x14ac:dyDescent="0.3">
      <c r="A189" s="171" t="s">
        <v>623</v>
      </c>
      <c r="B189" s="172">
        <v>159.45657071953698</v>
      </c>
      <c r="C189" s="173">
        <v>362.11771320673756</v>
      </c>
      <c r="D189" s="173">
        <v>335.8476153252634</v>
      </c>
      <c r="E189" s="173">
        <v>291.11514577298323</v>
      </c>
      <c r="F189" s="173">
        <v>243.26302440998663</v>
      </c>
      <c r="G189" s="173">
        <v>507.90505750948114</v>
      </c>
      <c r="H189" s="204">
        <v>481.59363067182562</v>
      </c>
      <c r="I189" s="175">
        <v>436.52664621246623</v>
      </c>
      <c r="J189" s="175">
        <v>389.44125146566967</v>
      </c>
      <c r="K189" s="175">
        <v>455.28220383417005</v>
      </c>
      <c r="L189" s="175">
        <v>410.21521937481066</v>
      </c>
      <c r="M189" s="175">
        <v>363.12982462801415</v>
      </c>
      <c r="N189" s="175">
        <v>365.14823491545116</v>
      </c>
      <c r="O189" s="175">
        <v>318.0628401686547</v>
      </c>
      <c r="P189" s="175">
        <v>270.07896542185824</v>
      </c>
      <c r="Q189" s="175">
        <v>704.51425164004775</v>
      </c>
      <c r="R189" s="175">
        <v>678.16149584621064</v>
      </c>
      <c r="S189" s="175">
        <v>632.75999647977198</v>
      </c>
      <c r="T189" s="175">
        <v>585.54284834917564</v>
      </c>
      <c r="U189" s="175">
        <v>651.80874005237365</v>
      </c>
      <c r="V189" s="175">
        <v>606.40724068593499</v>
      </c>
      <c r="W189" s="175">
        <v>559.19009255533865</v>
      </c>
      <c r="X189" s="175">
        <v>561.00574131949622</v>
      </c>
      <c r="Y189" s="175">
        <v>513.78859318889988</v>
      </c>
      <c r="Z189" s="175">
        <v>466.5714450583036</v>
      </c>
      <c r="AA189" s="175">
        <v>625.45598425853677</v>
      </c>
      <c r="AB189" s="175">
        <v>580.054484892098</v>
      </c>
      <c r="AC189" s="175">
        <v>532.83733676150166</v>
      </c>
      <c r="AD189" s="175">
        <v>534.65298552565923</v>
      </c>
      <c r="AE189" s="175">
        <v>487.43583739506289</v>
      </c>
      <c r="AF189" s="175">
        <v>440.21868926446655</v>
      </c>
      <c r="AG189" s="175">
        <v>489.25148615922046</v>
      </c>
      <c r="AH189" s="175">
        <v>442.03433802862412</v>
      </c>
      <c r="AI189" s="175">
        <v>394.81718989802783</v>
      </c>
      <c r="AJ189" s="175">
        <v>346.70156176743149</v>
      </c>
      <c r="AK189" s="175">
        <v>251.04109280717259</v>
      </c>
      <c r="AL189" s="175">
        <v>419.53323592766083</v>
      </c>
      <c r="AM189" s="175">
        <v>393.22180909000531</v>
      </c>
      <c r="AN189" s="175">
        <v>348.15482463064586</v>
      </c>
      <c r="AO189" s="175">
        <v>300.17094988384935</v>
      </c>
      <c r="AP189" s="175">
        <v>563.32042517654997</v>
      </c>
      <c r="AQ189" s="175">
        <v>536.96766938271298</v>
      </c>
      <c r="AR189" s="175">
        <v>491.56617001627421</v>
      </c>
      <c r="AS189" s="175">
        <v>444.34902188567798</v>
      </c>
      <c r="AT189" s="175">
        <v>510.61491358887599</v>
      </c>
      <c r="AU189" s="175">
        <v>465.21341422243717</v>
      </c>
      <c r="AV189" s="175">
        <v>417.99626609184088</v>
      </c>
      <c r="AW189" s="175">
        <v>419.81191485599851</v>
      </c>
      <c r="AX189" s="175">
        <v>372.59476672540217</v>
      </c>
      <c r="AY189" s="175">
        <v>324.47913859480582</v>
      </c>
      <c r="AZ189" s="175">
        <v>757.92946425326193</v>
      </c>
      <c r="BA189" s="175">
        <v>731.53537950324335</v>
      </c>
      <c r="BB189" s="175">
        <v>685.79936522972548</v>
      </c>
      <c r="BC189" s="175">
        <v>638.45046371532919</v>
      </c>
      <c r="BD189" s="175">
        <v>705.141294753225</v>
      </c>
      <c r="BE189" s="175">
        <v>659.40528047970702</v>
      </c>
      <c r="BF189" s="175">
        <v>612.05637896531073</v>
      </c>
      <c r="BG189" s="175">
        <v>613.66926620618904</v>
      </c>
      <c r="BH189" s="175">
        <v>566.32036469179275</v>
      </c>
      <c r="BI189" s="175">
        <v>518.97146317739669</v>
      </c>
      <c r="BJ189" s="175">
        <v>678.74721000320642</v>
      </c>
      <c r="BK189" s="175">
        <v>633.01119572968855</v>
      </c>
      <c r="BL189" s="175">
        <v>585.66229421529226</v>
      </c>
      <c r="BM189" s="175">
        <v>587.27518145617057</v>
      </c>
      <c r="BN189" s="175">
        <v>539.92627994177428</v>
      </c>
      <c r="BO189" s="175">
        <v>492.57737842737816</v>
      </c>
      <c r="BP189" s="175">
        <v>541.53916718265259</v>
      </c>
      <c r="BQ189" s="175">
        <v>494.19026566825642</v>
      </c>
      <c r="BR189" s="175">
        <v>446.84136415386024</v>
      </c>
      <c r="BS189" s="175">
        <v>398.593982639464</v>
      </c>
      <c r="BT189" s="173">
        <v>794.71859045292797</v>
      </c>
      <c r="BU189" s="173">
        <v>748.98257617940999</v>
      </c>
      <c r="BV189" s="173">
        <v>722.58849142939152</v>
      </c>
      <c r="BW189" s="173">
        <v>676.85247715587366</v>
      </c>
      <c r="BX189" s="173">
        <v>557.37347661794092</v>
      </c>
      <c r="BY189" s="174">
        <v>510.02457510354481</v>
      </c>
      <c r="BZ189" s="175">
        <v>464.28856083002665</v>
      </c>
      <c r="CA189" s="175">
        <v>639.26124968130227</v>
      </c>
      <c r="CB189" s="175">
        <v>851.35995802819764</v>
      </c>
      <c r="CC189" s="175">
        <v>805.62394375467966</v>
      </c>
      <c r="CD189" s="175">
        <v>779.22985900466119</v>
      </c>
      <c r="CE189" s="175">
        <v>733.49384473114333</v>
      </c>
      <c r="CF189" s="175">
        <v>614.01484419321059</v>
      </c>
      <c r="CG189" s="175">
        <v>566.66594267881442</v>
      </c>
      <c r="CH189" s="175">
        <v>520.92992840529644</v>
      </c>
      <c r="CI189" s="175">
        <v>695.90261725657183</v>
      </c>
      <c r="CJ189" s="175">
        <v>901.59838784501937</v>
      </c>
      <c r="CK189" s="175">
        <v>829.46828882148293</v>
      </c>
      <c r="CL189" s="175">
        <v>757.3381897979466</v>
      </c>
      <c r="CM189" s="175">
        <v>709.98928828355042</v>
      </c>
      <c r="CN189" s="175">
        <v>616.90437249563627</v>
      </c>
      <c r="CO189" s="175">
        <v>571.16835822211817</v>
      </c>
      <c r="CP189" s="175">
        <v>523.819456707722</v>
      </c>
      <c r="CQ189" s="175">
        <v>701.46947745335365</v>
      </c>
      <c r="CR189" s="175">
        <v>835.1741322521807</v>
      </c>
      <c r="CS189" s="175">
        <v>998.15961075042924</v>
      </c>
      <c r="CT189" s="175">
        <v>1131.8642655492561</v>
      </c>
      <c r="CU189" s="175">
        <v>951.85623463129889</v>
      </c>
      <c r="CV189" s="175">
        <v>879.35029174450176</v>
      </c>
      <c r="CW189" s="175">
        <v>806.84434885770452</v>
      </c>
      <c r="CX189" s="175">
        <v>759.36369395950851</v>
      </c>
      <c r="CY189" s="175">
        <v>665.8125098807152</v>
      </c>
      <c r="CZ189" s="175">
        <v>619.74198070011789</v>
      </c>
      <c r="DA189" s="175">
        <v>572.26132580192177</v>
      </c>
      <c r="DB189" s="175">
        <v>750.74719793939551</v>
      </c>
      <c r="DC189" s="175">
        <v>884.45185273822233</v>
      </c>
      <c r="DD189" s="175">
        <v>1047.4373312364712</v>
      </c>
      <c r="DE189" s="175">
        <v>1181.1419860352978</v>
      </c>
      <c r="DF189" s="175">
        <v>300.60343635174343</v>
      </c>
      <c r="DG189" s="175">
        <v>497.07705445113953</v>
      </c>
      <c r="DH189" s="175">
        <v>470.72429865730248</v>
      </c>
      <c r="DI189" s="175">
        <v>425.32279929086371</v>
      </c>
      <c r="DJ189" s="175">
        <v>377.20717116026736</v>
      </c>
      <c r="DK189" s="175">
        <v>639.03550673288623</v>
      </c>
      <c r="DL189" s="175">
        <v>612.64142198286777</v>
      </c>
      <c r="DM189" s="175">
        <v>566.90540770934979</v>
      </c>
      <c r="DN189" s="175">
        <v>519.55650619495361</v>
      </c>
      <c r="DO189" s="175">
        <v>586.2473372328493</v>
      </c>
      <c r="DP189" s="175">
        <v>540.51132295933132</v>
      </c>
      <c r="DQ189" s="175">
        <v>493.16242144493521</v>
      </c>
      <c r="DR189" s="175">
        <v>494.77530868581346</v>
      </c>
      <c r="DS189" s="175">
        <v>447.42640717141722</v>
      </c>
      <c r="DT189" s="175">
        <v>399.17902565702099</v>
      </c>
      <c r="DU189" s="175">
        <v>818.0454031485142</v>
      </c>
      <c r="DV189" s="175">
        <v>791.65131839849573</v>
      </c>
      <c r="DW189" s="175">
        <v>745.91530412497775</v>
      </c>
      <c r="DX189" s="175">
        <v>698.56640261058146</v>
      </c>
      <c r="DY189" s="175">
        <v>765.25723364847727</v>
      </c>
      <c r="DZ189" s="175">
        <v>719.52121937495929</v>
      </c>
      <c r="EA189" s="175">
        <v>672.17231786056311</v>
      </c>
      <c r="EB189" s="175">
        <v>673.78520510144119</v>
      </c>
      <c r="EC189" s="175">
        <v>626.43630358704513</v>
      </c>
      <c r="ED189" s="175">
        <v>579.08740207264884</v>
      </c>
      <c r="EE189" s="175">
        <v>738.8631488984588</v>
      </c>
      <c r="EF189" s="175">
        <v>693.12713462494082</v>
      </c>
      <c r="EG189" s="175">
        <v>645.77823311054453</v>
      </c>
      <c r="EH189" s="175">
        <v>647.39112035142284</v>
      </c>
      <c r="EI189" s="175">
        <v>600.04221883702655</v>
      </c>
      <c r="EJ189" s="175">
        <v>552.69331732263038</v>
      </c>
      <c r="EK189" s="175">
        <v>601.65510607790486</v>
      </c>
      <c r="EL189" s="175">
        <v>554.30620456350869</v>
      </c>
      <c r="EM189" s="175">
        <v>506.9573030491124</v>
      </c>
      <c r="EN189" s="175">
        <v>458.70992153471616</v>
      </c>
      <c r="EO189" s="175">
        <v>905.03690102549137</v>
      </c>
      <c r="EP189" s="175">
        <v>858.96637184489418</v>
      </c>
      <c r="EQ189" s="175">
        <v>832.53095813869413</v>
      </c>
      <c r="ER189" s="175">
        <v>786.46042895809694</v>
      </c>
      <c r="ES189" s="175">
        <v>666.4738311731038</v>
      </c>
      <c r="ET189" s="175">
        <v>618.99317627490768</v>
      </c>
      <c r="EU189" s="175">
        <v>572.92264709431038</v>
      </c>
      <c r="EV189" s="175">
        <v>748.76918778707113</v>
      </c>
      <c r="EW189" s="175">
        <v>916.8625070357474</v>
      </c>
      <c r="EX189" s="175">
        <v>328.92502981450212</v>
      </c>
      <c r="EY189" s="175">
        <v>501.68892992282684</v>
      </c>
      <c r="EZ189" s="175">
        <v>593.40679711992777</v>
      </c>
      <c r="FA189" s="175">
        <v>706.75283542203636</v>
      </c>
    </row>
    <row r="190" spans="1:157" ht="14.4" x14ac:dyDescent="0.3">
      <c r="A190" s="171" t="s">
        <v>624</v>
      </c>
      <c r="B190" s="172">
        <v>345.92185394449615</v>
      </c>
      <c r="C190" s="173">
        <v>853.74137116777149</v>
      </c>
      <c r="D190" s="173">
        <v>741.85074593329409</v>
      </c>
      <c r="E190" s="173">
        <v>559.97436898440776</v>
      </c>
      <c r="F190" s="173">
        <v>435.33307048211736</v>
      </c>
      <c r="G190" s="173">
        <v>1549.0663517497208</v>
      </c>
      <c r="H190" s="204">
        <v>1336.5126288295021</v>
      </c>
      <c r="I190" s="175">
        <v>998.98930954760601</v>
      </c>
      <c r="J190" s="175">
        <v>835.15374611630489</v>
      </c>
      <c r="K190" s="175">
        <v>1117.9453070464242</v>
      </c>
      <c r="L190" s="175">
        <v>878.88494087291713</v>
      </c>
      <c r="M190" s="175">
        <v>718.41829276635872</v>
      </c>
      <c r="N190" s="175">
        <v>679.21359001132134</v>
      </c>
      <c r="O190" s="175">
        <v>558.38153691161222</v>
      </c>
      <c r="P190" s="175">
        <v>415.00079472559673</v>
      </c>
      <c r="Q190" s="175">
        <v>2944.5828304323936</v>
      </c>
      <c r="R190" s="175">
        <v>2731.69523646995</v>
      </c>
      <c r="S190" s="175">
        <v>2364.9246399515782</v>
      </c>
      <c r="T190" s="175">
        <v>1924.9163433823608</v>
      </c>
      <c r="U190" s="175">
        <v>2518.8076425075064</v>
      </c>
      <c r="V190" s="175">
        <v>2152.037045989136</v>
      </c>
      <c r="W190" s="175">
        <v>1712.0287494199158</v>
      </c>
      <c r="X190" s="175">
        <v>1726.6962513656824</v>
      </c>
      <c r="Y190" s="175">
        <v>1345.2581529015442</v>
      </c>
      <c r="Z190" s="175">
        <v>1058.4597241914587</v>
      </c>
      <c r="AA190" s="175">
        <v>2305.9200485450624</v>
      </c>
      <c r="AB190" s="175">
        <v>1880.5792539216091</v>
      </c>
      <c r="AC190" s="175">
        <v>1499.1411554574722</v>
      </c>
      <c r="AD190" s="175">
        <v>1513.8086574032375</v>
      </c>
      <c r="AE190" s="175">
        <v>1120.8458883178646</v>
      </c>
      <c r="AF190" s="175">
        <v>921.00511302569123</v>
      </c>
      <c r="AG190" s="175">
        <v>1134.7546450259408</v>
      </c>
      <c r="AH190" s="175">
        <v>880.62666430649972</v>
      </c>
      <c r="AI190" s="175">
        <v>721.91723150793712</v>
      </c>
      <c r="AJ190" s="175">
        <v>607.08717738343387</v>
      </c>
      <c r="AK190" s="175">
        <v>426.64145778436614</v>
      </c>
      <c r="AL190" s="175">
        <v>920.93761138135721</v>
      </c>
      <c r="AM190" s="175">
        <v>813.68739245049073</v>
      </c>
      <c r="AN190" s="175">
        <v>628.96498102981548</v>
      </c>
      <c r="AO190" s="175">
        <v>486.85075717842363</v>
      </c>
      <c r="AP190" s="175">
        <v>1406.8188109170562</v>
      </c>
      <c r="AQ190" s="175">
        <v>1286.2572089651803</v>
      </c>
      <c r="AR190" s="175">
        <v>1080.9482563291433</v>
      </c>
      <c r="AS190" s="175">
        <v>891.00974414502343</v>
      </c>
      <c r="AT190" s="175">
        <v>1167.0880897376883</v>
      </c>
      <c r="AU190" s="175">
        <v>935.14984488020548</v>
      </c>
      <c r="AV190" s="175">
        <v>779.97606090223178</v>
      </c>
      <c r="AW190" s="175">
        <v>739.94027086738481</v>
      </c>
      <c r="AX190" s="175">
        <v>595.90150064412467</v>
      </c>
      <c r="AY190" s="175">
        <v>491.77366013769864</v>
      </c>
      <c r="AZ190" s="175">
        <v>2572.5140211582075</v>
      </c>
      <c r="BA190" s="175">
        <v>2359.292556153534</v>
      </c>
      <c r="BB190" s="175">
        <v>1989.8196208638474</v>
      </c>
      <c r="BC190" s="175">
        <v>1679.7878248424156</v>
      </c>
      <c r="BD190" s="175">
        <v>2146.0710911488641</v>
      </c>
      <c r="BE190" s="175">
        <v>1783.9273720355341</v>
      </c>
      <c r="BF190" s="175">
        <v>1499.589968907391</v>
      </c>
      <c r="BG190" s="175">
        <v>1507.605564979036</v>
      </c>
      <c r="BH190" s="175">
        <v>1276.8455828237372</v>
      </c>
      <c r="BI190" s="175">
        <v>1106.6336266412557</v>
      </c>
      <c r="BJ190" s="175">
        <v>1932.8496261441906</v>
      </c>
      <c r="BK190" s="175">
        <v>1603.729516100512</v>
      </c>
      <c r="BL190" s="175">
        <v>1368.4187892521088</v>
      </c>
      <c r="BM190" s="175">
        <v>1376.4343853237551</v>
      </c>
      <c r="BN190" s="175">
        <v>1157.4895709864068</v>
      </c>
      <c r="BO190" s="175">
        <v>973.26219784527166</v>
      </c>
      <c r="BP190" s="175">
        <v>1164.7831668976808</v>
      </c>
      <c r="BQ190" s="175">
        <v>936.65250013356251</v>
      </c>
      <c r="BR190" s="175">
        <v>762.94964052976195</v>
      </c>
      <c r="BS190" s="175">
        <v>635.70993081227243</v>
      </c>
      <c r="BT190" s="173">
        <v>3421.9501807562533</v>
      </c>
      <c r="BU190" s="173">
        <v>3052.4772454665704</v>
      </c>
      <c r="BV190" s="173">
        <v>2839.2557804618991</v>
      </c>
      <c r="BW190" s="173">
        <v>2469.7828451722125</v>
      </c>
      <c r="BX190" s="173">
        <v>1446.0157943149632</v>
      </c>
      <c r="BY190" s="174">
        <v>1090.0207626757376</v>
      </c>
      <c r="BZ190" s="175">
        <v>838.09256174095572</v>
      </c>
      <c r="CA190" s="175">
        <v>2166.1065984159663</v>
      </c>
      <c r="CB190" s="175">
        <v>3075.943479483029</v>
      </c>
      <c r="CC190" s="175">
        <v>2706.4705441933452</v>
      </c>
      <c r="CD190" s="175">
        <v>2493.2490791886753</v>
      </c>
      <c r="CE190" s="175">
        <v>2123.7761438989887</v>
      </c>
      <c r="CF190" s="175">
        <v>1359.8901617571246</v>
      </c>
      <c r="CG190" s="175">
        <v>1136.2616174536706</v>
      </c>
      <c r="CH190" s="175">
        <v>929.43996355948059</v>
      </c>
      <c r="CI190" s="175">
        <v>1820.0998971427409</v>
      </c>
      <c r="CJ190" s="175">
        <v>4049.5565082435473</v>
      </c>
      <c r="CK190" s="175">
        <v>3451.33383364056</v>
      </c>
      <c r="CL190" s="175">
        <v>2868.6394333462063</v>
      </c>
      <c r="CM190" s="175">
        <v>2486.1369808883901</v>
      </c>
      <c r="CN190" s="175">
        <v>1675.5913950358081</v>
      </c>
      <c r="CO190" s="175">
        <v>1306.1184597461227</v>
      </c>
      <c r="CP190" s="175">
        <v>1008.3874942723984</v>
      </c>
      <c r="CQ190" s="175">
        <v>2417.310705456508</v>
      </c>
      <c r="CR190" s="175">
        <v>3246.0901691586573</v>
      </c>
      <c r="CS190" s="175">
        <v>4355.4349067425601</v>
      </c>
      <c r="CT190" s="175">
        <v>5287.2768954123385</v>
      </c>
      <c r="CU190" s="175">
        <v>3636.4530214817255</v>
      </c>
      <c r="CV190" s="175">
        <v>3050.7224113738316</v>
      </c>
      <c r="CW190" s="175">
        <v>2464.9918012659305</v>
      </c>
      <c r="CX190" s="175">
        <v>2081.4249948144402</v>
      </c>
      <c r="CY190" s="175">
        <v>1467.8771669846913</v>
      </c>
      <c r="CZ190" s="175">
        <v>1238.9195911794595</v>
      </c>
      <c r="DA190" s="175">
        <v>1019.4176608734875</v>
      </c>
      <c r="DB190" s="175">
        <v>2011.8176596097535</v>
      </c>
      <c r="DC190" s="175">
        <v>2840.597123311903</v>
      </c>
      <c r="DD190" s="175">
        <v>3905.9182282516704</v>
      </c>
      <c r="DE190" s="175">
        <v>4761.614651354842</v>
      </c>
      <c r="DF190" s="175">
        <v>537.80854086550846</v>
      </c>
      <c r="DG190" s="175">
        <v>1210.4706136696125</v>
      </c>
      <c r="DH190" s="175">
        <v>1077.2860774834662</v>
      </c>
      <c r="DI190" s="175">
        <v>865.67018721603199</v>
      </c>
      <c r="DJ190" s="175">
        <v>716.53718713021226</v>
      </c>
      <c r="DK190" s="175">
        <v>1748.0762421844156</v>
      </c>
      <c r="DL190" s="175">
        <v>1567.8783862493935</v>
      </c>
      <c r="DM190" s="175">
        <v>1340.5832554726355</v>
      </c>
      <c r="DN190" s="175">
        <v>1169.977669569751</v>
      </c>
      <c r="DO190" s="175">
        <v>1436.707206594109</v>
      </c>
      <c r="DP190" s="175">
        <v>1220.8336139149021</v>
      </c>
      <c r="DQ190" s="175">
        <v>1050.6216577324237</v>
      </c>
      <c r="DR190" s="175">
        <v>1014.0119600207096</v>
      </c>
      <c r="DS190" s="175">
        <v>823.4776492481833</v>
      </c>
      <c r="DT190" s="175">
        <v>671.33843304408163</v>
      </c>
      <c r="DU190" s="175">
        <v>2901.5559886275464</v>
      </c>
      <c r="DV190" s="175">
        <v>2688.3345236228729</v>
      </c>
      <c r="DW190" s="175">
        <v>2318.8615883331913</v>
      </c>
      <c r="DX190" s="175">
        <v>1936.3591358753765</v>
      </c>
      <c r="DY190" s="175">
        <v>2475.1130586182044</v>
      </c>
      <c r="DZ190" s="175">
        <v>2105.6401233285201</v>
      </c>
      <c r="EA190" s="175">
        <v>1763.3240473536607</v>
      </c>
      <c r="EB190" s="175">
        <v>1771.3396434253057</v>
      </c>
      <c r="EC190" s="175">
        <v>1487.0022402971638</v>
      </c>
      <c r="ED190" s="175">
        <v>1298.3029049411914</v>
      </c>
      <c r="EE190" s="175">
        <v>2261.8915936135331</v>
      </c>
      <c r="EF190" s="175">
        <v>1892.4186583238491</v>
      </c>
      <c r="EG190" s="175">
        <v>1632.1528676983762</v>
      </c>
      <c r="EH190" s="175">
        <v>1640.1684637700237</v>
      </c>
      <c r="EI190" s="175">
        <v>1355.8310606418818</v>
      </c>
      <c r="EJ190" s="175">
        <v>1177.6780962505945</v>
      </c>
      <c r="EK190" s="175">
        <v>1363.8466567135281</v>
      </c>
      <c r="EL190" s="175">
        <v>1141.0683985388848</v>
      </c>
      <c r="EM190" s="175">
        <v>970.85644235640336</v>
      </c>
      <c r="EN190" s="175">
        <v>782.56607591464001</v>
      </c>
      <c r="EO190" s="175">
        <v>3352.9687867224347</v>
      </c>
      <c r="EP190" s="175">
        <v>2980.7935126614379</v>
      </c>
      <c r="EQ190" s="175">
        <v>2767.2381766145386</v>
      </c>
      <c r="ER190" s="175">
        <v>2395.0629025535395</v>
      </c>
      <c r="ES190" s="175">
        <v>1585.5713421842363</v>
      </c>
      <c r="ET190" s="175">
        <v>1300.5791617853429</v>
      </c>
      <c r="EU190" s="175">
        <v>1083.1066398268511</v>
      </c>
      <c r="EV190" s="175">
        <v>2090.5787070814863</v>
      </c>
      <c r="EW190" s="175">
        <v>3197.1628941902986</v>
      </c>
      <c r="EX190" s="175">
        <v>574.90766026444123</v>
      </c>
      <c r="EY190" s="175">
        <v>1149.8775973781849</v>
      </c>
      <c r="EZ190" s="175">
        <v>1388.2357985203053</v>
      </c>
      <c r="FA190" s="175">
        <v>1855.1758061436205</v>
      </c>
    </row>
    <row r="191" spans="1:157" ht="14.4" x14ac:dyDescent="0.3">
      <c r="A191" s="176" t="s">
        <v>625</v>
      </c>
      <c r="B191" s="172">
        <v>0</v>
      </c>
      <c r="C191" s="173">
        <v>0</v>
      </c>
      <c r="D191" s="173">
        <v>0</v>
      </c>
      <c r="E191" s="173">
        <v>0</v>
      </c>
      <c r="F191" s="173">
        <v>-24.300401923053908</v>
      </c>
      <c r="G191" s="173">
        <v>0</v>
      </c>
      <c r="H191" s="204">
        <v>0</v>
      </c>
      <c r="I191" s="175">
        <v>0</v>
      </c>
      <c r="J191" s="175">
        <v>0</v>
      </c>
      <c r="K191" s="175">
        <v>0</v>
      </c>
      <c r="L191" s="175">
        <v>0</v>
      </c>
      <c r="M191" s="175">
        <v>0</v>
      </c>
      <c r="N191" s="175">
        <v>0</v>
      </c>
      <c r="O191" s="175">
        <v>0</v>
      </c>
      <c r="P191" s="175">
        <v>-97.990965291587671</v>
      </c>
      <c r="Q191" s="175">
        <v>0</v>
      </c>
      <c r="R191" s="175">
        <v>0</v>
      </c>
      <c r="S191" s="175">
        <v>0</v>
      </c>
      <c r="T191" s="175">
        <v>0</v>
      </c>
      <c r="U191" s="175">
        <v>0</v>
      </c>
      <c r="V191" s="175">
        <v>0</v>
      </c>
      <c r="W191" s="175">
        <v>0</v>
      </c>
      <c r="X191" s="175">
        <v>0</v>
      </c>
      <c r="Y191" s="175">
        <v>0</v>
      </c>
      <c r="Z191" s="175">
        <v>0</v>
      </c>
      <c r="AA191" s="175">
        <v>0</v>
      </c>
      <c r="AB191" s="175">
        <v>0</v>
      </c>
      <c r="AC191" s="175">
        <v>0</v>
      </c>
      <c r="AD191" s="175">
        <v>0</v>
      </c>
      <c r="AE191" s="175">
        <v>0</v>
      </c>
      <c r="AF191" s="175">
        <v>0</v>
      </c>
      <c r="AG191" s="175">
        <v>0</v>
      </c>
      <c r="AH191" s="175">
        <v>0</v>
      </c>
      <c r="AI191" s="175">
        <v>0</v>
      </c>
      <c r="AJ191" s="175">
        <v>0</v>
      </c>
      <c r="AK191" s="175">
        <v>0</v>
      </c>
      <c r="AL191" s="175">
        <v>0</v>
      </c>
      <c r="AM191" s="175">
        <v>0</v>
      </c>
      <c r="AN191" s="175">
        <v>0</v>
      </c>
      <c r="AO191" s="175">
        <v>0</v>
      </c>
      <c r="AP191" s="175">
        <v>0</v>
      </c>
      <c r="AQ191" s="175">
        <v>0</v>
      </c>
      <c r="AR191" s="175">
        <v>0</v>
      </c>
      <c r="AS191" s="175">
        <v>0</v>
      </c>
      <c r="AT191" s="175">
        <v>0</v>
      </c>
      <c r="AU191" s="175">
        <v>0</v>
      </c>
      <c r="AV191" s="175">
        <v>0</v>
      </c>
      <c r="AW191" s="175">
        <v>0</v>
      </c>
      <c r="AX191" s="175">
        <v>0</v>
      </c>
      <c r="AY191" s="175">
        <v>-36.583812228198816</v>
      </c>
      <c r="AZ191" s="175">
        <v>0</v>
      </c>
      <c r="BA191" s="175">
        <v>0</v>
      </c>
      <c r="BB191" s="175">
        <v>0</v>
      </c>
      <c r="BC191" s="175">
        <v>0</v>
      </c>
      <c r="BD191" s="175">
        <v>0</v>
      </c>
      <c r="BE191" s="175">
        <v>0</v>
      </c>
      <c r="BF191" s="175">
        <v>0</v>
      </c>
      <c r="BG191" s="175">
        <v>0</v>
      </c>
      <c r="BH191" s="175">
        <v>0</v>
      </c>
      <c r="BI191" s="175">
        <v>0</v>
      </c>
      <c r="BJ191" s="175">
        <v>0</v>
      </c>
      <c r="BK191" s="175">
        <v>0</v>
      </c>
      <c r="BL191" s="175">
        <v>0</v>
      </c>
      <c r="BM191" s="175">
        <v>0</v>
      </c>
      <c r="BN191" s="175">
        <v>0</v>
      </c>
      <c r="BO191" s="175">
        <v>0</v>
      </c>
      <c r="BP191" s="175">
        <v>0</v>
      </c>
      <c r="BQ191" s="175">
        <v>0</v>
      </c>
      <c r="BR191" s="175">
        <v>0</v>
      </c>
      <c r="BS191" s="175">
        <v>0</v>
      </c>
      <c r="BT191" s="173">
        <v>0</v>
      </c>
      <c r="BU191" s="173">
        <v>0</v>
      </c>
      <c r="BV191" s="173">
        <v>0</v>
      </c>
      <c r="BW191" s="173">
        <v>0</v>
      </c>
      <c r="BX191" s="173">
        <v>0</v>
      </c>
      <c r="BY191" s="174">
        <v>0</v>
      </c>
      <c r="BZ191" s="175">
        <v>0</v>
      </c>
      <c r="CA191" s="175">
        <v>0</v>
      </c>
      <c r="CB191" s="175">
        <v>0</v>
      </c>
      <c r="CC191" s="175">
        <v>0</v>
      </c>
      <c r="CD191" s="175">
        <v>0</v>
      </c>
      <c r="CE191" s="175">
        <v>0</v>
      </c>
      <c r="CF191" s="175">
        <v>0</v>
      </c>
      <c r="CG191" s="175">
        <v>0</v>
      </c>
      <c r="CH191" s="175">
        <v>0</v>
      </c>
      <c r="CI191" s="175">
        <v>0</v>
      </c>
      <c r="CJ191" s="175">
        <v>0</v>
      </c>
      <c r="CK191" s="175">
        <v>0</v>
      </c>
      <c r="CL191" s="175">
        <v>0</v>
      </c>
      <c r="CM191" s="175">
        <v>0</v>
      </c>
      <c r="CN191" s="175">
        <v>0</v>
      </c>
      <c r="CO191" s="175">
        <v>0</v>
      </c>
      <c r="CP191" s="175">
        <v>0</v>
      </c>
      <c r="CQ191" s="175">
        <v>0</v>
      </c>
      <c r="CR191" s="175">
        <v>0</v>
      </c>
      <c r="CS191" s="175">
        <v>0</v>
      </c>
      <c r="CT191" s="175">
        <v>0</v>
      </c>
      <c r="CU191" s="175">
        <v>0</v>
      </c>
      <c r="CV191" s="175">
        <v>0</v>
      </c>
      <c r="CW191" s="175">
        <v>0</v>
      </c>
      <c r="CX191" s="175">
        <v>0</v>
      </c>
      <c r="CY191" s="175">
        <v>0</v>
      </c>
      <c r="CZ191" s="175">
        <v>0</v>
      </c>
      <c r="DA191" s="175">
        <v>0</v>
      </c>
      <c r="DB191" s="175">
        <v>0</v>
      </c>
      <c r="DC191" s="175">
        <v>0</v>
      </c>
      <c r="DD191" s="175">
        <v>0</v>
      </c>
      <c r="DE191" s="175">
        <v>0</v>
      </c>
      <c r="DF191" s="175">
        <v>0</v>
      </c>
      <c r="DG191" s="175">
        <v>0</v>
      </c>
      <c r="DH191" s="175">
        <v>0</v>
      </c>
      <c r="DI191" s="175">
        <v>0</v>
      </c>
      <c r="DJ191" s="175">
        <v>0</v>
      </c>
      <c r="DK191" s="175">
        <v>0</v>
      </c>
      <c r="DL191" s="175">
        <v>0</v>
      </c>
      <c r="DM191" s="175">
        <v>0</v>
      </c>
      <c r="DN191" s="175">
        <v>0</v>
      </c>
      <c r="DO191" s="175">
        <v>0</v>
      </c>
      <c r="DP191" s="175">
        <v>0</v>
      </c>
      <c r="DQ191" s="175">
        <v>0</v>
      </c>
      <c r="DR191" s="175">
        <v>0</v>
      </c>
      <c r="DS191" s="175">
        <v>0</v>
      </c>
      <c r="DT191" s="175">
        <v>0</v>
      </c>
      <c r="DU191" s="175">
        <v>0</v>
      </c>
      <c r="DV191" s="175">
        <v>0</v>
      </c>
      <c r="DW191" s="175">
        <v>0</v>
      </c>
      <c r="DX191" s="175">
        <v>0</v>
      </c>
      <c r="DY191" s="175">
        <v>0</v>
      </c>
      <c r="DZ191" s="175">
        <v>0</v>
      </c>
      <c r="EA191" s="175">
        <v>0</v>
      </c>
      <c r="EB191" s="175">
        <v>0</v>
      </c>
      <c r="EC191" s="175">
        <v>0</v>
      </c>
      <c r="ED191" s="175">
        <v>0</v>
      </c>
      <c r="EE191" s="175">
        <v>0</v>
      </c>
      <c r="EF191" s="175">
        <v>0</v>
      </c>
      <c r="EG191" s="175">
        <v>0</v>
      </c>
      <c r="EH191" s="175">
        <v>0</v>
      </c>
      <c r="EI191" s="175">
        <v>0</v>
      </c>
      <c r="EJ191" s="175">
        <v>0</v>
      </c>
      <c r="EK191" s="175">
        <v>0</v>
      </c>
      <c r="EL191" s="175">
        <v>0</v>
      </c>
      <c r="EM191" s="175">
        <v>0</v>
      </c>
      <c r="EN191" s="175">
        <v>0</v>
      </c>
      <c r="EO191" s="175">
        <v>0</v>
      </c>
      <c r="EP191" s="175">
        <v>0</v>
      </c>
      <c r="EQ191" s="175">
        <v>0</v>
      </c>
      <c r="ER191" s="175">
        <v>0</v>
      </c>
      <c r="ES191" s="175">
        <v>0</v>
      </c>
      <c r="ET191" s="175">
        <v>0</v>
      </c>
      <c r="EU191" s="175">
        <v>0</v>
      </c>
      <c r="EV191" s="175">
        <v>0</v>
      </c>
      <c r="EW191" s="175">
        <v>0</v>
      </c>
      <c r="EX191" s="175">
        <v>0</v>
      </c>
      <c r="EY191" s="175">
        <v>0</v>
      </c>
      <c r="EZ191" s="175">
        <v>0</v>
      </c>
      <c r="FA191" s="175">
        <v>0</v>
      </c>
    </row>
    <row r="192" spans="1:157" ht="14.4" x14ac:dyDescent="0.3">
      <c r="A192" s="176" t="s">
        <v>626</v>
      </c>
      <c r="B192" s="172">
        <v>0</v>
      </c>
      <c r="C192" s="173">
        <v>-50</v>
      </c>
      <c r="D192" s="173">
        <v>-50</v>
      </c>
      <c r="E192" s="173">
        <v>-50</v>
      </c>
      <c r="F192" s="173">
        <v>0</v>
      </c>
      <c r="G192" s="173">
        <v>-100</v>
      </c>
      <c r="H192" s="204">
        <v>-100</v>
      </c>
      <c r="I192" s="175">
        <v>-100</v>
      </c>
      <c r="J192" s="175">
        <v>-50</v>
      </c>
      <c r="K192" s="175">
        <v>-100</v>
      </c>
      <c r="L192" s="175">
        <v>-100</v>
      </c>
      <c r="M192" s="175">
        <v>-50</v>
      </c>
      <c r="N192" s="175">
        <v>-100</v>
      </c>
      <c r="O192" s="175">
        <v>-50</v>
      </c>
      <c r="P192" s="175">
        <v>0</v>
      </c>
      <c r="Q192" s="175">
        <v>-100</v>
      </c>
      <c r="R192" s="175">
        <v>-100</v>
      </c>
      <c r="S192" s="175">
        <v>-100</v>
      </c>
      <c r="T192" s="175">
        <v>-100</v>
      </c>
      <c r="U192" s="175">
        <v>-100</v>
      </c>
      <c r="V192" s="175">
        <v>-100</v>
      </c>
      <c r="W192" s="175">
        <v>-100</v>
      </c>
      <c r="X192" s="175">
        <v>-100</v>
      </c>
      <c r="Y192" s="175">
        <v>-100</v>
      </c>
      <c r="Z192" s="175">
        <v>-50</v>
      </c>
      <c r="AA192" s="175">
        <v>-100</v>
      </c>
      <c r="AB192" s="175">
        <v>-100</v>
      </c>
      <c r="AC192" s="175">
        <v>-100</v>
      </c>
      <c r="AD192" s="175">
        <v>-100</v>
      </c>
      <c r="AE192" s="175">
        <v>-100</v>
      </c>
      <c r="AF192" s="175">
        <v>-50</v>
      </c>
      <c r="AG192" s="175">
        <v>-100</v>
      </c>
      <c r="AH192" s="175">
        <v>-100</v>
      </c>
      <c r="AI192" s="175">
        <v>-50</v>
      </c>
      <c r="AJ192" s="175">
        <v>0</v>
      </c>
      <c r="AK192" s="175">
        <v>0</v>
      </c>
      <c r="AL192" s="175">
        <v>-50</v>
      </c>
      <c r="AM192" s="175">
        <v>-50</v>
      </c>
      <c r="AN192" s="175">
        <v>-50</v>
      </c>
      <c r="AO192" s="175">
        <v>0</v>
      </c>
      <c r="AP192" s="175">
        <v>-100</v>
      </c>
      <c r="AQ192" s="175">
        <v>-100</v>
      </c>
      <c r="AR192" s="175">
        <v>-100</v>
      </c>
      <c r="AS192" s="175">
        <v>-50</v>
      </c>
      <c r="AT192" s="175">
        <v>-100</v>
      </c>
      <c r="AU192" s="175">
        <v>-100</v>
      </c>
      <c r="AV192" s="175">
        <v>-50</v>
      </c>
      <c r="AW192" s="175">
        <v>-100</v>
      </c>
      <c r="AX192" s="175">
        <v>-50</v>
      </c>
      <c r="AY192" s="175">
        <v>0</v>
      </c>
      <c r="AZ192" s="175">
        <v>-100</v>
      </c>
      <c r="BA192" s="175">
        <v>-100</v>
      </c>
      <c r="BB192" s="175">
        <v>-100</v>
      </c>
      <c r="BC192" s="175">
        <v>-100</v>
      </c>
      <c r="BD192" s="175">
        <v>-100</v>
      </c>
      <c r="BE192" s="175">
        <v>-100</v>
      </c>
      <c r="BF192" s="175">
        <v>-100</v>
      </c>
      <c r="BG192" s="175">
        <v>-100</v>
      </c>
      <c r="BH192" s="175">
        <v>-100</v>
      </c>
      <c r="BI192" s="175">
        <v>-50</v>
      </c>
      <c r="BJ192" s="175">
        <v>-100</v>
      </c>
      <c r="BK192" s="175">
        <v>-100</v>
      </c>
      <c r="BL192" s="175">
        <v>-100</v>
      </c>
      <c r="BM192" s="175">
        <v>-100</v>
      </c>
      <c r="BN192" s="175">
        <v>-100</v>
      </c>
      <c r="BO192" s="175">
        <v>-50</v>
      </c>
      <c r="BP192" s="175">
        <v>-100</v>
      </c>
      <c r="BQ192" s="175">
        <v>-100</v>
      </c>
      <c r="BR192" s="175">
        <v>-50</v>
      </c>
      <c r="BS192" s="175">
        <v>0</v>
      </c>
      <c r="BT192" s="173">
        <v>-100</v>
      </c>
      <c r="BU192" s="173">
        <v>-100</v>
      </c>
      <c r="BV192" s="173">
        <v>-100</v>
      </c>
      <c r="BW192" s="173">
        <v>-100</v>
      </c>
      <c r="BX192" s="173">
        <v>-100</v>
      </c>
      <c r="BY192" s="174">
        <v>-100</v>
      </c>
      <c r="BZ192" s="175">
        <v>-100</v>
      </c>
      <c r="CA192" s="175">
        <v>-100</v>
      </c>
      <c r="CB192" s="175">
        <v>-100</v>
      </c>
      <c r="CC192" s="175">
        <v>-100</v>
      </c>
      <c r="CD192" s="175">
        <v>-100</v>
      </c>
      <c r="CE192" s="175">
        <v>-100</v>
      </c>
      <c r="CF192" s="175">
        <v>-100</v>
      </c>
      <c r="CG192" s="175">
        <v>-100</v>
      </c>
      <c r="CH192" s="175">
        <v>-100</v>
      </c>
      <c r="CI192" s="175">
        <v>-100</v>
      </c>
      <c r="CJ192" s="175">
        <v>-100</v>
      </c>
      <c r="CK192" s="175">
        <v>-100</v>
      </c>
      <c r="CL192" s="175">
        <v>-100</v>
      </c>
      <c r="CM192" s="175">
        <v>-100</v>
      </c>
      <c r="CN192" s="175">
        <v>-100</v>
      </c>
      <c r="CO192" s="175">
        <v>-100</v>
      </c>
      <c r="CP192" s="175">
        <v>-100</v>
      </c>
      <c r="CQ192" s="175">
        <v>-100</v>
      </c>
      <c r="CR192" s="175">
        <v>-100</v>
      </c>
      <c r="CS192" s="175">
        <v>-100</v>
      </c>
      <c r="CT192" s="175">
        <v>-100</v>
      </c>
      <c r="CU192" s="175">
        <v>-100</v>
      </c>
      <c r="CV192" s="175">
        <v>-100</v>
      </c>
      <c r="CW192" s="175">
        <v>-100</v>
      </c>
      <c r="CX192" s="175">
        <v>-100</v>
      </c>
      <c r="CY192" s="175">
        <v>-100</v>
      </c>
      <c r="CZ192" s="175">
        <v>-100</v>
      </c>
      <c r="DA192" s="175">
        <v>-100</v>
      </c>
      <c r="DB192" s="175">
        <v>-100</v>
      </c>
      <c r="DC192" s="175">
        <v>-100</v>
      </c>
      <c r="DD192" s="175">
        <v>-100</v>
      </c>
      <c r="DE192" s="175">
        <v>-100</v>
      </c>
      <c r="DF192" s="175">
        <v>0</v>
      </c>
      <c r="DG192" s="175">
        <v>-50</v>
      </c>
      <c r="DH192" s="175">
        <v>-50</v>
      </c>
      <c r="DI192" s="175">
        <v>-50</v>
      </c>
      <c r="DJ192" s="175">
        <v>0</v>
      </c>
      <c r="DK192" s="175">
        <v>-100</v>
      </c>
      <c r="DL192" s="175">
        <v>-100</v>
      </c>
      <c r="DM192" s="175">
        <v>-100</v>
      </c>
      <c r="DN192" s="175">
        <v>-50</v>
      </c>
      <c r="DO192" s="175">
        <v>-100</v>
      </c>
      <c r="DP192" s="175">
        <v>-100</v>
      </c>
      <c r="DQ192" s="175">
        <v>-50</v>
      </c>
      <c r="DR192" s="175">
        <v>-100</v>
      </c>
      <c r="DS192" s="175">
        <v>-50</v>
      </c>
      <c r="DT192" s="175">
        <v>0</v>
      </c>
      <c r="DU192" s="175">
        <v>-100</v>
      </c>
      <c r="DV192" s="175">
        <v>-100</v>
      </c>
      <c r="DW192" s="175">
        <v>-100</v>
      </c>
      <c r="DX192" s="175">
        <v>-100</v>
      </c>
      <c r="DY192" s="175">
        <v>-100</v>
      </c>
      <c r="DZ192" s="175">
        <v>-100</v>
      </c>
      <c r="EA192" s="175">
        <v>-100</v>
      </c>
      <c r="EB192" s="175">
        <v>-100</v>
      </c>
      <c r="EC192" s="175">
        <v>-100</v>
      </c>
      <c r="ED192" s="175">
        <v>-50</v>
      </c>
      <c r="EE192" s="175">
        <v>-100</v>
      </c>
      <c r="EF192" s="175">
        <v>-100</v>
      </c>
      <c r="EG192" s="175">
        <v>-100</v>
      </c>
      <c r="EH192" s="175">
        <v>-100</v>
      </c>
      <c r="EI192" s="175">
        <v>-100</v>
      </c>
      <c r="EJ192" s="175">
        <v>-50</v>
      </c>
      <c r="EK192" s="175">
        <v>-100</v>
      </c>
      <c r="EL192" s="175">
        <v>-100</v>
      </c>
      <c r="EM192" s="175">
        <v>-50</v>
      </c>
      <c r="EN192" s="175">
        <v>0</v>
      </c>
      <c r="EO192" s="175">
        <v>-100</v>
      </c>
      <c r="EP192" s="175">
        <v>-100</v>
      </c>
      <c r="EQ192" s="175">
        <v>-100</v>
      </c>
      <c r="ER192" s="175">
        <v>-100</v>
      </c>
      <c r="ES192" s="175">
        <v>-100</v>
      </c>
      <c r="ET192" s="175">
        <v>-100</v>
      </c>
      <c r="EU192" s="175">
        <v>-100</v>
      </c>
      <c r="EV192" s="175">
        <v>-100</v>
      </c>
      <c r="EW192" s="175">
        <v>-100</v>
      </c>
      <c r="EX192" s="175">
        <v>0</v>
      </c>
      <c r="EY192" s="175">
        <v>-50</v>
      </c>
      <c r="EZ192" s="175">
        <v>-100</v>
      </c>
      <c r="FA192" s="175">
        <v>-100</v>
      </c>
    </row>
    <row r="193" spans="1:157" ht="14.4" x14ac:dyDescent="0.3">
      <c r="A193" s="177" t="s">
        <v>627</v>
      </c>
      <c r="B193" s="178">
        <v>0</v>
      </c>
      <c r="C193" s="80">
        <v>-83.333333333333329</v>
      </c>
      <c r="D193" s="80">
        <v>-83.333333333333329</v>
      </c>
      <c r="E193" s="80">
        <v>-83.333333333333329</v>
      </c>
      <c r="F193" s="80">
        <v>-83.333333333333329</v>
      </c>
      <c r="G193" s="80">
        <v>-166.66666666666666</v>
      </c>
      <c r="H193" s="190">
        <v>-166.66666666666666</v>
      </c>
      <c r="I193" s="82">
        <v>-166.66666666666666</v>
      </c>
      <c r="J193" s="82">
        <v>-166.66666666666666</v>
      </c>
      <c r="K193" s="82">
        <v>-166.66666666666666</v>
      </c>
      <c r="L193" s="82">
        <v>-166.66666666666666</v>
      </c>
      <c r="M193" s="82">
        <v>-166.66666666666666</v>
      </c>
      <c r="N193" s="82">
        <v>-166.66666666666666</v>
      </c>
      <c r="O193" s="82">
        <v>-166.66666666666666</v>
      </c>
      <c r="P193" s="82">
        <v>-166.66666666666666</v>
      </c>
      <c r="Q193" s="82">
        <v>-250</v>
      </c>
      <c r="R193" s="82">
        <v>-250</v>
      </c>
      <c r="S193" s="82">
        <v>-250</v>
      </c>
      <c r="T193" s="82">
        <v>-250</v>
      </c>
      <c r="U193" s="82">
        <v>-250</v>
      </c>
      <c r="V193" s="82">
        <v>-250</v>
      </c>
      <c r="W193" s="82">
        <v>-250</v>
      </c>
      <c r="X193" s="82">
        <v>-250</v>
      </c>
      <c r="Y193" s="82">
        <v>-250</v>
      </c>
      <c r="Z193" s="82">
        <v>-250</v>
      </c>
      <c r="AA193" s="82">
        <v>-250</v>
      </c>
      <c r="AB193" s="82">
        <v>-250</v>
      </c>
      <c r="AC193" s="82">
        <v>-250</v>
      </c>
      <c r="AD193" s="82">
        <v>-250</v>
      </c>
      <c r="AE193" s="82">
        <v>-250</v>
      </c>
      <c r="AF193" s="82">
        <v>-250</v>
      </c>
      <c r="AG193" s="82">
        <v>-250</v>
      </c>
      <c r="AH193" s="82">
        <v>-250</v>
      </c>
      <c r="AI193" s="82">
        <v>-250</v>
      </c>
      <c r="AJ193" s="82">
        <v>-250</v>
      </c>
      <c r="AK193" s="82">
        <v>0</v>
      </c>
      <c r="AL193" s="82">
        <v>-83.333333333333329</v>
      </c>
      <c r="AM193" s="82">
        <v>-83.333333333333329</v>
      </c>
      <c r="AN193" s="82">
        <v>-83.333333333333329</v>
      </c>
      <c r="AO193" s="82">
        <v>-83.333333333333329</v>
      </c>
      <c r="AP193" s="82">
        <v>-166.66666666666666</v>
      </c>
      <c r="AQ193" s="82">
        <v>-166.66666666666666</v>
      </c>
      <c r="AR193" s="82">
        <v>-166.66666666666666</v>
      </c>
      <c r="AS193" s="82">
        <v>-166.66666666666666</v>
      </c>
      <c r="AT193" s="82">
        <v>-166.66666666666666</v>
      </c>
      <c r="AU193" s="82">
        <v>-166.66666666666666</v>
      </c>
      <c r="AV193" s="82">
        <v>-166.66666666666666</v>
      </c>
      <c r="AW193" s="82">
        <v>-166.66666666666666</v>
      </c>
      <c r="AX193" s="82">
        <v>-166.66666666666666</v>
      </c>
      <c r="AY193" s="82">
        <v>-166.66666666666666</v>
      </c>
      <c r="AZ193" s="82">
        <v>-250</v>
      </c>
      <c r="BA193" s="82">
        <v>-250</v>
      </c>
      <c r="BB193" s="82">
        <v>-250</v>
      </c>
      <c r="BC193" s="82">
        <v>-250</v>
      </c>
      <c r="BD193" s="82">
        <v>-250</v>
      </c>
      <c r="BE193" s="82">
        <v>-250</v>
      </c>
      <c r="BF193" s="82">
        <v>-250</v>
      </c>
      <c r="BG193" s="82">
        <v>-250</v>
      </c>
      <c r="BH193" s="82">
        <v>-250</v>
      </c>
      <c r="BI193" s="82">
        <v>-250</v>
      </c>
      <c r="BJ193" s="82">
        <v>-250</v>
      </c>
      <c r="BK193" s="82">
        <v>-250</v>
      </c>
      <c r="BL193" s="82">
        <v>-250</v>
      </c>
      <c r="BM193" s="82">
        <v>-250</v>
      </c>
      <c r="BN193" s="82">
        <v>-250</v>
      </c>
      <c r="BO193" s="82">
        <v>-250</v>
      </c>
      <c r="BP193" s="82">
        <v>-250</v>
      </c>
      <c r="BQ193" s="82">
        <v>-250</v>
      </c>
      <c r="BR193" s="82">
        <v>-250</v>
      </c>
      <c r="BS193" s="82">
        <v>-250</v>
      </c>
      <c r="BT193" s="80">
        <v>-333.33333333333331</v>
      </c>
      <c r="BU193" s="80">
        <v>-333.33333333333331</v>
      </c>
      <c r="BV193" s="80">
        <v>-333.33333333333331</v>
      </c>
      <c r="BW193" s="80">
        <v>-333.33333333333331</v>
      </c>
      <c r="BX193" s="80">
        <v>-333.33333333333331</v>
      </c>
      <c r="BY193" s="81">
        <v>-333.33333333333331</v>
      </c>
      <c r="BZ193" s="82">
        <v>-333.33333333333331</v>
      </c>
      <c r="CA193" s="82">
        <v>-333.33333333333331</v>
      </c>
      <c r="CB193" s="82">
        <v>-333.33333333333331</v>
      </c>
      <c r="CC193" s="82">
        <v>-333.33333333333331</v>
      </c>
      <c r="CD193" s="82">
        <v>-333.33333333333331</v>
      </c>
      <c r="CE193" s="82">
        <v>-333.33333333333331</v>
      </c>
      <c r="CF193" s="82">
        <v>-333.33333333333331</v>
      </c>
      <c r="CG193" s="82">
        <v>-333.33333333333331</v>
      </c>
      <c r="CH193" s="82">
        <v>-333.33333333333331</v>
      </c>
      <c r="CI193" s="82">
        <v>-333.33333333333331</v>
      </c>
      <c r="CJ193" s="82">
        <v>-416.66666666666669</v>
      </c>
      <c r="CK193" s="82">
        <v>-416.66666666666669</v>
      </c>
      <c r="CL193" s="82">
        <v>-416.66666666666669</v>
      </c>
      <c r="CM193" s="82">
        <v>-416.66666666666669</v>
      </c>
      <c r="CN193" s="82">
        <v>-416.66666666666669</v>
      </c>
      <c r="CO193" s="82">
        <v>-416.66666666666669</v>
      </c>
      <c r="CP193" s="82">
        <v>-416.66666666666669</v>
      </c>
      <c r="CQ193" s="82">
        <v>-416.66666666666669</v>
      </c>
      <c r="CR193" s="82">
        <v>-500</v>
      </c>
      <c r="CS193" s="82">
        <v>-583.33333333333337</v>
      </c>
      <c r="CT193" s="82">
        <v>-666.66666666666663</v>
      </c>
      <c r="CU193" s="82">
        <v>-416.66666666666669</v>
      </c>
      <c r="CV193" s="82">
        <v>-416.66666666666669</v>
      </c>
      <c r="CW193" s="82">
        <v>-416.66666666666669</v>
      </c>
      <c r="CX193" s="82">
        <v>-416.66666666666669</v>
      </c>
      <c r="CY193" s="82">
        <v>-416.66666666666669</v>
      </c>
      <c r="CZ193" s="82">
        <v>-416.66666666666669</v>
      </c>
      <c r="DA193" s="82">
        <v>-416.66666666666669</v>
      </c>
      <c r="DB193" s="82">
        <v>-416.66666666666669</v>
      </c>
      <c r="DC193" s="82">
        <v>-500</v>
      </c>
      <c r="DD193" s="82">
        <v>-583.33333333333337</v>
      </c>
      <c r="DE193" s="82">
        <v>-666.66666666666663</v>
      </c>
      <c r="DF193" s="82">
        <v>0</v>
      </c>
      <c r="DG193" s="82">
        <v>-83.333333333333329</v>
      </c>
      <c r="DH193" s="82">
        <v>-83.333333333333329</v>
      </c>
      <c r="DI193" s="82">
        <v>-83.333333333333329</v>
      </c>
      <c r="DJ193" s="82">
        <v>-83.333333333333329</v>
      </c>
      <c r="DK193" s="82">
        <v>-166.66666666666666</v>
      </c>
      <c r="DL193" s="82">
        <v>-166.66666666666666</v>
      </c>
      <c r="DM193" s="82">
        <v>-166.66666666666666</v>
      </c>
      <c r="DN193" s="82">
        <v>-166.66666666666666</v>
      </c>
      <c r="DO193" s="82">
        <v>-166.66666666666666</v>
      </c>
      <c r="DP193" s="82">
        <v>-166.66666666666666</v>
      </c>
      <c r="DQ193" s="82">
        <v>-166.66666666666666</v>
      </c>
      <c r="DR193" s="82">
        <v>-166.66666666666666</v>
      </c>
      <c r="DS193" s="82">
        <v>-166.66666666666666</v>
      </c>
      <c r="DT193" s="82">
        <v>-166.66666666666666</v>
      </c>
      <c r="DU193" s="82">
        <v>-250</v>
      </c>
      <c r="DV193" s="82">
        <v>-250</v>
      </c>
      <c r="DW193" s="82">
        <v>-250</v>
      </c>
      <c r="DX193" s="82">
        <v>-250</v>
      </c>
      <c r="DY193" s="82">
        <v>-250</v>
      </c>
      <c r="DZ193" s="82">
        <v>-250</v>
      </c>
      <c r="EA193" s="82">
        <v>-250</v>
      </c>
      <c r="EB193" s="82">
        <v>-250</v>
      </c>
      <c r="EC193" s="82">
        <v>-250</v>
      </c>
      <c r="ED193" s="82">
        <v>-250</v>
      </c>
      <c r="EE193" s="82">
        <v>-250</v>
      </c>
      <c r="EF193" s="82">
        <v>-250</v>
      </c>
      <c r="EG193" s="82">
        <v>-250</v>
      </c>
      <c r="EH193" s="82">
        <v>-250</v>
      </c>
      <c r="EI193" s="82">
        <v>-250</v>
      </c>
      <c r="EJ193" s="82">
        <v>-250</v>
      </c>
      <c r="EK193" s="82">
        <v>-250</v>
      </c>
      <c r="EL193" s="82">
        <v>-250</v>
      </c>
      <c r="EM193" s="82">
        <v>-250</v>
      </c>
      <c r="EN193" s="82">
        <v>-250</v>
      </c>
      <c r="EO193" s="82">
        <v>-333.33333333333331</v>
      </c>
      <c r="EP193" s="82">
        <v>-333.33333333333331</v>
      </c>
      <c r="EQ193" s="82">
        <v>-333.33333333333331</v>
      </c>
      <c r="ER193" s="82">
        <v>-333.33333333333331</v>
      </c>
      <c r="ES193" s="82">
        <v>-333.33333333333331</v>
      </c>
      <c r="ET193" s="82">
        <v>-333.33333333333331</v>
      </c>
      <c r="EU193" s="82">
        <v>-333.33333333333331</v>
      </c>
      <c r="EV193" s="82">
        <v>-333.33333333333331</v>
      </c>
      <c r="EW193" s="82">
        <v>-416.66666666666669</v>
      </c>
      <c r="EX193" s="82">
        <v>0</v>
      </c>
      <c r="EY193" s="82">
        <v>-83.333333333333329</v>
      </c>
      <c r="EZ193" s="82">
        <v>-166.66666666666666</v>
      </c>
      <c r="FA193" s="82">
        <v>-250</v>
      </c>
    </row>
    <row r="194" spans="1:157" ht="21.75" customHeight="1" x14ac:dyDescent="0.25">
      <c r="A194" s="83" t="s">
        <v>628</v>
      </c>
      <c r="B194" s="179"/>
      <c r="C194" s="85"/>
      <c r="D194" s="85"/>
      <c r="E194" s="85"/>
      <c r="F194" s="85"/>
      <c r="G194" s="85"/>
      <c r="H194" s="191"/>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85"/>
      <c r="BH194" s="85"/>
      <c r="BI194" s="85"/>
      <c r="BJ194" s="85"/>
      <c r="BK194" s="85"/>
      <c r="BL194" s="85"/>
      <c r="BM194" s="85"/>
      <c r="BN194" s="85"/>
      <c r="BO194" s="85"/>
      <c r="BP194" s="85"/>
      <c r="BQ194" s="85"/>
      <c r="BR194" s="85"/>
      <c r="BS194" s="85"/>
      <c r="BT194" s="85"/>
      <c r="BU194" s="86"/>
      <c r="BV194" s="86"/>
      <c r="BW194" s="86"/>
      <c r="BX194" s="86"/>
      <c r="BY194" s="86"/>
      <c r="BZ194" s="86"/>
      <c r="CA194" s="86"/>
      <c r="CB194" s="86"/>
      <c r="CC194" s="86"/>
      <c r="CD194" s="86"/>
      <c r="CE194" s="86"/>
      <c r="CF194" s="86"/>
      <c r="CG194" s="86"/>
      <c r="CH194" s="86"/>
      <c r="CI194" s="86"/>
      <c r="CJ194" s="86"/>
      <c r="CK194" s="86"/>
      <c r="CL194" s="86"/>
      <c r="CM194" s="86"/>
      <c r="CN194" s="86"/>
      <c r="CO194" s="86"/>
      <c r="CP194" s="86"/>
      <c r="CQ194" s="86"/>
      <c r="CR194" s="86"/>
      <c r="CS194" s="86"/>
      <c r="CT194" s="86"/>
      <c r="CU194" s="86"/>
      <c r="CV194" s="86"/>
      <c r="CW194" s="86"/>
      <c r="CX194" s="86"/>
      <c r="CY194" s="86"/>
      <c r="CZ194" s="86"/>
      <c r="DA194" s="86"/>
      <c r="DB194" s="86"/>
      <c r="DC194" s="86"/>
      <c r="DD194" s="86"/>
      <c r="DE194" s="86"/>
      <c r="DF194" s="86"/>
      <c r="DG194" s="86"/>
      <c r="DH194" s="86"/>
      <c r="DI194" s="86"/>
      <c r="DJ194" s="86"/>
      <c r="DK194" s="86"/>
      <c r="DL194" s="86"/>
      <c r="DM194" s="86"/>
      <c r="DN194" s="86"/>
      <c r="DO194" s="86"/>
      <c r="DP194" s="86"/>
      <c r="DQ194" s="86"/>
      <c r="DR194" s="86"/>
      <c r="DS194" s="86"/>
      <c r="DT194" s="86"/>
      <c r="DU194" s="86"/>
      <c r="DV194" s="86"/>
      <c r="DW194" s="86"/>
      <c r="DX194" s="86"/>
      <c r="DY194" s="86"/>
      <c r="DZ194" s="86"/>
      <c r="EA194" s="86"/>
      <c r="EB194" s="86"/>
      <c r="EC194" s="86"/>
      <c r="ED194" s="86"/>
      <c r="EE194" s="86"/>
      <c r="EF194" s="86"/>
      <c r="EG194" s="86"/>
      <c r="EH194" s="86"/>
      <c r="EI194" s="86"/>
      <c r="EJ194" s="86"/>
      <c r="EK194" s="86"/>
      <c r="EL194" s="86"/>
      <c r="EM194" s="86"/>
      <c r="EN194" s="86"/>
      <c r="EO194" s="86"/>
      <c r="EP194" s="86"/>
      <c r="EQ194" s="86"/>
      <c r="ER194" s="86"/>
      <c r="ES194" s="86"/>
      <c r="ET194" s="86"/>
      <c r="EU194" s="86"/>
      <c r="EV194" s="86"/>
      <c r="EW194" s="86"/>
      <c r="EX194" s="86"/>
      <c r="EY194" s="86"/>
      <c r="EZ194" s="86"/>
      <c r="FA194" s="86"/>
    </row>
    <row r="195" spans="1:157" ht="15" x14ac:dyDescent="0.35">
      <c r="A195" s="87" t="s">
        <v>629</v>
      </c>
      <c r="B195" s="88">
        <v>11.931500749201154</v>
      </c>
      <c r="C195" s="89">
        <v>26.725584563116765</v>
      </c>
      <c r="D195" s="89">
        <v>24.447961256692373</v>
      </c>
      <c r="E195" s="89">
        <v>20.618793404283466</v>
      </c>
      <c r="F195" s="89">
        <v>17.065867066679445</v>
      </c>
      <c r="G195" s="89">
        <v>39.030427941405378</v>
      </c>
      <c r="H195" s="192">
        <v>36.178272156550662</v>
      </c>
      <c r="I195" s="90">
        <v>31.443839495557203</v>
      </c>
      <c r="J195" s="90">
        <v>27.854209349840936</v>
      </c>
      <c r="K195" s="90">
        <v>33.291948196338794</v>
      </c>
      <c r="L195" s="90">
        <v>29.116964132552088</v>
      </c>
      <c r="M195" s="90">
        <v>25.546475551180951</v>
      </c>
      <c r="N195" s="90">
        <v>25.165781292128507</v>
      </c>
      <c r="O195" s="90">
        <v>21.820489273296285</v>
      </c>
      <c r="P195" s="90">
        <v>17.734157854589675</v>
      </c>
      <c r="Q195" s="90">
        <v>58.774088627687028</v>
      </c>
      <c r="R195" s="90">
        <v>55.917452788512875</v>
      </c>
      <c r="S195" s="90">
        <v>50.995935234256081</v>
      </c>
      <c r="T195" s="90">
        <v>45.544816336495984</v>
      </c>
      <c r="U195" s="90">
        <v>53.060816949338729</v>
      </c>
      <c r="V195" s="90">
        <v>48.139299395081935</v>
      </c>
      <c r="W195" s="90">
        <v>42.688180497321831</v>
      </c>
      <c r="X195" s="90">
        <v>42.88499662431898</v>
      </c>
      <c r="Y195" s="90">
        <v>37.766662943065015</v>
      </c>
      <c r="Z195" s="90">
        <v>33.470145567231803</v>
      </c>
      <c r="AA195" s="90">
        <v>50.204181110164583</v>
      </c>
      <c r="AB195" s="90">
        <v>44.949878339401621</v>
      </c>
      <c r="AC195" s="90">
        <v>39.831544658147671</v>
      </c>
      <c r="AD195" s="90">
        <v>40.028360785144827</v>
      </c>
      <c r="AE195" s="90">
        <v>34.844546020815656</v>
      </c>
      <c r="AF195" s="90">
        <v>31.042106221220589</v>
      </c>
      <c r="AG195" s="90">
        <v>35.037051095325943</v>
      </c>
      <c r="AH195" s="90">
        <v>30.642070355803209</v>
      </c>
      <c r="AI195" s="90">
        <v>27.073331365830928</v>
      </c>
      <c r="AJ195" s="90">
        <v>23.697752027415799</v>
      </c>
      <c r="AK195" s="90">
        <v>9.0570837462024549</v>
      </c>
      <c r="AL195" s="90">
        <v>15.347925776284923</v>
      </c>
      <c r="AM195" s="90">
        <v>14.221005565645497</v>
      </c>
      <c r="AN195" s="90">
        <v>12.287882723390869</v>
      </c>
      <c r="AO195" s="90">
        <v>10.526698501612026</v>
      </c>
      <c r="AP195" s="90">
        <v>20.84283187838761</v>
      </c>
      <c r="AQ195" s="90">
        <v>19.676803708830558</v>
      </c>
      <c r="AR195" s="90">
        <v>17.674742783640607</v>
      </c>
      <c r="AS195" s="90">
        <v>15.801654313127312</v>
      </c>
      <c r="AT195" s="90">
        <v>18.514731456104144</v>
      </c>
      <c r="AU195" s="90">
        <v>16.437019132557804</v>
      </c>
      <c r="AV195" s="90">
        <v>14.662694094448339</v>
      </c>
      <c r="AW195" s="90">
        <v>14.463649623911083</v>
      </c>
      <c r="AX195" s="90">
        <v>12.720958147604778</v>
      </c>
      <c r="AY195" s="90">
        <v>10.959641209618459</v>
      </c>
      <c r="AZ195" s="90">
        <v>29.999256045295706</v>
      </c>
      <c r="BA195" s="90">
        <v>28.568698098548893</v>
      </c>
      <c r="BB195" s="90">
        <v>26.089808631792121</v>
      </c>
      <c r="BC195" s="90">
        <v>23.729383311679079</v>
      </c>
      <c r="BD195" s="90">
        <v>27.138140151802101</v>
      </c>
      <c r="BE195" s="90">
        <v>24.680072321909972</v>
      </c>
      <c r="BF195" s="90">
        <v>22.392642436152865</v>
      </c>
      <c r="BG195" s="90">
        <v>22.465816742179303</v>
      </c>
      <c r="BH195" s="90">
        <v>20.330595438731415</v>
      </c>
      <c r="BI195" s="90">
        <v>18.509431027251757</v>
      </c>
      <c r="BJ195" s="90">
        <v>25.707582205055289</v>
      </c>
      <c r="BK195" s="90">
        <v>23.343331446383765</v>
      </c>
      <c r="BL195" s="90">
        <v>21.195181890966833</v>
      </c>
      <c r="BM195" s="90">
        <v>21.268356196993267</v>
      </c>
      <c r="BN195" s="90">
        <v>19.166700711210016</v>
      </c>
      <c r="BO195" s="90">
        <v>17.305719774279634</v>
      </c>
      <c r="BP195" s="90">
        <v>19.237823880417213</v>
      </c>
      <c r="BQ195" s="90">
        <v>17.110072222966998</v>
      </c>
      <c r="BR195" s="90">
        <v>15.278990472222226</v>
      </c>
      <c r="BS195" s="90">
        <v>13.551828806381751</v>
      </c>
      <c r="BT195" s="89">
        <v>66.650689445483678</v>
      </c>
      <c r="BU195" s="180">
        <v>61.692910511970155</v>
      </c>
      <c r="BV195" s="180">
        <v>58.831794618476536</v>
      </c>
      <c r="BW195" s="180">
        <v>53.874015684962998</v>
      </c>
      <c r="BX195" s="180">
        <v>40.589719907835111</v>
      </c>
      <c r="BY195" s="181">
        <v>35.607714519780671</v>
      </c>
      <c r="BZ195" s="182">
        <v>31.317803395101794</v>
      </c>
      <c r="CA195" s="182">
        <v>49.799130747596344</v>
      </c>
      <c r="CB195" s="182">
        <v>34.112413876306448</v>
      </c>
      <c r="CC195" s="182">
        <v>31.633524409549683</v>
      </c>
      <c r="CD195" s="182">
        <v>30.202966462802884</v>
      </c>
      <c r="CE195" s="182">
        <v>27.724076996046112</v>
      </c>
      <c r="CF195" s="182">
        <v>21.820227598150868</v>
      </c>
      <c r="CG195" s="182">
        <v>19.705266061327546</v>
      </c>
      <c r="CH195" s="182">
        <v>17.688454098535253</v>
      </c>
      <c r="CI195" s="182">
        <v>25.686634527362777</v>
      </c>
      <c r="CJ195" s="182">
        <v>76.423136976545976</v>
      </c>
      <c r="CK195" s="182">
        <v>68.5160133182398</v>
      </c>
      <c r="CL195" s="182">
        <v>60.697118491232679</v>
      </c>
      <c r="CM195" s="182">
        <v>55.564502757618058</v>
      </c>
      <c r="CN195" s="182">
        <v>45.141322873983754</v>
      </c>
      <c r="CO195" s="182">
        <v>40.183543940470209</v>
      </c>
      <c r="CP195" s="182">
        <v>35.532584382901554</v>
      </c>
      <c r="CQ195" s="182">
        <v>54.640956197595067</v>
      </c>
      <c r="CR195" s="182">
        <v>67.232986499617297</v>
      </c>
      <c r="CS195" s="182">
        <v>83.249189157181519</v>
      </c>
      <c r="CT195" s="182">
        <v>96.426801987428917</v>
      </c>
      <c r="CU195" s="182">
        <v>38.608536749316329</v>
      </c>
      <c r="CV195" s="182">
        <v>34.678718619024671</v>
      </c>
      <c r="CW195" s="182">
        <v>30.748900488732989</v>
      </c>
      <c r="CX195" s="182">
        <v>28.175451595745361</v>
      </c>
      <c r="CY195" s="182">
        <v>23.508943491494009</v>
      </c>
      <c r="CZ195" s="182">
        <v>21.418791796062752</v>
      </c>
      <c r="DA195" s="182">
        <v>19.311436301215796</v>
      </c>
      <c r="DB195" s="182">
        <v>27.708437983739881</v>
      </c>
      <c r="DC195" s="182">
        <v>34.004453134750989</v>
      </c>
      <c r="DD195" s="182">
        <v>41.887487325339549</v>
      </c>
      <c r="DE195" s="182">
        <v>48.259971111012646</v>
      </c>
      <c r="DF195" s="182">
        <v>10.921722558905358</v>
      </c>
      <c r="DG195" s="182">
        <v>18.593707043462537</v>
      </c>
      <c r="DH195" s="182">
        <v>17.391818265285398</v>
      </c>
      <c r="DI195" s="182">
        <v>15.371839903642615</v>
      </c>
      <c r="DJ195" s="182">
        <v>13.58659868340858</v>
      </c>
      <c r="DK195" s="182">
        <v>24.178409515850845</v>
      </c>
      <c r="DL195" s="182">
        <v>22.841668640324635</v>
      </c>
      <c r="DM195" s="182">
        <v>20.766693390934137</v>
      </c>
      <c r="DN195" s="182">
        <v>18.944410713203339</v>
      </c>
      <c r="DO195" s="182">
        <v>21.644208095138591</v>
      </c>
      <c r="DP195" s="182">
        <v>19.601680397161587</v>
      </c>
      <c r="DQ195" s="182">
        <v>17.780515985681941</v>
      </c>
      <c r="DR195" s="182">
        <v>17.584868434369294</v>
      </c>
      <c r="DS195" s="182">
        <v>15.705970060986095</v>
      </c>
      <c r="DT195" s="182">
        <v>13.908071160808653</v>
      </c>
      <c r="DU195" s="182">
        <v>32.812657452446601</v>
      </c>
      <c r="DV195" s="182">
        <v>31.382099505699788</v>
      </c>
      <c r="DW195" s="182">
        <v>28.90321003894303</v>
      </c>
      <c r="DX195" s="182">
        <v>26.336902172135716</v>
      </c>
      <c r="DY195" s="182">
        <v>29.951541558952997</v>
      </c>
      <c r="DZ195" s="182">
        <v>27.472652092196224</v>
      </c>
      <c r="EA195" s="182">
        <v>25.020510067670045</v>
      </c>
      <c r="EB195" s="182">
        <v>25.093684373696476</v>
      </c>
      <c r="EC195" s="182">
        <v>22.80625448793937</v>
      </c>
      <c r="ED195" s="182">
        <v>20.932569112898662</v>
      </c>
      <c r="EE195" s="182">
        <v>28.520983612206191</v>
      </c>
      <c r="EF195" s="182">
        <v>26.042094145449425</v>
      </c>
      <c r="EG195" s="182">
        <v>23.823049522483995</v>
      </c>
      <c r="EH195" s="182">
        <v>23.89622382851044</v>
      </c>
      <c r="EI195" s="182">
        <v>21.608793942753337</v>
      </c>
      <c r="EJ195" s="182">
        <v>19.765069848862296</v>
      </c>
      <c r="EK195" s="182">
        <v>21.681968248779778</v>
      </c>
      <c r="EL195" s="182">
        <v>19.569422297549657</v>
      </c>
      <c r="EM195" s="182">
        <v>17.748257886070004</v>
      </c>
      <c r="EN195" s="182">
        <v>15.847656854535559</v>
      </c>
      <c r="EO195" s="180">
        <v>36.57682205872019</v>
      </c>
      <c r="EP195" s="182">
        <v>34.079801902335056</v>
      </c>
      <c r="EQ195" s="182">
        <v>32.647003928428518</v>
      </c>
      <c r="ER195" s="182">
        <v>30.149983772043388</v>
      </c>
      <c r="ES195" s="182">
        <v>24.100710658395009</v>
      </c>
      <c r="ET195" s="182">
        <v>21.807303316693162</v>
      </c>
      <c r="EU195" s="182">
        <v>19.749779615144693</v>
      </c>
      <c r="EV195" s="182">
        <v>28.107120566494135</v>
      </c>
      <c r="EW195" s="182">
        <v>36.26699944578651</v>
      </c>
      <c r="EX195" s="182">
        <v>11.912167580181716</v>
      </c>
      <c r="EY195" s="182">
        <v>18.565688901124847</v>
      </c>
      <c r="EZ195" s="182">
        <v>21.730238352763759</v>
      </c>
      <c r="FA195" s="182">
        <v>26.362093738028467</v>
      </c>
    </row>
    <row r="196" spans="1:157" ht="15" x14ac:dyDescent="0.35">
      <c r="A196" s="87"/>
      <c r="B196" s="88"/>
      <c r="C196" s="89"/>
      <c r="D196" s="89"/>
      <c r="E196" s="89"/>
      <c r="F196" s="89"/>
      <c r="G196" s="89"/>
      <c r="H196" s="193"/>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t="s">
        <v>630</v>
      </c>
      <c r="AL196" s="95" t="s">
        <v>630</v>
      </c>
      <c r="AM196" s="95" t="s">
        <v>630</v>
      </c>
      <c r="AN196" s="95" t="s">
        <v>630</v>
      </c>
      <c r="AO196" s="95" t="s">
        <v>630</v>
      </c>
      <c r="AP196" s="95" t="s">
        <v>630</v>
      </c>
      <c r="AQ196" s="95" t="s">
        <v>630</v>
      </c>
      <c r="AR196" s="95" t="s">
        <v>630</v>
      </c>
      <c r="AS196" s="95" t="s">
        <v>630</v>
      </c>
      <c r="AT196" s="95" t="s">
        <v>630</v>
      </c>
      <c r="AU196" s="95" t="s">
        <v>630</v>
      </c>
      <c r="AV196" s="95" t="s">
        <v>630</v>
      </c>
      <c r="AW196" s="95" t="s">
        <v>630</v>
      </c>
      <c r="AX196" s="95" t="s">
        <v>630</v>
      </c>
      <c r="AY196" s="95" t="s">
        <v>630</v>
      </c>
      <c r="AZ196" s="95" t="s">
        <v>630</v>
      </c>
      <c r="BA196" s="95" t="s">
        <v>630</v>
      </c>
      <c r="BB196" s="95" t="s">
        <v>630</v>
      </c>
      <c r="BC196" s="95" t="s">
        <v>630</v>
      </c>
      <c r="BD196" s="95" t="s">
        <v>630</v>
      </c>
      <c r="BE196" s="95" t="s">
        <v>630</v>
      </c>
      <c r="BF196" s="95" t="s">
        <v>630</v>
      </c>
      <c r="BG196" s="95" t="s">
        <v>630</v>
      </c>
      <c r="BH196" s="95" t="s">
        <v>630</v>
      </c>
      <c r="BI196" s="95" t="s">
        <v>630</v>
      </c>
      <c r="BJ196" s="95" t="s">
        <v>630</v>
      </c>
      <c r="BK196" s="95" t="s">
        <v>630</v>
      </c>
      <c r="BL196" s="95" t="s">
        <v>630</v>
      </c>
      <c r="BM196" s="95" t="s">
        <v>630</v>
      </c>
      <c r="BN196" s="95" t="s">
        <v>630</v>
      </c>
      <c r="BO196" s="95" t="s">
        <v>630</v>
      </c>
      <c r="BP196" s="95" t="s">
        <v>630</v>
      </c>
      <c r="BQ196" s="95" t="s">
        <v>630</v>
      </c>
      <c r="BR196" s="95" t="s">
        <v>630</v>
      </c>
      <c r="BS196" s="95" t="s">
        <v>630</v>
      </c>
      <c r="BT196" s="89"/>
      <c r="BU196" s="89"/>
      <c r="BV196" s="89"/>
      <c r="BW196" s="89"/>
      <c r="BX196" s="89"/>
      <c r="BY196" s="94"/>
      <c r="BZ196" s="95"/>
      <c r="CA196" s="95"/>
      <c r="CB196" s="95" t="s">
        <v>630</v>
      </c>
      <c r="CC196" s="95" t="s">
        <v>630</v>
      </c>
      <c r="CD196" s="95" t="s">
        <v>630</v>
      </c>
      <c r="CE196" s="95" t="s">
        <v>630</v>
      </c>
      <c r="CF196" s="95" t="s">
        <v>630</v>
      </c>
      <c r="CG196" s="95" t="s">
        <v>630</v>
      </c>
      <c r="CH196" s="95" t="s">
        <v>630</v>
      </c>
      <c r="CI196" s="95" t="s">
        <v>630</v>
      </c>
      <c r="CJ196" s="95"/>
      <c r="CK196" s="95"/>
      <c r="CL196" s="95"/>
      <c r="CM196" s="95"/>
      <c r="CN196" s="95"/>
      <c r="CO196" s="95"/>
      <c r="CP196" s="95"/>
      <c r="CQ196" s="95"/>
      <c r="CR196" s="95"/>
      <c r="CS196" s="95"/>
      <c r="CT196" s="95"/>
      <c r="CU196" s="95" t="s">
        <v>631</v>
      </c>
      <c r="CV196" s="95" t="s">
        <v>631</v>
      </c>
      <c r="CW196" s="95" t="s">
        <v>631</v>
      </c>
      <c r="CX196" s="95" t="s">
        <v>631</v>
      </c>
      <c r="CY196" s="95" t="s">
        <v>631</v>
      </c>
      <c r="CZ196" s="95" t="s">
        <v>631</v>
      </c>
      <c r="DA196" s="95" t="s">
        <v>631</v>
      </c>
      <c r="DB196" s="95" t="s">
        <v>631</v>
      </c>
      <c r="DC196" s="95" t="s">
        <v>631</v>
      </c>
      <c r="DD196" s="95" t="s">
        <v>631</v>
      </c>
      <c r="DE196" s="95" t="s">
        <v>631</v>
      </c>
      <c r="DF196" s="95" t="s">
        <v>631</v>
      </c>
      <c r="DG196" s="95" t="s">
        <v>631</v>
      </c>
      <c r="DH196" s="95" t="s">
        <v>631</v>
      </c>
      <c r="DI196" s="95" t="s">
        <v>631</v>
      </c>
      <c r="DJ196" s="95" t="s">
        <v>631</v>
      </c>
      <c r="DK196" s="95" t="s">
        <v>631</v>
      </c>
      <c r="DL196" s="95" t="s">
        <v>631</v>
      </c>
      <c r="DM196" s="95" t="s">
        <v>631</v>
      </c>
      <c r="DN196" s="95" t="s">
        <v>631</v>
      </c>
      <c r="DO196" s="95" t="s">
        <v>631</v>
      </c>
      <c r="DP196" s="95" t="s">
        <v>631</v>
      </c>
      <c r="DQ196" s="95" t="s">
        <v>631</v>
      </c>
      <c r="DR196" s="95" t="s">
        <v>631</v>
      </c>
      <c r="DS196" s="95" t="s">
        <v>631</v>
      </c>
      <c r="DT196" s="95" t="s">
        <v>631</v>
      </c>
      <c r="DU196" s="95" t="s">
        <v>631</v>
      </c>
      <c r="DV196" s="95" t="s">
        <v>631</v>
      </c>
      <c r="DW196" s="95" t="s">
        <v>631</v>
      </c>
      <c r="DX196" s="95" t="s">
        <v>631</v>
      </c>
      <c r="DY196" s="95" t="s">
        <v>631</v>
      </c>
      <c r="DZ196" s="95" t="s">
        <v>631</v>
      </c>
      <c r="EA196" s="95" t="s">
        <v>631</v>
      </c>
      <c r="EB196" s="95" t="s">
        <v>631</v>
      </c>
      <c r="EC196" s="95" t="s">
        <v>631</v>
      </c>
      <c r="ED196" s="95" t="s">
        <v>631</v>
      </c>
      <c r="EE196" s="95" t="s">
        <v>631</v>
      </c>
      <c r="EF196" s="95" t="s">
        <v>631</v>
      </c>
      <c r="EG196" s="95" t="s">
        <v>631</v>
      </c>
      <c r="EH196" s="95" t="s">
        <v>631</v>
      </c>
      <c r="EI196" s="95" t="s">
        <v>631</v>
      </c>
      <c r="EJ196" s="95" t="s">
        <v>631</v>
      </c>
      <c r="EK196" s="95" t="s">
        <v>631</v>
      </c>
      <c r="EL196" s="95" t="s">
        <v>631</v>
      </c>
      <c r="EM196" s="95" t="s">
        <v>631</v>
      </c>
      <c r="EN196" s="95" t="s">
        <v>631</v>
      </c>
      <c r="EO196" s="89" t="s">
        <v>631</v>
      </c>
      <c r="EP196" s="95" t="s">
        <v>631</v>
      </c>
      <c r="EQ196" s="95" t="s">
        <v>631</v>
      </c>
      <c r="ER196" s="95" t="s">
        <v>631</v>
      </c>
      <c r="ES196" s="95" t="s">
        <v>631</v>
      </c>
      <c r="ET196" s="95" t="s">
        <v>631</v>
      </c>
      <c r="EU196" s="95" t="s">
        <v>631</v>
      </c>
      <c r="EV196" s="95" t="s">
        <v>631</v>
      </c>
      <c r="EW196" s="95" t="s">
        <v>631</v>
      </c>
      <c r="EX196" s="95" t="s">
        <v>631</v>
      </c>
      <c r="EY196" s="95" t="s">
        <v>631</v>
      </c>
      <c r="EZ196" s="95" t="s">
        <v>631</v>
      </c>
      <c r="FA196" s="95" t="s">
        <v>631</v>
      </c>
    </row>
    <row r="197" spans="1:157" ht="15" x14ac:dyDescent="0.35">
      <c r="A197" s="87" t="s">
        <v>632</v>
      </c>
      <c r="B197" s="96">
        <v>2099.9441318594031</v>
      </c>
      <c r="C197" s="97">
        <v>4703.7028831085509</v>
      </c>
      <c r="D197" s="97">
        <v>4302.8411811778578</v>
      </c>
      <c r="E197" s="97">
        <v>3628.9076391538897</v>
      </c>
      <c r="F197" s="97">
        <v>3003.5926037355825</v>
      </c>
      <c r="G197" s="97">
        <v>6869.3553176873465</v>
      </c>
      <c r="H197" s="194">
        <v>6367.375899552917</v>
      </c>
      <c r="I197" s="99">
        <v>5534.115751218068</v>
      </c>
      <c r="J197" s="99">
        <v>4902.3408455720046</v>
      </c>
      <c r="K197" s="99">
        <v>5859.3828825556275</v>
      </c>
      <c r="L197" s="99">
        <v>5124.5856873291677</v>
      </c>
      <c r="M197" s="99">
        <v>4496.1796970078476</v>
      </c>
      <c r="N197" s="99">
        <v>4429.1775074146171</v>
      </c>
      <c r="O197" s="99">
        <v>3840.4061121001464</v>
      </c>
      <c r="P197" s="99">
        <v>3121.2117824077827</v>
      </c>
      <c r="Q197" s="99">
        <v>10344.239598472917</v>
      </c>
      <c r="R197" s="99">
        <v>9841.4716907782658</v>
      </c>
      <c r="S197" s="99">
        <v>8975.2846012290702</v>
      </c>
      <c r="T197" s="99">
        <v>8015.8876752232927</v>
      </c>
      <c r="U197" s="99">
        <v>9338.7037830836161</v>
      </c>
      <c r="V197" s="99">
        <v>8472.5166935344205</v>
      </c>
      <c r="W197" s="99">
        <v>7513.1197675286421</v>
      </c>
      <c r="X197" s="99">
        <v>7547.7594058801405</v>
      </c>
      <c r="Y197" s="99">
        <v>6646.9326779794428</v>
      </c>
      <c r="Z197" s="99">
        <v>5890.7456198327973</v>
      </c>
      <c r="AA197" s="99">
        <v>8835.9358753889665</v>
      </c>
      <c r="AB197" s="99">
        <v>7911.1785877346856</v>
      </c>
      <c r="AC197" s="99">
        <v>7010.3518598339897</v>
      </c>
      <c r="AD197" s="99">
        <v>7044.991498185489</v>
      </c>
      <c r="AE197" s="99">
        <v>6132.6400996635557</v>
      </c>
      <c r="AF197" s="99">
        <v>5463.4106949348234</v>
      </c>
      <c r="AG197" s="99">
        <v>6166.5209927773658</v>
      </c>
      <c r="AH197" s="99">
        <v>5393.004382621365</v>
      </c>
      <c r="AI197" s="99">
        <v>4764.9063203862434</v>
      </c>
      <c r="AJ197" s="99">
        <v>4170.8043568251805</v>
      </c>
      <c r="AK197" s="99">
        <v>3188.0934786632642</v>
      </c>
      <c r="AL197" s="99">
        <v>5402.4698732522929</v>
      </c>
      <c r="AM197" s="99">
        <v>5005.7939591072145</v>
      </c>
      <c r="AN197" s="99">
        <v>4325.3347186335859</v>
      </c>
      <c r="AO197" s="99">
        <v>3705.3978725674333</v>
      </c>
      <c r="AP197" s="99">
        <v>7336.6768211924391</v>
      </c>
      <c r="AQ197" s="99">
        <v>6926.2349055083569</v>
      </c>
      <c r="AR197" s="99">
        <v>6221.5094598414935</v>
      </c>
      <c r="AS197" s="99">
        <v>5562.1823182208136</v>
      </c>
      <c r="AT197" s="99">
        <v>6517.1854725486583</v>
      </c>
      <c r="AU197" s="99">
        <v>5785.8307346603469</v>
      </c>
      <c r="AV197" s="99">
        <v>5161.2683212458151</v>
      </c>
      <c r="AW197" s="99">
        <v>5091.204667616701</v>
      </c>
      <c r="AX197" s="99">
        <v>4477.7772679568816</v>
      </c>
      <c r="AY197" s="99">
        <v>3857.7937057856975</v>
      </c>
      <c r="AZ197" s="99">
        <v>10559.738127944089</v>
      </c>
      <c r="BA197" s="99">
        <v>10056.18173068921</v>
      </c>
      <c r="BB197" s="99">
        <v>9183.6126383908268</v>
      </c>
      <c r="BC197" s="99">
        <v>8352.7429257110362</v>
      </c>
      <c r="BD197" s="99">
        <v>9552.6253334343401</v>
      </c>
      <c r="BE197" s="99">
        <v>8687.3854573123099</v>
      </c>
      <c r="BF197" s="99">
        <v>7882.2101375258089</v>
      </c>
      <c r="BG197" s="99">
        <v>7907.9674932471144</v>
      </c>
      <c r="BH197" s="99">
        <v>7156.3695944334577</v>
      </c>
      <c r="BI197" s="99">
        <v>6515.3197215926184</v>
      </c>
      <c r="BJ197" s="99">
        <v>9049.0689361794612</v>
      </c>
      <c r="BK197" s="99">
        <v>8216.8526691270854</v>
      </c>
      <c r="BL197" s="99">
        <v>7460.7040256203245</v>
      </c>
      <c r="BM197" s="99">
        <v>7486.4613813416299</v>
      </c>
      <c r="BN197" s="99">
        <v>6746.6786503459252</v>
      </c>
      <c r="BO197" s="99">
        <v>6091.6133605464311</v>
      </c>
      <c r="BP197" s="99">
        <v>6771.7140059068588</v>
      </c>
      <c r="BQ197" s="99">
        <v>6022.7454224843832</v>
      </c>
      <c r="BR197" s="99">
        <v>5378.2046462222233</v>
      </c>
      <c r="BS197" s="99">
        <v>4770.2437398463762</v>
      </c>
      <c r="BT197" s="97">
        <v>11730.521342405127</v>
      </c>
      <c r="BU197" s="97">
        <v>10857.952250106748</v>
      </c>
      <c r="BV197" s="97">
        <v>10354.395852851871</v>
      </c>
      <c r="BW197" s="97">
        <v>9481.8267605534875</v>
      </c>
      <c r="BX197" s="97">
        <v>7143.7907037789801</v>
      </c>
      <c r="BY197" s="98">
        <v>6266.9577554813977</v>
      </c>
      <c r="BZ197" s="99">
        <v>5511.9333975379159</v>
      </c>
      <c r="CA197" s="99">
        <v>8764.6470115769571</v>
      </c>
      <c r="CB197" s="99">
        <v>12007.56968445987</v>
      </c>
      <c r="CC197" s="99">
        <v>11135.000592161488</v>
      </c>
      <c r="CD197" s="99">
        <v>10631.444194906615</v>
      </c>
      <c r="CE197" s="99">
        <v>9758.8751026082318</v>
      </c>
      <c r="CF197" s="99">
        <v>7680.7201145491063</v>
      </c>
      <c r="CG197" s="99">
        <v>6936.253653587296</v>
      </c>
      <c r="CH197" s="99">
        <v>6226.3358426844088</v>
      </c>
      <c r="CI197" s="99">
        <v>9041.6953536316978</v>
      </c>
      <c r="CJ197" s="99">
        <v>13450.472107872092</v>
      </c>
      <c r="CK197" s="99">
        <v>12058.818344010206</v>
      </c>
      <c r="CL197" s="99">
        <v>10682.692854456951</v>
      </c>
      <c r="CM197" s="99">
        <v>9779.352485340778</v>
      </c>
      <c r="CN197" s="99">
        <v>7944.8728258211404</v>
      </c>
      <c r="CO197" s="99">
        <v>7072.3037335227564</v>
      </c>
      <c r="CP197" s="99">
        <v>6253.7348513906736</v>
      </c>
      <c r="CQ197" s="99">
        <v>9616.8082907767312</v>
      </c>
      <c r="CR197" s="99">
        <v>11833.005623932644</v>
      </c>
      <c r="CS197" s="99">
        <v>14651.857291663948</v>
      </c>
      <c r="CT197" s="99">
        <v>16971.117149787489</v>
      </c>
      <c r="CU197" s="99">
        <v>13590.204935759348</v>
      </c>
      <c r="CV197" s="99">
        <v>12206.908953896685</v>
      </c>
      <c r="CW197" s="99">
        <v>10823.612972034012</v>
      </c>
      <c r="CX197" s="99">
        <v>9917.7589617023677</v>
      </c>
      <c r="CY197" s="99">
        <v>8275.1481090058915</v>
      </c>
      <c r="CZ197" s="99">
        <v>7539.4147122140894</v>
      </c>
      <c r="DA197" s="99">
        <v>6797.6255780279607</v>
      </c>
      <c r="DB197" s="99">
        <v>9753.3701702764374</v>
      </c>
      <c r="DC197" s="99">
        <v>11969.567503432349</v>
      </c>
      <c r="DD197" s="99">
        <v>14744.39553851952</v>
      </c>
      <c r="DE197" s="99">
        <v>16987.509831076452</v>
      </c>
      <c r="DF197" s="99">
        <v>3844.4463407346861</v>
      </c>
      <c r="DG197" s="99">
        <v>6544.9848792988132</v>
      </c>
      <c r="DH197" s="99">
        <v>6121.9200293804606</v>
      </c>
      <c r="DI197" s="99">
        <v>5410.8876460822003</v>
      </c>
      <c r="DJ197" s="99">
        <v>4782.4827365598203</v>
      </c>
      <c r="DK197" s="99">
        <v>8510.8001495794979</v>
      </c>
      <c r="DL197" s="99">
        <v>8040.2673613942716</v>
      </c>
      <c r="DM197" s="99">
        <v>7309.8760736088161</v>
      </c>
      <c r="DN197" s="99">
        <v>6668.432571047575</v>
      </c>
      <c r="DO197" s="99">
        <v>7618.7612494887844</v>
      </c>
      <c r="DP197" s="99">
        <v>6899.7914998008791</v>
      </c>
      <c r="DQ197" s="99">
        <v>6258.7416269600435</v>
      </c>
      <c r="DR197" s="99">
        <v>6189.8736888979911</v>
      </c>
      <c r="DS197" s="99">
        <v>5528.5014614671054</v>
      </c>
      <c r="DT197" s="99">
        <v>4895.6410486046461</v>
      </c>
      <c r="DU197" s="99">
        <v>11550.055423261203</v>
      </c>
      <c r="DV197" s="99">
        <v>11046.499026006326</v>
      </c>
      <c r="DW197" s="99">
        <v>10173.929933707946</v>
      </c>
      <c r="DX197" s="99">
        <v>9270.5895645917717</v>
      </c>
      <c r="DY197" s="99">
        <v>10542.942628751454</v>
      </c>
      <c r="DZ197" s="99">
        <v>9670.3735364530712</v>
      </c>
      <c r="EA197" s="99">
        <v>8807.219543819856</v>
      </c>
      <c r="EB197" s="99">
        <v>8832.9768995411596</v>
      </c>
      <c r="EC197" s="99">
        <v>8027.8015797546586</v>
      </c>
      <c r="ED197" s="99">
        <v>7368.2643277403286</v>
      </c>
      <c r="EE197" s="99">
        <v>10039.386231496579</v>
      </c>
      <c r="EF197" s="99">
        <v>9166.8171391981978</v>
      </c>
      <c r="EG197" s="99">
        <v>8385.7134319143661</v>
      </c>
      <c r="EH197" s="99">
        <v>8411.4707876356752</v>
      </c>
      <c r="EI197" s="99">
        <v>7606.2954678491742</v>
      </c>
      <c r="EJ197" s="99">
        <v>6957.3045867995288</v>
      </c>
      <c r="EK197" s="99">
        <v>7632.0528235704815</v>
      </c>
      <c r="EL197" s="99">
        <v>6888.4366487374791</v>
      </c>
      <c r="EM197" s="99">
        <v>6247.3867758966408</v>
      </c>
      <c r="EN197" s="99">
        <v>5578.3752127965172</v>
      </c>
      <c r="EO197" s="97">
        <v>12875.041364669507</v>
      </c>
      <c r="EP197" s="99">
        <v>11996.09026962194</v>
      </c>
      <c r="EQ197" s="99">
        <v>11491.745382806839</v>
      </c>
      <c r="ER197" s="99">
        <v>10612.794287759272</v>
      </c>
      <c r="ES197" s="99">
        <v>8483.4501517550434</v>
      </c>
      <c r="ET197" s="99">
        <v>7676.1707674759928</v>
      </c>
      <c r="EU197" s="99">
        <v>6951.9224245309315</v>
      </c>
      <c r="EV197" s="99">
        <v>9893.7064394059362</v>
      </c>
      <c r="EW197" s="99">
        <v>12765.983804916852</v>
      </c>
      <c r="EX197" s="99">
        <v>4193.0829882239641</v>
      </c>
      <c r="EY197" s="99">
        <v>6535.1224931959468</v>
      </c>
      <c r="EZ197" s="99">
        <v>7649.0439001728437</v>
      </c>
      <c r="FA197" s="99">
        <v>9279.4569957860203</v>
      </c>
    </row>
    <row r="198" spans="1:157" ht="15.6" thickBot="1" x14ac:dyDescent="0.4">
      <c r="A198" s="100" t="s">
        <v>633</v>
      </c>
      <c r="B198" s="101">
        <v>25199.329582312836</v>
      </c>
      <c r="C198" s="102">
        <v>56444.434597302607</v>
      </c>
      <c r="D198" s="102">
        <v>51634.094174134298</v>
      </c>
      <c r="E198" s="102">
        <v>43546.891669846678</v>
      </c>
      <c r="F198" s="102">
        <v>36043.111244826992</v>
      </c>
      <c r="G198" s="102">
        <v>82432.263812248159</v>
      </c>
      <c r="H198" s="195">
        <v>76408.510794635004</v>
      </c>
      <c r="I198" s="104">
        <v>66409.389014616812</v>
      </c>
      <c r="J198" s="104">
        <v>58828.090146864051</v>
      </c>
      <c r="K198" s="104">
        <v>70312.594590667533</v>
      </c>
      <c r="L198" s="104">
        <v>61495.028247950017</v>
      </c>
      <c r="M198" s="104">
        <v>53954.156364094175</v>
      </c>
      <c r="N198" s="104">
        <v>53150.130088975406</v>
      </c>
      <c r="O198" s="104">
        <v>46084.873345201755</v>
      </c>
      <c r="P198" s="104">
        <v>37454.541388893391</v>
      </c>
      <c r="Q198" s="104">
        <v>124130.87518167502</v>
      </c>
      <c r="R198" s="104">
        <v>118097.6602893392</v>
      </c>
      <c r="S198" s="104">
        <v>107703.41521474885</v>
      </c>
      <c r="T198" s="104">
        <v>96190.652102679509</v>
      </c>
      <c r="U198" s="104">
        <v>112064.44539700339</v>
      </c>
      <c r="V198" s="104">
        <v>101670.20032241305</v>
      </c>
      <c r="W198" s="104">
        <v>90157.437210343705</v>
      </c>
      <c r="X198" s="104">
        <v>90573.112870561687</v>
      </c>
      <c r="Y198" s="104">
        <v>79763.192135753314</v>
      </c>
      <c r="Z198" s="104">
        <v>70688.947437993571</v>
      </c>
      <c r="AA198" s="104">
        <v>106031.23050466759</v>
      </c>
      <c r="AB198" s="104">
        <v>94934.143052816231</v>
      </c>
      <c r="AC198" s="104">
        <v>84124.222318007873</v>
      </c>
      <c r="AD198" s="104">
        <v>84539.897978225868</v>
      </c>
      <c r="AE198" s="104">
        <v>73591.681195962665</v>
      </c>
      <c r="AF198" s="104">
        <v>65560.928339217877</v>
      </c>
      <c r="AG198" s="104">
        <v>73998.251913328393</v>
      </c>
      <c r="AH198" s="104">
        <v>64716.052591456377</v>
      </c>
      <c r="AI198" s="104">
        <v>57178.875844634924</v>
      </c>
      <c r="AJ198" s="104">
        <v>50049.652281902163</v>
      </c>
      <c r="AK198" s="104">
        <v>38257.121743959171</v>
      </c>
      <c r="AL198" s="104">
        <v>64829.638479027519</v>
      </c>
      <c r="AM198" s="104">
        <v>60069.527509286578</v>
      </c>
      <c r="AN198" s="104">
        <v>51904.016623603035</v>
      </c>
      <c r="AO198" s="104">
        <v>44464.7744708092</v>
      </c>
      <c r="AP198" s="104">
        <v>88040.121854309269</v>
      </c>
      <c r="AQ198" s="104">
        <v>83114.818866100279</v>
      </c>
      <c r="AR198" s="104">
        <v>74658.113518097918</v>
      </c>
      <c r="AS198" s="104">
        <v>66746.187818649763</v>
      </c>
      <c r="AT198" s="104">
        <v>78206.225670583895</v>
      </c>
      <c r="AU198" s="104">
        <v>69429.968815924163</v>
      </c>
      <c r="AV198" s="104">
        <v>61935.219854949784</v>
      </c>
      <c r="AW198" s="104">
        <v>61094.456011400413</v>
      </c>
      <c r="AX198" s="104">
        <v>53733.327215482583</v>
      </c>
      <c r="AY198" s="104">
        <v>46293.524469428368</v>
      </c>
      <c r="AZ198" s="104">
        <v>126716.85753532907</v>
      </c>
      <c r="BA198" s="104">
        <v>120674.18076827051</v>
      </c>
      <c r="BB198" s="104">
        <v>110203.35166068992</v>
      </c>
      <c r="BC198" s="104">
        <v>100232.91510853244</v>
      </c>
      <c r="BD198" s="104">
        <v>114631.50400121207</v>
      </c>
      <c r="BE198" s="104">
        <v>104248.62548774772</v>
      </c>
      <c r="BF198" s="104">
        <v>94586.521650309704</v>
      </c>
      <c r="BG198" s="104">
        <v>94895.609918965376</v>
      </c>
      <c r="BH198" s="104">
        <v>85876.435133201492</v>
      </c>
      <c r="BI198" s="104">
        <v>78183.836659111417</v>
      </c>
      <c r="BJ198" s="104">
        <v>108588.82723415353</v>
      </c>
      <c r="BK198" s="104">
        <v>98602.232029525025</v>
      </c>
      <c r="BL198" s="104">
        <v>89528.44830744389</v>
      </c>
      <c r="BM198" s="104">
        <v>89837.536576099563</v>
      </c>
      <c r="BN198" s="104">
        <v>80960.143804151099</v>
      </c>
      <c r="BO198" s="104">
        <v>73099.360326557173</v>
      </c>
      <c r="BP198" s="104">
        <v>81260.568070882306</v>
      </c>
      <c r="BQ198" s="104">
        <v>72272.945069812602</v>
      </c>
      <c r="BR198" s="104">
        <v>64538.455754666677</v>
      </c>
      <c r="BS198" s="104">
        <v>57242.924878156511</v>
      </c>
      <c r="BT198" s="102">
        <v>140766.25610886153</v>
      </c>
      <c r="BU198" s="102">
        <v>130295.42700128097</v>
      </c>
      <c r="BV198" s="102">
        <v>124252.75023422245</v>
      </c>
      <c r="BW198" s="102">
        <v>113781.92112664186</v>
      </c>
      <c r="BX198" s="102">
        <v>85725.488445347757</v>
      </c>
      <c r="BY198" s="103">
        <v>75203.493065776769</v>
      </c>
      <c r="BZ198" s="104">
        <v>66143.200770454991</v>
      </c>
      <c r="CA198" s="104">
        <v>105175.76413892349</v>
      </c>
      <c r="CB198" s="104">
        <v>144090.83621351843</v>
      </c>
      <c r="CC198" s="104">
        <v>133620.00710593787</v>
      </c>
      <c r="CD198" s="104">
        <v>127577.33033887937</v>
      </c>
      <c r="CE198" s="104">
        <v>117106.50123129878</v>
      </c>
      <c r="CF198" s="104">
        <v>92168.641374589279</v>
      </c>
      <c r="CG198" s="104">
        <v>83235.043843047548</v>
      </c>
      <c r="CH198" s="104">
        <v>74716.030112212902</v>
      </c>
      <c r="CI198" s="104">
        <v>108500.34424358037</v>
      </c>
      <c r="CJ198" s="104">
        <v>161405.66529446511</v>
      </c>
      <c r="CK198" s="104">
        <v>144705.82012812246</v>
      </c>
      <c r="CL198" s="104">
        <v>128192.3142534834</v>
      </c>
      <c r="CM198" s="104">
        <v>117352.22982408933</v>
      </c>
      <c r="CN198" s="104">
        <v>95338.473909853681</v>
      </c>
      <c r="CO198" s="104">
        <v>84867.644802273076</v>
      </c>
      <c r="CP198" s="104">
        <v>75044.818216688087</v>
      </c>
      <c r="CQ198" s="104">
        <v>115401.69948932077</v>
      </c>
      <c r="CR198" s="104">
        <v>141996.06748719173</v>
      </c>
      <c r="CS198" s="104">
        <v>175822.28749996738</v>
      </c>
      <c r="CT198" s="104">
        <v>203653.40579744987</v>
      </c>
      <c r="CU198" s="104">
        <v>163082.45922911217</v>
      </c>
      <c r="CV198" s="104">
        <v>146482.90744676022</v>
      </c>
      <c r="CW198" s="104">
        <v>129883.35566440815</v>
      </c>
      <c r="CX198" s="104">
        <v>119013.10754042841</v>
      </c>
      <c r="CY198" s="104">
        <v>99301.777308070697</v>
      </c>
      <c r="CZ198" s="104">
        <v>90472.976546569073</v>
      </c>
      <c r="DA198" s="104">
        <v>81571.506936335529</v>
      </c>
      <c r="DB198" s="104">
        <v>117040.44204331725</v>
      </c>
      <c r="DC198" s="104">
        <v>143634.81004118818</v>
      </c>
      <c r="DD198" s="104">
        <v>176932.74646223424</v>
      </c>
      <c r="DE198" s="104">
        <v>203850.11797291742</v>
      </c>
      <c r="DF198" s="104">
        <v>46133.356088816232</v>
      </c>
      <c r="DG198" s="104">
        <v>78539.818551585762</v>
      </c>
      <c r="DH198" s="104">
        <v>73463.040352565527</v>
      </c>
      <c r="DI198" s="104">
        <v>64930.651752986407</v>
      </c>
      <c r="DJ198" s="104">
        <v>57389.79283871784</v>
      </c>
      <c r="DK198" s="104">
        <v>102129.60179495398</v>
      </c>
      <c r="DL198" s="104">
        <v>96483.208336731259</v>
      </c>
      <c r="DM198" s="104">
        <v>87718.512883305797</v>
      </c>
      <c r="DN198" s="104">
        <v>80021.1908525709</v>
      </c>
      <c r="DO198" s="104">
        <v>91425.134993865417</v>
      </c>
      <c r="DP198" s="104">
        <v>82797.497997610553</v>
      </c>
      <c r="DQ198" s="104">
        <v>75104.899523520522</v>
      </c>
      <c r="DR198" s="104">
        <v>74278.484266775893</v>
      </c>
      <c r="DS198" s="104">
        <v>66342.017537605265</v>
      </c>
      <c r="DT198" s="104">
        <v>58747.692583255754</v>
      </c>
      <c r="DU198" s="104">
        <v>138600.66507913443</v>
      </c>
      <c r="DV198" s="104">
        <v>132557.9883120759</v>
      </c>
      <c r="DW198" s="104">
        <v>122087.15920449536</v>
      </c>
      <c r="DX198" s="104">
        <v>111247.07477510127</v>
      </c>
      <c r="DY198" s="104">
        <v>126515.31154501745</v>
      </c>
      <c r="DZ198" s="104">
        <v>116044.48243743685</v>
      </c>
      <c r="EA198" s="104">
        <v>105686.63452583828</v>
      </c>
      <c r="EB198" s="104">
        <v>105995.72279449392</v>
      </c>
      <c r="EC198" s="104">
        <v>96333.618957055907</v>
      </c>
      <c r="ED198" s="104">
        <v>88419.171932883939</v>
      </c>
      <c r="EE198" s="104">
        <v>120472.63477795894</v>
      </c>
      <c r="EF198" s="104">
        <v>110001.80567037838</v>
      </c>
      <c r="EG198" s="104">
        <v>100628.56118297239</v>
      </c>
      <c r="EH198" s="104">
        <v>100937.64945162809</v>
      </c>
      <c r="EI198" s="104">
        <v>91275.545614190094</v>
      </c>
      <c r="EJ198" s="104">
        <v>83487.655041594349</v>
      </c>
      <c r="EK198" s="104">
        <v>91584.633882845781</v>
      </c>
      <c r="EL198" s="104">
        <v>82661.239784849749</v>
      </c>
      <c r="EM198" s="104">
        <v>74968.641310759689</v>
      </c>
      <c r="EN198" s="104">
        <v>66940.50255355821</v>
      </c>
      <c r="EO198" s="102">
        <v>154500.49637603408</v>
      </c>
      <c r="EP198" s="104">
        <v>143953.08323546327</v>
      </c>
      <c r="EQ198" s="104">
        <v>137900.94459368207</v>
      </c>
      <c r="ER198" s="104">
        <v>127353.53145311127</v>
      </c>
      <c r="ES198" s="104">
        <v>101801.40182106051</v>
      </c>
      <c r="ET198" s="104">
        <v>92114.049209711913</v>
      </c>
      <c r="EU198" s="104">
        <v>83423.069094371182</v>
      </c>
      <c r="EV198" s="104">
        <v>118724.47727287124</v>
      </c>
      <c r="EW198" s="104">
        <v>153191.80565900222</v>
      </c>
      <c r="EX198" s="104">
        <v>50316.995858687573</v>
      </c>
      <c r="EY198" s="104">
        <v>78421.469918351359</v>
      </c>
      <c r="EZ198" s="104">
        <v>91788.52680207412</v>
      </c>
      <c r="FA198" s="104">
        <v>111353.48394943224</v>
      </c>
    </row>
    <row r="199" spans="1:157" ht="29.4" thickBot="1" x14ac:dyDescent="0.3">
      <c r="A199" s="165" t="s">
        <v>634</v>
      </c>
      <c r="B199" s="166">
        <v>52.916555947760628</v>
      </c>
      <c r="C199" s="167">
        <v>148.60323741329523</v>
      </c>
      <c r="D199" s="167">
        <v>127.91147215959298</v>
      </c>
      <c r="E199" s="167">
        <v>103.69982663319892</v>
      </c>
      <c r="F199" s="167">
        <v>87.651357796183518</v>
      </c>
      <c r="G199" s="168">
        <v>263.43331984707089</v>
      </c>
      <c r="H199" s="203">
        <v>242.70900164806395</v>
      </c>
      <c r="I199" s="167">
        <v>207.21178091700125</v>
      </c>
      <c r="J199" s="167">
        <v>170.12474989890643</v>
      </c>
      <c r="K199" s="167">
        <v>221.98468344905697</v>
      </c>
      <c r="L199" s="167">
        <v>186.48746271799428</v>
      </c>
      <c r="M199" s="168">
        <v>149.40043169989946</v>
      </c>
      <c r="N199" s="167">
        <v>150.99024198693141</v>
      </c>
      <c r="O199" s="167">
        <v>117.60523200639494</v>
      </c>
      <c r="P199" s="167">
        <v>104.70219810953589</v>
      </c>
      <c r="Q199" s="167">
        <v>418.29346958934354</v>
      </c>
      <c r="R199" s="167">
        <v>397.53659844503181</v>
      </c>
      <c r="S199" s="168">
        <v>361.77589548552913</v>
      </c>
      <c r="T199" s="167">
        <v>324.5850882995166</v>
      </c>
      <c r="U199" s="167">
        <v>376.7797273007202</v>
      </c>
      <c r="V199" s="167">
        <v>341.01902434121746</v>
      </c>
      <c r="W199" s="167">
        <v>303.82821715520487</v>
      </c>
      <c r="X199" s="167">
        <v>305.25832138171455</v>
      </c>
      <c r="Y199" s="168">
        <v>268.06751419570196</v>
      </c>
      <c r="Z199" s="167">
        <v>230.8767070096894</v>
      </c>
      <c r="AA199" s="167">
        <v>356.02285615640847</v>
      </c>
      <c r="AB199" s="167">
        <v>320.26215319690562</v>
      </c>
      <c r="AC199" s="167">
        <v>283.07134601089297</v>
      </c>
      <c r="AD199" s="167">
        <v>284.50145023740288</v>
      </c>
      <c r="AE199" s="168">
        <v>247.31064305139017</v>
      </c>
      <c r="AF199" s="167">
        <v>210.11983586537758</v>
      </c>
      <c r="AG199" s="167">
        <v>248.74074727790011</v>
      </c>
      <c r="AH199" s="167">
        <v>211.54994009188741</v>
      </c>
      <c r="AI199" s="167">
        <v>174.3591329058749</v>
      </c>
      <c r="AJ199" s="167">
        <v>136.46063375278135</v>
      </c>
      <c r="AK199" s="169">
        <v>43.696059314526323</v>
      </c>
      <c r="AL199" s="170">
        <v>71.732512675406625</v>
      </c>
      <c r="AM199" s="170">
        <v>68.234933228489169</v>
      </c>
      <c r="AN199" s="170">
        <v>62.261846634388711</v>
      </c>
      <c r="AO199" s="170">
        <v>54.092653169259457</v>
      </c>
      <c r="AP199" s="170">
        <v>94.887884896017013</v>
      </c>
      <c r="AQ199" s="169">
        <v>91.612253206082613</v>
      </c>
      <c r="AR199" s="170">
        <v>85.927358476990264</v>
      </c>
      <c r="AS199" s="170">
        <v>78.741782199871238</v>
      </c>
      <c r="AT199" s="170">
        <v>88.312524241180085</v>
      </c>
      <c r="AU199" s="170">
        <v>83.088456325684547</v>
      </c>
      <c r="AV199" s="170">
        <v>75.301267403678992</v>
      </c>
      <c r="AW199" s="169">
        <v>77.228789228196376</v>
      </c>
      <c r="AX199" s="170">
        <v>69.248906003042578</v>
      </c>
      <c r="AY199" s="170">
        <v>61.028632888277215</v>
      </c>
      <c r="AZ199" s="170">
        <v>161.87287052573777</v>
      </c>
      <c r="BA199" s="170">
        <v>151.47815848092944</v>
      </c>
      <c r="BB199" s="170">
        <v>133.46606588695801</v>
      </c>
      <c r="BC199" s="169">
        <v>114.81877420999278</v>
      </c>
      <c r="BD199" s="170">
        <v>141.08344643612125</v>
      </c>
      <c r="BE199" s="170">
        <v>123.07135384214976</v>
      </c>
      <c r="BF199" s="170">
        <v>104.64084003927198</v>
      </c>
      <c r="BG199" s="170">
        <v>105.05926124817833</v>
      </c>
      <c r="BH199" s="170">
        <v>99.18960643738825</v>
      </c>
      <c r="BI199" s="169">
        <v>91.635849196160606</v>
      </c>
      <c r="BJ199" s="170">
        <v>130.68873439131286</v>
      </c>
      <c r="BK199" s="170">
        <v>112.67664179734147</v>
      </c>
      <c r="BL199" s="170">
        <v>101.54040066403853</v>
      </c>
      <c r="BM199" s="170">
        <v>101.72986202088393</v>
      </c>
      <c r="BN199" s="170">
        <v>95.884702516406421</v>
      </c>
      <c r="BO199" s="169">
        <v>88.573485703387647</v>
      </c>
      <c r="BP199" s="170">
        <v>96.086658273424163</v>
      </c>
      <c r="BQ199" s="170">
        <v>90.400462329404732</v>
      </c>
      <c r="BR199" s="170">
        <v>82.907116077956445</v>
      </c>
      <c r="BS199" s="170">
        <v>74.426899700181039</v>
      </c>
      <c r="BT199" s="170">
        <v>489.34333822716843</v>
      </c>
      <c r="BU199" s="170">
        <v>453.31915303922563</v>
      </c>
      <c r="BV199" s="170">
        <v>432.52972894960908</v>
      </c>
      <c r="BW199" s="170">
        <v>396.50554376166644</v>
      </c>
      <c r="BX199" s="170">
        <v>302.39735113017662</v>
      </c>
      <c r="BY199" s="170">
        <v>265.10276777624608</v>
      </c>
      <c r="BZ199" s="170">
        <v>229.07858258830322</v>
      </c>
      <c r="CA199" s="170">
        <v>366.89663792462801</v>
      </c>
      <c r="CB199" s="170">
        <v>198.66835285417986</v>
      </c>
      <c r="CC199" s="170">
        <v>180.65626026020854</v>
      </c>
      <c r="CD199" s="170">
        <v>170.26154821540021</v>
      </c>
      <c r="CE199" s="170">
        <v>152.24945562142889</v>
      </c>
      <c r="CF199" s="170">
        <v>108.89897432466317</v>
      </c>
      <c r="CG199" s="170">
        <v>103.13486798292389</v>
      </c>
      <c r="CH199" s="170">
        <v>97.40808736771335</v>
      </c>
      <c r="CI199" s="170">
        <v>137.44500270290959</v>
      </c>
      <c r="CJ199" s="170">
        <v>573.5277096740673</v>
      </c>
      <c r="CK199" s="170">
        <v>516.71410039650823</v>
      </c>
      <c r="CL199" s="170">
        <v>459.90049111894871</v>
      </c>
      <c r="CM199" s="170">
        <v>422.60590776501812</v>
      </c>
      <c r="CN199" s="170">
        <v>349.28713922314489</v>
      </c>
      <c r="CO199" s="170">
        <v>313.26295403520209</v>
      </c>
      <c r="CP199" s="170">
        <v>275.96837068127155</v>
      </c>
      <c r="CQ199" s="170">
        <v>415.89523898488005</v>
      </c>
      <c r="CR199" s="170">
        <v>521.20833461577354</v>
      </c>
      <c r="CS199" s="170">
        <v>649.58460774821458</v>
      </c>
      <c r="CT199" s="170">
        <v>754.89770337910807</v>
      </c>
      <c r="CU199" s="170">
        <v>238.2465336002999</v>
      </c>
      <c r="CV199" s="170">
        <v>209.69171137464784</v>
      </c>
      <c r="CW199" s="170">
        <v>181.13688914899575</v>
      </c>
      <c r="CX199" s="170">
        <v>162.43770938807154</v>
      </c>
      <c r="CY199" s="170">
        <v>125.59469591895595</v>
      </c>
      <c r="CZ199" s="170">
        <v>113.59980389335037</v>
      </c>
      <c r="DA199" s="170">
        <v>107.73747763289148</v>
      </c>
      <c r="DB199" s="170">
        <v>159.04429772736802</v>
      </c>
      <c r="DC199" s="170">
        <v>211.70084554281459</v>
      </c>
      <c r="DD199" s="170">
        <v>275.88898210903534</v>
      </c>
      <c r="DE199" s="170">
        <v>328.5455299244818</v>
      </c>
      <c r="DF199" s="170">
        <v>51.856708330096211</v>
      </c>
      <c r="DG199" s="170">
        <v>82.499869312320868</v>
      </c>
      <c r="DH199" s="170">
        <v>79.442680775627181</v>
      </c>
      <c r="DI199" s="170">
        <v>73.866929239228767</v>
      </c>
      <c r="DJ199" s="170">
        <v>65.792389726159314</v>
      </c>
      <c r="DK199" s="170">
        <v>115.04918014219035</v>
      </c>
      <c r="DL199" s="170">
        <v>104.65446809738209</v>
      </c>
      <c r="DM199" s="170">
        <v>96.763542904434772</v>
      </c>
      <c r="DN199" s="170">
        <v>89.216597527686361</v>
      </c>
      <c r="DO199" s="170">
        <v>99.035585313012874</v>
      </c>
      <c r="DP199" s="170">
        <v>93.465450847932203</v>
      </c>
      <c r="DQ199" s="170">
        <v>85.911693606704503</v>
      </c>
      <c r="DR199" s="170">
        <v>87.73867023272166</v>
      </c>
      <c r="DS199" s="170">
        <v>80.536596612396764</v>
      </c>
      <c r="DT199" s="170">
        <v>72.487272657106388</v>
      </c>
      <c r="DU199" s="170">
        <v>185.54817050441949</v>
      </c>
      <c r="DV199" s="170">
        <v>175.15345845961113</v>
      </c>
      <c r="DW199" s="170">
        <v>157.14136586563984</v>
      </c>
      <c r="DX199" s="170">
        <v>138.4940741886746</v>
      </c>
      <c r="DY199" s="170">
        <v>164.75874641480291</v>
      </c>
      <c r="DZ199" s="170">
        <v>146.74665382083157</v>
      </c>
      <c r="EA199" s="170">
        <v>128.0993621438663</v>
      </c>
      <c r="EB199" s="170">
        <v>128.73456122686011</v>
      </c>
      <c r="EC199" s="170">
        <v>110.08726954989488</v>
      </c>
      <c r="ED199" s="170">
        <v>100.55072138137868</v>
      </c>
      <c r="EE199" s="170">
        <v>154.36403436999467</v>
      </c>
      <c r="EF199" s="170">
        <v>136.35194177602321</v>
      </c>
      <c r="EG199" s="170">
        <v>117.70465009905799</v>
      </c>
      <c r="EH199" s="170">
        <v>118.33984918205186</v>
      </c>
      <c r="EI199" s="170">
        <v>104.68411035232643</v>
      </c>
      <c r="EJ199" s="170">
        <v>97.267774319262301</v>
      </c>
      <c r="EK199" s="170">
        <v>104.87357170917176</v>
      </c>
      <c r="EL199" s="170">
        <v>99.094750945279429</v>
      </c>
      <c r="EM199" s="170">
        <v>91.540993704051772</v>
      </c>
      <c r="EN199" s="170">
        <v>84.11727478675283</v>
      </c>
      <c r="EO199" s="170">
        <v>219.80780024123376</v>
      </c>
      <c r="EP199" s="170">
        <v>201.66396653304236</v>
      </c>
      <c r="EQ199" s="170">
        <v>191.25297801558165</v>
      </c>
      <c r="ER199" s="170">
        <v>173.1091443073903</v>
      </c>
      <c r="ES199" s="170">
        <v>125.85514232081401</v>
      </c>
      <c r="ET199" s="170">
        <v>110.93830521076465</v>
      </c>
      <c r="EU199" s="170">
        <v>105.3277770578522</v>
      </c>
      <c r="EV199" s="170">
        <v>158.26530326137853</v>
      </c>
      <c r="EW199" s="170">
        <v>224.46504713561143</v>
      </c>
      <c r="EX199" s="170">
        <v>56.977278319165869</v>
      </c>
      <c r="EY199" s="170">
        <v>84.486823087899921</v>
      </c>
      <c r="EZ199" s="170">
        <v>101.33112718707879</v>
      </c>
      <c r="FA199" s="170">
        <v>141.71811520222721</v>
      </c>
    </row>
    <row r="200" spans="1:157" ht="70.5" customHeight="1" thickBot="1" x14ac:dyDescent="0.4">
      <c r="A200" s="49" t="s">
        <v>643</v>
      </c>
      <c r="B200" s="50"/>
      <c r="C200" s="50"/>
      <c r="D200" s="50"/>
      <c r="E200" s="50"/>
      <c r="F200" s="50"/>
      <c r="G200" s="50"/>
      <c r="H200" s="184"/>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row>
    <row r="201" spans="1:157" x14ac:dyDescent="0.25">
      <c r="A201" s="52"/>
      <c r="B201" s="53"/>
      <c r="C201" s="53"/>
      <c r="D201" s="53"/>
      <c r="E201" s="53"/>
      <c r="F201" s="53"/>
      <c r="G201" s="53"/>
      <c r="H201" s="185"/>
      <c r="I201" s="53"/>
      <c r="J201" s="53"/>
      <c r="K201" s="53"/>
      <c r="L201" s="54"/>
      <c r="M201" s="53"/>
      <c r="N201" s="53"/>
      <c r="O201" s="53"/>
      <c r="P201" s="53"/>
      <c r="Q201" s="53"/>
      <c r="R201" s="53"/>
      <c r="S201" s="53"/>
      <c r="T201" s="53"/>
      <c r="U201" s="53"/>
      <c r="V201" s="53"/>
      <c r="W201" s="53"/>
      <c r="X201" s="53"/>
      <c r="Y201" s="53"/>
      <c r="Z201" s="53"/>
      <c r="AA201" s="53"/>
      <c r="AB201" s="53"/>
      <c r="AC201" s="53"/>
      <c r="AD201" s="54"/>
      <c r="AE201" s="54"/>
      <c r="AF201" s="54"/>
      <c r="AG201" s="53"/>
      <c r="AH201" s="53"/>
      <c r="AI201" s="53"/>
      <c r="AJ201" s="53"/>
      <c r="AK201" s="53"/>
      <c r="AL201" s="54"/>
      <c r="AM201" s="54"/>
      <c r="AN201" s="54"/>
      <c r="AO201" s="54"/>
      <c r="AP201" s="55"/>
      <c r="AQ201" s="55"/>
      <c r="AR201" s="55"/>
      <c r="AS201" s="55"/>
      <c r="AT201" s="55"/>
      <c r="AU201" s="55"/>
      <c r="AV201" s="53"/>
      <c r="AW201" s="53"/>
      <c r="AX201" s="55"/>
      <c r="AY201" s="53"/>
      <c r="AZ201" s="53"/>
      <c r="BA201" s="53"/>
      <c r="BB201" s="53"/>
      <c r="BC201" s="53"/>
      <c r="BD201" s="53"/>
      <c r="BE201" s="53"/>
      <c r="BF201" s="53"/>
      <c r="BG201" s="53"/>
      <c r="BH201" s="53"/>
      <c r="BI201" s="53"/>
      <c r="BJ201" s="53"/>
      <c r="BK201" s="53"/>
      <c r="BL201" s="53"/>
      <c r="BM201" s="54"/>
      <c r="BN201" s="54"/>
      <c r="BO201" s="54"/>
      <c r="BP201" s="53"/>
      <c r="BQ201" s="53"/>
      <c r="BR201" s="53"/>
      <c r="BS201" s="56"/>
      <c r="BT201" s="53" t="s">
        <v>569</v>
      </c>
      <c r="BU201" s="57" t="s">
        <v>570</v>
      </c>
      <c r="BV201" s="57" t="s">
        <v>571</v>
      </c>
      <c r="BW201" s="57" t="s">
        <v>571</v>
      </c>
      <c r="BX201" s="57" t="s">
        <v>571</v>
      </c>
      <c r="BY201" s="57" t="s">
        <v>571</v>
      </c>
      <c r="BZ201" s="57" t="s">
        <v>571</v>
      </c>
      <c r="CA201" s="57" t="s">
        <v>572</v>
      </c>
      <c r="CB201" s="57" t="s">
        <v>573</v>
      </c>
      <c r="CC201" s="57" t="s">
        <v>573</v>
      </c>
      <c r="CD201" s="57" t="s">
        <v>573</v>
      </c>
      <c r="CE201" s="57" t="s">
        <v>573</v>
      </c>
      <c r="CF201" s="57" t="s">
        <v>573</v>
      </c>
      <c r="CG201" s="57" t="s">
        <v>573</v>
      </c>
      <c r="CH201" s="57" t="s">
        <v>573</v>
      </c>
      <c r="CI201" s="57" t="s">
        <v>572</v>
      </c>
      <c r="CJ201" s="57" t="s">
        <v>571</v>
      </c>
      <c r="CK201" s="57" t="s">
        <v>571</v>
      </c>
      <c r="CL201" s="57" t="s">
        <v>571</v>
      </c>
      <c r="CM201" s="57" t="s">
        <v>571</v>
      </c>
      <c r="CN201" s="57" t="s">
        <v>571</v>
      </c>
      <c r="CO201" s="57" t="s">
        <v>571</v>
      </c>
      <c r="CP201" s="57" t="s">
        <v>571</v>
      </c>
      <c r="CQ201" s="57" t="s">
        <v>571</v>
      </c>
      <c r="CR201" s="57" t="s">
        <v>571</v>
      </c>
      <c r="CS201" s="57" t="s">
        <v>571</v>
      </c>
      <c r="CT201" s="57" t="s">
        <v>571</v>
      </c>
      <c r="CU201" s="57" t="s">
        <v>573</v>
      </c>
      <c r="CV201" s="57" t="s">
        <v>573</v>
      </c>
      <c r="CW201" s="57" t="s">
        <v>573</v>
      </c>
      <c r="CX201" s="57" t="s">
        <v>573</v>
      </c>
      <c r="CY201" s="57" t="s">
        <v>573</v>
      </c>
      <c r="CZ201" s="57" t="s">
        <v>573</v>
      </c>
      <c r="DA201" s="57" t="s">
        <v>573</v>
      </c>
      <c r="DB201" s="57" t="s">
        <v>574</v>
      </c>
      <c r="DC201" s="57" t="s">
        <v>574</v>
      </c>
      <c r="DD201" s="57" t="s">
        <v>574</v>
      </c>
      <c r="DE201" s="57" t="s">
        <v>574</v>
      </c>
      <c r="DF201" s="57" t="s">
        <v>575</v>
      </c>
      <c r="DG201" s="57" t="s">
        <v>576</v>
      </c>
      <c r="DH201" s="57" t="s">
        <v>576</v>
      </c>
      <c r="DI201" s="57" t="s">
        <v>576</v>
      </c>
      <c r="DJ201" s="57" t="s">
        <v>576</v>
      </c>
      <c r="DK201" s="57" t="s">
        <v>576</v>
      </c>
      <c r="DL201" s="57" t="s">
        <v>576</v>
      </c>
      <c r="DM201" s="57" t="s">
        <v>576</v>
      </c>
      <c r="DN201" s="57" t="s">
        <v>576</v>
      </c>
      <c r="DO201" s="57" t="s">
        <v>576</v>
      </c>
      <c r="DP201" s="57" t="s">
        <v>576</v>
      </c>
      <c r="DQ201" s="57" t="s">
        <v>576</v>
      </c>
      <c r="DR201" s="57" t="s">
        <v>576</v>
      </c>
      <c r="DS201" s="57" t="s">
        <v>576</v>
      </c>
      <c r="DT201" s="57" t="s">
        <v>576</v>
      </c>
      <c r="DU201" s="57" t="s">
        <v>576</v>
      </c>
      <c r="DV201" s="57" t="s">
        <v>576</v>
      </c>
      <c r="DW201" s="57" t="s">
        <v>576</v>
      </c>
      <c r="DX201" s="57" t="s">
        <v>576</v>
      </c>
      <c r="DY201" s="57" t="s">
        <v>576</v>
      </c>
      <c r="DZ201" s="57" t="s">
        <v>576</v>
      </c>
      <c r="EA201" s="57" t="s">
        <v>576</v>
      </c>
      <c r="EB201" s="57" t="s">
        <v>576</v>
      </c>
      <c r="EC201" s="57" t="s">
        <v>576</v>
      </c>
      <c r="ED201" s="57" t="s">
        <v>576</v>
      </c>
      <c r="EE201" s="57" t="s">
        <v>576</v>
      </c>
      <c r="EF201" s="57" t="s">
        <v>576</v>
      </c>
      <c r="EG201" s="57" t="s">
        <v>576</v>
      </c>
      <c r="EH201" s="57" t="s">
        <v>576</v>
      </c>
      <c r="EI201" s="57" t="s">
        <v>576</v>
      </c>
      <c r="EJ201" s="57" t="s">
        <v>576</v>
      </c>
      <c r="EK201" s="57" t="s">
        <v>576</v>
      </c>
      <c r="EL201" s="57" t="s">
        <v>576</v>
      </c>
      <c r="EM201" s="57" t="s">
        <v>576</v>
      </c>
      <c r="EN201" s="57" t="s">
        <v>576</v>
      </c>
      <c r="EO201" s="57" t="s">
        <v>576</v>
      </c>
      <c r="EP201" s="57" t="s">
        <v>576</v>
      </c>
      <c r="EQ201" s="57" t="s">
        <v>576</v>
      </c>
      <c r="ER201" s="57" t="s">
        <v>576</v>
      </c>
      <c r="ES201" s="57" t="s">
        <v>576</v>
      </c>
      <c r="ET201" s="57" t="s">
        <v>576</v>
      </c>
      <c r="EU201" s="57" t="s">
        <v>576</v>
      </c>
      <c r="EV201" s="57" t="s">
        <v>572</v>
      </c>
      <c r="EW201" s="57" t="s">
        <v>572</v>
      </c>
      <c r="EX201" s="57" t="s">
        <v>577</v>
      </c>
      <c r="EY201" s="57" t="s">
        <v>572</v>
      </c>
      <c r="EZ201" s="57" t="s">
        <v>572</v>
      </c>
      <c r="FA201" s="57" t="s">
        <v>572</v>
      </c>
    </row>
    <row r="202" spans="1:157" x14ac:dyDescent="0.25">
      <c r="A202" s="52"/>
      <c r="B202" s="53"/>
      <c r="C202" s="54"/>
      <c r="D202" s="54"/>
      <c r="E202" s="54"/>
      <c r="F202" s="54"/>
      <c r="G202" s="54"/>
      <c r="H202" s="186"/>
      <c r="I202" s="54"/>
      <c r="J202" s="54"/>
      <c r="K202" s="54"/>
      <c r="L202" s="54"/>
      <c r="M202" s="54"/>
      <c r="N202" s="54"/>
      <c r="O202" s="54"/>
      <c r="P202" s="54"/>
      <c r="Q202" s="53" t="s">
        <v>571</v>
      </c>
      <c r="R202" s="53" t="s">
        <v>571</v>
      </c>
      <c r="S202" s="53" t="s">
        <v>571</v>
      </c>
      <c r="T202" s="53" t="s">
        <v>571</v>
      </c>
      <c r="U202" s="53" t="s">
        <v>571</v>
      </c>
      <c r="V202" s="53" t="s">
        <v>571</v>
      </c>
      <c r="W202" s="53" t="s">
        <v>571</v>
      </c>
      <c r="X202" s="53" t="s">
        <v>571</v>
      </c>
      <c r="Y202" s="53" t="s">
        <v>571</v>
      </c>
      <c r="Z202" s="53" t="s">
        <v>571</v>
      </c>
      <c r="AA202" s="53" t="s">
        <v>571</v>
      </c>
      <c r="AB202" s="53" t="s">
        <v>571</v>
      </c>
      <c r="AC202" s="53" t="s">
        <v>571</v>
      </c>
      <c r="AD202" s="54" t="s">
        <v>571</v>
      </c>
      <c r="AE202" s="54" t="s">
        <v>571</v>
      </c>
      <c r="AF202" s="54" t="s">
        <v>571</v>
      </c>
      <c r="AG202" s="53" t="s">
        <v>571</v>
      </c>
      <c r="AH202" s="53" t="s">
        <v>571</v>
      </c>
      <c r="AI202" s="53" t="s">
        <v>571</v>
      </c>
      <c r="AJ202" s="53" t="s">
        <v>571</v>
      </c>
      <c r="AK202" s="54"/>
      <c r="AL202" s="54"/>
      <c r="AM202" s="54"/>
      <c r="AN202" s="54"/>
      <c r="AO202" s="54"/>
      <c r="AP202" s="54"/>
      <c r="AQ202" s="54"/>
      <c r="AR202" s="54"/>
      <c r="AS202" s="54"/>
      <c r="AT202" s="54"/>
      <c r="AU202" s="54"/>
      <c r="AV202" s="54"/>
      <c r="AW202" s="54"/>
      <c r="AX202" s="54"/>
      <c r="AY202" s="54"/>
      <c r="AZ202" s="53" t="s">
        <v>573</v>
      </c>
      <c r="BA202" s="55" t="s">
        <v>573</v>
      </c>
      <c r="BB202" s="55" t="s">
        <v>573</v>
      </c>
      <c r="BC202" s="55" t="s">
        <v>573</v>
      </c>
      <c r="BD202" s="55" t="s">
        <v>573</v>
      </c>
      <c r="BE202" s="55" t="s">
        <v>573</v>
      </c>
      <c r="BF202" s="53" t="s">
        <v>573</v>
      </c>
      <c r="BG202" s="55" t="s">
        <v>573</v>
      </c>
      <c r="BH202" s="55" t="s">
        <v>573</v>
      </c>
      <c r="BI202" s="55" t="s">
        <v>573</v>
      </c>
      <c r="BJ202" s="53" t="s">
        <v>573</v>
      </c>
      <c r="BK202" s="55" t="s">
        <v>573</v>
      </c>
      <c r="BL202" s="55" t="s">
        <v>573</v>
      </c>
      <c r="BM202" s="53" t="s">
        <v>573</v>
      </c>
      <c r="BN202" s="53" t="s">
        <v>573</v>
      </c>
      <c r="BO202" s="53" t="s">
        <v>573</v>
      </c>
      <c r="BP202" s="55" t="s">
        <v>573</v>
      </c>
      <c r="BQ202" s="55" t="s">
        <v>573</v>
      </c>
      <c r="BR202" s="55" t="s">
        <v>573</v>
      </c>
      <c r="BS202" s="58" t="s">
        <v>573</v>
      </c>
      <c r="BT202" s="54" t="s">
        <v>578</v>
      </c>
      <c r="BU202" s="59" t="s">
        <v>578</v>
      </c>
      <c r="BV202" s="59" t="s">
        <v>578</v>
      </c>
      <c r="BW202" s="59" t="s">
        <v>578</v>
      </c>
      <c r="BX202" s="59" t="s">
        <v>579</v>
      </c>
      <c r="BY202" s="59" t="s">
        <v>579</v>
      </c>
      <c r="BZ202" s="59" t="s">
        <v>580</v>
      </c>
      <c r="CA202" s="59" t="s">
        <v>581</v>
      </c>
      <c r="CB202" s="59" t="s">
        <v>578</v>
      </c>
      <c r="CC202" s="59" t="s">
        <v>578</v>
      </c>
      <c r="CD202" s="59" t="s">
        <v>578</v>
      </c>
      <c r="CE202" s="59" t="s">
        <v>578</v>
      </c>
      <c r="CF202" s="59" t="s">
        <v>579</v>
      </c>
      <c r="CG202" s="59" t="s">
        <v>579</v>
      </c>
      <c r="CH202" s="59" t="s">
        <v>580</v>
      </c>
      <c r="CI202" s="59" t="s">
        <v>574</v>
      </c>
      <c r="CJ202" s="59" t="s">
        <v>582</v>
      </c>
      <c r="CK202" s="59" t="s">
        <v>578</v>
      </c>
      <c r="CL202" s="59" t="s">
        <v>583</v>
      </c>
      <c r="CM202" s="59" t="s">
        <v>583</v>
      </c>
      <c r="CN202" s="59" t="s">
        <v>579</v>
      </c>
      <c r="CO202" s="59" t="s">
        <v>584</v>
      </c>
      <c r="CP202" s="59" t="s">
        <v>585</v>
      </c>
      <c r="CQ202" s="59" t="s">
        <v>586</v>
      </c>
      <c r="CR202" s="59" t="s">
        <v>587</v>
      </c>
      <c r="CS202" s="59" t="s">
        <v>588</v>
      </c>
      <c r="CT202" s="59" t="s">
        <v>589</v>
      </c>
      <c r="CU202" s="59" t="s">
        <v>582</v>
      </c>
      <c r="CV202" s="59" t="s">
        <v>578</v>
      </c>
      <c r="CW202" s="59" t="s">
        <v>583</v>
      </c>
      <c r="CX202" s="59" t="s">
        <v>583</v>
      </c>
      <c r="CY202" s="59" t="s">
        <v>579</v>
      </c>
      <c r="CZ202" s="59" t="s">
        <v>584</v>
      </c>
      <c r="DA202" s="59" t="s">
        <v>585</v>
      </c>
      <c r="DB202" s="59" t="s">
        <v>586</v>
      </c>
      <c r="DC202" s="59" t="s">
        <v>587</v>
      </c>
      <c r="DD202" s="59" t="s">
        <v>588</v>
      </c>
      <c r="DE202" s="59" t="s">
        <v>589</v>
      </c>
      <c r="DF202" s="59" t="s">
        <v>590</v>
      </c>
      <c r="DG202" s="59" t="s">
        <v>578</v>
      </c>
      <c r="DH202" s="59" t="s">
        <v>579</v>
      </c>
      <c r="DI202" s="59" t="s">
        <v>580</v>
      </c>
      <c r="DJ202" s="59" t="s">
        <v>591</v>
      </c>
      <c r="DK202" s="59" t="s">
        <v>578</v>
      </c>
      <c r="DL202" s="59" t="s">
        <v>578</v>
      </c>
      <c r="DM202" s="59" t="s">
        <v>578</v>
      </c>
      <c r="DN202" s="59" t="s">
        <v>578</v>
      </c>
      <c r="DO202" s="59" t="s">
        <v>579</v>
      </c>
      <c r="DP202" s="59" t="s">
        <v>579</v>
      </c>
      <c r="DQ202" s="59" t="s">
        <v>579</v>
      </c>
      <c r="DR202" s="59" t="s">
        <v>580</v>
      </c>
      <c r="DS202" s="59" t="s">
        <v>580</v>
      </c>
      <c r="DT202" s="59" t="s">
        <v>591</v>
      </c>
      <c r="DU202" s="59" t="s">
        <v>578</v>
      </c>
      <c r="DV202" s="59" t="s">
        <v>578</v>
      </c>
      <c r="DW202" s="59" t="s">
        <v>578</v>
      </c>
      <c r="DX202" s="59" t="s">
        <v>578</v>
      </c>
      <c r="DY202" s="59" t="s">
        <v>578</v>
      </c>
      <c r="DZ202" s="59" t="s">
        <v>578</v>
      </c>
      <c r="EA202" s="59" t="s">
        <v>578</v>
      </c>
      <c r="EB202" s="59" t="s">
        <v>578</v>
      </c>
      <c r="EC202" s="59" t="s">
        <v>578</v>
      </c>
      <c r="ED202" s="59" t="s">
        <v>578</v>
      </c>
      <c r="EE202" s="59" t="s">
        <v>579</v>
      </c>
      <c r="EF202" s="59" t="s">
        <v>579</v>
      </c>
      <c r="EG202" s="59" t="s">
        <v>579</v>
      </c>
      <c r="EH202" s="59" t="s">
        <v>579</v>
      </c>
      <c r="EI202" s="59" t="s">
        <v>579</v>
      </c>
      <c r="EJ202" s="59" t="s">
        <v>579</v>
      </c>
      <c r="EK202" s="59" t="s">
        <v>580</v>
      </c>
      <c r="EL202" s="59" t="s">
        <v>580</v>
      </c>
      <c r="EM202" s="59" t="s">
        <v>580</v>
      </c>
      <c r="EN202" s="59" t="s">
        <v>591</v>
      </c>
      <c r="EO202" s="59" t="s">
        <v>578</v>
      </c>
      <c r="EP202" s="59" t="s">
        <v>578</v>
      </c>
      <c r="EQ202" s="59" t="s">
        <v>578</v>
      </c>
      <c r="ER202" s="59" t="s">
        <v>578</v>
      </c>
      <c r="ES202" s="59" t="s">
        <v>579</v>
      </c>
      <c r="ET202" s="59" t="s">
        <v>579</v>
      </c>
      <c r="EU202" s="59" t="s">
        <v>580</v>
      </c>
      <c r="EV202" s="59" t="s">
        <v>592</v>
      </c>
      <c r="EW202" s="59" t="s">
        <v>592</v>
      </c>
      <c r="EX202" s="59" t="s">
        <v>590</v>
      </c>
      <c r="EY202" s="59" t="s">
        <v>593</v>
      </c>
      <c r="EZ202" s="59" t="s">
        <v>593</v>
      </c>
      <c r="FA202" s="59" t="s">
        <v>593</v>
      </c>
    </row>
    <row r="203" spans="1:157" x14ac:dyDescent="0.25">
      <c r="A203" s="52"/>
      <c r="B203" s="53"/>
      <c r="C203" s="53"/>
      <c r="D203" s="53"/>
      <c r="E203" s="53"/>
      <c r="F203" s="53"/>
      <c r="G203" s="53" t="s">
        <v>571</v>
      </c>
      <c r="H203" s="185" t="s">
        <v>571</v>
      </c>
      <c r="I203" s="53" t="s">
        <v>571</v>
      </c>
      <c r="J203" s="53" t="s">
        <v>571</v>
      </c>
      <c r="K203" s="53" t="s">
        <v>571</v>
      </c>
      <c r="L203" s="54" t="s">
        <v>571</v>
      </c>
      <c r="M203" s="53" t="s">
        <v>571</v>
      </c>
      <c r="N203" s="53" t="s">
        <v>571</v>
      </c>
      <c r="O203" s="53" t="s">
        <v>571</v>
      </c>
      <c r="P203" s="53" t="s">
        <v>571</v>
      </c>
      <c r="Q203" s="53" t="s">
        <v>594</v>
      </c>
      <c r="R203" s="53" t="s">
        <v>594</v>
      </c>
      <c r="S203" s="53" t="s">
        <v>594</v>
      </c>
      <c r="T203" s="53" t="s">
        <v>594</v>
      </c>
      <c r="U203" s="53" t="s">
        <v>594</v>
      </c>
      <c r="V203" s="53" t="s">
        <v>594</v>
      </c>
      <c r="W203" s="53" t="s">
        <v>594</v>
      </c>
      <c r="X203" s="53" t="s">
        <v>594</v>
      </c>
      <c r="Y203" s="53" t="s">
        <v>594</v>
      </c>
      <c r="Z203" s="53" t="s">
        <v>594</v>
      </c>
      <c r="AA203" s="53" t="s">
        <v>595</v>
      </c>
      <c r="AB203" s="53" t="s">
        <v>595</v>
      </c>
      <c r="AC203" s="53" t="s">
        <v>595</v>
      </c>
      <c r="AD203" s="54" t="s">
        <v>595</v>
      </c>
      <c r="AE203" s="54" t="s">
        <v>595</v>
      </c>
      <c r="AF203" s="54" t="s">
        <v>595</v>
      </c>
      <c r="AG203" s="53" t="s">
        <v>596</v>
      </c>
      <c r="AH203" s="53" t="s">
        <v>596</v>
      </c>
      <c r="AI203" s="53" t="s">
        <v>596</v>
      </c>
      <c r="AJ203" s="53" t="s">
        <v>597</v>
      </c>
      <c r="AK203" s="53"/>
      <c r="AL203" s="54"/>
      <c r="AM203" s="54"/>
      <c r="AN203" s="54"/>
      <c r="AO203" s="54"/>
      <c r="AP203" s="55" t="s">
        <v>573</v>
      </c>
      <c r="AQ203" s="55" t="s">
        <v>573</v>
      </c>
      <c r="AR203" s="55" t="s">
        <v>573</v>
      </c>
      <c r="AS203" s="55" t="s">
        <v>573</v>
      </c>
      <c r="AT203" s="55" t="s">
        <v>573</v>
      </c>
      <c r="AU203" s="55" t="s">
        <v>573</v>
      </c>
      <c r="AV203" s="53" t="s">
        <v>573</v>
      </c>
      <c r="AW203" s="53" t="s">
        <v>573</v>
      </c>
      <c r="AX203" s="55" t="s">
        <v>573</v>
      </c>
      <c r="AY203" s="53" t="s">
        <v>573</v>
      </c>
      <c r="AZ203" s="53" t="s">
        <v>594</v>
      </c>
      <c r="BA203" s="53" t="s">
        <v>594</v>
      </c>
      <c r="BB203" s="53" t="s">
        <v>594</v>
      </c>
      <c r="BC203" s="53" t="s">
        <v>594</v>
      </c>
      <c r="BD203" s="53" t="s">
        <v>594</v>
      </c>
      <c r="BE203" s="53" t="s">
        <v>594</v>
      </c>
      <c r="BF203" s="53" t="s">
        <v>594</v>
      </c>
      <c r="BG203" s="53" t="s">
        <v>594</v>
      </c>
      <c r="BH203" s="53" t="s">
        <v>594</v>
      </c>
      <c r="BI203" s="53" t="s">
        <v>594</v>
      </c>
      <c r="BJ203" s="53" t="s">
        <v>595</v>
      </c>
      <c r="BK203" s="53" t="s">
        <v>595</v>
      </c>
      <c r="BL203" s="53" t="s">
        <v>595</v>
      </c>
      <c r="BM203" s="54" t="s">
        <v>595</v>
      </c>
      <c r="BN203" s="54" t="s">
        <v>595</v>
      </c>
      <c r="BO203" s="54" t="s">
        <v>595</v>
      </c>
      <c r="BP203" s="53" t="s">
        <v>596</v>
      </c>
      <c r="BQ203" s="53" t="s">
        <v>596</v>
      </c>
      <c r="BR203" s="53" t="s">
        <v>596</v>
      </c>
      <c r="BS203" s="60" t="s">
        <v>597</v>
      </c>
      <c r="BT203" s="53" t="s">
        <v>578</v>
      </c>
      <c r="BU203" s="59" t="s">
        <v>578</v>
      </c>
      <c r="BV203" s="59" t="s">
        <v>579</v>
      </c>
      <c r="BW203" s="59" t="s">
        <v>579</v>
      </c>
      <c r="BX203" s="59" t="s">
        <v>580</v>
      </c>
      <c r="BY203" s="59" t="s">
        <v>580</v>
      </c>
      <c r="BZ203" s="59" t="s">
        <v>580</v>
      </c>
      <c r="CA203" s="59" t="s">
        <v>598</v>
      </c>
      <c r="CB203" s="59" t="s">
        <v>578</v>
      </c>
      <c r="CC203" s="59" t="s">
        <v>578</v>
      </c>
      <c r="CD203" s="59" t="s">
        <v>579</v>
      </c>
      <c r="CE203" s="59" t="s">
        <v>579</v>
      </c>
      <c r="CF203" s="59" t="s">
        <v>580</v>
      </c>
      <c r="CG203" s="59" t="s">
        <v>580</v>
      </c>
      <c r="CH203" s="59" t="s">
        <v>580</v>
      </c>
      <c r="CI203" s="59" t="s">
        <v>598</v>
      </c>
      <c r="CJ203" s="59" t="s">
        <v>583</v>
      </c>
      <c r="CK203" s="59" t="s">
        <v>583</v>
      </c>
      <c r="CL203" s="59" t="s">
        <v>584</v>
      </c>
      <c r="CM203" s="59" t="s">
        <v>585</v>
      </c>
      <c r="CN203" s="59" t="s">
        <v>585</v>
      </c>
      <c r="CO203" s="59" t="s">
        <v>599</v>
      </c>
      <c r="CP203" s="59" t="s">
        <v>600</v>
      </c>
      <c r="CQ203" s="59" t="s">
        <v>601</v>
      </c>
      <c r="CR203" s="59" t="s">
        <v>601</v>
      </c>
      <c r="CS203" s="59" t="s">
        <v>601</v>
      </c>
      <c r="CT203" s="59" t="s">
        <v>601</v>
      </c>
      <c r="CU203" s="59" t="s">
        <v>583</v>
      </c>
      <c r="CV203" s="59" t="s">
        <v>583</v>
      </c>
      <c r="CW203" s="59" t="s">
        <v>584</v>
      </c>
      <c r="CX203" s="59" t="s">
        <v>585</v>
      </c>
      <c r="CY203" s="59" t="s">
        <v>585</v>
      </c>
      <c r="CZ203" s="59" t="s">
        <v>599</v>
      </c>
      <c r="DA203" s="59" t="s">
        <v>600</v>
      </c>
      <c r="DB203" s="59" t="s">
        <v>601</v>
      </c>
      <c r="DC203" s="59" t="s">
        <v>601</v>
      </c>
      <c r="DD203" s="59" t="s">
        <v>601</v>
      </c>
      <c r="DE203" s="59" t="s">
        <v>601</v>
      </c>
      <c r="DF203" s="59"/>
      <c r="DG203" s="59"/>
      <c r="DH203" s="59"/>
      <c r="DI203" s="59"/>
      <c r="DJ203" s="59"/>
      <c r="DK203" s="59" t="s">
        <v>578</v>
      </c>
      <c r="DL203" s="59" t="s">
        <v>579</v>
      </c>
      <c r="DM203" s="59" t="s">
        <v>580</v>
      </c>
      <c r="DN203" s="59" t="s">
        <v>591</v>
      </c>
      <c r="DO203" s="59" t="s">
        <v>579</v>
      </c>
      <c r="DP203" s="59" t="s">
        <v>580</v>
      </c>
      <c r="DQ203" s="59" t="s">
        <v>591</v>
      </c>
      <c r="DR203" s="59" t="s">
        <v>580</v>
      </c>
      <c r="DS203" s="59" t="s">
        <v>591</v>
      </c>
      <c r="DT203" s="59" t="s">
        <v>591</v>
      </c>
      <c r="DU203" s="59" t="s">
        <v>578</v>
      </c>
      <c r="DV203" s="59" t="s">
        <v>578</v>
      </c>
      <c r="DW203" s="59" t="s">
        <v>578</v>
      </c>
      <c r="DX203" s="59" t="s">
        <v>578</v>
      </c>
      <c r="DY203" s="59" t="s">
        <v>579</v>
      </c>
      <c r="DZ203" s="59" t="s">
        <v>579</v>
      </c>
      <c r="EA203" s="59" t="s">
        <v>579</v>
      </c>
      <c r="EB203" s="59" t="s">
        <v>580</v>
      </c>
      <c r="EC203" s="59" t="s">
        <v>580</v>
      </c>
      <c r="ED203" s="59" t="s">
        <v>591</v>
      </c>
      <c r="EE203" s="59" t="s">
        <v>579</v>
      </c>
      <c r="EF203" s="59" t="s">
        <v>579</v>
      </c>
      <c r="EG203" s="59" t="s">
        <v>579</v>
      </c>
      <c r="EH203" s="59" t="s">
        <v>580</v>
      </c>
      <c r="EI203" s="59" t="s">
        <v>580</v>
      </c>
      <c r="EJ203" s="59" t="s">
        <v>591</v>
      </c>
      <c r="EK203" s="59" t="s">
        <v>580</v>
      </c>
      <c r="EL203" s="59" t="s">
        <v>580</v>
      </c>
      <c r="EM203" s="59" t="s">
        <v>591</v>
      </c>
      <c r="EN203" s="59" t="s">
        <v>591</v>
      </c>
      <c r="EO203" s="59" t="s">
        <v>578</v>
      </c>
      <c r="EP203" s="59" t="s">
        <v>578</v>
      </c>
      <c r="EQ203" s="59" t="s">
        <v>579</v>
      </c>
      <c r="ER203" s="59" t="s">
        <v>579</v>
      </c>
      <c r="ES203" s="59" t="s">
        <v>580</v>
      </c>
      <c r="ET203" s="59" t="s">
        <v>580</v>
      </c>
      <c r="EU203" s="59" t="s">
        <v>580</v>
      </c>
      <c r="EV203" s="59" t="s">
        <v>598</v>
      </c>
      <c r="EW203" s="59" t="s">
        <v>602</v>
      </c>
      <c r="EX203" s="59"/>
      <c r="EY203" s="59" t="s">
        <v>603</v>
      </c>
      <c r="EZ203" s="59" t="s">
        <v>604</v>
      </c>
      <c r="FA203" s="59" t="s">
        <v>605</v>
      </c>
    </row>
    <row r="204" spans="1:157" x14ac:dyDescent="0.25">
      <c r="A204" s="52"/>
      <c r="B204" s="53"/>
      <c r="C204" s="53" t="s">
        <v>571</v>
      </c>
      <c r="D204" s="53" t="s">
        <v>571</v>
      </c>
      <c r="E204" s="53" t="s">
        <v>606</v>
      </c>
      <c r="F204" s="53" t="s">
        <v>571</v>
      </c>
      <c r="G204" s="53" t="s">
        <v>594</v>
      </c>
      <c r="H204" s="185" t="s">
        <v>594</v>
      </c>
      <c r="I204" s="53" t="s">
        <v>594</v>
      </c>
      <c r="J204" s="53" t="s">
        <v>594</v>
      </c>
      <c r="K204" s="53" t="s">
        <v>595</v>
      </c>
      <c r="L204" s="54" t="s">
        <v>595</v>
      </c>
      <c r="M204" s="53" t="s">
        <v>595</v>
      </c>
      <c r="N204" s="53" t="s">
        <v>596</v>
      </c>
      <c r="O204" s="53" t="s">
        <v>596</v>
      </c>
      <c r="P204" s="53" t="s">
        <v>597</v>
      </c>
      <c r="Q204" s="53" t="s">
        <v>594</v>
      </c>
      <c r="R204" s="53" t="s">
        <v>594</v>
      </c>
      <c r="S204" s="53" t="s">
        <v>594</v>
      </c>
      <c r="T204" s="53" t="s">
        <v>594</v>
      </c>
      <c r="U204" s="53" t="s">
        <v>595</v>
      </c>
      <c r="V204" s="53" t="s">
        <v>595</v>
      </c>
      <c r="W204" s="53" t="s">
        <v>595</v>
      </c>
      <c r="X204" s="53" t="s">
        <v>596</v>
      </c>
      <c r="Y204" s="53" t="s">
        <v>596</v>
      </c>
      <c r="Z204" s="53" t="s">
        <v>597</v>
      </c>
      <c r="AA204" s="53" t="s">
        <v>595</v>
      </c>
      <c r="AB204" s="53" t="s">
        <v>595</v>
      </c>
      <c r="AC204" s="53" t="s">
        <v>595</v>
      </c>
      <c r="AD204" s="54" t="s">
        <v>596</v>
      </c>
      <c r="AE204" s="54" t="s">
        <v>596</v>
      </c>
      <c r="AF204" s="54" t="s">
        <v>597</v>
      </c>
      <c r="AG204" s="53" t="s">
        <v>596</v>
      </c>
      <c r="AH204" s="53" t="s">
        <v>596</v>
      </c>
      <c r="AI204" s="53" t="s">
        <v>597</v>
      </c>
      <c r="AJ204" s="53" t="s">
        <v>597</v>
      </c>
      <c r="AK204" s="53"/>
      <c r="AL204" s="55" t="s">
        <v>573</v>
      </c>
      <c r="AM204" s="55" t="s">
        <v>573</v>
      </c>
      <c r="AN204" s="53" t="s">
        <v>573</v>
      </c>
      <c r="AO204" s="55" t="s">
        <v>573</v>
      </c>
      <c r="AP204" s="53" t="s">
        <v>594</v>
      </c>
      <c r="AQ204" s="53" t="s">
        <v>594</v>
      </c>
      <c r="AR204" s="53" t="s">
        <v>594</v>
      </c>
      <c r="AS204" s="53" t="s">
        <v>594</v>
      </c>
      <c r="AT204" s="53" t="s">
        <v>595</v>
      </c>
      <c r="AU204" s="54" t="s">
        <v>595</v>
      </c>
      <c r="AV204" s="53" t="s">
        <v>595</v>
      </c>
      <c r="AW204" s="53" t="s">
        <v>596</v>
      </c>
      <c r="AX204" s="53" t="s">
        <v>596</v>
      </c>
      <c r="AY204" s="53" t="s">
        <v>597</v>
      </c>
      <c r="AZ204" s="53" t="s">
        <v>594</v>
      </c>
      <c r="BA204" s="53" t="s">
        <v>594</v>
      </c>
      <c r="BB204" s="53" t="s">
        <v>594</v>
      </c>
      <c r="BC204" s="53" t="s">
        <v>594</v>
      </c>
      <c r="BD204" s="53" t="s">
        <v>595</v>
      </c>
      <c r="BE204" s="53" t="s">
        <v>595</v>
      </c>
      <c r="BF204" s="53" t="s">
        <v>595</v>
      </c>
      <c r="BG204" s="53" t="s">
        <v>596</v>
      </c>
      <c r="BH204" s="53" t="s">
        <v>596</v>
      </c>
      <c r="BI204" s="53" t="s">
        <v>597</v>
      </c>
      <c r="BJ204" s="53" t="s">
        <v>595</v>
      </c>
      <c r="BK204" s="53" t="s">
        <v>595</v>
      </c>
      <c r="BL204" s="53" t="s">
        <v>595</v>
      </c>
      <c r="BM204" s="54" t="s">
        <v>596</v>
      </c>
      <c r="BN204" s="54" t="s">
        <v>596</v>
      </c>
      <c r="BO204" s="54" t="s">
        <v>597</v>
      </c>
      <c r="BP204" s="53" t="s">
        <v>596</v>
      </c>
      <c r="BQ204" s="53" t="s">
        <v>596</v>
      </c>
      <c r="BR204" s="53" t="s">
        <v>597</v>
      </c>
      <c r="BS204" s="60" t="s">
        <v>597</v>
      </c>
      <c r="BT204" s="53" t="s">
        <v>579</v>
      </c>
      <c r="BU204" s="59" t="s">
        <v>579</v>
      </c>
      <c r="BV204" s="59" t="s">
        <v>579</v>
      </c>
      <c r="BW204" s="59" t="s">
        <v>580</v>
      </c>
      <c r="BX204" s="59" t="s">
        <v>580</v>
      </c>
      <c r="BY204" s="59" t="s">
        <v>591</v>
      </c>
      <c r="BZ204" s="59" t="s">
        <v>591</v>
      </c>
      <c r="CA204" s="59" t="s">
        <v>601</v>
      </c>
      <c r="CB204" s="59" t="s">
        <v>579</v>
      </c>
      <c r="CC204" s="59" t="s">
        <v>579</v>
      </c>
      <c r="CD204" s="59" t="s">
        <v>579</v>
      </c>
      <c r="CE204" s="59" t="s">
        <v>580</v>
      </c>
      <c r="CF204" s="59" t="s">
        <v>580</v>
      </c>
      <c r="CG204" s="59" t="s">
        <v>591</v>
      </c>
      <c r="CH204" s="59" t="s">
        <v>591</v>
      </c>
      <c r="CI204" s="59" t="s">
        <v>601</v>
      </c>
      <c r="CJ204" s="59" t="s">
        <v>580</v>
      </c>
      <c r="CK204" s="59" t="s">
        <v>585</v>
      </c>
      <c r="CL204" s="59" t="s">
        <v>607</v>
      </c>
      <c r="CM204" s="59" t="s">
        <v>591</v>
      </c>
      <c r="CN204" s="59" t="s">
        <v>599</v>
      </c>
      <c r="CO204" s="59" t="s">
        <v>607</v>
      </c>
      <c r="CP204" s="59" t="s">
        <v>607</v>
      </c>
      <c r="CQ204" s="59" t="s">
        <v>608</v>
      </c>
      <c r="CR204" s="59" t="s">
        <v>608</v>
      </c>
      <c r="CS204" s="59" t="s">
        <v>608</v>
      </c>
      <c r="CT204" s="59" t="s">
        <v>609</v>
      </c>
      <c r="CU204" s="59" t="s">
        <v>580</v>
      </c>
      <c r="CV204" s="59" t="s">
        <v>585</v>
      </c>
      <c r="CW204" s="59" t="s">
        <v>607</v>
      </c>
      <c r="CX204" s="59" t="s">
        <v>591</v>
      </c>
      <c r="CY204" s="59" t="s">
        <v>599</v>
      </c>
      <c r="CZ204" s="59" t="s">
        <v>607</v>
      </c>
      <c r="DA204" s="59" t="s">
        <v>607</v>
      </c>
      <c r="DB204" s="59" t="s">
        <v>608</v>
      </c>
      <c r="DC204" s="59" t="s">
        <v>608</v>
      </c>
      <c r="DD204" s="59" t="s">
        <v>608</v>
      </c>
      <c r="DE204" s="59" t="s">
        <v>610</v>
      </c>
      <c r="DF204" s="59"/>
      <c r="DG204" s="59"/>
      <c r="DH204" s="59"/>
      <c r="DI204" s="59"/>
      <c r="DJ204" s="59"/>
      <c r="DK204" s="59"/>
      <c r="DL204" s="59"/>
      <c r="DM204" s="59"/>
      <c r="DN204" s="59"/>
      <c r="DO204" s="59"/>
      <c r="DP204" s="59"/>
      <c r="DQ204" s="59"/>
      <c r="DR204" s="59"/>
      <c r="DS204" s="59"/>
      <c r="DT204" s="59"/>
      <c r="DU204" s="59" t="s">
        <v>611</v>
      </c>
      <c r="DV204" s="59" t="s">
        <v>579</v>
      </c>
      <c r="DW204" s="59" t="s">
        <v>580</v>
      </c>
      <c r="DX204" s="59" t="s">
        <v>591</v>
      </c>
      <c r="DY204" s="59" t="s">
        <v>579</v>
      </c>
      <c r="DZ204" s="59" t="s">
        <v>580</v>
      </c>
      <c r="EA204" s="59" t="s">
        <v>591</v>
      </c>
      <c r="EB204" s="59" t="s">
        <v>580</v>
      </c>
      <c r="EC204" s="59" t="s">
        <v>591</v>
      </c>
      <c r="ED204" s="59" t="s">
        <v>591</v>
      </c>
      <c r="EE204" s="59" t="s">
        <v>579</v>
      </c>
      <c r="EF204" s="59" t="s">
        <v>580</v>
      </c>
      <c r="EG204" s="59" t="s">
        <v>591</v>
      </c>
      <c r="EH204" s="59" t="s">
        <v>580</v>
      </c>
      <c r="EI204" s="59" t="s">
        <v>591</v>
      </c>
      <c r="EJ204" s="59" t="s">
        <v>591</v>
      </c>
      <c r="EK204" s="59" t="s">
        <v>580</v>
      </c>
      <c r="EL204" s="59" t="s">
        <v>591</v>
      </c>
      <c r="EM204" s="59" t="s">
        <v>591</v>
      </c>
      <c r="EN204" s="59" t="s">
        <v>591</v>
      </c>
      <c r="EO204" s="59" t="s">
        <v>579</v>
      </c>
      <c r="EP204" s="59" t="s">
        <v>579</v>
      </c>
      <c r="EQ204" s="59" t="s">
        <v>579</v>
      </c>
      <c r="ER204" s="59" t="s">
        <v>580</v>
      </c>
      <c r="ES204" s="59" t="s">
        <v>580</v>
      </c>
      <c r="ET204" s="59" t="s">
        <v>591</v>
      </c>
      <c r="EU204" s="59" t="s">
        <v>591</v>
      </c>
      <c r="EV204" s="59" t="s">
        <v>601</v>
      </c>
      <c r="EW204" s="59" t="s">
        <v>601</v>
      </c>
      <c r="EX204" s="59"/>
      <c r="EY204" s="59" t="s">
        <v>601</v>
      </c>
      <c r="EZ204" s="59" t="s">
        <v>601</v>
      </c>
      <c r="FA204" s="59" t="s">
        <v>601</v>
      </c>
    </row>
    <row r="205" spans="1:157" ht="13.8" thickBot="1" x14ac:dyDescent="0.3">
      <c r="A205" s="61" t="s">
        <v>612</v>
      </c>
      <c r="B205" s="62" t="s">
        <v>569</v>
      </c>
      <c r="C205" s="62" t="s">
        <v>578</v>
      </c>
      <c r="D205" s="62" t="s">
        <v>613</v>
      </c>
      <c r="E205" s="62" t="s">
        <v>614</v>
      </c>
      <c r="F205" s="62" t="s">
        <v>615</v>
      </c>
      <c r="G205" s="62" t="s">
        <v>578</v>
      </c>
      <c r="H205" s="187" t="s">
        <v>613</v>
      </c>
      <c r="I205" s="62" t="s">
        <v>614</v>
      </c>
      <c r="J205" s="62" t="s">
        <v>615</v>
      </c>
      <c r="K205" s="62" t="s">
        <v>613</v>
      </c>
      <c r="L205" s="63" t="s">
        <v>614</v>
      </c>
      <c r="M205" s="62" t="s">
        <v>615</v>
      </c>
      <c r="N205" s="62" t="s">
        <v>614</v>
      </c>
      <c r="O205" s="62" t="s">
        <v>615</v>
      </c>
      <c r="P205" s="62" t="s">
        <v>615</v>
      </c>
      <c r="Q205" s="62" t="s">
        <v>594</v>
      </c>
      <c r="R205" s="62" t="s">
        <v>613</v>
      </c>
      <c r="S205" s="62" t="s">
        <v>596</v>
      </c>
      <c r="T205" s="62" t="s">
        <v>615</v>
      </c>
      <c r="U205" s="62" t="s">
        <v>613</v>
      </c>
      <c r="V205" s="62" t="s">
        <v>614</v>
      </c>
      <c r="W205" s="62" t="s">
        <v>615</v>
      </c>
      <c r="X205" s="62" t="s">
        <v>614</v>
      </c>
      <c r="Y205" s="62" t="s">
        <v>615</v>
      </c>
      <c r="Z205" s="62" t="s">
        <v>615</v>
      </c>
      <c r="AA205" s="62" t="s">
        <v>613</v>
      </c>
      <c r="AB205" s="62" t="s">
        <v>614</v>
      </c>
      <c r="AC205" s="62" t="s">
        <v>615</v>
      </c>
      <c r="AD205" s="63" t="s">
        <v>614</v>
      </c>
      <c r="AE205" s="63" t="s">
        <v>615</v>
      </c>
      <c r="AF205" s="63" t="s">
        <v>615</v>
      </c>
      <c r="AG205" s="62" t="s">
        <v>614</v>
      </c>
      <c r="AH205" s="62" t="s">
        <v>615</v>
      </c>
      <c r="AI205" s="62" t="s">
        <v>615</v>
      </c>
      <c r="AJ205" s="62" t="s">
        <v>615</v>
      </c>
      <c r="AK205" s="64" t="s">
        <v>616</v>
      </c>
      <c r="AL205" s="62" t="s">
        <v>578</v>
      </c>
      <c r="AM205" s="62" t="s">
        <v>613</v>
      </c>
      <c r="AN205" s="62" t="s">
        <v>614</v>
      </c>
      <c r="AO205" s="62" t="s">
        <v>615</v>
      </c>
      <c r="AP205" s="62" t="s">
        <v>578</v>
      </c>
      <c r="AQ205" s="62" t="s">
        <v>613</v>
      </c>
      <c r="AR205" s="62" t="s">
        <v>614</v>
      </c>
      <c r="AS205" s="62" t="s">
        <v>615</v>
      </c>
      <c r="AT205" s="62" t="s">
        <v>613</v>
      </c>
      <c r="AU205" s="63" t="s">
        <v>614</v>
      </c>
      <c r="AV205" s="62" t="s">
        <v>615</v>
      </c>
      <c r="AW205" s="62" t="s">
        <v>614</v>
      </c>
      <c r="AX205" s="62" t="s">
        <v>615</v>
      </c>
      <c r="AY205" s="62" t="s">
        <v>615</v>
      </c>
      <c r="AZ205" s="62" t="s">
        <v>578</v>
      </c>
      <c r="BA205" s="62" t="s">
        <v>613</v>
      </c>
      <c r="BB205" s="62" t="s">
        <v>614</v>
      </c>
      <c r="BC205" s="62" t="s">
        <v>615</v>
      </c>
      <c r="BD205" s="62" t="s">
        <v>613</v>
      </c>
      <c r="BE205" s="62" t="s">
        <v>617</v>
      </c>
      <c r="BF205" s="62" t="s">
        <v>615</v>
      </c>
      <c r="BG205" s="62" t="s">
        <v>614</v>
      </c>
      <c r="BH205" s="62" t="s">
        <v>615</v>
      </c>
      <c r="BI205" s="62" t="s">
        <v>615</v>
      </c>
      <c r="BJ205" s="62" t="s">
        <v>613</v>
      </c>
      <c r="BK205" s="62" t="s">
        <v>614</v>
      </c>
      <c r="BL205" s="62" t="s">
        <v>615</v>
      </c>
      <c r="BM205" s="63" t="s">
        <v>614</v>
      </c>
      <c r="BN205" s="63" t="s">
        <v>615</v>
      </c>
      <c r="BO205" s="63" t="s">
        <v>615</v>
      </c>
      <c r="BP205" s="62" t="s">
        <v>614</v>
      </c>
      <c r="BQ205" s="62" t="s">
        <v>615</v>
      </c>
      <c r="BR205" s="62" t="s">
        <v>615</v>
      </c>
      <c r="BS205" s="65" t="s">
        <v>615</v>
      </c>
      <c r="BT205" s="62" t="s">
        <v>579</v>
      </c>
      <c r="BU205" s="66" t="s">
        <v>580</v>
      </c>
      <c r="BV205" s="66" t="s">
        <v>580</v>
      </c>
      <c r="BW205" s="66" t="s">
        <v>580</v>
      </c>
      <c r="BX205" s="66" t="s">
        <v>591</v>
      </c>
      <c r="BY205" s="66" t="s">
        <v>591</v>
      </c>
      <c r="BZ205" s="66" t="s">
        <v>591</v>
      </c>
      <c r="CA205" s="66" t="s">
        <v>608</v>
      </c>
      <c r="CB205" s="66" t="s">
        <v>579</v>
      </c>
      <c r="CC205" s="66" t="s">
        <v>580</v>
      </c>
      <c r="CD205" s="66" t="s">
        <v>580</v>
      </c>
      <c r="CE205" s="66" t="s">
        <v>580</v>
      </c>
      <c r="CF205" s="66" t="s">
        <v>591</v>
      </c>
      <c r="CG205" s="66" t="s">
        <v>591</v>
      </c>
      <c r="CH205" s="66" t="s">
        <v>591</v>
      </c>
      <c r="CI205" s="66" t="s">
        <v>608</v>
      </c>
      <c r="CJ205" s="66" t="s">
        <v>607</v>
      </c>
      <c r="CK205" s="66" t="s">
        <v>607</v>
      </c>
      <c r="CL205" s="66" t="s">
        <v>607</v>
      </c>
      <c r="CM205" s="66" t="s">
        <v>607</v>
      </c>
      <c r="CN205" s="66" t="s">
        <v>607</v>
      </c>
      <c r="CO205" s="66" t="s">
        <v>607</v>
      </c>
      <c r="CP205" s="66" t="s">
        <v>607</v>
      </c>
      <c r="CQ205" s="66"/>
      <c r="CR205" s="66"/>
      <c r="CS205" s="66"/>
      <c r="CT205" s="66"/>
      <c r="CU205" s="66" t="s">
        <v>607</v>
      </c>
      <c r="CV205" s="66" t="s">
        <v>607</v>
      </c>
      <c r="CW205" s="66" t="s">
        <v>607</v>
      </c>
      <c r="CX205" s="66" t="s">
        <v>607</v>
      </c>
      <c r="CY205" s="66" t="s">
        <v>607</v>
      </c>
      <c r="CZ205" s="66" t="s">
        <v>607</v>
      </c>
      <c r="DA205" s="66" t="s">
        <v>607</v>
      </c>
      <c r="DB205" s="66"/>
      <c r="DC205" s="66"/>
      <c r="DD205" s="66"/>
      <c r="DE205" s="66"/>
      <c r="DF205" s="66"/>
      <c r="DG205" s="66"/>
      <c r="DH205" s="66"/>
      <c r="DI205" s="66"/>
      <c r="DJ205" s="66"/>
      <c r="DK205" s="66"/>
      <c r="DL205" s="66"/>
      <c r="DM205" s="66"/>
      <c r="DN205" s="66"/>
      <c r="DO205" s="66"/>
      <c r="DP205" s="66"/>
      <c r="DQ205" s="66"/>
      <c r="DR205" s="66"/>
      <c r="DS205" s="66"/>
      <c r="DT205" s="66"/>
      <c r="DU205" s="66"/>
      <c r="DV205" s="66"/>
      <c r="DW205" s="66"/>
      <c r="DX205" s="66"/>
      <c r="DY205" s="66"/>
      <c r="DZ205" s="66"/>
      <c r="EA205" s="66"/>
      <c r="EB205" s="66"/>
      <c r="EC205" s="66"/>
      <c r="ED205" s="66"/>
      <c r="EE205" s="66"/>
      <c r="EF205" s="66"/>
      <c r="EG205" s="66"/>
      <c r="EH205" s="66"/>
      <c r="EI205" s="66"/>
      <c r="EJ205" s="66"/>
      <c r="EK205" s="66"/>
      <c r="EL205" s="66"/>
      <c r="EM205" s="66"/>
      <c r="EN205" s="66"/>
      <c r="EO205" s="66" t="s">
        <v>579</v>
      </c>
      <c r="EP205" s="66" t="s">
        <v>580</v>
      </c>
      <c r="EQ205" s="66" t="s">
        <v>580</v>
      </c>
      <c r="ER205" s="66" t="s">
        <v>580</v>
      </c>
      <c r="ES205" s="66" t="s">
        <v>591</v>
      </c>
      <c r="ET205" s="66" t="s">
        <v>591</v>
      </c>
      <c r="EU205" s="66" t="s">
        <v>591</v>
      </c>
      <c r="EV205" s="66" t="s">
        <v>608</v>
      </c>
      <c r="EW205" s="66" t="s">
        <v>609</v>
      </c>
      <c r="EX205" s="66"/>
      <c r="EY205" s="66" t="s">
        <v>608</v>
      </c>
      <c r="EZ205" s="66" t="s">
        <v>608</v>
      </c>
      <c r="FA205" s="66" t="s">
        <v>609</v>
      </c>
    </row>
    <row r="206" spans="1:157" ht="14.4" x14ac:dyDescent="0.3">
      <c r="A206" s="67" t="s">
        <v>618</v>
      </c>
      <c r="B206" s="68">
        <v>655</v>
      </c>
      <c r="C206" s="69">
        <v>827</v>
      </c>
      <c r="D206" s="69">
        <v>827</v>
      </c>
      <c r="E206" s="69">
        <v>827</v>
      </c>
      <c r="F206" s="69">
        <v>827</v>
      </c>
      <c r="G206" s="69">
        <v>827</v>
      </c>
      <c r="H206" s="188">
        <v>827</v>
      </c>
      <c r="I206" s="71">
        <v>827</v>
      </c>
      <c r="J206" s="71">
        <v>827</v>
      </c>
      <c r="K206" s="71">
        <v>827</v>
      </c>
      <c r="L206" s="71">
        <v>827</v>
      </c>
      <c r="M206" s="71">
        <v>827</v>
      </c>
      <c r="N206" s="71">
        <v>827</v>
      </c>
      <c r="O206" s="71">
        <v>827</v>
      </c>
      <c r="P206" s="71">
        <v>827</v>
      </c>
      <c r="Q206" s="71">
        <v>1162</v>
      </c>
      <c r="R206" s="71">
        <v>1162</v>
      </c>
      <c r="S206" s="71">
        <v>1162</v>
      </c>
      <c r="T206" s="71">
        <v>1162</v>
      </c>
      <c r="U206" s="71">
        <v>1162</v>
      </c>
      <c r="V206" s="71">
        <v>1162</v>
      </c>
      <c r="W206" s="71">
        <v>1162</v>
      </c>
      <c r="X206" s="71">
        <v>1162</v>
      </c>
      <c r="Y206" s="71">
        <v>1162</v>
      </c>
      <c r="Z206" s="71">
        <v>1162</v>
      </c>
      <c r="AA206" s="71">
        <v>1162</v>
      </c>
      <c r="AB206" s="71">
        <v>1162</v>
      </c>
      <c r="AC206" s="71">
        <v>1162</v>
      </c>
      <c r="AD206" s="71">
        <v>1162</v>
      </c>
      <c r="AE206" s="71">
        <v>1162</v>
      </c>
      <c r="AF206" s="71">
        <v>1162</v>
      </c>
      <c r="AG206" s="71">
        <v>1162</v>
      </c>
      <c r="AH206" s="71">
        <v>1162</v>
      </c>
      <c r="AI206" s="71">
        <v>1162</v>
      </c>
      <c r="AJ206" s="71">
        <v>1162</v>
      </c>
      <c r="AK206" s="71">
        <v>655</v>
      </c>
      <c r="AL206" s="71">
        <v>827</v>
      </c>
      <c r="AM206" s="71">
        <v>827</v>
      </c>
      <c r="AN206" s="71">
        <v>827</v>
      </c>
      <c r="AO206" s="71">
        <v>827</v>
      </c>
      <c r="AP206" s="71">
        <v>827</v>
      </c>
      <c r="AQ206" s="71">
        <v>827</v>
      </c>
      <c r="AR206" s="71">
        <v>827</v>
      </c>
      <c r="AS206" s="71">
        <v>827</v>
      </c>
      <c r="AT206" s="71">
        <v>827</v>
      </c>
      <c r="AU206" s="71">
        <v>827</v>
      </c>
      <c r="AV206" s="71">
        <v>827</v>
      </c>
      <c r="AW206" s="71">
        <v>827</v>
      </c>
      <c r="AX206" s="71">
        <v>827</v>
      </c>
      <c r="AY206" s="71">
        <v>827</v>
      </c>
      <c r="AZ206" s="71">
        <v>1162</v>
      </c>
      <c r="BA206" s="71">
        <v>1162</v>
      </c>
      <c r="BB206" s="71">
        <v>1162</v>
      </c>
      <c r="BC206" s="71">
        <v>1162</v>
      </c>
      <c r="BD206" s="71">
        <v>1162</v>
      </c>
      <c r="BE206" s="71">
        <v>1162</v>
      </c>
      <c r="BF206" s="71">
        <v>1162</v>
      </c>
      <c r="BG206" s="71">
        <v>1162</v>
      </c>
      <c r="BH206" s="71">
        <v>1162</v>
      </c>
      <c r="BI206" s="71">
        <v>1162</v>
      </c>
      <c r="BJ206" s="71">
        <v>1162</v>
      </c>
      <c r="BK206" s="71">
        <v>1162</v>
      </c>
      <c r="BL206" s="71">
        <v>1162</v>
      </c>
      <c r="BM206" s="71">
        <v>1162</v>
      </c>
      <c r="BN206" s="71">
        <v>1162</v>
      </c>
      <c r="BO206" s="71">
        <v>1162</v>
      </c>
      <c r="BP206" s="71">
        <v>1162</v>
      </c>
      <c r="BQ206" s="71">
        <v>1162</v>
      </c>
      <c r="BR206" s="71">
        <v>1162</v>
      </c>
      <c r="BS206" s="71">
        <v>1162</v>
      </c>
      <c r="BT206" s="69">
        <v>1162</v>
      </c>
      <c r="BU206" s="69">
        <v>1162</v>
      </c>
      <c r="BV206" s="69">
        <v>1162</v>
      </c>
      <c r="BW206" s="69">
        <v>1162</v>
      </c>
      <c r="BX206" s="69">
        <v>1162</v>
      </c>
      <c r="BY206" s="70">
        <v>1162</v>
      </c>
      <c r="BZ206" s="71">
        <v>1162</v>
      </c>
      <c r="CA206" s="71">
        <v>1162</v>
      </c>
      <c r="CB206" s="71">
        <v>1162</v>
      </c>
      <c r="CC206" s="71">
        <v>1162</v>
      </c>
      <c r="CD206" s="71">
        <v>1162</v>
      </c>
      <c r="CE206" s="71">
        <v>1162</v>
      </c>
      <c r="CF206" s="71">
        <v>1162</v>
      </c>
      <c r="CG206" s="71">
        <v>1162</v>
      </c>
      <c r="CH206" s="71">
        <v>1162</v>
      </c>
      <c r="CI206" s="71">
        <v>1162</v>
      </c>
      <c r="CJ206" s="71">
        <v>1356</v>
      </c>
      <c r="CK206" s="71">
        <v>1356</v>
      </c>
      <c r="CL206" s="71">
        <v>1356</v>
      </c>
      <c r="CM206" s="71">
        <v>1356</v>
      </c>
      <c r="CN206" s="71">
        <v>1356</v>
      </c>
      <c r="CO206" s="71">
        <v>1356</v>
      </c>
      <c r="CP206" s="71">
        <v>1356</v>
      </c>
      <c r="CQ206" s="71">
        <v>1356</v>
      </c>
      <c r="CR206" s="71">
        <v>1356</v>
      </c>
      <c r="CS206" s="71">
        <v>1559.3999999999999</v>
      </c>
      <c r="CT206" s="71">
        <v>1559.3999999999999</v>
      </c>
      <c r="CU206" s="71">
        <v>1356</v>
      </c>
      <c r="CV206" s="71">
        <v>1356</v>
      </c>
      <c r="CW206" s="71">
        <v>1356</v>
      </c>
      <c r="CX206" s="71">
        <v>1356</v>
      </c>
      <c r="CY206" s="71">
        <v>1356</v>
      </c>
      <c r="CZ206" s="71">
        <v>1356</v>
      </c>
      <c r="DA206" s="71">
        <v>1356</v>
      </c>
      <c r="DB206" s="71">
        <v>1356</v>
      </c>
      <c r="DC206" s="71">
        <v>1356</v>
      </c>
      <c r="DD206" s="71">
        <v>1559.3999999999999</v>
      </c>
      <c r="DE206" s="71">
        <v>1559.3999999999999</v>
      </c>
      <c r="DF206" s="71">
        <v>827</v>
      </c>
      <c r="DG206" s="71">
        <v>1162</v>
      </c>
      <c r="DH206" s="71">
        <v>1162</v>
      </c>
      <c r="DI206" s="71">
        <v>1162</v>
      </c>
      <c r="DJ206" s="71">
        <v>1162</v>
      </c>
      <c r="DK206" s="71">
        <v>1162</v>
      </c>
      <c r="DL206" s="71">
        <v>1162</v>
      </c>
      <c r="DM206" s="71">
        <v>1162</v>
      </c>
      <c r="DN206" s="71">
        <v>1162</v>
      </c>
      <c r="DO206" s="71">
        <v>1162</v>
      </c>
      <c r="DP206" s="71">
        <v>1162</v>
      </c>
      <c r="DQ206" s="71">
        <v>1162</v>
      </c>
      <c r="DR206" s="71">
        <v>1162</v>
      </c>
      <c r="DS206" s="71">
        <v>1162</v>
      </c>
      <c r="DT206" s="71">
        <v>1162</v>
      </c>
      <c r="DU206" s="71">
        <v>1356</v>
      </c>
      <c r="DV206" s="71">
        <v>1356</v>
      </c>
      <c r="DW206" s="71">
        <v>1356</v>
      </c>
      <c r="DX206" s="71">
        <v>1356</v>
      </c>
      <c r="DY206" s="71">
        <v>1356</v>
      </c>
      <c r="DZ206" s="71">
        <v>1356</v>
      </c>
      <c r="EA206" s="71">
        <v>1356</v>
      </c>
      <c r="EB206" s="71">
        <v>1356</v>
      </c>
      <c r="EC206" s="71">
        <v>1356</v>
      </c>
      <c r="ED206" s="71">
        <v>1356</v>
      </c>
      <c r="EE206" s="71">
        <v>1356</v>
      </c>
      <c r="EF206" s="71">
        <v>1356</v>
      </c>
      <c r="EG206" s="71">
        <v>1356</v>
      </c>
      <c r="EH206" s="71">
        <v>1356</v>
      </c>
      <c r="EI206" s="71">
        <v>1356</v>
      </c>
      <c r="EJ206" s="71">
        <v>1356</v>
      </c>
      <c r="EK206" s="71">
        <v>1356</v>
      </c>
      <c r="EL206" s="71">
        <v>1356</v>
      </c>
      <c r="EM206" s="71">
        <v>1356</v>
      </c>
      <c r="EN206" s="71">
        <v>1356</v>
      </c>
      <c r="EO206" s="71">
        <v>1356</v>
      </c>
      <c r="EP206" s="71">
        <v>1356</v>
      </c>
      <c r="EQ206" s="71">
        <v>1356</v>
      </c>
      <c r="ER206" s="71">
        <v>1356</v>
      </c>
      <c r="ES206" s="71">
        <v>1356</v>
      </c>
      <c r="ET206" s="71">
        <v>1356</v>
      </c>
      <c r="EU206" s="71">
        <v>1356</v>
      </c>
      <c r="EV206" s="71">
        <v>1356</v>
      </c>
      <c r="EW206" s="71">
        <v>1559.3999999999999</v>
      </c>
      <c r="EX206" s="71">
        <v>827</v>
      </c>
      <c r="EY206" s="71">
        <v>1356</v>
      </c>
      <c r="EZ206" s="71">
        <v>1356</v>
      </c>
      <c r="FA206" s="71">
        <v>1559.3999999999999</v>
      </c>
    </row>
    <row r="207" spans="1:157" ht="14.4" x14ac:dyDescent="0.3">
      <c r="A207" s="171" t="s">
        <v>619</v>
      </c>
      <c r="B207" s="172">
        <v>0</v>
      </c>
      <c r="C207" s="173">
        <v>959.50652822769359</v>
      </c>
      <c r="D207" s="173">
        <v>721.37767531990801</v>
      </c>
      <c r="E207" s="173">
        <v>419.69302384514987</v>
      </c>
      <c r="F207" s="173">
        <v>0</v>
      </c>
      <c r="G207" s="173">
        <v>1919.0130564553872</v>
      </c>
      <c r="H207" s="204">
        <v>1680.8842035476016</v>
      </c>
      <c r="I207" s="175">
        <v>1379.1995520728435</v>
      </c>
      <c r="J207" s="175">
        <v>959.50652822769359</v>
      </c>
      <c r="K207" s="175">
        <v>1442.755350639816</v>
      </c>
      <c r="L207" s="175">
        <v>1141.0706991650579</v>
      </c>
      <c r="M207" s="175">
        <v>721.37767531990801</v>
      </c>
      <c r="N207" s="175">
        <v>839.38604769029973</v>
      </c>
      <c r="O207" s="175">
        <v>419.69302384514987</v>
      </c>
      <c r="P207" s="175">
        <v>0</v>
      </c>
      <c r="Q207" s="175">
        <v>2878.5195846830807</v>
      </c>
      <c r="R207" s="175">
        <v>2640.3907317752951</v>
      </c>
      <c r="S207" s="175">
        <v>2338.706080300537</v>
      </c>
      <c r="T207" s="175">
        <v>1919.0130564553872</v>
      </c>
      <c r="U207" s="175">
        <v>2402.2618788675095</v>
      </c>
      <c r="V207" s="175">
        <v>2100.5772273927514</v>
      </c>
      <c r="W207" s="175">
        <v>1680.8842035476016</v>
      </c>
      <c r="X207" s="175">
        <v>1798.8925759179933</v>
      </c>
      <c r="Y207" s="175">
        <v>1379.1995520728435</v>
      </c>
      <c r="Z207" s="175">
        <v>959.50652822769359</v>
      </c>
      <c r="AA207" s="175">
        <v>2164.1330259597239</v>
      </c>
      <c r="AB207" s="175">
        <v>1862.4483744849658</v>
      </c>
      <c r="AC207" s="175">
        <v>1442.755350639816</v>
      </c>
      <c r="AD207" s="175">
        <v>1560.7637230102077</v>
      </c>
      <c r="AE207" s="175">
        <v>1141.0706991650579</v>
      </c>
      <c r="AF207" s="175">
        <v>721.37767531990801</v>
      </c>
      <c r="AG207" s="175">
        <v>1259.0790715354497</v>
      </c>
      <c r="AH207" s="175">
        <v>839.38604769029973</v>
      </c>
      <c r="AI207" s="175">
        <v>419.69302384514987</v>
      </c>
      <c r="AJ207" s="175">
        <v>0</v>
      </c>
      <c r="AK207" s="175">
        <v>0</v>
      </c>
      <c r="AL207" s="175">
        <v>959.50652822769359</v>
      </c>
      <c r="AM207" s="175">
        <v>721.37767531990801</v>
      </c>
      <c r="AN207" s="175">
        <v>419.69302384514987</v>
      </c>
      <c r="AO207" s="175">
        <v>0</v>
      </c>
      <c r="AP207" s="175">
        <v>1919.0130564553872</v>
      </c>
      <c r="AQ207" s="175">
        <v>1680.8842035476016</v>
      </c>
      <c r="AR207" s="175">
        <v>1379.1995520728435</v>
      </c>
      <c r="AS207" s="175">
        <v>959.50652822769359</v>
      </c>
      <c r="AT207" s="175">
        <v>1442.755350639816</v>
      </c>
      <c r="AU207" s="175">
        <v>1141.0706991650579</v>
      </c>
      <c r="AV207" s="175">
        <v>721.37767531990801</v>
      </c>
      <c r="AW207" s="175">
        <v>839.38604769029973</v>
      </c>
      <c r="AX207" s="175">
        <v>419.69302384514987</v>
      </c>
      <c r="AY207" s="175">
        <v>0</v>
      </c>
      <c r="AZ207" s="175">
        <v>2878.5195846830807</v>
      </c>
      <c r="BA207" s="175">
        <v>2640.3907317752951</v>
      </c>
      <c r="BB207" s="175">
        <v>2338.706080300537</v>
      </c>
      <c r="BC207" s="175">
        <v>1919.0130564553872</v>
      </c>
      <c r="BD207" s="175">
        <v>2402.2618788675095</v>
      </c>
      <c r="BE207" s="175">
        <v>2100.5772273927514</v>
      </c>
      <c r="BF207" s="175">
        <v>1680.8842035476016</v>
      </c>
      <c r="BG207" s="175">
        <v>1798.8925759179933</v>
      </c>
      <c r="BH207" s="175">
        <v>1379.1995520728435</v>
      </c>
      <c r="BI207" s="175">
        <v>959.50652822769359</v>
      </c>
      <c r="BJ207" s="175">
        <v>2164.1330259597239</v>
      </c>
      <c r="BK207" s="175">
        <v>1862.4483744849658</v>
      </c>
      <c r="BL207" s="175">
        <v>1442.755350639816</v>
      </c>
      <c r="BM207" s="175">
        <v>1560.7637230102077</v>
      </c>
      <c r="BN207" s="175">
        <v>1141.0706991650579</v>
      </c>
      <c r="BO207" s="175">
        <v>721.37767531990801</v>
      </c>
      <c r="BP207" s="175">
        <v>1259.0790715354497</v>
      </c>
      <c r="BQ207" s="175">
        <v>839.38604769029973</v>
      </c>
      <c r="BR207" s="175">
        <v>419.69302384514987</v>
      </c>
      <c r="BS207" s="175">
        <v>0</v>
      </c>
      <c r="BT207" s="173">
        <v>3361.7684070952032</v>
      </c>
      <c r="BU207" s="173">
        <v>3060.0837556204451</v>
      </c>
      <c r="BV207" s="173">
        <v>2821.9549027126595</v>
      </c>
      <c r="BW207" s="173">
        <v>2520.2702512379014</v>
      </c>
      <c r="BX207" s="173">
        <v>1560.7637230102077</v>
      </c>
      <c r="BY207" s="174">
        <v>1141.0706991650579</v>
      </c>
      <c r="BZ207" s="175">
        <v>839.38604769029973</v>
      </c>
      <c r="CA207" s="175">
        <v>2186.4711123616817</v>
      </c>
      <c r="CB207" s="175">
        <v>3361.7684070952032</v>
      </c>
      <c r="CC207" s="175">
        <v>3060.0837556204451</v>
      </c>
      <c r="CD207" s="175">
        <v>2821.9549027126595</v>
      </c>
      <c r="CE207" s="175">
        <v>2520.2702512379014</v>
      </c>
      <c r="CF207" s="175">
        <v>1560.7637230102077</v>
      </c>
      <c r="CG207" s="175">
        <v>1141.0706991650579</v>
      </c>
      <c r="CH207" s="175">
        <v>839.38604769029973</v>
      </c>
      <c r="CI207" s="175">
        <v>2186.4711123616817</v>
      </c>
      <c r="CJ207" s="175">
        <v>3781.4614309403532</v>
      </c>
      <c r="CK207" s="175">
        <v>3241.6479265578091</v>
      </c>
      <c r="CL207" s="175">
        <v>2701.8344221752659</v>
      </c>
      <c r="CM207" s="175">
        <v>2282.1413983301159</v>
      </c>
      <c r="CN207" s="175">
        <v>1560.7637230102077</v>
      </c>
      <c r="CO207" s="175">
        <v>1259.0790715354497</v>
      </c>
      <c r="CP207" s="175">
        <v>839.38604769029973</v>
      </c>
      <c r="CQ207" s="175">
        <v>2238.0448600342143</v>
      </c>
      <c r="CR207" s="175">
        <v>2984.0598133789522</v>
      </c>
      <c r="CS207" s="175">
        <v>3730.0747667236901</v>
      </c>
      <c r="CT207" s="175">
        <v>4476.0897200684285</v>
      </c>
      <c r="CU207" s="175">
        <v>3781.4614309403532</v>
      </c>
      <c r="CV207" s="175">
        <v>3241.6479265578091</v>
      </c>
      <c r="CW207" s="175">
        <v>2701.8344221752659</v>
      </c>
      <c r="CX207" s="175">
        <v>2282.1413983301159</v>
      </c>
      <c r="CY207" s="175">
        <v>1560.7637230102077</v>
      </c>
      <c r="CZ207" s="175">
        <v>1259.0790715354497</v>
      </c>
      <c r="DA207" s="175">
        <v>839.38604769029973</v>
      </c>
      <c r="DB207" s="175">
        <v>2238.0448600342143</v>
      </c>
      <c r="DC207" s="175">
        <v>2984.0598133789522</v>
      </c>
      <c r="DD207" s="175">
        <v>3730.0747667236901</v>
      </c>
      <c r="DE207" s="175">
        <v>4476.0897200684285</v>
      </c>
      <c r="DF207" s="175">
        <v>0</v>
      </c>
      <c r="DG207" s="175">
        <v>959.50652822769359</v>
      </c>
      <c r="DH207" s="175">
        <v>721.37767531990801</v>
      </c>
      <c r="DI207" s="175">
        <v>419.69302384514987</v>
      </c>
      <c r="DJ207" s="175">
        <v>0</v>
      </c>
      <c r="DK207" s="175">
        <v>1919.0130564553872</v>
      </c>
      <c r="DL207" s="175">
        <v>1680.8842035476016</v>
      </c>
      <c r="DM207" s="175">
        <v>1379.1995520728435</v>
      </c>
      <c r="DN207" s="175">
        <v>959.50652822769359</v>
      </c>
      <c r="DO207" s="175">
        <v>1442.755350639816</v>
      </c>
      <c r="DP207" s="175">
        <v>1141.0706991650579</v>
      </c>
      <c r="DQ207" s="175">
        <v>721.37767531990801</v>
      </c>
      <c r="DR207" s="175">
        <v>839.38604769029973</v>
      </c>
      <c r="DS207" s="175">
        <v>419.69302384514987</v>
      </c>
      <c r="DT207" s="175">
        <v>0</v>
      </c>
      <c r="DU207" s="175">
        <v>2878.5195846830807</v>
      </c>
      <c r="DV207" s="175">
        <v>2640.3907317752951</v>
      </c>
      <c r="DW207" s="175">
        <v>2338.706080300537</v>
      </c>
      <c r="DX207" s="175">
        <v>1919.0130564553872</v>
      </c>
      <c r="DY207" s="175">
        <v>2402.2618788675095</v>
      </c>
      <c r="DZ207" s="175">
        <v>2100.5772273927514</v>
      </c>
      <c r="EA207" s="175">
        <v>1680.8842035476016</v>
      </c>
      <c r="EB207" s="175">
        <v>1798.8925759179933</v>
      </c>
      <c r="EC207" s="175">
        <v>1379.1995520728435</v>
      </c>
      <c r="ED207" s="175">
        <v>959.50652822769359</v>
      </c>
      <c r="EE207" s="175">
        <v>2164.1330259597239</v>
      </c>
      <c r="EF207" s="175">
        <v>1862.4483744849658</v>
      </c>
      <c r="EG207" s="175">
        <v>1442.755350639816</v>
      </c>
      <c r="EH207" s="175">
        <v>1560.7637230102077</v>
      </c>
      <c r="EI207" s="175">
        <v>1141.0706991650579</v>
      </c>
      <c r="EJ207" s="175">
        <v>721.37767531990801</v>
      </c>
      <c r="EK207" s="175">
        <v>1259.0790715354497</v>
      </c>
      <c r="EL207" s="175">
        <v>839.38604769029973</v>
      </c>
      <c r="EM207" s="175">
        <v>419.69302384514987</v>
      </c>
      <c r="EN207" s="175">
        <v>0</v>
      </c>
      <c r="EO207" s="175">
        <v>3361.7684070952032</v>
      </c>
      <c r="EP207" s="175">
        <v>3060.0837556204451</v>
      </c>
      <c r="EQ207" s="175">
        <v>2821.9549027126595</v>
      </c>
      <c r="ER207" s="175">
        <v>2520.2702512379014</v>
      </c>
      <c r="ES207" s="175">
        <v>1560.7637230102077</v>
      </c>
      <c r="ET207" s="175">
        <v>1141.0706991650579</v>
      </c>
      <c r="EU207" s="175">
        <v>839.38604769029973</v>
      </c>
      <c r="EV207" s="175">
        <v>2186.4711123616817</v>
      </c>
      <c r="EW207" s="175">
        <v>2915.2948164822424</v>
      </c>
      <c r="EX207" s="175">
        <v>0</v>
      </c>
      <c r="EY207" s="175">
        <v>525.14430684818785</v>
      </c>
      <c r="EZ207" s="175">
        <v>1050.2886136963757</v>
      </c>
      <c r="FA207" s="175">
        <v>1575.4329205445633</v>
      </c>
    </row>
    <row r="208" spans="1:157" ht="14.4" x14ac:dyDescent="0.3">
      <c r="A208" s="171" t="s">
        <v>620</v>
      </c>
      <c r="B208" s="172">
        <v>260.50594048546299</v>
      </c>
      <c r="C208" s="173">
        <v>386.4480510928496</v>
      </c>
      <c r="D208" s="173">
        <v>395.18167154072387</v>
      </c>
      <c r="E208" s="173">
        <v>465.8712437564036</v>
      </c>
      <c r="F208" s="173">
        <v>493.71332236539854</v>
      </c>
      <c r="G208" s="173">
        <v>509.82176325247821</v>
      </c>
      <c r="H208" s="204">
        <v>518.15840095272176</v>
      </c>
      <c r="I208" s="175">
        <v>585.63481079496148</v>
      </c>
      <c r="J208" s="175">
        <v>612.21134037627485</v>
      </c>
      <c r="K208" s="175">
        <v>526.49503865296538</v>
      </c>
      <c r="L208" s="175">
        <v>593.9714484952051</v>
      </c>
      <c r="M208" s="175">
        <v>620.54797807651846</v>
      </c>
      <c r="N208" s="175">
        <v>661.44785833744481</v>
      </c>
      <c r="O208" s="175">
        <v>688.02438791875818</v>
      </c>
      <c r="P208" s="175">
        <v>714.60091750007143</v>
      </c>
      <c r="Q208" s="175">
        <v>619.77266277745446</v>
      </c>
      <c r="R208" s="175">
        <v>627.71231773006753</v>
      </c>
      <c r="S208" s="175">
        <v>691.97556519886723</v>
      </c>
      <c r="T208" s="175">
        <v>717.28654575249891</v>
      </c>
      <c r="U208" s="175">
        <v>635.65197268268025</v>
      </c>
      <c r="V208" s="175">
        <v>699.91522015148018</v>
      </c>
      <c r="W208" s="175">
        <v>725.22620070511186</v>
      </c>
      <c r="X208" s="175">
        <v>764.17846762027989</v>
      </c>
      <c r="Y208" s="175">
        <v>789.48944817391168</v>
      </c>
      <c r="Z208" s="175">
        <v>814.80042872754336</v>
      </c>
      <c r="AA208" s="175">
        <v>643.59162763529321</v>
      </c>
      <c r="AB208" s="175">
        <v>707.85487510409314</v>
      </c>
      <c r="AC208" s="175">
        <v>733.16585565772482</v>
      </c>
      <c r="AD208" s="175">
        <v>772.11812257289284</v>
      </c>
      <c r="AE208" s="175">
        <v>797.42910312652464</v>
      </c>
      <c r="AF208" s="175">
        <v>822.74008368015632</v>
      </c>
      <c r="AG208" s="175">
        <v>836.38137004169255</v>
      </c>
      <c r="AH208" s="175">
        <v>861.69235059532434</v>
      </c>
      <c r="AI208" s="175">
        <v>887.00333114895602</v>
      </c>
      <c r="AJ208" s="175">
        <v>912.31431170258782</v>
      </c>
      <c r="AK208" s="175">
        <v>513.81823386620954</v>
      </c>
      <c r="AL208" s="175">
        <v>631.40239226341282</v>
      </c>
      <c r="AM208" s="175">
        <v>639.73902996365621</v>
      </c>
      <c r="AN208" s="175">
        <v>707.21543980589604</v>
      </c>
      <c r="AO208" s="175">
        <v>733.79196938720941</v>
      </c>
      <c r="AP208" s="175">
        <v>735.56373802596363</v>
      </c>
      <c r="AQ208" s="175">
        <v>743.50339297857647</v>
      </c>
      <c r="AR208" s="175">
        <v>807.76664044737629</v>
      </c>
      <c r="AS208" s="175">
        <v>833.07762100100808</v>
      </c>
      <c r="AT208" s="175">
        <v>751.44304793118931</v>
      </c>
      <c r="AU208" s="175">
        <v>815.70629539998902</v>
      </c>
      <c r="AV208" s="175">
        <v>841.01727595362081</v>
      </c>
      <c r="AW208" s="175">
        <v>879.96954286878906</v>
      </c>
      <c r="AX208" s="175">
        <v>905.28052342242074</v>
      </c>
      <c r="AY208" s="175">
        <v>930.59150397605254</v>
      </c>
      <c r="AZ208" s="175">
        <v>826.30227115386219</v>
      </c>
      <c r="BA208" s="175">
        <v>833.84494335884449</v>
      </c>
      <c r="BB208" s="175">
        <v>894.89502845420429</v>
      </c>
      <c r="BC208" s="175">
        <v>918.9404599801544</v>
      </c>
      <c r="BD208" s="175">
        <v>841.38761556382667</v>
      </c>
      <c r="BE208" s="175">
        <v>902.43770065918636</v>
      </c>
      <c r="BF208" s="175">
        <v>926.48313218513658</v>
      </c>
      <c r="BG208" s="175">
        <v>963.48778575454628</v>
      </c>
      <c r="BH208" s="175">
        <v>987.5332172804965</v>
      </c>
      <c r="BI208" s="175">
        <v>1011.5786488064466</v>
      </c>
      <c r="BJ208" s="175">
        <v>848.93028776880885</v>
      </c>
      <c r="BK208" s="175">
        <v>909.98037286416866</v>
      </c>
      <c r="BL208" s="175">
        <v>934.02580439011888</v>
      </c>
      <c r="BM208" s="175">
        <v>971.03045795952846</v>
      </c>
      <c r="BN208" s="175">
        <v>995.07588948547857</v>
      </c>
      <c r="BO208" s="175">
        <v>1019.1213210114288</v>
      </c>
      <c r="BP208" s="175">
        <v>1032.0805430548883</v>
      </c>
      <c r="BQ208" s="175">
        <v>1056.1259745808386</v>
      </c>
      <c r="BR208" s="175">
        <v>1080.1714061067887</v>
      </c>
      <c r="BS208" s="175">
        <v>1104.2168376327388</v>
      </c>
      <c r="BT208" s="173">
        <v>731.38609407774311</v>
      </c>
      <c r="BU208" s="173">
        <v>792.43617917310291</v>
      </c>
      <c r="BV208" s="173">
        <v>799.9788513780851</v>
      </c>
      <c r="BW208" s="173">
        <v>861.02893647344479</v>
      </c>
      <c r="BX208" s="173">
        <v>953.66712529973699</v>
      </c>
      <c r="BY208" s="174">
        <v>977.71255682568722</v>
      </c>
      <c r="BZ208" s="175">
        <v>1038.7626419210471</v>
      </c>
      <c r="CA208" s="175">
        <v>879.28176930697828</v>
      </c>
      <c r="CB208" s="175">
        <v>968.90433559302346</v>
      </c>
      <c r="CC208" s="175">
        <v>1029.9544206883834</v>
      </c>
      <c r="CD208" s="175">
        <v>1037.4970928933656</v>
      </c>
      <c r="CE208" s="175">
        <v>1098.5471779887253</v>
      </c>
      <c r="CF208" s="175">
        <v>1191.1853668150172</v>
      </c>
      <c r="CG208" s="175">
        <v>1215.2307983409673</v>
      </c>
      <c r="CH208" s="175">
        <v>1276.2808834363273</v>
      </c>
      <c r="CI208" s="175">
        <v>1116.8000108222586</v>
      </c>
      <c r="CJ208" s="175">
        <v>927.495571407282</v>
      </c>
      <c r="CK208" s="175">
        <v>996.08832870762399</v>
      </c>
      <c r="CL208" s="175">
        <v>1064.6810860079659</v>
      </c>
      <c r="CM208" s="175">
        <v>1088.726517533916</v>
      </c>
      <c r="CN208" s="175">
        <v>1173.8220341552262</v>
      </c>
      <c r="CO208" s="175">
        <v>1234.8721192505857</v>
      </c>
      <c r="CP208" s="175">
        <v>1258.9175507765358</v>
      </c>
      <c r="CQ208" s="175">
        <v>1106.3718868341623</v>
      </c>
      <c r="CR208" s="175">
        <v>1390.6259975551636</v>
      </c>
      <c r="CS208" s="175">
        <v>1674.8801082761649</v>
      </c>
      <c r="CT208" s="175">
        <v>1959.1342189971663</v>
      </c>
      <c r="CU208" s="175">
        <v>1103.6972964529539</v>
      </c>
      <c r="CV208" s="175">
        <v>1168.6799086322251</v>
      </c>
      <c r="CW208" s="175">
        <v>1233.6625208114965</v>
      </c>
      <c r="CX208" s="175">
        <v>1256.4424033097653</v>
      </c>
      <c r="CY208" s="175">
        <v>1337.0592085299536</v>
      </c>
      <c r="CZ208" s="175">
        <v>1394.8961312518732</v>
      </c>
      <c r="DA208" s="175">
        <v>1417.6760137501417</v>
      </c>
      <c r="DB208" s="175">
        <v>1273.1590689626298</v>
      </c>
      <c r="DC208" s="175">
        <v>1557.4131796836311</v>
      </c>
      <c r="DD208" s="175">
        <v>1841.6672904046325</v>
      </c>
      <c r="DE208" s="175">
        <v>2125.9214011256336</v>
      </c>
      <c r="DF208" s="175">
        <v>718.40555752434386</v>
      </c>
      <c r="DG208" s="175">
        <v>818.42389541732655</v>
      </c>
      <c r="DH208" s="175">
        <v>826.36355036993939</v>
      </c>
      <c r="DI208" s="175">
        <v>890.62679783873921</v>
      </c>
      <c r="DJ208" s="175">
        <v>915.937778392371</v>
      </c>
      <c r="DK208" s="175">
        <v>905.01942067565699</v>
      </c>
      <c r="DL208" s="175">
        <v>912.56209288063917</v>
      </c>
      <c r="DM208" s="175">
        <v>973.61217797599897</v>
      </c>
      <c r="DN208" s="175">
        <v>997.6576095019492</v>
      </c>
      <c r="DO208" s="175">
        <v>920.10476508562135</v>
      </c>
      <c r="DP208" s="175">
        <v>981.15485018098116</v>
      </c>
      <c r="DQ208" s="175">
        <v>1005.2002817069313</v>
      </c>
      <c r="DR208" s="175">
        <v>1042.2049352763411</v>
      </c>
      <c r="DS208" s="175">
        <v>1066.2503668022912</v>
      </c>
      <c r="DT208" s="175">
        <v>1090.2957983282415</v>
      </c>
      <c r="DU208" s="175">
        <v>1032.5361407048538</v>
      </c>
      <c r="DV208" s="175">
        <v>1040.0788129098362</v>
      </c>
      <c r="DW208" s="175">
        <v>1101.1288980051959</v>
      </c>
      <c r="DX208" s="175">
        <v>1125.174329531146</v>
      </c>
      <c r="DY208" s="175">
        <v>1047.6214851148181</v>
      </c>
      <c r="DZ208" s="175">
        <v>1108.6715702101778</v>
      </c>
      <c r="EA208" s="175">
        <v>1132.7170017361282</v>
      </c>
      <c r="EB208" s="175">
        <v>1169.721655305538</v>
      </c>
      <c r="EC208" s="175">
        <v>1193.7670868314881</v>
      </c>
      <c r="ED208" s="175">
        <v>1217.8125183574382</v>
      </c>
      <c r="EE208" s="175">
        <v>1055.1641573198006</v>
      </c>
      <c r="EF208" s="175">
        <v>1116.2142424151602</v>
      </c>
      <c r="EG208" s="175">
        <v>1140.2596739411103</v>
      </c>
      <c r="EH208" s="175">
        <v>1177.2643275105199</v>
      </c>
      <c r="EI208" s="175">
        <v>1201.30975903647</v>
      </c>
      <c r="EJ208" s="175">
        <v>1225.3551905624204</v>
      </c>
      <c r="EK208" s="175">
        <v>1238.3144126058799</v>
      </c>
      <c r="EL208" s="175">
        <v>1262.3598441318302</v>
      </c>
      <c r="EM208" s="175">
        <v>1286.4052756577803</v>
      </c>
      <c r="EN208" s="175">
        <v>1310.4507071837304</v>
      </c>
      <c r="EO208" s="175">
        <v>1113.2888259259089</v>
      </c>
      <c r="EP208" s="175">
        <v>1171.1257486478287</v>
      </c>
      <c r="EQ208" s="175">
        <v>1178.2714381051803</v>
      </c>
      <c r="ER208" s="175">
        <v>1236.1083608271001</v>
      </c>
      <c r="ES208" s="175">
        <v>1323.8708555046401</v>
      </c>
      <c r="ET208" s="175">
        <v>1346.6507380029086</v>
      </c>
      <c r="EU208" s="175">
        <v>1404.4876607248286</v>
      </c>
      <c r="EV208" s="175">
        <v>1253.4005182483422</v>
      </c>
      <c r="EW208" s="175">
        <v>1605.2086845263646</v>
      </c>
      <c r="EX208" s="175">
        <v>934.21497066583549</v>
      </c>
      <c r="EY208" s="175">
        <v>1057.2143467446444</v>
      </c>
      <c r="EZ208" s="175">
        <v>1226.9244713567455</v>
      </c>
      <c r="FA208" s="175">
        <v>1323.127511970486</v>
      </c>
    </row>
    <row r="209" spans="1:157" ht="14.4" x14ac:dyDescent="0.3">
      <c r="A209" s="171" t="s">
        <v>621</v>
      </c>
      <c r="B209" s="172">
        <v>294.68744706894267</v>
      </c>
      <c r="C209" s="173">
        <v>303.67224706894268</v>
      </c>
      <c r="D209" s="173">
        <v>303.67224706894268</v>
      </c>
      <c r="E209" s="173">
        <v>303.67224706894268</v>
      </c>
      <c r="F209" s="173">
        <v>294.68744706894267</v>
      </c>
      <c r="G209" s="173">
        <v>303.67224706894268</v>
      </c>
      <c r="H209" s="204">
        <v>303.67224706894268</v>
      </c>
      <c r="I209" s="175">
        <v>303.67224706894268</v>
      </c>
      <c r="J209" s="175">
        <v>303.67224706894268</v>
      </c>
      <c r="K209" s="175">
        <v>303.67224706894268</v>
      </c>
      <c r="L209" s="175">
        <v>303.67224706894268</v>
      </c>
      <c r="M209" s="175">
        <v>303.67224706894268</v>
      </c>
      <c r="N209" s="175">
        <v>303.67224706894268</v>
      </c>
      <c r="O209" s="175">
        <v>303.67224706894268</v>
      </c>
      <c r="P209" s="175">
        <v>294.68744706894267</v>
      </c>
      <c r="Q209" s="175">
        <v>303.67224706894268</v>
      </c>
      <c r="R209" s="175">
        <v>303.67224706894268</v>
      </c>
      <c r="S209" s="175">
        <v>303.67224706894268</v>
      </c>
      <c r="T209" s="175">
        <v>303.67224706894268</v>
      </c>
      <c r="U209" s="175">
        <v>303.67224706894268</v>
      </c>
      <c r="V209" s="175">
        <v>303.67224706894268</v>
      </c>
      <c r="W209" s="175">
        <v>303.67224706894268</v>
      </c>
      <c r="X209" s="175">
        <v>303.67224706894268</v>
      </c>
      <c r="Y209" s="175">
        <v>303.67224706894268</v>
      </c>
      <c r="Z209" s="175">
        <v>303.67224706894268</v>
      </c>
      <c r="AA209" s="175">
        <v>303.67224706894268</v>
      </c>
      <c r="AB209" s="175">
        <v>303.67224706894268</v>
      </c>
      <c r="AC209" s="175">
        <v>303.67224706894268</v>
      </c>
      <c r="AD209" s="175">
        <v>303.67224706894268</v>
      </c>
      <c r="AE209" s="175">
        <v>303.67224706894268</v>
      </c>
      <c r="AF209" s="175">
        <v>303.67224706894268</v>
      </c>
      <c r="AG209" s="175">
        <v>303.67224706894268</v>
      </c>
      <c r="AH209" s="175">
        <v>303.67224706894268</v>
      </c>
      <c r="AI209" s="175">
        <v>303.67224706894268</v>
      </c>
      <c r="AJ209" s="175">
        <v>294.68744706894267</v>
      </c>
      <c r="AK209" s="175">
        <v>566.89081435944536</v>
      </c>
      <c r="AL209" s="175">
        <v>575.87561435944531</v>
      </c>
      <c r="AM209" s="175">
        <v>575.87561435944531</v>
      </c>
      <c r="AN209" s="175">
        <v>575.87561435944531</v>
      </c>
      <c r="AO209" s="175">
        <v>566.89081435944536</v>
      </c>
      <c r="AP209" s="175">
        <v>575.87561435944531</v>
      </c>
      <c r="AQ209" s="175">
        <v>575.87561435944531</v>
      </c>
      <c r="AR209" s="175">
        <v>575.87561435944531</v>
      </c>
      <c r="AS209" s="175">
        <v>575.87561435944531</v>
      </c>
      <c r="AT209" s="175">
        <v>575.87561435944531</v>
      </c>
      <c r="AU209" s="175">
        <v>575.87561435944531</v>
      </c>
      <c r="AV209" s="175">
        <v>575.87561435944531</v>
      </c>
      <c r="AW209" s="175">
        <v>575.87561435944531</v>
      </c>
      <c r="AX209" s="175">
        <v>575.87561435944531</v>
      </c>
      <c r="AY209" s="175">
        <v>566.89081435944536</v>
      </c>
      <c r="AZ209" s="175">
        <v>575.87561435944531</v>
      </c>
      <c r="BA209" s="175">
        <v>575.87561435944531</v>
      </c>
      <c r="BB209" s="175">
        <v>575.87561435944531</v>
      </c>
      <c r="BC209" s="175">
        <v>575.87561435944531</v>
      </c>
      <c r="BD209" s="175">
        <v>575.87561435944531</v>
      </c>
      <c r="BE209" s="175">
        <v>575.87561435944531</v>
      </c>
      <c r="BF209" s="175">
        <v>575.87561435944531</v>
      </c>
      <c r="BG209" s="175">
        <v>575.87561435944531</v>
      </c>
      <c r="BH209" s="175">
        <v>575.87561435944531</v>
      </c>
      <c r="BI209" s="175">
        <v>575.87561435944531</v>
      </c>
      <c r="BJ209" s="175">
        <v>575.87561435944531</v>
      </c>
      <c r="BK209" s="175">
        <v>575.87561435944531</v>
      </c>
      <c r="BL209" s="175">
        <v>575.87561435944531</v>
      </c>
      <c r="BM209" s="175">
        <v>575.87561435944531</v>
      </c>
      <c r="BN209" s="175">
        <v>575.87561435944531</v>
      </c>
      <c r="BO209" s="175">
        <v>575.87561435944531</v>
      </c>
      <c r="BP209" s="175">
        <v>575.87561435944531</v>
      </c>
      <c r="BQ209" s="175">
        <v>575.87561435944531</v>
      </c>
      <c r="BR209" s="175">
        <v>575.87561435944531</v>
      </c>
      <c r="BS209" s="175">
        <v>566.89081435944536</v>
      </c>
      <c r="BT209" s="173">
        <v>303.67224706894268</v>
      </c>
      <c r="BU209" s="173">
        <v>303.67224706894268</v>
      </c>
      <c r="BV209" s="173">
        <v>303.67224706894268</v>
      </c>
      <c r="BW209" s="173">
        <v>303.67224706894268</v>
      </c>
      <c r="BX209" s="173">
        <v>303.67224706894268</v>
      </c>
      <c r="BY209" s="174">
        <v>303.67224706894268</v>
      </c>
      <c r="BZ209" s="175">
        <v>303.67224706894268</v>
      </c>
      <c r="CA209" s="175">
        <v>303.67224706894268</v>
      </c>
      <c r="CB209" s="175">
        <v>575.87561435944531</v>
      </c>
      <c r="CC209" s="175">
        <v>575.87561435944531</v>
      </c>
      <c r="CD209" s="175">
        <v>575.87561435944531</v>
      </c>
      <c r="CE209" s="175">
        <v>575.87561435944531</v>
      </c>
      <c r="CF209" s="175">
        <v>575.87561435944531</v>
      </c>
      <c r="CG209" s="175">
        <v>575.87561435944531</v>
      </c>
      <c r="CH209" s="175">
        <v>575.87561435944531</v>
      </c>
      <c r="CI209" s="175">
        <v>575.87561435944531</v>
      </c>
      <c r="CJ209" s="175">
        <v>303.67224706894268</v>
      </c>
      <c r="CK209" s="175">
        <v>303.67224706894268</v>
      </c>
      <c r="CL209" s="175">
        <v>303.67224706894268</v>
      </c>
      <c r="CM209" s="175">
        <v>303.67224706894268</v>
      </c>
      <c r="CN209" s="175">
        <v>303.67224706894268</v>
      </c>
      <c r="CO209" s="175">
        <v>303.67224706894268</v>
      </c>
      <c r="CP209" s="175">
        <v>303.67224706894268</v>
      </c>
      <c r="CQ209" s="175">
        <v>303.67224706894268</v>
      </c>
      <c r="CR209" s="175">
        <v>303.67224706894268</v>
      </c>
      <c r="CS209" s="175">
        <v>303.67224706894268</v>
      </c>
      <c r="CT209" s="175">
        <v>303.67224706894268</v>
      </c>
      <c r="CU209" s="175">
        <v>575.87561435944531</v>
      </c>
      <c r="CV209" s="175">
        <v>575.87561435944531</v>
      </c>
      <c r="CW209" s="175">
        <v>575.87561435944531</v>
      </c>
      <c r="CX209" s="175">
        <v>575.87561435944531</v>
      </c>
      <c r="CY209" s="175">
        <v>575.87561435944531</v>
      </c>
      <c r="CZ209" s="175">
        <v>575.87561435944531</v>
      </c>
      <c r="DA209" s="175">
        <v>575.87561435944531</v>
      </c>
      <c r="DB209" s="175">
        <v>575.87561435944531</v>
      </c>
      <c r="DC209" s="175">
        <v>575.87561435944531</v>
      </c>
      <c r="DD209" s="175">
        <v>575.87561435944531</v>
      </c>
      <c r="DE209" s="175">
        <v>575.87561435944531</v>
      </c>
      <c r="DF209" s="175">
        <v>566.89081435944536</v>
      </c>
      <c r="DG209" s="175">
        <v>575.87561435944531</v>
      </c>
      <c r="DH209" s="175">
        <v>575.87561435944531</v>
      </c>
      <c r="DI209" s="175">
        <v>575.87561435944531</v>
      </c>
      <c r="DJ209" s="175">
        <v>566.89081435944536</v>
      </c>
      <c r="DK209" s="175">
        <v>575.87561435944531</v>
      </c>
      <c r="DL209" s="175">
        <v>575.87561435944531</v>
      </c>
      <c r="DM209" s="175">
        <v>575.87561435944531</v>
      </c>
      <c r="DN209" s="175">
        <v>575.87561435944531</v>
      </c>
      <c r="DO209" s="175">
        <v>575.87561435944531</v>
      </c>
      <c r="DP209" s="175">
        <v>575.87561435944531</v>
      </c>
      <c r="DQ209" s="175">
        <v>575.87561435944531</v>
      </c>
      <c r="DR209" s="175">
        <v>575.87561435944531</v>
      </c>
      <c r="DS209" s="175">
        <v>575.87561435944531</v>
      </c>
      <c r="DT209" s="175">
        <v>566.89081435944536</v>
      </c>
      <c r="DU209" s="175">
        <v>575.87561435944531</v>
      </c>
      <c r="DV209" s="175">
        <v>575.87561435944531</v>
      </c>
      <c r="DW209" s="175">
        <v>575.87561435944531</v>
      </c>
      <c r="DX209" s="175">
        <v>575.87561435944531</v>
      </c>
      <c r="DY209" s="175">
        <v>575.87561435944531</v>
      </c>
      <c r="DZ209" s="175">
        <v>575.87561435944531</v>
      </c>
      <c r="EA209" s="175">
        <v>575.87561435944531</v>
      </c>
      <c r="EB209" s="175">
        <v>575.87561435944531</v>
      </c>
      <c r="EC209" s="175">
        <v>575.87561435944531</v>
      </c>
      <c r="ED209" s="175">
        <v>575.87561435944531</v>
      </c>
      <c r="EE209" s="175">
        <v>575.87561435944531</v>
      </c>
      <c r="EF209" s="175">
        <v>575.87561435944531</v>
      </c>
      <c r="EG209" s="175">
        <v>575.87561435944531</v>
      </c>
      <c r="EH209" s="175">
        <v>575.87561435944531</v>
      </c>
      <c r="EI209" s="175">
        <v>575.87561435944531</v>
      </c>
      <c r="EJ209" s="175">
        <v>575.87561435944531</v>
      </c>
      <c r="EK209" s="175">
        <v>575.87561435944531</v>
      </c>
      <c r="EL209" s="175">
        <v>575.87561435944531</v>
      </c>
      <c r="EM209" s="175">
        <v>575.87561435944531</v>
      </c>
      <c r="EN209" s="175">
        <v>566.89081435944536</v>
      </c>
      <c r="EO209" s="175">
        <v>575.87561435944531</v>
      </c>
      <c r="EP209" s="175">
        <v>575.87561435944531</v>
      </c>
      <c r="EQ209" s="175">
        <v>575.87561435944531</v>
      </c>
      <c r="ER209" s="175">
        <v>575.87561435944531</v>
      </c>
      <c r="ES209" s="175">
        <v>575.87561435944531</v>
      </c>
      <c r="ET209" s="175">
        <v>575.87561435944531</v>
      </c>
      <c r="EU209" s="175">
        <v>575.87561435944531</v>
      </c>
      <c r="EV209" s="175">
        <v>575.87561435944531</v>
      </c>
      <c r="EW209" s="175">
        <v>575.87561435944531</v>
      </c>
      <c r="EX209" s="175">
        <v>566.89081435944536</v>
      </c>
      <c r="EY209" s="175">
        <v>575.87561435944531</v>
      </c>
      <c r="EZ209" s="175">
        <v>575.87561435944531</v>
      </c>
      <c r="FA209" s="175">
        <v>575.87561435944531</v>
      </c>
    </row>
    <row r="210" spans="1:157" ht="14.4" x14ac:dyDescent="0.3">
      <c r="A210" s="171" t="s">
        <v>622</v>
      </c>
      <c r="B210" s="172">
        <v>132.95441222368891</v>
      </c>
      <c r="C210" s="173">
        <v>380.78672221791084</v>
      </c>
      <c r="D210" s="173">
        <v>381.48005327520843</v>
      </c>
      <c r="E210" s="173">
        <v>397.14709861833614</v>
      </c>
      <c r="F210" s="173">
        <v>409.69135851387756</v>
      </c>
      <c r="G210" s="173">
        <v>390.08052683407863</v>
      </c>
      <c r="H210" s="204">
        <v>390.77385789137622</v>
      </c>
      <c r="I210" s="175">
        <v>406.44090323450393</v>
      </c>
      <c r="J210" s="175">
        <v>418.98516313004535</v>
      </c>
      <c r="K210" s="175">
        <v>391.46718894867377</v>
      </c>
      <c r="L210" s="175">
        <v>407.13423429180153</v>
      </c>
      <c r="M210" s="175">
        <v>419.67849418734295</v>
      </c>
      <c r="N210" s="175">
        <v>422.80127963492924</v>
      </c>
      <c r="O210" s="175">
        <v>435.34553953047066</v>
      </c>
      <c r="P210" s="175">
        <v>447.88979942601213</v>
      </c>
      <c r="Q210" s="175">
        <v>399.37433145024642</v>
      </c>
      <c r="R210" s="175">
        <v>400.06766250754401</v>
      </c>
      <c r="S210" s="175">
        <v>415.73470785067173</v>
      </c>
      <c r="T210" s="175">
        <v>428.27896774621314</v>
      </c>
      <c r="U210" s="175">
        <v>400.76099356484156</v>
      </c>
      <c r="V210" s="175">
        <v>416.42803890796932</v>
      </c>
      <c r="W210" s="175">
        <v>428.97229880351074</v>
      </c>
      <c r="X210" s="175">
        <v>432.09508425109703</v>
      </c>
      <c r="Y210" s="175">
        <v>444.63934414663845</v>
      </c>
      <c r="Z210" s="175">
        <v>457.18360404217987</v>
      </c>
      <c r="AA210" s="175">
        <v>401.45432462213915</v>
      </c>
      <c r="AB210" s="175">
        <v>417.12136996526692</v>
      </c>
      <c r="AC210" s="175">
        <v>429.66562986080828</v>
      </c>
      <c r="AD210" s="175">
        <v>432.78841530839463</v>
      </c>
      <c r="AE210" s="175">
        <v>445.33267520393599</v>
      </c>
      <c r="AF210" s="175">
        <v>457.87693509947746</v>
      </c>
      <c r="AG210" s="175">
        <v>448.45546065152234</v>
      </c>
      <c r="AH210" s="175">
        <v>460.99972054706382</v>
      </c>
      <c r="AI210" s="175">
        <v>473.54398044260518</v>
      </c>
      <c r="AJ210" s="175">
        <v>486.08824033814665</v>
      </c>
      <c r="AK210" s="175">
        <v>430.03466090743444</v>
      </c>
      <c r="AL210" s="175">
        <v>439.32846552360223</v>
      </c>
      <c r="AM210" s="175">
        <v>440.02179658089983</v>
      </c>
      <c r="AN210" s="175">
        <v>455.68884192402754</v>
      </c>
      <c r="AO210" s="175">
        <v>468.23310181956896</v>
      </c>
      <c r="AP210" s="175">
        <v>448.62227013976997</v>
      </c>
      <c r="AQ210" s="175">
        <v>449.31560119706762</v>
      </c>
      <c r="AR210" s="175">
        <v>464.98264654019533</v>
      </c>
      <c r="AS210" s="175">
        <v>477.52690643573675</v>
      </c>
      <c r="AT210" s="175">
        <v>450.00893225436516</v>
      </c>
      <c r="AU210" s="175">
        <v>465.67597759749287</v>
      </c>
      <c r="AV210" s="175">
        <v>478.22023749303435</v>
      </c>
      <c r="AW210" s="175">
        <v>481.34302294062059</v>
      </c>
      <c r="AX210" s="175">
        <v>493.88728283616206</v>
      </c>
      <c r="AY210" s="175">
        <v>506.43154273170353</v>
      </c>
      <c r="AZ210" s="175">
        <v>457.91607475593776</v>
      </c>
      <c r="BA210" s="175">
        <v>458.60940581323536</v>
      </c>
      <c r="BB210" s="175">
        <v>474.27645115636312</v>
      </c>
      <c r="BC210" s="175">
        <v>486.82071105190454</v>
      </c>
      <c r="BD210" s="175">
        <v>459.30273687053295</v>
      </c>
      <c r="BE210" s="175">
        <v>474.96978221366066</v>
      </c>
      <c r="BF210" s="175">
        <v>487.51404210920214</v>
      </c>
      <c r="BG210" s="175">
        <v>490.63682755678838</v>
      </c>
      <c r="BH210" s="175">
        <v>503.18108745232985</v>
      </c>
      <c r="BI210" s="175">
        <v>515.72534734787132</v>
      </c>
      <c r="BJ210" s="175">
        <v>459.99606792783055</v>
      </c>
      <c r="BK210" s="175">
        <v>475.66311327095826</v>
      </c>
      <c r="BL210" s="175">
        <v>488.20737316649968</v>
      </c>
      <c r="BM210" s="175">
        <v>491.33015861408597</v>
      </c>
      <c r="BN210" s="175">
        <v>503.87441850962739</v>
      </c>
      <c r="BO210" s="175">
        <v>516.41867840516886</v>
      </c>
      <c r="BP210" s="175">
        <v>506.99720395721374</v>
      </c>
      <c r="BQ210" s="175">
        <v>519.54146385275521</v>
      </c>
      <c r="BR210" s="175">
        <v>532.08572374829657</v>
      </c>
      <c r="BS210" s="175">
        <v>544.62998364383805</v>
      </c>
      <c r="BT210" s="173">
        <v>410.05479818100935</v>
      </c>
      <c r="BU210" s="173">
        <v>425.72184352413706</v>
      </c>
      <c r="BV210" s="173">
        <v>426.41517458143466</v>
      </c>
      <c r="BW210" s="173">
        <v>442.08221992456242</v>
      </c>
      <c r="BX210" s="173">
        <v>470.98685622052915</v>
      </c>
      <c r="BY210" s="174">
        <v>483.53111611607056</v>
      </c>
      <c r="BZ210" s="175">
        <v>499.19816145919827</v>
      </c>
      <c r="CA210" s="175">
        <v>451.14145285813447</v>
      </c>
      <c r="CB210" s="175">
        <v>468.59654148670074</v>
      </c>
      <c r="CC210" s="175">
        <v>484.26358682982845</v>
      </c>
      <c r="CD210" s="175">
        <v>484.95691788712611</v>
      </c>
      <c r="CE210" s="175">
        <v>500.62396323025382</v>
      </c>
      <c r="CF210" s="175">
        <v>529.52859952622055</v>
      </c>
      <c r="CG210" s="175">
        <v>542.0728594217619</v>
      </c>
      <c r="CH210" s="175">
        <v>557.73990476488962</v>
      </c>
      <c r="CI210" s="175">
        <v>509.68319616382587</v>
      </c>
      <c r="CJ210" s="175">
        <v>435.7089791976025</v>
      </c>
      <c r="CK210" s="175">
        <v>452.06935559802776</v>
      </c>
      <c r="CL210" s="175">
        <v>468.42973199845306</v>
      </c>
      <c r="CM210" s="175">
        <v>480.97399189399448</v>
      </c>
      <c r="CN210" s="175">
        <v>509.18529713266366</v>
      </c>
      <c r="CO210" s="175">
        <v>524.85234247579137</v>
      </c>
      <c r="CP210" s="175">
        <v>537.39660237133285</v>
      </c>
      <c r="CQ210" s="175">
        <v>486.94518580969509</v>
      </c>
      <c r="CR210" s="175">
        <v>525.42927521234583</v>
      </c>
      <c r="CS210" s="175">
        <v>563.91336461499645</v>
      </c>
      <c r="CT210" s="175">
        <v>602.39745401764708</v>
      </c>
      <c r="CU210" s="175">
        <v>494.25072250329384</v>
      </c>
      <c r="CV210" s="175">
        <v>510.61109890371915</v>
      </c>
      <c r="CW210" s="175">
        <v>526.97147530414441</v>
      </c>
      <c r="CX210" s="175">
        <v>539.51573519968588</v>
      </c>
      <c r="CY210" s="175">
        <v>567.72704043835506</v>
      </c>
      <c r="CZ210" s="175">
        <v>583.39408578148277</v>
      </c>
      <c r="DA210" s="175">
        <v>595.93834567702424</v>
      </c>
      <c r="DB210" s="175">
        <v>545.48692911538649</v>
      </c>
      <c r="DC210" s="175">
        <v>583.97101851803723</v>
      </c>
      <c r="DD210" s="175">
        <v>622.45510792068785</v>
      </c>
      <c r="DE210" s="175">
        <v>660.93919732333848</v>
      </c>
      <c r="DF210" s="175">
        <v>488.57640421312584</v>
      </c>
      <c r="DG210" s="175">
        <v>497.87020882929363</v>
      </c>
      <c r="DH210" s="175">
        <v>498.56353988659123</v>
      </c>
      <c r="DI210" s="175">
        <v>514.23058522971894</v>
      </c>
      <c r="DJ210" s="175">
        <v>526.7748451252603</v>
      </c>
      <c r="DK210" s="175">
        <v>507.16401344546136</v>
      </c>
      <c r="DL210" s="175">
        <v>507.85734450275902</v>
      </c>
      <c r="DM210" s="175">
        <v>523.52438984588673</v>
      </c>
      <c r="DN210" s="175">
        <v>536.06864974142809</v>
      </c>
      <c r="DO210" s="175">
        <v>508.55067556005656</v>
      </c>
      <c r="DP210" s="175">
        <v>524.21772090318427</v>
      </c>
      <c r="DQ210" s="175">
        <v>536.76198079872574</v>
      </c>
      <c r="DR210" s="175">
        <v>539.88476624631198</v>
      </c>
      <c r="DS210" s="175">
        <v>552.42902614185346</v>
      </c>
      <c r="DT210" s="175">
        <v>564.97328603739493</v>
      </c>
      <c r="DU210" s="175">
        <v>516.45781806162915</v>
      </c>
      <c r="DV210" s="175">
        <v>517.1511491189267</v>
      </c>
      <c r="DW210" s="175">
        <v>532.81819446205452</v>
      </c>
      <c r="DX210" s="175">
        <v>545.36245435759588</v>
      </c>
      <c r="DY210" s="175">
        <v>517.84448017622435</v>
      </c>
      <c r="DZ210" s="175">
        <v>533.51152551935206</v>
      </c>
      <c r="EA210" s="175">
        <v>546.05578541489353</v>
      </c>
      <c r="EB210" s="175">
        <v>549.17857086247977</v>
      </c>
      <c r="EC210" s="175">
        <v>561.72283075802125</v>
      </c>
      <c r="ED210" s="175">
        <v>574.26709065356272</v>
      </c>
      <c r="EE210" s="175">
        <v>518.53781123352201</v>
      </c>
      <c r="EF210" s="175">
        <v>534.20485657664972</v>
      </c>
      <c r="EG210" s="175">
        <v>546.74911647219108</v>
      </c>
      <c r="EH210" s="175">
        <v>549.87190191977743</v>
      </c>
      <c r="EI210" s="175">
        <v>562.41616181531879</v>
      </c>
      <c r="EJ210" s="175">
        <v>574.96042171086026</v>
      </c>
      <c r="EK210" s="175">
        <v>565.53894726290514</v>
      </c>
      <c r="EL210" s="175">
        <v>578.08320715844661</v>
      </c>
      <c r="EM210" s="175">
        <v>590.62746705398797</v>
      </c>
      <c r="EN210" s="175">
        <v>603.17172694952944</v>
      </c>
      <c r="EO210" s="175">
        <v>527.13828479239214</v>
      </c>
      <c r="EP210" s="175">
        <v>542.80533013551985</v>
      </c>
      <c r="EQ210" s="175">
        <v>543.49866119281751</v>
      </c>
      <c r="ER210" s="175">
        <v>559.16570653594522</v>
      </c>
      <c r="ES210" s="175">
        <v>588.07034283191183</v>
      </c>
      <c r="ET210" s="175">
        <v>600.6146027274533</v>
      </c>
      <c r="EU210" s="175">
        <v>616.28164807058101</v>
      </c>
      <c r="EV210" s="175">
        <v>568.22493946951727</v>
      </c>
      <c r="EW210" s="175">
        <v>594.77445122164772</v>
      </c>
      <c r="EX210" s="175">
        <v>547.1181475188173</v>
      </c>
      <c r="EY210" s="175">
        <v>567.90153807340744</v>
      </c>
      <c r="EZ210" s="175">
        <v>588.68492862799758</v>
      </c>
      <c r="FA210" s="175">
        <v>609.46831918258772</v>
      </c>
    </row>
    <row r="211" spans="1:157" ht="14.4" x14ac:dyDescent="0.3">
      <c r="A211" s="171" t="s">
        <v>623</v>
      </c>
      <c r="B211" s="172">
        <v>134.31477997780948</v>
      </c>
      <c r="C211" s="173">
        <v>285.7413548607397</v>
      </c>
      <c r="D211" s="173">
        <v>262.87116472047836</v>
      </c>
      <c r="E211" s="173">
        <v>241.33836132888325</v>
      </c>
      <c r="F211" s="173">
        <v>202.50921279482191</v>
      </c>
      <c r="G211" s="173">
        <v>394.95875936108877</v>
      </c>
      <c r="H211" s="204">
        <v>372.04887094606431</v>
      </c>
      <c r="I211" s="175">
        <v>350.19475131712517</v>
      </c>
      <c r="J211" s="175">
        <v>312.13752788029569</v>
      </c>
      <c r="K211" s="175">
        <v>349.1389825310398</v>
      </c>
      <c r="L211" s="175">
        <v>327.28486290210077</v>
      </c>
      <c r="M211" s="175">
        <v>289.22763946527124</v>
      </c>
      <c r="N211" s="175">
        <v>305.43074327316168</v>
      </c>
      <c r="O211" s="175">
        <v>267.37351983633215</v>
      </c>
      <c r="P211" s="175">
        <v>228.41781639950261</v>
      </c>
      <c r="Q211" s="175">
        <v>536.33388259797243</v>
      </c>
      <c r="R211" s="175">
        <v>513.38429590818498</v>
      </c>
      <c r="S211" s="175">
        <v>491.20886004190191</v>
      </c>
      <c r="T211" s="175">
        <v>453.02508170230425</v>
      </c>
      <c r="U211" s="175">
        <v>490.43470921839747</v>
      </c>
      <c r="V211" s="175">
        <v>468.25927335211441</v>
      </c>
      <c r="W211" s="175">
        <v>430.07549501251674</v>
      </c>
      <c r="X211" s="175">
        <v>446.0838374858314</v>
      </c>
      <c r="Y211" s="175">
        <v>407.90005914623362</v>
      </c>
      <c r="Z211" s="175">
        <v>369.71628080663601</v>
      </c>
      <c r="AA211" s="175">
        <v>467.48512252860996</v>
      </c>
      <c r="AB211" s="175">
        <v>445.30968666232684</v>
      </c>
      <c r="AC211" s="175">
        <v>407.12590832272923</v>
      </c>
      <c r="AD211" s="175">
        <v>423.13425079604389</v>
      </c>
      <c r="AE211" s="175">
        <v>384.95047245644616</v>
      </c>
      <c r="AF211" s="175">
        <v>346.7666941168485</v>
      </c>
      <c r="AG211" s="175">
        <v>400.95881492976082</v>
      </c>
      <c r="AH211" s="175">
        <v>362.77503659016304</v>
      </c>
      <c r="AI211" s="175">
        <v>324.59125825056537</v>
      </c>
      <c r="AJ211" s="175">
        <v>285.5089999109677</v>
      </c>
      <c r="AK211" s="175">
        <v>216.57437091330894</v>
      </c>
      <c r="AL211" s="175">
        <v>343.31130003741538</v>
      </c>
      <c r="AM211" s="175">
        <v>320.40141162239098</v>
      </c>
      <c r="AN211" s="175">
        <v>298.54729199345189</v>
      </c>
      <c r="AO211" s="175">
        <v>259.59158855662241</v>
      </c>
      <c r="AP211" s="175">
        <v>450.60746789805665</v>
      </c>
      <c r="AQ211" s="175">
        <v>427.65788120826915</v>
      </c>
      <c r="AR211" s="175">
        <v>405.48244534198602</v>
      </c>
      <c r="AS211" s="175">
        <v>367.29866700238841</v>
      </c>
      <c r="AT211" s="175">
        <v>404.70829451848169</v>
      </c>
      <c r="AU211" s="175">
        <v>382.53285865219857</v>
      </c>
      <c r="AV211" s="175">
        <v>344.3490803126009</v>
      </c>
      <c r="AW211" s="175">
        <v>360.35742278591545</v>
      </c>
      <c r="AX211" s="175">
        <v>322.17364444631778</v>
      </c>
      <c r="AY211" s="175">
        <v>283.09138610672017</v>
      </c>
      <c r="AZ211" s="175">
        <v>590.06135449523265</v>
      </c>
      <c r="BA211" s="175">
        <v>567.07206953068214</v>
      </c>
      <c r="BB211" s="175">
        <v>544.57531742705498</v>
      </c>
      <c r="BC211" s="175">
        <v>506.26498418468918</v>
      </c>
      <c r="BD211" s="175">
        <v>544.08278456613152</v>
      </c>
      <c r="BE211" s="175">
        <v>521.58603246250448</v>
      </c>
      <c r="BF211" s="175">
        <v>483.27569922013856</v>
      </c>
      <c r="BG211" s="175">
        <v>499.08928035887732</v>
      </c>
      <c r="BH211" s="175">
        <v>460.77894711651152</v>
      </c>
      <c r="BI211" s="175">
        <v>422.46861387414577</v>
      </c>
      <c r="BJ211" s="175">
        <v>521.0934996015809</v>
      </c>
      <c r="BK211" s="175">
        <v>498.5967474979538</v>
      </c>
      <c r="BL211" s="175">
        <v>460.286414255588</v>
      </c>
      <c r="BM211" s="175">
        <v>476.09999539432675</v>
      </c>
      <c r="BN211" s="175">
        <v>437.7896621519609</v>
      </c>
      <c r="BO211" s="175">
        <v>399.4793289095951</v>
      </c>
      <c r="BP211" s="175">
        <v>453.60324329069977</v>
      </c>
      <c r="BQ211" s="175">
        <v>415.29291004833397</v>
      </c>
      <c r="BR211" s="175">
        <v>376.98257680596805</v>
      </c>
      <c r="BS211" s="175">
        <v>337.77376356360224</v>
      </c>
      <c r="BT211" s="173">
        <v>596.88815464228992</v>
      </c>
      <c r="BU211" s="173">
        <v>574.39140253866287</v>
      </c>
      <c r="BV211" s="173">
        <v>551.40211757411214</v>
      </c>
      <c r="BW211" s="173">
        <v>528.90536547048521</v>
      </c>
      <c r="BX211" s="173">
        <v>445.10899515994174</v>
      </c>
      <c r="BY211" s="174">
        <v>406.79866191757583</v>
      </c>
      <c r="BZ211" s="175">
        <v>384.30190981394878</v>
      </c>
      <c r="CA211" s="175">
        <v>498.25665815957376</v>
      </c>
      <c r="CB211" s="175">
        <v>653.71448985343739</v>
      </c>
      <c r="CC211" s="175">
        <v>631.21773774981023</v>
      </c>
      <c r="CD211" s="175">
        <v>608.22845278525972</v>
      </c>
      <c r="CE211" s="175">
        <v>585.73170068163267</v>
      </c>
      <c r="CF211" s="175">
        <v>501.93533037108909</v>
      </c>
      <c r="CG211" s="175">
        <v>463.62499712872324</v>
      </c>
      <c r="CH211" s="175">
        <v>441.12824502509625</v>
      </c>
      <c r="CI211" s="175">
        <v>555.08299337072117</v>
      </c>
      <c r="CJ211" s="175">
        <v>680.43382286141809</v>
      </c>
      <c r="CK211" s="175">
        <v>634.94778579324043</v>
      </c>
      <c r="CL211" s="175">
        <v>589.46174872506288</v>
      </c>
      <c r="CM211" s="175">
        <v>551.15141548269696</v>
      </c>
      <c r="CN211" s="175">
        <v>490.34433013670406</v>
      </c>
      <c r="CO211" s="175">
        <v>467.84757803307696</v>
      </c>
      <c r="CP211" s="175">
        <v>429.53724479071116</v>
      </c>
      <c r="CQ211" s="175">
        <v>549.10341797470153</v>
      </c>
      <c r="CR211" s="175">
        <v>655.9787333215404</v>
      </c>
      <c r="CS211" s="175">
        <v>783.19404866837942</v>
      </c>
      <c r="CT211" s="175">
        <v>890.06936401521853</v>
      </c>
      <c r="CU211" s="175">
        <v>731.12850642560477</v>
      </c>
      <c r="CV211" s="175">
        <v>685.2814548453199</v>
      </c>
      <c r="CW211" s="175">
        <v>639.43440326503526</v>
      </c>
      <c r="CX211" s="175">
        <v>600.99751511990132</v>
      </c>
      <c r="CY211" s="175">
        <v>539.74255863379619</v>
      </c>
      <c r="CZ211" s="175">
        <v>516.92449029282511</v>
      </c>
      <c r="DA211" s="175">
        <v>478.48760214769118</v>
      </c>
      <c r="DB211" s="175">
        <v>598.85664724716764</v>
      </c>
      <c r="DC211" s="175">
        <v>705.73196259400663</v>
      </c>
      <c r="DD211" s="175">
        <v>832.94727794084565</v>
      </c>
      <c r="DE211" s="175">
        <v>939.82259328768453</v>
      </c>
      <c r="DF211" s="175">
        <v>260.08727760969151</v>
      </c>
      <c r="DG211" s="175">
        <v>401.36762468337588</v>
      </c>
      <c r="DH211" s="175">
        <v>378.41803799358837</v>
      </c>
      <c r="DI211" s="175">
        <v>356.24260212730542</v>
      </c>
      <c r="DJ211" s="175">
        <v>317.16034378770769</v>
      </c>
      <c r="DK211" s="175">
        <v>506.90721049359513</v>
      </c>
      <c r="DL211" s="175">
        <v>483.91792552904457</v>
      </c>
      <c r="DM211" s="175">
        <v>461.42117342541746</v>
      </c>
      <c r="DN211" s="175">
        <v>423.11084018305166</v>
      </c>
      <c r="DO211" s="175">
        <v>460.92864056449389</v>
      </c>
      <c r="DP211" s="175">
        <v>438.4318884608669</v>
      </c>
      <c r="DQ211" s="175">
        <v>400.1215552185011</v>
      </c>
      <c r="DR211" s="175">
        <v>415.93513635723986</v>
      </c>
      <c r="DS211" s="175">
        <v>377.624803114874</v>
      </c>
      <c r="DT211" s="175">
        <v>338.41598987250819</v>
      </c>
      <c r="DU211" s="175">
        <v>635.93891578090097</v>
      </c>
      <c r="DV211" s="175">
        <v>612.94963081635035</v>
      </c>
      <c r="DW211" s="175">
        <v>590.4528787127233</v>
      </c>
      <c r="DX211" s="175">
        <v>552.1425454703575</v>
      </c>
      <c r="DY211" s="175">
        <v>589.96034585179984</v>
      </c>
      <c r="DZ211" s="175">
        <v>567.4635937481728</v>
      </c>
      <c r="EA211" s="175">
        <v>529.153260505807</v>
      </c>
      <c r="EB211" s="175">
        <v>544.96684164454564</v>
      </c>
      <c r="EC211" s="175">
        <v>506.6565084021799</v>
      </c>
      <c r="ED211" s="175">
        <v>468.34617515981409</v>
      </c>
      <c r="EE211" s="175">
        <v>566.97106088724922</v>
      </c>
      <c r="EF211" s="175">
        <v>544.47430878362218</v>
      </c>
      <c r="EG211" s="175">
        <v>506.16397554125638</v>
      </c>
      <c r="EH211" s="175">
        <v>521.97755667999502</v>
      </c>
      <c r="EI211" s="175">
        <v>483.66722343762916</v>
      </c>
      <c r="EJ211" s="175">
        <v>445.35689019526336</v>
      </c>
      <c r="EK211" s="175">
        <v>499.48080457636797</v>
      </c>
      <c r="EL211" s="175">
        <v>461.17047133400223</v>
      </c>
      <c r="EM211" s="175">
        <v>422.86013809163637</v>
      </c>
      <c r="EN211" s="175">
        <v>383.65132484927057</v>
      </c>
      <c r="EO211" s="175">
        <v>693.40711321729509</v>
      </c>
      <c r="EP211" s="175">
        <v>670.5890448763239</v>
      </c>
      <c r="EQ211" s="175">
        <v>647.56006163701022</v>
      </c>
      <c r="ER211" s="175">
        <v>624.74199329603925</v>
      </c>
      <c r="ES211" s="175">
        <v>540.45805357062056</v>
      </c>
      <c r="ET211" s="175">
        <v>502.02116542548657</v>
      </c>
      <c r="EU211" s="175">
        <v>479.20309708451555</v>
      </c>
      <c r="EV211" s="175">
        <v>593.99721844389876</v>
      </c>
      <c r="EW211" s="175">
        <v>725.05535665897014</v>
      </c>
      <c r="EX211" s="175">
        <v>287.52239325440985</v>
      </c>
      <c r="EY211" s="175">
        <v>408.21358060256853</v>
      </c>
      <c r="EZ211" s="175">
        <v>479.77736280405645</v>
      </c>
      <c r="FA211" s="175">
        <v>564.33043660570831</v>
      </c>
    </row>
    <row r="212" spans="1:157" ht="14.4" x14ac:dyDescent="0.3">
      <c r="A212" s="171" t="s">
        <v>624</v>
      </c>
      <c r="B212" s="172">
        <v>247.13481516877496</v>
      </c>
      <c r="C212" s="173">
        <v>541.51759020847567</v>
      </c>
      <c r="D212" s="173">
        <v>455.97439446342952</v>
      </c>
      <c r="E212" s="173">
        <v>363.86542664342795</v>
      </c>
      <c r="F212" s="173">
        <v>279.76414843824512</v>
      </c>
      <c r="G212" s="173">
        <v>813.90734139302003</v>
      </c>
      <c r="H212" s="204">
        <v>710.07433275660151</v>
      </c>
      <c r="I212" s="175">
        <v>625.86018198601357</v>
      </c>
      <c r="J212" s="175">
        <v>541.64584890120625</v>
      </c>
      <c r="K212" s="175">
        <v>622.3434258004454</v>
      </c>
      <c r="L212" s="175">
        <v>549.60720619172025</v>
      </c>
      <c r="M212" s="175">
        <v>449.36238254434784</v>
      </c>
      <c r="N212" s="175">
        <v>472.2647333026228</v>
      </c>
      <c r="O212" s="175">
        <v>335.00635437540723</v>
      </c>
      <c r="P212" s="175">
        <v>259.60554411095205</v>
      </c>
      <c r="Q212" s="175">
        <v>1534.0859829320034</v>
      </c>
      <c r="R212" s="175">
        <v>1348.4038618548973</v>
      </c>
      <c r="S212" s="175">
        <v>1172.5987302709539</v>
      </c>
      <c r="T212" s="175">
        <v>936.28508905936053</v>
      </c>
      <c r="U212" s="175">
        <v>1166.6588999212752</v>
      </c>
      <c r="V212" s="175">
        <v>1025.131649132225</v>
      </c>
      <c r="W212" s="175">
        <v>830.91796121942264</v>
      </c>
      <c r="X212" s="175">
        <v>901.71649178085556</v>
      </c>
      <c r="Y212" s="175">
        <v>730.41366446736595</v>
      </c>
      <c r="Z212" s="175">
        <v>644.35561181881474</v>
      </c>
      <c r="AA212" s="175">
        <v>1021.2762440757306</v>
      </c>
      <c r="AB212" s="175">
        <v>897.86108672436058</v>
      </c>
      <c r="AC212" s="175">
        <v>726.9050306544608</v>
      </c>
      <c r="AD212" s="175">
        <v>799.45860805191171</v>
      </c>
      <c r="AE212" s="175">
        <v>650.06593135094772</v>
      </c>
      <c r="AF212" s="175">
        <v>568.08241186521866</v>
      </c>
      <c r="AG212" s="175">
        <v>703.61612017895879</v>
      </c>
      <c r="AH212" s="175">
        <v>578.77429939332671</v>
      </c>
      <c r="AI212" s="175">
        <v>489.70856129533786</v>
      </c>
      <c r="AJ212" s="175">
        <v>364.04166771876163</v>
      </c>
      <c r="AK212" s="175">
        <v>330.5481162456793</v>
      </c>
      <c r="AL212" s="175">
        <v>612.50547214873041</v>
      </c>
      <c r="AM212" s="175">
        <v>518.37503423355702</v>
      </c>
      <c r="AN212" s="175">
        <v>437.79188254141997</v>
      </c>
      <c r="AO212" s="175">
        <v>357.98648726659695</v>
      </c>
      <c r="AP212" s="175">
        <v>873.67937301846302</v>
      </c>
      <c r="AQ212" s="175">
        <v>776.3266614288865</v>
      </c>
      <c r="AR212" s="175">
        <v>685.21388727481587</v>
      </c>
      <c r="AS212" s="175">
        <v>581.75980068648221</v>
      </c>
      <c r="AT212" s="175">
        <v>682.0331142082365</v>
      </c>
      <c r="AU212" s="175">
        <v>590.92034005416519</v>
      </c>
      <c r="AV212" s="175">
        <v>330.65691171318832</v>
      </c>
      <c r="AW212" s="175">
        <v>515.7587615415481</v>
      </c>
      <c r="AX212" s="175">
        <v>466.41795112056769</v>
      </c>
      <c r="AY212" s="175">
        <v>334.45283614689151</v>
      </c>
      <c r="AZ212" s="175">
        <v>1396.4495117826129</v>
      </c>
      <c r="BA212" s="175">
        <v>1286.0069677806725</v>
      </c>
      <c r="BB212" s="175">
        <v>1184.0463901841697</v>
      </c>
      <c r="BC212" s="175">
        <v>1010.4149394168259</v>
      </c>
      <c r="BD212" s="175">
        <v>1181.8141152871674</v>
      </c>
      <c r="BE212" s="175">
        <v>1079.8535376906668</v>
      </c>
      <c r="BF212" s="175">
        <v>892.20666996466696</v>
      </c>
      <c r="BG212" s="175">
        <v>963.87754313550852</v>
      </c>
      <c r="BH212" s="175">
        <v>777.63221710537618</v>
      </c>
      <c r="BI212" s="175">
        <v>676.45199128212937</v>
      </c>
      <c r="BJ212" s="175">
        <v>1077.6212627936645</v>
      </c>
      <c r="BK212" s="175">
        <v>961.64526823850736</v>
      </c>
      <c r="BL212" s="175">
        <v>775.39994220837309</v>
      </c>
      <c r="BM212" s="175">
        <v>847.07081537921476</v>
      </c>
      <c r="BN212" s="175">
        <v>685.02617186428324</v>
      </c>
      <c r="BO212" s="175">
        <v>599.94254978286278</v>
      </c>
      <c r="BP212" s="175">
        <v>745.11023778271374</v>
      </c>
      <c r="BQ212" s="175">
        <v>609.47354285472466</v>
      </c>
      <c r="BR212" s="175">
        <v>527.48392867776295</v>
      </c>
      <c r="BS212" s="175">
        <v>432.75980709884362</v>
      </c>
      <c r="BT212" s="173">
        <v>1772.6850823706736</v>
      </c>
      <c r="BU212" s="173">
        <v>1590.6667870343929</v>
      </c>
      <c r="BV212" s="173">
        <v>1404.6634723793493</v>
      </c>
      <c r="BW212" s="173">
        <v>1222.6451770430697</v>
      </c>
      <c r="BX212" s="173">
        <v>761.01605428747519</v>
      </c>
      <c r="BY212" s="174">
        <v>633.19079639807751</v>
      </c>
      <c r="BZ212" s="175">
        <v>561.52995479057427</v>
      </c>
      <c r="CA212" s="175">
        <v>1025.0909874337315</v>
      </c>
      <c r="CB212" s="175">
        <v>1613.0469877404103</v>
      </c>
      <c r="CC212" s="175">
        <v>1451.9825932517281</v>
      </c>
      <c r="CD212" s="175">
        <v>1337.4919761698013</v>
      </c>
      <c r="CE212" s="175">
        <v>1225.4542579608569</v>
      </c>
      <c r="CF212" s="175">
        <v>834.62981722145798</v>
      </c>
      <c r="CG212" s="175">
        <v>682.17193044058934</v>
      </c>
      <c r="CH212" s="175">
        <v>606.66301458196415</v>
      </c>
      <c r="CI212" s="175">
        <v>1089.5229569902865</v>
      </c>
      <c r="CJ212" s="175">
        <v>2255.8747760970982</v>
      </c>
      <c r="CK212" s="175">
        <v>1887.8531661057775</v>
      </c>
      <c r="CL212" s="175">
        <v>1461.26135800937</v>
      </c>
      <c r="CM212" s="175">
        <v>1151.2974343985468</v>
      </c>
      <c r="CN212" s="175">
        <v>823.27574651714838</v>
      </c>
      <c r="CO212" s="175">
        <v>747.08616648582029</v>
      </c>
      <c r="CP212" s="175">
        <v>618.97056425220637</v>
      </c>
      <c r="CQ212" s="175">
        <v>1147.6053910367507</v>
      </c>
      <c r="CR212" s="175">
        <v>1806.6741873005074</v>
      </c>
      <c r="CS212" s="175">
        <v>2584.6191181450654</v>
      </c>
      <c r="CT212" s="175">
        <v>3197.9957544159843</v>
      </c>
      <c r="CU212" s="175">
        <v>1862.4616351785091</v>
      </c>
      <c r="CV212" s="175">
        <v>1620.8231069531673</v>
      </c>
      <c r="CW212" s="175">
        <v>1343.4701806440014</v>
      </c>
      <c r="CX212" s="175">
        <v>1152.0478267416838</v>
      </c>
      <c r="CY212" s="175">
        <v>877.84980002154282</v>
      </c>
      <c r="CZ212" s="175">
        <v>778.34884931278191</v>
      </c>
      <c r="DA212" s="175">
        <v>637.45635895980683</v>
      </c>
      <c r="DB212" s="175">
        <v>1141.3859342896951</v>
      </c>
      <c r="DC212" s="175">
        <v>1573.2373455549871</v>
      </c>
      <c r="DD212" s="175">
        <v>2183.5887929979922</v>
      </c>
      <c r="DE212" s="175">
        <v>2796.9654292689011</v>
      </c>
      <c r="DF212" s="175">
        <v>400.39514101233664</v>
      </c>
      <c r="DG212" s="175">
        <v>772.05636749310304</v>
      </c>
      <c r="DH212" s="175">
        <v>677.76282027245236</v>
      </c>
      <c r="DI212" s="175">
        <v>586.65004611838231</v>
      </c>
      <c r="DJ212" s="175">
        <v>482.70671170753968</v>
      </c>
      <c r="DK212" s="175">
        <v>1074.0240952118609</v>
      </c>
      <c r="DL212" s="175">
        <v>955.81582575970299</v>
      </c>
      <c r="DM212" s="175">
        <v>841.24137290041233</v>
      </c>
      <c r="DN212" s="175">
        <v>726.13537096342588</v>
      </c>
      <c r="DO212" s="175">
        <v>839.00909800340867</v>
      </c>
      <c r="DP212" s="175">
        <v>741.60750354320101</v>
      </c>
      <c r="DQ212" s="175">
        <v>631.67871443729803</v>
      </c>
      <c r="DR212" s="175">
        <v>649.17452923876226</v>
      </c>
      <c r="DS212" s="175">
        <v>552.6149438778242</v>
      </c>
      <c r="DT212" s="175">
        <v>446.27677955839255</v>
      </c>
      <c r="DU212" s="175">
        <v>1540.8757948256959</v>
      </c>
      <c r="DV212" s="175">
        <v>1426.3851777437678</v>
      </c>
      <c r="DW212" s="175">
        <v>1314.3474595348259</v>
      </c>
      <c r="DX212" s="175">
        <v>1136.8945896960067</v>
      </c>
      <c r="DY212" s="175">
        <v>1311.8945606618411</v>
      </c>
      <c r="DZ212" s="175">
        <v>1206.3331879698478</v>
      </c>
      <c r="EA212" s="175">
        <v>1032.7017372025039</v>
      </c>
      <c r="EB212" s="175">
        <v>1104.3726103733461</v>
      </c>
      <c r="EC212" s="175">
        <v>916.72574264734669</v>
      </c>
      <c r="ED212" s="175">
        <v>780.69064787159368</v>
      </c>
      <c r="EE212" s="175">
        <v>1204.1009130728464</v>
      </c>
      <c r="EF212" s="175">
        <v>1102.1403354763436</v>
      </c>
      <c r="EG212" s="175">
        <v>914.49346775034428</v>
      </c>
      <c r="EH212" s="175">
        <v>1000.1797578798408</v>
      </c>
      <c r="EI212" s="175">
        <v>799.91901489105294</v>
      </c>
      <c r="EJ212" s="175">
        <v>689.17594940719755</v>
      </c>
      <c r="EK212" s="175">
        <v>884.20376332468607</v>
      </c>
      <c r="EL212" s="175">
        <v>697.95843729455191</v>
      </c>
      <c r="EM212" s="175">
        <v>614.22071766568786</v>
      </c>
      <c r="EN212" s="175">
        <v>526.33397320567076</v>
      </c>
      <c r="EO212" s="175">
        <v>1726.6712097201137</v>
      </c>
      <c r="EP212" s="175">
        <v>1613.033281050135</v>
      </c>
      <c r="EQ212" s="175">
        <v>1449.3182834109455</v>
      </c>
      <c r="ER212" s="175">
        <v>1335.6803547409679</v>
      </c>
      <c r="ES212" s="175">
        <v>941.79102649006381</v>
      </c>
      <c r="ET212" s="175">
        <v>754.699004323856</v>
      </c>
      <c r="EU212" s="175">
        <v>667.03064982945523</v>
      </c>
      <c r="EV212" s="175">
        <v>1182.566056045107</v>
      </c>
      <c r="EW212" s="175">
        <v>1736.4719873570709</v>
      </c>
      <c r="EX212" s="175">
        <v>425.34540949750891</v>
      </c>
      <c r="EY212" s="175">
        <v>721.19792575458871</v>
      </c>
      <c r="EZ212" s="175">
        <v>855.60156080488377</v>
      </c>
      <c r="FA212" s="175">
        <v>1110.6847223177404</v>
      </c>
    </row>
    <row r="213" spans="1:157" ht="14.4" x14ac:dyDescent="0.3">
      <c r="A213" s="176" t="s">
        <v>625</v>
      </c>
      <c r="B213" s="172">
        <v>0</v>
      </c>
      <c r="C213" s="173">
        <v>0</v>
      </c>
      <c r="D213" s="173">
        <v>0</v>
      </c>
      <c r="E213" s="173">
        <v>-53.806712622156589</v>
      </c>
      <c r="F213" s="173">
        <v>-139.15039454355767</v>
      </c>
      <c r="G213" s="173">
        <v>0</v>
      </c>
      <c r="H213" s="204">
        <v>0</v>
      </c>
      <c r="I213" s="175">
        <v>0</v>
      </c>
      <c r="J213" s="175">
        <v>0</v>
      </c>
      <c r="K213" s="175">
        <v>0</v>
      </c>
      <c r="L213" s="175">
        <v>0</v>
      </c>
      <c r="M213" s="175">
        <v>-47.30263404811209</v>
      </c>
      <c r="N213" s="175">
        <v>-6.9816999829339084</v>
      </c>
      <c r="O213" s="175">
        <v>-143.94582262776646</v>
      </c>
      <c r="P213" s="175">
        <v>-261.70829187460407</v>
      </c>
      <c r="Q213" s="175">
        <v>0</v>
      </c>
      <c r="R213" s="175">
        <v>0</v>
      </c>
      <c r="S213" s="175">
        <v>0</v>
      </c>
      <c r="T213" s="175">
        <v>0</v>
      </c>
      <c r="U213" s="175">
        <v>0</v>
      </c>
      <c r="V213" s="175">
        <v>0</v>
      </c>
      <c r="W213" s="175">
        <v>0</v>
      </c>
      <c r="X213" s="175">
        <v>0</v>
      </c>
      <c r="Y213" s="175">
        <v>0</v>
      </c>
      <c r="Z213" s="175">
        <v>0</v>
      </c>
      <c r="AA213" s="175">
        <v>0</v>
      </c>
      <c r="AB213" s="175">
        <v>0</v>
      </c>
      <c r="AC213" s="175">
        <v>0</v>
      </c>
      <c r="AD213" s="175">
        <v>0</v>
      </c>
      <c r="AE213" s="175">
        <v>0</v>
      </c>
      <c r="AF213" s="175">
        <v>0</v>
      </c>
      <c r="AG213" s="175">
        <v>0</v>
      </c>
      <c r="AH213" s="175">
        <v>0</v>
      </c>
      <c r="AI213" s="175">
        <v>-24.597713193069165</v>
      </c>
      <c r="AJ213" s="175">
        <v>-159.47661800272058</v>
      </c>
      <c r="AK213" s="175">
        <v>0</v>
      </c>
      <c r="AL213" s="175">
        <v>0</v>
      </c>
      <c r="AM213" s="175">
        <v>0</v>
      </c>
      <c r="AN213" s="175">
        <v>-2.3168221500334312</v>
      </c>
      <c r="AO213" s="175">
        <v>-89.485636320677898</v>
      </c>
      <c r="AP213" s="175">
        <v>0</v>
      </c>
      <c r="AQ213" s="175">
        <v>0</v>
      </c>
      <c r="AR213" s="175">
        <v>0</v>
      </c>
      <c r="AS213" s="175">
        <v>0</v>
      </c>
      <c r="AT213" s="175">
        <v>0</v>
      </c>
      <c r="AU213" s="175">
        <v>0</v>
      </c>
      <c r="AV213" s="175">
        <v>-34.595568289457788</v>
      </c>
      <c r="AW213" s="175">
        <v>0</v>
      </c>
      <c r="AX213" s="175">
        <v>-63.453358799512749</v>
      </c>
      <c r="AY213" s="175">
        <v>-200.01253397428854</v>
      </c>
      <c r="AZ213" s="175">
        <v>0</v>
      </c>
      <c r="BA213" s="175">
        <v>0</v>
      </c>
      <c r="BB213" s="175">
        <v>0</v>
      </c>
      <c r="BC213" s="175">
        <v>0</v>
      </c>
      <c r="BD213" s="175">
        <v>0</v>
      </c>
      <c r="BE213" s="175">
        <v>0</v>
      </c>
      <c r="BF213" s="175">
        <v>0</v>
      </c>
      <c r="BG213" s="175">
        <v>0</v>
      </c>
      <c r="BH213" s="175">
        <v>0</v>
      </c>
      <c r="BI213" s="175">
        <v>0</v>
      </c>
      <c r="BJ213" s="175">
        <v>0</v>
      </c>
      <c r="BK213" s="175">
        <v>0</v>
      </c>
      <c r="BL213" s="175">
        <v>0</v>
      </c>
      <c r="BM213" s="175">
        <v>0</v>
      </c>
      <c r="BN213" s="175">
        <v>0</v>
      </c>
      <c r="BO213" s="175">
        <v>0</v>
      </c>
      <c r="BP213" s="175">
        <v>0</v>
      </c>
      <c r="BQ213" s="175">
        <v>0</v>
      </c>
      <c r="BR213" s="175">
        <v>0</v>
      </c>
      <c r="BS213" s="175">
        <v>-106.48498938460762</v>
      </c>
      <c r="BT213" s="173">
        <v>0</v>
      </c>
      <c r="BU213" s="173">
        <v>0</v>
      </c>
      <c r="BV213" s="173">
        <v>0</v>
      </c>
      <c r="BW213" s="173">
        <v>0</v>
      </c>
      <c r="BX213" s="173">
        <v>0</v>
      </c>
      <c r="BY213" s="174">
        <v>0</v>
      </c>
      <c r="BZ213" s="175">
        <v>0</v>
      </c>
      <c r="CA213" s="175">
        <v>0</v>
      </c>
      <c r="CB213" s="175">
        <v>0</v>
      </c>
      <c r="CC213" s="175">
        <v>0</v>
      </c>
      <c r="CD213" s="175">
        <v>0</v>
      </c>
      <c r="CE213" s="175">
        <v>0</v>
      </c>
      <c r="CF213" s="175">
        <v>0</v>
      </c>
      <c r="CG213" s="175">
        <v>0</v>
      </c>
      <c r="CH213" s="175">
        <v>0</v>
      </c>
      <c r="CI213" s="175">
        <v>0</v>
      </c>
      <c r="CJ213" s="175">
        <v>0</v>
      </c>
      <c r="CK213" s="175">
        <v>0</v>
      </c>
      <c r="CL213" s="175">
        <v>0</v>
      </c>
      <c r="CM213" s="175">
        <v>0</v>
      </c>
      <c r="CN213" s="175">
        <v>0</v>
      </c>
      <c r="CO213" s="175">
        <v>0</v>
      </c>
      <c r="CP213" s="175">
        <v>0</v>
      </c>
      <c r="CQ213" s="175">
        <v>0</v>
      </c>
      <c r="CR213" s="175">
        <v>0</v>
      </c>
      <c r="CS213" s="175">
        <v>0</v>
      </c>
      <c r="CT213" s="175">
        <v>0</v>
      </c>
      <c r="CU213" s="175">
        <v>0</v>
      </c>
      <c r="CV213" s="175">
        <v>0</v>
      </c>
      <c r="CW213" s="175">
        <v>0</v>
      </c>
      <c r="CX213" s="175">
        <v>0</v>
      </c>
      <c r="CY213" s="175">
        <v>0</v>
      </c>
      <c r="CZ213" s="175">
        <v>0</v>
      </c>
      <c r="DA213" s="175">
        <v>0</v>
      </c>
      <c r="DB213" s="175">
        <v>0</v>
      </c>
      <c r="DC213" s="175">
        <v>0</v>
      </c>
      <c r="DD213" s="175">
        <v>0</v>
      </c>
      <c r="DE213" s="175">
        <v>0</v>
      </c>
      <c r="DF213" s="175">
        <v>0</v>
      </c>
      <c r="DG213" s="175">
        <v>0</v>
      </c>
      <c r="DH213" s="175">
        <v>0</v>
      </c>
      <c r="DI213" s="175">
        <v>0</v>
      </c>
      <c r="DJ213" s="175">
        <v>0</v>
      </c>
      <c r="DK213" s="175">
        <v>0</v>
      </c>
      <c r="DL213" s="175">
        <v>0</v>
      </c>
      <c r="DM213" s="175">
        <v>0</v>
      </c>
      <c r="DN213" s="175">
        <v>0</v>
      </c>
      <c r="DO213" s="175">
        <v>0</v>
      </c>
      <c r="DP213" s="175">
        <v>0</v>
      </c>
      <c r="DQ213" s="175">
        <v>0</v>
      </c>
      <c r="DR213" s="175">
        <v>0</v>
      </c>
      <c r="DS213" s="175">
        <v>0</v>
      </c>
      <c r="DT213" s="175">
        <v>-7.8221367532514705</v>
      </c>
      <c r="DU213" s="175">
        <v>0</v>
      </c>
      <c r="DV213" s="175">
        <v>0</v>
      </c>
      <c r="DW213" s="175">
        <v>0</v>
      </c>
      <c r="DX213" s="175">
        <v>0</v>
      </c>
      <c r="DY213" s="175">
        <v>0</v>
      </c>
      <c r="DZ213" s="175">
        <v>0</v>
      </c>
      <c r="EA213" s="175">
        <v>0</v>
      </c>
      <c r="EB213" s="175">
        <v>0</v>
      </c>
      <c r="EC213" s="175">
        <v>0</v>
      </c>
      <c r="ED213" s="175">
        <v>0</v>
      </c>
      <c r="EE213" s="175">
        <v>0</v>
      </c>
      <c r="EF213" s="175">
        <v>0</v>
      </c>
      <c r="EG213" s="175">
        <v>0</v>
      </c>
      <c r="EH213" s="175">
        <v>0</v>
      </c>
      <c r="EI213" s="175">
        <v>0</v>
      </c>
      <c r="EJ213" s="175">
        <v>0</v>
      </c>
      <c r="EK213" s="175">
        <v>0</v>
      </c>
      <c r="EL213" s="175">
        <v>0</v>
      </c>
      <c r="EM213" s="175">
        <v>0</v>
      </c>
      <c r="EN213" s="175">
        <v>0</v>
      </c>
      <c r="EO213" s="175">
        <v>0</v>
      </c>
      <c r="EP213" s="175">
        <v>0</v>
      </c>
      <c r="EQ213" s="175">
        <v>0</v>
      </c>
      <c r="ER213" s="175">
        <v>0</v>
      </c>
      <c r="ES213" s="175">
        <v>0</v>
      </c>
      <c r="ET213" s="175">
        <v>0</v>
      </c>
      <c r="EU213" s="175">
        <v>0</v>
      </c>
      <c r="EV213" s="175">
        <v>0</v>
      </c>
      <c r="EW213" s="175">
        <v>0</v>
      </c>
      <c r="EX213" s="175">
        <v>0</v>
      </c>
      <c r="EY213" s="175">
        <v>0</v>
      </c>
      <c r="EZ213" s="175">
        <v>0</v>
      </c>
      <c r="FA213" s="175">
        <v>0</v>
      </c>
    </row>
    <row r="214" spans="1:157" ht="14.4" x14ac:dyDescent="0.3">
      <c r="A214" s="176" t="s">
        <v>626</v>
      </c>
      <c r="B214" s="172">
        <v>0</v>
      </c>
      <c r="C214" s="173">
        <v>-52.500000000000007</v>
      </c>
      <c r="D214" s="173">
        <v>-57.5</v>
      </c>
      <c r="E214" s="173">
        <v>-62.5</v>
      </c>
      <c r="F214" s="173">
        <v>0</v>
      </c>
      <c r="G214" s="173">
        <v>-100</v>
      </c>
      <c r="H214" s="204">
        <v>-100</v>
      </c>
      <c r="I214" s="175">
        <v>-100</v>
      </c>
      <c r="J214" s="175">
        <v>-50</v>
      </c>
      <c r="K214" s="175">
        <v>-100</v>
      </c>
      <c r="L214" s="175">
        <v>-100</v>
      </c>
      <c r="M214" s="175">
        <v>-55</v>
      </c>
      <c r="N214" s="175">
        <v>-105.00000000000001</v>
      </c>
      <c r="O214" s="175">
        <v>-62.5</v>
      </c>
      <c r="P214" s="175">
        <v>0</v>
      </c>
      <c r="Q214" s="175">
        <v>-100</v>
      </c>
      <c r="R214" s="175">
        <v>-100</v>
      </c>
      <c r="S214" s="175">
        <v>-100</v>
      </c>
      <c r="T214" s="175">
        <v>-100</v>
      </c>
      <c r="U214" s="175">
        <v>-100</v>
      </c>
      <c r="V214" s="175">
        <v>-100</v>
      </c>
      <c r="W214" s="175">
        <v>-100</v>
      </c>
      <c r="X214" s="175">
        <v>-100</v>
      </c>
      <c r="Y214" s="175">
        <v>-100</v>
      </c>
      <c r="Z214" s="175">
        <v>-50</v>
      </c>
      <c r="AA214" s="175">
        <v>-100</v>
      </c>
      <c r="AB214" s="175">
        <v>-100</v>
      </c>
      <c r="AC214" s="175">
        <v>-100</v>
      </c>
      <c r="AD214" s="175">
        <v>-100</v>
      </c>
      <c r="AE214" s="175">
        <v>-100</v>
      </c>
      <c r="AF214" s="175">
        <v>-50</v>
      </c>
      <c r="AG214" s="175">
        <v>-100</v>
      </c>
      <c r="AH214" s="175">
        <v>-100</v>
      </c>
      <c r="AI214" s="175">
        <v>-50</v>
      </c>
      <c r="AJ214" s="175">
        <v>0</v>
      </c>
      <c r="AK214" s="175">
        <v>0</v>
      </c>
      <c r="AL214" s="175">
        <v>-50</v>
      </c>
      <c r="AM214" s="175">
        <v>-50</v>
      </c>
      <c r="AN214" s="175">
        <v>-50</v>
      </c>
      <c r="AO214" s="175">
        <v>0</v>
      </c>
      <c r="AP214" s="175">
        <v>-100</v>
      </c>
      <c r="AQ214" s="175">
        <v>-100</v>
      </c>
      <c r="AR214" s="175">
        <v>-100</v>
      </c>
      <c r="AS214" s="175">
        <v>-50</v>
      </c>
      <c r="AT214" s="175">
        <v>-100</v>
      </c>
      <c r="AU214" s="175">
        <v>-100</v>
      </c>
      <c r="AV214" s="175">
        <v>-50</v>
      </c>
      <c r="AW214" s="175">
        <v>-100</v>
      </c>
      <c r="AX214" s="175">
        <v>-50</v>
      </c>
      <c r="AY214" s="175">
        <v>0</v>
      </c>
      <c r="AZ214" s="175">
        <v>-100</v>
      </c>
      <c r="BA214" s="175">
        <v>-100</v>
      </c>
      <c r="BB214" s="175">
        <v>-100</v>
      </c>
      <c r="BC214" s="175">
        <v>-100</v>
      </c>
      <c r="BD214" s="175">
        <v>-100</v>
      </c>
      <c r="BE214" s="175">
        <v>-100</v>
      </c>
      <c r="BF214" s="175">
        <v>-100</v>
      </c>
      <c r="BG214" s="175">
        <v>-100</v>
      </c>
      <c r="BH214" s="175">
        <v>-100</v>
      </c>
      <c r="BI214" s="175">
        <v>-50</v>
      </c>
      <c r="BJ214" s="175">
        <v>-100</v>
      </c>
      <c r="BK214" s="175">
        <v>-100</v>
      </c>
      <c r="BL214" s="175">
        <v>-100</v>
      </c>
      <c r="BM214" s="175">
        <v>-100</v>
      </c>
      <c r="BN214" s="175">
        <v>-100</v>
      </c>
      <c r="BO214" s="175">
        <v>-50</v>
      </c>
      <c r="BP214" s="175">
        <v>-100</v>
      </c>
      <c r="BQ214" s="175">
        <v>-100</v>
      </c>
      <c r="BR214" s="175">
        <v>-50</v>
      </c>
      <c r="BS214" s="175">
        <v>0</v>
      </c>
      <c r="BT214" s="173">
        <v>-100</v>
      </c>
      <c r="BU214" s="173">
        <v>-100</v>
      </c>
      <c r="BV214" s="173">
        <v>-100</v>
      </c>
      <c r="BW214" s="173">
        <v>-100</v>
      </c>
      <c r="BX214" s="173">
        <v>-100</v>
      </c>
      <c r="BY214" s="174">
        <v>-100</v>
      </c>
      <c r="BZ214" s="175">
        <v>-100</v>
      </c>
      <c r="CA214" s="175">
        <v>-100</v>
      </c>
      <c r="CB214" s="175">
        <v>-100</v>
      </c>
      <c r="CC214" s="175">
        <v>-100</v>
      </c>
      <c r="CD214" s="175">
        <v>-100</v>
      </c>
      <c r="CE214" s="175">
        <v>-100</v>
      </c>
      <c r="CF214" s="175">
        <v>-100</v>
      </c>
      <c r="CG214" s="175">
        <v>-100</v>
      </c>
      <c r="CH214" s="175">
        <v>-100</v>
      </c>
      <c r="CI214" s="175">
        <v>-100</v>
      </c>
      <c r="CJ214" s="175">
        <v>-100</v>
      </c>
      <c r="CK214" s="175">
        <v>-100</v>
      </c>
      <c r="CL214" s="175">
        <v>-100</v>
      </c>
      <c r="CM214" s="175">
        <v>-100</v>
      </c>
      <c r="CN214" s="175">
        <v>-100</v>
      </c>
      <c r="CO214" s="175">
        <v>-100</v>
      </c>
      <c r="CP214" s="175">
        <v>-100</v>
      </c>
      <c r="CQ214" s="175">
        <v>-100</v>
      </c>
      <c r="CR214" s="175">
        <v>-100</v>
      </c>
      <c r="CS214" s="175">
        <v>-100</v>
      </c>
      <c r="CT214" s="175">
        <v>-100</v>
      </c>
      <c r="CU214" s="175">
        <v>-100</v>
      </c>
      <c r="CV214" s="175">
        <v>-100</v>
      </c>
      <c r="CW214" s="175">
        <v>-100</v>
      </c>
      <c r="CX214" s="175">
        <v>-100</v>
      </c>
      <c r="CY214" s="175">
        <v>-100</v>
      </c>
      <c r="CZ214" s="175">
        <v>-100</v>
      </c>
      <c r="DA214" s="175">
        <v>-100</v>
      </c>
      <c r="DB214" s="175">
        <v>-100</v>
      </c>
      <c r="DC214" s="175">
        <v>-100</v>
      </c>
      <c r="DD214" s="175">
        <v>-100</v>
      </c>
      <c r="DE214" s="175">
        <v>-100</v>
      </c>
      <c r="DF214" s="175">
        <v>0</v>
      </c>
      <c r="DG214" s="175">
        <v>-50</v>
      </c>
      <c r="DH214" s="175">
        <v>-50</v>
      </c>
      <c r="DI214" s="175">
        <v>-50</v>
      </c>
      <c r="DJ214" s="175">
        <v>0</v>
      </c>
      <c r="DK214" s="175">
        <v>-100</v>
      </c>
      <c r="DL214" s="175">
        <v>-100</v>
      </c>
      <c r="DM214" s="175">
        <v>-100</v>
      </c>
      <c r="DN214" s="175">
        <v>-50</v>
      </c>
      <c r="DO214" s="175">
        <v>-100</v>
      </c>
      <c r="DP214" s="175">
        <v>-100</v>
      </c>
      <c r="DQ214" s="175">
        <v>-50</v>
      </c>
      <c r="DR214" s="175">
        <v>-100</v>
      </c>
      <c r="DS214" s="175">
        <v>-50</v>
      </c>
      <c r="DT214" s="175">
        <v>0</v>
      </c>
      <c r="DU214" s="175">
        <v>-100</v>
      </c>
      <c r="DV214" s="175">
        <v>-100</v>
      </c>
      <c r="DW214" s="175">
        <v>-100</v>
      </c>
      <c r="DX214" s="175">
        <v>-100</v>
      </c>
      <c r="DY214" s="175">
        <v>-100</v>
      </c>
      <c r="DZ214" s="175">
        <v>-100</v>
      </c>
      <c r="EA214" s="175">
        <v>-100</v>
      </c>
      <c r="EB214" s="175">
        <v>-100</v>
      </c>
      <c r="EC214" s="175">
        <v>-100</v>
      </c>
      <c r="ED214" s="175">
        <v>-50</v>
      </c>
      <c r="EE214" s="175">
        <v>-100</v>
      </c>
      <c r="EF214" s="175">
        <v>-100</v>
      </c>
      <c r="EG214" s="175">
        <v>-100</v>
      </c>
      <c r="EH214" s="175">
        <v>-100</v>
      </c>
      <c r="EI214" s="175">
        <v>-100</v>
      </c>
      <c r="EJ214" s="175">
        <v>-50</v>
      </c>
      <c r="EK214" s="175">
        <v>-100</v>
      </c>
      <c r="EL214" s="175">
        <v>-100</v>
      </c>
      <c r="EM214" s="175">
        <v>-50</v>
      </c>
      <c r="EN214" s="175">
        <v>0</v>
      </c>
      <c r="EO214" s="175">
        <v>-100</v>
      </c>
      <c r="EP214" s="175">
        <v>-100</v>
      </c>
      <c r="EQ214" s="175">
        <v>-100</v>
      </c>
      <c r="ER214" s="175">
        <v>-100</v>
      </c>
      <c r="ES214" s="175">
        <v>-100</v>
      </c>
      <c r="ET214" s="175">
        <v>-100</v>
      </c>
      <c r="EU214" s="175">
        <v>-100</v>
      </c>
      <c r="EV214" s="175">
        <v>-100</v>
      </c>
      <c r="EW214" s="175">
        <v>-100</v>
      </c>
      <c r="EX214" s="175">
        <v>0</v>
      </c>
      <c r="EY214" s="175">
        <v>-50</v>
      </c>
      <c r="EZ214" s="175">
        <v>-100</v>
      </c>
      <c r="FA214" s="175">
        <v>-100</v>
      </c>
    </row>
    <row r="215" spans="1:157" ht="14.4" x14ac:dyDescent="0.3">
      <c r="A215" s="177" t="s">
        <v>627</v>
      </c>
      <c r="B215" s="178">
        <v>0</v>
      </c>
      <c r="C215" s="80">
        <v>-83.333333333333329</v>
      </c>
      <c r="D215" s="80">
        <v>-83.333333333333329</v>
      </c>
      <c r="E215" s="80">
        <v>-83.333333333333329</v>
      </c>
      <c r="F215" s="80">
        <v>-83.333333333333329</v>
      </c>
      <c r="G215" s="80">
        <v>-166.66666666666666</v>
      </c>
      <c r="H215" s="190">
        <v>-166.66666666666666</v>
      </c>
      <c r="I215" s="82">
        <v>-166.66666666666666</v>
      </c>
      <c r="J215" s="82">
        <v>-166.66666666666666</v>
      </c>
      <c r="K215" s="82">
        <v>-166.66666666666666</v>
      </c>
      <c r="L215" s="82">
        <v>-166.66666666666666</v>
      </c>
      <c r="M215" s="82">
        <v>-166.66666666666666</v>
      </c>
      <c r="N215" s="82">
        <v>-166.66666666666666</v>
      </c>
      <c r="O215" s="82">
        <v>-166.66666666666666</v>
      </c>
      <c r="P215" s="82">
        <v>-166.66666666666666</v>
      </c>
      <c r="Q215" s="82">
        <v>-250</v>
      </c>
      <c r="R215" s="82">
        <v>-250</v>
      </c>
      <c r="S215" s="82">
        <v>-250</v>
      </c>
      <c r="T215" s="82">
        <v>-250</v>
      </c>
      <c r="U215" s="82">
        <v>-250</v>
      </c>
      <c r="V215" s="82">
        <v>-250</v>
      </c>
      <c r="W215" s="82">
        <v>-250</v>
      </c>
      <c r="X215" s="82">
        <v>-250</v>
      </c>
      <c r="Y215" s="82">
        <v>-250</v>
      </c>
      <c r="Z215" s="82">
        <v>-250</v>
      </c>
      <c r="AA215" s="82">
        <v>-250</v>
      </c>
      <c r="AB215" s="82">
        <v>-250</v>
      </c>
      <c r="AC215" s="82">
        <v>-250</v>
      </c>
      <c r="AD215" s="82">
        <v>-250</v>
      </c>
      <c r="AE215" s="82">
        <v>-250</v>
      </c>
      <c r="AF215" s="82">
        <v>-250</v>
      </c>
      <c r="AG215" s="82">
        <v>-250</v>
      </c>
      <c r="AH215" s="82">
        <v>-250</v>
      </c>
      <c r="AI215" s="82">
        <v>-250</v>
      </c>
      <c r="AJ215" s="82">
        <v>-250</v>
      </c>
      <c r="AK215" s="82">
        <v>0</v>
      </c>
      <c r="AL215" s="82">
        <v>-83.333333333333329</v>
      </c>
      <c r="AM215" s="82">
        <v>-83.333333333333329</v>
      </c>
      <c r="AN215" s="82">
        <v>-83.333333333333329</v>
      </c>
      <c r="AO215" s="82">
        <v>-83.333333333333329</v>
      </c>
      <c r="AP215" s="82">
        <v>-166.66666666666666</v>
      </c>
      <c r="AQ215" s="82">
        <v>-166.66666666666666</v>
      </c>
      <c r="AR215" s="82">
        <v>-166.66666666666666</v>
      </c>
      <c r="AS215" s="82">
        <v>-166.66666666666666</v>
      </c>
      <c r="AT215" s="82">
        <v>-166.66666666666666</v>
      </c>
      <c r="AU215" s="82">
        <v>-166.66666666666666</v>
      </c>
      <c r="AV215" s="82">
        <v>-166.66666666666666</v>
      </c>
      <c r="AW215" s="82">
        <v>-166.66666666666666</v>
      </c>
      <c r="AX215" s="82">
        <v>-166.66666666666666</v>
      </c>
      <c r="AY215" s="82">
        <v>-166.66666666666666</v>
      </c>
      <c r="AZ215" s="82">
        <v>-250</v>
      </c>
      <c r="BA215" s="82">
        <v>-250</v>
      </c>
      <c r="BB215" s="82">
        <v>-250</v>
      </c>
      <c r="BC215" s="82">
        <v>-250</v>
      </c>
      <c r="BD215" s="82">
        <v>-250</v>
      </c>
      <c r="BE215" s="82">
        <v>-250</v>
      </c>
      <c r="BF215" s="82">
        <v>-250</v>
      </c>
      <c r="BG215" s="82">
        <v>-250</v>
      </c>
      <c r="BH215" s="82">
        <v>-250</v>
      </c>
      <c r="BI215" s="82">
        <v>-250</v>
      </c>
      <c r="BJ215" s="82">
        <v>-250</v>
      </c>
      <c r="BK215" s="82">
        <v>-250</v>
      </c>
      <c r="BL215" s="82">
        <v>-250</v>
      </c>
      <c r="BM215" s="82">
        <v>-250</v>
      </c>
      <c r="BN215" s="82">
        <v>-250</v>
      </c>
      <c r="BO215" s="82">
        <v>-250</v>
      </c>
      <c r="BP215" s="82">
        <v>-250</v>
      </c>
      <c r="BQ215" s="82">
        <v>-250</v>
      </c>
      <c r="BR215" s="82">
        <v>-250</v>
      </c>
      <c r="BS215" s="82">
        <v>-250</v>
      </c>
      <c r="BT215" s="80">
        <v>-333.33333333333331</v>
      </c>
      <c r="BU215" s="80">
        <v>-333.33333333333331</v>
      </c>
      <c r="BV215" s="80">
        <v>-333.33333333333331</v>
      </c>
      <c r="BW215" s="80">
        <v>-333.33333333333331</v>
      </c>
      <c r="BX215" s="80">
        <v>-333.33333333333331</v>
      </c>
      <c r="BY215" s="81">
        <v>-333.33333333333331</v>
      </c>
      <c r="BZ215" s="82">
        <v>-333.33333333333331</v>
      </c>
      <c r="CA215" s="82">
        <v>-333.33333333333331</v>
      </c>
      <c r="CB215" s="82">
        <v>-333.33333333333331</v>
      </c>
      <c r="CC215" s="82">
        <v>-333.33333333333331</v>
      </c>
      <c r="CD215" s="82">
        <v>-333.33333333333331</v>
      </c>
      <c r="CE215" s="82">
        <v>-333.33333333333331</v>
      </c>
      <c r="CF215" s="82">
        <v>-333.33333333333331</v>
      </c>
      <c r="CG215" s="82">
        <v>-333.33333333333331</v>
      </c>
      <c r="CH215" s="82">
        <v>-333.33333333333331</v>
      </c>
      <c r="CI215" s="82">
        <v>-333.33333333333331</v>
      </c>
      <c r="CJ215" s="82">
        <v>-416.66666666666669</v>
      </c>
      <c r="CK215" s="82">
        <v>-416.66666666666669</v>
      </c>
      <c r="CL215" s="82">
        <v>-416.66666666666669</v>
      </c>
      <c r="CM215" s="82">
        <v>-416.66666666666669</v>
      </c>
      <c r="CN215" s="82">
        <v>-416.66666666666669</v>
      </c>
      <c r="CO215" s="82">
        <v>-416.66666666666669</v>
      </c>
      <c r="CP215" s="82">
        <v>-416.66666666666669</v>
      </c>
      <c r="CQ215" s="82">
        <v>-416.66666666666669</v>
      </c>
      <c r="CR215" s="82">
        <v>-500</v>
      </c>
      <c r="CS215" s="82">
        <v>-583.33333333333337</v>
      </c>
      <c r="CT215" s="82">
        <v>-666.66666666666663</v>
      </c>
      <c r="CU215" s="82">
        <v>-416.66666666666669</v>
      </c>
      <c r="CV215" s="82">
        <v>-416.66666666666669</v>
      </c>
      <c r="CW215" s="82">
        <v>-416.66666666666669</v>
      </c>
      <c r="CX215" s="82">
        <v>-416.66666666666669</v>
      </c>
      <c r="CY215" s="82">
        <v>-416.66666666666669</v>
      </c>
      <c r="CZ215" s="82">
        <v>-416.66666666666669</v>
      </c>
      <c r="DA215" s="82">
        <v>-416.66666666666669</v>
      </c>
      <c r="DB215" s="82">
        <v>-416.66666666666669</v>
      </c>
      <c r="DC215" s="82">
        <v>-500</v>
      </c>
      <c r="DD215" s="82">
        <v>-583.33333333333337</v>
      </c>
      <c r="DE215" s="82">
        <v>-666.66666666666663</v>
      </c>
      <c r="DF215" s="82">
        <v>0</v>
      </c>
      <c r="DG215" s="82">
        <v>-83.333333333333329</v>
      </c>
      <c r="DH215" s="82">
        <v>-83.333333333333329</v>
      </c>
      <c r="DI215" s="82">
        <v>-83.333333333333329</v>
      </c>
      <c r="DJ215" s="82">
        <v>-83.333333333333329</v>
      </c>
      <c r="DK215" s="82">
        <v>-166.66666666666666</v>
      </c>
      <c r="DL215" s="82">
        <v>-166.66666666666666</v>
      </c>
      <c r="DM215" s="82">
        <v>-166.66666666666666</v>
      </c>
      <c r="DN215" s="82">
        <v>-166.66666666666666</v>
      </c>
      <c r="DO215" s="82">
        <v>-166.66666666666666</v>
      </c>
      <c r="DP215" s="82">
        <v>-166.66666666666666</v>
      </c>
      <c r="DQ215" s="82">
        <v>-166.66666666666666</v>
      </c>
      <c r="DR215" s="82">
        <v>-166.66666666666666</v>
      </c>
      <c r="DS215" s="82">
        <v>-166.66666666666666</v>
      </c>
      <c r="DT215" s="82">
        <v>-166.66666666666666</v>
      </c>
      <c r="DU215" s="82">
        <v>-250</v>
      </c>
      <c r="DV215" s="82">
        <v>-250</v>
      </c>
      <c r="DW215" s="82">
        <v>-250</v>
      </c>
      <c r="DX215" s="82">
        <v>-250</v>
      </c>
      <c r="DY215" s="82">
        <v>-250</v>
      </c>
      <c r="DZ215" s="82">
        <v>-250</v>
      </c>
      <c r="EA215" s="82">
        <v>-250</v>
      </c>
      <c r="EB215" s="82">
        <v>-250</v>
      </c>
      <c r="EC215" s="82">
        <v>-250</v>
      </c>
      <c r="ED215" s="82">
        <v>-250</v>
      </c>
      <c r="EE215" s="82">
        <v>-250</v>
      </c>
      <c r="EF215" s="82">
        <v>-250</v>
      </c>
      <c r="EG215" s="82">
        <v>-250</v>
      </c>
      <c r="EH215" s="82">
        <v>-250</v>
      </c>
      <c r="EI215" s="82">
        <v>-250</v>
      </c>
      <c r="EJ215" s="82">
        <v>-250</v>
      </c>
      <c r="EK215" s="82">
        <v>-250</v>
      </c>
      <c r="EL215" s="82">
        <v>-250</v>
      </c>
      <c r="EM215" s="82">
        <v>-250</v>
      </c>
      <c r="EN215" s="82">
        <v>-250</v>
      </c>
      <c r="EO215" s="82">
        <v>-333.33333333333331</v>
      </c>
      <c r="EP215" s="82">
        <v>-333.33333333333331</v>
      </c>
      <c r="EQ215" s="82">
        <v>-333.33333333333331</v>
      </c>
      <c r="ER215" s="82">
        <v>-333.33333333333331</v>
      </c>
      <c r="ES215" s="82">
        <v>-333.33333333333331</v>
      </c>
      <c r="ET215" s="82">
        <v>-333.33333333333331</v>
      </c>
      <c r="EU215" s="82">
        <v>-333.33333333333331</v>
      </c>
      <c r="EV215" s="82">
        <v>-333.33333333333331</v>
      </c>
      <c r="EW215" s="82">
        <v>-416.66666666666669</v>
      </c>
      <c r="EX215" s="82">
        <v>0</v>
      </c>
      <c r="EY215" s="82">
        <v>-83.333333333333329</v>
      </c>
      <c r="EZ215" s="82">
        <v>-166.66666666666666</v>
      </c>
      <c r="FA215" s="82">
        <v>-250</v>
      </c>
    </row>
    <row r="216" spans="1:157" ht="21.75" customHeight="1" x14ac:dyDescent="0.25">
      <c r="A216" s="83" t="s">
        <v>628</v>
      </c>
      <c r="B216" s="179"/>
      <c r="C216" s="85"/>
      <c r="D216" s="85"/>
      <c r="E216" s="85"/>
      <c r="F216" s="85"/>
      <c r="G216" s="85"/>
      <c r="H216" s="191"/>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5"/>
      <c r="AO216" s="85"/>
      <c r="AP216" s="85"/>
      <c r="AQ216" s="85"/>
      <c r="AR216" s="85"/>
      <c r="AS216" s="85"/>
      <c r="AT216" s="85"/>
      <c r="AU216" s="85"/>
      <c r="AV216" s="85"/>
      <c r="AW216" s="85"/>
      <c r="AX216" s="85"/>
      <c r="AY216" s="85"/>
      <c r="AZ216" s="85"/>
      <c r="BA216" s="85"/>
      <c r="BB216" s="85"/>
      <c r="BC216" s="85"/>
      <c r="BD216" s="85"/>
      <c r="BE216" s="85"/>
      <c r="BF216" s="85"/>
      <c r="BG216" s="85"/>
      <c r="BH216" s="85"/>
      <c r="BI216" s="85"/>
      <c r="BJ216" s="85"/>
      <c r="BK216" s="85"/>
      <c r="BL216" s="85"/>
      <c r="BM216" s="85"/>
      <c r="BN216" s="85"/>
      <c r="BO216" s="85"/>
      <c r="BP216" s="85"/>
      <c r="BQ216" s="85"/>
      <c r="BR216" s="85"/>
      <c r="BS216" s="85"/>
      <c r="BT216" s="85"/>
      <c r="BU216" s="86"/>
      <c r="BV216" s="86"/>
      <c r="BW216" s="86"/>
      <c r="BX216" s="86"/>
      <c r="BY216" s="86"/>
      <c r="BZ216" s="86"/>
      <c r="CA216" s="86"/>
      <c r="CB216" s="86"/>
      <c r="CC216" s="86"/>
      <c r="CD216" s="86"/>
      <c r="CE216" s="86"/>
      <c r="CF216" s="86"/>
      <c r="CG216" s="86"/>
      <c r="CH216" s="86"/>
      <c r="CI216" s="86"/>
      <c r="CJ216" s="86"/>
      <c r="CK216" s="86"/>
      <c r="CL216" s="86"/>
      <c r="CM216" s="86"/>
      <c r="CN216" s="86"/>
      <c r="CO216" s="86"/>
      <c r="CP216" s="86"/>
      <c r="CQ216" s="86"/>
      <c r="CR216" s="86"/>
      <c r="CS216" s="86"/>
      <c r="CT216" s="86"/>
      <c r="CU216" s="86"/>
      <c r="CV216" s="86"/>
      <c r="CW216" s="86"/>
      <c r="CX216" s="86"/>
      <c r="CY216" s="86"/>
      <c r="CZ216" s="86"/>
      <c r="DA216" s="86"/>
      <c r="DB216" s="86"/>
      <c r="DC216" s="86"/>
      <c r="DD216" s="86"/>
      <c r="DE216" s="86"/>
      <c r="DF216" s="86"/>
      <c r="DG216" s="86"/>
      <c r="DH216" s="86"/>
      <c r="DI216" s="86"/>
      <c r="DJ216" s="86"/>
      <c r="DK216" s="86"/>
      <c r="DL216" s="86"/>
      <c r="DM216" s="86"/>
      <c r="DN216" s="86"/>
      <c r="DO216" s="86"/>
      <c r="DP216" s="86"/>
      <c r="DQ216" s="86"/>
      <c r="DR216" s="86"/>
      <c r="DS216" s="86"/>
      <c r="DT216" s="86"/>
      <c r="DU216" s="86"/>
      <c r="DV216" s="86"/>
      <c r="DW216" s="86"/>
      <c r="DX216" s="86"/>
      <c r="DY216" s="86"/>
      <c r="DZ216" s="86"/>
      <c r="EA216" s="86"/>
      <c r="EB216" s="86"/>
      <c r="EC216" s="86"/>
      <c r="ED216" s="86"/>
      <c r="EE216" s="86"/>
      <c r="EF216" s="86"/>
      <c r="EG216" s="86"/>
      <c r="EH216" s="86"/>
      <c r="EI216" s="86"/>
      <c r="EJ216" s="86"/>
      <c r="EK216" s="86"/>
      <c r="EL216" s="86"/>
      <c r="EM216" s="86"/>
      <c r="EN216" s="86"/>
      <c r="EO216" s="86"/>
      <c r="EP216" s="86"/>
      <c r="EQ216" s="86"/>
      <c r="ER216" s="86"/>
      <c r="ES216" s="86"/>
      <c r="ET216" s="86"/>
      <c r="EU216" s="86"/>
      <c r="EV216" s="86"/>
      <c r="EW216" s="86"/>
      <c r="EX216" s="86"/>
      <c r="EY216" s="86"/>
      <c r="EZ216" s="86"/>
      <c r="FA216" s="86"/>
    </row>
    <row r="217" spans="1:157" ht="15" x14ac:dyDescent="0.35">
      <c r="A217" s="87" t="s">
        <v>629</v>
      </c>
      <c r="B217" s="88">
        <v>9.7988488347993137</v>
      </c>
      <c r="C217" s="89">
        <v>20.163858865586811</v>
      </c>
      <c r="D217" s="89">
        <v>18.220022005996352</v>
      </c>
      <c r="E217" s="89">
        <v>16.016746336963941</v>
      </c>
      <c r="F217" s="89">
        <v>12.982282734684064</v>
      </c>
      <c r="G217" s="89">
        <v>27.794244475558688</v>
      </c>
      <c r="H217" s="192">
        <v>25.772416173276373</v>
      </c>
      <c r="I217" s="90">
        <v>23.928044203452977</v>
      </c>
      <c r="J217" s="90">
        <v>21.355068118851094</v>
      </c>
      <c r="K217" s="90">
        <v>23.842077085086455</v>
      </c>
      <c r="L217" s="90">
        <v>22.062920633228195</v>
      </c>
      <c r="M217" s="90">
        <v>19.101688158792914</v>
      </c>
      <c r="N217" s="90">
        <v>20.189514446919318</v>
      </c>
      <c r="O217" s="90">
        <v>16.494332859549022</v>
      </c>
      <c r="P217" s="90">
        <v>13.317196397523919</v>
      </c>
      <c r="Q217" s="90">
        <v>40.248628929032392</v>
      </c>
      <c r="R217" s="90">
        <v>37.759267709346204</v>
      </c>
      <c r="S217" s="90">
        <v>35.374410174612926</v>
      </c>
      <c r="T217" s="90">
        <v>31.645232885140377</v>
      </c>
      <c r="U217" s="90">
        <v>35.292276712066169</v>
      </c>
      <c r="V217" s="90">
        <v>33.102179863667516</v>
      </c>
      <c r="W217" s="90">
        <v>29.612206854301743</v>
      </c>
      <c r="X217" s="90">
        <v>31.01499263707387</v>
      </c>
      <c r="Y217" s="90">
        <v>27.655194972022365</v>
      </c>
      <c r="Z217" s="90">
        <v>25.063833526658016</v>
      </c>
      <c r="AA217" s="90">
        <v>33.031889726650228</v>
      </c>
      <c r="AB217" s="90">
        <v>30.944702500056565</v>
      </c>
      <c r="AC217" s="90">
        <v>27.586875126161829</v>
      </c>
      <c r="AD217" s="90">
        <v>28.999632765956786</v>
      </c>
      <c r="AE217" s="90">
        <v>25.764324593021907</v>
      </c>
      <c r="AF217" s="90">
        <v>23.1961139042645</v>
      </c>
      <c r="AG217" s="90">
        <v>27.069108434126861</v>
      </c>
      <c r="AH217" s="90">
        <v>23.973293760710909</v>
      </c>
      <c r="AI217" s="90">
        <v>21.225083459423224</v>
      </c>
      <c r="AJ217" s="90">
        <v>17.586159367822077</v>
      </c>
      <c r="AK217" s="90">
        <v>7.7070062394661303</v>
      </c>
      <c r="AL217" s="90">
        <v>12.089762611440245</v>
      </c>
      <c r="AM217" s="90">
        <v>11.106412581666264</v>
      </c>
      <c r="AN217" s="90">
        <v>10.187960053937568</v>
      </c>
      <c r="AO217" s="90">
        <v>8.638281226521114</v>
      </c>
      <c r="AP217" s="90">
        <v>15.805951287586419</v>
      </c>
      <c r="AQ217" s="90">
        <v>14.812206500151079</v>
      </c>
      <c r="AR217" s="90">
        <v>13.860381020937488</v>
      </c>
      <c r="AS217" s="90">
        <v>12.515279747290021</v>
      </c>
      <c r="AT217" s="90">
        <v>13.827152520582013</v>
      </c>
      <c r="AU217" s="90">
        <v>12.875327041368417</v>
      </c>
      <c r="AV217" s="90">
        <v>10.986461818737709</v>
      </c>
      <c r="AW217" s="90">
        <v>11.968817458863496</v>
      </c>
      <c r="AX217" s="90">
        <v>10.597181859556487</v>
      </c>
      <c r="AY217" s="90">
        <v>8.7550536439768702</v>
      </c>
      <c r="AZ217" s="90">
        <v>21.412285259176624</v>
      </c>
      <c r="BA217" s="90">
        <v>20.380112876756179</v>
      </c>
      <c r="BB217" s="90">
        <v>19.387428641709587</v>
      </c>
      <c r="BC217" s="90">
        <v>17.696959560932978</v>
      </c>
      <c r="BD217" s="90">
        <v>19.365695299757427</v>
      </c>
      <c r="BE217" s="90">
        <v>18.373011064710838</v>
      </c>
      <c r="BF217" s="90">
        <v>16.642725458483497</v>
      </c>
      <c r="BG217" s="90">
        <v>17.34051030421352</v>
      </c>
      <c r="BH217" s="90">
        <v>15.614206350531258</v>
      </c>
      <c r="BI217" s="90">
        <v>14.271610067891286</v>
      </c>
      <c r="BJ217" s="90">
        <v>18.351277722758677</v>
      </c>
      <c r="BK217" s="90">
        <v>17.318776962261357</v>
      </c>
      <c r="BL217" s="90">
        <v>15.592473008579095</v>
      </c>
      <c r="BM217" s="90">
        <v>16.290257854309115</v>
      </c>
      <c r="BN217" s="90">
        <v>14.632705839590493</v>
      </c>
      <c r="BO217" s="90">
        <v>13.335838544853432</v>
      </c>
      <c r="BP217" s="90">
        <v>15.297573619262529</v>
      </c>
      <c r="BQ217" s="90">
        <v>13.715044185756813</v>
      </c>
      <c r="BR217" s="90">
        <v>12.426966686202872</v>
      </c>
      <c r="BS217" s="90">
        <v>10.772119934414377</v>
      </c>
      <c r="BT217" s="89">
        <v>44.915462784673458</v>
      </c>
      <c r="BU217" s="180">
        <v>42.475220918331537</v>
      </c>
      <c r="BV217" s="180">
        <v>39.981553592961639</v>
      </c>
      <c r="BW217" s="180">
        <v>37.541311726619725</v>
      </c>
      <c r="BX217" s="180">
        <v>29.68114583928125</v>
      </c>
      <c r="BY217" s="181">
        <v>26.560470137261813</v>
      </c>
      <c r="BZ217" s="182">
        <v>24.747259258015216</v>
      </c>
      <c r="CA217" s="182">
        <v>34.503300533271073</v>
      </c>
      <c r="CB217" s="182">
        <v>23.780037053394565</v>
      </c>
      <c r="CC217" s="182">
        <v>22.619444247631552</v>
      </c>
      <c r="CD217" s="182">
        <v>21.575771657597514</v>
      </c>
      <c r="CE217" s="182">
        <v>20.554459182174664</v>
      </c>
      <c r="CF217" s="182">
        <v>16.825525903324163</v>
      </c>
      <c r="CG217" s="182">
        <v>15.19520899296367</v>
      </c>
      <c r="CH217" s="182">
        <v>14.277671524217867</v>
      </c>
      <c r="CI217" s="182">
        <v>19.210518610042289</v>
      </c>
      <c r="CJ217" s="182">
        <v>52.408978186966074</v>
      </c>
      <c r="CK217" s="182">
        <v>47.47506899525429</v>
      </c>
      <c r="CL217" s="182">
        <v>42.208374587036332</v>
      </c>
      <c r="CM217" s="182">
        <v>38.05282010250879</v>
      </c>
      <c r="CN217" s="182">
        <v>32.388617678149018</v>
      </c>
      <c r="CO217" s="182">
        <v>30.549675330585227</v>
      </c>
      <c r="CP217" s="182">
        <v>27.427349944791832</v>
      </c>
      <c r="CQ217" s="182">
        <v>37.903842739157945</v>
      </c>
      <c r="CR217" s="182">
        <v>47.85477416953097</v>
      </c>
      <c r="CS217" s="182">
        <v>59.752388182749456</v>
      </c>
      <c r="CT217" s="182">
        <v>69.443705067708635</v>
      </c>
      <c r="CU217" s="182">
        <v>26.671046986345154</v>
      </c>
      <c r="CV217" s="182">
        <v>24.551853532911988</v>
      </c>
      <c r="CW217" s="182">
        <v>22.331198721286142</v>
      </c>
      <c r="CX217" s="182">
        <v>20.586232461346395</v>
      </c>
      <c r="CY217" s="182">
        <v>17.893043404337028</v>
      </c>
      <c r="CZ217" s="182">
        <v>16.897305613259064</v>
      </c>
      <c r="DA217" s="182">
        <v>15.295890102039044</v>
      </c>
      <c r="DB217" s="182">
        <v>20.489040873130321</v>
      </c>
      <c r="DC217" s="182">
        <v>24.8190026536621</v>
      </c>
      <c r="DD217" s="182">
        <v>30.291691809698751</v>
      </c>
      <c r="DE217" s="182">
        <v>35.137350252178308</v>
      </c>
      <c r="DF217" s="182">
        <v>9.2652136213606333</v>
      </c>
      <c r="DG217" s="182">
        <v>14.357292345673024</v>
      </c>
      <c r="DH217" s="182">
        <v>13.37223836610395</v>
      </c>
      <c r="DI217" s="182">
        <v>12.420412886890364</v>
      </c>
      <c r="DJ217" s="182">
        <v>11.045844204656222</v>
      </c>
      <c r="DK217" s="182">
        <v>18.134479386291872</v>
      </c>
      <c r="DL217" s="182">
        <v>17.080245283842405</v>
      </c>
      <c r="DM217" s="182">
        <v>16.051726175890163</v>
      </c>
      <c r="DN217" s="182">
        <v>14.669568029290701</v>
      </c>
      <c r="DO217" s="182">
        <v>16.029992833937996</v>
      </c>
      <c r="DP217" s="182">
        <v>15.050260255528606</v>
      </c>
      <c r="DQ217" s="182">
        <v>13.682810099926543</v>
      </c>
      <c r="DR217" s="182">
        <v>14.084643075289016</v>
      </c>
      <c r="DS217" s="182">
        <v>12.755173612144239</v>
      </c>
      <c r="DT217" s="182">
        <v>11.347624615727456</v>
      </c>
      <c r="DU217" s="182">
        <v>23.256260989817065</v>
      </c>
      <c r="DV217" s="182">
        <v>22.212588399783016</v>
      </c>
      <c r="DW217" s="182">
        <v>21.191275924360173</v>
      </c>
      <c r="DX217" s="182">
        <v>19.489950539403239</v>
      </c>
      <c r="DY217" s="182">
        <v>21.16891580974897</v>
      </c>
      <c r="DZ217" s="182">
        <v>20.166002043181102</v>
      </c>
      <c r="EA217" s="182">
        <v>18.47553296240449</v>
      </c>
      <c r="EB217" s="182">
        <v>19.173317808134513</v>
      </c>
      <c r="EC217" s="182">
        <v>17.443032201907172</v>
      </c>
      <c r="ED217" s="182">
        <v>16.001416405197581</v>
      </c>
      <c r="EE217" s="182">
        <v>20.144268701228942</v>
      </c>
      <c r="EF217" s="182">
        <v>19.151584466182353</v>
      </c>
      <c r="EG217" s="182">
        <v>17.421298859955012</v>
      </c>
      <c r="EH217" s="182">
        <v>18.158900231135757</v>
      </c>
      <c r="EI217" s="182">
        <v>16.392779752002767</v>
      </c>
      <c r="EJ217" s="182">
        <v>15.023016311236063</v>
      </c>
      <c r="EK217" s="182">
        <v>17.12639947063845</v>
      </c>
      <c r="EL217" s="182">
        <v>15.400095516956183</v>
      </c>
      <c r="EM217" s="182">
        <v>14.107051808732065</v>
      </c>
      <c r="EN217" s="182">
        <v>12.774143598146724</v>
      </c>
      <c r="EO217" s="180">
        <v>25.343227618684736</v>
      </c>
      <c r="EP217" s="182">
        <v>24.307327958398762</v>
      </c>
      <c r="EQ217" s="182">
        <v>23.122572807058877</v>
      </c>
      <c r="ER217" s="182">
        <v>22.086673146772917</v>
      </c>
      <c r="ES217" s="182">
        <v>18.333796256913516</v>
      </c>
      <c r="ET217" s="182">
        <v>16.601132075769531</v>
      </c>
      <c r="EU217" s="182">
        <v>15.639009614846001</v>
      </c>
      <c r="EV217" s="182">
        <v>20.690915129530282</v>
      </c>
      <c r="EW217" s="182">
        <v>26.123335920281463</v>
      </c>
      <c r="EX217" s="182">
        <v>10.193442429818232</v>
      </c>
      <c r="EY217" s="182">
        <v>14.426744258663376</v>
      </c>
      <c r="EZ217" s="182">
        <v>16.666153082337608</v>
      </c>
      <c r="FA217" s="182">
        <v>19.796362286876512</v>
      </c>
    </row>
    <row r="218" spans="1:157" ht="15" x14ac:dyDescent="0.35">
      <c r="A218" s="87"/>
      <c r="B218" s="88"/>
      <c r="C218" s="89"/>
      <c r="D218" s="89"/>
      <c r="E218" s="89"/>
      <c r="F218" s="89"/>
      <c r="G218" s="89"/>
      <c r="H218" s="193"/>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t="s">
        <v>630</v>
      </c>
      <c r="AL218" s="95" t="s">
        <v>630</v>
      </c>
      <c r="AM218" s="95" t="s">
        <v>630</v>
      </c>
      <c r="AN218" s="95" t="s">
        <v>630</v>
      </c>
      <c r="AO218" s="95" t="s">
        <v>630</v>
      </c>
      <c r="AP218" s="95" t="s">
        <v>630</v>
      </c>
      <c r="AQ218" s="95" t="s">
        <v>630</v>
      </c>
      <c r="AR218" s="95" t="s">
        <v>630</v>
      </c>
      <c r="AS218" s="95" t="s">
        <v>630</v>
      </c>
      <c r="AT218" s="95" t="s">
        <v>630</v>
      </c>
      <c r="AU218" s="95" t="s">
        <v>630</v>
      </c>
      <c r="AV218" s="95" t="s">
        <v>630</v>
      </c>
      <c r="AW218" s="95" t="s">
        <v>630</v>
      </c>
      <c r="AX218" s="95" t="s">
        <v>630</v>
      </c>
      <c r="AY218" s="95" t="s">
        <v>630</v>
      </c>
      <c r="AZ218" s="95" t="s">
        <v>630</v>
      </c>
      <c r="BA218" s="95" t="s">
        <v>630</v>
      </c>
      <c r="BB218" s="95" t="s">
        <v>630</v>
      </c>
      <c r="BC218" s="95" t="s">
        <v>630</v>
      </c>
      <c r="BD218" s="95" t="s">
        <v>630</v>
      </c>
      <c r="BE218" s="95" t="s">
        <v>630</v>
      </c>
      <c r="BF218" s="95" t="s">
        <v>630</v>
      </c>
      <c r="BG218" s="95" t="s">
        <v>630</v>
      </c>
      <c r="BH218" s="95" t="s">
        <v>630</v>
      </c>
      <c r="BI218" s="95" t="s">
        <v>630</v>
      </c>
      <c r="BJ218" s="95" t="s">
        <v>630</v>
      </c>
      <c r="BK218" s="95" t="s">
        <v>630</v>
      </c>
      <c r="BL218" s="95" t="s">
        <v>630</v>
      </c>
      <c r="BM218" s="95" t="s">
        <v>630</v>
      </c>
      <c r="BN218" s="95" t="s">
        <v>630</v>
      </c>
      <c r="BO218" s="95" t="s">
        <v>630</v>
      </c>
      <c r="BP218" s="95" t="s">
        <v>630</v>
      </c>
      <c r="BQ218" s="95" t="s">
        <v>630</v>
      </c>
      <c r="BR218" s="95" t="s">
        <v>630</v>
      </c>
      <c r="BS218" s="95" t="s">
        <v>630</v>
      </c>
      <c r="BT218" s="89"/>
      <c r="BU218" s="89"/>
      <c r="BV218" s="89"/>
      <c r="BW218" s="89"/>
      <c r="BX218" s="89"/>
      <c r="BY218" s="94"/>
      <c r="BZ218" s="95"/>
      <c r="CA218" s="95"/>
      <c r="CB218" s="95" t="s">
        <v>630</v>
      </c>
      <c r="CC218" s="95" t="s">
        <v>630</v>
      </c>
      <c r="CD218" s="95" t="s">
        <v>630</v>
      </c>
      <c r="CE218" s="95" t="s">
        <v>630</v>
      </c>
      <c r="CF218" s="95" t="s">
        <v>630</v>
      </c>
      <c r="CG218" s="95" t="s">
        <v>630</v>
      </c>
      <c r="CH218" s="95" t="s">
        <v>630</v>
      </c>
      <c r="CI218" s="95" t="s">
        <v>630</v>
      </c>
      <c r="CJ218" s="95"/>
      <c r="CK218" s="95"/>
      <c r="CL218" s="95"/>
      <c r="CM218" s="95"/>
      <c r="CN218" s="95"/>
      <c r="CO218" s="95"/>
      <c r="CP218" s="95"/>
      <c r="CQ218" s="95"/>
      <c r="CR218" s="95"/>
      <c r="CS218" s="95"/>
      <c r="CT218" s="95"/>
      <c r="CU218" s="95" t="s">
        <v>631</v>
      </c>
      <c r="CV218" s="95" t="s">
        <v>631</v>
      </c>
      <c r="CW218" s="95" t="s">
        <v>631</v>
      </c>
      <c r="CX218" s="95" t="s">
        <v>631</v>
      </c>
      <c r="CY218" s="95" t="s">
        <v>631</v>
      </c>
      <c r="CZ218" s="95" t="s">
        <v>631</v>
      </c>
      <c r="DA218" s="95" t="s">
        <v>631</v>
      </c>
      <c r="DB218" s="95" t="s">
        <v>631</v>
      </c>
      <c r="DC218" s="95" t="s">
        <v>631</v>
      </c>
      <c r="DD218" s="95" t="s">
        <v>631</v>
      </c>
      <c r="DE218" s="95" t="s">
        <v>631</v>
      </c>
      <c r="DF218" s="95" t="s">
        <v>631</v>
      </c>
      <c r="DG218" s="95" t="s">
        <v>631</v>
      </c>
      <c r="DH218" s="95" t="s">
        <v>631</v>
      </c>
      <c r="DI218" s="95" t="s">
        <v>631</v>
      </c>
      <c r="DJ218" s="95" t="s">
        <v>631</v>
      </c>
      <c r="DK218" s="95" t="s">
        <v>631</v>
      </c>
      <c r="DL218" s="95" t="s">
        <v>631</v>
      </c>
      <c r="DM218" s="95" t="s">
        <v>631</v>
      </c>
      <c r="DN218" s="95" t="s">
        <v>631</v>
      </c>
      <c r="DO218" s="95" t="s">
        <v>631</v>
      </c>
      <c r="DP218" s="95" t="s">
        <v>631</v>
      </c>
      <c r="DQ218" s="95" t="s">
        <v>631</v>
      </c>
      <c r="DR218" s="95" t="s">
        <v>631</v>
      </c>
      <c r="DS218" s="95" t="s">
        <v>631</v>
      </c>
      <c r="DT218" s="95" t="s">
        <v>631</v>
      </c>
      <c r="DU218" s="95" t="s">
        <v>631</v>
      </c>
      <c r="DV218" s="95" t="s">
        <v>631</v>
      </c>
      <c r="DW218" s="95" t="s">
        <v>631</v>
      </c>
      <c r="DX218" s="95" t="s">
        <v>631</v>
      </c>
      <c r="DY218" s="95" t="s">
        <v>631</v>
      </c>
      <c r="DZ218" s="95" t="s">
        <v>631</v>
      </c>
      <c r="EA218" s="95" t="s">
        <v>631</v>
      </c>
      <c r="EB218" s="95" t="s">
        <v>631</v>
      </c>
      <c r="EC218" s="95" t="s">
        <v>631</v>
      </c>
      <c r="ED218" s="95" t="s">
        <v>631</v>
      </c>
      <c r="EE218" s="95" t="s">
        <v>631</v>
      </c>
      <c r="EF218" s="95" t="s">
        <v>631</v>
      </c>
      <c r="EG218" s="95" t="s">
        <v>631</v>
      </c>
      <c r="EH218" s="95" t="s">
        <v>631</v>
      </c>
      <c r="EI218" s="95" t="s">
        <v>631</v>
      </c>
      <c r="EJ218" s="95" t="s">
        <v>631</v>
      </c>
      <c r="EK218" s="95" t="s">
        <v>631</v>
      </c>
      <c r="EL218" s="95" t="s">
        <v>631</v>
      </c>
      <c r="EM218" s="95" t="s">
        <v>631</v>
      </c>
      <c r="EN218" s="95" t="s">
        <v>631</v>
      </c>
      <c r="EO218" s="89" t="s">
        <v>631</v>
      </c>
      <c r="EP218" s="95" t="s">
        <v>631</v>
      </c>
      <c r="EQ218" s="95" t="s">
        <v>631</v>
      </c>
      <c r="ER218" s="95" t="s">
        <v>631</v>
      </c>
      <c r="ES218" s="95" t="s">
        <v>631</v>
      </c>
      <c r="ET218" s="95" t="s">
        <v>631</v>
      </c>
      <c r="EU218" s="95" t="s">
        <v>631</v>
      </c>
      <c r="EV218" s="95" t="s">
        <v>631</v>
      </c>
      <c r="EW218" s="95" t="s">
        <v>631</v>
      </c>
      <c r="EX218" s="95" t="s">
        <v>631</v>
      </c>
      <c r="EY218" s="95" t="s">
        <v>631</v>
      </c>
      <c r="EZ218" s="95" t="s">
        <v>631</v>
      </c>
      <c r="FA218" s="95" t="s">
        <v>631</v>
      </c>
    </row>
    <row r="219" spans="1:157" ht="15" x14ac:dyDescent="0.35">
      <c r="A219" s="87" t="s">
        <v>632</v>
      </c>
      <c r="B219" s="96">
        <v>1724.5973949246791</v>
      </c>
      <c r="C219" s="97">
        <v>3548.8391603432788</v>
      </c>
      <c r="D219" s="97">
        <v>3206.7238730553577</v>
      </c>
      <c r="E219" s="97">
        <v>2818.9473553056537</v>
      </c>
      <c r="F219" s="97">
        <v>2284.8817613043952</v>
      </c>
      <c r="G219" s="97">
        <v>4891.7870276983294</v>
      </c>
      <c r="H219" s="194">
        <v>4535.9452464966416</v>
      </c>
      <c r="I219" s="99">
        <v>4211.3357798077241</v>
      </c>
      <c r="J219" s="99">
        <v>3758.4919889177922</v>
      </c>
      <c r="K219" s="99">
        <v>4196.2055669752162</v>
      </c>
      <c r="L219" s="99">
        <v>3883.0740314481623</v>
      </c>
      <c r="M219" s="99">
        <v>3361.8971159475527</v>
      </c>
      <c r="N219" s="99">
        <v>3553.3545426578003</v>
      </c>
      <c r="O219" s="99">
        <v>2903.0025832806277</v>
      </c>
      <c r="P219" s="99">
        <v>2343.8265659642097</v>
      </c>
      <c r="Q219" s="99">
        <v>7083.7586915097008</v>
      </c>
      <c r="R219" s="99">
        <v>6645.631116844932</v>
      </c>
      <c r="S219" s="99">
        <v>6225.8961907318744</v>
      </c>
      <c r="T219" s="99">
        <v>5569.5609877847064</v>
      </c>
      <c r="U219" s="99">
        <v>6211.440701323646</v>
      </c>
      <c r="V219" s="99">
        <v>5825.9836560054828</v>
      </c>
      <c r="W219" s="99">
        <v>5211.7484063571064</v>
      </c>
      <c r="X219" s="99">
        <v>5458.6387041250009</v>
      </c>
      <c r="Y219" s="99">
        <v>4867.3143150759361</v>
      </c>
      <c r="Z219" s="99">
        <v>4411.2347006918108</v>
      </c>
      <c r="AA219" s="99">
        <v>5813.6125918904399</v>
      </c>
      <c r="AB219" s="99">
        <v>5446.2676400099554</v>
      </c>
      <c r="AC219" s="99">
        <v>4855.2900222044818</v>
      </c>
      <c r="AD219" s="99">
        <v>5103.9353668083941</v>
      </c>
      <c r="AE219" s="99">
        <v>4534.5211283718554</v>
      </c>
      <c r="AF219" s="99">
        <v>4082.5160471505519</v>
      </c>
      <c r="AG219" s="99">
        <v>4764.1630844063275</v>
      </c>
      <c r="AH219" s="99">
        <v>4219.2997018851202</v>
      </c>
      <c r="AI219" s="99">
        <v>3735.6146888584876</v>
      </c>
      <c r="AJ219" s="99">
        <v>3095.1640487366858</v>
      </c>
      <c r="AK219" s="99">
        <v>2712.8661962920778</v>
      </c>
      <c r="AL219" s="99">
        <v>4255.5964392269661</v>
      </c>
      <c r="AM219" s="99">
        <v>3909.4572287465248</v>
      </c>
      <c r="AN219" s="99">
        <v>3586.1619389860239</v>
      </c>
      <c r="AO219" s="99">
        <v>3040.6749917354323</v>
      </c>
      <c r="AP219" s="99">
        <v>5563.6948532304195</v>
      </c>
      <c r="AQ219" s="99">
        <v>5213.8966880531798</v>
      </c>
      <c r="AR219" s="99">
        <v>4878.8541193699957</v>
      </c>
      <c r="AS219" s="99">
        <v>4405.3784710460877</v>
      </c>
      <c r="AT219" s="99">
        <v>4867.1576872448686</v>
      </c>
      <c r="AU219" s="99">
        <v>4532.1151185616827</v>
      </c>
      <c r="AV219" s="99">
        <v>3867.2345601956736</v>
      </c>
      <c r="AW219" s="99">
        <v>4213.0237455199504</v>
      </c>
      <c r="AX219" s="99">
        <v>3730.2080145638834</v>
      </c>
      <c r="AY219" s="99">
        <v>3081.7788826798583</v>
      </c>
      <c r="AZ219" s="99">
        <v>7537.124411230172</v>
      </c>
      <c r="BA219" s="99">
        <v>7173.7997326181749</v>
      </c>
      <c r="BB219" s="99">
        <v>6824.3748818817739</v>
      </c>
      <c r="BC219" s="99">
        <v>6229.3297654484077</v>
      </c>
      <c r="BD219" s="99">
        <v>6816.7247455146144</v>
      </c>
      <c r="BE219" s="99">
        <v>6467.2998947782153</v>
      </c>
      <c r="BF219" s="99">
        <v>5858.2393613861905</v>
      </c>
      <c r="BG219" s="99">
        <v>6103.8596270831586</v>
      </c>
      <c r="BH219" s="99">
        <v>5496.2006353870029</v>
      </c>
      <c r="BI219" s="99">
        <v>5023.6067438977325</v>
      </c>
      <c r="BJ219" s="99">
        <v>6459.6497584110548</v>
      </c>
      <c r="BK219" s="99">
        <v>6096.2094907159981</v>
      </c>
      <c r="BL219" s="99">
        <v>5488.5504990198415</v>
      </c>
      <c r="BM219" s="99">
        <v>5734.1707647168087</v>
      </c>
      <c r="BN219" s="99">
        <v>5150.7124555358532</v>
      </c>
      <c r="BO219" s="99">
        <v>4694.2151677884085</v>
      </c>
      <c r="BP219" s="99">
        <v>5384.7459139804105</v>
      </c>
      <c r="BQ219" s="99">
        <v>4827.6955533863984</v>
      </c>
      <c r="BR219" s="99">
        <v>4374.2922735434113</v>
      </c>
      <c r="BS219" s="99">
        <v>3791.7862169138607</v>
      </c>
      <c r="BT219" s="97">
        <v>7905.1214501025288</v>
      </c>
      <c r="BU219" s="97">
        <v>7475.6388816263507</v>
      </c>
      <c r="BV219" s="97">
        <v>7036.753432361249</v>
      </c>
      <c r="BW219" s="97">
        <v>6607.2708638850718</v>
      </c>
      <c r="BX219" s="97">
        <v>5223.8816677135001</v>
      </c>
      <c r="BY219" s="98">
        <v>4674.642744158079</v>
      </c>
      <c r="BZ219" s="99">
        <v>4355.5176294106777</v>
      </c>
      <c r="CA219" s="99">
        <v>6072.5808938557093</v>
      </c>
      <c r="CB219" s="99">
        <v>8370.5730427948874</v>
      </c>
      <c r="CC219" s="99">
        <v>7962.044375166307</v>
      </c>
      <c r="CD219" s="99">
        <v>7594.6716234743244</v>
      </c>
      <c r="CE219" s="99">
        <v>7235.1696321254822</v>
      </c>
      <c r="CF219" s="99">
        <v>5922.5851179701049</v>
      </c>
      <c r="CG219" s="99">
        <v>5348.7135655232114</v>
      </c>
      <c r="CH219" s="99">
        <v>5025.7403765246891</v>
      </c>
      <c r="CI219" s="99">
        <v>6762.1025507348859</v>
      </c>
      <c r="CJ219" s="99">
        <v>9223.9801609060287</v>
      </c>
      <c r="CK219" s="99">
        <v>8355.6121431647553</v>
      </c>
      <c r="CL219" s="99">
        <v>7428.6739273183948</v>
      </c>
      <c r="CM219" s="99">
        <v>6697.2963380415467</v>
      </c>
      <c r="CN219" s="99">
        <v>5700.3967113542267</v>
      </c>
      <c r="CO219" s="99">
        <v>5376.742858183</v>
      </c>
      <c r="CP219" s="99">
        <v>4827.2135902833625</v>
      </c>
      <c r="CQ219" s="99">
        <v>6671.0763220917988</v>
      </c>
      <c r="CR219" s="99">
        <v>8422.4402538374507</v>
      </c>
      <c r="CS219" s="99">
        <v>10516.420320163905</v>
      </c>
      <c r="CT219" s="99">
        <v>12222.09209191672</v>
      </c>
      <c r="CU219" s="99">
        <v>9388.2085391934943</v>
      </c>
      <c r="CV219" s="99">
        <v>8642.2524435850191</v>
      </c>
      <c r="CW219" s="99">
        <v>7860.5819498927222</v>
      </c>
      <c r="CX219" s="99">
        <v>7246.3538263939308</v>
      </c>
      <c r="CY219" s="99">
        <v>6298.3512783266342</v>
      </c>
      <c r="CZ219" s="99">
        <v>5947.8515758671901</v>
      </c>
      <c r="DA219" s="99">
        <v>5384.1533159177434</v>
      </c>
      <c r="DB219" s="99">
        <v>7212.1423873418726</v>
      </c>
      <c r="DC219" s="99">
        <v>8736.2889340890597</v>
      </c>
      <c r="DD219" s="99">
        <v>10662.67551701396</v>
      </c>
      <c r="DE219" s="99">
        <v>12368.347288766765</v>
      </c>
      <c r="DF219" s="99">
        <v>3261.355194718943</v>
      </c>
      <c r="DG219" s="99">
        <v>5053.7669056769046</v>
      </c>
      <c r="DH219" s="99">
        <v>4707.0279048685907</v>
      </c>
      <c r="DI219" s="99">
        <v>4371.9853361854084</v>
      </c>
      <c r="DJ219" s="99">
        <v>3888.1371600389903</v>
      </c>
      <c r="DK219" s="99">
        <v>6383.336743974739</v>
      </c>
      <c r="DL219" s="99">
        <v>6012.2463399125263</v>
      </c>
      <c r="DM219" s="99">
        <v>5650.2076139133378</v>
      </c>
      <c r="DN219" s="99">
        <v>5163.6879463103269</v>
      </c>
      <c r="DO219" s="99">
        <v>5642.5574775461746</v>
      </c>
      <c r="DP219" s="99">
        <v>5297.6916099460695</v>
      </c>
      <c r="DQ219" s="99">
        <v>4816.3491551741436</v>
      </c>
      <c r="DR219" s="99">
        <v>4957.7943625017333</v>
      </c>
      <c r="DS219" s="99">
        <v>4489.8211114747719</v>
      </c>
      <c r="DT219" s="99">
        <v>3994.3638647360644</v>
      </c>
      <c r="DU219" s="99">
        <v>8186.2038684156068</v>
      </c>
      <c r="DV219" s="99">
        <v>7818.8311167236216</v>
      </c>
      <c r="DW219" s="99">
        <v>7459.3291253747811</v>
      </c>
      <c r="DX219" s="99">
        <v>6860.4625898699405</v>
      </c>
      <c r="DY219" s="99">
        <v>7451.4583650316381</v>
      </c>
      <c r="DZ219" s="99">
        <v>7098.4327191997481</v>
      </c>
      <c r="EA219" s="99">
        <v>6503.38760276638</v>
      </c>
      <c r="EB219" s="99">
        <v>6749.0078684633481</v>
      </c>
      <c r="EC219" s="99">
        <v>6139.9473350713242</v>
      </c>
      <c r="ED219" s="99">
        <v>5632.4985746295488</v>
      </c>
      <c r="EE219" s="99">
        <v>7090.7825828325877</v>
      </c>
      <c r="EF219" s="99">
        <v>6741.3577320961876</v>
      </c>
      <c r="EG219" s="99">
        <v>6132.2971987041637</v>
      </c>
      <c r="EH219" s="99">
        <v>6391.9328813597858</v>
      </c>
      <c r="EI219" s="99">
        <v>5770.2584727049734</v>
      </c>
      <c r="EJ219" s="99">
        <v>5288.1017415550941</v>
      </c>
      <c r="EK219" s="99">
        <v>6028.4926136647346</v>
      </c>
      <c r="EL219" s="99">
        <v>5420.8336219685762</v>
      </c>
      <c r="EM219" s="99">
        <v>4965.6822366736869</v>
      </c>
      <c r="EN219" s="99">
        <v>4496.4985465476466</v>
      </c>
      <c r="EO219" s="97">
        <v>8920.8161217770266</v>
      </c>
      <c r="EP219" s="99">
        <v>8556.1794413563639</v>
      </c>
      <c r="EQ219" s="99">
        <v>8139.1456280847242</v>
      </c>
      <c r="ER219" s="99">
        <v>7774.5089476640669</v>
      </c>
      <c r="ES219" s="99">
        <v>6453.4962824335571</v>
      </c>
      <c r="ET219" s="99">
        <v>5843.5984906708754</v>
      </c>
      <c r="EU219" s="99">
        <v>5504.9313844257922</v>
      </c>
      <c r="EV219" s="99">
        <v>7283.2021255946593</v>
      </c>
      <c r="EW219" s="99">
        <v>9195.4142439390744</v>
      </c>
      <c r="EX219" s="99">
        <v>3588.0917352960173</v>
      </c>
      <c r="EY219" s="99">
        <v>5078.2139790495085</v>
      </c>
      <c r="EZ219" s="99">
        <v>5866.4858849828379</v>
      </c>
      <c r="FA219" s="99">
        <v>6968.3195249805322</v>
      </c>
    </row>
    <row r="220" spans="1:157" ht="15.6" thickBot="1" x14ac:dyDescent="0.4">
      <c r="A220" s="100" t="s">
        <v>633</v>
      </c>
      <c r="B220" s="101">
        <v>20695.168739096149</v>
      </c>
      <c r="C220" s="102">
        <v>42586.069924119343</v>
      </c>
      <c r="D220" s="102">
        <v>38480.68647666429</v>
      </c>
      <c r="E220" s="102">
        <v>33827.368263667842</v>
      </c>
      <c r="F220" s="102">
        <v>27418.581135652741</v>
      </c>
      <c r="G220" s="102">
        <v>58701.44433237995</v>
      </c>
      <c r="H220" s="195">
        <v>54431.3429579597</v>
      </c>
      <c r="I220" s="104">
        <v>50536.029357692692</v>
      </c>
      <c r="J220" s="104">
        <v>45101.903867013505</v>
      </c>
      <c r="K220" s="104">
        <v>50354.466803702599</v>
      </c>
      <c r="L220" s="104">
        <v>46596.888377377945</v>
      </c>
      <c r="M220" s="104">
        <v>40342.765391370631</v>
      </c>
      <c r="N220" s="104">
        <v>42640.254511893603</v>
      </c>
      <c r="O220" s="104">
        <v>34836.030999367533</v>
      </c>
      <c r="P220" s="104">
        <v>28125.918791570519</v>
      </c>
      <c r="Q220" s="104">
        <v>85005.104298116406</v>
      </c>
      <c r="R220" s="104">
        <v>79747.573402139184</v>
      </c>
      <c r="S220" s="104">
        <v>74710.754288782497</v>
      </c>
      <c r="T220" s="104">
        <v>66834.731853416481</v>
      </c>
      <c r="U220" s="104">
        <v>74537.288415883755</v>
      </c>
      <c r="V220" s="104">
        <v>69911.803872065793</v>
      </c>
      <c r="W220" s="104">
        <v>62540.980876285277</v>
      </c>
      <c r="X220" s="104">
        <v>65503.664449500007</v>
      </c>
      <c r="Y220" s="104">
        <v>58407.771780911236</v>
      </c>
      <c r="Z220" s="104">
        <v>52934.816408301733</v>
      </c>
      <c r="AA220" s="104">
        <v>69763.351102685279</v>
      </c>
      <c r="AB220" s="104">
        <v>65355.211680119464</v>
      </c>
      <c r="AC220" s="104">
        <v>58263.480266453786</v>
      </c>
      <c r="AD220" s="104">
        <v>61247.224401700732</v>
      </c>
      <c r="AE220" s="104">
        <v>54414.253540462261</v>
      </c>
      <c r="AF220" s="104">
        <v>48990.192565806625</v>
      </c>
      <c r="AG220" s="104">
        <v>57169.95701287593</v>
      </c>
      <c r="AH220" s="104">
        <v>50631.596422621442</v>
      </c>
      <c r="AI220" s="104">
        <v>44827.37626630185</v>
      </c>
      <c r="AJ220" s="104">
        <v>37141.96858484023</v>
      </c>
      <c r="AK220" s="104">
        <v>32554.394355504934</v>
      </c>
      <c r="AL220" s="104">
        <v>51067.15727072359</v>
      </c>
      <c r="AM220" s="104">
        <v>46913.486744958296</v>
      </c>
      <c r="AN220" s="104">
        <v>43033.943267832285</v>
      </c>
      <c r="AO220" s="104">
        <v>36488.099900825189</v>
      </c>
      <c r="AP220" s="104">
        <v>66764.338238765034</v>
      </c>
      <c r="AQ220" s="104">
        <v>62566.760256638154</v>
      </c>
      <c r="AR220" s="104">
        <v>58546.249432439945</v>
      </c>
      <c r="AS220" s="104">
        <v>52864.541652553053</v>
      </c>
      <c r="AT220" s="104">
        <v>58405.892246938427</v>
      </c>
      <c r="AU220" s="104">
        <v>54385.381422740189</v>
      </c>
      <c r="AV220" s="104">
        <v>46406.814722348085</v>
      </c>
      <c r="AW220" s="104">
        <v>50556.284946239408</v>
      </c>
      <c r="AX220" s="104">
        <v>44762.496174766602</v>
      </c>
      <c r="AY220" s="104">
        <v>36981.346592158297</v>
      </c>
      <c r="AZ220" s="104">
        <v>90445.492934762064</v>
      </c>
      <c r="BA220" s="104">
        <v>86085.596791418095</v>
      </c>
      <c r="BB220" s="104">
        <v>81892.498582581291</v>
      </c>
      <c r="BC220" s="104">
        <v>74751.957185380888</v>
      </c>
      <c r="BD220" s="104">
        <v>81800.696946175376</v>
      </c>
      <c r="BE220" s="104">
        <v>77607.598737338587</v>
      </c>
      <c r="BF220" s="104">
        <v>70298.872336634289</v>
      </c>
      <c r="BG220" s="104">
        <v>73246.315524997903</v>
      </c>
      <c r="BH220" s="104">
        <v>65954.407624644038</v>
      </c>
      <c r="BI220" s="104">
        <v>60283.280926772786</v>
      </c>
      <c r="BJ220" s="104">
        <v>77515.797100932657</v>
      </c>
      <c r="BK220" s="104">
        <v>73154.513888591973</v>
      </c>
      <c r="BL220" s="104">
        <v>65862.605988238094</v>
      </c>
      <c r="BM220" s="104">
        <v>68810.049176601708</v>
      </c>
      <c r="BN220" s="104">
        <v>61808.549466430239</v>
      </c>
      <c r="BO220" s="104">
        <v>56330.582013460902</v>
      </c>
      <c r="BP220" s="104">
        <v>64616.950967764926</v>
      </c>
      <c r="BQ220" s="104">
        <v>57932.346640636781</v>
      </c>
      <c r="BR220" s="104">
        <v>52491.507282520935</v>
      </c>
      <c r="BS220" s="104">
        <v>45501.434602966328</v>
      </c>
      <c r="BT220" s="102">
        <v>94861.457401230349</v>
      </c>
      <c r="BU220" s="102">
        <v>89707.666579516212</v>
      </c>
      <c r="BV220" s="102">
        <v>84441.041188334988</v>
      </c>
      <c r="BW220" s="102">
        <v>79287.250366620865</v>
      </c>
      <c r="BX220" s="102">
        <v>62686.580012562001</v>
      </c>
      <c r="BY220" s="103">
        <v>56095.712929896952</v>
      </c>
      <c r="BZ220" s="104">
        <v>52266.211552928129</v>
      </c>
      <c r="CA220" s="104">
        <v>72870.970726268511</v>
      </c>
      <c r="CB220" s="104">
        <v>100446.87651353865</v>
      </c>
      <c r="CC220" s="104">
        <v>95544.53250199568</v>
      </c>
      <c r="CD220" s="104">
        <v>91136.059481691889</v>
      </c>
      <c r="CE220" s="104">
        <v>86822.035585505786</v>
      </c>
      <c r="CF220" s="104">
        <v>71071.021415641255</v>
      </c>
      <c r="CG220" s="104">
        <v>64184.562786278533</v>
      </c>
      <c r="CH220" s="104">
        <v>60308.884518296269</v>
      </c>
      <c r="CI220" s="104">
        <v>81145.230608818631</v>
      </c>
      <c r="CJ220" s="104">
        <v>110687.76193087234</v>
      </c>
      <c r="CK220" s="104">
        <v>100267.34571797706</v>
      </c>
      <c r="CL220" s="104">
        <v>89144.087127820734</v>
      </c>
      <c r="CM220" s="104">
        <v>80367.556056498564</v>
      </c>
      <c r="CN220" s="104">
        <v>68404.760536250717</v>
      </c>
      <c r="CO220" s="104">
        <v>64520.914298196003</v>
      </c>
      <c r="CP220" s="104">
        <v>57926.563083400353</v>
      </c>
      <c r="CQ220" s="104">
        <v>80052.91586510159</v>
      </c>
      <c r="CR220" s="104">
        <v>101069.28304604942</v>
      </c>
      <c r="CS220" s="104">
        <v>126197.04384196686</v>
      </c>
      <c r="CT220" s="104">
        <v>146665.10510300065</v>
      </c>
      <c r="CU220" s="104">
        <v>112658.50247032192</v>
      </c>
      <c r="CV220" s="104">
        <v>103707.02932302022</v>
      </c>
      <c r="CW220" s="104">
        <v>94326.983398712662</v>
      </c>
      <c r="CX220" s="104">
        <v>86956.245916727174</v>
      </c>
      <c r="CY220" s="104">
        <v>75580.21533991961</v>
      </c>
      <c r="CZ220" s="104">
        <v>71374.218910406285</v>
      </c>
      <c r="DA220" s="104">
        <v>64609.839791012921</v>
      </c>
      <c r="DB220" s="104">
        <v>86545.708648102474</v>
      </c>
      <c r="DC220" s="104">
        <v>104835.46720906871</v>
      </c>
      <c r="DD220" s="104">
        <v>127952.10620416753</v>
      </c>
      <c r="DE220" s="104">
        <v>148420.16746520117</v>
      </c>
      <c r="DF220" s="104">
        <v>39136.262336627318</v>
      </c>
      <c r="DG220" s="104">
        <v>60645.202868122855</v>
      </c>
      <c r="DH220" s="104">
        <v>56484.334858423084</v>
      </c>
      <c r="DI220" s="104">
        <v>52463.824034224905</v>
      </c>
      <c r="DJ220" s="104">
        <v>46657.645920467883</v>
      </c>
      <c r="DK220" s="104">
        <v>76600.040927696871</v>
      </c>
      <c r="DL220" s="104">
        <v>72146.956078950316</v>
      </c>
      <c r="DM220" s="104">
        <v>67802.49136696005</v>
      </c>
      <c r="DN220" s="104">
        <v>61964.255355723923</v>
      </c>
      <c r="DO220" s="104">
        <v>67710.689730554092</v>
      </c>
      <c r="DP220" s="104">
        <v>63572.299319352838</v>
      </c>
      <c r="DQ220" s="104">
        <v>57796.189862089726</v>
      </c>
      <c r="DR220" s="104">
        <v>59493.532350020803</v>
      </c>
      <c r="DS220" s="104">
        <v>53877.853337697263</v>
      </c>
      <c r="DT220" s="104">
        <v>47932.366376832775</v>
      </c>
      <c r="DU220" s="104">
        <v>98234.446420987282</v>
      </c>
      <c r="DV220" s="104">
        <v>93825.973400683462</v>
      </c>
      <c r="DW220" s="104">
        <v>89511.949504497374</v>
      </c>
      <c r="DX220" s="104">
        <v>82325.551078439283</v>
      </c>
      <c r="DY220" s="104">
        <v>89417.500380379657</v>
      </c>
      <c r="DZ220" s="104">
        <v>85181.192630396981</v>
      </c>
      <c r="EA220" s="104">
        <v>78040.651233196564</v>
      </c>
      <c r="EB220" s="104">
        <v>80988.094421560178</v>
      </c>
      <c r="EC220" s="104">
        <v>73679.368020855894</v>
      </c>
      <c r="ED220" s="104">
        <v>67589.982895554582</v>
      </c>
      <c r="EE220" s="104">
        <v>85089.390993991052</v>
      </c>
      <c r="EF220" s="104">
        <v>80896.292785154248</v>
      </c>
      <c r="EG220" s="104">
        <v>73587.566384449965</v>
      </c>
      <c r="EH220" s="104">
        <v>76703.19457631743</v>
      </c>
      <c r="EI220" s="104">
        <v>69243.101672459685</v>
      </c>
      <c r="EJ220" s="104">
        <v>63457.220898661129</v>
      </c>
      <c r="EK220" s="104">
        <v>72341.911363976818</v>
      </c>
      <c r="EL220" s="104">
        <v>65050.00346362291</v>
      </c>
      <c r="EM220" s="104">
        <v>59588.186840084243</v>
      </c>
      <c r="EN220" s="104">
        <v>53957.982558571763</v>
      </c>
      <c r="EO220" s="102">
        <v>107049.79346132433</v>
      </c>
      <c r="EP220" s="104">
        <v>102674.15329627637</v>
      </c>
      <c r="EQ220" s="104">
        <v>97669.747537016694</v>
      </c>
      <c r="ER220" s="104">
        <v>93294.107371968799</v>
      </c>
      <c r="ES220" s="104">
        <v>77441.955389202689</v>
      </c>
      <c r="ET220" s="104">
        <v>70123.181888050502</v>
      </c>
      <c r="EU220" s="104">
        <v>66059.176613109506</v>
      </c>
      <c r="EV220" s="104">
        <v>87398.425507135908</v>
      </c>
      <c r="EW220" s="104">
        <v>110344.97092726889</v>
      </c>
      <c r="EX220" s="104">
        <v>43057.100823552209</v>
      </c>
      <c r="EY220" s="104">
        <v>60938.567748594098</v>
      </c>
      <c r="EZ220" s="104">
        <v>70397.830619794055</v>
      </c>
      <c r="FA220" s="104">
        <v>83619.834299766386</v>
      </c>
    </row>
    <row r="221" spans="1:157" ht="29.4" thickBot="1" x14ac:dyDescent="0.3">
      <c r="A221" s="165" t="s">
        <v>634</v>
      </c>
      <c r="B221" s="166">
        <v>46.17370793635645</v>
      </c>
      <c r="C221" s="167">
        <v>102.38568082863983</v>
      </c>
      <c r="D221" s="167">
        <v>96.200864131239513</v>
      </c>
      <c r="E221" s="167">
        <v>92.650494824015553</v>
      </c>
      <c r="F221" s="167">
        <v>80.530801026654871</v>
      </c>
      <c r="G221" s="168">
        <v>174.6742895629495</v>
      </c>
      <c r="H221" s="203">
        <v>156.61739617790587</v>
      </c>
      <c r="I221" s="167">
        <v>139.39262838266205</v>
      </c>
      <c r="J221" s="167">
        <v>115.93416693092151</v>
      </c>
      <c r="K221" s="167">
        <v>138.56050279286231</v>
      </c>
      <c r="L221" s="167">
        <v>123.56099719739431</v>
      </c>
      <c r="M221" s="168">
        <v>111.60362797391993</v>
      </c>
      <c r="N221" s="167">
        <v>117.74799206835367</v>
      </c>
      <c r="O221" s="167">
        <v>110.26143816891059</v>
      </c>
      <c r="P221" s="167">
        <v>98.911082343088466</v>
      </c>
      <c r="Q221" s="167">
        <v>286.1019613761249</v>
      </c>
      <c r="R221" s="167">
        <v>268.01377899036771</v>
      </c>
      <c r="S221" s="168">
        <v>250.53575928330756</v>
      </c>
      <c r="T221" s="167">
        <v>220.44043965424785</v>
      </c>
      <c r="U221" s="167">
        <v>249.92559660461032</v>
      </c>
      <c r="V221" s="167">
        <v>232.44757689755028</v>
      </c>
      <c r="W221" s="167">
        <v>202.35225726849052</v>
      </c>
      <c r="X221" s="167">
        <v>214.96955719049024</v>
      </c>
      <c r="Y221" s="168">
        <v>184.87423756143039</v>
      </c>
      <c r="Z221" s="167">
        <v>154.77891793237072</v>
      </c>
      <c r="AA221" s="167">
        <v>231.83741421885318</v>
      </c>
      <c r="AB221" s="167">
        <v>214.35939451179303</v>
      </c>
      <c r="AC221" s="167">
        <v>184.26407488273333</v>
      </c>
      <c r="AD221" s="167">
        <v>196.88137480473293</v>
      </c>
      <c r="AE221" s="168">
        <v>166.78605517567323</v>
      </c>
      <c r="AF221" s="167">
        <v>136.69073554661347</v>
      </c>
      <c r="AG221" s="167">
        <v>179.40335509767277</v>
      </c>
      <c r="AH221" s="167">
        <v>149.30803546861304</v>
      </c>
      <c r="AI221" s="167">
        <v>126.54162243329951</v>
      </c>
      <c r="AJ221" s="167">
        <v>117.90447667851227</v>
      </c>
      <c r="AK221" s="169">
        <v>38.401888654576695</v>
      </c>
      <c r="AL221" s="170">
        <v>61.649682441380811</v>
      </c>
      <c r="AM221" s="170">
        <v>58.611264627590529</v>
      </c>
      <c r="AN221" s="170">
        <v>55.593589631440246</v>
      </c>
      <c r="AO221" s="170">
        <v>49.681518808004967</v>
      </c>
      <c r="AP221" s="170">
        <v>81.296525710367689</v>
      </c>
      <c r="AQ221" s="169">
        <v>78.305782556940258</v>
      </c>
      <c r="AR221" s="170">
        <v>75.364771315676805</v>
      </c>
      <c r="AS221" s="170">
        <v>68.510730487276277</v>
      </c>
      <c r="AT221" s="170">
        <v>75.262099770094238</v>
      </c>
      <c r="AU221" s="170">
        <v>72.321088528830757</v>
      </c>
      <c r="AV221" s="170">
        <v>68.77935934837042</v>
      </c>
      <c r="AW221" s="169">
        <v>69.104037706816044</v>
      </c>
      <c r="AX221" s="170">
        <v>62.411629432608692</v>
      </c>
      <c r="AY221" s="170">
        <v>58.231126425999442</v>
      </c>
      <c r="AZ221" s="170">
        <v>102.1025200875131</v>
      </c>
      <c r="BA221" s="170">
        <v>99.33021225956044</v>
      </c>
      <c r="BB221" s="170">
        <v>96.511464186279909</v>
      </c>
      <c r="BC221" s="169">
        <v>91.711341150019763</v>
      </c>
      <c r="BD221" s="170">
        <v>96.449751897930028</v>
      </c>
      <c r="BE221" s="170">
        <v>93.631003824649483</v>
      </c>
      <c r="BF221" s="170">
        <v>89.073421216598163</v>
      </c>
      <c r="BG221" s="170">
        <v>91.054796179577778</v>
      </c>
      <c r="BH221" s="170">
        <v>86.472959528705616</v>
      </c>
      <c r="BI221" s="169">
        <v>79.553786262241545</v>
      </c>
      <c r="BJ221" s="170">
        <v>93.569291536299531</v>
      </c>
      <c r="BK221" s="170">
        <v>90.993083891227855</v>
      </c>
      <c r="BL221" s="170">
        <v>86.411247240355749</v>
      </c>
      <c r="BM221" s="170">
        <v>88.39262220333535</v>
      </c>
      <c r="BN221" s="170">
        <v>83.391986460185038</v>
      </c>
      <c r="BO221" s="169">
        <v>76.194257288051688</v>
      </c>
      <c r="BP221" s="170">
        <v>85.573874130054804</v>
      </c>
      <c r="BQ221" s="170">
        <v>80.116241982353102</v>
      </c>
      <c r="BR221" s="170">
        <v>69.369707960275321</v>
      </c>
      <c r="BS221" s="170">
        <v>68.79320842491947</v>
      </c>
      <c r="BT221" s="170">
        <v>333.82903950523945</v>
      </c>
      <c r="BU221" s="170">
        <v>316.09776788636299</v>
      </c>
      <c r="BV221" s="170">
        <v>297.978296499892</v>
      </c>
      <c r="BW221" s="170">
        <v>280.24702488101565</v>
      </c>
      <c r="BX221" s="170">
        <v>214.20121543225298</v>
      </c>
      <c r="BY221" s="170">
        <v>184.00614898883774</v>
      </c>
      <c r="BZ221" s="170">
        <v>166.2748773699613</v>
      </c>
      <c r="CA221" s="170">
        <v>256.0906243662231</v>
      </c>
      <c r="CB221" s="170">
        <v>120.99869921415568</v>
      </c>
      <c r="CC221" s="170">
        <v>112.13306340471748</v>
      </c>
      <c r="CD221" s="170">
        <v>108.2660342026288</v>
      </c>
      <c r="CE221" s="170">
        <v>105.62167366319569</v>
      </c>
      <c r="CF221" s="170">
        <v>95.313384641131023</v>
      </c>
      <c r="CG221" s="170">
        <v>90.146847584429167</v>
      </c>
      <c r="CH221" s="170">
        <v>86.870346639174386</v>
      </c>
      <c r="CI221" s="170">
        <v>101.73002203510312</v>
      </c>
      <c r="CJ221" s="170">
        <v>399.67725301402675</v>
      </c>
      <c r="CK221" s="170">
        <v>363.82651000867952</v>
      </c>
      <c r="CL221" s="170">
        <v>327.97576700333212</v>
      </c>
      <c r="CM221" s="170">
        <v>297.78070055991691</v>
      </c>
      <c r="CN221" s="170">
        <v>249.85436249762523</v>
      </c>
      <c r="CO221" s="170">
        <v>232.12309087874874</v>
      </c>
      <c r="CP221" s="170">
        <v>201.92802443533341</v>
      </c>
      <c r="CQ221" s="170">
        <v>296.16652977109464</v>
      </c>
      <c r="CR221" s="170">
        <v>380.40247801103413</v>
      </c>
      <c r="CS221" s="170">
        <v>480.66980993990177</v>
      </c>
      <c r="CT221" s="170">
        <v>564.90575817984154</v>
      </c>
      <c r="CU221" s="170">
        <v>151.5064131416251</v>
      </c>
      <c r="CV221" s="170">
        <v>133.43877118268651</v>
      </c>
      <c r="CW221" s="170">
        <v>115.96218849848044</v>
      </c>
      <c r="CX221" s="170">
        <v>111.44415897131103</v>
      </c>
      <c r="CY221" s="170">
        <v>103.70992072800705</v>
      </c>
      <c r="CZ221" s="170">
        <v>100.78314728686628</v>
      </c>
      <c r="DA221" s="170">
        <v>95.390685355812849</v>
      </c>
      <c r="DB221" s="170">
        <v>111.19251257823531</v>
      </c>
      <c r="DC221" s="170">
        <v>141.4980124892891</v>
      </c>
      <c r="DD221" s="170">
        <v>191.63167845372297</v>
      </c>
      <c r="DE221" s="170">
        <v>233.74965257369263</v>
      </c>
      <c r="DF221" s="170">
        <v>46.057934309468052</v>
      </c>
      <c r="DG221" s="170">
        <v>70.716270454630376</v>
      </c>
      <c r="DH221" s="170">
        <v>67.672587667784299</v>
      </c>
      <c r="DI221" s="170">
        <v>64.731576426520832</v>
      </c>
      <c r="DJ221" s="170">
        <v>57.702957263440439</v>
      </c>
      <c r="DK221" s="170">
        <v>89.299302261609412</v>
      </c>
      <c r="DL221" s="170">
        <v>86.661382328187841</v>
      </c>
      <c r="DM221" s="170">
        <v>84.060920640295265</v>
      </c>
      <c r="DN221" s="170">
        <v>77.382736543952277</v>
      </c>
      <c r="DO221" s="170">
        <v>83.999208351945327</v>
      </c>
      <c r="DP221" s="170">
        <v>81.101565892194856</v>
      </c>
      <c r="DQ221" s="170">
        <v>74.333788784050356</v>
      </c>
      <c r="DR221" s="170">
        <v>78.117940171030028</v>
      </c>
      <c r="DS221" s="170">
        <v>71.118805522065884</v>
      </c>
      <c r="DT221" s="170">
        <v>64.241210931572979</v>
      </c>
      <c r="DU221" s="170">
        <v>113.99360953254818</v>
      </c>
      <c r="DV221" s="170">
        <v>106.24744211857822</v>
      </c>
      <c r="DW221" s="170">
        <v>103.60308157914504</v>
      </c>
      <c r="DX221" s="170">
        <v>98.869089191776396</v>
      </c>
      <c r="DY221" s="170">
        <v>103.54518724596301</v>
      </c>
      <c r="DZ221" s="170">
        <v>100.78875186640607</v>
      </c>
      <c r="EA221" s="170">
        <v>95.988628830145956</v>
      </c>
      <c r="EB221" s="170">
        <v>97.970003793125528</v>
      </c>
      <c r="EC221" s="170">
        <v>93.412421185074265</v>
      </c>
      <c r="ED221" s="170">
        <v>87.09642047250874</v>
      </c>
      <c r="EE221" s="170">
        <v>100.72703957805616</v>
      </c>
      <c r="EF221" s="170">
        <v>97.908291504775633</v>
      </c>
      <c r="EG221" s="170">
        <v>93.35070889672437</v>
      </c>
      <c r="EH221" s="170">
        <v>95.089543431495088</v>
      </c>
      <c r="EI221" s="170">
        <v>90.750247208831738</v>
      </c>
      <c r="EJ221" s="170">
        <v>83.996561364755408</v>
      </c>
      <c r="EK221" s="170">
        <v>92.513335786423383</v>
      </c>
      <c r="EL221" s="170">
        <v>87.931499135551249</v>
      </c>
      <c r="EM221" s="170">
        <v>80.710478772143745</v>
      </c>
      <c r="EN221" s="170">
        <v>73.378213465095996</v>
      </c>
      <c r="EO221" s="170">
        <v>136.64097243849488</v>
      </c>
      <c r="EP221" s="170">
        <v>127.64871067314847</v>
      </c>
      <c r="EQ221" s="170">
        <v>118.57333047955622</v>
      </c>
      <c r="ER221" s="170">
        <v>111.66164363298964</v>
      </c>
      <c r="ES221" s="170">
        <v>101.30706208938676</v>
      </c>
      <c r="ET221" s="170">
        <v>96.714095047574645</v>
      </c>
      <c r="EU221" s="170">
        <v>93.582555457762041</v>
      </c>
      <c r="EV221" s="170">
        <v>108.04777666062562</v>
      </c>
      <c r="EW221" s="170">
        <v>149.1130750366782</v>
      </c>
      <c r="EX221" s="170">
        <v>51.215445189847486</v>
      </c>
      <c r="EY221" s="170">
        <v>72.991097034064438</v>
      </c>
      <c r="EZ221" s="170">
        <v>87.552070572391955</v>
      </c>
      <c r="FA221" s="170">
        <v>101.80566377754975</v>
      </c>
    </row>
    <row r="222" spans="1:157" ht="70.5" customHeight="1" thickBot="1" x14ac:dyDescent="0.4">
      <c r="A222" s="49" t="s">
        <v>644</v>
      </c>
      <c r="B222" s="50"/>
      <c r="C222" s="50"/>
      <c r="D222" s="50"/>
      <c r="E222" s="50"/>
      <c r="F222" s="50"/>
      <c r="G222" s="50"/>
      <c r="H222" s="184"/>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c r="CT222" s="51"/>
      <c r="CU222" s="51"/>
      <c r="CV222" s="51"/>
      <c r="CW222" s="51"/>
      <c r="CX222" s="51"/>
      <c r="CY222" s="51"/>
      <c r="CZ222" s="51"/>
      <c r="DA222" s="51"/>
      <c r="DB222" s="51"/>
      <c r="DC222" s="51"/>
      <c r="DD222" s="51"/>
      <c r="DE222" s="51"/>
      <c r="DF222" s="51"/>
      <c r="DG222" s="51"/>
      <c r="DH222" s="51"/>
      <c r="DI222" s="51"/>
      <c r="DJ222" s="51"/>
      <c r="DK222" s="51"/>
      <c r="DL222" s="51"/>
      <c r="DM222" s="51"/>
      <c r="DN222" s="51"/>
      <c r="DO222" s="51"/>
      <c r="DP222" s="51"/>
      <c r="DQ222" s="51"/>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1"/>
      <c r="EY222" s="51"/>
      <c r="EZ222" s="51"/>
      <c r="FA222" s="51"/>
    </row>
    <row r="223" spans="1:157" x14ac:dyDescent="0.25">
      <c r="A223" s="52"/>
      <c r="B223" s="53"/>
      <c r="C223" s="53"/>
      <c r="D223" s="53"/>
      <c r="E223" s="53"/>
      <c r="F223" s="53"/>
      <c r="G223" s="53"/>
      <c r="H223" s="185"/>
      <c r="I223" s="53"/>
      <c r="J223" s="53"/>
      <c r="K223" s="53"/>
      <c r="L223" s="54"/>
      <c r="M223" s="53"/>
      <c r="N223" s="53"/>
      <c r="O223" s="53"/>
      <c r="P223" s="53"/>
      <c r="Q223" s="53"/>
      <c r="R223" s="53"/>
      <c r="S223" s="53"/>
      <c r="T223" s="53"/>
      <c r="U223" s="53"/>
      <c r="V223" s="53"/>
      <c r="W223" s="53"/>
      <c r="X223" s="53"/>
      <c r="Y223" s="53"/>
      <c r="Z223" s="53"/>
      <c r="AA223" s="53"/>
      <c r="AB223" s="53"/>
      <c r="AC223" s="53"/>
      <c r="AD223" s="54"/>
      <c r="AE223" s="54"/>
      <c r="AF223" s="54"/>
      <c r="AG223" s="53"/>
      <c r="AH223" s="53"/>
      <c r="AI223" s="53"/>
      <c r="AJ223" s="53"/>
      <c r="AK223" s="53"/>
      <c r="AL223" s="54"/>
      <c r="AM223" s="54"/>
      <c r="AN223" s="54"/>
      <c r="AO223" s="54"/>
      <c r="AP223" s="55"/>
      <c r="AQ223" s="55"/>
      <c r="AR223" s="55"/>
      <c r="AS223" s="55"/>
      <c r="AT223" s="55"/>
      <c r="AU223" s="55"/>
      <c r="AV223" s="53"/>
      <c r="AW223" s="53"/>
      <c r="AX223" s="55"/>
      <c r="AY223" s="53"/>
      <c r="AZ223" s="53"/>
      <c r="BA223" s="53"/>
      <c r="BB223" s="53"/>
      <c r="BC223" s="53"/>
      <c r="BD223" s="53"/>
      <c r="BE223" s="53"/>
      <c r="BF223" s="53"/>
      <c r="BG223" s="53"/>
      <c r="BH223" s="53"/>
      <c r="BI223" s="53"/>
      <c r="BJ223" s="53"/>
      <c r="BK223" s="53"/>
      <c r="BL223" s="53"/>
      <c r="BM223" s="54"/>
      <c r="BN223" s="54"/>
      <c r="BO223" s="54"/>
      <c r="BP223" s="53"/>
      <c r="BQ223" s="53"/>
      <c r="BR223" s="53"/>
      <c r="BS223" s="56"/>
      <c r="BT223" s="53" t="s">
        <v>569</v>
      </c>
      <c r="BU223" s="57" t="s">
        <v>570</v>
      </c>
      <c r="BV223" s="57" t="s">
        <v>571</v>
      </c>
      <c r="BW223" s="57" t="s">
        <v>571</v>
      </c>
      <c r="BX223" s="57" t="s">
        <v>571</v>
      </c>
      <c r="BY223" s="57" t="s">
        <v>571</v>
      </c>
      <c r="BZ223" s="57" t="s">
        <v>571</v>
      </c>
      <c r="CA223" s="57" t="s">
        <v>572</v>
      </c>
      <c r="CB223" s="57" t="s">
        <v>573</v>
      </c>
      <c r="CC223" s="57" t="s">
        <v>573</v>
      </c>
      <c r="CD223" s="57" t="s">
        <v>573</v>
      </c>
      <c r="CE223" s="57" t="s">
        <v>573</v>
      </c>
      <c r="CF223" s="57" t="s">
        <v>573</v>
      </c>
      <c r="CG223" s="57" t="s">
        <v>573</v>
      </c>
      <c r="CH223" s="57" t="s">
        <v>573</v>
      </c>
      <c r="CI223" s="57" t="s">
        <v>572</v>
      </c>
      <c r="CJ223" s="57" t="s">
        <v>571</v>
      </c>
      <c r="CK223" s="57" t="s">
        <v>571</v>
      </c>
      <c r="CL223" s="57" t="s">
        <v>571</v>
      </c>
      <c r="CM223" s="57" t="s">
        <v>571</v>
      </c>
      <c r="CN223" s="57" t="s">
        <v>571</v>
      </c>
      <c r="CO223" s="57" t="s">
        <v>571</v>
      </c>
      <c r="CP223" s="57" t="s">
        <v>571</v>
      </c>
      <c r="CQ223" s="57" t="s">
        <v>571</v>
      </c>
      <c r="CR223" s="57" t="s">
        <v>571</v>
      </c>
      <c r="CS223" s="57" t="s">
        <v>571</v>
      </c>
      <c r="CT223" s="57" t="s">
        <v>571</v>
      </c>
      <c r="CU223" s="57" t="s">
        <v>573</v>
      </c>
      <c r="CV223" s="57" t="s">
        <v>573</v>
      </c>
      <c r="CW223" s="57" t="s">
        <v>573</v>
      </c>
      <c r="CX223" s="57" t="s">
        <v>573</v>
      </c>
      <c r="CY223" s="57" t="s">
        <v>573</v>
      </c>
      <c r="CZ223" s="57" t="s">
        <v>573</v>
      </c>
      <c r="DA223" s="57" t="s">
        <v>573</v>
      </c>
      <c r="DB223" s="57" t="s">
        <v>574</v>
      </c>
      <c r="DC223" s="57" t="s">
        <v>574</v>
      </c>
      <c r="DD223" s="57" t="s">
        <v>574</v>
      </c>
      <c r="DE223" s="57" t="s">
        <v>574</v>
      </c>
      <c r="DF223" s="57" t="s">
        <v>575</v>
      </c>
      <c r="DG223" s="57" t="s">
        <v>576</v>
      </c>
      <c r="DH223" s="57" t="s">
        <v>576</v>
      </c>
      <c r="DI223" s="57" t="s">
        <v>576</v>
      </c>
      <c r="DJ223" s="57" t="s">
        <v>576</v>
      </c>
      <c r="DK223" s="57" t="s">
        <v>576</v>
      </c>
      <c r="DL223" s="57" t="s">
        <v>576</v>
      </c>
      <c r="DM223" s="57" t="s">
        <v>576</v>
      </c>
      <c r="DN223" s="57" t="s">
        <v>576</v>
      </c>
      <c r="DO223" s="57" t="s">
        <v>576</v>
      </c>
      <c r="DP223" s="57" t="s">
        <v>576</v>
      </c>
      <c r="DQ223" s="57" t="s">
        <v>576</v>
      </c>
      <c r="DR223" s="57" t="s">
        <v>576</v>
      </c>
      <c r="DS223" s="57" t="s">
        <v>576</v>
      </c>
      <c r="DT223" s="57" t="s">
        <v>576</v>
      </c>
      <c r="DU223" s="57" t="s">
        <v>576</v>
      </c>
      <c r="DV223" s="57" t="s">
        <v>576</v>
      </c>
      <c r="DW223" s="57" t="s">
        <v>576</v>
      </c>
      <c r="DX223" s="57" t="s">
        <v>576</v>
      </c>
      <c r="DY223" s="57" t="s">
        <v>576</v>
      </c>
      <c r="DZ223" s="57" t="s">
        <v>576</v>
      </c>
      <c r="EA223" s="57" t="s">
        <v>576</v>
      </c>
      <c r="EB223" s="57" t="s">
        <v>576</v>
      </c>
      <c r="EC223" s="57" t="s">
        <v>576</v>
      </c>
      <c r="ED223" s="57" t="s">
        <v>576</v>
      </c>
      <c r="EE223" s="57" t="s">
        <v>576</v>
      </c>
      <c r="EF223" s="57" t="s">
        <v>576</v>
      </c>
      <c r="EG223" s="57" t="s">
        <v>576</v>
      </c>
      <c r="EH223" s="57" t="s">
        <v>576</v>
      </c>
      <c r="EI223" s="57" t="s">
        <v>576</v>
      </c>
      <c r="EJ223" s="57" t="s">
        <v>576</v>
      </c>
      <c r="EK223" s="57" t="s">
        <v>576</v>
      </c>
      <c r="EL223" s="57" t="s">
        <v>576</v>
      </c>
      <c r="EM223" s="57" t="s">
        <v>576</v>
      </c>
      <c r="EN223" s="57" t="s">
        <v>576</v>
      </c>
      <c r="EO223" s="57" t="s">
        <v>576</v>
      </c>
      <c r="EP223" s="57" t="s">
        <v>576</v>
      </c>
      <c r="EQ223" s="57" t="s">
        <v>576</v>
      </c>
      <c r="ER223" s="57" t="s">
        <v>576</v>
      </c>
      <c r="ES223" s="57" t="s">
        <v>576</v>
      </c>
      <c r="ET223" s="57" t="s">
        <v>576</v>
      </c>
      <c r="EU223" s="57" t="s">
        <v>576</v>
      </c>
      <c r="EV223" s="57" t="s">
        <v>572</v>
      </c>
      <c r="EW223" s="57" t="s">
        <v>572</v>
      </c>
      <c r="EX223" s="57" t="s">
        <v>577</v>
      </c>
      <c r="EY223" s="57" t="s">
        <v>572</v>
      </c>
      <c r="EZ223" s="57" t="s">
        <v>572</v>
      </c>
      <c r="FA223" s="57" t="s">
        <v>572</v>
      </c>
    </row>
    <row r="224" spans="1:157" x14ac:dyDescent="0.25">
      <c r="A224" s="52"/>
      <c r="B224" s="53"/>
      <c r="C224" s="54"/>
      <c r="D224" s="54"/>
      <c r="E224" s="54"/>
      <c r="F224" s="54"/>
      <c r="G224" s="54"/>
      <c r="H224" s="186"/>
      <c r="I224" s="54"/>
      <c r="J224" s="54"/>
      <c r="K224" s="54"/>
      <c r="L224" s="54"/>
      <c r="M224" s="54"/>
      <c r="N224" s="54"/>
      <c r="O224" s="54"/>
      <c r="P224" s="54"/>
      <c r="Q224" s="53" t="s">
        <v>571</v>
      </c>
      <c r="R224" s="53" t="s">
        <v>571</v>
      </c>
      <c r="S224" s="53" t="s">
        <v>571</v>
      </c>
      <c r="T224" s="53" t="s">
        <v>571</v>
      </c>
      <c r="U224" s="53" t="s">
        <v>571</v>
      </c>
      <c r="V224" s="53" t="s">
        <v>571</v>
      </c>
      <c r="W224" s="53" t="s">
        <v>571</v>
      </c>
      <c r="X224" s="53" t="s">
        <v>571</v>
      </c>
      <c r="Y224" s="53" t="s">
        <v>571</v>
      </c>
      <c r="Z224" s="53" t="s">
        <v>571</v>
      </c>
      <c r="AA224" s="53" t="s">
        <v>571</v>
      </c>
      <c r="AB224" s="53" t="s">
        <v>571</v>
      </c>
      <c r="AC224" s="53" t="s">
        <v>571</v>
      </c>
      <c r="AD224" s="54" t="s">
        <v>571</v>
      </c>
      <c r="AE224" s="54" t="s">
        <v>571</v>
      </c>
      <c r="AF224" s="54" t="s">
        <v>571</v>
      </c>
      <c r="AG224" s="53" t="s">
        <v>571</v>
      </c>
      <c r="AH224" s="53" t="s">
        <v>571</v>
      </c>
      <c r="AI224" s="53" t="s">
        <v>571</v>
      </c>
      <c r="AJ224" s="53" t="s">
        <v>571</v>
      </c>
      <c r="AK224" s="54"/>
      <c r="AL224" s="54"/>
      <c r="AM224" s="54"/>
      <c r="AN224" s="54"/>
      <c r="AO224" s="54"/>
      <c r="AP224" s="54"/>
      <c r="AQ224" s="54"/>
      <c r="AR224" s="54"/>
      <c r="AS224" s="54"/>
      <c r="AT224" s="54"/>
      <c r="AU224" s="54"/>
      <c r="AV224" s="54"/>
      <c r="AW224" s="54"/>
      <c r="AX224" s="54"/>
      <c r="AY224" s="54"/>
      <c r="AZ224" s="53" t="s">
        <v>573</v>
      </c>
      <c r="BA224" s="55" t="s">
        <v>573</v>
      </c>
      <c r="BB224" s="55" t="s">
        <v>573</v>
      </c>
      <c r="BC224" s="55" t="s">
        <v>573</v>
      </c>
      <c r="BD224" s="55" t="s">
        <v>573</v>
      </c>
      <c r="BE224" s="55" t="s">
        <v>573</v>
      </c>
      <c r="BF224" s="53" t="s">
        <v>573</v>
      </c>
      <c r="BG224" s="55" t="s">
        <v>573</v>
      </c>
      <c r="BH224" s="55" t="s">
        <v>573</v>
      </c>
      <c r="BI224" s="55" t="s">
        <v>573</v>
      </c>
      <c r="BJ224" s="53" t="s">
        <v>573</v>
      </c>
      <c r="BK224" s="55" t="s">
        <v>573</v>
      </c>
      <c r="BL224" s="55" t="s">
        <v>573</v>
      </c>
      <c r="BM224" s="53" t="s">
        <v>573</v>
      </c>
      <c r="BN224" s="53" t="s">
        <v>573</v>
      </c>
      <c r="BO224" s="53" t="s">
        <v>573</v>
      </c>
      <c r="BP224" s="55" t="s">
        <v>573</v>
      </c>
      <c r="BQ224" s="55" t="s">
        <v>573</v>
      </c>
      <c r="BR224" s="55" t="s">
        <v>573</v>
      </c>
      <c r="BS224" s="58" t="s">
        <v>573</v>
      </c>
      <c r="BT224" s="54" t="s">
        <v>578</v>
      </c>
      <c r="BU224" s="59" t="s">
        <v>578</v>
      </c>
      <c r="BV224" s="59" t="s">
        <v>578</v>
      </c>
      <c r="BW224" s="59" t="s">
        <v>578</v>
      </c>
      <c r="BX224" s="59" t="s">
        <v>579</v>
      </c>
      <c r="BY224" s="59" t="s">
        <v>579</v>
      </c>
      <c r="BZ224" s="59" t="s">
        <v>580</v>
      </c>
      <c r="CA224" s="59" t="s">
        <v>581</v>
      </c>
      <c r="CB224" s="59" t="s">
        <v>578</v>
      </c>
      <c r="CC224" s="59" t="s">
        <v>578</v>
      </c>
      <c r="CD224" s="59" t="s">
        <v>578</v>
      </c>
      <c r="CE224" s="59" t="s">
        <v>578</v>
      </c>
      <c r="CF224" s="59" t="s">
        <v>579</v>
      </c>
      <c r="CG224" s="59" t="s">
        <v>579</v>
      </c>
      <c r="CH224" s="59" t="s">
        <v>580</v>
      </c>
      <c r="CI224" s="59" t="s">
        <v>574</v>
      </c>
      <c r="CJ224" s="59" t="s">
        <v>582</v>
      </c>
      <c r="CK224" s="59" t="s">
        <v>578</v>
      </c>
      <c r="CL224" s="59" t="s">
        <v>583</v>
      </c>
      <c r="CM224" s="59" t="s">
        <v>583</v>
      </c>
      <c r="CN224" s="59" t="s">
        <v>579</v>
      </c>
      <c r="CO224" s="59" t="s">
        <v>584</v>
      </c>
      <c r="CP224" s="59" t="s">
        <v>585</v>
      </c>
      <c r="CQ224" s="59" t="s">
        <v>586</v>
      </c>
      <c r="CR224" s="59" t="s">
        <v>587</v>
      </c>
      <c r="CS224" s="59" t="s">
        <v>588</v>
      </c>
      <c r="CT224" s="59" t="s">
        <v>589</v>
      </c>
      <c r="CU224" s="59" t="s">
        <v>582</v>
      </c>
      <c r="CV224" s="59" t="s">
        <v>578</v>
      </c>
      <c r="CW224" s="59" t="s">
        <v>583</v>
      </c>
      <c r="CX224" s="59" t="s">
        <v>583</v>
      </c>
      <c r="CY224" s="59" t="s">
        <v>579</v>
      </c>
      <c r="CZ224" s="59" t="s">
        <v>584</v>
      </c>
      <c r="DA224" s="59" t="s">
        <v>585</v>
      </c>
      <c r="DB224" s="59" t="s">
        <v>586</v>
      </c>
      <c r="DC224" s="59" t="s">
        <v>587</v>
      </c>
      <c r="DD224" s="59" t="s">
        <v>588</v>
      </c>
      <c r="DE224" s="59" t="s">
        <v>589</v>
      </c>
      <c r="DF224" s="59" t="s">
        <v>590</v>
      </c>
      <c r="DG224" s="59" t="s">
        <v>578</v>
      </c>
      <c r="DH224" s="59" t="s">
        <v>579</v>
      </c>
      <c r="DI224" s="59" t="s">
        <v>580</v>
      </c>
      <c r="DJ224" s="59" t="s">
        <v>591</v>
      </c>
      <c r="DK224" s="59" t="s">
        <v>578</v>
      </c>
      <c r="DL224" s="59" t="s">
        <v>578</v>
      </c>
      <c r="DM224" s="59" t="s">
        <v>578</v>
      </c>
      <c r="DN224" s="59" t="s">
        <v>578</v>
      </c>
      <c r="DO224" s="59" t="s">
        <v>579</v>
      </c>
      <c r="DP224" s="59" t="s">
        <v>579</v>
      </c>
      <c r="DQ224" s="59" t="s">
        <v>579</v>
      </c>
      <c r="DR224" s="59" t="s">
        <v>580</v>
      </c>
      <c r="DS224" s="59" t="s">
        <v>580</v>
      </c>
      <c r="DT224" s="59" t="s">
        <v>591</v>
      </c>
      <c r="DU224" s="59" t="s">
        <v>578</v>
      </c>
      <c r="DV224" s="59" t="s">
        <v>578</v>
      </c>
      <c r="DW224" s="59" t="s">
        <v>578</v>
      </c>
      <c r="DX224" s="59" t="s">
        <v>578</v>
      </c>
      <c r="DY224" s="59" t="s">
        <v>578</v>
      </c>
      <c r="DZ224" s="59" t="s">
        <v>578</v>
      </c>
      <c r="EA224" s="59" t="s">
        <v>578</v>
      </c>
      <c r="EB224" s="59" t="s">
        <v>578</v>
      </c>
      <c r="EC224" s="59" t="s">
        <v>578</v>
      </c>
      <c r="ED224" s="59" t="s">
        <v>578</v>
      </c>
      <c r="EE224" s="59" t="s">
        <v>579</v>
      </c>
      <c r="EF224" s="59" t="s">
        <v>579</v>
      </c>
      <c r="EG224" s="59" t="s">
        <v>579</v>
      </c>
      <c r="EH224" s="59" t="s">
        <v>579</v>
      </c>
      <c r="EI224" s="59" t="s">
        <v>579</v>
      </c>
      <c r="EJ224" s="59" t="s">
        <v>579</v>
      </c>
      <c r="EK224" s="59" t="s">
        <v>580</v>
      </c>
      <c r="EL224" s="59" t="s">
        <v>580</v>
      </c>
      <c r="EM224" s="59" t="s">
        <v>580</v>
      </c>
      <c r="EN224" s="59" t="s">
        <v>591</v>
      </c>
      <c r="EO224" s="59" t="s">
        <v>578</v>
      </c>
      <c r="EP224" s="59" t="s">
        <v>578</v>
      </c>
      <c r="EQ224" s="59" t="s">
        <v>578</v>
      </c>
      <c r="ER224" s="59" t="s">
        <v>578</v>
      </c>
      <c r="ES224" s="59" t="s">
        <v>579</v>
      </c>
      <c r="ET224" s="59" t="s">
        <v>579</v>
      </c>
      <c r="EU224" s="59" t="s">
        <v>580</v>
      </c>
      <c r="EV224" s="59" t="s">
        <v>592</v>
      </c>
      <c r="EW224" s="59" t="s">
        <v>592</v>
      </c>
      <c r="EX224" s="59" t="s">
        <v>590</v>
      </c>
      <c r="EY224" s="59" t="s">
        <v>593</v>
      </c>
      <c r="EZ224" s="59" t="s">
        <v>593</v>
      </c>
      <c r="FA224" s="59" t="s">
        <v>593</v>
      </c>
    </row>
    <row r="225" spans="1:157" x14ac:dyDescent="0.25">
      <c r="A225" s="52"/>
      <c r="B225" s="53"/>
      <c r="C225" s="53"/>
      <c r="D225" s="53"/>
      <c r="E225" s="53"/>
      <c r="F225" s="53"/>
      <c r="G225" s="53" t="s">
        <v>571</v>
      </c>
      <c r="H225" s="185" t="s">
        <v>571</v>
      </c>
      <c r="I225" s="53" t="s">
        <v>571</v>
      </c>
      <c r="J225" s="53" t="s">
        <v>571</v>
      </c>
      <c r="K225" s="53" t="s">
        <v>571</v>
      </c>
      <c r="L225" s="54" t="s">
        <v>571</v>
      </c>
      <c r="M225" s="53" t="s">
        <v>571</v>
      </c>
      <c r="N225" s="53" t="s">
        <v>571</v>
      </c>
      <c r="O225" s="53" t="s">
        <v>571</v>
      </c>
      <c r="P225" s="53" t="s">
        <v>571</v>
      </c>
      <c r="Q225" s="53" t="s">
        <v>594</v>
      </c>
      <c r="R225" s="53" t="s">
        <v>594</v>
      </c>
      <c r="S225" s="53" t="s">
        <v>594</v>
      </c>
      <c r="T225" s="53" t="s">
        <v>594</v>
      </c>
      <c r="U225" s="53" t="s">
        <v>594</v>
      </c>
      <c r="V225" s="53" t="s">
        <v>594</v>
      </c>
      <c r="W225" s="53" t="s">
        <v>594</v>
      </c>
      <c r="X225" s="53" t="s">
        <v>594</v>
      </c>
      <c r="Y225" s="53" t="s">
        <v>594</v>
      </c>
      <c r="Z225" s="53" t="s">
        <v>594</v>
      </c>
      <c r="AA225" s="53" t="s">
        <v>595</v>
      </c>
      <c r="AB225" s="53" t="s">
        <v>595</v>
      </c>
      <c r="AC225" s="53" t="s">
        <v>595</v>
      </c>
      <c r="AD225" s="54" t="s">
        <v>595</v>
      </c>
      <c r="AE225" s="54" t="s">
        <v>595</v>
      </c>
      <c r="AF225" s="54" t="s">
        <v>595</v>
      </c>
      <c r="AG225" s="53" t="s">
        <v>596</v>
      </c>
      <c r="AH225" s="53" t="s">
        <v>596</v>
      </c>
      <c r="AI225" s="53" t="s">
        <v>596</v>
      </c>
      <c r="AJ225" s="53" t="s">
        <v>597</v>
      </c>
      <c r="AK225" s="53"/>
      <c r="AL225" s="54"/>
      <c r="AM225" s="54"/>
      <c r="AN225" s="54"/>
      <c r="AO225" s="54"/>
      <c r="AP225" s="55" t="s">
        <v>573</v>
      </c>
      <c r="AQ225" s="55" t="s">
        <v>573</v>
      </c>
      <c r="AR225" s="55" t="s">
        <v>573</v>
      </c>
      <c r="AS225" s="55" t="s">
        <v>573</v>
      </c>
      <c r="AT225" s="55" t="s">
        <v>573</v>
      </c>
      <c r="AU225" s="55" t="s">
        <v>573</v>
      </c>
      <c r="AV225" s="53" t="s">
        <v>573</v>
      </c>
      <c r="AW225" s="53" t="s">
        <v>573</v>
      </c>
      <c r="AX225" s="55" t="s">
        <v>573</v>
      </c>
      <c r="AY225" s="53" t="s">
        <v>573</v>
      </c>
      <c r="AZ225" s="53" t="s">
        <v>594</v>
      </c>
      <c r="BA225" s="53" t="s">
        <v>594</v>
      </c>
      <c r="BB225" s="53" t="s">
        <v>594</v>
      </c>
      <c r="BC225" s="53" t="s">
        <v>594</v>
      </c>
      <c r="BD225" s="53" t="s">
        <v>594</v>
      </c>
      <c r="BE225" s="53" t="s">
        <v>594</v>
      </c>
      <c r="BF225" s="53" t="s">
        <v>594</v>
      </c>
      <c r="BG225" s="53" t="s">
        <v>594</v>
      </c>
      <c r="BH225" s="53" t="s">
        <v>594</v>
      </c>
      <c r="BI225" s="53" t="s">
        <v>594</v>
      </c>
      <c r="BJ225" s="53" t="s">
        <v>595</v>
      </c>
      <c r="BK225" s="53" t="s">
        <v>595</v>
      </c>
      <c r="BL225" s="53" t="s">
        <v>595</v>
      </c>
      <c r="BM225" s="54" t="s">
        <v>595</v>
      </c>
      <c r="BN225" s="54" t="s">
        <v>595</v>
      </c>
      <c r="BO225" s="54" t="s">
        <v>595</v>
      </c>
      <c r="BP225" s="53" t="s">
        <v>596</v>
      </c>
      <c r="BQ225" s="53" t="s">
        <v>596</v>
      </c>
      <c r="BR225" s="53" t="s">
        <v>596</v>
      </c>
      <c r="BS225" s="60" t="s">
        <v>597</v>
      </c>
      <c r="BT225" s="53" t="s">
        <v>578</v>
      </c>
      <c r="BU225" s="59" t="s">
        <v>578</v>
      </c>
      <c r="BV225" s="59" t="s">
        <v>579</v>
      </c>
      <c r="BW225" s="59" t="s">
        <v>579</v>
      </c>
      <c r="BX225" s="59" t="s">
        <v>580</v>
      </c>
      <c r="BY225" s="59" t="s">
        <v>580</v>
      </c>
      <c r="BZ225" s="59" t="s">
        <v>580</v>
      </c>
      <c r="CA225" s="59" t="s">
        <v>598</v>
      </c>
      <c r="CB225" s="59" t="s">
        <v>578</v>
      </c>
      <c r="CC225" s="59" t="s">
        <v>578</v>
      </c>
      <c r="CD225" s="59" t="s">
        <v>579</v>
      </c>
      <c r="CE225" s="59" t="s">
        <v>579</v>
      </c>
      <c r="CF225" s="59" t="s">
        <v>580</v>
      </c>
      <c r="CG225" s="59" t="s">
        <v>580</v>
      </c>
      <c r="CH225" s="59" t="s">
        <v>580</v>
      </c>
      <c r="CI225" s="59" t="s">
        <v>598</v>
      </c>
      <c r="CJ225" s="59" t="s">
        <v>583</v>
      </c>
      <c r="CK225" s="59" t="s">
        <v>583</v>
      </c>
      <c r="CL225" s="59" t="s">
        <v>584</v>
      </c>
      <c r="CM225" s="59" t="s">
        <v>585</v>
      </c>
      <c r="CN225" s="59" t="s">
        <v>585</v>
      </c>
      <c r="CO225" s="59" t="s">
        <v>599</v>
      </c>
      <c r="CP225" s="59" t="s">
        <v>600</v>
      </c>
      <c r="CQ225" s="59" t="s">
        <v>601</v>
      </c>
      <c r="CR225" s="59" t="s">
        <v>601</v>
      </c>
      <c r="CS225" s="59" t="s">
        <v>601</v>
      </c>
      <c r="CT225" s="59" t="s">
        <v>601</v>
      </c>
      <c r="CU225" s="59" t="s">
        <v>583</v>
      </c>
      <c r="CV225" s="59" t="s">
        <v>583</v>
      </c>
      <c r="CW225" s="59" t="s">
        <v>584</v>
      </c>
      <c r="CX225" s="59" t="s">
        <v>585</v>
      </c>
      <c r="CY225" s="59" t="s">
        <v>585</v>
      </c>
      <c r="CZ225" s="59" t="s">
        <v>599</v>
      </c>
      <c r="DA225" s="59" t="s">
        <v>600</v>
      </c>
      <c r="DB225" s="59" t="s">
        <v>601</v>
      </c>
      <c r="DC225" s="59" t="s">
        <v>601</v>
      </c>
      <c r="DD225" s="59" t="s">
        <v>601</v>
      </c>
      <c r="DE225" s="59" t="s">
        <v>601</v>
      </c>
      <c r="DF225" s="59"/>
      <c r="DG225" s="59"/>
      <c r="DH225" s="59"/>
      <c r="DI225" s="59"/>
      <c r="DJ225" s="59"/>
      <c r="DK225" s="59" t="s">
        <v>578</v>
      </c>
      <c r="DL225" s="59" t="s">
        <v>579</v>
      </c>
      <c r="DM225" s="59" t="s">
        <v>580</v>
      </c>
      <c r="DN225" s="59" t="s">
        <v>591</v>
      </c>
      <c r="DO225" s="59" t="s">
        <v>579</v>
      </c>
      <c r="DP225" s="59" t="s">
        <v>580</v>
      </c>
      <c r="DQ225" s="59" t="s">
        <v>591</v>
      </c>
      <c r="DR225" s="59" t="s">
        <v>580</v>
      </c>
      <c r="DS225" s="59" t="s">
        <v>591</v>
      </c>
      <c r="DT225" s="59" t="s">
        <v>591</v>
      </c>
      <c r="DU225" s="59" t="s">
        <v>578</v>
      </c>
      <c r="DV225" s="59" t="s">
        <v>578</v>
      </c>
      <c r="DW225" s="59" t="s">
        <v>578</v>
      </c>
      <c r="DX225" s="59" t="s">
        <v>578</v>
      </c>
      <c r="DY225" s="59" t="s">
        <v>579</v>
      </c>
      <c r="DZ225" s="59" t="s">
        <v>579</v>
      </c>
      <c r="EA225" s="59" t="s">
        <v>579</v>
      </c>
      <c r="EB225" s="59" t="s">
        <v>580</v>
      </c>
      <c r="EC225" s="59" t="s">
        <v>580</v>
      </c>
      <c r="ED225" s="59" t="s">
        <v>591</v>
      </c>
      <c r="EE225" s="59" t="s">
        <v>579</v>
      </c>
      <c r="EF225" s="59" t="s">
        <v>579</v>
      </c>
      <c r="EG225" s="59" t="s">
        <v>579</v>
      </c>
      <c r="EH225" s="59" t="s">
        <v>580</v>
      </c>
      <c r="EI225" s="59" t="s">
        <v>580</v>
      </c>
      <c r="EJ225" s="59" t="s">
        <v>591</v>
      </c>
      <c r="EK225" s="59" t="s">
        <v>580</v>
      </c>
      <c r="EL225" s="59" t="s">
        <v>580</v>
      </c>
      <c r="EM225" s="59" t="s">
        <v>591</v>
      </c>
      <c r="EN225" s="59" t="s">
        <v>591</v>
      </c>
      <c r="EO225" s="59" t="s">
        <v>578</v>
      </c>
      <c r="EP225" s="59" t="s">
        <v>578</v>
      </c>
      <c r="EQ225" s="59" t="s">
        <v>579</v>
      </c>
      <c r="ER225" s="59" t="s">
        <v>579</v>
      </c>
      <c r="ES225" s="59" t="s">
        <v>580</v>
      </c>
      <c r="ET225" s="59" t="s">
        <v>580</v>
      </c>
      <c r="EU225" s="59" t="s">
        <v>580</v>
      </c>
      <c r="EV225" s="59" t="s">
        <v>598</v>
      </c>
      <c r="EW225" s="59" t="s">
        <v>602</v>
      </c>
      <c r="EX225" s="59"/>
      <c r="EY225" s="59" t="s">
        <v>603</v>
      </c>
      <c r="EZ225" s="59" t="s">
        <v>604</v>
      </c>
      <c r="FA225" s="59" t="s">
        <v>605</v>
      </c>
    </row>
    <row r="226" spans="1:157" x14ac:dyDescent="0.25">
      <c r="A226" s="52"/>
      <c r="B226" s="53"/>
      <c r="C226" s="53" t="s">
        <v>571</v>
      </c>
      <c r="D226" s="53" t="s">
        <v>571</v>
      </c>
      <c r="E226" s="53" t="s">
        <v>606</v>
      </c>
      <c r="F226" s="53" t="s">
        <v>571</v>
      </c>
      <c r="G226" s="53" t="s">
        <v>594</v>
      </c>
      <c r="H226" s="185" t="s">
        <v>594</v>
      </c>
      <c r="I226" s="53" t="s">
        <v>594</v>
      </c>
      <c r="J226" s="53" t="s">
        <v>594</v>
      </c>
      <c r="K226" s="53" t="s">
        <v>595</v>
      </c>
      <c r="L226" s="54" t="s">
        <v>595</v>
      </c>
      <c r="M226" s="53" t="s">
        <v>595</v>
      </c>
      <c r="N226" s="53" t="s">
        <v>596</v>
      </c>
      <c r="O226" s="53" t="s">
        <v>596</v>
      </c>
      <c r="P226" s="53" t="s">
        <v>597</v>
      </c>
      <c r="Q226" s="53" t="s">
        <v>594</v>
      </c>
      <c r="R226" s="53" t="s">
        <v>594</v>
      </c>
      <c r="S226" s="53" t="s">
        <v>594</v>
      </c>
      <c r="T226" s="53" t="s">
        <v>594</v>
      </c>
      <c r="U226" s="53" t="s">
        <v>595</v>
      </c>
      <c r="V226" s="53" t="s">
        <v>595</v>
      </c>
      <c r="W226" s="53" t="s">
        <v>595</v>
      </c>
      <c r="X226" s="53" t="s">
        <v>596</v>
      </c>
      <c r="Y226" s="53" t="s">
        <v>596</v>
      </c>
      <c r="Z226" s="53" t="s">
        <v>597</v>
      </c>
      <c r="AA226" s="53" t="s">
        <v>595</v>
      </c>
      <c r="AB226" s="53" t="s">
        <v>595</v>
      </c>
      <c r="AC226" s="53" t="s">
        <v>595</v>
      </c>
      <c r="AD226" s="54" t="s">
        <v>596</v>
      </c>
      <c r="AE226" s="54" t="s">
        <v>596</v>
      </c>
      <c r="AF226" s="54" t="s">
        <v>597</v>
      </c>
      <c r="AG226" s="53" t="s">
        <v>596</v>
      </c>
      <c r="AH226" s="53" t="s">
        <v>596</v>
      </c>
      <c r="AI226" s="53" t="s">
        <v>597</v>
      </c>
      <c r="AJ226" s="53" t="s">
        <v>597</v>
      </c>
      <c r="AK226" s="53"/>
      <c r="AL226" s="55" t="s">
        <v>573</v>
      </c>
      <c r="AM226" s="55" t="s">
        <v>573</v>
      </c>
      <c r="AN226" s="53" t="s">
        <v>573</v>
      </c>
      <c r="AO226" s="55" t="s">
        <v>573</v>
      </c>
      <c r="AP226" s="53" t="s">
        <v>594</v>
      </c>
      <c r="AQ226" s="53" t="s">
        <v>594</v>
      </c>
      <c r="AR226" s="53" t="s">
        <v>594</v>
      </c>
      <c r="AS226" s="53" t="s">
        <v>594</v>
      </c>
      <c r="AT226" s="53" t="s">
        <v>595</v>
      </c>
      <c r="AU226" s="54" t="s">
        <v>595</v>
      </c>
      <c r="AV226" s="53" t="s">
        <v>595</v>
      </c>
      <c r="AW226" s="53" t="s">
        <v>596</v>
      </c>
      <c r="AX226" s="53" t="s">
        <v>596</v>
      </c>
      <c r="AY226" s="53" t="s">
        <v>597</v>
      </c>
      <c r="AZ226" s="53" t="s">
        <v>594</v>
      </c>
      <c r="BA226" s="53" t="s">
        <v>594</v>
      </c>
      <c r="BB226" s="53" t="s">
        <v>594</v>
      </c>
      <c r="BC226" s="53" t="s">
        <v>594</v>
      </c>
      <c r="BD226" s="53" t="s">
        <v>595</v>
      </c>
      <c r="BE226" s="53" t="s">
        <v>595</v>
      </c>
      <c r="BF226" s="53" t="s">
        <v>595</v>
      </c>
      <c r="BG226" s="53" t="s">
        <v>596</v>
      </c>
      <c r="BH226" s="53" t="s">
        <v>596</v>
      </c>
      <c r="BI226" s="53" t="s">
        <v>597</v>
      </c>
      <c r="BJ226" s="53" t="s">
        <v>595</v>
      </c>
      <c r="BK226" s="53" t="s">
        <v>595</v>
      </c>
      <c r="BL226" s="53" t="s">
        <v>595</v>
      </c>
      <c r="BM226" s="54" t="s">
        <v>596</v>
      </c>
      <c r="BN226" s="54" t="s">
        <v>596</v>
      </c>
      <c r="BO226" s="54" t="s">
        <v>597</v>
      </c>
      <c r="BP226" s="53" t="s">
        <v>596</v>
      </c>
      <c r="BQ226" s="53" t="s">
        <v>596</v>
      </c>
      <c r="BR226" s="53" t="s">
        <v>597</v>
      </c>
      <c r="BS226" s="60" t="s">
        <v>597</v>
      </c>
      <c r="BT226" s="53" t="s">
        <v>579</v>
      </c>
      <c r="BU226" s="59" t="s">
        <v>579</v>
      </c>
      <c r="BV226" s="59" t="s">
        <v>579</v>
      </c>
      <c r="BW226" s="59" t="s">
        <v>580</v>
      </c>
      <c r="BX226" s="59" t="s">
        <v>580</v>
      </c>
      <c r="BY226" s="59" t="s">
        <v>591</v>
      </c>
      <c r="BZ226" s="59" t="s">
        <v>591</v>
      </c>
      <c r="CA226" s="59" t="s">
        <v>601</v>
      </c>
      <c r="CB226" s="59" t="s">
        <v>579</v>
      </c>
      <c r="CC226" s="59" t="s">
        <v>579</v>
      </c>
      <c r="CD226" s="59" t="s">
        <v>579</v>
      </c>
      <c r="CE226" s="59" t="s">
        <v>580</v>
      </c>
      <c r="CF226" s="59" t="s">
        <v>580</v>
      </c>
      <c r="CG226" s="59" t="s">
        <v>591</v>
      </c>
      <c r="CH226" s="59" t="s">
        <v>591</v>
      </c>
      <c r="CI226" s="59" t="s">
        <v>601</v>
      </c>
      <c r="CJ226" s="59" t="s">
        <v>580</v>
      </c>
      <c r="CK226" s="59" t="s">
        <v>585</v>
      </c>
      <c r="CL226" s="59" t="s">
        <v>607</v>
      </c>
      <c r="CM226" s="59" t="s">
        <v>591</v>
      </c>
      <c r="CN226" s="59" t="s">
        <v>599</v>
      </c>
      <c r="CO226" s="59" t="s">
        <v>607</v>
      </c>
      <c r="CP226" s="59" t="s">
        <v>607</v>
      </c>
      <c r="CQ226" s="59" t="s">
        <v>608</v>
      </c>
      <c r="CR226" s="59" t="s">
        <v>608</v>
      </c>
      <c r="CS226" s="59" t="s">
        <v>608</v>
      </c>
      <c r="CT226" s="59" t="s">
        <v>609</v>
      </c>
      <c r="CU226" s="59" t="s">
        <v>580</v>
      </c>
      <c r="CV226" s="59" t="s">
        <v>585</v>
      </c>
      <c r="CW226" s="59" t="s">
        <v>607</v>
      </c>
      <c r="CX226" s="59" t="s">
        <v>591</v>
      </c>
      <c r="CY226" s="59" t="s">
        <v>599</v>
      </c>
      <c r="CZ226" s="59" t="s">
        <v>607</v>
      </c>
      <c r="DA226" s="59" t="s">
        <v>607</v>
      </c>
      <c r="DB226" s="59" t="s">
        <v>608</v>
      </c>
      <c r="DC226" s="59" t="s">
        <v>608</v>
      </c>
      <c r="DD226" s="59" t="s">
        <v>608</v>
      </c>
      <c r="DE226" s="59" t="s">
        <v>610</v>
      </c>
      <c r="DF226" s="59"/>
      <c r="DG226" s="59"/>
      <c r="DH226" s="59"/>
      <c r="DI226" s="59"/>
      <c r="DJ226" s="59"/>
      <c r="DK226" s="59"/>
      <c r="DL226" s="59"/>
      <c r="DM226" s="59"/>
      <c r="DN226" s="59"/>
      <c r="DO226" s="59"/>
      <c r="DP226" s="59"/>
      <c r="DQ226" s="59"/>
      <c r="DR226" s="59"/>
      <c r="DS226" s="59"/>
      <c r="DT226" s="59"/>
      <c r="DU226" s="59" t="s">
        <v>611</v>
      </c>
      <c r="DV226" s="59" t="s">
        <v>579</v>
      </c>
      <c r="DW226" s="59" t="s">
        <v>580</v>
      </c>
      <c r="DX226" s="59" t="s">
        <v>591</v>
      </c>
      <c r="DY226" s="59" t="s">
        <v>579</v>
      </c>
      <c r="DZ226" s="59" t="s">
        <v>580</v>
      </c>
      <c r="EA226" s="59" t="s">
        <v>591</v>
      </c>
      <c r="EB226" s="59" t="s">
        <v>580</v>
      </c>
      <c r="EC226" s="59" t="s">
        <v>591</v>
      </c>
      <c r="ED226" s="59" t="s">
        <v>591</v>
      </c>
      <c r="EE226" s="59" t="s">
        <v>579</v>
      </c>
      <c r="EF226" s="59" t="s">
        <v>580</v>
      </c>
      <c r="EG226" s="59" t="s">
        <v>591</v>
      </c>
      <c r="EH226" s="59" t="s">
        <v>580</v>
      </c>
      <c r="EI226" s="59" t="s">
        <v>591</v>
      </c>
      <c r="EJ226" s="59" t="s">
        <v>591</v>
      </c>
      <c r="EK226" s="59" t="s">
        <v>580</v>
      </c>
      <c r="EL226" s="59" t="s">
        <v>591</v>
      </c>
      <c r="EM226" s="59" t="s">
        <v>591</v>
      </c>
      <c r="EN226" s="59" t="s">
        <v>591</v>
      </c>
      <c r="EO226" s="59" t="s">
        <v>579</v>
      </c>
      <c r="EP226" s="59" t="s">
        <v>579</v>
      </c>
      <c r="EQ226" s="59" t="s">
        <v>579</v>
      </c>
      <c r="ER226" s="59" t="s">
        <v>580</v>
      </c>
      <c r="ES226" s="59" t="s">
        <v>580</v>
      </c>
      <c r="ET226" s="59" t="s">
        <v>591</v>
      </c>
      <c r="EU226" s="59" t="s">
        <v>591</v>
      </c>
      <c r="EV226" s="59" t="s">
        <v>601</v>
      </c>
      <c r="EW226" s="59" t="s">
        <v>601</v>
      </c>
      <c r="EX226" s="59"/>
      <c r="EY226" s="59" t="s">
        <v>601</v>
      </c>
      <c r="EZ226" s="59" t="s">
        <v>601</v>
      </c>
      <c r="FA226" s="59" t="s">
        <v>601</v>
      </c>
    </row>
    <row r="227" spans="1:157" ht="13.8" thickBot="1" x14ac:dyDescent="0.3">
      <c r="A227" s="61" t="s">
        <v>612</v>
      </c>
      <c r="B227" s="62" t="s">
        <v>569</v>
      </c>
      <c r="C227" s="62" t="s">
        <v>578</v>
      </c>
      <c r="D227" s="62" t="s">
        <v>613</v>
      </c>
      <c r="E227" s="62" t="s">
        <v>614</v>
      </c>
      <c r="F227" s="62" t="s">
        <v>615</v>
      </c>
      <c r="G227" s="62" t="s">
        <v>578</v>
      </c>
      <c r="H227" s="187" t="s">
        <v>613</v>
      </c>
      <c r="I227" s="62" t="s">
        <v>614</v>
      </c>
      <c r="J227" s="62" t="s">
        <v>615</v>
      </c>
      <c r="K227" s="62" t="s">
        <v>613</v>
      </c>
      <c r="L227" s="63" t="s">
        <v>614</v>
      </c>
      <c r="M227" s="62" t="s">
        <v>615</v>
      </c>
      <c r="N227" s="62" t="s">
        <v>614</v>
      </c>
      <c r="O227" s="62" t="s">
        <v>615</v>
      </c>
      <c r="P227" s="62" t="s">
        <v>615</v>
      </c>
      <c r="Q227" s="62" t="s">
        <v>594</v>
      </c>
      <c r="R227" s="62" t="s">
        <v>613</v>
      </c>
      <c r="S227" s="62" t="s">
        <v>596</v>
      </c>
      <c r="T227" s="62" t="s">
        <v>615</v>
      </c>
      <c r="U227" s="62" t="s">
        <v>613</v>
      </c>
      <c r="V227" s="62" t="s">
        <v>614</v>
      </c>
      <c r="W227" s="62" t="s">
        <v>615</v>
      </c>
      <c r="X227" s="62" t="s">
        <v>614</v>
      </c>
      <c r="Y227" s="62" t="s">
        <v>615</v>
      </c>
      <c r="Z227" s="62" t="s">
        <v>615</v>
      </c>
      <c r="AA227" s="62" t="s">
        <v>613</v>
      </c>
      <c r="AB227" s="62" t="s">
        <v>614</v>
      </c>
      <c r="AC227" s="62" t="s">
        <v>615</v>
      </c>
      <c r="AD227" s="63" t="s">
        <v>614</v>
      </c>
      <c r="AE227" s="63" t="s">
        <v>615</v>
      </c>
      <c r="AF227" s="63" t="s">
        <v>615</v>
      </c>
      <c r="AG227" s="62" t="s">
        <v>614</v>
      </c>
      <c r="AH227" s="62" t="s">
        <v>615</v>
      </c>
      <c r="AI227" s="62" t="s">
        <v>615</v>
      </c>
      <c r="AJ227" s="62" t="s">
        <v>615</v>
      </c>
      <c r="AK227" s="64" t="s">
        <v>616</v>
      </c>
      <c r="AL227" s="62" t="s">
        <v>578</v>
      </c>
      <c r="AM227" s="62" t="s">
        <v>613</v>
      </c>
      <c r="AN227" s="62" t="s">
        <v>614</v>
      </c>
      <c r="AO227" s="62" t="s">
        <v>615</v>
      </c>
      <c r="AP227" s="62" t="s">
        <v>578</v>
      </c>
      <c r="AQ227" s="62" t="s">
        <v>613</v>
      </c>
      <c r="AR227" s="62" t="s">
        <v>614</v>
      </c>
      <c r="AS227" s="62" t="s">
        <v>615</v>
      </c>
      <c r="AT227" s="62" t="s">
        <v>613</v>
      </c>
      <c r="AU227" s="63" t="s">
        <v>614</v>
      </c>
      <c r="AV227" s="62" t="s">
        <v>615</v>
      </c>
      <c r="AW227" s="62" t="s">
        <v>614</v>
      </c>
      <c r="AX227" s="62" t="s">
        <v>615</v>
      </c>
      <c r="AY227" s="62" t="s">
        <v>615</v>
      </c>
      <c r="AZ227" s="62" t="s">
        <v>578</v>
      </c>
      <c r="BA227" s="62" t="s">
        <v>613</v>
      </c>
      <c r="BB227" s="62" t="s">
        <v>614</v>
      </c>
      <c r="BC227" s="62" t="s">
        <v>615</v>
      </c>
      <c r="BD227" s="62" t="s">
        <v>613</v>
      </c>
      <c r="BE227" s="62" t="s">
        <v>617</v>
      </c>
      <c r="BF227" s="62" t="s">
        <v>615</v>
      </c>
      <c r="BG227" s="62" t="s">
        <v>614</v>
      </c>
      <c r="BH227" s="62" t="s">
        <v>615</v>
      </c>
      <c r="BI227" s="62" t="s">
        <v>615</v>
      </c>
      <c r="BJ227" s="62" t="s">
        <v>613</v>
      </c>
      <c r="BK227" s="62" t="s">
        <v>614</v>
      </c>
      <c r="BL227" s="62" t="s">
        <v>615</v>
      </c>
      <c r="BM227" s="63" t="s">
        <v>614</v>
      </c>
      <c r="BN227" s="63" t="s">
        <v>615</v>
      </c>
      <c r="BO227" s="63" t="s">
        <v>615</v>
      </c>
      <c r="BP227" s="62" t="s">
        <v>614</v>
      </c>
      <c r="BQ227" s="62" t="s">
        <v>615</v>
      </c>
      <c r="BR227" s="62" t="s">
        <v>615</v>
      </c>
      <c r="BS227" s="65" t="s">
        <v>615</v>
      </c>
      <c r="BT227" s="62" t="s">
        <v>579</v>
      </c>
      <c r="BU227" s="66" t="s">
        <v>580</v>
      </c>
      <c r="BV227" s="66" t="s">
        <v>580</v>
      </c>
      <c r="BW227" s="66" t="s">
        <v>580</v>
      </c>
      <c r="BX227" s="66" t="s">
        <v>591</v>
      </c>
      <c r="BY227" s="66" t="s">
        <v>591</v>
      </c>
      <c r="BZ227" s="66" t="s">
        <v>591</v>
      </c>
      <c r="CA227" s="66" t="s">
        <v>608</v>
      </c>
      <c r="CB227" s="66" t="s">
        <v>579</v>
      </c>
      <c r="CC227" s="66" t="s">
        <v>580</v>
      </c>
      <c r="CD227" s="66" t="s">
        <v>580</v>
      </c>
      <c r="CE227" s="66" t="s">
        <v>580</v>
      </c>
      <c r="CF227" s="66" t="s">
        <v>591</v>
      </c>
      <c r="CG227" s="66" t="s">
        <v>591</v>
      </c>
      <c r="CH227" s="66" t="s">
        <v>591</v>
      </c>
      <c r="CI227" s="66" t="s">
        <v>608</v>
      </c>
      <c r="CJ227" s="66" t="s">
        <v>607</v>
      </c>
      <c r="CK227" s="66" t="s">
        <v>607</v>
      </c>
      <c r="CL227" s="66" t="s">
        <v>607</v>
      </c>
      <c r="CM227" s="66" t="s">
        <v>607</v>
      </c>
      <c r="CN227" s="66" t="s">
        <v>607</v>
      </c>
      <c r="CO227" s="66" t="s">
        <v>607</v>
      </c>
      <c r="CP227" s="66" t="s">
        <v>607</v>
      </c>
      <c r="CQ227" s="66"/>
      <c r="CR227" s="66"/>
      <c r="CS227" s="66"/>
      <c r="CT227" s="66"/>
      <c r="CU227" s="66" t="s">
        <v>607</v>
      </c>
      <c r="CV227" s="66" t="s">
        <v>607</v>
      </c>
      <c r="CW227" s="66" t="s">
        <v>607</v>
      </c>
      <c r="CX227" s="66" t="s">
        <v>607</v>
      </c>
      <c r="CY227" s="66" t="s">
        <v>607</v>
      </c>
      <c r="CZ227" s="66" t="s">
        <v>607</v>
      </c>
      <c r="DA227" s="66" t="s">
        <v>607</v>
      </c>
      <c r="DB227" s="66"/>
      <c r="DC227" s="66"/>
      <c r="DD227" s="66"/>
      <c r="DE227" s="66"/>
      <c r="DF227" s="66"/>
      <c r="DG227" s="66"/>
      <c r="DH227" s="66"/>
      <c r="DI227" s="66"/>
      <c r="DJ227" s="66"/>
      <c r="DK227" s="66"/>
      <c r="DL227" s="66"/>
      <c r="DM227" s="66"/>
      <c r="DN227" s="66"/>
      <c r="DO227" s="66"/>
      <c r="DP227" s="66"/>
      <c r="DQ227" s="66"/>
      <c r="DR227" s="66"/>
      <c r="DS227" s="66"/>
      <c r="DT227" s="66"/>
      <c r="DU227" s="66"/>
      <c r="DV227" s="66"/>
      <c r="DW227" s="66"/>
      <c r="DX227" s="66"/>
      <c r="DY227" s="66"/>
      <c r="DZ227" s="66"/>
      <c r="EA227" s="66"/>
      <c r="EB227" s="66"/>
      <c r="EC227" s="66"/>
      <c r="ED227" s="66"/>
      <c r="EE227" s="66"/>
      <c r="EF227" s="66"/>
      <c r="EG227" s="66"/>
      <c r="EH227" s="66"/>
      <c r="EI227" s="66"/>
      <c r="EJ227" s="66"/>
      <c r="EK227" s="66"/>
      <c r="EL227" s="66"/>
      <c r="EM227" s="66"/>
      <c r="EN227" s="66"/>
      <c r="EO227" s="66" t="s">
        <v>579</v>
      </c>
      <c r="EP227" s="66" t="s">
        <v>580</v>
      </c>
      <c r="EQ227" s="66" t="s">
        <v>580</v>
      </c>
      <c r="ER227" s="66" t="s">
        <v>580</v>
      </c>
      <c r="ES227" s="66" t="s">
        <v>591</v>
      </c>
      <c r="ET227" s="66" t="s">
        <v>591</v>
      </c>
      <c r="EU227" s="66" t="s">
        <v>591</v>
      </c>
      <c r="EV227" s="66" t="s">
        <v>608</v>
      </c>
      <c r="EW227" s="66" t="s">
        <v>609</v>
      </c>
      <c r="EX227" s="66"/>
      <c r="EY227" s="66" t="s">
        <v>608</v>
      </c>
      <c r="EZ227" s="66" t="s">
        <v>608</v>
      </c>
      <c r="FA227" s="66" t="s">
        <v>609</v>
      </c>
    </row>
    <row r="228" spans="1:157" ht="14.4" x14ac:dyDescent="0.3">
      <c r="A228" s="67" t="s">
        <v>618</v>
      </c>
      <c r="B228" s="68">
        <v>609</v>
      </c>
      <c r="C228" s="69">
        <v>824</v>
      </c>
      <c r="D228" s="69">
        <v>824</v>
      </c>
      <c r="E228" s="69">
        <v>824</v>
      </c>
      <c r="F228" s="69">
        <v>824</v>
      </c>
      <c r="G228" s="69">
        <v>824</v>
      </c>
      <c r="H228" s="188">
        <v>824</v>
      </c>
      <c r="I228" s="71">
        <v>824</v>
      </c>
      <c r="J228" s="71">
        <v>824</v>
      </c>
      <c r="K228" s="71">
        <v>824</v>
      </c>
      <c r="L228" s="71">
        <v>824</v>
      </c>
      <c r="M228" s="71">
        <v>824</v>
      </c>
      <c r="N228" s="71">
        <v>824</v>
      </c>
      <c r="O228" s="71">
        <v>824</v>
      </c>
      <c r="P228" s="71">
        <v>824</v>
      </c>
      <c r="Q228" s="71">
        <v>1189</v>
      </c>
      <c r="R228" s="71">
        <v>1189</v>
      </c>
      <c r="S228" s="71">
        <v>1189</v>
      </c>
      <c r="T228" s="71">
        <v>1189</v>
      </c>
      <c r="U228" s="71">
        <v>1189</v>
      </c>
      <c r="V228" s="71">
        <v>1189</v>
      </c>
      <c r="W228" s="71">
        <v>1189</v>
      </c>
      <c r="X228" s="71">
        <v>1189</v>
      </c>
      <c r="Y228" s="71">
        <v>1189</v>
      </c>
      <c r="Z228" s="71">
        <v>1189</v>
      </c>
      <c r="AA228" s="71">
        <v>1189</v>
      </c>
      <c r="AB228" s="71">
        <v>1189</v>
      </c>
      <c r="AC228" s="71">
        <v>1189</v>
      </c>
      <c r="AD228" s="71">
        <v>1189</v>
      </c>
      <c r="AE228" s="71">
        <v>1189</v>
      </c>
      <c r="AF228" s="71">
        <v>1189</v>
      </c>
      <c r="AG228" s="71">
        <v>1189</v>
      </c>
      <c r="AH228" s="71">
        <v>1189</v>
      </c>
      <c r="AI228" s="71">
        <v>1189</v>
      </c>
      <c r="AJ228" s="71">
        <v>1189</v>
      </c>
      <c r="AK228" s="71">
        <v>609</v>
      </c>
      <c r="AL228" s="71">
        <v>824</v>
      </c>
      <c r="AM228" s="71">
        <v>824</v>
      </c>
      <c r="AN228" s="71">
        <v>824</v>
      </c>
      <c r="AO228" s="71">
        <v>824</v>
      </c>
      <c r="AP228" s="71">
        <v>824</v>
      </c>
      <c r="AQ228" s="71">
        <v>824</v>
      </c>
      <c r="AR228" s="71">
        <v>824</v>
      </c>
      <c r="AS228" s="71">
        <v>824</v>
      </c>
      <c r="AT228" s="71">
        <v>824</v>
      </c>
      <c r="AU228" s="71">
        <v>824</v>
      </c>
      <c r="AV228" s="71">
        <v>824</v>
      </c>
      <c r="AW228" s="71">
        <v>824</v>
      </c>
      <c r="AX228" s="71">
        <v>824</v>
      </c>
      <c r="AY228" s="71">
        <v>824</v>
      </c>
      <c r="AZ228" s="71">
        <v>1189</v>
      </c>
      <c r="BA228" s="71">
        <v>1189</v>
      </c>
      <c r="BB228" s="71">
        <v>1189</v>
      </c>
      <c r="BC228" s="71">
        <v>1189</v>
      </c>
      <c r="BD228" s="71">
        <v>1189</v>
      </c>
      <c r="BE228" s="71">
        <v>1189</v>
      </c>
      <c r="BF228" s="71">
        <v>1189</v>
      </c>
      <c r="BG228" s="71">
        <v>1189</v>
      </c>
      <c r="BH228" s="71">
        <v>1189</v>
      </c>
      <c r="BI228" s="71">
        <v>1189</v>
      </c>
      <c r="BJ228" s="71">
        <v>1189</v>
      </c>
      <c r="BK228" s="71">
        <v>1189</v>
      </c>
      <c r="BL228" s="71">
        <v>1189</v>
      </c>
      <c r="BM228" s="71">
        <v>1189</v>
      </c>
      <c r="BN228" s="71">
        <v>1189</v>
      </c>
      <c r="BO228" s="71">
        <v>1189</v>
      </c>
      <c r="BP228" s="71">
        <v>1189</v>
      </c>
      <c r="BQ228" s="71">
        <v>1189</v>
      </c>
      <c r="BR228" s="71">
        <v>1189</v>
      </c>
      <c r="BS228" s="71">
        <v>1189</v>
      </c>
      <c r="BT228" s="69">
        <v>1189</v>
      </c>
      <c r="BU228" s="69">
        <v>1189</v>
      </c>
      <c r="BV228" s="69">
        <v>1189</v>
      </c>
      <c r="BW228" s="69">
        <v>1189</v>
      </c>
      <c r="BX228" s="69">
        <v>1189</v>
      </c>
      <c r="BY228" s="70">
        <v>1189</v>
      </c>
      <c r="BZ228" s="71">
        <v>1189</v>
      </c>
      <c r="CA228" s="71">
        <v>1189</v>
      </c>
      <c r="CB228" s="71">
        <v>1189</v>
      </c>
      <c r="CC228" s="71">
        <v>1189</v>
      </c>
      <c r="CD228" s="71">
        <v>1189</v>
      </c>
      <c r="CE228" s="71">
        <v>1189</v>
      </c>
      <c r="CF228" s="71">
        <v>1189</v>
      </c>
      <c r="CG228" s="71">
        <v>1189</v>
      </c>
      <c r="CH228" s="71">
        <v>1189</v>
      </c>
      <c r="CI228" s="71">
        <v>1189</v>
      </c>
      <c r="CJ228" s="71">
        <v>1459</v>
      </c>
      <c r="CK228" s="71">
        <v>1459</v>
      </c>
      <c r="CL228" s="71">
        <v>1459</v>
      </c>
      <c r="CM228" s="71">
        <v>1459</v>
      </c>
      <c r="CN228" s="71">
        <v>1459</v>
      </c>
      <c r="CO228" s="71">
        <v>1459</v>
      </c>
      <c r="CP228" s="71">
        <v>1459</v>
      </c>
      <c r="CQ228" s="71">
        <v>1459</v>
      </c>
      <c r="CR228" s="71">
        <v>1459</v>
      </c>
      <c r="CS228" s="71">
        <v>1677.85</v>
      </c>
      <c r="CT228" s="71">
        <v>1677.85</v>
      </c>
      <c r="CU228" s="71">
        <v>1459</v>
      </c>
      <c r="CV228" s="71">
        <v>1459</v>
      </c>
      <c r="CW228" s="71">
        <v>1459</v>
      </c>
      <c r="CX228" s="71">
        <v>1459</v>
      </c>
      <c r="CY228" s="71">
        <v>1459</v>
      </c>
      <c r="CZ228" s="71">
        <v>1459</v>
      </c>
      <c r="DA228" s="71">
        <v>1459</v>
      </c>
      <c r="DB228" s="71">
        <v>1459</v>
      </c>
      <c r="DC228" s="71">
        <v>1459</v>
      </c>
      <c r="DD228" s="71">
        <v>1677.85</v>
      </c>
      <c r="DE228" s="71">
        <v>1677.85</v>
      </c>
      <c r="DF228" s="71">
        <v>824</v>
      </c>
      <c r="DG228" s="71">
        <v>1189</v>
      </c>
      <c r="DH228" s="71">
        <v>1189</v>
      </c>
      <c r="DI228" s="71">
        <v>1189</v>
      </c>
      <c r="DJ228" s="71">
        <v>1189</v>
      </c>
      <c r="DK228" s="71">
        <v>1189</v>
      </c>
      <c r="DL228" s="71">
        <v>1189</v>
      </c>
      <c r="DM228" s="71">
        <v>1189</v>
      </c>
      <c r="DN228" s="71">
        <v>1189</v>
      </c>
      <c r="DO228" s="71">
        <v>1189</v>
      </c>
      <c r="DP228" s="71">
        <v>1189</v>
      </c>
      <c r="DQ228" s="71">
        <v>1189</v>
      </c>
      <c r="DR228" s="71">
        <v>1189</v>
      </c>
      <c r="DS228" s="71">
        <v>1189</v>
      </c>
      <c r="DT228" s="71">
        <v>1189</v>
      </c>
      <c r="DU228" s="71">
        <v>1459</v>
      </c>
      <c r="DV228" s="71">
        <v>1459</v>
      </c>
      <c r="DW228" s="71">
        <v>1459</v>
      </c>
      <c r="DX228" s="71">
        <v>1459</v>
      </c>
      <c r="DY228" s="71">
        <v>1459</v>
      </c>
      <c r="DZ228" s="71">
        <v>1459</v>
      </c>
      <c r="EA228" s="71">
        <v>1459</v>
      </c>
      <c r="EB228" s="71">
        <v>1459</v>
      </c>
      <c r="EC228" s="71">
        <v>1459</v>
      </c>
      <c r="ED228" s="71">
        <v>1459</v>
      </c>
      <c r="EE228" s="71">
        <v>1459</v>
      </c>
      <c r="EF228" s="71">
        <v>1459</v>
      </c>
      <c r="EG228" s="71">
        <v>1459</v>
      </c>
      <c r="EH228" s="71">
        <v>1459</v>
      </c>
      <c r="EI228" s="71">
        <v>1459</v>
      </c>
      <c r="EJ228" s="71">
        <v>1459</v>
      </c>
      <c r="EK228" s="71">
        <v>1459</v>
      </c>
      <c r="EL228" s="71">
        <v>1459</v>
      </c>
      <c r="EM228" s="71">
        <v>1459</v>
      </c>
      <c r="EN228" s="71">
        <v>1459</v>
      </c>
      <c r="EO228" s="71">
        <v>1459</v>
      </c>
      <c r="EP228" s="71">
        <v>1459</v>
      </c>
      <c r="EQ228" s="71">
        <v>1459</v>
      </c>
      <c r="ER228" s="71">
        <v>1459</v>
      </c>
      <c r="ES228" s="71">
        <v>1459</v>
      </c>
      <c r="ET228" s="71">
        <v>1459</v>
      </c>
      <c r="EU228" s="71">
        <v>1459</v>
      </c>
      <c r="EV228" s="71">
        <v>1459</v>
      </c>
      <c r="EW228" s="71">
        <v>1677.85</v>
      </c>
      <c r="EX228" s="71">
        <v>824</v>
      </c>
      <c r="EY228" s="71">
        <v>1459</v>
      </c>
      <c r="EZ228" s="71">
        <v>1459</v>
      </c>
      <c r="FA228" s="71">
        <v>1677.85</v>
      </c>
    </row>
    <row r="229" spans="1:157" ht="14.4" x14ac:dyDescent="0.3">
      <c r="A229" s="171" t="s">
        <v>619</v>
      </c>
      <c r="B229" s="172">
        <v>0</v>
      </c>
      <c r="C229" s="173">
        <v>853.76624438204772</v>
      </c>
      <c r="D229" s="173">
        <v>688.88388941369919</v>
      </c>
      <c r="E229" s="173">
        <v>443.80407213706297</v>
      </c>
      <c r="F229" s="173">
        <v>0</v>
      </c>
      <c r="G229" s="173">
        <v>1707.5324887640954</v>
      </c>
      <c r="H229" s="204">
        <v>1542.650133795747</v>
      </c>
      <c r="I229" s="175">
        <v>1297.5703165191107</v>
      </c>
      <c r="J229" s="175">
        <v>853.76624438204772</v>
      </c>
      <c r="K229" s="175">
        <v>1377.7677788273984</v>
      </c>
      <c r="L229" s="175">
        <v>1132.6879615507621</v>
      </c>
      <c r="M229" s="175">
        <v>688.88388941369919</v>
      </c>
      <c r="N229" s="175">
        <v>887.60814427412595</v>
      </c>
      <c r="O229" s="175">
        <v>443.80407213706297</v>
      </c>
      <c r="P229" s="175">
        <v>0</v>
      </c>
      <c r="Q229" s="175">
        <v>2561.2987331461431</v>
      </c>
      <c r="R229" s="175">
        <v>2396.4163781777947</v>
      </c>
      <c r="S229" s="175">
        <v>2151.3365609011585</v>
      </c>
      <c r="T229" s="175">
        <v>1707.5324887640954</v>
      </c>
      <c r="U229" s="175">
        <v>2231.5340232094463</v>
      </c>
      <c r="V229" s="175">
        <v>1986.4542059328101</v>
      </c>
      <c r="W229" s="175">
        <v>1542.650133795747</v>
      </c>
      <c r="X229" s="175">
        <v>1741.3743886561738</v>
      </c>
      <c r="Y229" s="175">
        <v>1297.5703165191107</v>
      </c>
      <c r="Z229" s="175">
        <v>853.76624438204772</v>
      </c>
      <c r="AA229" s="175">
        <v>2066.6516682410975</v>
      </c>
      <c r="AB229" s="175">
        <v>1821.5718509644614</v>
      </c>
      <c r="AC229" s="175">
        <v>1377.7677788273984</v>
      </c>
      <c r="AD229" s="175">
        <v>1576.4920336878251</v>
      </c>
      <c r="AE229" s="175">
        <v>1132.6879615507621</v>
      </c>
      <c r="AF229" s="175">
        <v>688.88388941369919</v>
      </c>
      <c r="AG229" s="175">
        <v>1331.4122164111889</v>
      </c>
      <c r="AH229" s="175">
        <v>887.60814427412595</v>
      </c>
      <c r="AI229" s="175">
        <v>443.80407213706297</v>
      </c>
      <c r="AJ229" s="175">
        <v>0</v>
      </c>
      <c r="AK229" s="175">
        <v>0</v>
      </c>
      <c r="AL229" s="175">
        <v>853.76624438204772</v>
      </c>
      <c r="AM229" s="175">
        <v>688.88388941369919</v>
      </c>
      <c r="AN229" s="175">
        <v>443.80407213706297</v>
      </c>
      <c r="AO229" s="175">
        <v>0</v>
      </c>
      <c r="AP229" s="175">
        <v>1707.5324887640954</v>
      </c>
      <c r="AQ229" s="175">
        <v>1542.650133795747</v>
      </c>
      <c r="AR229" s="175">
        <v>1297.5703165191107</v>
      </c>
      <c r="AS229" s="175">
        <v>853.76624438204772</v>
      </c>
      <c r="AT229" s="175">
        <v>1377.7677788273984</v>
      </c>
      <c r="AU229" s="175">
        <v>1132.6879615507621</v>
      </c>
      <c r="AV229" s="175">
        <v>688.88388941369919</v>
      </c>
      <c r="AW229" s="175">
        <v>887.60814427412595</v>
      </c>
      <c r="AX229" s="175">
        <v>443.80407213706297</v>
      </c>
      <c r="AY229" s="175">
        <v>0</v>
      </c>
      <c r="AZ229" s="175">
        <v>2561.2987331461431</v>
      </c>
      <c r="BA229" s="175">
        <v>2396.4163781777947</v>
      </c>
      <c r="BB229" s="175">
        <v>2151.3365609011585</v>
      </c>
      <c r="BC229" s="175">
        <v>1707.5324887640954</v>
      </c>
      <c r="BD229" s="175">
        <v>2231.5340232094463</v>
      </c>
      <c r="BE229" s="175">
        <v>1986.4542059328101</v>
      </c>
      <c r="BF229" s="175">
        <v>1542.650133795747</v>
      </c>
      <c r="BG229" s="175">
        <v>1741.3743886561738</v>
      </c>
      <c r="BH229" s="175">
        <v>1297.5703165191107</v>
      </c>
      <c r="BI229" s="175">
        <v>853.76624438204772</v>
      </c>
      <c r="BJ229" s="175">
        <v>2066.6516682410975</v>
      </c>
      <c r="BK229" s="175">
        <v>1821.5718509644614</v>
      </c>
      <c r="BL229" s="175">
        <v>1377.7677788273984</v>
      </c>
      <c r="BM229" s="175">
        <v>1576.4920336878251</v>
      </c>
      <c r="BN229" s="175">
        <v>1132.6879615507621</v>
      </c>
      <c r="BO229" s="175">
        <v>688.88388941369919</v>
      </c>
      <c r="BP229" s="175">
        <v>1331.4122164111889</v>
      </c>
      <c r="BQ229" s="175">
        <v>887.60814427412595</v>
      </c>
      <c r="BR229" s="175">
        <v>443.80407213706297</v>
      </c>
      <c r="BS229" s="175">
        <v>0</v>
      </c>
      <c r="BT229" s="173">
        <v>3085.300267591494</v>
      </c>
      <c r="BU229" s="173">
        <v>2840.2204503148578</v>
      </c>
      <c r="BV229" s="173">
        <v>2675.3380953465094</v>
      </c>
      <c r="BW229" s="173">
        <v>2430.2582780698731</v>
      </c>
      <c r="BX229" s="173">
        <v>1576.4920336878251</v>
      </c>
      <c r="BY229" s="174">
        <v>1132.6879615507621</v>
      </c>
      <c r="BZ229" s="175">
        <v>887.60814427412595</v>
      </c>
      <c r="CA229" s="175">
        <v>2089.7007472622063</v>
      </c>
      <c r="CB229" s="175">
        <v>3085.300267591494</v>
      </c>
      <c r="CC229" s="175">
        <v>2840.2204503148578</v>
      </c>
      <c r="CD229" s="175">
        <v>2675.3380953465094</v>
      </c>
      <c r="CE229" s="175">
        <v>2430.2582780698731</v>
      </c>
      <c r="CF229" s="175">
        <v>1576.4920336878251</v>
      </c>
      <c r="CG229" s="175">
        <v>1132.6879615507621</v>
      </c>
      <c r="CH229" s="175">
        <v>887.60814427412595</v>
      </c>
      <c r="CI229" s="175">
        <v>2089.7007472622063</v>
      </c>
      <c r="CJ229" s="175">
        <v>3529.1043397285571</v>
      </c>
      <c r="CK229" s="175">
        <v>3119.1421674835719</v>
      </c>
      <c r="CL229" s="175">
        <v>2709.1799952385873</v>
      </c>
      <c r="CM229" s="175">
        <v>2265.3759231015242</v>
      </c>
      <c r="CN229" s="175">
        <v>1576.4920336878251</v>
      </c>
      <c r="CO229" s="175">
        <v>1331.4122164111889</v>
      </c>
      <c r="CP229" s="175">
        <v>887.60814427412595</v>
      </c>
      <c r="CQ229" s="175">
        <v>2202.6164028464827</v>
      </c>
      <c r="CR229" s="175">
        <v>2936.8218704619771</v>
      </c>
      <c r="CS229" s="175">
        <v>3671.0273380774715</v>
      </c>
      <c r="CT229" s="175">
        <v>4405.2328056929655</v>
      </c>
      <c r="CU229" s="175">
        <v>3529.1043397285571</v>
      </c>
      <c r="CV229" s="175">
        <v>3119.1421674835719</v>
      </c>
      <c r="CW229" s="175">
        <v>2709.1799952385873</v>
      </c>
      <c r="CX229" s="175">
        <v>2265.3759231015242</v>
      </c>
      <c r="CY229" s="175">
        <v>1576.4920336878251</v>
      </c>
      <c r="CZ229" s="175">
        <v>1331.4122164111889</v>
      </c>
      <c r="DA229" s="175">
        <v>887.60814427412595</v>
      </c>
      <c r="DB229" s="175">
        <v>2202.6164028464827</v>
      </c>
      <c r="DC229" s="175">
        <v>2936.8218704619771</v>
      </c>
      <c r="DD229" s="175">
        <v>3671.0273380774715</v>
      </c>
      <c r="DE229" s="175">
        <v>4405.2328056929655</v>
      </c>
      <c r="DF229" s="175">
        <v>0</v>
      </c>
      <c r="DG229" s="175">
        <v>853.76624438204772</v>
      </c>
      <c r="DH229" s="175">
        <v>688.88388941369919</v>
      </c>
      <c r="DI229" s="175">
        <v>443.80407213706297</v>
      </c>
      <c r="DJ229" s="175">
        <v>0</v>
      </c>
      <c r="DK229" s="175">
        <v>1707.5324887640954</v>
      </c>
      <c r="DL229" s="175">
        <v>1542.650133795747</v>
      </c>
      <c r="DM229" s="175">
        <v>1297.5703165191107</v>
      </c>
      <c r="DN229" s="175">
        <v>853.76624438204772</v>
      </c>
      <c r="DO229" s="175">
        <v>1377.7677788273984</v>
      </c>
      <c r="DP229" s="175">
        <v>1132.6879615507621</v>
      </c>
      <c r="DQ229" s="175">
        <v>688.88388941369919</v>
      </c>
      <c r="DR229" s="175">
        <v>887.60814427412595</v>
      </c>
      <c r="DS229" s="175">
        <v>443.80407213706297</v>
      </c>
      <c r="DT229" s="175">
        <v>0</v>
      </c>
      <c r="DU229" s="175">
        <v>2561.2987331461431</v>
      </c>
      <c r="DV229" s="175">
        <v>2396.4163781777947</v>
      </c>
      <c r="DW229" s="175">
        <v>2151.3365609011585</v>
      </c>
      <c r="DX229" s="175">
        <v>1707.5324887640954</v>
      </c>
      <c r="DY229" s="175">
        <v>2231.5340232094463</v>
      </c>
      <c r="DZ229" s="175">
        <v>1986.4542059328101</v>
      </c>
      <c r="EA229" s="175">
        <v>1542.650133795747</v>
      </c>
      <c r="EB229" s="175">
        <v>1741.3743886561738</v>
      </c>
      <c r="EC229" s="175">
        <v>1297.5703165191107</v>
      </c>
      <c r="ED229" s="175">
        <v>853.76624438204772</v>
      </c>
      <c r="EE229" s="175">
        <v>2066.6516682410975</v>
      </c>
      <c r="EF229" s="175">
        <v>1821.5718509644614</v>
      </c>
      <c r="EG229" s="175">
        <v>1377.7677788273984</v>
      </c>
      <c r="EH229" s="175">
        <v>1576.4920336878251</v>
      </c>
      <c r="EI229" s="175">
        <v>1132.6879615507621</v>
      </c>
      <c r="EJ229" s="175">
        <v>688.88388941369919</v>
      </c>
      <c r="EK229" s="175">
        <v>1331.4122164111889</v>
      </c>
      <c r="EL229" s="175">
        <v>887.60814427412595</v>
      </c>
      <c r="EM229" s="175">
        <v>443.80407213706297</v>
      </c>
      <c r="EN229" s="175">
        <v>0</v>
      </c>
      <c r="EO229" s="175">
        <v>3085.300267591494</v>
      </c>
      <c r="EP229" s="175">
        <v>2840.2204503148578</v>
      </c>
      <c r="EQ229" s="175">
        <v>2675.3380953465094</v>
      </c>
      <c r="ER229" s="175">
        <v>2430.2582780698731</v>
      </c>
      <c r="ES229" s="175">
        <v>1576.4920336878251</v>
      </c>
      <c r="ET229" s="175">
        <v>1132.6879615507621</v>
      </c>
      <c r="EU229" s="175">
        <v>887.60814427412595</v>
      </c>
      <c r="EV229" s="175">
        <v>2089.7007472622063</v>
      </c>
      <c r="EW229" s="175">
        <v>2786.267663016275</v>
      </c>
      <c r="EX229" s="175">
        <v>0</v>
      </c>
      <c r="EY229" s="175">
        <v>496.61355148320251</v>
      </c>
      <c r="EZ229" s="175">
        <v>993.22710296640503</v>
      </c>
      <c r="FA229" s="175">
        <v>1489.8406544496074</v>
      </c>
    </row>
    <row r="230" spans="1:157" ht="14.4" x14ac:dyDescent="0.3">
      <c r="A230" s="171" t="s">
        <v>620</v>
      </c>
      <c r="B230" s="172">
        <v>244.43999999999997</v>
      </c>
      <c r="C230" s="173">
        <v>362.61500000000001</v>
      </c>
      <c r="D230" s="173">
        <v>370.81000000000006</v>
      </c>
      <c r="E230" s="173">
        <v>437.14</v>
      </c>
      <c r="F230" s="173">
        <v>463.26499999999999</v>
      </c>
      <c r="G230" s="173">
        <v>478.38</v>
      </c>
      <c r="H230" s="204">
        <v>486.20249999999999</v>
      </c>
      <c r="I230" s="175">
        <v>549.51749999999993</v>
      </c>
      <c r="J230" s="175">
        <v>574.45499999999993</v>
      </c>
      <c r="K230" s="175">
        <v>494.02500000000003</v>
      </c>
      <c r="L230" s="175">
        <v>557.34</v>
      </c>
      <c r="M230" s="175">
        <v>582.27750000000003</v>
      </c>
      <c r="N230" s="175">
        <v>620.65499999999997</v>
      </c>
      <c r="O230" s="175">
        <v>645.59249999999997</v>
      </c>
      <c r="P230" s="175">
        <v>670.53</v>
      </c>
      <c r="Q230" s="175">
        <v>581.54999999999995</v>
      </c>
      <c r="R230" s="175">
        <v>589</v>
      </c>
      <c r="S230" s="175">
        <v>649.29999999999995</v>
      </c>
      <c r="T230" s="175">
        <v>673.05</v>
      </c>
      <c r="U230" s="175">
        <v>596.44999999999993</v>
      </c>
      <c r="V230" s="175">
        <v>656.75</v>
      </c>
      <c r="W230" s="175">
        <v>680.5</v>
      </c>
      <c r="X230" s="175">
        <v>717.05</v>
      </c>
      <c r="Y230" s="175">
        <v>740.8</v>
      </c>
      <c r="Z230" s="175">
        <v>764.55</v>
      </c>
      <c r="AA230" s="175">
        <v>603.9</v>
      </c>
      <c r="AB230" s="175">
        <v>664.2</v>
      </c>
      <c r="AC230" s="175">
        <v>687.95</v>
      </c>
      <c r="AD230" s="175">
        <v>724.5</v>
      </c>
      <c r="AE230" s="175">
        <v>748.25</v>
      </c>
      <c r="AF230" s="175">
        <v>772</v>
      </c>
      <c r="AG230" s="175">
        <v>784.8</v>
      </c>
      <c r="AH230" s="175">
        <v>808.55</v>
      </c>
      <c r="AI230" s="175">
        <v>832.3</v>
      </c>
      <c r="AJ230" s="175">
        <v>856.05</v>
      </c>
      <c r="AK230" s="175">
        <v>482.13</v>
      </c>
      <c r="AL230" s="175">
        <v>592.46249999999998</v>
      </c>
      <c r="AM230" s="175">
        <v>600.28499999999997</v>
      </c>
      <c r="AN230" s="175">
        <v>663.6</v>
      </c>
      <c r="AO230" s="175">
        <v>688.53750000000002</v>
      </c>
      <c r="AP230" s="175">
        <v>690.2</v>
      </c>
      <c r="AQ230" s="175">
        <v>697.65</v>
      </c>
      <c r="AR230" s="175">
        <v>757.95</v>
      </c>
      <c r="AS230" s="175">
        <v>781.7</v>
      </c>
      <c r="AT230" s="175">
        <v>705.09999999999991</v>
      </c>
      <c r="AU230" s="175">
        <v>765.39999999999986</v>
      </c>
      <c r="AV230" s="175">
        <v>789.14999999999986</v>
      </c>
      <c r="AW230" s="175">
        <v>825.7</v>
      </c>
      <c r="AX230" s="175">
        <v>849.45</v>
      </c>
      <c r="AY230" s="175">
        <v>873.2</v>
      </c>
      <c r="AZ230" s="175">
        <v>775.34250000000009</v>
      </c>
      <c r="BA230" s="175">
        <v>782.42</v>
      </c>
      <c r="BB230" s="175">
        <v>839.70500000000004</v>
      </c>
      <c r="BC230" s="175">
        <v>862.26750000000004</v>
      </c>
      <c r="BD230" s="175">
        <v>789.49749999999995</v>
      </c>
      <c r="BE230" s="175">
        <v>846.78249999999991</v>
      </c>
      <c r="BF230" s="175">
        <v>869.34499999999991</v>
      </c>
      <c r="BG230" s="175">
        <v>904.0675</v>
      </c>
      <c r="BH230" s="175">
        <v>926.63</v>
      </c>
      <c r="BI230" s="175">
        <v>949.1925</v>
      </c>
      <c r="BJ230" s="175">
        <v>796.57499999999982</v>
      </c>
      <c r="BK230" s="175">
        <v>853.8599999999999</v>
      </c>
      <c r="BL230" s="175">
        <v>876.4224999999999</v>
      </c>
      <c r="BM230" s="175">
        <v>911.14499999999987</v>
      </c>
      <c r="BN230" s="175">
        <v>933.70749999999987</v>
      </c>
      <c r="BO230" s="175">
        <v>956.26999999999987</v>
      </c>
      <c r="BP230" s="175">
        <v>968.43000000000006</v>
      </c>
      <c r="BQ230" s="175">
        <v>990.99250000000006</v>
      </c>
      <c r="BR230" s="175">
        <v>1013.5550000000001</v>
      </c>
      <c r="BS230" s="175">
        <v>1036.1175000000001</v>
      </c>
      <c r="BT230" s="173">
        <v>686.28</v>
      </c>
      <c r="BU230" s="173">
        <v>743.56500000000005</v>
      </c>
      <c r="BV230" s="173">
        <v>750.64249999999993</v>
      </c>
      <c r="BW230" s="173">
        <v>807.9274999999999</v>
      </c>
      <c r="BX230" s="173">
        <v>894.85249999999985</v>
      </c>
      <c r="BY230" s="174">
        <v>917.41499999999985</v>
      </c>
      <c r="BZ230" s="175">
        <v>974.69999999999993</v>
      </c>
      <c r="CA230" s="175">
        <v>825.05464285714288</v>
      </c>
      <c r="CB230" s="175">
        <v>909.15</v>
      </c>
      <c r="CC230" s="175">
        <v>966.43500000000006</v>
      </c>
      <c r="CD230" s="175">
        <v>973.51249999999993</v>
      </c>
      <c r="CE230" s="175">
        <v>1030.7974999999999</v>
      </c>
      <c r="CF230" s="175">
        <v>1117.7224999999996</v>
      </c>
      <c r="CG230" s="175">
        <v>1140.2849999999996</v>
      </c>
      <c r="CH230" s="175">
        <v>1197.57</v>
      </c>
      <c r="CI230" s="175">
        <v>1047.9246428571428</v>
      </c>
      <c r="CJ230" s="175">
        <v>870.29500000000007</v>
      </c>
      <c r="CK230" s="175">
        <v>934.65750000000003</v>
      </c>
      <c r="CL230" s="175">
        <v>999.01999999999987</v>
      </c>
      <c r="CM230" s="175">
        <v>1021.5824999999999</v>
      </c>
      <c r="CN230" s="175">
        <v>1101.43</v>
      </c>
      <c r="CO230" s="175">
        <v>1158.7149999999997</v>
      </c>
      <c r="CP230" s="175">
        <v>1181.2774999999997</v>
      </c>
      <c r="CQ230" s="175">
        <v>1038.1396428571429</v>
      </c>
      <c r="CR230" s="175">
        <v>1304.8632142857143</v>
      </c>
      <c r="CS230" s="175">
        <v>1571.5867857142857</v>
      </c>
      <c r="CT230" s="175">
        <v>1838.3103571428571</v>
      </c>
      <c r="CU230" s="175">
        <v>1035.6300000000001</v>
      </c>
      <c r="CV230" s="175">
        <v>1096.6049999999998</v>
      </c>
      <c r="CW230" s="175">
        <v>1157.58</v>
      </c>
      <c r="CX230" s="175">
        <v>1178.9550000000002</v>
      </c>
      <c r="CY230" s="175">
        <v>1254.6000000000001</v>
      </c>
      <c r="CZ230" s="175">
        <v>1308.8699999999999</v>
      </c>
      <c r="DA230" s="175">
        <v>1330.2449999999999</v>
      </c>
      <c r="DB230" s="175">
        <v>1194.6407142857142</v>
      </c>
      <c r="DC230" s="175">
        <v>1461.3642857142856</v>
      </c>
      <c r="DD230" s="175">
        <v>1728.087857142857</v>
      </c>
      <c r="DE230" s="175">
        <v>1994.8114285714285</v>
      </c>
      <c r="DF230" s="175">
        <v>674.1</v>
      </c>
      <c r="DG230" s="175">
        <v>767.95</v>
      </c>
      <c r="DH230" s="175">
        <v>775.4</v>
      </c>
      <c r="DI230" s="175">
        <v>835.7</v>
      </c>
      <c r="DJ230" s="175">
        <v>859.45</v>
      </c>
      <c r="DK230" s="175">
        <v>849.20500000000004</v>
      </c>
      <c r="DL230" s="175">
        <v>856.28250000000003</v>
      </c>
      <c r="DM230" s="175">
        <v>913.5675</v>
      </c>
      <c r="DN230" s="175">
        <v>936.13</v>
      </c>
      <c r="DO230" s="175">
        <v>863.3599999999999</v>
      </c>
      <c r="DP230" s="175">
        <v>920.64499999999987</v>
      </c>
      <c r="DQ230" s="175">
        <v>943.20749999999987</v>
      </c>
      <c r="DR230" s="175">
        <v>977.93000000000006</v>
      </c>
      <c r="DS230" s="175">
        <v>1000.4925000000001</v>
      </c>
      <c r="DT230" s="175">
        <v>1023.0550000000001</v>
      </c>
      <c r="DU230" s="175">
        <v>968.85750000000007</v>
      </c>
      <c r="DV230" s="175">
        <v>975.93500000000017</v>
      </c>
      <c r="DW230" s="175">
        <v>1033.22</v>
      </c>
      <c r="DX230" s="175">
        <v>1055.7825</v>
      </c>
      <c r="DY230" s="175">
        <v>983.01249999999993</v>
      </c>
      <c r="DZ230" s="175">
        <v>1040.2974999999999</v>
      </c>
      <c r="EA230" s="175">
        <v>1062.8599999999999</v>
      </c>
      <c r="EB230" s="175">
        <v>1097.5825</v>
      </c>
      <c r="EC230" s="175">
        <v>1120.145</v>
      </c>
      <c r="ED230" s="175">
        <v>1142.7075</v>
      </c>
      <c r="EE230" s="175">
        <v>990.09</v>
      </c>
      <c r="EF230" s="175">
        <v>1047.375</v>
      </c>
      <c r="EG230" s="175">
        <v>1069.9375</v>
      </c>
      <c r="EH230" s="175">
        <v>1104.6599999999999</v>
      </c>
      <c r="EI230" s="175">
        <v>1127.2224999999999</v>
      </c>
      <c r="EJ230" s="175">
        <v>1149.7849999999999</v>
      </c>
      <c r="EK230" s="175">
        <v>1161.9450000000002</v>
      </c>
      <c r="EL230" s="175">
        <v>1184.5075000000002</v>
      </c>
      <c r="EM230" s="175">
        <v>1207.0700000000002</v>
      </c>
      <c r="EN230" s="175">
        <v>1229.6325000000002</v>
      </c>
      <c r="EO230" s="175">
        <v>1044.6300000000001</v>
      </c>
      <c r="EP230" s="175">
        <v>1098.9000000000001</v>
      </c>
      <c r="EQ230" s="175">
        <v>1105.605</v>
      </c>
      <c r="ER230" s="175">
        <v>1159.875</v>
      </c>
      <c r="ES230" s="175">
        <v>1242.2250000000001</v>
      </c>
      <c r="ET230" s="175">
        <v>1263.6000000000001</v>
      </c>
      <c r="EU230" s="175">
        <v>1317.8700000000001</v>
      </c>
      <c r="EV230" s="175">
        <v>1176.1007142857143</v>
      </c>
      <c r="EW230" s="175">
        <v>1506.2121428571429</v>
      </c>
      <c r="EX230" s="175">
        <v>876.59999999999991</v>
      </c>
      <c r="EY230" s="175">
        <v>992.01374999999985</v>
      </c>
      <c r="EZ230" s="175">
        <v>1151.2574999999999</v>
      </c>
      <c r="FA230" s="175">
        <v>1241.5274999999999</v>
      </c>
    </row>
    <row r="231" spans="1:157" ht="14.4" x14ac:dyDescent="0.3">
      <c r="A231" s="171" t="s">
        <v>621</v>
      </c>
      <c r="B231" s="172">
        <v>280.9749939715141</v>
      </c>
      <c r="C231" s="173">
        <v>289.9597939715141</v>
      </c>
      <c r="D231" s="173">
        <v>289.9597939715141</v>
      </c>
      <c r="E231" s="173">
        <v>289.9597939715141</v>
      </c>
      <c r="F231" s="173">
        <v>280.9749939715141</v>
      </c>
      <c r="G231" s="173">
        <v>289.9597939715141</v>
      </c>
      <c r="H231" s="204">
        <v>289.9597939715141</v>
      </c>
      <c r="I231" s="175">
        <v>289.9597939715141</v>
      </c>
      <c r="J231" s="175">
        <v>289.9597939715141</v>
      </c>
      <c r="K231" s="175">
        <v>289.9597939715141</v>
      </c>
      <c r="L231" s="175">
        <v>289.9597939715141</v>
      </c>
      <c r="M231" s="175">
        <v>289.9597939715141</v>
      </c>
      <c r="N231" s="175">
        <v>289.9597939715141</v>
      </c>
      <c r="O231" s="175">
        <v>289.9597939715141</v>
      </c>
      <c r="P231" s="175">
        <v>280.9749939715141</v>
      </c>
      <c r="Q231" s="175">
        <v>289.9597939715141</v>
      </c>
      <c r="R231" s="175">
        <v>289.9597939715141</v>
      </c>
      <c r="S231" s="175">
        <v>289.9597939715141</v>
      </c>
      <c r="T231" s="175">
        <v>289.9597939715141</v>
      </c>
      <c r="U231" s="175">
        <v>289.9597939715141</v>
      </c>
      <c r="V231" s="175">
        <v>289.9597939715141</v>
      </c>
      <c r="W231" s="175">
        <v>289.9597939715141</v>
      </c>
      <c r="X231" s="175">
        <v>289.9597939715141</v>
      </c>
      <c r="Y231" s="175">
        <v>289.9597939715141</v>
      </c>
      <c r="Z231" s="175">
        <v>289.9597939715141</v>
      </c>
      <c r="AA231" s="175">
        <v>289.9597939715141</v>
      </c>
      <c r="AB231" s="175">
        <v>289.9597939715141</v>
      </c>
      <c r="AC231" s="175">
        <v>289.9597939715141</v>
      </c>
      <c r="AD231" s="175">
        <v>289.9597939715141</v>
      </c>
      <c r="AE231" s="175">
        <v>289.9597939715141</v>
      </c>
      <c r="AF231" s="175">
        <v>289.9597939715141</v>
      </c>
      <c r="AG231" s="175">
        <v>289.9597939715141</v>
      </c>
      <c r="AH231" s="175">
        <v>289.9597939715141</v>
      </c>
      <c r="AI231" s="175">
        <v>289.9597939715141</v>
      </c>
      <c r="AJ231" s="175">
        <v>280.9749939715141</v>
      </c>
      <c r="AK231" s="175">
        <v>539.4659081645882</v>
      </c>
      <c r="AL231" s="175">
        <v>548.45070816458815</v>
      </c>
      <c r="AM231" s="175">
        <v>548.45070816458815</v>
      </c>
      <c r="AN231" s="175">
        <v>548.45070816458815</v>
      </c>
      <c r="AO231" s="175">
        <v>539.4659081645882</v>
      </c>
      <c r="AP231" s="175">
        <v>548.45070816458815</v>
      </c>
      <c r="AQ231" s="175">
        <v>548.45070816458815</v>
      </c>
      <c r="AR231" s="175">
        <v>548.45070816458815</v>
      </c>
      <c r="AS231" s="175">
        <v>548.45070816458815</v>
      </c>
      <c r="AT231" s="175">
        <v>548.45070816458815</v>
      </c>
      <c r="AU231" s="175">
        <v>548.45070816458815</v>
      </c>
      <c r="AV231" s="175">
        <v>548.45070816458815</v>
      </c>
      <c r="AW231" s="175">
        <v>548.45070816458815</v>
      </c>
      <c r="AX231" s="175">
        <v>548.45070816458815</v>
      </c>
      <c r="AY231" s="175">
        <v>539.4659081645882</v>
      </c>
      <c r="AZ231" s="175">
        <v>548.45070816458815</v>
      </c>
      <c r="BA231" s="175">
        <v>548.45070816458815</v>
      </c>
      <c r="BB231" s="175">
        <v>548.45070816458815</v>
      </c>
      <c r="BC231" s="175">
        <v>548.45070816458815</v>
      </c>
      <c r="BD231" s="175">
        <v>548.45070816458815</v>
      </c>
      <c r="BE231" s="175">
        <v>548.45070816458815</v>
      </c>
      <c r="BF231" s="175">
        <v>548.45070816458815</v>
      </c>
      <c r="BG231" s="175">
        <v>548.45070816458815</v>
      </c>
      <c r="BH231" s="175">
        <v>548.45070816458815</v>
      </c>
      <c r="BI231" s="175">
        <v>548.45070816458815</v>
      </c>
      <c r="BJ231" s="175">
        <v>548.45070816458815</v>
      </c>
      <c r="BK231" s="175">
        <v>548.45070816458815</v>
      </c>
      <c r="BL231" s="175">
        <v>548.45070816458815</v>
      </c>
      <c r="BM231" s="175">
        <v>548.45070816458815</v>
      </c>
      <c r="BN231" s="175">
        <v>548.45070816458815</v>
      </c>
      <c r="BO231" s="175">
        <v>548.45070816458815</v>
      </c>
      <c r="BP231" s="175">
        <v>548.45070816458815</v>
      </c>
      <c r="BQ231" s="175">
        <v>548.45070816458815</v>
      </c>
      <c r="BR231" s="175">
        <v>548.45070816458815</v>
      </c>
      <c r="BS231" s="175">
        <v>539.4659081645882</v>
      </c>
      <c r="BT231" s="173">
        <v>289.9597939715141</v>
      </c>
      <c r="BU231" s="173">
        <v>289.9597939715141</v>
      </c>
      <c r="BV231" s="173">
        <v>289.9597939715141</v>
      </c>
      <c r="BW231" s="173">
        <v>289.9597939715141</v>
      </c>
      <c r="BX231" s="173">
        <v>289.9597939715141</v>
      </c>
      <c r="BY231" s="174">
        <v>289.9597939715141</v>
      </c>
      <c r="BZ231" s="175">
        <v>289.9597939715141</v>
      </c>
      <c r="CA231" s="175">
        <v>289.9597939715141</v>
      </c>
      <c r="CB231" s="175">
        <v>548.45070816458815</v>
      </c>
      <c r="CC231" s="175">
        <v>548.45070816458815</v>
      </c>
      <c r="CD231" s="175">
        <v>548.45070816458815</v>
      </c>
      <c r="CE231" s="175">
        <v>548.45070816458815</v>
      </c>
      <c r="CF231" s="175">
        <v>548.45070816458815</v>
      </c>
      <c r="CG231" s="175">
        <v>548.45070816458815</v>
      </c>
      <c r="CH231" s="175">
        <v>548.45070816458815</v>
      </c>
      <c r="CI231" s="175">
        <v>548.45070816458815</v>
      </c>
      <c r="CJ231" s="175">
        <v>289.9597939715141</v>
      </c>
      <c r="CK231" s="175">
        <v>289.9597939715141</v>
      </c>
      <c r="CL231" s="175">
        <v>289.9597939715141</v>
      </c>
      <c r="CM231" s="175">
        <v>289.9597939715141</v>
      </c>
      <c r="CN231" s="175">
        <v>289.9597939715141</v>
      </c>
      <c r="CO231" s="175">
        <v>289.9597939715141</v>
      </c>
      <c r="CP231" s="175">
        <v>289.9597939715141</v>
      </c>
      <c r="CQ231" s="175">
        <v>289.9597939715141</v>
      </c>
      <c r="CR231" s="175">
        <v>289.9597939715141</v>
      </c>
      <c r="CS231" s="175">
        <v>289.9597939715141</v>
      </c>
      <c r="CT231" s="175">
        <v>289.9597939715141</v>
      </c>
      <c r="CU231" s="175">
        <v>548.45070816458815</v>
      </c>
      <c r="CV231" s="175">
        <v>548.45070816458815</v>
      </c>
      <c r="CW231" s="175">
        <v>548.45070816458815</v>
      </c>
      <c r="CX231" s="175">
        <v>548.45070816458815</v>
      </c>
      <c r="CY231" s="175">
        <v>548.45070816458815</v>
      </c>
      <c r="CZ231" s="175">
        <v>548.45070816458815</v>
      </c>
      <c r="DA231" s="175">
        <v>548.45070816458815</v>
      </c>
      <c r="DB231" s="175">
        <v>548.45070816458815</v>
      </c>
      <c r="DC231" s="175">
        <v>548.45070816458815</v>
      </c>
      <c r="DD231" s="175">
        <v>548.45070816458815</v>
      </c>
      <c r="DE231" s="175">
        <v>548.45070816458815</v>
      </c>
      <c r="DF231" s="175">
        <v>539.4659081645882</v>
      </c>
      <c r="DG231" s="175">
        <v>548.45070816458815</v>
      </c>
      <c r="DH231" s="175">
        <v>548.45070816458815</v>
      </c>
      <c r="DI231" s="175">
        <v>548.45070816458815</v>
      </c>
      <c r="DJ231" s="175">
        <v>539.4659081645882</v>
      </c>
      <c r="DK231" s="175">
        <v>548.45070816458815</v>
      </c>
      <c r="DL231" s="175">
        <v>548.45070816458815</v>
      </c>
      <c r="DM231" s="175">
        <v>548.45070816458815</v>
      </c>
      <c r="DN231" s="175">
        <v>548.45070816458815</v>
      </c>
      <c r="DO231" s="175">
        <v>548.45070816458815</v>
      </c>
      <c r="DP231" s="175">
        <v>548.45070816458815</v>
      </c>
      <c r="DQ231" s="175">
        <v>548.45070816458815</v>
      </c>
      <c r="DR231" s="175">
        <v>548.45070816458815</v>
      </c>
      <c r="DS231" s="175">
        <v>548.45070816458815</v>
      </c>
      <c r="DT231" s="175">
        <v>539.4659081645882</v>
      </c>
      <c r="DU231" s="175">
        <v>548.45070816458815</v>
      </c>
      <c r="DV231" s="175">
        <v>548.45070816458815</v>
      </c>
      <c r="DW231" s="175">
        <v>548.45070816458815</v>
      </c>
      <c r="DX231" s="175">
        <v>548.45070816458815</v>
      </c>
      <c r="DY231" s="175">
        <v>548.45070816458815</v>
      </c>
      <c r="DZ231" s="175">
        <v>548.45070816458815</v>
      </c>
      <c r="EA231" s="175">
        <v>548.45070816458815</v>
      </c>
      <c r="EB231" s="175">
        <v>548.45070816458815</v>
      </c>
      <c r="EC231" s="175">
        <v>548.45070816458815</v>
      </c>
      <c r="ED231" s="175">
        <v>548.45070816458815</v>
      </c>
      <c r="EE231" s="175">
        <v>548.45070816458815</v>
      </c>
      <c r="EF231" s="175">
        <v>548.45070816458815</v>
      </c>
      <c r="EG231" s="175">
        <v>548.45070816458815</v>
      </c>
      <c r="EH231" s="175">
        <v>548.45070816458815</v>
      </c>
      <c r="EI231" s="175">
        <v>548.45070816458815</v>
      </c>
      <c r="EJ231" s="175">
        <v>548.45070816458815</v>
      </c>
      <c r="EK231" s="175">
        <v>548.45070816458815</v>
      </c>
      <c r="EL231" s="175">
        <v>548.45070816458815</v>
      </c>
      <c r="EM231" s="175">
        <v>548.45070816458815</v>
      </c>
      <c r="EN231" s="175">
        <v>539.4659081645882</v>
      </c>
      <c r="EO231" s="175">
        <v>548.45070816458815</v>
      </c>
      <c r="EP231" s="175">
        <v>548.45070816458815</v>
      </c>
      <c r="EQ231" s="175">
        <v>548.45070816458815</v>
      </c>
      <c r="ER231" s="175">
        <v>548.45070816458815</v>
      </c>
      <c r="ES231" s="175">
        <v>548.45070816458815</v>
      </c>
      <c r="ET231" s="175">
        <v>548.45070816458815</v>
      </c>
      <c r="EU231" s="175">
        <v>548.45070816458815</v>
      </c>
      <c r="EV231" s="175">
        <v>548.45070816458815</v>
      </c>
      <c r="EW231" s="175">
        <v>548.45070816458815</v>
      </c>
      <c r="EX231" s="175">
        <v>539.4659081645882</v>
      </c>
      <c r="EY231" s="175">
        <v>548.45070816458815</v>
      </c>
      <c r="EZ231" s="175">
        <v>548.45070816458815</v>
      </c>
      <c r="FA231" s="175">
        <v>548.45070816458815</v>
      </c>
    </row>
    <row r="232" spans="1:157" ht="14.4" x14ac:dyDescent="0.3">
      <c r="A232" s="171" t="s">
        <v>622</v>
      </c>
      <c r="B232" s="172">
        <v>188.01118460232286</v>
      </c>
      <c r="C232" s="173">
        <v>612.33441187048084</v>
      </c>
      <c r="D232" s="173">
        <v>613.02774292777838</v>
      </c>
      <c r="E232" s="173">
        <v>628.6947882709062</v>
      </c>
      <c r="F232" s="173">
        <v>641.23904816644756</v>
      </c>
      <c r="G232" s="173">
        <v>621.62821648664863</v>
      </c>
      <c r="H232" s="204">
        <v>622.32154754394617</v>
      </c>
      <c r="I232" s="175">
        <v>637.98859288707399</v>
      </c>
      <c r="J232" s="175">
        <v>650.53285278261535</v>
      </c>
      <c r="K232" s="175">
        <v>623.01487860124382</v>
      </c>
      <c r="L232" s="175">
        <v>638.68192394437153</v>
      </c>
      <c r="M232" s="175">
        <v>651.22618383991289</v>
      </c>
      <c r="N232" s="175">
        <v>654.34896928749924</v>
      </c>
      <c r="O232" s="175">
        <v>666.8932291830406</v>
      </c>
      <c r="P232" s="175">
        <v>679.43748907858208</v>
      </c>
      <c r="Q232" s="175">
        <v>630.92202110281642</v>
      </c>
      <c r="R232" s="175">
        <v>631.61535216011396</v>
      </c>
      <c r="S232" s="175">
        <v>647.28239750324178</v>
      </c>
      <c r="T232" s="175">
        <v>659.82665739878314</v>
      </c>
      <c r="U232" s="175">
        <v>632.30868321741161</v>
      </c>
      <c r="V232" s="175">
        <v>647.97572856053932</v>
      </c>
      <c r="W232" s="175">
        <v>660.51998845608068</v>
      </c>
      <c r="X232" s="175">
        <v>663.64277390366703</v>
      </c>
      <c r="Y232" s="175">
        <v>676.18703379920839</v>
      </c>
      <c r="Z232" s="175">
        <v>688.73129369474987</v>
      </c>
      <c r="AA232" s="175">
        <v>633.00201427470915</v>
      </c>
      <c r="AB232" s="175">
        <v>648.66905961783687</v>
      </c>
      <c r="AC232" s="175">
        <v>661.21331951337834</v>
      </c>
      <c r="AD232" s="175">
        <v>664.33610496096458</v>
      </c>
      <c r="AE232" s="175">
        <v>676.88036485650605</v>
      </c>
      <c r="AF232" s="175">
        <v>689.42462475204752</v>
      </c>
      <c r="AG232" s="175">
        <v>680.0031503040924</v>
      </c>
      <c r="AH232" s="175">
        <v>692.54741019963376</v>
      </c>
      <c r="AI232" s="175">
        <v>705.09167009517523</v>
      </c>
      <c r="AJ232" s="175">
        <v>717.63592999071659</v>
      </c>
      <c r="AK232" s="175">
        <v>661.58235056000444</v>
      </c>
      <c r="AL232" s="175">
        <v>670.87615517617223</v>
      </c>
      <c r="AM232" s="175">
        <v>671.56948623346977</v>
      </c>
      <c r="AN232" s="175">
        <v>687.2365315765976</v>
      </c>
      <c r="AO232" s="175">
        <v>699.78079147213896</v>
      </c>
      <c r="AP232" s="175">
        <v>680.16995979234002</v>
      </c>
      <c r="AQ232" s="175">
        <v>680.86329084963756</v>
      </c>
      <c r="AR232" s="175">
        <v>696.53033619276528</v>
      </c>
      <c r="AS232" s="175">
        <v>709.07459608830675</v>
      </c>
      <c r="AT232" s="175">
        <v>681.55662190693511</v>
      </c>
      <c r="AU232" s="175">
        <v>697.22366725006293</v>
      </c>
      <c r="AV232" s="175">
        <v>709.76792714560429</v>
      </c>
      <c r="AW232" s="175">
        <v>712.89071259319064</v>
      </c>
      <c r="AX232" s="175">
        <v>725.434972488732</v>
      </c>
      <c r="AY232" s="175">
        <v>737.97923238427347</v>
      </c>
      <c r="AZ232" s="175">
        <v>689.46376440850781</v>
      </c>
      <c r="BA232" s="175">
        <v>690.15709546580536</v>
      </c>
      <c r="BB232" s="175">
        <v>705.82414080893307</v>
      </c>
      <c r="BC232" s="175">
        <v>718.36840070447454</v>
      </c>
      <c r="BD232" s="175">
        <v>690.8504265231029</v>
      </c>
      <c r="BE232" s="175">
        <v>706.51747186623061</v>
      </c>
      <c r="BF232" s="175">
        <v>719.06173176177208</v>
      </c>
      <c r="BG232" s="175">
        <v>722.18451720935843</v>
      </c>
      <c r="BH232" s="175">
        <v>734.72877710489979</v>
      </c>
      <c r="BI232" s="175">
        <v>747.27303700044126</v>
      </c>
      <c r="BJ232" s="175">
        <v>691.54375758040055</v>
      </c>
      <c r="BK232" s="175">
        <v>707.21080292352826</v>
      </c>
      <c r="BL232" s="175">
        <v>719.75506281906974</v>
      </c>
      <c r="BM232" s="175">
        <v>722.87784826665597</v>
      </c>
      <c r="BN232" s="175">
        <v>735.42210816219745</v>
      </c>
      <c r="BO232" s="175">
        <v>747.96636805773892</v>
      </c>
      <c r="BP232" s="175">
        <v>738.54489360978368</v>
      </c>
      <c r="BQ232" s="175">
        <v>751.08915350532516</v>
      </c>
      <c r="BR232" s="175">
        <v>763.63341340086663</v>
      </c>
      <c r="BS232" s="175">
        <v>776.17767329640799</v>
      </c>
      <c r="BT232" s="173">
        <v>641.6024878335794</v>
      </c>
      <c r="BU232" s="173">
        <v>657.26953317670711</v>
      </c>
      <c r="BV232" s="173">
        <v>657.96286423400466</v>
      </c>
      <c r="BW232" s="173">
        <v>673.62990957713237</v>
      </c>
      <c r="BX232" s="173">
        <v>702.53454587309909</v>
      </c>
      <c r="BY232" s="174">
        <v>715.07880576864056</v>
      </c>
      <c r="BZ232" s="175">
        <v>730.74585111176827</v>
      </c>
      <c r="CA232" s="175">
        <v>682.68914251070453</v>
      </c>
      <c r="CB232" s="175">
        <v>700.14423113927069</v>
      </c>
      <c r="CC232" s="175">
        <v>715.81127648239851</v>
      </c>
      <c r="CD232" s="175">
        <v>716.50460753969605</v>
      </c>
      <c r="CE232" s="175">
        <v>732.17165288282376</v>
      </c>
      <c r="CF232" s="175">
        <v>761.07628917879049</v>
      </c>
      <c r="CG232" s="175">
        <v>773.62054907433196</v>
      </c>
      <c r="CH232" s="175">
        <v>789.28759441745967</v>
      </c>
      <c r="CI232" s="175">
        <v>741.23088581639593</v>
      </c>
      <c r="CJ232" s="175">
        <v>667.25666885017245</v>
      </c>
      <c r="CK232" s="175">
        <v>683.61704525059781</v>
      </c>
      <c r="CL232" s="175">
        <v>699.97742165102306</v>
      </c>
      <c r="CM232" s="175">
        <v>712.52168154656454</v>
      </c>
      <c r="CN232" s="175">
        <v>740.73298678523361</v>
      </c>
      <c r="CO232" s="175">
        <v>756.40003212836143</v>
      </c>
      <c r="CP232" s="175">
        <v>768.94429202390279</v>
      </c>
      <c r="CQ232" s="175">
        <v>718.49287546226515</v>
      </c>
      <c r="CR232" s="175">
        <v>756.97696486491577</v>
      </c>
      <c r="CS232" s="175">
        <v>795.4610542675664</v>
      </c>
      <c r="CT232" s="175">
        <v>833.94514367021713</v>
      </c>
      <c r="CU232" s="175">
        <v>725.79841215586384</v>
      </c>
      <c r="CV232" s="175">
        <v>742.15878855628921</v>
      </c>
      <c r="CW232" s="175">
        <v>758.51916495671446</v>
      </c>
      <c r="CX232" s="175">
        <v>771.06342485225593</v>
      </c>
      <c r="CY232" s="175">
        <v>799.274730090925</v>
      </c>
      <c r="CZ232" s="175">
        <v>814.94177543405272</v>
      </c>
      <c r="DA232" s="175">
        <v>827.48603532959419</v>
      </c>
      <c r="DB232" s="175">
        <v>777.03461876795654</v>
      </c>
      <c r="DC232" s="175">
        <v>815.51870817060717</v>
      </c>
      <c r="DD232" s="175">
        <v>854.00279757325779</v>
      </c>
      <c r="DE232" s="175">
        <v>892.48688697590853</v>
      </c>
      <c r="DF232" s="175">
        <v>720.12409386569584</v>
      </c>
      <c r="DG232" s="175">
        <v>729.41789848186363</v>
      </c>
      <c r="DH232" s="175">
        <v>730.11122953916117</v>
      </c>
      <c r="DI232" s="175">
        <v>745.778274882289</v>
      </c>
      <c r="DJ232" s="175">
        <v>758.32253477783036</v>
      </c>
      <c r="DK232" s="175">
        <v>738.71170309803142</v>
      </c>
      <c r="DL232" s="175">
        <v>739.40503415532896</v>
      </c>
      <c r="DM232" s="175">
        <v>755.07207949845667</v>
      </c>
      <c r="DN232" s="175">
        <v>767.61633939399815</v>
      </c>
      <c r="DO232" s="175">
        <v>740.0983652126265</v>
      </c>
      <c r="DP232" s="175">
        <v>755.76541055575433</v>
      </c>
      <c r="DQ232" s="175">
        <v>768.30967045129569</v>
      </c>
      <c r="DR232" s="175">
        <v>771.43245589888204</v>
      </c>
      <c r="DS232" s="175">
        <v>783.9767157944234</v>
      </c>
      <c r="DT232" s="175">
        <v>796.52097568996487</v>
      </c>
      <c r="DU232" s="175">
        <v>748.00550771419921</v>
      </c>
      <c r="DV232" s="175">
        <v>748.69883877149675</v>
      </c>
      <c r="DW232" s="175">
        <v>764.36588411462446</v>
      </c>
      <c r="DX232" s="175">
        <v>776.91014401016594</v>
      </c>
      <c r="DY232" s="175">
        <v>749.39216982879429</v>
      </c>
      <c r="DZ232" s="175">
        <v>765.05921517192201</v>
      </c>
      <c r="EA232" s="175">
        <v>777.60347506746348</v>
      </c>
      <c r="EB232" s="175">
        <v>780.72626051504983</v>
      </c>
      <c r="EC232" s="175">
        <v>793.27052041059119</v>
      </c>
      <c r="ED232" s="175">
        <v>805.81478030613266</v>
      </c>
      <c r="EE232" s="175">
        <v>750.08550088609195</v>
      </c>
      <c r="EF232" s="175">
        <v>765.75254622921966</v>
      </c>
      <c r="EG232" s="175">
        <v>778.29680612476113</v>
      </c>
      <c r="EH232" s="175">
        <v>781.41959157234737</v>
      </c>
      <c r="EI232" s="175">
        <v>793.96385146788884</v>
      </c>
      <c r="EJ232" s="175">
        <v>806.50811136343032</v>
      </c>
      <c r="EK232" s="175">
        <v>797.08663691547508</v>
      </c>
      <c r="EL232" s="175">
        <v>809.63089681101656</v>
      </c>
      <c r="EM232" s="175">
        <v>822.17515670655803</v>
      </c>
      <c r="EN232" s="175">
        <v>834.7194166020995</v>
      </c>
      <c r="EO232" s="175">
        <v>758.68597444496208</v>
      </c>
      <c r="EP232" s="175">
        <v>774.35301978808991</v>
      </c>
      <c r="EQ232" s="175">
        <v>775.04635084538745</v>
      </c>
      <c r="ER232" s="175">
        <v>790.71339618851516</v>
      </c>
      <c r="ES232" s="175">
        <v>819.61803248448189</v>
      </c>
      <c r="ET232" s="175">
        <v>832.16229238002325</v>
      </c>
      <c r="EU232" s="175">
        <v>847.82933772315107</v>
      </c>
      <c r="EV232" s="175">
        <v>799.77262912208732</v>
      </c>
      <c r="EW232" s="175">
        <v>826.32214087421778</v>
      </c>
      <c r="EX232" s="175">
        <v>778.66583717138724</v>
      </c>
      <c r="EY232" s="175">
        <v>799.44922772597738</v>
      </c>
      <c r="EZ232" s="175">
        <v>820.23261828056764</v>
      </c>
      <c r="FA232" s="175">
        <v>841.01600883515778</v>
      </c>
    </row>
    <row r="233" spans="1:157" ht="14.4" x14ac:dyDescent="0.3">
      <c r="A233" s="171" t="s">
        <v>623</v>
      </c>
      <c r="B233" s="172">
        <v>132.24261785738369</v>
      </c>
      <c r="C233" s="173">
        <v>294.26754502240431</v>
      </c>
      <c r="D233" s="173">
        <v>278.66814263129919</v>
      </c>
      <c r="E233" s="173">
        <v>262.35986543794837</v>
      </c>
      <c r="F233" s="173">
        <v>220.94790421379616</v>
      </c>
      <c r="G233" s="173">
        <v>392.15004992222589</v>
      </c>
      <c r="H233" s="204">
        <v>376.51339753112075</v>
      </c>
      <c r="I233" s="175">
        <v>359.90362033776989</v>
      </c>
      <c r="J233" s="175">
        <v>319.27138911361772</v>
      </c>
      <c r="K233" s="175">
        <v>360.87674514001566</v>
      </c>
      <c r="L233" s="175">
        <v>344.26696794666481</v>
      </c>
      <c r="M233" s="175">
        <v>303.63473672251268</v>
      </c>
      <c r="N233" s="175">
        <v>327.6571907533139</v>
      </c>
      <c r="O233" s="175">
        <v>287.02495952916178</v>
      </c>
      <c r="P233" s="175">
        <v>245.49424830500962</v>
      </c>
      <c r="Q233" s="175">
        <v>525.27305482204736</v>
      </c>
      <c r="R233" s="175">
        <v>509.5991524309423</v>
      </c>
      <c r="S233" s="175">
        <v>492.68787523759141</v>
      </c>
      <c r="T233" s="175">
        <v>451.93689401343931</v>
      </c>
      <c r="U233" s="175">
        <v>493.92525003983724</v>
      </c>
      <c r="V233" s="175">
        <v>477.01397284648641</v>
      </c>
      <c r="W233" s="175">
        <v>436.2629916223342</v>
      </c>
      <c r="X233" s="175">
        <v>460.10269565313547</v>
      </c>
      <c r="Y233" s="175">
        <v>419.35171442898337</v>
      </c>
      <c r="Z233" s="175">
        <v>378.60073320483116</v>
      </c>
      <c r="AA233" s="175">
        <v>478.25134764873212</v>
      </c>
      <c r="AB233" s="175">
        <v>461.34007045538124</v>
      </c>
      <c r="AC233" s="175">
        <v>420.58908923122908</v>
      </c>
      <c r="AD233" s="175">
        <v>444.42879326203041</v>
      </c>
      <c r="AE233" s="175">
        <v>403.67781203787831</v>
      </c>
      <c r="AF233" s="175">
        <v>362.9268308137261</v>
      </c>
      <c r="AG233" s="175">
        <v>427.51751606867958</v>
      </c>
      <c r="AH233" s="175">
        <v>386.76653484452743</v>
      </c>
      <c r="AI233" s="175">
        <v>346.01555362037521</v>
      </c>
      <c r="AJ233" s="175">
        <v>304.36609239622311</v>
      </c>
      <c r="AK233" s="175">
        <v>229.21782587245926</v>
      </c>
      <c r="AL233" s="175">
        <v>348.95556077228082</v>
      </c>
      <c r="AM233" s="175">
        <v>333.31890838117579</v>
      </c>
      <c r="AN233" s="175">
        <v>316.70913118782482</v>
      </c>
      <c r="AO233" s="175">
        <v>275.1784199636727</v>
      </c>
      <c r="AP233" s="175">
        <v>445.03531567210234</v>
      </c>
      <c r="AQ233" s="175">
        <v>429.36141328099734</v>
      </c>
      <c r="AR233" s="175">
        <v>412.4501360876464</v>
      </c>
      <c r="AS233" s="175">
        <v>371.6991548634943</v>
      </c>
      <c r="AT233" s="175">
        <v>413.68751088989222</v>
      </c>
      <c r="AU233" s="175">
        <v>396.77623369654134</v>
      </c>
      <c r="AV233" s="175">
        <v>356.02525247238918</v>
      </c>
      <c r="AW233" s="175">
        <v>379.86495650319046</v>
      </c>
      <c r="AX233" s="175">
        <v>339.11397527903836</v>
      </c>
      <c r="AY233" s="175">
        <v>297.46451405488619</v>
      </c>
      <c r="AZ233" s="175">
        <v>576.35557057192398</v>
      </c>
      <c r="BA233" s="175">
        <v>560.64441818081877</v>
      </c>
      <c r="BB233" s="175">
        <v>543.43164098746809</v>
      </c>
      <c r="BC233" s="175">
        <v>502.56190976331584</v>
      </c>
      <c r="BD233" s="175">
        <v>544.9332657897138</v>
      </c>
      <c r="BE233" s="175">
        <v>527.72048859636288</v>
      </c>
      <c r="BF233" s="175">
        <v>486.85075737221069</v>
      </c>
      <c r="BG233" s="175">
        <v>510.50771140301208</v>
      </c>
      <c r="BH233" s="175">
        <v>469.63798017885983</v>
      </c>
      <c r="BI233" s="175">
        <v>428.76824895470776</v>
      </c>
      <c r="BJ233" s="175">
        <v>529.2221133986086</v>
      </c>
      <c r="BK233" s="175">
        <v>512.0093362052578</v>
      </c>
      <c r="BL233" s="175">
        <v>471.13960498110555</v>
      </c>
      <c r="BM233" s="175">
        <v>494.79655901190694</v>
      </c>
      <c r="BN233" s="175">
        <v>453.9268277877548</v>
      </c>
      <c r="BO233" s="175">
        <v>413.05709656360261</v>
      </c>
      <c r="BP233" s="175">
        <v>477.58378181855608</v>
      </c>
      <c r="BQ233" s="175">
        <v>436.71405059440394</v>
      </c>
      <c r="BR233" s="175">
        <v>395.84431937025175</v>
      </c>
      <c r="BS233" s="175">
        <v>354.07610814609967</v>
      </c>
      <c r="BT233" s="173">
        <v>589.21425493965876</v>
      </c>
      <c r="BU233" s="173">
        <v>572.00147774630784</v>
      </c>
      <c r="BV233" s="173">
        <v>556.29032535520287</v>
      </c>
      <c r="BW233" s="173">
        <v>539.07754816185195</v>
      </c>
      <c r="BX233" s="173">
        <v>465.28388735324381</v>
      </c>
      <c r="BY233" s="174">
        <v>424.41415612909168</v>
      </c>
      <c r="BZ233" s="175">
        <v>407.20137893574088</v>
      </c>
      <c r="CA233" s="175">
        <v>507.64043266015682</v>
      </c>
      <c r="CB233" s="175">
        <v>643.20452068953534</v>
      </c>
      <c r="CC233" s="175">
        <v>625.99174349618443</v>
      </c>
      <c r="CD233" s="175">
        <v>610.28059110507934</v>
      </c>
      <c r="CE233" s="175">
        <v>593.06781391172842</v>
      </c>
      <c r="CF233" s="175">
        <v>519.2741531031204</v>
      </c>
      <c r="CG233" s="175">
        <v>478.40442187896826</v>
      </c>
      <c r="CH233" s="175">
        <v>461.19164468561735</v>
      </c>
      <c r="CI233" s="175">
        <v>561.63069841003323</v>
      </c>
      <c r="CJ233" s="175">
        <v>681.56158025502452</v>
      </c>
      <c r="CK233" s="175">
        <v>648.63765067056841</v>
      </c>
      <c r="CL233" s="175">
        <v>615.7137210861124</v>
      </c>
      <c r="CM233" s="175">
        <v>574.84398986196027</v>
      </c>
      <c r="CN233" s="175">
        <v>516.76148144445722</v>
      </c>
      <c r="CO233" s="175">
        <v>499.54870425110641</v>
      </c>
      <c r="CP233" s="175">
        <v>458.67897302695428</v>
      </c>
      <c r="CQ233" s="175">
        <v>570.82087151374049</v>
      </c>
      <c r="CR233" s="175">
        <v>674.76218435841224</v>
      </c>
      <c r="CS233" s="175">
        <v>800.58849720308376</v>
      </c>
      <c r="CT233" s="175">
        <v>904.5298100477554</v>
      </c>
      <c r="CU233" s="175">
        <v>729.79834600490096</v>
      </c>
      <c r="CV233" s="175">
        <v>696.53566642044495</v>
      </c>
      <c r="CW233" s="175">
        <v>663.27298683598895</v>
      </c>
      <c r="CX233" s="175">
        <v>622.28450561183683</v>
      </c>
      <c r="CY233" s="175">
        <v>563.78174719433389</v>
      </c>
      <c r="CZ233" s="175">
        <v>546.26747000098294</v>
      </c>
      <c r="DA233" s="175">
        <v>505.27898877683083</v>
      </c>
      <c r="DB233" s="175">
        <v>618.17424440647414</v>
      </c>
      <c r="DC233" s="175">
        <v>722.1155572511459</v>
      </c>
      <c r="DD233" s="175">
        <v>847.94187009581731</v>
      </c>
      <c r="DE233" s="175">
        <v>951.88318294048918</v>
      </c>
      <c r="DF233" s="175">
        <v>275.76900020302838</v>
      </c>
      <c r="DG233" s="175">
        <v>408.85848510284995</v>
      </c>
      <c r="DH233" s="175">
        <v>393.18458271174489</v>
      </c>
      <c r="DI233" s="175">
        <v>376.27330551839407</v>
      </c>
      <c r="DJ233" s="175">
        <v>334.62384429424185</v>
      </c>
      <c r="DK233" s="175">
        <v>503.28999000267152</v>
      </c>
      <c r="DL233" s="175">
        <v>487.57883761156648</v>
      </c>
      <c r="DM233" s="175">
        <v>470.36606041821551</v>
      </c>
      <c r="DN233" s="175">
        <v>429.49632919406343</v>
      </c>
      <c r="DO233" s="175">
        <v>471.86768522046134</v>
      </c>
      <c r="DP233" s="175">
        <v>454.65490802711048</v>
      </c>
      <c r="DQ233" s="175">
        <v>413.78517680295829</v>
      </c>
      <c r="DR233" s="175">
        <v>437.44213083375962</v>
      </c>
      <c r="DS233" s="175">
        <v>396.57239960960743</v>
      </c>
      <c r="DT233" s="175">
        <v>354.80418838545535</v>
      </c>
      <c r="DU233" s="175">
        <v>628.56124490249294</v>
      </c>
      <c r="DV233" s="175">
        <v>612.85009251138797</v>
      </c>
      <c r="DW233" s="175">
        <v>595.63731531803705</v>
      </c>
      <c r="DX233" s="175">
        <v>554.76758409388492</v>
      </c>
      <c r="DY233" s="175">
        <v>597.13894012028288</v>
      </c>
      <c r="DZ233" s="175">
        <v>579.92616292693208</v>
      </c>
      <c r="EA233" s="175">
        <v>539.05643170277983</v>
      </c>
      <c r="EB233" s="175">
        <v>562.71338573358116</v>
      </c>
      <c r="EC233" s="175">
        <v>521.84365450942903</v>
      </c>
      <c r="ED233" s="175">
        <v>480.9739232852769</v>
      </c>
      <c r="EE233" s="175">
        <v>581.42778772917779</v>
      </c>
      <c r="EF233" s="175">
        <v>564.21501053582688</v>
      </c>
      <c r="EG233" s="175">
        <v>523.34527931167474</v>
      </c>
      <c r="EH233" s="175">
        <v>547.00223334247607</v>
      </c>
      <c r="EI233" s="175">
        <v>506.13250211832394</v>
      </c>
      <c r="EJ233" s="175">
        <v>465.26277089417181</v>
      </c>
      <c r="EK233" s="175">
        <v>529.78945614912516</v>
      </c>
      <c r="EL233" s="175">
        <v>488.9197249249732</v>
      </c>
      <c r="EM233" s="175">
        <v>448.04999370082101</v>
      </c>
      <c r="EN233" s="175">
        <v>406.28178247666881</v>
      </c>
      <c r="EO233" s="175">
        <v>689.60669502010444</v>
      </c>
      <c r="EP233" s="175">
        <v>672.09241782675372</v>
      </c>
      <c r="EQ233" s="175">
        <v>656.34401543564854</v>
      </c>
      <c r="ER233" s="175">
        <v>638.82973824229759</v>
      </c>
      <c r="ES233" s="175">
        <v>564.57857743368947</v>
      </c>
      <c r="ET233" s="175">
        <v>523.59009620953736</v>
      </c>
      <c r="EU233" s="175">
        <v>506.07581901618653</v>
      </c>
      <c r="EV233" s="175">
        <v>607.30247988345957</v>
      </c>
      <c r="EW233" s="175">
        <v>734.51026549122241</v>
      </c>
      <c r="EX233" s="175">
        <v>301.87317453359759</v>
      </c>
      <c r="EY233" s="175">
        <v>429.55272373737682</v>
      </c>
      <c r="EZ233" s="175">
        <v>497.21679294115603</v>
      </c>
      <c r="FA233" s="175">
        <v>579.86848714493533</v>
      </c>
    </row>
    <row r="234" spans="1:157" ht="14.4" x14ac:dyDescent="0.3">
      <c r="A234" s="171" t="s">
        <v>624</v>
      </c>
      <c r="B234" s="172">
        <v>238.17945763273534</v>
      </c>
      <c r="C234" s="173">
        <v>571.42064182212073</v>
      </c>
      <c r="D234" s="173">
        <v>515.36618331084298</v>
      </c>
      <c r="E234" s="173">
        <v>451.81398629967225</v>
      </c>
      <c r="F234" s="173">
        <v>342.51908949581997</v>
      </c>
      <c r="G234" s="173">
        <v>797.19290269665237</v>
      </c>
      <c r="H234" s="204">
        <v>726.48279906679943</v>
      </c>
      <c r="I234" s="175">
        <v>657.71674784663321</v>
      </c>
      <c r="J234" s="175">
        <v>562.39174598611316</v>
      </c>
      <c r="K234" s="175">
        <v>661.70543185202041</v>
      </c>
      <c r="L234" s="175">
        <v>602.88717536102797</v>
      </c>
      <c r="M234" s="175">
        <v>512.1969316125336</v>
      </c>
      <c r="N234" s="175">
        <v>547.77533559522817</v>
      </c>
      <c r="O234" s="175">
        <v>430.87438312244967</v>
      </c>
      <c r="P234" s="175">
        <v>313.135160083036</v>
      </c>
      <c r="Q234" s="175">
        <v>1438.0340061808663</v>
      </c>
      <c r="R234" s="175">
        <v>1311.4142555123242</v>
      </c>
      <c r="S234" s="175">
        <v>1177.9282641410427</v>
      </c>
      <c r="T234" s="175">
        <v>926.14107938089603</v>
      </c>
      <c r="U234" s="175">
        <v>1187.4071597407237</v>
      </c>
      <c r="V234" s="175">
        <v>1063.7447595511858</v>
      </c>
      <c r="W234" s="175">
        <v>854.52820715177893</v>
      </c>
      <c r="X234" s="175">
        <v>966.72281745041801</v>
      </c>
      <c r="Y234" s="175">
        <v>778.05415548485928</v>
      </c>
      <c r="Z234" s="175">
        <v>667.82531179802265</v>
      </c>
      <c r="AA234" s="175">
        <v>1069.8941643903206</v>
      </c>
      <c r="AB234" s="175">
        <v>972.87222228955272</v>
      </c>
      <c r="AC234" s="175">
        <v>783.64965625493039</v>
      </c>
      <c r="AD234" s="175">
        <v>891.45456873619207</v>
      </c>
      <c r="AE234" s="175">
        <v>708.90058439375809</v>
      </c>
      <c r="AF234" s="175">
        <v>618.33745928370388</v>
      </c>
      <c r="AG234" s="175">
        <v>814.98051706927492</v>
      </c>
      <c r="AH234" s="175">
        <v>652.6443865846868</v>
      </c>
      <c r="AI234" s="175">
        <v>562.37677159839097</v>
      </c>
      <c r="AJ234" s="175">
        <v>445.40437153814827</v>
      </c>
      <c r="AK234" s="175">
        <v>363.78635249585869</v>
      </c>
      <c r="AL234" s="175">
        <v>632.2470712954273</v>
      </c>
      <c r="AM234" s="175">
        <v>568.15491667530841</v>
      </c>
      <c r="AN234" s="175">
        <v>500.07407804980113</v>
      </c>
      <c r="AO234" s="175">
        <v>402.62069491949524</v>
      </c>
      <c r="AP234" s="175">
        <v>843.9029843719303</v>
      </c>
      <c r="AQ234" s="175">
        <v>779.08214818811814</v>
      </c>
      <c r="AR234" s="175">
        <v>709.76550894911395</v>
      </c>
      <c r="AS234" s="175">
        <v>592.92774960917029</v>
      </c>
      <c r="AT234" s="175">
        <v>714.83731173432534</v>
      </c>
      <c r="AU234" s="175">
        <v>645.52067249532172</v>
      </c>
      <c r="AV234" s="175">
        <v>540.88479948786699</v>
      </c>
      <c r="AW234" s="175">
        <v>577.58915990629009</v>
      </c>
      <c r="AX234" s="175">
        <v>469.90164917284079</v>
      </c>
      <c r="AY234" s="175">
        <v>378.50371117686933</v>
      </c>
      <c r="AZ234" s="175">
        <v>1322.1669896315336</v>
      </c>
      <c r="BA234" s="175">
        <v>1251.1785310821008</v>
      </c>
      <c r="BB234" s="175">
        <v>1173.3410740192473</v>
      </c>
      <c r="BC234" s="175">
        <v>988.52511355011302</v>
      </c>
      <c r="BD234" s="175">
        <v>1180.131532918258</v>
      </c>
      <c r="BE234" s="175">
        <v>1102.2940758554057</v>
      </c>
      <c r="BF234" s="175">
        <v>903.46269842761592</v>
      </c>
      <c r="BG234" s="175">
        <v>1024.4566187925495</v>
      </c>
      <c r="BH234" s="175">
        <v>813.01136610197375</v>
      </c>
      <c r="BI234" s="175">
        <v>693.4161769780743</v>
      </c>
      <c r="BJ234" s="175">
        <v>1109.0845347544175</v>
      </c>
      <c r="BK234" s="175">
        <v>1031.2470776915627</v>
      </c>
      <c r="BL234" s="175">
        <v>819.80182500098692</v>
      </c>
      <c r="BM234" s="175">
        <v>939.39420367005607</v>
      </c>
      <c r="BN234" s="175">
        <v>741.96436793813211</v>
      </c>
      <c r="BO234" s="175">
        <v>641.22976897482715</v>
      </c>
      <c r="BP234" s="175">
        <v>848.94287134441038</v>
      </c>
      <c r="BQ234" s="175">
        <v>677.34898389223599</v>
      </c>
      <c r="BR234" s="175">
        <v>584.12810176603853</v>
      </c>
      <c r="BS234" s="175">
        <v>498.46618828880474</v>
      </c>
      <c r="BT234" s="173">
        <v>1703.2377235823089</v>
      </c>
      <c r="BU234" s="173">
        <v>1564.186356401915</v>
      </c>
      <c r="BV234" s="173">
        <v>1437.2656860520644</v>
      </c>
      <c r="BW234" s="173">
        <v>1298.2143188716702</v>
      </c>
      <c r="BX234" s="173">
        <v>843.03905469303572</v>
      </c>
      <c r="BY234" s="174">
        <v>687.8409679495071</v>
      </c>
      <c r="BZ234" s="175">
        <v>630.71527131384448</v>
      </c>
      <c r="CA234" s="175">
        <v>1080.9364352269586</v>
      </c>
      <c r="CB234" s="175">
        <v>1504.9546463203308</v>
      </c>
      <c r="CC234" s="175">
        <v>1419.4119835995177</v>
      </c>
      <c r="CD234" s="175">
        <v>1341.331973915386</v>
      </c>
      <c r="CE234" s="175">
        <v>1255.7893111945752</v>
      </c>
      <c r="CF234" s="175">
        <v>921.9524246492183</v>
      </c>
      <c r="CG234" s="175">
        <v>723.71542669327755</v>
      </c>
      <c r="CH234" s="175">
        <v>669.70095478946496</v>
      </c>
      <c r="CI234" s="175">
        <v>1113.4918688436883</v>
      </c>
      <c r="CJ234" s="175">
        <v>2256.4871328267654</v>
      </c>
      <c r="CK234" s="175">
        <v>1990.5150952965207</v>
      </c>
      <c r="CL234" s="175">
        <v>1665.9728596611967</v>
      </c>
      <c r="CM234" s="175">
        <v>1335.811611468843</v>
      </c>
      <c r="CN234" s="175">
        <v>976.83265435951273</v>
      </c>
      <c r="CO234" s="175">
        <v>876.87038096818776</v>
      </c>
      <c r="CP234" s="175">
        <v>712.06665393250296</v>
      </c>
      <c r="CQ234" s="175">
        <v>1303.3113298254696</v>
      </c>
      <c r="CR234" s="175">
        <v>1950.2213842356141</v>
      </c>
      <c r="CS234" s="175">
        <v>2715.356602297778</v>
      </c>
      <c r="CT234" s="175">
        <v>3303.6964586028407</v>
      </c>
      <c r="CU234" s="175">
        <v>1842.5848583232557</v>
      </c>
      <c r="CV234" s="175">
        <v>1669.5892924557495</v>
      </c>
      <c r="CW234" s="175">
        <v>1455.2564515216084</v>
      </c>
      <c r="CX234" s="175">
        <v>1251.555225077426</v>
      </c>
      <c r="CY234" s="175">
        <v>981.07237653237587</v>
      </c>
      <c r="CZ234" s="175">
        <v>901.87151407358635</v>
      </c>
      <c r="DA234" s="175">
        <v>723.2083670072667</v>
      </c>
      <c r="DB234" s="175">
        <v>1231.1283826199153</v>
      </c>
      <c r="DC234" s="175">
        <v>1644.6683214592049</v>
      </c>
      <c r="DD234" s="175">
        <v>2294.3179439810579</v>
      </c>
      <c r="DE234" s="175">
        <v>2882.6578002861156</v>
      </c>
      <c r="DF234" s="175">
        <v>441.69761744958305</v>
      </c>
      <c r="DG234" s="175">
        <v>798.79304993644962</v>
      </c>
      <c r="DH234" s="175">
        <v>734.54821348265557</v>
      </c>
      <c r="DI234" s="175">
        <v>665.23157424365252</v>
      </c>
      <c r="DJ234" s="175">
        <v>541.99489371139077</v>
      </c>
      <c r="DK234" s="175">
        <v>1052.5159814206297</v>
      </c>
      <c r="DL234" s="175">
        <v>967.45356629813614</v>
      </c>
      <c r="DM234" s="175">
        <v>877.00223397249101</v>
      </c>
      <c r="DN234" s="175">
        <v>748.12639907559969</v>
      </c>
      <c r="DO234" s="175">
        <v>883.79269287150476</v>
      </c>
      <c r="DP234" s="175">
        <v>805.95523580865063</v>
      </c>
      <c r="DQ234" s="175">
        <v>683.72888078813173</v>
      </c>
      <c r="DR234" s="175">
        <v>733.21713204048865</v>
      </c>
      <c r="DS234" s="175">
        <v>613.17644093563104</v>
      </c>
      <c r="DT234" s="175">
        <v>515.75758865977514</v>
      </c>
      <c r="DU234" s="175">
        <v>1497.5626011388256</v>
      </c>
      <c r="DV234" s="175">
        <v>1419.4825914546964</v>
      </c>
      <c r="DW234" s="175">
        <v>1333.9399287338845</v>
      </c>
      <c r="DX234" s="175">
        <v>1143.1547910473066</v>
      </c>
      <c r="DY234" s="175">
        <v>1341.4025817705672</v>
      </c>
      <c r="DZ234" s="175">
        <v>1255.8599190497528</v>
      </c>
      <c r="EA234" s="175">
        <v>1072.1077928834663</v>
      </c>
      <c r="EB234" s="175">
        <v>1179.0862962897456</v>
      </c>
      <c r="EC234" s="175">
        <v>994.27033582061142</v>
      </c>
      <c r="ED234" s="175">
        <v>833.03531438441257</v>
      </c>
      <c r="EE234" s="175">
        <v>1263.3225720864368</v>
      </c>
      <c r="EF234" s="175">
        <v>1185.8767551887577</v>
      </c>
      <c r="EG234" s="175">
        <v>1001.0607947196235</v>
      </c>
      <c r="EH234" s="175">
        <v>1108.0392981259029</v>
      </c>
      <c r="EI234" s="175">
        <v>909.20792069811432</v>
      </c>
      <c r="EJ234" s="175">
        <v>761.98831622057207</v>
      </c>
      <c r="EK234" s="175">
        <v>1030.2018410630481</v>
      </c>
      <c r="EL234" s="175">
        <v>831.3704636352619</v>
      </c>
      <c r="EM234" s="175">
        <v>693.94603875705309</v>
      </c>
      <c r="EN234" s="175">
        <v>597.65034134237555</v>
      </c>
      <c r="EO234" s="175">
        <v>1700.5351709494669</v>
      </c>
      <c r="EP234" s="175">
        <v>1613.4941380051521</v>
      </c>
      <c r="EQ234" s="175">
        <v>1486.2023300153257</v>
      </c>
      <c r="ER234" s="175">
        <v>1399.1612970710096</v>
      </c>
      <c r="ES234" s="175">
        <v>1045.3741370097632</v>
      </c>
      <c r="ET234" s="175">
        <v>860.02118021967783</v>
      </c>
      <c r="EU234" s="175">
        <v>766.80490080223171</v>
      </c>
      <c r="EV234" s="175">
        <v>1242.4796879380094</v>
      </c>
      <c r="EW234" s="175">
        <v>1778.6200313211993</v>
      </c>
      <c r="EX234" s="175">
        <v>465.27307369723286</v>
      </c>
      <c r="EY234" s="175">
        <v>803.34996001679008</v>
      </c>
      <c r="EZ234" s="175">
        <v>929.58885646994531</v>
      </c>
      <c r="FA234" s="175">
        <v>1175.2146794297587</v>
      </c>
    </row>
    <row r="235" spans="1:157" ht="14.4" x14ac:dyDescent="0.3">
      <c r="A235" s="176" t="s">
        <v>625</v>
      </c>
      <c r="B235" s="172">
        <v>0</v>
      </c>
      <c r="C235" s="173">
        <v>0</v>
      </c>
      <c r="D235" s="173">
        <v>0</v>
      </c>
      <c r="E235" s="173">
        <v>0</v>
      </c>
      <c r="F235" s="173">
        <v>-88.638883763656011</v>
      </c>
      <c r="G235" s="173">
        <v>0</v>
      </c>
      <c r="H235" s="204">
        <v>0</v>
      </c>
      <c r="I235" s="175">
        <v>0</v>
      </c>
      <c r="J235" s="175">
        <v>0</v>
      </c>
      <c r="K235" s="175">
        <v>0</v>
      </c>
      <c r="L235" s="175">
        <v>0</v>
      </c>
      <c r="M235" s="175">
        <v>0</v>
      </c>
      <c r="N235" s="175">
        <v>0</v>
      </c>
      <c r="O235" s="175">
        <v>-58.699012333192968</v>
      </c>
      <c r="P235" s="175">
        <v>-197.31432268785667</v>
      </c>
      <c r="Q235" s="175">
        <v>0</v>
      </c>
      <c r="R235" s="175">
        <v>0</v>
      </c>
      <c r="S235" s="175">
        <v>0</v>
      </c>
      <c r="T235" s="175">
        <v>0</v>
      </c>
      <c r="U235" s="175">
        <v>0</v>
      </c>
      <c r="V235" s="175">
        <v>0</v>
      </c>
      <c r="W235" s="175">
        <v>0</v>
      </c>
      <c r="X235" s="175">
        <v>0</v>
      </c>
      <c r="Y235" s="175">
        <v>0</v>
      </c>
      <c r="Z235" s="175">
        <v>0</v>
      </c>
      <c r="AA235" s="175">
        <v>0</v>
      </c>
      <c r="AB235" s="175">
        <v>0</v>
      </c>
      <c r="AC235" s="175">
        <v>0</v>
      </c>
      <c r="AD235" s="175">
        <v>0</v>
      </c>
      <c r="AE235" s="175">
        <v>0</v>
      </c>
      <c r="AF235" s="175">
        <v>0</v>
      </c>
      <c r="AG235" s="175">
        <v>0</v>
      </c>
      <c r="AH235" s="175">
        <v>0</v>
      </c>
      <c r="AI235" s="175">
        <v>0</v>
      </c>
      <c r="AJ235" s="175">
        <v>-82.431614359820443</v>
      </c>
      <c r="AK235" s="175">
        <v>0</v>
      </c>
      <c r="AL235" s="175">
        <v>0</v>
      </c>
      <c r="AM235" s="175">
        <v>0</v>
      </c>
      <c r="AN235" s="175">
        <v>0</v>
      </c>
      <c r="AO235" s="175">
        <v>-48.386994770753937</v>
      </c>
      <c r="AP235" s="175">
        <v>0</v>
      </c>
      <c r="AQ235" s="175">
        <v>0</v>
      </c>
      <c r="AR235" s="175">
        <v>0</v>
      </c>
      <c r="AS235" s="175">
        <v>0</v>
      </c>
      <c r="AT235" s="175">
        <v>0</v>
      </c>
      <c r="AU235" s="175">
        <v>0</v>
      </c>
      <c r="AV235" s="175">
        <v>0</v>
      </c>
      <c r="AW235" s="175">
        <v>0</v>
      </c>
      <c r="AX235" s="175">
        <v>-12.810291638518189</v>
      </c>
      <c r="AY235" s="175">
        <v>-146.08055717414322</v>
      </c>
      <c r="AZ235" s="175">
        <v>0</v>
      </c>
      <c r="BA235" s="175">
        <v>0</v>
      </c>
      <c r="BB235" s="175">
        <v>0</v>
      </c>
      <c r="BC235" s="175">
        <v>0</v>
      </c>
      <c r="BD235" s="175">
        <v>0</v>
      </c>
      <c r="BE235" s="175">
        <v>0</v>
      </c>
      <c r="BF235" s="175">
        <v>0</v>
      </c>
      <c r="BG235" s="175">
        <v>0</v>
      </c>
      <c r="BH235" s="175">
        <v>0</v>
      </c>
      <c r="BI235" s="175">
        <v>0</v>
      </c>
      <c r="BJ235" s="175">
        <v>0</v>
      </c>
      <c r="BK235" s="175">
        <v>0</v>
      </c>
      <c r="BL235" s="175">
        <v>0</v>
      </c>
      <c r="BM235" s="175">
        <v>0</v>
      </c>
      <c r="BN235" s="175">
        <v>0</v>
      </c>
      <c r="BO235" s="175">
        <v>0</v>
      </c>
      <c r="BP235" s="175">
        <v>0</v>
      </c>
      <c r="BQ235" s="175">
        <v>0</v>
      </c>
      <c r="BR235" s="175">
        <v>0</v>
      </c>
      <c r="BS235" s="175">
        <v>-41.114106006827946</v>
      </c>
      <c r="BT235" s="173">
        <v>0</v>
      </c>
      <c r="BU235" s="173">
        <v>0</v>
      </c>
      <c r="BV235" s="173">
        <v>0</v>
      </c>
      <c r="BW235" s="173">
        <v>0</v>
      </c>
      <c r="BX235" s="173">
        <v>0</v>
      </c>
      <c r="BY235" s="174">
        <v>0</v>
      </c>
      <c r="BZ235" s="175">
        <v>0</v>
      </c>
      <c r="CA235" s="175">
        <v>0</v>
      </c>
      <c r="CB235" s="175">
        <v>0</v>
      </c>
      <c r="CC235" s="175">
        <v>0</v>
      </c>
      <c r="CD235" s="175">
        <v>0</v>
      </c>
      <c r="CE235" s="175">
        <v>0</v>
      </c>
      <c r="CF235" s="175">
        <v>0</v>
      </c>
      <c r="CG235" s="175">
        <v>0</v>
      </c>
      <c r="CH235" s="175">
        <v>0</v>
      </c>
      <c r="CI235" s="175">
        <v>0</v>
      </c>
      <c r="CJ235" s="175">
        <v>0</v>
      </c>
      <c r="CK235" s="175">
        <v>0</v>
      </c>
      <c r="CL235" s="175">
        <v>0</v>
      </c>
      <c r="CM235" s="175">
        <v>0</v>
      </c>
      <c r="CN235" s="175">
        <v>0</v>
      </c>
      <c r="CO235" s="175">
        <v>0</v>
      </c>
      <c r="CP235" s="175">
        <v>0</v>
      </c>
      <c r="CQ235" s="175">
        <v>0</v>
      </c>
      <c r="CR235" s="175">
        <v>0</v>
      </c>
      <c r="CS235" s="175">
        <v>0</v>
      </c>
      <c r="CT235" s="175">
        <v>0</v>
      </c>
      <c r="CU235" s="175">
        <v>0</v>
      </c>
      <c r="CV235" s="175">
        <v>0</v>
      </c>
      <c r="CW235" s="175">
        <v>0</v>
      </c>
      <c r="CX235" s="175">
        <v>0</v>
      </c>
      <c r="CY235" s="175">
        <v>0</v>
      </c>
      <c r="CZ235" s="175">
        <v>0</v>
      </c>
      <c r="DA235" s="175">
        <v>0</v>
      </c>
      <c r="DB235" s="175">
        <v>0</v>
      </c>
      <c r="DC235" s="175">
        <v>0</v>
      </c>
      <c r="DD235" s="175">
        <v>0</v>
      </c>
      <c r="DE235" s="175">
        <v>0</v>
      </c>
      <c r="DF235" s="175">
        <v>0</v>
      </c>
      <c r="DG235" s="175">
        <v>0</v>
      </c>
      <c r="DH235" s="175">
        <v>0</v>
      </c>
      <c r="DI235" s="175">
        <v>0</v>
      </c>
      <c r="DJ235" s="175">
        <v>0</v>
      </c>
      <c r="DK235" s="175">
        <v>0</v>
      </c>
      <c r="DL235" s="175">
        <v>0</v>
      </c>
      <c r="DM235" s="175">
        <v>0</v>
      </c>
      <c r="DN235" s="175">
        <v>0</v>
      </c>
      <c r="DO235" s="175">
        <v>0</v>
      </c>
      <c r="DP235" s="175">
        <v>0</v>
      </c>
      <c r="DQ235" s="175">
        <v>0</v>
      </c>
      <c r="DR235" s="175">
        <v>0</v>
      </c>
      <c r="DS235" s="175">
        <v>0</v>
      </c>
      <c r="DT235" s="175">
        <v>0</v>
      </c>
      <c r="DU235" s="175">
        <v>0</v>
      </c>
      <c r="DV235" s="175">
        <v>0</v>
      </c>
      <c r="DW235" s="175">
        <v>0</v>
      </c>
      <c r="DX235" s="175">
        <v>0</v>
      </c>
      <c r="DY235" s="175">
        <v>0</v>
      </c>
      <c r="DZ235" s="175">
        <v>0</v>
      </c>
      <c r="EA235" s="175">
        <v>0</v>
      </c>
      <c r="EB235" s="175">
        <v>0</v>
      </c>
      <c r="EC235" s="175">
        <v>0</v>
      </c>
      <c r="ED235" s="175">
        <v>0</v>
      </c>
      <c r="EE235" s="175">
        <v>0</v>
      </c>
      <c r="EF235" s="175">
        <v>0</v>
      </c>
      <c r="EG235" s="175">
        <v>0</v>
      </c>
      <c r="EH235" s="175">
        <v>0</v>
      </c>
      <c r="EI235" s="175">
        <v>0</v>
      </c>
      <c r="EJ235" s="175">
        <v>0</v>
      </c>
      <c r="EK235" s="175">
        <v>0</v>
      </c>
      <c r="EL235" s="175">
        <v>0</v>
      </c>
      <c r="EM235" s="175">
        <v>0</v>
      </c>
      <c r="EN235" s="175">
        <v>0</v>
      </c>
      <c r="EO235" s="175">
        <v>0</v>
      </c>
      <c r="EP235" s="175">
        <v>0</v>
      </c>
      <c r="EQ235" s="175">
        <v>0</v>
      </c>
      <c r="ER235" s="175">
        <v>0</v>
      </c>
      <c r="ES235" s="175">
        <v>0</v>
      </c>
      <c r="ET235" s="175">
        <v>0</v>
      </c>
      <c r="EU235" s="175">
        <v>0</v>
      </c>
      <c r="EV235" s="175">
        <v>0</v>
      </c>
      <c r="EW235" s="175">
        <v>0</v>
      </c>
      <c r="EX235" s="175">
        <v>0</v>
      </c>
      <c r="EY235" s="175">
        <v>0</v>
      </c>
      <c r="EZ235" s="175">
        <v>0</v>
      </c>
      <c r="FA235" s="175">
        <v>0</v>
      </c>
    </row>
    <row r="236" spans="1:157" ht="14.4" x14ac:dyDescent="0.3">
      <c r="A236" s="176" t="s">
        <v>626</v>
      </c>
      <c r="B236" s="172">
        <v>0</v>
      </c>
      <c r="C236" s="173">
        <v>-50</v>
      </c>
      <c r="D236" s="173">
        <v>-52.500000000000007</v>
      </c>
      <c r="E236" s="173">
        <v>-57.5</v>
      </c>
      <c r="F236" s="173">
        <v>0</v>
      </c>
      <c r="G236" s="173">
        <v>-100</v>
      </c>
      <c r="H236" s="204">
        <v>-100</v>
      </c>
      <c r="I236" s="175">
        <v>-100</v>
      </c>
      <c r="J236" s="175">
        <v>-50</v>
      </c>
      <c r="K236" s="175">
        <v>-100</v>
      </c>
      <c r="L236" s="175">
        <v>-100</v>
      </c>
      <c r="M236" s="175">
        <v>-50</v>
      </c>
      <c r="N236" s="175">
        <v>-100</v>
      </c>
      <c r="O236" s="175">
        <v>-55</v>
      </c>
      <c r="P236" s="175">
        <v>0</v>
      </c>
      <c r="Q236" s="175">
        <v>-100</v>
      </c>
      <c r="R236" s="175">
        <v>-100</v>
      </c>
      <c r="S236" s="175">
        <v>-100</v>
      </c>
      <c r="T236" s="175">
        <v>-100</v>
      </c>
      <c r="U236" s="175">
        <v>-100</v>
      </c>
      <c r="V236" s="175">
        <v>-100</v>
      </c>
      <c r="W236" s="175">
        <v>-100</v>
      </c>
      <c r="X236" s="175">
        <v>-100</v>
      </c>
      <c r="Y236" s="175">
        <v>-100</v>
      </c>
      <c r="Z236" s="175">
        <v>-50</v>
      </c>
      <c r="AA236" s="175">
        <v>-100</v>
      </c>
      <c r="AB236" s="175">
        <v>-100</v>
      </c>
      <c r="AC236" s="175">
        <v>-100</v>
      </c>
      <c r="AD236" s="175">
        <v>-100</v>
      </c>
      <c r="AE236" s="175">
        <v>-100</v>
      </c>
      <c r="AF236" s="175">
        <v>-50</v>
      </c>
      <c r="AG236" s="175">
        <v>-100</v>
      </c>
      <c r="AH236" s="175">
        <v>-100</v>
      </c>
      <c r="AI236" s="175">
        <v>-50</v>
      </c>
      <c r="AJ236" s="175">
        <v>0</v>
      </c>
      <c r="AK236" s="175">
        <v>0</v>
      </c>
      <c r="AL236" s="175">
        <v>-50</v>
      </c>
      <c r="AM236" s="175">
        <v>-50</v>
      </c>
      <c r="AN236" s="175">
        <v>-50</v>
      </c>
      <c r="AO236" s="175">
        <v>0</v>
      </c>
      <c r="AP236" s="175">
        <v>-100</v>
      </c>
      <c r="AQ236" s="175">
        <v>-100</v>
      </c>
      <c r="AR236" s="175">
        <v>-100</v>
      </c>
      <c r="AS236" s="175">
        <v>-50</v>
      </c>
      <c r="AT236" s="175">
        <v>-100</v>
      </c>
      <c r="AU236" s="175">
        <v>-100</v>
      </c>
      <c r="AV236" s="175">
        <v>-50</v>
      </c>
      <c r="AW236" s="175">
        <v>-100</v>
      </c>
      <c r="AX236" s="175">
        <v>-50</v>
      </c>
      <c r="AY236" s="175">
        <v>0</v>
      </c>
      <c r="AZ236" s="175">
        <v>-100</v>
      </c>
      <c r="BA236" s="175">
        <v>-100</v>
      </c>
      <c r="BB236" s="175">
        <v>-100</v>
      </c>
      <c r="BC236" s="175">
        <v>-100</v>
      </c>
      <c r="BD236" s="175">
        <v>-100</v>
      </c>
      <c r="BE236" s="175">
        <v>-100</v>
      </c>
      <c r="BF236" s="175">
        <v>-100</v>
      </c>
      <c r="BG236" s="175">
        <v>-100</v>
      </c>
      <c r="BH236" s="175">
        <v>-100</v>
      </c>
      <c r="BI236" s="175">
        <v>-50</v>
      </c>
      <c r="BJ236" s="175">
        <v>-100</v>
      </c>
      <c r="BK236" s="175">
        <v>-100</v>
      </c>
      <c r="BL236" s="175">
        <v>-100</v>
      </c>
      <c r="BM236" s="175">
        <v>-100</v>
      </c>
      <c r="BN236" s="175">
        <v>-100</v>
      </c>
      <c r="BO236" s="175">
        <v>-50</v>
      </c>
      <c r="BP236" s="175">
        <v>-100</v>
      </c>
      <c r="BQ236" s="175">
        <v>-100</v>
      </c>
      <c r="BR236" s="175">
        <v>-50</v>
      </c>
      <c r="BS236" s="175">
        <v>0</v>
      </c>
      <c r="BT236" s="173">
        <v>-100</v>
      </c>
      <c r="BU236" s="173">
        <v>-100</v>
      </c>
      <c r="BV236" s="173">
        <v>-100</v>
      </c>
      <c r="BW236" s="173">
        <v>-100</v>
      </c>
      <c r="BX236" s="173">
        <v>-100</v>
      </c>
      <c r="BY236" s="174">
        <v>-100</v>
      </c>
      <c r="BZ236" s="175">
        <v>-100</v>
      </c>
      <c r="CA236" s="175">
        <v>-100</v>
      </c>
      <c r="CB236" s="175">
        <v>-100</v>
      </c>
      <c r="CC236" s="175">
        <v>-100</v>
      </c>
      <c r="CD236" s="175">
        <v>-100</v>
      </c>
      <c r="CE236" s="175">
        <v>-100</v>
      </c>
      <c r="CF236" s="175">
        <v>-100</v>
      </c>
      <c r="CG236" s="175">
        <v>-100</v>
      </c>
      <c r="CH236" s="175">
        <v>-100</v>
      </c>
      <c r="CI236" s="175">
        <v>-100</v>
      </c>
      <c r="CJ236" s="175">
        <v>-100</v>
      </c>
      <c r="CK236" s="175">
        <v>-100</v>
      </c>
      <c r="CL236" s="175">
        <v>-100</v>
      </c>
      <c r="CM236" s="175">
        <v>-100</v>
      </c>
      <c r="CN236" s="175">
        <v>-100</v>
      </c>
      <c r="CO236" s="175">
        <v>-100</v>
      </c>
      <c r="CP236" s="175">
        <v>-100</v>
      </c>
      <c r="CQ236" s="175">
        <v>-100</v>
      </c>
      <c r="CR236" s="175">
        <v>-100</v>
      </c>
      <c r="CS236" s="175">
        <v>-100</v>
      </c>
      <c r="CT236" s="175">
        <v>-100</v>
      </c>
      <c r="CU236" s="175">
        <v>-100</v>
      </c>
      <c r="CV236" s="175">
        <v>-100</v>
      </c>
      <c r="CW236" s="175">
        <v>-100</v>
      </c>
      <c r="CX236" s="175">
        <v>-100</v>
      </c>
      <c r="CY236" s="175">
        <v>-100</v>
      </c>
      <c r="CZ236" s="175">
        <v>-100</v>
      </c>
      <c r="DA236" s="175">
        <v>-100</v>
      </c>
      <c r="DB236" s="175">
        <v>-100</v>
      </c>
      <c r="DC236" s="175">
        <v>-100</v>
      </c>
      <c r="DD236" s="175">
        <v>-100</v>
      </c>
      <c r="DE236" s="175">
        <v>-100</v>
      </c>
      <c r="DF236" s="175">
        <v>0</v>
      </c>
      <c r="DG236" s="175">
        <v>-50</v>
      </c>
      <c r="DH236" s="175">
        <v>-50</v>
      </c>
      <c r="DI236" s="175">
        <v>-50</v>
      </c>
      <c r="DJ236" s="175">
        <v>0</v>
      </c>
      <c r="DK236" s="175">
        <v>-100</v>
      </c>
      <c r="DL236" s="175">
        <v>-100</v>
      </c>
      <c r="DM236" s="175">
        <v>-100</v>
      </c>
      <c r="DN236" s="175">
        <v>-50</v>
      </c>
      <c r="DO236" s="175">
        <v>-100</v>
      </c>
      <c r="DP236" s="175">
        <v>-100</v>
      </c>
      <c r="DQ236" s="175">
        <v>-50</v>
      </c>
      <c r="DR236" s="175">
        <v>-100</v>
      </c>
      <c r="DS236" s="175">
        <v>-50</v>
      </c>
      <c r="DT236" s="175">
        <v>0</v>
      </c>
      <c r="DU236" s="175">
        <v>-100</v>
      </c>
      <c r="DV236" s="175">
        <v>-100</v>
      </c>
      <c r="DW236" s="175">
        <v>-100</v>
      </c>
      <c r="DX236" s="175">
        <v>-100</v>
      </c>
      <c r="DY236" s="175">
        <v>-100</v>
      </c>
      <c r="DZ236" s="175">
        <v>-100</v>
      </c>
      <c r="EA236" s="175">
        <v>-100</v>
      </c>
      <c r="EB236" s="175">
        <v>-100</v>
      </c>
      <c r="EC236" s="175">
        <v>-100</v>
      </c>
      <c r="ED236" s="175">
        <v>-50</v>
      </c>
      <c r="EE236" s="175">
        <v>-100</v>
      </c>
      <c r="EF236" s="175">
        <v>-100</v>
      </c>
      <c r="EG236" s="175">
        <v>-100</v>
      </c>
      <c r="EH236" s="175">
        <v>-100</v>
      </c>
      <c r="EI236" s="175">
        <v>-100</v>
      </c>
      <c r="EJ236" s="175">
        <v>-50</v>
      </c>
      <c r="EK236" s="175">
        <v>-100</v>
      </c>
      <c r="EL236" s="175">
        <v>-100</v>
      </c>
      <c r="EM236" s="175">
        <v>-50</v>
      </c>
      <c r="EN236" s="175">
        <v>0</v>
      </c>
      <c r="EO236" s="175">
        <v>-100</v>
      </c>
      <c r="EP236" s="175">
        <v>-100</v>
      </c>
      <c r="EQ236" s="175">
        <v>-100</v>
      </c>
      <c r="ER236" s="175">
        <v>-100</v>
      </c>
      <c r="ES236" s="175">
        <v>-100</v>
      </c>
      <c r="ET236" s="175">
        <v>-100</v>
      </c>
      <c r="EU236" s="175">
        <v>-100</v>
      </c>
      <c r="EV236" s="175">
        <v>-100</v>
      </c>
      <c r="EW236" s="175">
        <v>-100</v>
      </c>
      <c r="EX236" s="175">
        <v>0</v>
      </c>
      <c r="EY236" s="175">
        <v>-50</v>
      </c>
      <c r="EZ236" s="175">
        <v>-100</v>
      </c>
      <c r="FA236" s="175">
        <v>-100</v>
      </c>
    </row>
    <row r="237" spans="1:157" ht="14.4" x14ac:dyDescent="0.3">
      <c r="A237" s="177" t="s">
        <v>627</v>
      </c>
      <c r="B237" s="178">
        <v>0</v>
      </c>
      <c r="C237" s="80">
        <v>-83.333333333333329</v>
      </c>
      <c r="D237" s="80">
        <v>-83.333333333333329</v>
      </c>
      <c r="E237" s="80">
        <v>-83.333333333333329</v>
      </c>
      <c r="F237" s="80">
        <v>-83.333333333333329</v>
      </c>
      <c r="G237" s="80">
        <v>-166.66666666666666</v>
      </c>
      <c r="H237" s="190">
        <v>-166.66666666666666</v>
      </c>
      <c r="I237" s="82">
        <v>-166.66666666666666</v>
      </c>
      <c r="J237" s="82">
        <v>-166.66666666666666</v>
      </c>
      <c r="K237" s="82">
        <v>-166.66666666666666</v>
      </c>
      <c r="L237" s="82">
        <v>-166.66666666666666</v>
      </c>
      <c r="M237" s="82">
        <v>-166.66666666666666</v>
      </c>
      <c r="N237" s="82">
        <v>-166.66666666666666</v>
      </c>
      <c r="O237" s="82">
        <v>-166.66666666666666</v>
      </c>
      <c r="P237" s="82">
        <v>-166.66666666666666</v>
      </c>
      <c r="Q237" s="82">
        <v>-250</v>
      </c>
      <c r="R237" s="82">
        <v>-250</v>
      </c>
      <c r="S237" s="82">
        <v>-250</v>
      </c>
      <c r="T237" s="82">
        <v>-250</v>
      </c>
      <c r="U237" s="82">
        <v>-250</v>
      </c>
      <c r="V237" s="82">
        <v>-250</v>
      </c>
      <c r="W237" s="82">
        <v>-250</v>
      </c>
      <c r="X237" s="82">
        <v>-250</v>
      </c>
      <c r="Y237" s="82">
        <v>-250</v>
      </c>
      <c r="Z237" s="82">
        <v>-250</v>
      </c>
      <c r="AA237" s="82">
        <v>-250</v>
      </c>
      <c r="AB237" s="82">
        <v>-250</v>
      </c>
      <c r="AC237" s="82">
        <v>-250</v>
      </c>
      <c r="AD237" s="82">
        <v>-250</v>
      </c>
      <c r="AE237" s="82">
        <v>-250</v>
      </c>
      <c r="AF237" s="82">
        <v>-250</v>
      </c>
      <c r="AG237" s="82">
        <v>-250</v>
      </c>
      <c r="AH237" s="82">
        <v>-250</v>
      </c>
      <c r="AI237" s="82">
        <v>-250</v>
      </c>
      <c r="AJ237" s="82">
        <v>-250</v>
      </c>
      <c r="AK237" s="82">
        <v>0</v>
      </c>
      <c r="AL237" s="82">
        <v>-83.333333333333329</v>
      </c>
      <c r="AM237" s="82">
        <v>-83.333333333333329</v>
      </c>
      <c r="AN237" s="82">
        <v>-83.333333333333329</v>
      </c>
      <c r="AO237" s="82">
        <v>-83.333333333333329</v>
      </c>
      <c r="AP237" s="82">
        <v>-166.66666666666666</v>
      </c>
      <c r="AQ237" s="82">
        <v>-166.66666666666666</v>
      </c>
      <c r="AR237" s="82">
        <v>-166.66666666666666</v>
      </c>
      <c r="AS237" s="82">
        <v>-166.66666666666666</v>
      </c>
      <c r="AT237" s="82">
        <v>-166.66666666666666</v>
      </c>
      <c r="AU237" s="82">
        <v>-166.66666666666666</v>
      </c>
      <c r="AV237" s="82">
        <v>-166.66666666666666</v>
      </c>
      <c r="AW237" s="82">
        <v>-166.66666666666666</v>
      </c>
      <c r="AX237" s="82">
        <v>-166.66666666666666</v>
      </c>
      <c r="AY237" s="82">
        <v>-166.66666666666666</v>
      </c>
      <c r="AZ237" s="82">
        <v>-250</v>
      </c>
      <c r="BA237" s="82">
        <v>-250</v>
      </c>
      <c r="BB237" s="82">
        <v>-250</v>
      </c>
      <c r="BC237" s="82">
        <v>-250</v>
      </c>
      <c r="BD237" s="82">
        <v>-250</v>
      </c>
      <c r="BE237" s="82">
        <v>-250</v>
      </c>
      <c r="BF237" s="82">
        <v>-250</v>
      </c>
      <c r="BG237" s="82">
        <v>-250</v>
      </c>
      <c r="BH237" s="82">
        <v>-250</v>
      </c>
      <c r="BI237" s="82">
        <v>-250</v>
      </c>
      <c r="BJ237" s="82">
        <v>-250</v>
      </c>
      <c r="BK237" s="82">
        <v>-250</v>
      </c>
      <c r="BL237" s="82">
        <v>-250</v>
      </c>
      <c r="BM237" s="82">
        <v>-250</v>
      </c>
      <c r="BN237" s="82">
        <v>-250</v>
      </c>
      <c r="BO237" s="82">
        <v>-250</v>
      </c>
      <c r="BP237" s="82">
        <v>-250</v>
      </c>
      <c r="BQ237" s="82">
        <v>-250</v>
      </c>
      <c r="BR237" s="82">
        <v>-250</v>
      </c>
      <c r="BS237" s="82">
        <v>-250</v>
      </c>
      <c r="BT237" s="80">
        <v>-333.33333333333331</v>
      </c>
      <c r="BU237" s="80">
        <v>-333.33333333333331</v>
      </c>
      <c r="BV237" s="80">
        <v>-333.33333333333331</v>
      </c>
      <c r="BW237" s="80">
        <v>-333.33333333333331</v>
      </c>
      <c r="BX237" s="80">
        <v>-333.33333333333331</v>
      </c>
      <c r="BY237" s="81">
        <v>-333.33333333333331</v>
      </c>
      <c r="BZ237" s="82">
        <v>-333.33333333333331</v>
      </c>
      <c r="CA237" s="82">
        <v>-333.33333333333331</v>
      </c>
      <c r="CB237" s="82">
        <v>-333.33333333333331</v>
      </c>
      <c r="CC237" s="82">
        <v>-333.33333333333331</v>
      </c>
      <c r="CD237" s="82">
        <v>-333.33333333333331</v>
      </c>
      <c r="CE237" s="82">
        <v>-333.33333333333331</v>
      </c>
      <c r="CF237" s="82">
        <v>-333.33333333333331</v>
      </c>
      <c r="CG237" s="82">
        <v>-333.33333333333331</v>
      </c>
      <c r="CH237" s="82">
        <v>-333.33333333333331</v>
      </c>
      <c r="CI237" s="82">
        <v>-333.33333333333331</v>
      </c>
      <c r="CJ237" s="82">
        <v>-416.66666666666669</v>
      </c>
      <c r="CK237" s="82">
        <v>-416.66666666666669</v>
      </c>
      <c r="CL237" s="82">
        <v>-416.66666666666669</v>
      </c>
      <c r="CM237" s="82">
        <v>-416.66666666666669</v>
      </c>
      <c r="CN237" s="82">
        <v>-416.66666666666669</v>
      </c>
      <c r="CO237" s="82">
        <v>-416.66666666666669</v>
      </c>
      <c r="CP237" s="82">
        <v>-416.66666666666669</v>
      </c>
      <c r="CQ237" s="82">
        <v>-416.66666666666669</v>
      </c>
      <c r="CR237" s="82">
        <v>-500</v>
      </c>
      <c r="CS237" s="82">
        <v>-583.33333333333337</v>
      </c>
      <c r="CT237" s="82">
        <v>-666.66666666666663</v>
      </c>
      <c r="CU237" s="82">
        <v>-416.66666666666669</v>
      </c>
      <c r="CV237" s="82">
        <v>-416.66666666666669</v>
      </c>
      <c r="CW237" s="82">
        <v>-416.66666666666669</v>
      </c>
      <c r="CX237" s="82">
        <v>-416.66666666666669</v>
      </c>
      <c r="CY237" s="82">
        <v>-416.66666666666669</v>
      </c>
      <c r="CZ237" s="82">
        <v>-416.66666666666669</v>
      </c>
      <c r="DA237" s="82">
        <v>-416.66666666666669</v>
      </c>
      <c r="DB237" s="82">
        <v>-416.66666666666669</v>
      </c>
      <c r="DC237" s="82">
        <v>-500</v>
      </c>
      <c r="DD237" s="82">
        <v>-583.33333333333337</v>
      </c>
      <c r="DE237" s="82">
        <v>-666.66666666666663</v>
      </c>
      <c r="DF237" s="82">
        <v>0</v>
      </c>
      <c r="DG237" s="82">
        <v>-83.333333333333329</v>
      </c>
      <c r="DH237" s="82">
        <v>-83.333333333333329</v>
      </c>
      <c r="DI237" s="82">
        <v>-83.333333333333329</v>
      </c>
      <c r="DJ237" s="82">
        <v>-83.333333333333329</v>
      </c>
      <c r="DK237" s="82">
        <v>-166.66666666666666</v>
      </c>
      <c r="DL237" s="82">
        <v>-166.66666666666666</v>
      </c>
      <c r="DM237" s="82">
        <v>-166.66666666666666</v>
      </c>
      <c r="DN237" s="82">
        <v>-166.66666666666666</v>
      </c>
      <c r="DO237" s="82">
        <v>-166.66666666666666</v>
      </c>
      <c r="DP237" s="82">
        <v>-166.66666666666666</v>
      </c>
      <c r="DQ237" s="82">
        <v>-166.66666666666666</v>
      </c>
      <c r="DR237" s="82">
        <v>-166.66666666666666</v>
      </c>
      <c r="DS237" s="82">
        <v>-166.66666666666666</v>
      </c>
      <c r="DT237" s="82">
        <v>-166.66666666666666</v>
      </c>
      <c r="DU237" s="82">
        <v>-250</v>
      </c>
      <c r="DV237" s="82">
        <v>-250</v>
      </c>
      <c r="DW237" s="82">
        <v>-250</v>
      </c>
      <c r="DX237" s="82">
        <v>-250</v>
      </c>
      <c r="DY237" s="82">
        <v>-250</v>
      </c>
      <c r="DZ237" s="82">
        <v>-250</v>
      </c>
      <c r="EA237" s="82">
        <v>-250</v>
      </c>
      <c r="EB237" s="82">
        <v>-250</v>
      </c>
      <c r="EC237" s="82">
        <v>-250</v>
      </c>
      <c r="ED237" s="82">
        <v>-250</v>
      </c>
      <c r="EE237" s="82">
        <v>-250</v>
      </c>
      <c r="EF237" s="82">
        <v>-250</v>
      </c>
      <c r="EG237" s="82">
        <v>-250</v>
      </c>
      <c r="EH237" s="82">
        <v>-250</v>
      </c>
      <c r="EI237" s="82">
        <v>-250</v>
      </c>
      <c r="EJ237" s="82">
        <v>-250</v>
      </c>
      <c r="EK237" s="82">
        <v>-250</v>
      </c>
      <c r="EL237" s="82">
        <v>-250</v>
      </c>
      <c r="EM237" s="82">
        <v>-250</v>
      </c>
      <c r="EN237" s="82">
        <v>-250</v>
      </c>
      <c r="EO237" s="82">
        <v>-333.33333333333331</v>
      </c>
      <c r="EP237" s="82">
        <v>-333.33333333333331</v>
      </c>
      <c r="EQ237" s="82">
        <v>-333.33333333333331</v>
      </c>
      <c r="ER237" s="82">
        <v>-333.33333333333331</v>
      </c>
      <c r="ES237" s="82">
        <v>-333.33333333333331</v>
      </c>
      <c r="ET237" s="82">
        <v>-333.33333333333331</v>
      </c>
      <c r="EU237" s="82">
        <v>-333.33333333333331</v>
      </c>
      <c r="EV237" s="82">
        <v>-333.33333333333331</v>
      </c>
      <c r="EW237" s="82">
        <v>-416.66666666666669</v>
      </c>
      <c r="EX237" s="82">
        <v>0</v>
      </c>
      <c r="EY237" s="82">
        <v>-83.333333333333329</v>
      </c>
      <c r="EZ237" s="82">
        <v>-166.66666666666666</v>
      </c>
      <c r="FA237" s="82">
        <v>-250</v>
      </c>
    </row>
    <row r="238" spans="1:157" ht="21.75" customHeight="1" x14ac:dyDescent="0.25">
      <c r="A238" s="83" t="s">
        <v>628</v>
      </c>
      <c r="B238" s="179"/>
      <c r="C238" s="85"/>
      <c r="D238" s="85"/>
      <c r="E238" s="85"/>
      <c r="F238" s="85"/>
      <c r="G238" s="85"/>
      <c r="H238" s="191"/>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c r="AQ238" s="85"/>
      <c r="AR238" s="85"/>
      <c r="AS238" s="85"/>
      <c r="AT238" s="85"/>
      <c r="AU238" s="85"/>
      <c r="AV238" s="85"/>
      <c r="AW238" s="85"/>
      <c r="AX238" s="85"/>
      <c r="AY238" s="85"/>
      <c r="AZ238" s="85"/>
      <c r="BA238" s="85"/>
      <c r="BB238" s="85"/>
      <c r="BC238" s="85"/>
      <c r="BD238" s="85"/>
      <c r="BE238" s="85"/>
      <c r="BF238" s="85"/>
      <c r="BG238" s="85"/>
      <c r="BH238" s="85"/>
      <c r="BI238" s="85"/>
      <c r="BJ238" s="85"/>
      <c r="BK238" s="85"/>
      <c r="BL238" s="85"/>
      <c r="BM238" s="85"/>
      <c r="BN238" s="85"/>
      <c r="BO238" s="85"/>
      <c r="BP238" s="85"/>
      <c r="BQ238" s="85"/>
      <c r="BR238" s="85"/>
      <c r="BS238" s="85"/>
      <c r="BT238" s="85"/>
      <c r="BU238" s="86"/>
      <c r="BV238" s="86"/>
      <c r="BW238" s="86"/>
      <c r="BX238" s="86"/>
      <c r="BY238" s="86"/>
      <c r="BZ238" s="86"/>
      <c r="CA238" s="86"/>
      <c r="CB238" s="86"/>
      <c r="CC238" s="86"/>
      <c r="CD238" s="86"/>
      <c r="CE238" s="86"/>
      <c r="CF238" s="86"/>
      <c r="CG238" s="86"/>
      <c r="CH238" s="86"/>
      <c r="CI238" s="86"/>
      <c r="CJ238" s="86"/>
      <c r="CK238" s="86"/>
      <c r="CL238" s="86"/>
      <c r="CM238" s="86"/>
      <c r="CN238" s="86"/>
      <c r="CO238" s="86"/>
      <c r="CP238" s="86"/>
      <c r="CQ238" s="86"/>
      <c r="CR238" s="86"/>
      <c r="CS238" s="86"/>
      <c r="CT238" s="86"/>
      <c r="CU238" s="86"/>
      <c r="CV238" s="86"/>
      <c r="CW238" s="86"/>
      <c r="CX238" s="86"/>
      <c r="CY238" s="86"/>
      <c r="CZ238" s="86"/>
      <c r="DA238" s="86"/>
      <c r="DB238" s="86"/>
      <c r="DC238" s="86"/>
      <c r="DD238" s="86"/>
      <c r="DE238" s="86"/>
      <c r="DF238" s="86"/>
      <c r="DG238" s="86"/>
      <c r="DH238" s="86"/>
      <c r="DI238" s="86"/>
      <c r="DJ238" s="86"/>
      <c r="DK238" s="86"/>
      <c r="DL238" s="86"/>
      <c r="DM238" s="86"/>
      <c r="DN238" s="86"/>
      <c r="DO238" s="86"/>
      <c r="DP238" s="86"/>
      <c r="DQ238" s="86"/>
      <c r="DR238" s="86"/>
      <c r="DS238" s="86"/>
      <c r="DT238" s="86"/>
      <c r="DU238" s="86"/>
      <c r="DV238" s="86"/>
      <c r="DW238" s="86"/>
      <c r="DX238" s="86"/>
      <c r="DY238" s="86"/>
      <c r="DZ238" s="86"/>
      <c r="EA238" s="86"/>
      <c r="EB238" s="86"/>
      <c r="EC238" s="86"/>
      <c r="ED238" s="86"/>
      <c r="EE238" s="86"/>
      <c r="EF238" s="86"/>
      <c r="EG238" s="86"/>
      <c r="EH238" s="86"/>
      <c r="EI238" s="86"/>
      <c r="EJ238" s="86"/>
      <c r="EK238" s="86"/>
      <c r="EL238" s="86"/>
      <c r="EM238" s="86"/>
      <c r="EN238" s="86"/>
      <c r="EO238" s="86"/>
      <c r="EP238" s="86"/>
      <c r="EQ238" s="86"/>
      <c r="ER238" s="86"/>
      <c r="ES238" s="86"/>
      <c r="ET238" s="86"/>
      <c r="EU238" s="86"/>
      <c r="EV238" s="86"/>
      <c r="EW238" s="86"/>
      <c r="EX238" s="86"/>
      <c r="EY238" s="86"/>
      <c r="EZ238" s="86"/>
      <c r="FA238" s="86"/>
    </row>
    <row r="239" spans="1:157" ht="15" x14ac:dyDescent="0.35">
      <c r="A239" s="87" t="s">
        <v>629</v>
      </c>
      <c r="B239" s="88">
        <v>9.6184559889997487</v>
      </c>
      <c r="C239" s="89">
        <v>20.880853998495652</v>
      </c>
      <c r="D239" s="89">
        <v>19.573195562055687</v>
      </c>
      <c r="E239" s="89">
        <v>18.164427118089606</v>
      </c>
      <c r="F239" s="89">
        <v>14.778260333810159</v>
      </c>
      <c r="G239" s="89">
        <v>27.523731733945851</v>
      </c>
      <c r="H239" s="192">
        <v>26.144679007059437</v>
      </c>
      <c r="I239" s="90">
        <v>24.715851732360424</v>
      </c>
      <c r="J239" s="90">
        <v>21.918808861188868</v>
      </c>
      <c r="K239" s="90">
        <v>24.799335009804125</v>
      </c>
      <c r="L239" s="90">
        <v>23.427029296066326</v>
      </c>
      <c r="M239" s="90">
        <v>20.65632027780401</v>
      </c>
      <c r="N239" s="90">
        <v>22.075782768267128</v>
      </c>
      <c r="O239" s="90">
        <v>18.794223062178236</v>
      </c>
      <c r="P239" s="90">
        <v>15.05449376183874</v>
      </c>
      <c r="Q239" s="90">
        <v>39.011577325132876</v>
      </c>
      <c r="R239" s="90">
        <v>37.312528024163008</v>
      </c>
      <c r="S239" s="90">
        <v>35.497130066787207</v>
      </c>
      <c r="T239" s="90">
        <v>31.519584735958684</v>
      </c>
      <c r="U239" s="90">
        <v>35.628323353289389</v>
      </c>
      <c r="V239" s="90">
        <v>33.868741254900776</v>
      </c>
      <c r="W239" s="90">
        <v>30.133074517030995</v>
      </c>
      <c r="X239" s="90">
        <v>32.260525395652891</v>
      </c>
      <c r="Y239" s="90">
        <v>28.641608035248165</v>
      </c>
      <c r="Z239" s="90">
        <v>25.752462369608896</v>
      </c>
      <c r="AA239" s="90">
        <v>33.98101698026349</v>
      </c>
      <c r="AB239" s="90">
        <v>32.372801121015605</v>
      </c>
      <c r="AC239" s="90">
        <v>28.750736578400282</v>
      </c>
      <c r="AD239" s="90">
        <v>30.853245992150718</v>
      </c>
      <c r="AE239" s="90">
        <v>27.269071118241015</v>
      </c>
      <c r="AF239" s="90">
        <v>24.49166248996983</v>
      </c>
      <c r="AG239" s="90">
        <v>29.361779510367896</v>
      </c>
      <c r="AH239" s="90">
        <v>25.892478806105046</v>
      </c>
      <c r="AI239" s="90">
        <v>23.116749212627944</v>
      </c>
      <c r="AJ239" s="90">
        <v>19.664771440549895</v>
      </c>
      <c r="AK239" s="90">
        <v>8.1965410144684956</v>
      </c>
      <c r="AL239" s="90">
        <v>12.322229847889723</v>
      </c>
      <c r="AM239" s="90">
        <v>11.651504475951443</v>
      </c>
      <c r="AN239" s="90">
        <v>10.939037465291308</v>
      </c>
      <c r="AO239" s="90">
        <v>9.3689289386812717</v>
      </c>
      <c r="AP239" s="90">
        <v>15.547229517324967</v>
      </c>
      <c r="AQ239" s="90">
        <v>14.873269964808015</v>
      </c>
      <c r="AR239" s="90">
        <v>14.147870281950448</v>
      </c>
      <c r="AS239" s="90">
        <v>12.684522120570854</v>
      </c>
      <c r="AT239" s="90">
        <v>14.200946775160434</v>
      </c>
      <c r="AU239" s="90">
        <v>13.475547092302868</v>
      </c>
      <c r="AV239" s="90">
        <v>12.04686338073148</v>
      </c>
      <c r="AW239" s="90">
        <v>12.754082428337268</v>
      </c>
      <c r="AX239" s="90">
        <v>11.28033641743488</v>
      </c>
      <c r="AY239" s="90">
        <v>9.4825742668744528</v>
      </c>
      <c r="AZ239" s="90">
        <v>20.772949619098572</v>
      </c>
      <c r="BA239" s="90">
        <v>20.080304349633828</v>
      </c>
      <c r="BB239" s="90">
        <v>19.32127592295851</v>
      </c>
      <c r="BC239" s="90">
        <v>17.519051479961895</v>
      </c>
      <c r="BD239" s="90">
        <v>19.387492774446336</v>
      </c>
      <c r="BE239" s="90">
        <v>18.628464347771015</v>
      </c>
      <c r="BF239" s="90">
        <v>16.786423379323676</v>
      </c>
      <c r="BG239" s="90">
        <v>17.869435921095686</v>
      </c>
      <c r="BH239" s="90">
        <v>15.991560079742705</v>
      </c>
      <c r="BI239" s="90">
        <v>14.516667373522326</v>
      </c>
      <c r="BJ239" s="90">
        <v>18.694681199258842</v>
      </c>
      <c r="BK239" s="90">
        <v>17.93565277258352</v>
      </c>
      <c r="BL239" s="90">
        <v>16.057776931230531</v>
      </c>
      <c r="BM239" s="90">
        <v>17.136807820457474</v>
      </c>
      <c r="BN239" s="90">
        <v>15.298748504555213</v>
      </c>
      <c r="BO239" s="90">
        <v>13.877437020381977</v>
      </c>
      <c r="BP239" s="90">
        <v>16.341944520876499</v>
      </c>
      <c r="BQ239" s="90">
        <v>14.577282785314429</v>
      </c>
      <c r="BR239" s="90">
        <v>13.177317087610248</v>
      </c>
      <c r="BS239" s="90">
        <v>11.653946795139412</v>
      </c>
      <c r="BT239" s="89">
        <v>44.041256787416032</v>
      </c>
      <c r="BU239" s="180">
        <v>42.175393626579364</v>
      </c>
      <c r="BV239" s="180">
        <v>40.472306429692971</v>
      </c>
      <c r="BW239" s="180">
        <v>38.606443268856296</v>
      </c>
      <c r="BX239" s="180">
        <v>31.408116376394222</v>
      </c>
      <c r="BY239" s="181">
        <v>27.971950863841947</v>
      </c>
      <c r="BZ239" s="182">
        <v>26.571574467463975</v>
      </c>
      <c r="CA239" s="182">
        <v>35.407090120200856</v>
      </c>
      <c r="CB239" s="182">
        <v>23.144520001624674</v>
      </c>
      <c r="CC239" s="182">
        <v>22.363601786148333</v>
      </c>
      <c r="CD239" s="182">
        <v>21.650810064596378</v>
      </c>
      <c r="CE239" s="182">
        <v>20.869891849120037</v>
      </c>
      <c r="CF239" s="182">
        <v>17.615439702983551</v>
      </c>
      <c r="CG239" s="182">
        <v>15.775087312581235</v>
      </c>
      <c r="CH239" s="182">
        <v>15.083737821016824</v>
      </c>
      <c r="CI239" s="182">
        <v>19.48322789210432</v>
      </c>
      <c r="CJ239" s="182">
        <v>52.482942323666862</v>
      </c>
      <c r="CK239" s="182">
        <v>48.913991965943779</v>
      </c>
      <c r="CL239" s="182">
        <v>45.01225639171458</v>
      </c>
      <c r="CM239" s="182">
        <v>40.581982007293966</v>
      </c>
      <c r="CN239" s="182">
        <v>34.912172065806111</v>
      </c>
      <c r="CO239" s="182">
        <v>33.268406028770976</v>
      </c>
      <c r="CP239" s="182">
        <v>29.777663014558712</v>
      </c>
      <c r="CQ239" s="182">
        <v>40.145876419374709</v>
      </c>
      <c r="CR239" s="182">
        <v>49.844348932830378</v>
      </c>
      <c r="CS239" s="182">
        <v>61.582367830672531</v>
      </c>
      <c r="CT239" s="182">
        <v>70.948055127622069</v>
      </c>
      <c r="CU239" s="182">
        <v>26.573011357132099</v>
      </c>
      <c r="CV239" s="182">
        <v>25.042087944357888</v>
      </c>
      <c r="CW239" s="182">
        <v>23.393729091053466</v>
      </c>
      <c r="CX239" s="182">
        <v>21.534142386764103</v>
      </c>
      <c r="CY239" s="182">
        <v>18.937514002850516</v>
      </c>
      <c r="CZ239" s="182">
        <v>18.165190390391281</v>
      </c>
      <c r="DA239" s="182">
        <v>16.376734593425393</v>
      </c>
      <c r="DB239" s="182">
        <v>21.347665921660408</v>
      </c>
      <c r="DC239" s="182">
        <v>25.533918895516504</v>
      </c>
      <c r="DD239" s="182">
        <v>31.074844266198053</v>
      </c>
      <c r="DE239" s="182">
        <v>35.757687914672815</v>
      </c>
      <c r="DF239" s="182">
        <v>9.8726040331900435</v>
      </c>
      <c r="DG239" s="182">
        <v>14.667338217995642</v>
      </c>
      <c r="DH239" s="182">
        <v>13.995015028348057</v>
      </c>
      <c r="DI239" s="182">
        <v>13.269615345490495</v>
      </c>
      <c r="DJ239" s="182">
        <v>11.760010930723631</v>
      </c>
      <c r="DK239" s="182">
        <v>17.960338649952696</v>
      </c>
      <c r="DL239" s="182">
        <v>17.227710549314491</v>
      </c>
      <c r="DM239" s="182">
        <v>16.432847249733509</v>
      </c>
      <c r="DN239" s="182">
        <v>14.93158907256713</v>
      </c>
      <c r="DO239" s="182">
        <v>16.499064101221343</v>
      </c>
      <c r="DP239" s="182">
        <v>15.740035674546021</v>
      </c>
      <c r="DQ239" s="182">
        <v>14.257668065210243</v>
      </c>
      <c r="DR239" s="182">
        <v>14.995494047003346</v>
      </c>
      <c r="DS239" s="182">
        <v>13.519335710155245</v>
      </c>
      <c r="DT239" s="182">
        <v>12.079366460889537</v>
      </c>
      <c r="DU239" s="182">
        <v>22.902659929165477</v>
      </c>
      <c r="DV239" s="182">
        <v>22.189868207613532</v>
      </c>
      <c r="DW239" s="182">
        <v>21.408949992137192</v>
      </c>
      <c r="DX239" s="182">
        <v>19.589767659318298</v>
      </c>
      <c r="DY239" s="182">
        <v>21.477076486061588</v>
      </c>
      <c r="DZ239" s="182">
        <v>20.696158270585244</v>
      </c>
      <c r="EA239" s="182">
        <v>18.896956084130807</v>
      </c>
      <c r="EB239" s="182">
        <v>19.940152100452096</v>
      </c>
      <c r="EC239" s="182">
        <v>18.137927657455489</v>
      </c>
      <c r="ED239" s="182">
        <v>16.544739973075167</v>
      </c>
      <c r="EE239" s="182">
        <v>20.764284764509636</v>
      </c>
      <c r="EF239" s="182">
        <v>20.006368951939923</v>
      </c>
      <c r="EG239" s="182">
        <v>18.204144508943315</v>
      </c>
      <c r="EH239" s="182">
        <v>19.247340525264601</v>
      </c>
      <c r="EI239" s="182">
        <v>17.405299556817265</v>
      </c>
      <c r="EJ239" s="182">
        <v>15.851928397887677</v>
      </c>
      <c r="EK239" s="182">
        <v>18.488312098589272</v>
      </c>
      <c r="EL239" s="182">
        <v>16.646271130141951</v>
      </c>
      <c r="EM239" s="182">
        <v>15.120727185983192</v>
      </c>
      <c r="EN239" s="182">
        <v>13.683948717573104</v>
      </c>
      <c r="EO239" s="180">
        <v>25.150214439878642</v>
      </c>
      <c r="EP239" s="182">
        <v>24.355617615812811</v>
      </c>
      <c r="EQ239" s="182">
        <v>23.501855586574219</v>
      </c>
      <c r="ER239" s="182">
        <v>22.707258762508381</v>
      </c>
      <c r="ES239" s="182">
        <v>19.38183282797447</v>
      </c>
      <c r="ET239" s="182">
        <v>17.574371889747884</v>
      </c>
      <c r="EU239" s="182">
        <v>16.762231751837927</v>
      </c>
      <c r="EV239" s="182">
        <v>21.276913731030486</v>
      </c>
      <c r="EW239" s="182">
        <v>26.538540582551079</v>
      </c>
      <c r="EX239" s="182">
        <v>10.755335208996609</v>
      </c>
      <c r="EY239" s="182">
        <v>15.3269789425983</v>
      </c>
      <c r="EZ239" s="182">
        <v>17.421326454988623</v>
      </c>
      <c r="FA239" s="182">
        <v>20.465250108022857</v>
      </c>
    </row>
    <row r="240" spans="1:157" ht="15" x14ac:dyDescent="0.35">
      <c r="A240" s="87"/>
      <c r="B240" s="88"/>
      <c r="C240" s="89"/>
      <c r="D240" s="89"/>
      <c r="E240" s="89"/>
      <c r="F240" s="89"/>
      <c r="G240" s="89"/>
      <c r="H240" s="193"/>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t="s">
        <v>630</v>
      </c>
      <c r="AL240" s="95" t="s">
        <v>630</v>
      </c>
      <c r="AM240" s="95" t="s">
        <v>630</v>
      </c>
      <c r="AN240" s="95" t="s">
        <v>630</v>
      </c>
      <c r="AO240" s="95" t="s">
        <v>630</v>
      </c>
      <c r="AP240" s="95" t="s">
        <v>630</v>
      </c>
      <c r="AQ240" s="95" t="s">
        <v>630</v>
      </c>
      <c r="AR240" s="95" t="s">
        <v>630</v>
      </c>
      <c r="AS240" s="95" t="s">
        <v>630</v>
      </c>
      <c r="AT240" s="95" t="s">
        <v>630</v>
      </c>
      <c r="AU240" s="95" t="s">
        <v>630</v>
      </c>
      <c r="AV240" s="95" t="s">
        <v>630</v>
      </c>
      <c r="AW240" s="95" t="s">
        <v>630</v>
      </c>
      <c r="AX240" s="95" t="s">
        <v>630</v>
      </c>
      <c r="AY240" s="95" t="s">
        <v>630</v>
      </c>
      <c r="AZ240" s="95" t="s">
        <v>630</v>
      </c>
      <c r="BA240" s="95" t="s">
        <v>630</v>
      </c>
      <c r="BB240" s="95" t="s">
        <v>630</v>
      </c>
      <c r="BC240" s="95" t="s">
        <v>630</v>
      </c>
      <c r="BD240" s="95" t="s">
        <v>630</v>
      </c>
      <c r="BE240" s="95" t="s">
        <v>630</v>
      </c>
      <c r="BF240" s="95" t="s">
        <v>630</v>
      </c>
      <c r="BG240" s="95" t="s">
        <v>630</v>
      </c>
      <c r="BH240" s="95" t="s">
        <v>630</v>
      </c>
      <c r="BI240" s="95" t="s">
        <v>630</v>
      </c>
      <c r="BJ240" s="95" t="s">
        <v>630</v>
      </c>
      <c r="BK240" s="95" t="s">
        <v>630</v>
      </c>
      <c r="BL240" s="95" t="s">
        <v>630</v>
      </c>
      <c r="BM240" s="95" t="s">
        <v>630</v>
      </c>
      <c r="BN240" s="95" t="s">
        <v>630</v>
      </c>
      <c r="BO240" s="95" t="s">
        <v>630</v>
      </c>
      <c r="BP240" s="95" t="s">
        <v>630</v>
      </c>
      <c r="BQ240" s="95" t="s">
        <v>630</v>
      </c>
      <c r="BR240" s="95" t="s">
        <v>630</v>
      </c>
      <c r="BS240" s="95" t="s">
        <v>630</v>
      </c>
      <c r="BT240" s="89"/>
      <c r="BU240" s="89"/>
      <c r="BV240" s="89"/>
      <c r="BW240" s="89"/>
      <c r="BX240" s="89"/>
      <c r="BY240" s="94"/>
      <c r="BZ240" s="95"/>
      <c r="CA240" s="95"/>
      <c r="CB240" s="95" t="s">
        <v>630</v>
      </c>
      <c r="CC240" s="95" t="s">
        <v>630</v>
      </c>
      <c r="CD240" s="95" t="s">
        <v>630</v>
      </c>
      <c r="CE240" s="95" t="s">
        <v>630</v>
      </c>
      <c r="CF240" s="95" t="s">
        <v>630</v>
      </c>
      <c r="CG240" s="95" t="s">
        <v>630</v>
      </c>
      <c r="CH240" s="95" t="s">
        <v>630</v>
      </c>
      <c r="CI240" s="95" t="s">
        <v>630</v>
      </c>
      <c r="CJ240" s="95"/>
      <c r="CK240" s="95"/>
      <c r="CL240" s="95"/>
      <c r="CM240" s="95"/>
      <c r="CN240" s="95"/>
      <c r="CO240" s="95"/>
      <c r="CP240" s="95"/>
      <c r="CQ240" s="95"/>
      <c r="CR240" s="95"/>
      <c r="CS240" s="95"/>
      <c r="CT240" s="95"/>
      <c r="CU240" s="95" t="s">
        <v>631</v>
      </c>
      <c r="CV240" s="95" t="s">
        <v>631</v>
      </c>
      <c r="CW240" s="95" t="s">
        <v>631</v>
      </c>
      <c r="CX240" s="95" t="s">
        <v>631</v>
      </c>
      <c r="CY240" s="95" t="s">
        <v>631</v>
      </c>
      <c r="CZ240" s="95" t="s">
        <v>631</v>
      </c>
      <c r="DA240" s="95" t="s">
        <v>631</v>
      </c>
      <c r="DB240" s="95" t="s">
        <v>631</v>
      </c>
      <c r="DC240" s="95" t="s">
        <v>631</v>
      </c>
      <c r="DD240" s="95" t="s">
        <v>631</v>
      </c>
      <c r="DE240" s="95" t="s">
        <v>631</v>
      </c>
      <c r="DF240" s="95" t="s">
        <v>631</v>
      </c>
      <c r="DG240" s="95" t="s">
        <v>631</v>
      </c>
      <c r="DH240" s="95" t="s">
        <v>631</v>
      </c>
      <c r="DI240" s="95" t="s">
        <v>631</v>
      </c>
      <c r="DJ240" s="95" t="s">
        <v>631</v>
      </c>
      <c r="DK240" s="95" t="s">
        <v>631</v>
      </c>
      <c r="DL240" s="95" t="s">
        <v>631</v>
      </c>
      <c r="DM240" s="95" t="s">
        <v>631</v>
      </c>
      <c r="DN240" s="95" t="s">
        <v>631</v>
      </c>
      <c r="DO240" s="95" t="s">
        <v>631</v>
      </c>
      <c r="DP240" s="95" t="s">
        <v>631</v>
      </c>
      <c r="DQ240" s="95" t="s">
        <v>631</v>
      </c>
      <c r="DR240" s="95" t="s">
        <v>631</v>
      </c>
      <c r="DS240" s="95" t="s">
        <v>631</v>
      </c>
      <c r="DT240" s="95" t="s">
        <v>631</v>
      </c>
      <c r="DU240" s="95" t="s">
        <v>631</v>
      </c>
      <c r="DV240" s="95" t="s">
        <v>631</v>
      </c>
      <c r="DW240" s="95" t="s">
        <v>631</v>
      </c>
      <c r="DX240" s="95" t="s">
        <v>631</v>
      </c>
      <c r="DY240" s="95" t="s">
        <v>631</v>
      </c>
      <c r="DZ240" s="95" t="s">
        <v>631</v>
      </c>
      <c r="EA240" s="95" t="s">
        <v>631</v>
      </c>
      <c r="EB240" s="95" t="s">
        <v>631</v>
      </c>
      <c r="EC240" s="95" t="s">
        <v>631</v>
      </c>
      <c r="ED240" s="95" t="s">
        <v>631</v>
      </c>
      <c r="EE240" s="95" t="s">
        <v>631</v>
      </c>
      <c r="EF240" s="95" t="s">
        <v>631</v>
      </c>
      <c r="EG240" s="95" t="s">
        <v>631</v>
      </c>
      <c r="EH240" s="95" t="s">
        <v>631</v>
      </c>
      <c r="EI240" s="95" t="s">
        <v>631</v>
      </c>
      <c r="EJ240" s="95" t="s">
        <v>631</v>
      </c>
      <c r="EK240" s="95" t="s">
        <v>631</v>
      </c>
      <c r="EL240" s="95" t="s">
        <v>631</v>
      </c>
      <c r="EM240" s="95" t="s">
        <v>631</v>
      </c>
      <c r="EN240" s="95" t="s">
        <v>631</v>
      </c>
      <c r="EO240" s="89" t="s">
        <v>631</v>
      </c>
      <c r="EP240" s="95" t="s">
        <v>631</v>
      </c>
      <c r="EQ240" s="95" t="s">
        <v>631</v>
      </c>
      <c r="ER240" s="95" t="s">
        <v>631</v>
      </c>
      <c r="ES240" s="95" t="s">
        <v>631</v>
      </c>
      <c r="ET240" s="95" t="s">
        <v>631</v>
      </c>
      <c r="EU240" s="95" t="s">
        <v>631</v>
      </c>
      <c r="EV240" s="95" t="s">
        <v>631</v>
      </c>
      <c r="EW240" s="95" t="s">
        <v>631</v>
      </c>
      <c r="EX240" s="95" t="s">
        <v>631</v>
      </c>
      <c r="EY240" s="95" t="s">
        <v>631</v>
      </c>
      <c r="EZ240" s="95" t="s">
        <v>631</v>
      </c>
      <c r="FA240" s="95" t="s">
        <v>631</v>
      </c>
    </row>
    <row r="241" spans="1:157" ht="15" x14ac:dyDescent="0.35">
      <c r="A241" s="87" t="s">
        <v>632</v>
      </c>
      <c r="B241" s="96">
        <v>1692.8482540639559</v>
      </c>
      <c r="C241" s="97">
        <v>3675.0303037352346</v>
      </c>
      <c r="D241" s="97">
        <v>3444.8824189218008</v>
      </c>
      <c r="E241" s="97">
        <v>3196.9391727837706</v>
      </c>
      <c r="F241" s="97">
        <v>2600.9738187505882</v>
      </c>
      <c r="G241" s="97">
        <v>4844.1767851744698</v>
      </c>
      <c r="H241" s="194">
        <v>4601.463505242461</v>
      </c>
      <c r="I241" s="99">
        <v>4349.9899048954348</v>
      </c>
      <c r="J241" s="99">
        <v>3857.7103595692411</v>
      </c>
      <c r="K241" s="99">
        <v>4364.6829617255262</v>
      </c>
      <c r="L241" s="99">
        <v>4123.1571561076735</v>
      </c>
      <c r="M241" s="99">
        <v>3635.5123688935059</v>
      </c>
      <c r="N241" s="99">
        <v>3885.3377672150145</v>
      </c>
      <c r="O241" s="99">
        <v>3307.7832589433697</v>
      </c>
      <c r="P241" s="99">
        <v>2649.5909020836184</v>
      </c>
      <c r="Q241" s="99">
        <v>6866.0376092233864</v>
      </c>
      <c r="R241" s="99">
        <v>6567.0049322526893</v>
      </c>
      <c r="S241" s="99">
        <v>6247.494891754548</v>
      </c>
      <c r="T241" s="99">
        <v>5547.4469135287281</v>
      </c>
      <c r="U241" s="99">
        <v>6270.5849101789327</v>
      </c>
      <c r="V241" s="99">
        <v>5960.898460862536</v>
      </c>
      <c r="W241" s="99">
        <v>5303.4211149974553</v>
      </c>
      <c r="X241" s="99">
        <v>5677.8524696349086</v>
      </c>
      <c r="Y241" s="99">
        <v>5040.9230142036768</v>
      </c>
      <c r="Z241" s="99">
        <v>4532.4333770511657</v>
      </c>
      <c r="AA241" s="99">
        <v>5980.6589885263738</v>
      </c>
      <c r="AB241" s="99">
        <v>5697.6129972987464</v>
      </c>
      <c r="AC241" s="99">
        <v>5060.1296377984499</v>
      </c>
      <c r="AD241" s="99">
        <v>5430.1712946185262</v>
      </c>
      <c r="AE241" s="99">
        <v>4799.3565168104187</v>
      </c>
      <c r="AF241" s="99">
        <v>4310.5325982346903</v>
      </c>
      <c r="AG241" s="99">
        <v>5167.6731938247494</v>
      </c>
      <c r="AH241" s="99">
        <v>4557.0762698744884</v>
      </c>
      <c r="AI241" s="99">
        <v>4068.5478614225181</v>
      </c>
      <c r="AJ241" s="99">
        <v>3460.9997735367815</v>
      </c>
      <c r="AK241" s="99">
        <v>2885.1824370929103</v>
      </c>
      <c r="AL241" s="99">
        <v>4337.4249064571823</v>
      </c>
      <c r="AM241" s="99">
        <v>4101.3295755349081</v>
      </c>
      <c r="AN241" s="99">
        <v>3850.5411877825409</v>
      </c>
      <c r="AO241" s="99">
        <v>3297.8629864158079</v>
      </c>
      <c r="AP241" s="99">
        <v>5472.6247900983881</v>
      </c>
      <c r="AQ241" s="99">
        <v>5235.3910276124216</v>
      </c>
      <c r="AR241" s="99">
        <v>4980.050339246558</v>
      </c>
      <c r="AS241" s="99">
        <v>4464.9517864409409</v>
      </c>
      <c r="AT241" s="99">
        <v>4998.7332648564725</v>
      </c>
      <c r="AU241" s="99">
        <v>4743.3925764906098</v>
      </c>
      <c r="AV241" s="99">
        <v>4240.495910017481</v>
      </c>
      <c r="AW241" s="99">
        <v>4489.4370147747186</v>
      </c>
      <c r="AX241" s="99">
        <v>3970.6784189370774</v>
      </c>
      <c r="AY241" s="99">
        <v>3337.8661419398072</v>
      </c>
      <c r="AZ241" s="99">
        <v>7312.078265922697</v>
      </c>
      <c r="BA241" s="99">
        <v>7068.2671310711075</v>
      </c>
      <c r="BB241" s="99">
        <v>6801.0891248813959</v>
      </c>
      <c r="BC241" s="99">
        <v>6166.7061209465874</v>
      </c>
      <c r="BD241" s="99">
        <v>6824.3974566051102</v>
      </c>
      <c r="BE241" s="99">
        <v>6557.2194504153968</v>
      </c>
      <c r="BF241" s="99">
        <v>5908.8210295219333</v>
      </c>
      <c r="BG241" s="99">
        <v>6290.0414442256815</v>
      </c>
      <c r="BH241" s="99">
        <v>5629.0291480694323</v>
      </c>
      <c r="BI241" s="99">
        <v>5109.866915479859</v>
      </c>
      <c r="BJ241" s="99">
        <v>6580.5277821391128</v>
      </c>
      <c r="BK241" s="99">
        <v>6313.3497759493985</v>
      </c>
      <c r="BL241" s="99">
        <v>5652.3374797931474</v>
      </c>
      <c r="BM241" s="99">
        <v>6032.1563528010311</v>
      </c>
      <c r="BN241" s="99">
        <v>5385.1594736034349</v>
      </c>
      <c r="BO241" s="99">
        <v>4884.8578311744559</v>
      </c>
      <c r="BP241" s="99">
        <v>5752.3644713485273</v>
      </c>
      <c r="BQ241" s="99">
        <v>5131.2035404306789</v>
      </c>
      <c r="BR241" s="99">
        <v>4638.4156148388074</v>
      </c>
      <c r="BS241" s="99">
        <v>4102.1892718890731</v>
      </c>
      <c r="BT241" s="97">
        <v>7751.2611945852213</v>
      </c>
      <c r="BU241" s="97">
        <v>7422.8692782779681</v>
      </c>
      <c r="BV241" s="97">
        <v>7123.1259316259629</v>
      </c>
      <c r="BW241" s="97">
        <v>6794.7340153187079</v>
      </c>
      <c r="BX241" s="97">
        <v>5527.8284822453834</v>
      </c>
      <c r="BY241" s="98">
        <v>4923.0633520361826</v>
      </c>
      <c r="BZ241" s="99">
        <v>4676.5971062736598</v>
      </c>
      <c r="CA241" s="99">
        <v>6231.6478611553503</v>
      </c>
      <c r="CB241" s="99">
        <v>8146.8710405718857</v>
      </c>
      <c r="CC241" s="99">
        <v>7871.9878287242127</v>
      </c>
      <c r="CD241" s="99">
        <v>7621.0851427379248</v>
      </c>
      <c r="CE241" s="99">
        <v>7346.2019308902536</v>
      </c>
      <c r="CF241" s="99">
        <v>6200.6347754502094</v>
      </c>
      <c r="CG241" s="99">
        <v>5552.8307340285946</v>
      </c>
      <c r="CH241" s="99">
        <v>5309.4757129979216</v>
      </c>
      <c r="CI241" s="99">
        <v>6858.0962180207207</v>
      </c>
      <c r="CJ241" s="99">
        <v>9236.9978489653677</v>
      </c>
      <c r="CK241" s="99">
        <v>8608.8625860061056</v>
      </c>
      <c r="CL241" s="99">
        <v>7922.1571249417657</v>
      </c>
      <c r="CM241" s="99">
        <v>7142.4288332837386</v>
      </c>
      <c r="CN241" s="99">
        <v>6144.5422835818754</v>
      </c>
      <c r="CO241" s="99">
        <v>5855.2394610636911</v>
      </c>
      <c r="CP241" s="99">
        <v>5240.8686905623335</v>
      </c>
      <c r="CQ241" s="99">
        <v>7065.6742498099484</v>
      </c>
      <c r="CR241" s="99">
        <v>8772.6054121781472</v>
      </c>
      <c r="CS241" s="99">
        <v>10838.496738198366</v>
      </c>
      <c r="CT241" s="99">
        <v>12486.857702461484</v>
      </c>
      <c r="CU241" s="99">
        <v>9353.6999977104988</v>
      </c>
      <c r="CV241" s="99">
        <v>8814.8149564139767</v>
      </c>
      <c r="CW241" s="99">
        <v>8234.5926400508197</v>
      </c>
      <c r="CX241" s="99">
        <v>7580.0181201409641</v>
      </c>
      <c r="CY241" s="99">
        <v>6666.0049290033812</v>
      </c>
      <c r="CZ241" s="99">
        <v>6394.1470174177311</v>
      </c>
      <c r="DA241" s="99">
        <v>5764.6105768857387</v>
      </c>
      <c r="DB241" s="99">
        <v>7514.378404424464</v>
      </c>
      <c r="DC241" s="99">
        <v>8987.9394512218096</v>
      </c>
      <c r="DD241" s="99">
        <v>10938.345181701714</v>
      </c>
      <c r="DE241" s="99">
        <v>12586.70614596483</v>
      </c>
      <c r="DF241" s="99">
        <v>3475.1566196828953</v>
      </c>
      <c r="DG241" s="99">
        <v>5162.9030527344657</v>
      </c>
      <c r="DH241" s="99">
        <v>4926.2452899785158</v>
      </c>
      <c r="DI241" s="99">
        <v>4670.904601612654</v>
      </c>
      <c r="DJ241" s="99">
        <v>4139.5238476147179</v>
      </c>
      <c r="DK241" s="99">
        <v>6322.0392047833493</v>
      </c>
      <c r="DL241" s="99">
        <v>6064.1541133587007</v>
      </c>
      <c r="DM241" s="99">
        <v>5784.3622319061951</v>
      </c>
      <c r="DN241" s="99">
        <v>5255.9193535436298</v>
      </c>
      <c r="DO241" s="99">
        <v>5807.670563629913</v>
      </c>
      <c r="DP241" s="99">
        <v>5540.4925574401996</v>
      </c>
      <c r="DQ241" s="99">
        <v>5018.6991589540057</v>
      </c>
      <c r="DR241" s="99">
        <v>5278.4139045451775</v>
      </c>
      <c r="DS241" s="99">
        <v>4758.8061699746459</v>
      </c>
      <c r="DT241" s="99">
        <v>4251.9369942331168</v>
      </c>
      <c r="DU241" s="99">
        <v>8061.7362950662473</v>
      </c>
      <c r="DV241" s="99">
        <v>7810.833609079963</v>
      </c>
      <c r="DW241" s="99">
        <v>7535.9503972322918</v>
      </c>
      <c r="DX241" s="99">
        <v>6895.5982160800413</v>
      </c>
      <c r="DY241" s="99">
        <v>7559.9309230936788</v>
      </c>
      <c r="DZ241" s="99">
        <v>7285.0477112460057</v>
      </c>
      <c r="EA241" s="99">
        <v>6651.7285416140439</v>
      </c>
      <c r="EB241" s="99">
        <v>7018.9335393591382</v>
      </c>
      <c r="EC241" s="99">
        <v>6384.5505354243314</v>
      </c>
      <c r="ED241" s="99">
        <v>5823.7484705224588</v>
      </c>
      <c r="EE241" s="99">
        <v>7309.0282371073918</v>
      </c>
      <c r="EF241" s="99">
        <v>7042.2418710828533</v>
      </c>
      <c r="EG241" s="99">
        <v>6407.8588671480466</v>
      </c>
      <c r="EH241" s="99">
        <v>6775.063864893139</v>
      </c>
      <c r="EI241" s="99">
        <v>6126.6654439996773</v>
      </c>
      <c r="EJ241" s="99">
        <v>5579.8787960564623</v>
      </c>
      <c r="EK241" s="99">
        <v>6507.8858587034238</v>
      </c>
      <c r="EL241" s="99">
        <v>5859.4874378099667</v>
      </c>
      <c r="EM241" s="99">
        <v>5322.4959694660838</v>
      </c>
      <c r="EN241" s="99">
        <v>4816.7499485857325</v>
      </c>
      <c r="EO241" s="97">
        <v>8852.8754828372821</v>
      </c>
      <c r="EP241" s="99">
        <v>8573.1774007661097</v>
      </c>
      <c r="EQ241" s="99">
        <v>8272.6531664741251</v>
      </c>
      <c r="ER241" s="99">
        <v>7992.95508440295</v>
      </c>
      <c r="ES241" s="99">
        <v>6822.4051554470134</v>
      </c>
      <c r="ET241" s="99">
        <v>6186.1789051912556</v>
      </c>
      <c r="EU241" s="99">
        <v>5900.3055766469506</v>
      </c>
      <c r="EV241" s="99">
        <v>7489.4736333227311</v>
      </c>
      <c r="EW241" s="99">
        <v>9341.5662850579793</v>
      </c>
      <c r="EX241" s="99">
        <v>3785.8779935668063</v>
      </c>
      <c r="EY241" s="99">
        <v>5395.0965877946019</v>
      </c>
      <c r="EZ241" s="99">
        <v>6132.3069121559956</v>
      </c>
      <c r="FA241" s="99">
        <v>7203.7680380240463</v>
      </c>
    </row>
    <row r="242" spans="1:157" ht="15.6" thickBot="1" x14ac:dyDescent="0.4">
      <c r="A242" s="100" t="s">
        <v>633</v>
      </c>
      <c r="B242" s="101">
        <v>20314.17904876747</v>
      </c>
      <c r="C242" s="102">
        <v>44100.363644822814</v>
      </c>
      <c r="D242" s="102">
        <v>41338.589027061607</v>
      </c>
      <c r="E242" s="102">
        <v>38363.270073405249</v>
      </c>
      <c r="F242" s="102">
        <v>31211.685825007058</v>
      </c>
      <c r="G242" s="102">
        <v>58130.121422093638</v>
      </c>
      <c r="H242" s="195">
        <v>55217.562062909536</v>
      </c>
      <c r="I242" s="104">
        <v>52199.878858745215</v>
      </c>
      <c r="J242" s="104">
        <v>46292.524314830895</v>
      </c>
      <c r="K242" s="104">
        <v>52376.195540706314</v>
      </c>
      <c r="L242" s="104">
        <v>49477.885873292078</v>
      </c>
      <c r="M242" s="104">
        <v>43626.148426722073</v>
      </c>
      <c r="N242" s="104">
        <v>46624.053206580174</v>
      </c>
      <c r="O242" s="104">
        <v>39693.399107320438</v>
      </c>
      <c r="P242" s="104">
        <v>31795.090825003419</v>
      </c>
      <c r="Q242" s="104">
        <v>82392.451310680641</v>
      </c>
      <c r="R242" s="104">
        <v>78804.059187032268</v>
      </c>
      <c r="S242" s="104">
        <v>74969.938701054576</v>
      </c>
      <c r="T242" s="104">
        <v>66569.362962344734</v>
      </c>
      <c r="U242" s="104">
        <v>75247.018922147196</v>
      </c>
      <c r="V242" s="104">
        <v>71530.781530350432</v>
      </c>
      <c r="W242" s="104">
        <v>63641.053379969468</v>
      </c>
      <c r="X242" s="104">
        <v>68134.229635618904</v>
      </c>
      <c r="Y242" s="104">
        <v>60491.076170444125</v>
      </c>
      <c r="Z242" s="104">
        <v>54389.200524613989</v>
      </c>
      <c r="AA242" s="104">
        <v>71767.907862316482</v>
      </c>
      <c r="AB242" s="104">
        <v>68371.355967584954</v>
      </c>
      <c r="AC242" s="104">
        <v>60721.555653581396</v>
      </c>
      <c r="AD242" s="104">
        <v>65162.055535422318</v>
      </c>
      <c r="AE242" s="104">
        <v>57592.278201725028</v>
      </c>
      <c r="AF242" s="104">
        <v>51726.39117881628</v>
      </c>
      <c r="AG242" s="104">
        <v>62012.07832589699</v>
      </c>
      <c r="AH242" s="104">
        <v>54684.915238493864</v>
      </c>
      <c r="AI242" s="104">
        <v>48822.574337070218</v>
      </c>
      <c r="AJ242" s="104">
        <v>41531.997282441378</v>
      </c>
      <c r="AK242" s="104">
        <v>34622.189245114925</v>
      </c>
      <c r="AL242" s="104">
        <v>52049.098877486191</v>
      </c>
      <c r="AM242" s="104">
        <v>49215.954906418898</v>
      </c>
      <c r="AN242" s="104">
        <v>46206.49425339049</v>
      </c>
      <c r="AO242" s="104">
        <v>39574.355836989693</v>
      </c>
      <c r="AP242" s="104">
        <v>65671.497481180661</v>
      </c>
      <c r="AQ242" s="104">
        <v>62824.692331349055</v>
      </c>
      <c r="AR242" s="104">
        <v>59760.604070958696</v>
      </c>
      <c r="AS242" s="104">
        <v>53579.42143729129</v>
      </c>
      <c r="AT242" s="104">
        <v>59984.799178277666</v>
      </c>
      <c r="AU242" s="104">
        <v>56920.710917887322</v>
      </c>
      <c r="AV242" s="104">
        <v>50885.950920209769</v>
      </c>
      <c r="AW242" s="104">
        <v>53873.244177296627</v>
      </c>
      <c r="AX242" s="104">
        <v>47648.141027244928</v>
      </c>
      <c r="AY242" s="104">
        <v>40054.393703277688</v>
      </c>
      <c r="AZ242" s="104">
        <v>87744.939191072364</v>
      </c>
      <c r="BA242" s="104">
        <v>84819.205572853287</v>
      </c>
      <c r="BB242" s="104">
        <v>81613.069498576748</v>
      </c>
      <c r="BC242" s="104">
        <v>74000.473451359052</v>
      </c>
      <c r="BD242" s="104">
        <v>81892.769479261318</v>
      </c>
      <c r="BE242" s="104">
        <v>78686.633404984765</v>
      </c>
      <c r="BF242" s="104">
        <v>70905.852354263203</v>
      </c>
      <c r="BG242" s="104">
        <v>75480.497330708182</v>
      </c>
      <c r="BH242" s="104">
        <v>67548.349776833187</v>
      </c>
      <c r="BI242" s="104">
        <v>61318.402985758308</v>
      </c>
      <c r="BJ242" s="104">
        <v>78966.33338566935</v>
      </c>
      <c r="BK242" s="104">
        <v>75760.197311392782</v>
      </c>
      <c r="BL242" s="104">
        <v>67828.049757517772</v>
      </c>
      <c r="BM242" s="104">
        <v>72385.876233612376</v>
      </c>
      <c r="BN242" s="104">
        <v>64621.913683241219</v>
      </c>
      <c r="BO242" s="104">
        <v>58618.293974093467</v>
      </c>
      <c r="BP242" s="104">
        <v>69028.373656182332</v>
      </c>
      <c r="BQ242" s="104">
        <v>61574.442485168147</v>
      </c>
      <c r="BR242" s="104">
        <v>55660.987378065693</v>
      </c>
      <c r="BS242" s="104">
        <v>49226.271262668874</v>
      </c>
      <c r="BT242" s="102">
        <v>93015.134335022653</v>
      </c>
      <c r="BU242" s="102">
        <v>89074.431339335613</v>
      </c>
      <c r="BV242" s="102">
        <v>85477.511179511552</v>
      </c>
      <c r="BW242" s="102">
        <v>81536.808183824498</v>
      </c>
      <c r="BX242" s="102">
        <v>66333.941786944604</v>
      </c>
      <c r="BY242" s="103">
        <v>59076.760224434191</v>
      </c>
      <c r="BZ242" s="104">
        <v>56119.165275283915</v>
      </c>
      <c r="CA242" s="104">
        <v>74779.774333864203</v>
      </c>
      <c r="CB242" s="104">
        <v>97762.452486862632</v>
      </c>
      <c r="CC242" s="104">
        <v>94463.853944690549</v>
      </c>
      <c r="CD242" s="104">
        <v>91453.021712855101</v>
      </c>
      <c r="CE242" s="104">
        <v>88154.423170683047</v>
      </c>
      <c r="CF242" s="104">
        <v>74407.617305402513</v>
      </c>
      <c r="CG242" s="104">
        <v>66633.968808343139</v>
      </c>
      <c r="CH242" s="104">
        <v>63713.708555975056</v>
      </c>
      <c r="CI242" s="104">
        <v>82297.154616248648</v>
      </c>
      <c r="CJ242" s="104">
        <v>110843.97418758442</v>
      </c>
      <c r="CK242" s="104">
        <v>103306.35103207326</v>
      </c>
      <c r="CL242" s="104">
        <v>95065.885499301192</v>
      </c>
      <c r="CM242" s="104">
        <v>85709.145999404864</v>
      </c>
      <c r="CN242" s="104">
        <v>73734.507402982505</v>
      </c>
      <c r="CO242" s="104">
        <v>70262.873532764293</v>
      </c>
      <c r="CP242" s="104">
        <v>62890.424286748006</v>
      </c>
      <c r="CQ242" s="104">
        <v>84788.090997719381</v>
      </c>
      <c r="CR242" s="104">
        <v>105271.26494613776</v>
      </c>
      <c r="CS242" s="104">
        <v>130061.96085838039</v>
      </c>
      <c r="CT242" s="104">
        <v>149842.2924295378</v>
      </c>
      <c r="CU242" s="104">
        <v>112244.39997252598</v>
      </c>
      <c r="CV242" s="104">
        <v>105777.77947696773</v>
      </c>
      <c r="CW242" s="104">
        <v>98815.111680609843</v>
      </c>
      <c r="CX242" s="104">
        <v>90960.217441691566</v>
      </c>
      <c r="CY242" s="104">
        <v>79992.059148040571</v>
      </c>
      <c r="CZ242" s="104">
        <v>76729.764209012777</v>
      </c>
      <c r="DA242" s="104">
        <v>69175.326922628868</v>
      </c>
      <c r="DB242" s="104">
        <v>90172.540853093567</v>
      </c>
      <c r="DC242" s="104">
        <v>107855.27341466171</v>
      </c>
      <c r="DD242" s="104">
        <v>131260.14218042057</v>
      </c>
      <c r="DE242" s="104">
        <v>151040.47375157796</v>
      </c>
      <c r="DF242" s="104">
        <v>41701.879436194744</v>
      </c>
      <c r="DG242" s="104">
        <v>61954.836632813589</v>
      </c>
      <c r="DH242" s="104">
        <v>59114.943479742185</v>
      </c>
      <c r="DI242" s="104">
        <v>56050.855219351848</v>
      </c>
      <c r="DJ242" s="104">
        <v>49674.286171376618</v>
      </c>
      <c r="DK242" s="104">
        <v>75864.470457400195</v>
      </c>
      <c r="DL242" s="104">
        <v>72769.849360304404</v>
      </c>
      <c r="DM242" s="104">
        <v>69412.346782874345</v>
      </c>
      <c r="DN242" s="104">
        <v>63071.032242523557</v>
      </c>
      <c r="DO242" s="104">
        <v>69692.046763558959</v>
      </c>
      <c r="DP242" s="104">
        <v>66485.910689282391</v>
      </c>
      <c r="DQ242" s="104">
        <v>60224.389907448072</v>
      </c>
      <c r="DR242" s="104">
        <v>63340.96685454213</v>
      </c>
      <c r="DS242" s="104">
        <v>57105.674039695747</v>
      </c>
      <c r="DT242" s="104">
        <v>51023.243930797398</v>
      </c>
      <c r="DU242" s="104">
        <v>96740.835540794971</v>
      </c>
      <c r="DV242" s="104">
        <v>93730.003308959553</v>
      </c>
      <c r="DW242" s="104">
        <v>90431.404766787498</v>
      </c>
      <c r="DX242" s="104">
        <v>82747.178592960496</v>
      </c>
      <c r="DY242" s="104">
        <v>90719.171077124149</v>
      </c>
      <c r="DZ242" s="104">
        <v>87420.572534952065</v>
      </c>
      <c r="EA242" s="104">
        <v>79820.742499368527</v>
      </c>
      <c r="EB242" s="104">
        <v>84227.202472309655</v>
      </c>
      <c r="EC242" s="104">
        <v>76614.606425091974</v>
      </c>
      <c r="ED242" s="104">
        <v>69884.981646269502</v>
      </c>
      <c r="EE242" s="104">
        <v>87708.338845288701</v>
      </c>
      <c r="EF242" s="104">
        <v>84506.90245299424</v>
      </c>
      <c r="EG242" s="104">
        <v>76894.306405776559</v>
      </c>
      <c r="EH242" s="104">
        <v>81300.766378717672</v>
      </c>
      <c r="EI242" s="104">
        <v>73519.985327996124</v>
      </c>
      <c r="EJ242" s="104">
        <v>66958.545552677548</v>
      </c>
      <c r="EK242" s="104">
        <v>78094.630304441089</v>
      </c>
      <c r="EL242" s="104">
        <v>70313.8492537196</v>
      </c>
      <c r="EM242" s="104">
        <v>63869.951633593009</v>
      </c>
      <c r="EN242" s="104">
        <v>57800.999383028786</v>
      </c>
      <c r="EO242" s="102">
        <v>106234.50579404738</v>
      </c>
      <c r="EP242" s="104">
        <v>102878.12880919332</v>
      </c>
      <c r="EQ242" s="104">
        <v>99271.837997689494</v>
      </c>
      <c r="ER242" s="104">
        <v>95915.461012835396</v>
      </c>
      <c r="ES242" s="104">
        <v>81868.861865364161</v>
      </c>
      <c r="ET242" s="104">
        <v>74234.146862295063</v>
      </c>
      <c r="EU242" s="104">
        <v>70803.666919763404</v>
      </c>
      <c r="EV242" s="104">
        <v>89873.683599872777</v>
      </c>
      <c r="EW242" s="104">
        <v>112098.79542069575</v>
      </c>
      <c r="EX242" s="104">
        <v>45430.535922801675</v>
      </c>
      <c r="EY242" s="104">
        <v>64741.159053535222</v>
      </c>
      <c r="EZ242" s="104">
        <v>73587.682945871944</v>
      </c>
      <c r="FA242" s="104">
        <v>86445.216456288559</v>
      </c>
    </row>
    <row r="243" spans="1:157" ht="29.4" thickBot="1" x14ac:dyDescent="0.3">
      <c r="A243" s="165" t="s">
        <v>634</v>
      </c>
      <c r="B243" s="166">
        <v>45.571158567756818</v>
      </c>
      <c r="C243" s="167">
        <v>104.58649925714532</v>
      </c>
      <c r="D243" s="167">
        <v>100.26509489323632</v>
      </c>
      <c r="E243" s="167">
        <v>96.001248674653226</v>
      </c>
      <c r="F243" s="167">
        <v>84.009594332345927</v>
      </c>
      <c r="G243" s="168">
        <v>172.25834765082723</v>
      </c>
      <c r="H243" s="203">
        <v>159.94206538609086</v>
      </c>
      <c r="I243" s="167">
        <v>146.85929682726174</v>
      </c>
      <c r="J243" s="167">
        <v>117.95824223808091</v>
      </c>
      <c r="K243" s="167">
        <v>147.62578312135446</v>
      </c>
      <c r="L243" s="167">
        <v>134.54301456252543</v>
      </c>
      <c r="M243" s="168">
        <v>113.33234777480969</v>
      </c>
      <c r="N243" s="167">
        <v>123.60715913346388</v>
      </c>
      <c r="O243" s="167">
        <v>111.59245383730713</v>
      </c>
      <c r="P243" s="167">
        <v>101.6609743732469</v>
      </c>
      <c r="Q243" s="167">
        <v>277.11330402299535</v>
      </c>
      <c r="R243" s="167">
        <v>264.76768162183544</v>
      </c>
      <c r="S243" s="168">
        <v>251.44743518027676</v>
      </c>
      <c r="T243" s="167">
        <v>219.34973454921749</v>
      </c>
      <c r="U243" s="167">
        <v>252.42205922067569</v>
      </c>
      <c r="V243" s="167">
        <v>239.10181277911701</v>
      </c>
      <c r="W243" s="167">
        <v>207.00411214805771</v>
      </c>
      <c r="X243" s="167">
        <v>225.78156633755836</v>
      </c>
      <c r="Y243" s="168">
        <v>193.68386570649898</v>
      </c>
      <c r="Z243" s="167">
        <v>161.5861650754396</v>
      </c>
      <c r="AA243" s="167">
        <v>240.07643681951578</v>
      </c>
      <c r="AB243" s="167">
        <v>226.7561903779571</v>
      </c>
      <c r="AC243" s="167">
        <v>194.65848974689786</v>
      </c>
      <c r="AD243" s="167">
        <v>213.43594393639842</v>
      </c>
      <c r="AE243" s="168">
        <v>181.33824330533923</v>
      </c>
      <c r="AF243" s="167">
        <v>149.24054267427985</v>
      </c>
      <c r="AG243" s="167">
        <v>200.11569749483991</v>
      </c>
      <c r="AH243" s="167">
        <v>168.0179968637805</v>
      </c>
      <c r="AI243" s="167">
        <v>135.92029623272114</v>
      </c>
      <c r="AJ243" s="167">
        <v>119.94837500169832</v>
      </c>
      <c r="AK243" s="169">
        <v>40.343414462356883</v>
      </c>
      <c r="AL243" s="170">
        <v>62.367974576393003</v>
      </c>
      <c r="AM243" s="170">
        <v>60.29552442481598</v>
      </c>
      <c r="AN243" s="170">
        <v>58.094098288259886</v>
      </c>
      <c r="AO243" s="170">
        <v>51.302408708938906</v>
      </c>
      <c r="AP243" s="170">
        <v>80.561879721549289</v>
      </c>
      <c r="AQ243" s="169">
        <v>78.494460355453242</v>
      </c>
      <c r="AR243" s="170">
        <v>76.253074021210878</v>
      </c>
      <c r="AS243" s="170">
        <v>69.118137857203791</v>
      </c>
      <c r="AT243" s="170">
        <v>76.41707316452694</v>
      </c>
      <c r="AU243" s="170">
        <v>74.175686830284505</v>
      </c>
      <c r="AV243" s="170">
        <v>66.829593856261212</v>
      </c>
      <c r="AW243" s="169">
        <v>71.910330519851016</v>
      </c>
      <c r="AX243" s="170">
        <v>64.83873235048722</v>
      </c>
      <c r="AY243" s="170">
        <v>59.387016752991542</v>
      </c>
      <c r="AZ243" s="170">
        <v>100.44716584602521</v>
      </c>
      <c r="BA243" s="170">
        <v>98.478899547679262</v>
      </c>
      <c r="BB243" s="170">
        <v>96.323622129421665</v>
      </c>
      <c r="BC243" s="169">
        <v>91.206167356829923</v>
      </c>
      <c r="BD243" s="170">
        <v>96.511646292554758</v>
      </c>
      <c r="BE243" s="170">
        <v>94.356368874297161</v>
      </c>
      <c r="BF243" s="170">
        <v>89.481454529914288</v>
      </c>
      <c r="BG243" s="170">
        <v>92.201091456039563</v>
      </c>
      <c r="BH243" s="170">
        <v>87.544463497044632</v>
      </c>
      <c r="BI243" s="169">
        <v>80.433083370461034</v>
      </c>
      <c r="BJ243" s="170">
        <v>94.544393037430282</v>
      </c>
      <c r="BK243" s="170">
        <v>92.389115619172642</v>
      </c>
      <c r="BL243" s="170">
        <v>87.732487660177725</v>
      </c>
      <c r="BM243" s="170">
        <v>90.4763786291239</v>
      </c>
      <c r="BN243" s="170">
        <v>85.577210241920113</v>
      </c>
      <c r="BO243" s="169">
        <v>78.139442707290229</v>
      </c>
      <c r="BP243" s="170">
        <v>88.539387596254329</v>
      </c>
      <c r="BQ243" s="170">
        <v>83.193121418279276</v>
      </c>
      <c r="BR243" s="170">
        <v>75.625327063577743</v>
      </c>
      <c r="BS243" s="170">
        <v>68.455399812272304</v>
      </c>
      <c r="BT243" s="170">
        <v>327.47688884262544</v>
      </c>
      <c r="BU243" s="170">
        <v>313.9191645183372</v>
      </c>
      <c r="BV243" s="170">
        <v>301.544201980754</v>
      </c>
      <c r="BW243" s="170">
        <v>287.98647765646569</v>
      </c>
      <c r="BX243" s="170">
        <v>229.86255617158079</v>
      </c>
      <c r="BY243" s="170">
        <v>197.67132154856748</v>
      </c>
      <c r="BZ243" s="170">
        <v>184.11359722427923</v>
      </c>
      <c r="CA243" s="170">
        <v>263.22488684894421</v>
      </c>
      <c r="CB243" s="170">
        <v>116.69105179641107</v>
      </c>
      <c r="CC243" s="170">
        <v>110.30586721539395</v>
      </c>
      <c r="CD243" s="170">
        <v>108.46032205006517</v>
      </c>
      <c r="CE243" s="170">
        <v>106.4383852156255</v>
      </c>
      <c r="CF243" s="170">
        <v>97.200761433124057</v>
      </c>
      <c r="CG243" s="170">
        <v>92.31556119770805</v>
      </c>
      <c r="CH243" s="170">
        <v>89.748020837953078</v>
      </c>
      <c r="CI243" s="170">
        <v>102.50438586222889</v>
      </c>
      <c r="CJ243" s="170">
        <v>400.21469080492238</v>
      </c>
      <c r="CK243" s="170">
        <v>374.28200394305065</v>
      </c>
      <c r="CL243" s="170">
        <v>348.34931708117909</v>
      </c>
      <c r="CM243" s="170">
        <v>316.15808245816572</v>
      </c>
      <c r="CN243" s="170">
        <v>270.40912351086416</v>
      </c>
      <c r="CO243" s="170">
        <v>256.85139918657592</v>
      </c>
      <c r="CP243" s="170">
        <v>224.6601645635626</v>
      </c>
      <c r="CQ243" s="170">
        <v>312.98925450690291</v>
      </c>
      <c r="CR243" s="170">
        <v>394.85911487998811</v>
      </c>
      <c r="CS243" s="170">
        <v>493.9667976860311</v>
      </c>
      <c r="CT243" s="170">
        <v>575.83665805911619</v>
      </c>
      <c r="CU243" s="170">
        <v>150.79406720826492</v>
      </c>
      <c r="CV243" s="170">
        <v>137.69431476775253</v>
      </c>
      <c r="CW243" s="170">
        <v>124.59456232724025</v>
      </c>
      <c r="CX243" s="170">
        <v>113.89846718944359</v>
      </c>
      <c r="CY243" s="170">
        <v>106.6757172856807</v>
      </c>
      <c r="CZ243" s="170">
        <v>104.48268790361706</v>
      </c>
      <c r="DA243" s="170">
        <v>99.234595097424005</v>
      </c>
      <c r="DB243" s="170">
        <v>113.41564629209873</v>
      </c>
      <c r="DC243" s="170">
        <v>147.76837499151475</v>
      </c>
      <c r="DD243" s="170">
        <v>197.32221639453621</v>
      </c>
      <c r="DE243" s="170">
        <v>238.25714658107879</v>
      </c>
      <c r="DF243" s="170">
        <v>48.466883009709683</v>
      </c>
      <c r="DG243" s="170">
        <v>71.674270020434662</v>
      </c>
      <c r="DH243" s="170">
        <v>69.596882829508402</v>
      </c>
      <c r="DI243" s="170">
        <v>67.35549649526601</v>
      </c>
      <c r="DJ243" s="170">
        <v>60.148482065440902</v>
      </c>
      <c r="DK243" s="170">
        <v>88.804825923912048</v>
      </c>
      <c r="DL243" s="170">
        <v>87.080113096996399</v>
      </c>
      <c r="DM243" s="170">
        <v>85.1431220641268</v>
      </c>
      <c r="DN243" s="170">
        <v>78.192345921461524</v>
      </c>
      <c r="DO243" s="170">
        <v>85.331146227259921</v>
      </c>
      <c r="DP243" s="170">
        <v>83.175868809002282</v>
      </c>
      <c r="DQ243" s="170">
        <v>76.110021691185906</v>
      </c>
      <c r="DR243" s="170">
        <v>80.932345758429136</v>
      </c>
      <c r="DS243" s="170">
        <v>73.828675159257259</v>
      </c>
      <c r="DT243" s="170">
        <v>66.150714509681663</v>
      </c>
      <c r="DU243" s="170">
        <v>110.92412952421859</v>
      </c>
      <c r="DV243" s="170">
        <v>106.18861548024061</v>
      </c>
      <c r="DW243" s="170">
        <v>104.16667864580094</v>
      </c>
      <c r="DX243" s="170">
        <v>99.152522034273119</v>
      </c>
      <c r="DY243" s="170">
        <v>104.3430703149119</v>
      </c>
      <c r="DZ243" s="170">
        <v>102.32113348047224</v>
      </c>
      <c r="EA243" s="170">
        <v>97.185268779148572</v>
      </c>
      <c r="EB243" s="170">
        <v>100.14744613348282</v>
      </c>
      <c r="EC243" s="170">
        <v>95.029991360891032</v>
      </c>
      <c r="ED243" s="170">
        <v>88.639199340202737</v>
      </c>
      <c r="EE243" s="170">
        <v>102.49752514958304</v>
      </c>
      <c r="EF243" s="170">
        <v>100.33547029661587</v>
      </c>
      <c r="EG243" s="170">
        <v>95.218015524024125</v>
      </c>
      <c r="EH243" s="170">
        <v>98.180192878358298</v>
      </c>
      <c r="EI243" s="170">
        <v>93.305278533975368</v>
      </c>
      <c r="EJ243" s="170">
        <v>86.671946085078233</v>
      </c>
      <c r="EK243" s="170">
        <v>96.024915460100701</v>
      </c>
      <c r="EL243" s="170">
        <v>91.150001115717785</v>
      </c>
      <c r="EM243" s="170">
        <v>84.347160541488776</v>
      </c>
      <c r="EN243" s="170">
        <v>76.649763405522606</v>
      </c>
      <c r="EO243" s="170">
        <v>134.96549643003013</v>
      </c>
      <c r="EP243" s="170">
        <v>128.06789532652121</v>
      </c>
      <c r="EQ243" s="170">
        <v>121.86574398951777</v>
      </c>
      <c r="ER243" s="170">
        <v>114.96814288600891</v>
      </c>
      <c r="ES243" s="170">
        <v>104.28298430222111</v>
      </c>
      <c r="ET243" s="170">
        <v>99.150660389655982</v>
      </c>
      <c r="EU243" s="170">
        <v>97.200171435801238</v>
      </c>
      <c r="EV243" s="170">
        <v>109.56503177623424</v>
      </c>
      <c r="EW243" s="170">
        <v>152.6497499001452</v>
      </c>
      <c r="EX243" s="170">
        <v>53.370306383136558</v>
      </c>
      <c r="EY243" s="170">
        <v>75.806057471597043</v>
      </c>
      <c r="EZ243" s="170">
        <v>89.69640148246522</v>
      </c>
      <c r="FA243" s="170">
        <v>103.70498502244556</v>
      </c>
    </row>
    <row r="244" spans="1:157" ht="70.5" customHeight="1" thickBot="1" x14ac:dyDescent="0.4">
      <c r="A244" s="49" t="s">
        <v>645</v>
      </c>
      <c r="B244" s="50"/>
      <c r="C244" s="50"/>
      <c r="D244" s="50"/>
      <c r="E244" s="50"/>
      <c r="F244" s="50"/>
      <c r="G244" s="50"/>
      <c r="H244" s="184"/>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c r="BL244" s="50"/>
      <c r="BM244" s="50"/>
      <c r="BN244" s="50"/>
      <c r="BO244" s="50"/>
      <c r="BP244" s="50"/>
      <c r="BQ244" s="50"/>
      <c r="BR244" s="50"/>
      <c r="BS244" s="50"/>
      <c r="BT244" s="50"/>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c r="CT244" s="51"/>
      <c r="CU244" s="51"/>
      <c r="CV244" s="51"/>
      <c r="CW244" s="51"/>
      <c r="CX244" s="51"/>
      <c r="CY244" s="51"/>
      <c r="CZ244" s="51"/>
      <c r="DA244" s="51"/>
      <c r="DB244" s="51"/>
      <c r="DC244" s="51"/>
      <c r="DD244" s="51"/>
      <c r="DE244" s="51"/>
      <c r="DF244" s="51"/>
      <c r="DG244" s="51"/>
      <c r="DH244" s="51"/>
      <c r="DI244" s="51"/>
      <c r="DJ244" s="51"/>
      <c r="DK244" s="51"/>
      <c r="DL244" s="51"/>
      <c r="DM244" s="51"/>
      <c r="DN244" s="51"/>
      <c r="DO244" s="51"/>
      <c r="DP244" s="51"/>
      <c r="DQ244" s="51"/>
      <c r="DR244" s="51"/>
      <c r="DS244" s="51"/>
      <c r="DT244" s="51"/>
      <c r="DU244" s="51"/>
      <c r="DV244" s="51"/>
      <c r="DW244" s="51"/>
      <c r="DX244" s="51"/>
      <c r="DY244" s="51"/>
      <c r="DZ244" s="51"/>
      <c r="EA244" s="51"/>
      <c r="EB244" s="51"/>
      <c r="EC244" s="51"/>
      <c r="ED244" s="51"/>
      <c r="EE244" s="51"/>
      <c r="EF244" s="51"/>
      <c r="EG244" s="51"/>
      <c r="EH244" s="51"/>
      <c r="EI244" s="51"/>
      <c r="EJ244" s="51"/>
      <c r="EK244" s="51"/>
      <c r="EL244" s="51"/>
      <c r="EM244" s="51"/>
      <c r="EN244" s="51"/>
      <c r="EO244" s="51"/>
      <c r="EP244" s="51"/>
      <c r="EQ244" s="51"/>
      <c r="ER244" s="51"/>
      <c r="ES244" s="51"/>
      <c r="ET244" s="51"/>
      <c r="EU244" s="51"/>
      <c r="EV244" s="51"/>
      <c r="EW244" s="51"/>
      <c r="EX244" s="51"/>
      <c r="EY244" s="51"/>
      <c r="EZ244" s="51"/>
      <c r="FA244" s="51"/>
    </row>
    <row r="245" spans="1:157" x14ac:dyDescent="0.25">
      <c r="A245" s="52"/>
      <c r="B245" s="53"/>
      <c r="C245" s="53"/>
      <c r="D245" s="53"/>
      <c r="E245" s="53"/>
      <c r="F245" s="53"/>
      <c r="G245" s="53"/>
      <c r="H245" s="185"/>
      <c r="I245" s="53"/>
      <c r="J245" s="53"/>
      <c r="K245" s="53"/>
      <c r="L245" s="54"/>
      <c r="M245" s="53"/>
      <c r="N245" s="53"/>
      <c r="O245" s="53"/>
      <c r="P245" s="53"/>
      <c r="Q245" s="53"/>
      <c r="R245" s="53"/>
      <c r="S245" s="53"/>
      <c r="T245" s="53"/>
      <c r="U245" s="53"/>
      <c r="V245" s="53"/>
      <c r="W245" s="53"/>
      <c r="X245" s="53"/>
      <c r="Y245" s="53"/>
      <c r="Z245" s="53"/>
      <c r="AA245" s="53"/>
      <c r="AB245" s="53"/>
      <c r="AC245" s="53"/>
      <c r="AD245" s="54"/>
      <c r="AE245" s="54"/>
      <c r="AF245" s="54"/>
      <c r="AG245" s="53"/>
      <c r="AH245" s="53"/>
      <c r="AI245" s="53"/>
      <c r="AJ245" s="53"/>
      <c r="AK245" s="53"/>
      <c r="AL245" s="54"/>
      <c r="AM245" s="54"/>
      <c r="AN245" s="54"/>
      <c r="AO245" s="54"/>
      <c r="AP245" s="55"/>
      <c r="AQ245" s="55"/>
      <c r="AR245" s="55"/>
      <c r="AS245" s="55"/>
      <c r="AT245" s="55"/>
      <c r="AU245" s="55"/>
      <c r="AV245" s="53"/>
      <c r="AW245" s="53"/>
      <c r="AX245" s="55"/>
      <c r="AY245" s="53"/>
      <c r="AZ245" s="53"/>
      <c r="BA245" s="53"/>
      <c r="BB245" s="53"/>
      <c r="BC245" s="53"/>
      <c r="BD245" s="53"/>
      <c r="BE245" s="53"/>
      <c r="BF245" s="53"/>
      <c r="BG245" s="53"/>
      <c r="BH245" s="53"/>
      <c r="BI245" s="53"/>
      <c r="BJ245" s="53"/>
      <c r="BK245" s="53"/>
      <c r="BL245" s="53"/>
      <c r="BM245" s="54"/>
      <c r="BN245" s="54"/>
      <c r="BO245" s="54"/>
      <c r="BP245" s="53"/>
      <c r="BQ245" s="53"/>
      <c r="BR245" s="53"/>
      <c r="BS245" s="56"/>
      <c r="BT245" s="53" t="s">
        <v>569</v>
      </c>
      <c r="BU245" s="57" t="s">
        <v>570</v>
      </c>
      <c r="BV245" s="57" t="s">
        <v>571</v>
      </c>
      <c r="BW245" s="57" t="s">
        <v>571</v>
      </c>
      <c r="BX245" s="57" t="s">
        <v>571</v>
      </c>
      <c r="BY245" s="57" t="s">
        <v>571</v>
      </c>
      <c r="BZ245" s="57" t="s">
        <v>571</v>
      </c>
      <c r="CA245" s="57" t="s">
        <v>572</v>
      </c>
      <c r="CB245" s="57" t="s">
        <v>573</v>
      </c>
      <c r="CC245" s="57" t="s">
        <v>573</v>
      </c>
      <c r="CD245" s="57" t="s">
        <v>573</v>
      </c>
      <c r="CE245" s="57" t="s">
        <v>573</v>
      </c>
      <c r="CF245" s="57" t="s">
        <v>573</v>
      </c>
      <c r="CG245" s="57" t="s">
        <v>573</v>
      </c>
      <c r="CH245" s="57" t="s">
        <v>573</v>
      </c>
      <c r="CI245" s="57" t="s">
        <v>572</v>
      </c>
      <c r="CJ245" s="57" t="s">
        <v>571</v>
      </c>
      <c r="CK245" s="57" t="s">
        <v>571</v>
      </c>
      <c r="CL245" s="57" t="s">
        <v>571</v>
      </c>
      <c r="CM245" s="57" t="s">
        <v>571</v>
      </c>
      <c r="CN245" s="57" t="s">
        <v>571</v>
      </c>
      <c r="CO245" s="57" t="s">
        <v>571</v>
      </c>
      <c r="CP245" s="57" t="s">
        <v>571</v>
      </c>
      <c r="CQ245" s="57" t="s">
        <v>571</v>
      </c>
      <c r="CR245" s="57" t="s">
        <v>571</v>
      </c>
      <c r="CS245" s="57" t="s">
        <v>571</v>
      </c>
      <c r="CT245" s="57" t="s">
        <v>571</v>
      </c>
      <c r="CU245" s="57" t="s">
        <v>573</v>
      </c>
      <c r="CV245" s="57" t="s">
        <v>573</v>
      </c>
      <c r="CW245" s="57" t="s">
        <v>573</v>
      </c>
      <c r="CX245" s="57" t="s">
        <v>573</v>
      </c>
      <c r="CY245" s="57" t="s">
        <v>573</v>
      </c>
      <c r="CZ245" s="57" t="s">
        <v>573</v>
      </c>
      <c r="DA245" s="57" t="s">
        <v>573</v>
      </c>
      <c r="DB245" s="57" t="s">
        <v>574</v>
      </c>
      <c r="DC245" s="57" t="s">
        <v>574</v>
      </c>
      <c r="DD245" s="57" t="s">
        <v>574</v>
      </c>
      <c r="DE245" s="57" t="s">
        <v>574</v>
      </c>
      <c r="DF245" s="57" t="s">
        <v>575</v>
      </c>
      <c r="DG245" s="57" t="s">
        <v>576</v>
      </c>
      <c r="DH245" s="57" t="s">
        <v>576</v>
      </c>
      <c r="DI245" s="57" t="s">
        <v>576</v>
      </c>
      <c r="DJ245" s="57" t="s">
        <v>576</v>
      </c>
      <c r="DK245" s="57" t="s">
        <v>576</v>
      </c>
      <c r="DL245" s="57" t="s">
        <v>576</v>
      </c>
      <c r="DM245" s="57" t="s">
        <v>576</v>
      </c>
      <c r="DN245" s="57" t="s">
        <v>576</v>
      </c>
      <c r="DO245" s="57" t="s">
        <v>576</v>
      </c>
      <c r="DP245" s="57" t="s">
        <v>576</v>
      </c>
      <c r="DQ245" s="57" t="s">
        <v>576</v>
      </c>
      <c r="DR245" s="57" t="s">
        <v>576</v>
      </c>
      <c r="DS245" s="57" t="s">
        <v>576</v>
      </c>
      <c r="DT245" s="57" t="s">
        <v>576</v>
      </c>
      <c r="DU245" s="57" t="s">
        <v>576</v>
      </c>
      <c r="DV245" s="57" t="s">
        <v>576</v>
      </c>
      <c r="DW245" s="57" t="s">
        <v>576</v>
      </c>
      <c r="DX245" s="57" t="s">
        <v>576</v>
      </c>
      <c r="DY245" s="57" t="s">
        <v>576</v>
      </c>
      <c r="DZ245" s="57" t="s">
        <v>576</v>
      </c>
      <c r="EA245" s="57" t="s">
        <v>576</v>
      </c>
      <c r="EB245" s="57" t="s">
        <v>576</v>
      </c>
      <c r="EC245" s="57" t="s">
        <v>576</v>
      </c>
      <c r="ED245" s="57" t="s">
        <v>576</v>
      </c>
      <c r="EE245" s="57" t="s">
        <v>576</v>
      </c>
      <c r="EF245" s="57" t="s">
        <v>576</v>
      </c>
      <c r="EG245" s="57" t="s">
        <v>576</v>
      </c>
      <c r="EH245" s="57" t="s">
        <v>576</v>
      </c>
      <c r="EI245" s="57" t="s">
        <v>576</v>
      </c>
      <c r="EJ245" s="57" t="s">
        <v>576</v>
      </c>
      <c r="EK245" s="57" t="s">
        <v>576</v>
      </c>
      <c r="EL245" s="57" t="s">
        <v>576</v>
      </c>
      <c r="EM245" s="57" t="s">
        <v>576</v>
      </c>
      <c r="EN245" s="57" t="s">
        <v>576</v>
      </c>
      <c r="EO245" s="57" t="s">
        <v>576</v>
      </c>
      <c r="EP245" s="57" t="s">
        <v>576</v>
      </c>
      <c r="EQ245" s="57" t="s">
        <v>576</v>
      </c>
      <c r="ER245" s="57" t="s">
        <v>576</v>
      </c>
      <c r="ES245" s="57" t="s">
        <v>576</v>
      </c>
      <c r="ET245" s="57" t="s">
        <v>576</v>
      </c>
      <c r="EU245" s="57" t="s">
        <v>576</v>
      </c>
      <c r="EV245" s="57" t="s">
        <v>572</v>
      </c>
      <c r="EW245" s="57" t="s">
        <v>572</v>
      </c>
      <c r="EX245" s="57" t="s">
        <v>577</v>
      </c>
      <c r="EY245" s="57" t="s">
        <v>572</v>
      </c>
      <c r="EZ245" s="57" t="s">
        <v>572</v>
      </c>
      <c r="FA245" s="57" t="s">
        <v>572</v>
      </c>
    </row>
    <row r="246" spans="1:157" x14ac:dyDescent="0.25">
      <c r="A246" s="52"/>
      <c r="B246" s="53"/>
      <c r="C246" s="54"/>
      <c r="D246" s="54"/>
      <c r="E246" s="54"/>
      <c r="F246" s="54"/>
      <c r="G246" s="54"/>
      <c r="H246" s="186"/>
      <c r="I246" s="54"/>
      <c r="J246" s="54"/>
      <c r="K246" s="54"/>
      <c r="L246" s="54"/>
      <c r="M246" s="54"/>
      <c r="N246" s="54"/>
      <c r="O246" s="54"/>
      <c r="P246" s="54"/>
      <c r="Q246" s="53" t="s">
        <v>571</v>
      </c>
      <c r="R246" s="53" t="s">
        <v>571</v>
      </c>
      <c r="S246" s="53" t="s">
        <v>571</v>
      </c>
      <c r="T246" s="53" t="s">
        <v>571</v>
      </c>
      <c r="U246" s="53" t="s">
        <v>571</v>
      </c>
      <c r="V246" s="53" t="s">
        <v>571</v>
      </c>
      <c r="W246" s="53" t="s">
        <v>571</v>
      </c>
      <c r="X246" s="53" t="s">
        <v>571</v>
      </c>
      <c r="Y246" s="53" t="s">
        <v>571</v>
      </c>
      <c r="Z246" s="53" t="s">
        <v>571</v>
      </c>
      <c r="AA246" s="53" t="s">
        <v>571</v>
      </c>
      <c r="AB246" s="53" t="s">
        <v>571</v>
      </c>
      <c r="AC246" s="53" t="s">
        <v>571</v>
      </c>
      <c r="AD246" s="54" t="s">
        <v>571</v>
      </c>
      <c r="AE246" s="54" t="s">
        <v>571</v>
      </c>
      <c r="AF246" s="54" t="s">
        <v>571</v>
      </c>
      <c r="AG246" s="53" t="s">
        <v>571</v>
      </c>
      <c r="AH246" s="53" t="s">
        <v>571</v>
      </c>
      <c r="AI246" s="53" t="s">
        <v>571</v>
      </c>
      <c r="AJ246" s="53" t="s">
        <v>571</v>
      </c>
      <c r="AK246" s="54"/>
      <c r="AL246" s="54"/>
      <c r="AM246" s="54"/>
      <c r="AN246" s="54"/>
      <c r="AO246" s="54"/>
      <c r="AP246" s="54"/>
      <c r="AQ246" s="54"/>
      <c r="AR246" s="54"/>
      <c r="AS246" s="54"/>
      <c r="AT246" s="54"/>
      <c r="AU246" s="54"/>
      <c r="AV246" s="54"/>
      <c r="AW246" s="54"/>
      <c r="AX246" s="54"/>
      <c r="AY246" s="54"/>
      <c r="AZ246" s="53" t="s">
        <v>573</v>
      </c>
      <c r="BA246" s="55" t="s">
        <v>573</v>
      </c>
      <c r="BB246" s="55" t="s">
        <v>573</v>
      </c>
      <c r="BC246" s="55" t="s">
        <v>573</v>
      </c>
      <c r="BD246" s="55" t="s">
        <v>573</v>
      </c>
      <c r="BE246" s="55" t="s">
        <v>573</v>
      </c>
      <c r="BF246" s="53" t="s">
        <v>573</v>
      </c>
      <c r="BG246" s="55" t="s">
        <v>573</v>
      </c>
      <c r="BH246" s="55" t="s">
        <v>573</v>
      </c>
      <c r="BI246" s="55" t="s">
        <v>573</v>
      </c>
      <c r="BJ246" s="53" t="s">
        <v>573</v>
      </c>
      <c r="BK246" s="55" t="s">
        <v>573</v>
      </c>
      <c r="BL246" s="55" t="s">
        <v>573</v>
      </c>
      <c r="BM246" s="53" t="s">
        <v>573</v>
      </c>
      <c r="BN246" s="53" t="s">
        <v>573</v>
      </c>
      <c r="BO246" s="53" t="s">
        <v>573</v>
      </c>
      <c r="BP246" s="55" t="s">
        <v>573</v>
      </c>
      <c r="BQ246" s="55" t="s">
        <v>573</v>
      </c>
      <c r="BR246" s="55" t="s">
        <v>573</v>
      </c>
      <c r="BS246" s="58" t="s">
        <v>573</v>
      </c>
      <c r="BT246" s="54" t="s">
        <v>578</v>
      </c>
      <c r="BU246" s="59" t="s">
        <v>578</v>
      </c>
      <c r="BV246" s="59" t="s">
        <v>578</v>
      </c>
      <c r="BW246" s="59" t="s">
        <v>578</v>
      </c>
      <c r="BX246" s="59" t="s">
        <v>579</v>
      </c>
      <c r="BY246" s="59" t="s">
        <v>579</v>
      </c>
      <c r="BZ246" s="59" t="s">
        <v>580</v>
      </c>
      <c r="CA246" s="59" t="s">
        <v>581</v>
      </c>
      <c r="CB246" s="59" t="s">
        <v>578</v>
      </c>
      <c r="CC246" s="59" t="s">
        <v>578</v>
      </c>
      <c r="CD246" s="59" t="s">
        <v>578</v>
      </c>
      <c r="CE246" s="59" t="s">
        <v>578</v>
      </c>
      <c r="CF246" s="59" t="s">
        <v>579</v>
      </c>
      <c r="CG246" s="59" t="s">
        <v>579</v>
      </c>
      <c r="CH246" s="59" t="s">
        <v>580</v>
      </c>
      <c r="CI246" s="59" t="s">
        <v>574</v>
      </c>
      <c r="CJ246" s="59" t="s">
        <v>582</v>
      </c>
      <c r="CK246" s="59" t="s">
        <v>578</v>
      </c>
      <c r="CL246" s="59" t="s">
        <v>583</v>
      </c>
      <c r="CM246" s="59" t="s">
        <v>583</v>
      </c>
      <c r="CN246" s="59" t="s">
        <v>579</v>
      </c>
      <c r="CO246" s="59" t="s">
        <v>584</v>
      </c>
      <c r="CP246" s="59" t="s">
        <v>585</v>
      </c>
      <c r="CQ246" s="59" t="s">
        <v>586</v>
      </c>
      <c r="CR246" s="59" t="s">
        <v>587</v>
      </c>
      <c r="CS246" s="59" t="s">
        <v>588</v>
      </c>
      <c r="CT246" s="59" t="s">
        <v>589</v>
      </c>
      <c r="CU246" s="59" t="s">
        <v>582</v>
      </c>
      <c r="CV246" s="59" t="s">
        <v>578</v>
      </c>
      <c r="CW246" s="59" t="s">
        <v>583</v>
      </c>
      <c r="CX246" s="59" t="s">
        <v>583</v>
      </c>
      <c r="CY246" s="59" t="s">
        <v>579</v>
      </c>
      <c r="CZ246" s="59" t="s">
        <v>584</v>
      </c>
      <c r="DA246" s="59" t="s">
        <v>585</v>
      </c>
      <c r="DB246" s="59" t="s">
        <v>586</v>
      </c>
      <c r="DC246" s="59" t="s">
        <v>587</v>
      </c>
      <c r="DD246" s="59" t="s">
        <v>588</v>
      </c>
      <c r="DE246" s="59" t="s">
        <v>589</v>
      </c>
      <c r="DF246" s="59" t="s">
        <v>590</v>
      </c>
      <c r="DG246" s="59" t="s">
        <v>578</v>
      </c>
      <c r="DH246" s="59" t="s">
        <v>579</v>
      </c>
      <c r="DI246" s="59" t="s">
        <v>580</v>
      </c>
      <c r="DJ246" s="59" t="s">
        <v>591</v>
      </c>
      <c r="DK246" s="59" t="s">
        <v>578</v>
      </c>
      <c r="DL246" s="59" t="s">
        <v>578</v>
      </c>
      <c r="DM246" s="59" t="s">
        <v>578</v>
      </c>
      <c r="DN246" s="59" t="s">
        <v>578</v>
      </c>
      <c r="DO246" s="59" t="s">
        <v>579</v>
      </c>
      <c r="DP246" s="59" t="s">
        <v>579</v>
      </c>
      <c r="DQ246" s="59" t="s">
        <v>579</v>
      </c>
      <c r="DR246" s="59" t="s">
        <v>580</v>
      </c>
      <c r="DS246" s="59" t="s">
        <v>580</v>
      </c>
      <c r="DT246" s="59" t="s">
        <v>591</v>
      </c>
      <c r="DU246" s="59" t="s">
        <v>578</v>
      </c>
      <c r="DV246" s="59" t="s">
        <v>578</v>
      </c>
      <c r="DW246" s="59" t="s">
        <v>578</v>
      </c>
      <c r="DX246" s="59" t="s">
        <v>578</v>
      </c>
      <c r="DY246" s="59" t="s">
        <v>578</v>
      </c>
      <c r="DZ246" s="59" t="s">
        <v>578</v>
      </c>
      <c r="EA246" s="59" t="s">
        <v>578</v>
      </c>
      <c r="EB246" s="59" t="s">
        <v>578</v>
      </c>
      <c r="EC246" s="59" t="s">
        <v>578</v>
      </c>
      <c r="ED246" s="59" t="s">
        <v>578</v>
      </c>
      <c r="EE246" s="59" t="s">
        <v>579</v>
      </c>
      <c r="EF246" s="59" t="s">
        <v>579</v>
      </c>
      <c r="EG246" s="59" t="s">
        <v>579</v>
      </c>
      <c r="EH246" s="59" t="s">
        <v>579</v>
      </c>
      <c r="EI246" s="59" t="s">
        <v>579</v>
      </c>
      <c r="EJ246" s="59" t="s">
        <v>579</v>
      </c>
      <c r="EK246" s="59" t="s">
        <v>580</v>
      </c>
      <c r="EL246" s="59" t="s">
        <v>580</v>
      </c>
      <c r="EM246" s="59" t="s">
        <v>580</v>
      </c>
      <c r="EN246" s="59" t="s">
        <v>591</v>
      </c>
      <c r="EO246" s="59" t="s">
        <v>578</v>
      </c>
      <c r="EP246" s="59" t="s">
        <v>578</v>
      </c>
      <c r="EQ246" s="59" t="s">
        <v>578</v>
      </c>
      <c r="ER246" s="59" t="s">
        <v>578</v>
      </c>
      <c r="ES246" s="59" t="s">
        <v>579</v>
      </c>
      <c r="ET246" s="59" t="s">
        <v>579</v>
      </c>
      <c r="EU246" s="59" t="s">
        <v>580</v>
      </c>
      <c r="EV246" s="59" t="s">
        <v>592</v>
      </c>
      <c r="EW246" s="59" t="s">
        <v>592</v>
      </c>
      <c r="EX246" s="59" t="s">
        <v>590</v>
      </c>
      <c r="EY246" s="59" t="s">
        <v>593</v>
      </c>
      <c r="EZ246" s="59" t="s">
        <v>593</v>
      </c>
      <c r="FA246" s="59" t="s">
        <v>593</v>
      </c>
    </row>
    <row r="247" spans="1:157" x14ac:dyDescent="0.25">
      <c r="A247" s="52"/>
      <c r="B247" s="53"/>
      <c r="C247" s="53"/>
      <c r="D247" s="53"/>
      <c r="E247" s="53"/>
      <c r="F247" s="53"/>
      <c r="G247" s="53" t="s">
        <v>571</v>
      </c>
      <c r="H247" s="185" t="s">
        <v>571</v>
      </c>
      <c r="I247" s="53" t="s">
        <v>571</v>
      </c>
      <c r="J247" s="53" t="s">
        <v>571</v>
      </c>
      <c r="K247" s="53" t="s">
        <v>571</v>
      </c>
      <c r="L247" s="54" t="s">
        <v>571</v>
      </c>
      <c r="M247" s="53" t="s">
        <v>571</v>
      </c>
      <c r="N247" s="53" t="s">
        <v>571</v>
      </c>
      <c r="O247" s="53" t="s">
        <v>571</v>
      </c>
      <c r="P247" s="53" t="s">
        <v>571</v>
      </c>
      <c r="Q247" s="53" t="s">
        <v>594</v>
      </c>
      <c r="R247" s="53" t="s">
        <v>594</v>
      </c>
      <c r="S247" s="53" t="s">
        <v>594</v>
      </c>
      <c r="T247" s="53" t="s">
        <v>594</v>
      </c>
      <c r="U247" s="53" t="s">
        <v>594</v>
      </c>
      <c r="V247" s="53" t="s">
        <v>594</v>
      </c>
      <c r="W247" s="53" t="s">
        <v>594</v>
      </c>
      <c r="X247" s="53" t="s">
        <v>594</v>
      </c>
      <c r="Y247" s="53" t="s">
        <v>594</v>
      </c>
      <c r="Z247" s="53" t="s">
        <v>594</v>
      </c>
      <c r="AA247" s="53" t="s">
        <v>595</v>
      </c>
      <c r="AB247" s="53" t="s">
        <v>595</v>
      </c>
      <c r="AC247" s="53" t="s">
        <v>595</v>
      </c>
      <c r="AD247" s="54" t="s">
        <v>595</v>
      </c>
      <c r="AE247" s="54" t="s">
        <v>595</v>
      </c>
      <c r="AF247" s="54" t="s">
        <v>595</v>
      </c>
      <c r="AG247" s="53" t="s">
        <v>596</v>
      </c>
      <c r="AH247" s="53" t="s">
        <v>596</v>
      </c>
      <c r="AI247" s="53" t="s">
        <v>596</v>
      </c>
      <c r="AJ247" s="53" t="s">
        <v>597</v>
      </c>
      <c r="AK247" s="53"/>
      <c r="AL247" s="54"/>
      <c r="AM247" s="54"/>
      <c r="AN247" s="54"/>
      <c r="AO247" s="54"/>
      <c r="AP247" s="55" t="s">
        <v>573</v>
      </c>
      <c r="AQ247" s="55" t="s">
        <v>573</v>
      </c>
      <c r="AR247" s="55" t="s">
        <v>573</v>
      </c>
      <c r="AS247" s="55" t="s">
        <v>573</v>
      </c>
      <c r="AT247" s="55" t="s">
        <v>573</v>
      </c>
      <c r="AU247" s="55" t="s">
        <v>573</v>
      </c>
      <c r="AV247" s="53" t="s">
        <v>573</v>
      </c>
      <c r="AW247" s="53" t="s">
        <v>573</v>
      </c>
      <c r="AX247" s="55" t="s">
        <v>573</v>
      </c>
      <c r="AY247" s="53" t="s">
        <v>573</v>
      </c>
      <c r="AZ247" s="53" t="s">
        <v>594</v>
      </c>
      <c r="BA247" s="53" t="s">
        <v>594</v>
      </c>
      <c r="BB247" s="53" t="s">
        <v>594</v>
      </c>
      <c r="BC247" s="53" t="s">
        <v>594</v>
      </c>
      <c r="BD247" s="53" t="s">
        <v>594</v>
      </c>
      <c r="BE247" s="53" t="s">
        <v>594</v>
      </c>
      <c r="BF247" s="53" t="s">
        <v>594</v>
      </c>
      <c r="BG247" s="53" t="s">
        <v>594</v>
      </c>
      <c r="BH247" s="53" t="s">
        <v>594</v>
      </c>
      <c r="BI247" s="53" t="s">
        <v>594</v>
      </c>
      <c r="BJ247" s="53" t="s">
        <v>595</v>
      </c>
      <c r="BK247" s="53" t="s">
        <v>595</v>
      </c>
      <c r="BL247" s="53" t="s">
        <v>595</v>
      </c>
      <c r="BM247" s="54" t="s">
        <v>595</v>
      </c>
      <c r="BN247" s="54" t="s">
        <v>595</v>
      </c>
      <c r="BO247" s="54" t="s">
        <v>595</v>
      </c>
      <c r="BP247" s="53" t="s">
        <v>596</v>
      </c>
      <c r="BQ247" s="53" t="s">
        <v>596</v>
      </c>
      <c r="BR247" s="53" t="s">
        <v>596</v>
      </c>
      <c r="BS247" s="60" t="s">
        <v>597</v>
      </c>
      <c r="BT247" s="53" t="s">
        <v>578</v>
      </c>
      <c r="BU247" s="59" t="s">
        <v>578</v>
      </c>
      <c r="BV247" s="59" t="s">
        <v>579</v>
      </c>
      <c r="BW247" s="59" t="s">
        <v>579</v>
      </c>
      <c r="BX247" s="59" t="s">
        <v>580</v>
      </c>
      <c r="BY247" s="59" t="s">
        <v>580</v>
      </c>
      <c r="BZ247" s="59" t="s">
        <v>580</v>
      </c>
      <c r="CA247" s="59" t="s">
        <v>598</v>
      </c>
      <c r="CB247" s="59" t="s">
        <v>578</v>
      </c>
      <c r="CC247" s="59" t="s">
        <v>578</v>
      </c>
      <c r="CD247" s="59" t="s">
        <v>579</v>
      </c>
      <c r="CE247" s="59" t="s">
        <v>579</v>
      </c>
      <c r="CF247" s="59" t="s">
        <v>580</v>
      </c>
      <c r="CG247" s="59" t="s">
        <v>580</v>
      </c>
      <c r="CH247" s="59" t="s">
        <v>580</v>
      </c>
      <c r="CI247" s="59" t="s">
        <v>598</v>
      </c>
      <c r="CJ247" s="59" t="s">
        <v>583</v>
      </c>
      <c r="CK247" s="59" t="s">
        <v>583</v>
      </c>
      <c r="CL247" s="59" t="s">
        <v>584</v>
      </c>
      <c r="CM247" s="59" t="s">
        <v>585</v>
      </c>
      <c r="CN247" s="59" t="s">
        <v>585</v>
      </c>
      <c r="CO247" s="59" t="s">
        <v>599</v>
      </c>
      <c r="CP247" s="59" t="s">
        <v>600</v>
      </c>
      <c r="CQ247" s="59" t="s">
        <v>601</v>
      </c>
      <c r="CR247" s="59" t="s">
        <v>601</v>
      </c>
      <c r="CS247" s="59" t="s">
        <v>601</v>
      </c>
      <c r="CT247" s="59" t="s">
        <v>601</v>
      </c>
      <c r="CU247" s="59" t="s">
        <v>583</v>
      </c>
      <c r="CV247" s="59" t="s">
        <v>583</v>
      </c>
      <c r="CW247" s="59" t="s">
        <v>584</v>
      </c>
      <c r="CX247" s="59" t="s">
        <v>585</v>
      </c>
      <c r="CY247" s="59" t="s">
        <v>585</v>
      </c>
      <c r="CZ247" s="59" t="s">
        <v>599</v>
      </c>
      <c r="DA247" s="59" t="s">
        <v>600</v>
      </c>
      <c r="DB247" s="59" t="s">
        <v>601</v>
      </c>
      <c r="DC247" s="59" t="s">
        <v>601</v>
      </c>
      <c r="DD247" s="59" t="s">
        <v>601</v>
      </c>
      <c r="DE247" s="59" t="s">
        <v>601</v>
      </c>
      <c r="DF247" s="59"/>
      <c r="DG247" s="59"/>
      <c r="DH247" s="59"/>
      <c r="DI247" s="59"/>
      <c r="DJ247" s="59"/>
      <c r="DK247" s="59" t="s">
        <v>578</v>
      </c>
      <c r="DL247" s="59" t="s">
        <v>579</v>
      </c>
      <c r="DM247" s="59" t="s">
        <v>580</v>
      </c>
      <c r="DN247" s="59" t="s">
        <v>591</v>
      </c>
      <c r="DO247" s="59" t="s">
        <v>579</v>
      </c>
      <c r="DP247" s="59" t="s">
        <v>580</v>
      </c>
      <c r="DQ247" s="59" t="s">
        <v>591</v>
      </c>
      <c r="DR247" s="59" t="s">
        <v>580</v>
      </c>
      <c r="DS247" s="59" t="s">
        <v>591</v>
      </c>
      <c r="DT247" s="59" t="s">
        <v>591</v>
      </c>
      <c r="DU247" s="59" t="s">
        <v>578</v>
      </c>
      <c r="DV247" s="59" t="s">
        <v>578</v>
      </c>
      <c r="DW247" s="59" t="s">
        <v>578</v>
      </c>
      <c r="DX247" s="59" t="s">
        <v>578</v>
      </c>
      <c r="DY247" s="59" t="s">
        <v>579</v>
      </c>
      <c r="DZ247" s="59" t="s">
        <v>579</v>
      </c>
      <c r="EA247" s="59" t="s">
        <v>579</v>
      </c>
      <c r="EB247" s="59" t="s">
        <v>580</v>
      </c>
      <c r="EC247" s="59" t="s">
        <v>580</v>
      </c>
      <c r="ED247" s="59" t="s">
        <v>591</v>
      </c>
      <c r="EE247" s="59" t="s">
        <v>579</v>
      </c>
      <c r="EF247" s="59" t="s">
        <v>579</v>
      </c>
      <c r="EG247" s="59" t="s">
        <v>579</v>
      </c>
      <c r="EH247" s="59" t="s">
        <v>580</v>
      </c>
      <c r="EI247" s="59" t="s">
        <v>580</v>
      </c>
      <c r="EJ247" s="59" t="s">
        <v>591</v>
      </c>
      <c r="EK247" s="59" t="s">
        <v>580</v>
      </c>
      <c r="EL247" s="59" t="s">
        <v>580</v>
      </c>
      <c r="EM247" s="59" t="s">
        <v>591</v>
      </c>
      <c r="EN247" s="59" t="s">
        <v>591</v>
      </c>
      <c r="EO247" s="59" t="s">
        <v>578</v>
      </c>
      <c r="EP247" s="59" t="s">
        <v>578</v>
      </c>
      <c r="EQ247" s="59" t="s">
        <v>579</v>
      </c>
      <c r="ER247" s="59" t="s">
        <v>579</v>
      </c>
      <c r="ES247" s="59" t="s">
        <v>580</v>
      </c>
      <c r="ET247" s="59" t="s">
        <v>580</v>
      </c>
      <c r="EU247" s="59" t="s">
        <v>580</v>
      </c>
      <c r="EV247" s="59" t="s">
        <v>598</v>
      </c>
      <c r="EW247" s="59" t="s">
        <v>602</v>
      </c>
      <c r="EX247" s="59"/>
      <c r="EY247" s="59" t="s">
        <v>603</v>
      </c>
      <c r="EZ247" s="59" t="s">
        <v>604</v>
      </c>
      <c r="FA247" s="59" t="s">
        <v>605</v>
      </c>
    </row>
    <row r="248" spans="1:157" x14ac:dyDescent="0.25">
      <c r="A248" s="52"/>
      <c r="B248" s="53"/>
      <c r="C248" s="53" t="s">
        <v>571</v>
      </c>
      <c r="D248" s="53" t="s">
        <v>571</v>
      </c>
      <c r="E248" s="53" t="s">
        <v>606</v>
      </c>
      <c r="F248" s="53" t="s">
        <v>571</v>
      </c>
      <c r="G248" s="53" t="s">
        <v>594</v>
      </c>
      <c r="H248" s="185" t="s">
        <v>594</v>
      </c>
      <c r="I248" s="53" t="s">
        <v>594</v>
      </c>
      <c r="J248" s="53" t="s">
        <v>594</v>
      </c>
      <c r="K248" s="53" t="s">
        <v>595</v>
      </c>
      <c r="L248" s="54" t="s">
        <v>595</v>
      </c>
      <c r="M248" s="53" t="s">
        <v>595</v>
      </c>
      <c r="N248" s="53" t="s">
        <v>596</v>
      </c>
      <c r="O248" s="53" t="s">
        <v>596</v>
      </c>
      <c r="P248" s="53" t="s">
        <v>597</v>
      </c>
      <c r="Q248" s="53" t="s">
        <v>594</v>
      </c>
      <c r="R248" s="53" t="s">
        <v>594</v>
      </c>
      <c r="S248" s="53" t="s">
        <v>594</v>
      </c>
      <c r="T248" s="53" t="s">
        <v>594</v>
      </c>
      <c r="U248" s="53" t="s">
        <v>595</v>
      </c>
      <c r="V248" s="53" t="s">
        <v>595</v>
      </c>
      <c r="W248" s="53" t="s">
        <v>595</v>
      </c>
      <c r="X248" s="53" t="s">
        <v>596</v>
      </c>
      <c r="Y248" s="53" t="s">
        <v>596</v>
      </c>
      <c r="Z248" s="53" t="s">
        <v>597</v>
      </c>
      <c r="AA248" s="53" t="s">
        <v>595</v>
      </c>
      <c r="AB248" s="53" t="s">
        <v>595</v>
      </c>
      <c r="AC248" s="53" t="s">
        <v>595</v>
      </c>
      <c r="AD248" s="54" t="s">
        <v>596</v>
      </c>
      <c r="AE248" s="54" t="s">
        <v>596</v>
      </c>
      <c r="AF248" s="54" t="s">
        <v>597</v>
      </c>
      <c r="AG248" s="53" t="s">
        <v>596</v>
      </c>
      <c r="AH248" s="53" t="s">
        <v>596</v>
      </c>
      <c r="AI248" s="53" t="s">
        <v>597</v>
      </c>
      <c r="AJ248" s="53" t="s">
        <v>597</v>
      </c>
      <c r="AK248" s="53"/>
      <c r="AL248" s="55" t="s">
        <v>573</v>
      </c>
      <c r="AM248" s="55" t="s">
        <v>573</v>
      </c>
      <c r="AN248" s="53" t="s">
        <v>573</v>
      </c>
      <c r="AO248" s="55" t="s">
        <v>573</v>
      </c>
      <c r="AP248" s="53" t="s">
        <v>594</v>
      </c>
      <c r="AQ248" s="53" t="s">
        <v>594</v>
      </c>
      <c r="AR248" s="53" t="s">
        <v>594</v>
      </c>
      <c r="AS248" s="53" t="s">
        <v>594</v>
      </c>
      <c r="AT248" s="53" t="s">
        <v>595</v>
      </c>
      <c r="AU248" s="54" t="s">
        <v>595</v>
      </c>
      <c r="AV248" s="53" t="s">
        <v>595</v>
      </c>
      <c r="AW248" s="53" t="s">
        <v>596</v>
      </c>
      <c r="AX248" s="53" t="s">
        <v>596</v>
      </c>
      <c r="AY248" s="53" t="s">
        <v>597</v>
      </c>
      <c r="AZ248" s="53" t="s">
        <v>594</v>
      </c>
      <c r="BA248" s="53" t="s">
        <v>594</v>
      </c>
      <c r="BB248" s="53" t="s">
        <v>594</v>
      </c>
      <c r="BC248" s="53" t="s">
        <v>594</v>
      </c>
      <c r="BD248" s="53" t="s">
        <v>595</v>
      </c>
      <c r="BE248" s="53" t="s">
        <v>595</v>
      </c>
      <c r="BF248" s="53" t="s">
        <v>595</v>
      </c>
      <c r="BG248" s="53" t="s">
        <v>596</v>
      </c>
      <c r="BH248" s="53" t="s">
        <v>596</v>
      </c>
      <c r="BI248" s="53" t="s">
        <v>597</v>
      </c>
      <c r="BJ248" s="53" t="s">
        <v>595</v>
      </c>
      <c r="BK248" s="53" t="s">
        <v>595</v>
      </c>
      <c r="BL248" s="53" t="s">
        <v>595</v>
      </c>
      <c r="BM248" s="54" t="s">
        <v>596</v>
      </c>
      <c r="BN248" s="54" t="s">
        <v>596</v>
      </c>
      <c r="BO248" s="54" t="s">
        <v>597</v>
      </c>
      <c r="BP248" s="53" t="s">
        <v>596</v>
      </c>
      <c r="BQ248" s="53" t="s">
        <v>596</v>
      </c>
      <c r="BR248" s="53" t="s">
        <v>597</v>
      </c>
      <c r="BS248" s="60" t="s">
        <v>597</v>
      </c>
      <c r="BT248" s="53" t="s">
        <v>579</v>
      </c>
      <c r="BU248" s="59" t="s">
        <v>579</v>
      </c>
      <c r="BV248" s="59" t="s">
        <v>579</v>
      </c>
      <c r="BW248" s="59" t="s">
        <v>580</v>
      </c>
      <c r="BX248" s="59" t="s">
        <v>580</v>
      </c>
      <c r="BY248" s="59" t="s">
        <v>591</v>
      </c>
      <c r="BZ248" s="59" t="s">
        <v>591</v>
      </c>
      <c r="CA248" s="59" t="s">
        <v>601</v>
      </c>
      <c r="CB248" s="59" t="s">
        <v>579</v>
      </c>
      <c r="CC248" s="59" t="s">
        <v>579</v>
      </c>
      <c r="CD248" s="59" t="s">
        <v>579</v>
      </c>
      <c r="CE248" s="59" t="s">
        <v>580</v>
      </c>
      <c r="CF248" s="59" t="s">
        <v>580</v>
      </c>
      <c r="CG248" s="59" t="s">
        <v>591</v>
      </c>
      <c r="CH248" s="59" t="s">
        <v>591</v>
      </c>
      <c r="CI248" s="59" t="s">
        <v>601</v>
      </c>
      <c r="CJ248" s="59" t="s">
        <v>580</v>
      </c>
      <c r="CK248" s="59" t="s">
        <v>585</v>
      </c>
      <c r="CL248" s="59" t="s">
        <v>607</v>
      </c>
      <c r="CM248" s="59" t="s">
        <v>591</v>
      </c>
      <c r="CN248" s="59" t="s">
        <v>599</v>
      </c>
      <c r="CO248" s="59" t="s">
        <v>607</v>
      </c>
      <c r="CP248" s="59" t="s">
        <v>607</v>
      </c>
      <c r="CQ248" s="59" t="s">
        <v>608</v>
      </c>
      <c r="CR248" s="59" t="s">
        <v>608</v>
      </c>
      <c r="CS248" s="59" t="s">
        <v>608</v>
      </c>
      <c r="CT248" s="59" t="s">
        <v>609</v>
      </c>
      <c r="CU248" s="59" t="s">
        <v>580</v>
      </c>
      <c r="CV248" s="59" t="s">
        <v>585</v>
      </c>
      <c r="CW248" s="59" t="s">
        <v>607</v>
      </c>
      <c r="CX248" s="59" t="s">
        <v>591</v>
      </c>
      <c r="CY248" s="59" t="s">
        <v>599</v>
      </c>
      <c r="CZ248" s="59" t="s">
        <v>607</v>
      </c>
      <c r="DA248" s="59" t="s">
        <v>607</v>
      </c>
      <c r="DB248" s="59" t="s">
        <v>608</v>
      </c>
      <c r="DC248" s="59" t="s">
        <v>608</v>
      </c>
      <c r="DD248" s="59" t="s">
        <v>608</v>
      </c>
      <c r="DE248" s="59" t="s">
        <v>610</v>
      </c>
      <c r="DF248" s="59"/>
      <c r="DG248" s="59"/>
      <c r="DH248" s="59"/>
      <c r="DI248" s="59"/>
      <c r="DJ248" s="59"/>
      <c r="DK248" s="59"/>
      <c r="DL248" s="59"/>
      <c r="DM248" s="59"/>
      <c r="DN248" s="59"/>
      <c r="DO248" s="59"/>
      <c r="DP248" s="59"/>
      <c r="DQ248" s="59"/>
      <c r="DR248" s="59"/>
      <c r="DS248" s="59"/>
      <c r="DT248" s="59"/>
      <c r="DU248" s="59" t="s">
        <v>611</v>
      </c>
      <c r="DV248" s="59" t="s">
        <v>579</v>
      </c>
      <c r="DW248" s="59" t="s">
        <v>580</v>
      </c>
      <c r="DX248" s="59" t="s">
        <v>591</v>
      </c>
      <c r="DY248" s="59" t="s">
        <v>579</v>
      </c>
      <c r="DZ248" s="59" t="s">
        <v>580</v>
      </c>
      <c r="EA248" s="59" t="s">
        <v>591</v>
      </c>
      <c r="EB248" s="59" t="s">
        <v>580</v>
      </c>
      <c r="EC248" s="59" t="s">
        <v>591</v>
      </c>
      <c r="ED248" s="59" t="s">
        <v>591</v>
      </c>
      <c r="EE248" s="59" t="s">
        <v>579</v>
      </c>
      <c r="EF248" s="59" t="s">
        <v>580</v>
      </c>
      <c r="EG248" s="59" t="s">
        <v>591</v>
      </c>
      <c r="EH248" s="59" t="s">
        <v>580</v>
      </c>
      <c r="EI248" s="59" t="s">
        <v>591</v>
      </c>
      <c r="EJ248" s="59" t="s">
        <v>591</v>
      </c>
      <c r="EK248" s="59" t="s">
        <v>580</v>
      </c>
      <c r="EL248" s="59" t="s">
        <v>591</v>
      </c>
      <c r="EM248" s="59" t="s">
        <v>591</v>
      </c>
      <c r="EN248" s="59" t="s">
        <v>591</v>
      </c>
      <c r="EO248" s="59" t="s">
        <v>579</v>
      </c>
      <c r="EP248" s="59" t="s">
        <v>579</v>
      </c>
      <c r="EQ248" s="59" t="s">
        <v>579</v>
      </c>
      <c r="ER248" s="59" t="s">
        <v>580</v>
      </c>
      <c r="ES248" s="59" t="s">
        <v>580</v>
      </c>
      <c r="ET248" s="59" t="s">
        <v>591</v>
      </c>
      <c r="EU248" s="59" t="s">
        <v>591</v>
      </c>
      <c r="EV248" s="59" t="s">
        <v>601</v>
      </c>
      <c r="EW248" s="59" t="s">
        <v>601</v>
      </c>
      <c r="EX248" s="59"/>
      <c r="EY248" s="59" t="s">
        <v>601</v>
      </c>
      <c r="EZ248" s="59" t="s">
        <v>601</v>
      </c>
      <c r="FA248" s="59" t="s">
        <v>601</v>
      </c>
    </row>
    <row r="249" spans="1:157" ht="13.8" thickBot="1" x14ac:dyDescent="0.3">
      <c r="A249" s="61" t="s">
        <v>612</v>
      </c>
      <c r="B249" s="62" t="s">
        <v>569</v>
      </c>
      <c r="C249" s="62" t="s">
        <v>578</v>
      </c>
      <c r="D249" s="62" t="s">
        <v>613</v>
      </c>
      <c r="E249" s="62" t="s">
        <v>614</v>
      </c>
      <c r="F249" s="62" t="s">
        <v>615</v>
      </c>
      <c r="G249" s="62" t="s">
        <v>578</v>
      </c>
      <c r="H249" s="187" t="s">
        <v>613</v>
      </c>
      <c r="I249" s="62" t="s">
        <v>614</v>
      </c>
      <c r="J249" s="62" t="s">
        <v>615</v>
      </c>
      <c r="K249" s="62" t="s">
        <v>613</v>
      </c>
      <c r="L249" s="63" t="s">
        <v>614</v>
      </c>
      <c r="M249" s="62" t="s">
        <v>615</v>
      </c>
      <c r="N249" s="62" t="s">
        <v>614</v>
      </c>
      <c r="O249" s="62" t="s">
        <v>615</v>
      </c>
      <c r="P249" s="62" t="s">
        <v>615</v>
      </c>
      <c r="Q249" s="62" t="s">
        <v>594</v>
      </c>
      <c r="R249" s="62" t="s">
        <v>613</v>
      </c>
      <c r="S249" s="62" t="s">
        <v>596</v>
      </c>
      <c r="T249" s="62" t="s">
        <v>615</v>
      </c>
      <c r="U249" s="62" t="s">
        <v>613</v>
      </c>
      <c r="V249" s="62" t="s">
        <v>614</v>
      </c>
      <c r="W249" s="62" t="s">
        <v>615</v>
      </c>
      <c r="X249" s="62" t="s">
        <v>614</v>
      </c>
      <c r="Y249" s="62" t="s">
        <v>615</v>
      </c>
      <c r="Z249" s="62" t="s">
        <v>615</v>
      </c>
      <c r="AA249" s="62" t="s">
        <v>613</v>
      </c>
      <c r="AB249" s="62" t="s">
        <v>614</v>
      </c>
      <c r="AC249" s="62" t="s">
        <v>615</v>
      </c>
      <c r="AD249" s="63" t="s">
        <v>614</v>
      </c>
      <c r="AE249" s="63" t="s">
        <v>615</v>
      </c>
      <c r="AF249" s="63" t="s">
        <v>615</v>
      </c>
      <c r="AG249" s="62" t="s">
        <v>614</v>
      </c>
      <c r="AH249" s="62" t="s">
        <v>615</v>
      </c>
      <c r="AI249" s="62" t="s">
        <v>615</v>
      </c>
      <c r="AJ249" s="62" t="s">
        <v>615</v>
      </c>
      <c r="AK249" s="64" t="s">
        <v>616</v>
      </c>
      <c r="AL249" s="62" t="s">
        <v>578</v>
      </c>
      <c r="AM249" s="62" t="s">
        <v>613</v>
      </c>
      <c r="AN249" s="62" t="s">
        <v>614</v>
      </c>
      <c r="AO249" s="62" t="s">
        <v>615</v>
      </c>
      <c r="AP249" s="62" t="s">
        <v>578</v>
      </c>
      <c r="AQ249" s="62" t="s">
        <v>613</v>
      </c>
      <c r="AR249" s="62" t="s">
        <v>614</v>
      </c>
      <c r="AS249" s="62" t="s">
        <v>615</v>
      </c>
      <c r="AT249" s="62" t="s">
        <v>613</v>
      </c>
      <c r="AU249" s="63" t="s">
        <v>614</v>
      </c>
      <c r="AV249" s="62" t="s">
        <v>615</v>
      </c>
      <c r="AW249" s="62" t="s">
        <v>614</v>
      </c>
      <c r="AX249" s="62" t="s">
        <v>615</v>
      </c>
      <c r="AY249" s="62" t="s">
        <v>615</v>
      </c>
      <c r="AZ249" s="62" t="s">
        <v>578</v>
      </c>
      <c r="BA249" s="62" t="s">
        <v>613</v>
      </c>
      <c r="BB249" s="62" t="s">
        <v>614</v>
      </c>
      <c r="BC249" s="62" t="s">
        <v>615</v>
      </c>
      <c r="BD249" s="62" t="s">
        <v>613</v>
      </c>
      <c r="BE249" s="62" t="s">
        <v>617</v>
      </c>
      <c r="BF249" s="62" t="s">
        <v>615</v>
      </c>
      <c r="BG249" s="62" t="s">
        <v>614</v>
      </c>
      <c r="BH249" s="62" t="s">
        <v>615</v>
      </c>
      <c r="BI249" s="62" t="s">
        <v>615</v>
      </c>
      <c r="BJ249" s="62" t="s">
        <v>613</v>
      </c>
      <c r="BK249" s="62" t="s">
        <v>614</v>
      </c>
      <c r="BL249" s="62" t="s">
        <v>615</v>
      </c>
      <c r="BM249" s="63" t="s">
        <v>614</v>
      </c>
      <c r="BN249" s="63" t="s">
        <v>615</v>
      </c>
      <c r="BO249" s="63" t="s">
        <v>615</v>
      </c>
      <c r="BP249" s="62" t="s">
        <v>614</v>
      </c>
      <c r="BQ249" s="62" t="s">
        <v>615</v>
      </c>
      <c r="BR249" s="62" t="s">
        <v>615</v>
      </c>
      <c r="BS249" s="65" t="s">
        <v>615</v>
      </c>
      <c r="BT249" s="62" t="s">
        <v>579</v>
      </c>
      <c r="BU249" s="66" t="s">
        <v>580</v>
      </c>
      <c r="BV249" s="66" t="s">
        <v>580</v>
      </c>
      <c r="BW249" s="66" t="s">
        <v>580</v>
      </c>
      <c r="BX249" s="66" t="s">
        <v>591</v>
      </c>
      <c r="BY249" s="66" t="s">
        <v>591</v>
      </c>
      <c r="BZ249" s="66" t="s">
        <v>591</v>
      </c>
      <c r="CA249" s="66" t="s">
        <v>608</v>
      </c>
      <c r="CB249" s="66" t="s">
        <v>579</v>
      </c>
      <c r="CC249" s="66" t="s">
        <v>580</v>
      </c>
      <c r="CD249" s="66" t="s">
        <v>580</v>
      </c>
      <c r="CE249" s="66" t="s">
        <v>580</v>
      </c>
      <c r="CF249" s="66" t="s">
        <v>591</v>
      </c>
      <c r="CG249" s="66" t="s">
        <v>591</v>
      </c>
      <c r="CH249" s="66" t="s">
        <v>591</v>
      </c>
      <c r="CI249" s="66" t="s">
        <v>608</v>
      </c>
      <c r="CJ249" s="66" t="s">
        <v>607</v>
      </c>
      <c r="CK249" s="66" t="s">
        <v>607</v>
      </c>
      <c r="CL249" s="66" t="s">
        <v>607</v>
      </c>
      <c r="CM249" s="66" t="s">
        <v>607</v>
      </c>
      <c r="CN249" s="66" t="s">
        <v>607</v>
      </c>
      <c r="CO249" s="66" t="s">
        <v>607</v>
      </c>
      <c r="CP249" s="66" t="s">
        <v>607</v>
      </c>
      <c r="CQ249" s="66"/>
      <c r="CR249" s="66"/>
      <c r="CS249" s="66"/>
      <c r="CT249" s="66"/>
      <c r="CU249" s="66" t="s">
        <v>607</v>
      </c>
      <c r="CV249" s="66" t="s">
        <v>607</v>
      </c>
      <c r="CW249" s="66" t="s">
        <v>607</v>
      </c>
      <c r="CX249" s="66" t="s">
        <v>607</v>
      </c>
      <c r="CY249" s="66" t="s">
        <v>607</v>
      </c>
      <c r="CZ249" s="66" t="s">
        <v>607</v>
      </c>
      <c r="DA249" s="66" t="s">
        <v>607</v>
      </c>
      <c r="DB249" s="66"/>
      <c r="DC249" s="66"/>
      <c r="DD249" s="66"/>
      <c r="DE249" s="66"/>
      <c r="DF249" s="66"/>
      <c r="DG249" s="66"/>
      <c r="DH249" s="66"/>
      <c r="DI249" s="66"/>
      <c r="DJ249" s="66"/>
      <c r="DK249" s="66"/>
      <c r="DL249" s="66"/>
      <c r="DM249" s="66"/>
      <c r="DN249" s="66"/>
      <c r="DO249" s="66"/>
      <c r="DP249" s="66"/>
      <c r="DQ249" s="66"/>
      <c r="DR249" s="66"/>
      <c r="DS249" s="66"/>
      <c r="DT249" s="66"/>
      <c r="DU249" s="66"/>
      <c r="DV249" s="66"/>
      <c r="DW249" s="66"/>
      <c r="DX249" s="66"/>
      <c r="DY249" s="66"/>
      <c r="DZ249" s="66"/>
      <c r="EA249" s="66"/>
      <c r="EB249" s="66"/>
      <c r="EC249" s="66"/>
      <c r="ED249" s="66"/>
      <c r="EE249" s="66"/>
      <c r="EF249" s="66"/>
      <c r="EG249" s="66"/>
      <c r="EH249" s="66"/>
      <c r="EI249" s="66"/>
      <c r="EJ249" s="66"/>
      <c r="EK249" s="66"/>
      <c r="EL249" s="66"/>
      <c r="EM249" s="66"/>
      <c r="EN249" s="66"/>
      <c r="EO249" s="66" t="s">
        <v>579</v>
      </c>
      <c r="EP249" s="66" t="s">
        <v>580</v>
      </c>
      <c r="EQ249" s="66" t="s">
        <v>580</v>
      </c>
      <c r="ER249" s="66" t="s">
        <v>580</v>
      </c>
      <c r="ES249" s="66" t="s">
        <v>591</v>
      </c>
      <c r="ET249" s="66" t="s">
        <v>591</v>
      </c>
      <c r="EU249" s="66" t="s">
        <v>591</v>
      </c>
      <c r="EV249" s="66" t="s">
        <v>608</v>
      </c>
      <c r="EW249" s="66" t="s">
        <v>609</v>
      </c>
      <c r="EX249" s="66"/>
      <c r="EY249" s="66" t="s">
        <v>608</v>
      </c>
      <c r="EZ249" s="66" t="s">
        <v>608</v>
      </c>
      <c r="FA249" s="66" t="s">
        <v>609</v>
      </c>
    </row>
    <row r="250" spans="1:157" ht="14.4" x14ac:dyDescent="0.3">
      <c r="A250" s="67" t="s">
        <v>618</v>
      </c>
      <c r="B250" s="68">
        <v>731</v>
      </c>
      <c r="C250" s="69">
        <v>986</v>
      </c>
      <c r="D250" s="69">
        <v>986</v>
      </c>
      <c r="E250" s="69">
        <v>986</v>
      </c>
      <c r="F250" s="69">
        <v>986</v>
      </c>
      <c r="G250" s="69">
        <v>986</v>
      </c>
      <c r="H250" s="188">
        <v>986</v>
      </c>
      <c r="I250" s="71">
        <v>986</v>
      </c>
      <c r="J250" s="71">
        <v>986</v>
      </c>
      <c r="K250" s="71">
        <v>986</v>
      </c>
      <c r="L250" s="71">
        <v>986</v>
      </c>
      <c r="M250" s="71">
        <v>986</v>
      </c>
      <c r="N250" s="71">
        <v>986</v>
      </c>
      <c r="O250" s="71">
        <v>986</v>
      </c>
      <c r="P250" s="71">
        <v>986</v>
      </c>
      <c r="Q250" s="71">
        <v>1453</v>
      </c>
      <c r="R250" s="71">
        <v>1453</v>
      </c>
      <c r="S250" s="71">
        <v>1453</v>
      </c>
      <c r="T250" s="71">
        <v>1453</v>
      </c>
      <c r="U250" s="71">
        <v>1453</v>
      </c>
      <c r="V250" s="71">
        <v>1453</v>
      </c>
      <c r="W250" s="71">
        <v>1453</v>
      </c>
      <c r="X250" s="71">
        <v>1453</v>
      </c>
      <c r="Y250" s="71">
        <v>1453</v>
      </c>
      <c r="Z250" s="71">
        <v>1453</v>
      </c>
      <c r="AA250" s="71">
        <v>1453</v>
      </c>
      <c r="AB250" s="71">
        <v>1453</v>
      </c>
      <c r="AC250" s="71">
        <v>1453</v>
      </c>
      <c r="AD250" s="71">
        <v>1453</v>
      </c>
      <c r="AE250" s="71">
        <v>1453</v>
      </c>
      <c r="AF250" s="71">
        <v>1453</v>
      </c>
      <c r="AG250" s="71">
        <v>1453</v>
      </c>
      <c r="AH250" s="71">
        <v>1453</v>
      </c>
      <c r="AI250" s="71">
        <v>1453</v>
      </c>
      <c r="AJ250" s="71">
        <v>1453</v>
      </c>
      <c r="AK250" s="71">
        <v>731</v>
      </c>
      <c r="AL250" s="71">
        <v>986</v>
      </c>
      <c r="AM250" s="71">
        <v>986</v>
      </c>
      <c r="AN250" s="71">
        <v>986</v>
      </c>
      <c r="AO250" s="71">
        <v>986</v>
      </c>
      <c r="AP250" s="71">
        <v>986</v>
      </c>
      <c r="AQ250" s="71">
        <v>986</v>
      </c>
      <c r="AR250" s="71">
        <v>986</v>
      </c>
      <c r="AS250" s="71">
        <v>986</v>
      </c>
      <c r="AT250" s="71">
        <v>986</v>
      </c>
      <c r="AU250" s="71">
        <v>986</v>
      </c>
      <c r="AV250" s="71">
        <v>986</v>
      </c>
      <c r="AW250" s="71">
        <v>986</v>
      </c>
      <c r="AX250" s="71">
        <v>986</v>
      </c>
      <c r="AY250" s="71">
        <v>986</v>
      </c>
      <c r="AZ250" s="71">
        <v>1453</v>
      </c>
      <c r="BA250" s="71">
        <v>1453</v>
      </c>
      <c r="BB250" s="71">
        <v>1453</v>
      </c>
      <c r="BC250" s="71">
        <v>1453</v>
      </c>
      <c r="BD250" s="71">
        <v>1453</v>
      </c>
      <c r="BE250" s="71">
        <v>1453</v>
      </c>
      <c r="BF250" s="71">
        <v>1453</v>
      </c>
      <c r="BG250" s="71">
        <v>1453</v>
      </c>
      <c r="BH250" s="71">
        <v>1453</v>
      </c>
      <c r="BI250" s="71">
        <v>1453</v>
      </c>
      <c r="BJ250" s="71">
        <v>1453</v>
      </c>
      <c r="BK250" s="71">
        <v>1453</v>
      </c>
      <c r="BL250" s="71">
        <v>1453</v>
      </c>
      <c r="BM250" s="71">
        <v>1453</v>
      </c>
      <c r="BN250" s="71">
        <v>1453</v>
      </c>
      <c r="BO250" s="71">
        <v>1453</v>
      </c>
      <c r="BP250" s="71">
        <v>1453</v>
      </c>
      <c r="BQ250" s="71">
        <v>1453</v>
      </c>
      <c r="BR250" s="71">
        <v>1453</v>
      </c>
      <c r="BS250" s="71">
        <v>1453</v>
      </c>
      <c r="BT250" s="69">
        <v>1453</v>
      </c>
      <c r="BU250" s="69">
        <v>1453</v>
      </c>
      <c r="BV250" s="69">
        <v>1453</v>
      </c>
      <c r="BW250" s="69">
        <v>1453</v>
      </c>
      <c r="BX250" s="69">
        <v>1453</v>
      </c>
      <c r="BY250" s="70">
        <v>1453</v>
      </c>
      <c r="BZ250" s="71">
        <v>1453</v>
      </c>
      <c r="CA250" s="71">
        <v>1453</v>
      </c>
      <c r="CB250" s="71">
        <v>1453</v>
      </c>
      <c r="CC250" s="71">
        <v>1453</v>
      </c>
      <c r="CD250" s="71">
        <v>1453</v>
      </c>
      <c r="CE250" s="71">
        <v>1453</v>
      </c>
      <c r="CF250" s="71">
        <v>1453</v>
      </c>
      <c r="CG250" s="71">
        <v>1453</v>
      </c>
      <c r="CH250" s="71">
        <v>1453</v>
      </c>
      <c r="CI250" s="71">
        <v>1453</v>
      </c>
      <c r="CJ250" s="71">
        <v>1691</v>
      </c>
      <c r="CK250" s="71">
        <v>1691</v>
      </c>
      <c r="CL250" s="71">
        <v>1691</v>
      </c>
      <c r="CM250" s="71">
        <v>1691</v>
      </c>
      <c r="CN250" s="71">
        <v>1691</v>
      </c>
      <c r="CO250" s="71">
        <v>1691</v>
      </c>
      <c r="CP250" s="71">
        <v>1691</v>
      </c>
      <c r="CQ250" s="71">
        <v>1691</v>
      </c>
      <c r="CR250" s="71">
        <v>1691</v>
      </c>
      <c r="CS250" s="71">
        <v>1944.6499999999999</v>
      </c>
      <c r="CT250" s="71">
        <v>1944.6499999999999</v>
      </c>
      <c r="CU250" s="71">
        <v>1691</v>
      </c>
      <c r="CV250" s="71">
        <v>1691</v>
      </c>
      <c r="CW250" s="71">
        <v>1691</v>
      </c>
      <c r="CX250" s="71">
        <v>1691</v>
      </c>
      <c r="CY250" s="71">
        <v>1691</v>
      </c>
      <c r="CZ250" s="71">
        <v>1691</v>
      </c>
      <c r="DA250" s="71">
        <v>1691</v>
      </c>
      <c r="DB250" s="71">
        <v>1691</v>
      </c>
      <c r="DC250" s="71">
        <v>1691</v>
      </c>
      <c r="DD250" s="71">
        <v>1944.6499999999999</v>
      </c>
      <c r="DE250" s="71">
        <v>1944.6499999999999</v>
      </c>
      <c r="DF250" s="71">
        <v>986</v>
      </c>
      <c r="DG250" s="71">
        <v>1453</v>
      </c>
      <c r="DH250" s="71">
        <v>1453</v>
      </c>
      <c r="DI250" s="71">
        <v>1453</v>
      </c>
      <c r="DJ250" s="71">
        <v>1453</v>
      </c>
      <c r="DK250" s="71">
        <v>1453</v>
      </c>
      <c r="DL250" s="71">
        <v>1453</v>
      </c>
      <c r="DM250" s="71">
        <v>1453</v>
      </c>
      <c r="DN250" s="71">
        <v>1453</v>
      </c>
      <c r="DO250" s="71">
        <v>1453</v>
      </c>
      <c r="DP250" s="71">
        <v>1453</v>
      </c>
      <c r="DQ250" s="71">
        <v>1453</v>
      </c>
      <c r="DR250" s="71">
        <v>1453</v>
      </c>
      <c r="DS250" s="71">
        <v>1453</v>
      </c>
      <c r="DT250" s="71">
        <v>1453</v>
      </c>
      <c r="DU250" s="71">
        <v>1691</v>
      </c>
      <c r="DV250" s="71">
        <v>1691</v>
      </c>
      <c r="DW250" s="71">
        <v>1691</v>
      </c>
      <c r="DX250" s="71">
        <v>1691</v>
      </c>
      <c r="DY250" s="71">
        <v>1691</v>
      </c>
      <c r="DZ250" s="71">
        <v>1691</v>
      </c>
      <c r="EA250" s="71">
        <v>1691</v>
      </c>
      <c r="EB250" s="71">
        <v>1691</v>
      </c>
      <c r="EC250" s="71">
        <v>1691</v>
      </c>
      <c r="ED250" s="71">
        <v>1691</v>
      </c>
      <c r="EE250" s="71">
        <v>1691</v>
      </c>
      <c r="EF250" s="71">
        <v>1691</v>
      </c>
      <c r="EG250" s="71">
        <v>1691</v>
      </c>
      <c r="EH250" s="71">
        <v>1691</v>
      </c>
      <c r="EI250" s="71">
        <v>1691</v>
      </c>
      <c r="EJ250" s="71">
        <v>1691</v>
      </c>
      <c r="EK250" s="71">
        <v>1691</v>
      </c>
      <c r="EL250" s="71">
        <v>1691</v>
      </c>
      <c r="EM250" s="71">
        <v>1691</v>
      </c>
      <c r="EN250" s="71">
        <v>1691</v>
      </c>
      <c r="EO250" s="71">
        <v>1691</v>
      </c>
      <c r="EP250" s="71">
        <v>1691</v>
      </c>
      <c r="EQ250" s="71">
        <v>1691</v>
      </c>
      <c r="ER250" s="71">
        <v>1691</v>
      </c>
      <c r="ES250" s="71">
        <v>1691</v>
      </c>
      <c r="ET250" s="71">
        <v>1691</v>
      </c>
      <c r="EU250" s="71">
        <v>1691</v>
      </c>
      <c r="EV250" s="71">
        <v>1691</v>
      </c>
      <c r="EW250" s="71">
        <v>1944.6499999999999</v>
      </c>
      <c r="EX250" s="71">
        <v>986</v>
      </c>
      <c r="EY250" s="71">
        <v>1691</v>
      </c>
      <c r="EZ250" s="71">
        <v>1691</v>
      </c>
      <c r="FA250" s="71">
        <v>1944.6499999999999</v>
      </c>
    </row>
    <row r="251" spans="1:157" ht="14.4" x14ac:dyDescent="0.3">
      <c r="A251" s="171" t="s">
        <v>619</v>
      </c>
      <c r="B251" s="172">
        <v>0</v>
      </c>
      <c r="C251" s="173">
        <v>1015.0874587684333</v>
      </c>
      <c r="D251" s="173">
        <v>814.93340604155526</v>
      </c>
      <c r="E251" s="173">
        <v>465.81138416554802</v>
      </c>
      <c r="F251" s="173">
        <v>0</v>
      </c>
      <c r="G251" s="173">
        <v>2030.1749175368666</v>
      </c>
      <c r="H251" s="204">
        <v>1830.0208648099886</v>
      </c>
      <c r="I251" s="175">
        <v>1480.8988429339813</v>
      </c>
      <c r="J251" s="175">
        <v>1015.0874587684333</v>
      </c>
      <c r="K251" s="175">
        <v>1629.8668120831105</v>
      </c>
      <c r="L251" s="175">
        <v>1280.7447902071033</v>
      </c>
      <c r="M251" s="175">
        <v>814.93340604155526</v>
      </c>
      <c r="N251" s="175">
        <v>931.62276833109604</v>
      </c>
      <c r="O251" s="175">
        <v>465.81138416554802</v>
      </c>
      <c r="P251" s="175">
        <v>0</v>
      </c>
      <c r="Q251" s="175">
        <v>3045.2623763052998</v>
      </c>
      <c r="R251" s="175">
        <v>2845.1083235784217</v>
      </c>
      <c r="S251" s="175">
        <v>2495.9863017024145</v>
      </c>
      <c r="T251" s="175">
        <v>2030.1749175368666</v>
      </c>
      <c r="U251" s="175">
        <v>2644.9542708515437</v>
      </c>
      <c r="V251" s="175">
        <v>2295.8322489755365</v>
      </c>
      <c r="W251" s="175">
        <v>1830.0208648099886</v>
      </c>
      <c r="X251" s="175">
        <v>1946.7102270995292</v>
      </c>
      <c r="Y251" s="175">
        <v>1480.8988429339813</v>
      </c>
      <c r="Z251" s="175">
        <v>1015.0874587684333</v>
      </c>
      <c r="AA251" s="175">
        <v>2444.8002181246657</v>
      </c>
      <c r="AB251" s="175">
        <v>2095.6781962486584</v>
      </c>
      <c r="AC251" s="175">
        <v>1629.8668120831105</v>
      </c>
      <c r="AD251" s="175">
        <v>1746.5561743726512</v>
      </c>
      <c r="AE251" s="175">
        <v>1280.7447902071033</v>
      </c>
      <c r="AF251" s="175">
        <v>814.93340604155526</v>
      </c>
      <c r="AG251" s="175">
        <v>1397.4341524966439</v>
      </c>
      <c r="AH251" s="175">
        <v>931.62276833109604</v>
      </c>
      <c r="AI251" s="175">
        <v>465.81138416554802</v>
      </c>
      <c r="AJ251" s="175">
        <v>0</v>
      </c>
      <c r="AK251" s="175">
        <v>0</v>
      </c>
      <c r="AL251" s="175">
        <v>1015.0874587684333</v>
      </c>
      <c r="AM251" s="175">
        <v>814.93340604155526</v>
      </c>
      <c r="AN251" s="175">
        <v>465.81138416554802</v>
      </c>
      <c r="AO251" s="175">
        <v>0</v>
      </c>
      <c r="AP251" s="175">
        <v>2030.1749175368666</v>
      </c>
      <c r="AQ251" s="175">
        <v>1830.0208648099886</v>
      </c>
      <c r="AR251" s="175">
        <v>1480.8988429339813</v>
      </c>
      <c r="AS251" s="175">
        <v>1015.0874587684333</v>
      </c>
      <c r="AT251" s="175">
        <v>1629.8668120831105</v>
      </c>
      <c r="AU251" s="175">
        <v>1280.7447902071033</v>
      </c>
      <c r="AV251" s="175">
        <v>814.93340604155526</v>
      </c>
      <c r="AW251" s="175">
        <v>931.62276833109604</v>
      </c>
      <c r="AX251" s="175">
        <v>465.81138416554802</v>
      </c>
      <c r="AY251" s="175">
        <v>0</v>
      </c>
      <c r="AZ251" s="175">
        <v>3045.2623763052998</v>
      </c>
      <c r="BA251" s="175">
        <v>2845.1083235784217</v>
      </c>
      <c r="BB251" s="175">
        <v>2495.9863017024145</v>
      </c>
      <c r="BC251" s="175">
        <v>2030.1749175368666</v>
      </c>
      <c r="BD251" s="175">
        <v>2644.9542708515437</v>
      </c>
      <c r="BE251" s="175">
        <v>2295.8322489755365</v>
      </c>
      <c r="BF251" s="175">
        <v>1830.0208648099886</v>
      </c>
      <c r="BG251" s="175">
        <v>1946.7102270995292</v>
      </c>
      <c r="BH251" s="175">
        <v>1480.8988429339813</v>
      </c>
      <c r="BI251" s="175">
        <v>1015.0874587684333</v>
      </c>
      <c r="BJ251" s="175">
        <v>2444.8002181246657</v>
      </c>
      <c r="BK251" s="175">
        <v>2095.6781962486584</v>
      </c>
      <c r="BL251" s="175">
        <v>1629.8668120831105</v>
      </c>
      <c r="BM251" s="175">
        <v>1746.5561743726512</v>
      </c>
      <c r="BN251" s="175">
        <v>1280.7447902071033</v>
      </c>
      <c r="BO251" s="175">
        <v>814.93340604155526</v>
      </c>
      <c r="BP251" s="175">
        <v>1397.4341524966439</v>
      </c>
      <c r="BQ251" s="175">
        <v>931.62276833109604</v>
      </c>
      <c r="BR251" s="175">
        <v>465.81138416554802</v>
      </c>
      <c r="BS251" s="175">
        <v>0</v>
      </c>
      <c r="BT251" s="173">
        <v>3660.0417296199771</v>
      </c>
      <c r="BU251" s="173">
        <v>3310.9197077439699</v>
      </c>
      <c r="BV251" s="173">
        <v>3110.7656550170918</v>
      </c>
      <c r="BW251" s="173">
        <v>2761.6436331410846</v>
      </c>
      <c r="BX251" s="173">
        <v>1746.5561743726512</v>
      </c>
      <c r="BY251" s="174">
        <v>1280.7447902071033</v>
      </c>
      <c r="BZ251" s="175">
        <v>931.62276833109604</v>
      </c>
      <c r="CA251" s="175">
        <v>2400.3277797761389</v>
      </c>
      <c r="CB251" s="175">
        <v>3660.0417296199771</v>
      </c>
      <c r="CC251" s="175">
        <v>3310.9197077439699</v>
      </c>
      <c r="CD251" s="175">
        <v>3110.7656550170918</v>
      </c>
      <c r="CE251" s="175">
        <v>2761.6436331410846</v>
      </c>
      <c r="CF251" s="175">
        <v>1746.5561743726512</v>
      </c>
      <c r="CG251" s="175">
        <v>1280.7447902071033</v>
      </c>
      <c r="CH251" s="175">
        <v>931.62276833109604</v>
      </c>
      <c r="CI251" s="175">
        <v>2400.3277797761389</v>
      </c>
      <c r="CJ251" s="175">
        <v>4125.8531137855252</v>
      </c>
      <c r="CK251" s="175">
        <v>3576.57703918264</v>
      </c>
      <c r="CL251" s="175">
        <v>3027.3009645797547</v>
      </c>
      <c r="CM251" s="175">
        <v>2561.4895804142066</v>
      </c>
      <c r="CN251" s="175">
        <v>1746.5561743726512</v>
      </c>
      <c r="CO251" s="175">
        <v>1397.4341524966439</v>
      </c>
      <c r="CP251" s="175">
        <v>931.62276833109604</v>
      </c>
      <c r="CQ251" s="175">
        <v>2480.9762561660741</v>
      </c>
      <c r="CR251" s="175">
        <v>3307.9683415547656</v>
      </c>
      <c r="CS251" s="175">
        <v>4134.9604269434567</v>
      </c>
      <c r="CT251" s="175">
        <v>4961.9525123321482</v>
      </c>
      <c r="CU251" s="175">
        <v>4125.8531137855252</v>
      </c>
      <c r="CV251" s="175">
        <v>3576.57703918264</v>
      </c>
      <c r="CW251" s="175">
        <v>3027.3009645797547</v>
      </c>
      <c r="CX251" s="175">
        <v>2561.4895804142066</v>
      </c>
      <c r="CY251" s="175">
        <v>1746.5561743726512</v>
      </c>
      <c r="CZ251" s="175">
        <v>1397.4341524966439</v>
      </c>
      <c r="DA251" s="175">
        <v>931.62276833109604</v>
      </c>
      <c r="DB251" s="175">
        <v>2480.9762561660741</v>
      </c>
      <c r="DC251" s="175">
        <v>3307.9683415547656</v>
      </c>
      <c r="DD251" s="175">
        <v>4134.9604269434567</v>
      </c>
      <c r="DE251" s="175">
        <v>4961.9525123321482</v>
      </c>
      <c r="DF251" s="175">
        <v>0</v>
      </c>
      <c r="DG251" s="175">
        <v>1015.0874587684333</v>
      </c>
      <c r="DH251" s="175">
        <v>814.93340604155526</v>
      </c>
      <c r="DI251" s="175">
        <v>465.81138416554802</v>
      </c>
      <c r="DJ251" s="175">
        <v>0</v>
      </c>
      <c r="DK251" s="175">
        <v>2030.1749175368666</v>
      </c>
      <c r="DL251" s="175">
        <v>1830.0208648099886</v>
      </c>
      <c r="DM251" s="175">
        <v>1480.8988429339813</v>
      </c>
      <c r="DN251" s="175">
        <v>1015.0874587684333</v>
      </c>
      <c r="DO251" s="175">
        <v>1629.8668120831105</v>
      </c>
      <c r="DP251" s="175">
        <v>1280.7447902071033</v>
      </c>
      <c r="DQ251" s="175">
        <v>814.93340604155526</v>
      </c>
      <c r="DR251" s="175">
        <v>931.62276833109604</v>
      </c>
      <c r="DS251" s="175">
        <v>465.81138416554802</v>
      </c>
      <c r="DT251" s="175">
        <v>0</v>
      </c>
      <c r="DU251" s="175">
        <v>3045.2623763052998</v>
      </c>
      <c r="DV251" s="175">
        <v>2845.1083235784217</v>
      </c>
      <c r="DW251" s="175">
        <v>2495.9863017024145</v>
      </c>
      <c r="DX251" s="175">
        <v>2030.1749175368666</v>
      </c>
      <c r="DY251" s="175">
        <v>2644.9542708515437</v>
      </c>
      <c r="DZ251" s="175">
        <v>2295.8322489755365</v>
      </c>
      <c r="EA251" s="175">
        <v>1830.0208648099886</v>
      </c>
      <c r="EB251" s="175">
        <v>1946.7102270995292</v>
      </c>
      <c r="EC251" s="175">
        <v>1480.8988429339813</v>
      </c>
      <c r="ED251" s="175">
        <v>1015.0874587684333</v>
      </c>
      <c r="EE251" s="175">
        <v>2444.8002181246657</v>
      </c>
      <c r="EF251" s="175">
        <v>2095.6781962486584</v>
      </c>
      <c r="EG251" s="175">
        <v>1629.8668120831105</v>
      </c>
      <c r="EH251" s="175">
        <v>1746.5561743726512</v>
      </c>
      <c r="EI251" s="175">
        <v>1280.7447902071033</v>
      </c>
      <c r="EJ251" s="175">
        <v>814.93340604155526</v>
      </c>
      <c r="EK251" s="175">
        <v>1397.4341524966439</v>
      </c>
      <c r="EL251" s="175">
        <v>931.62276833109604</v>
      </c>
      <c r="EM251" s="175">
        <v>465.81138416554802</v>
      </c>
      <c r="EN251" s="175">
        <v>0</v>
      </c>
      <c r="EO251" s="175">
        <v>3660.0417296199771</v>
      </c>
      <c r="EP251" s="175">
        <v>3310.9197077439699</v>
      </c>
      <c r="EQ251" s="175">
        <v>3110.7656550170918</v>
      </c>
      <c r="ER251" s="175">
        <v>2761.6436331410846</v>
      </c>
      <c r="ES251" s="175">
        <v>1746.5561743726512</v>
      </c>
      <c r="ET251" s="175">
        <v>1280.7447902071033</v>
      </c>
      <c r="EU251" s="175">
        <v>931.62276833109604</v>
      </c>
      <c r="EV251" s="175">
        <v>2400.3277797761389</v>
      </c>
      <c r="EW251" s="175">
        <v>3200.4370397015186</v>
      </c>
      <c r="EX251" s="175">
        <v>0</v>
      </c>
      <c r="EY251" s="175">
        <v>573.95806224388411</v>
      </c>
      <c r="EZ251" s="175">
        <v>1147.9161244877682</v>
      </c>
      <c r="FA251" s="175">
        <v>1721.8741867316523</v>
      </c>
    </row>
    <row r="252" spans="1:157" ht="14.4" x14ac:dyDescent="0.3">
      <c r="A252" s="171" t="s">
        <v>620</v>
      </c>
      <c r="B252" s="172">
        <v>244.43999999999997</v>
      </c>
      <c r="C252" s="173">
        <v>362.61500000000001</v>
      </c>
      <c r="D252" s="173">
        <v>370.81000000000006</v>
      </c>
      <c r="E252" s="173">
        <v>437.14</v>
      </c>
      <c r="F252" s="173">
        <v>463.26499999999999</v>
      </c>
      <c r="G252" s="173">
        <v>478.38</v>
      </c>
      <c r="H252" s="204">
        <v>486.20249999999999</v>
      </c>
      <c r="I252" s="175">
        <v>549.51749999999993</v>
      </c>
      <c r="J252" s="175">
        <v>574.45499999999993</v>
      </c>
      <c r="K252" s="175">
        <v>494.02500000000003</v>
      </c>
      <c r="L252" s="175">
        <v>557.34</v>
      </c>
      <c r="M252" s="175">
        <v>582.27750000000003</v>
      </c>
      <c r="N252" s="175">
        <v>620.65499999999997</v>
      </c>
      <c r="O252" s="175">
        <v>645.59249999999997</v>
      </c>
      <c r="P252" s="175">
        <v>670.53</v>
      </c>
      <c r="Q252" s="175">
        <v>581.54999999999995</v>
      </c>
      <c r="R252" s="175">
        <v>589</v>
      </c>
      <c r="S252" s="175">
        <v>649.29999999999995</v>
      </c>
      <c r="T252" s="175">
        <v>673.05</v>
      </c>
      <c r="U252" s="175">
        <v>596.44999999999993</v>
      </c>
      <c r="V252" s="175">
        <v>656.75</v>
      </c>
      <c r="W252" s="175">
        <v>680.5</v>
      </c>
      <c r="X252" s="175">
        <v>717.05</v>
      </c>
      <c r="Y252" s="175">
        <v>740.8</v>
      </c>
      <c r="Z252" s="175">
        <v>764.55</v>
      </c>
      <c r="AA252" s="175">
        <v>603.9</v>
      </c>
      <c r="AB252" s="175">
        <v>664.2</v>
      </c>
      <c r="AC252" s="175">
        <v>687.95</v>
      </c>
      <c r="AD252" s="175">
        <v>724.5</v>
      </c>
      <c r="AE252" s="175">
        <v>748.25</v>
      </c>
      <c r="AF252" s="175">
        <v>772</v>
      </c>
      <c r="AG252" s="175">
        <v>784.8</v>
      </c>
      <c r="AH252" s="175">
        <v>808.55</v>
      </c>
      <c r="AI252" s="175">
        <v>832.3</v>
      </c>
      <c r="AJ252" s="175">
        <v>856.05</v>
      </c>
      <c r="AK252" s="175">
        <v>482.13</v>
      </c>
      <c r="AL252" s="175">
        <v>592.46249999999998</v>
      </c>
      <c r="AM252" s="175">
        <v>600.28499999999997</v>
      </c>
      <c r="AN252" s="175">
        <v>663.6</v>
      </c>
      <c r="AO252" s="175">
        <v>688.53750000000002</v>
      </c>
      <c r="AP252" s="175">
        <v>690.2</v>
      </c>
      <c r="AQ252" s="175">
        <v>697.65</v>
      </c>
      <c r="AR252" s="175">
        <v>757.95</v>
      </c>
      <c r="AS252" s="175">
        <v>781.7</v>
      </c>
      <c r="AT252" s="175">
        <v>705.09999999999991</v>
      </c>
      <c r="AU252" s="175">
        <v>765.39999999999986</v>
      </c>
      <c r="AV252" s="175">
        <v>789.14999999999986</v>
      </c>
      <c r="AW252" s="175">
        <v>825.7</v>
      </c>
      <c r="AX252" s="175">
        <v>849.45</v>
      </c>
      <c r="AY252" s="175">
        <v>873.2</v>
      </c>
      <c r="AZ252" s="175">
        <v>775.34250000000009</v>
      </c>
      <c r="BA252" s="175">
        <v>782.42</v>
      </c>
      <c r="BB252" s="175">
        <v>839.70500000000004</v>
      </c>
      <c r="BC252" s="175">
        <v>862.26750000000004</v>
      </c>
      <c r="BD252" s="175">
        <v>789.49749999999995</v>
      </c>
      <c r="BE252" s="175">
        <v>846.78249999999991</v>
      </c>
      <c r="BF252" s="175">
        <v>869.34499999999991</v>
      </c>
      <c r="BG252" s="175">
        <v>904.0675</v>
      </c>
      <c r="BH252" s="175">
        <v>926.63</v>
      </c>
      <c r="BI252" s="175">
        <v>949.1925</v>
      </c>
      <c r="BJ252" s="175">
        <v>796.57499999999982</v>
      </c>
      <c r="BK252" s="175">
        <v>853.8599999999999</v>
      </c>
      <c r="BL252" s="175">
        <v>876.4224999999999</v>
      </c>
      <c r="BM252" s="175">
        <v>911.14499999999987</v>
      </c>
      <c r="BN252" s="175">
        <v>933.70749999999987</v>
      </c>
      <c r="BO252" s="175">
        <v>956.26999999999987</v>
      </c>
      <c r="BP252" s="175">
        <v>968.43000000000006</v>
      </c>
      <c r="BQ252" s="175">
        <v>990.99250000000006</v>
      </c>
      <c r="BR252" s="175">
        <v>1013.5550000000001</v>
      </c>
      <c r="BS252" s="175">
        <v>1036.1175000000001</v>
      </c>
      <c r="BT252" s="173">
        <v>686.28</v>
      </c>
      <c r="BU252" s="173">
        <v>743.56500000000005</v>
      </c>
      <c r="BV252" s="173">
        <v>750.64249999999993</v>
      </c>
      <c r="BW252" s="173">
        <v>807.9274999999999</v>
      </c>
      <c r="BX252" s="173">
        <v>894.85249999999985</v>
      </c>
      <c r="BY252" s="174">
        <v>917.41499999999985</v>
      </c>
      <c r="BZ252" s="175">
        <v>974.69999999999993</v>
      </c>
      <c r="CA252" s="175">
        <v>825.05464285714288</v>
      </c>
      <c r="CB252" s="175">
        <v>909.15</v>
      </c>
      <c r="CC252" s="175">
        <v>966.43500000000006</v>
      </c>
      <c r="CD252" s="175">
        <v>973.51249999999993</v>
      </c>
      <c r="CE252" s="175">
        <v>1030.7974999999999</v>
      </c>
      <c r="CF252" s="175">
        <v>1117.7224999999996</v>
      </c>
      <c r="CG252" s="175">
        <v>1140.2849999999996</v>
      </c>
      <c r="CH252" s="175">
        <v>1197.57</v>
      </c>
      <c r="CI252" s="175">
        <v>1047.9246428571428</v>
      </c>
      <c r="CJ252" s="175">
        <v>870.29500000000007</v>
      </c>
      <c r="CK252" s="175">
        <v>934.65750000000003</v>
      </c>
      <c r="CL252" s="175">
        <v>999.01999999999987</v>
      </c>
      <c r="CM252" s="175">
        <v>1021.5824999999999</v>
      </c>
      <c r="CN252" s="175">
        <v>1101.43</v>
      </c>
      <c r="CO252" s="175">
        <v>1158.7149999999997</v>
      </c>
      <c r="CP252" s="175">
        <v>1181.2774999999997</v>
      </c>
      <c r="CQ252" s="175">
        <v>1038.1396428571429</v>
      </c>
      <c r="CR252" s="175">
        <v>1304.8632142857143</v>
      </c>
      <c r="CS252" s="175">
        <v>1571.5867857142857</v>
      </c>
      <c r="CT252" s="175">
        <v>1838.3103571428571</v>
      </c>
      <c r="CU252" s="175">
        <v>1035.6300000000001</v>
      </c>
      <c r="CV252" s="175">
        <v>1096.6049999999998</v>
      </c>
      <c r="CW252" s="175">
        <v>1157.58</v>
      </c>
      <c r="CX252" s="175">
        <v>1178.9550000000002</v>
      </c>
      <c r="CY252" s="175">
        <v>1254.6000000000001</v>
      </c>
      <c r="CZ252" s="175">
        <v>1308.8699999999999</v>
      </c>
      <c r="DA252" s="175">
        <v>1330.2449999999999</v>
      </c>
      <c r="DB252" s="175">
        <v>1194.6407142857142</v>
      </c>
      <c r="DC252" s="175">
        <v>1461.3642857142856</v>
      </c>
      <c r="DD252" s="175">
        <v>1728.087857142857</v>
      </c>
      <c r="DE252" s="175">
        <v>1994.8114285714285</v>
      </c>
      <c r="DF252" s="175">
        <v>674.1</v>
      </c>
      <c r="DG252" s="175">
        <v>767.95</v>
      </c>
      <c r="DH252" s="175">
        <v>775.4</v>
      </c>
      <c r="DI252" s="175">
        <v>835.7</v>
      </c>
      <c r="DJ252" s="175">
        <v>859.45</v>
      </c>
      <c r="DK252" s="175">
        <v>849.20500000000004</v>
      </c>
      <c r="DL252" s="175">
        <v>856.28250000000003</v>
      </c>
      <c r="DM252" s="175">
        <v>913.5675</v>
      </c>
      <c r="DN252" s="175">
        <v>936.13</v>
      </c>
      <c r="DO252" s="175">
        <v>863.3599999999999</v>
      </c>
      <c r="DP252" s="175">
        <v>920.64499999999987</v>
      </c>
      <c r="DQ252" s="175">
        <v>943.20749999999987</v>
      </c>
      <c r="DR252" s="175">
        <v>977.93000000000006</v>
      </c>
      <c r="DS252" s="175">
        <v>1000.4925000000001</v>
      </c>
      <c r="DT252" s="175">
        <v>1023.0550000000001</v>
      </c>
      <c r="DU252" s="175">
        <v>968.85750000000007</v>
      </c>
      <c r="DV252" s="175">
        <v>975.93500000000017</v>
      </c>
      <c r="DW252" s="175">
        <v>1033.22</v>
      </c>
      <c r="DX252" s="175">
        <v>1055.7825</v>
      </c>
      <c r="DY252" s="175">
        <v>983.01249999999993</v>
      </c>
      <c r="DZ252" s="175">
        <v>1040.2974999999999</v>
      </c>
      <c r="EA252" s="175">
        <v>1062.8599999999999</v>
      </c>
      <c r="EB252" s="175">
        <v>1097.5825</v>
      </c>
      <c r="EC252" s="175">
        <v>1120.145</v>
      </c>
      <c r="ED252" s="175">
        <v>1142.7075</v>
      </c>
      <c r="EE252" s="175">
        <v>990.09</v>
      </c>
      <c r="EF252" s="175">
        <v>1047.375</v>
      </c>
      <c r="EG252" s="175">
        <v>1069.9375</v>
      </c>
      <c r="EH252" s="175">
        <v>1104.6599999999999</v>
      </c>
      <c r="EI252" s="175">
        <v>1127.2224999999999</v>
      </c>
      <c r="EJ252" s="175">
        <v>1149.7849999999999</v>
      </c>
      <c r="EK252" s="175">
        <v>1161.9450000000002</v>
      </c>
      <c r="EL252" s="175">
        <v>1184.5075000000002</v>
      </c>
      <c r="EM252" s="175">
        <v>1207.0700000000002</v>
      </c>
      <c r="EN252" s="175">
        <v>1229.6325000000002</v>
      </c>
      <c r="EO252" s="175">
        <v>1044.6300000000001</v>
      </c>
      <c r="EP252" s="175">
        <v>1098.9000000000001</v>
      </c>
      <c r="EQ252" s="175">
        <v>1105.605</v>
      </c>
      <c r="ER252" s="175">
        <v>1159.875</v>
      </c>
      <c r="ES252" s="175">
        <v>1242.2250000000001</v>
      </c>
      <c r="ET252" s="175">
        <v>1263.6000000000001</v>
      </c>
      <c r="EU252" s="175">
        <v>1317.8700000000001</v>
      </c>
      <c r="EV252" s="175">
        <v>1176.1007142857143</v>
      </c>
      <c r="EW252" s="175">
        <v>1506.2121428571429</v>
      </c>
      <c r="EX252" s="175">
        <v>876.59999999999991</v>
      </c>
      <c r="EY252" s="175">
        <v>992.01374999999985</v>
      </c>
      <c r="EZ252" s="175">
        <v>1151.2574999999999</v>
      </c>
      <c r="FA252" s="175">
        <v>1241.5274999999999</v>
      </c>
    </row>
    <row r="253" spans="1:157" ht="14.4" x14ac:dyDescent="0.3">
      <c r="A253" s="171" t="s">
        <v>621</v>
      </c>
      <c r="B253" s="172">
        <v>276.35712905931592</v>
      </c>
      <c r="C253" s="173">
        <v>285.34192905931593</v>
      </c>
      <c r="D253" s="173">
        <v>285.34192905931593</v>
      </c>
      <c r="E253" s="173">
        <v>285.34192905931593</v>
      </c>
      <c r="F253" s="173">
        <v>276.35712905931592</v>
      </c>
      <c r="G253" s="173">
        <v>285.34192905931593</v>
      </c>
      <c r="H253" s="204">
        <v>285.34192905931593</v>
      </c>
      <c r="I253" s="175">
        <v>285.34192905931593</v>
      </c>
      <c r="J253" s="175">
        <v>285.34192905931593</v>
      </c>
      <c r="K253" s="175">
        <v>285.34192905931593</v>
      </c>
      <c r="L253" s="175">
        <v>285.34192905931593</v>
      </c>
      <c r="M253" s="175">
        <v>285.34192905931593</v>
      </c>
      <c r="N253" s="175">
        <v>285.34192905931593</v>
      </c>
      <c r="O253" s="175">
        <v>285.34192905931593</v>
      </c>
      <c r="P253" s="175">
        <v>276.35712905931592</v>
      </c>
      <c r="Q253" s="175">
        <v>285.34192905931593</v>
      </c>
      <c r="R253" s="175">
        <v>285.34192905931593</v>
      </c>
      <c r="S253" s="175">
        <v>285.34192905931593</v>
      </c>
      <c r="T253" s="175">
        <v>285.34192905931593</v>
      </c>
      <c r="U253" s="175">
        <v>285.34192905931593</v>
      </c>
      <c r="V253" s="175">
        <v>285.34192905931593</v>
      </c>
      <c r="W253" s="175">
        <v>285.34192905931593</v>
      </c>
      <c r="X253" s="175">
        <v>285.34192905931593</v>
      </c>
      <c r="Y253" s="175">
        <v>285.34192905931593</v>
      </c>
      <c r="Z253" s="175">
        <v>285.34192905931593</v>
      </c>
      <c r="AA253" s="175">
        <v>285.34192905931593</v>
      </c>
      <c r="AB253" s="175">
        <v>285.34192905931593</v>
      </c>
      <c r="AC253" s="175">
        <v>285.34192905931593</v>
      </c>
      <c r="AD253" s="175">
        <v>285.34192905931593</v>
      </c>
      <c r="AE253" s="175">
        <v>285.34192905931593</v>
      </c>
      <c r="AF253" s="175">
        <v>285.34192905931593</v>
      </c>
      <c r="AG253" s="175">
        <v>285.34192905931593</v>
      </c>
      <c r="AH253" s="175">
        <v>285.34192905931593</v>
      </c>
      <c r="AI253" s="175">
        <v>285.34192905931593</v>
      </c>
      <c r="AJ253" s="175">
        <v>276.35712905931592</v>
      </c>
      <c r="AK253" s="175">
        <v>530.23017834019186</v>
      </c>
      <c r="AL253" s="175">
        <v>539.21497834019181</v>
      </c>
      <c r="AM253" s="175">
        <v>539.21497834019181</v>
      </c>
      <c r="AN253" s="175">
        <v>539.21497834019181</v>
      </c>
      <c r="AO253" s="175">
        <v>530.23017834019186</v>
      </c>
      <c r="AP253" s="175">
        <v>539.21497834019181</v>
      </c>
      <c r="AQ253" s="175">
        <v>539.21497834019181</v>
      </c>
      <c r="AR253" s="175">
        <v>539.21497834019181</v>
      </c>
      <c r="AS253" s="175">
        <v>539.21497834019181</v>
      </c>
      <c r="AT253" s="175">
        <v>539.21497834019181</v>
      </c>
      <c r="AU253" s="175">
        <v>539.21497834019181</v>
      </c>
      <c r="AV253" s="175">
        <v>539.21497834019181</v>
      </c>
      <c r="AW253" s="175">
        <v>539.21497834019181</v>
      </c>
      <c r="AX253" s="175">
        <v>539.21497834019181</v>
      </c>
      <c r="AY253" s="175">
        <v>530.23017834019186</v>
      </c>
      <c r="AZ253" s="175">
        <v>539.21497834019181</v>
      </c>
      <c r="BA253" s="175">
        <v>539.21497834019181</v>
      </c>
      <c r="BB253" s="175">
        <v>539.21497834019181</v>
      </c>
      <c r="BC253" s="175">
        <v>539.21497834019181</v>
      </c>
      <c r="BD253" s="175">
        <v>539.21497834019181</v>
      </c>
      <c r="BE253" s="175">
        <v>539.21497834019181</v>
      </c>
      <c r="BF253" s="175">
        <v>539.21497834019181</v>
      </c>
      <c r="BG253" s="175">
        <v>539.21497834019181</v>
      </c>
      <c r="BH253" s="175">
        <v>539.21497834019181</v>
      </c>
      <c r="BI253" s="175">
        <v>539.21497834019181</v>
      </c>
      <c r="BJ253" s="175">
        <v>539.21497834019181</v>
      </c>
      <c r="BK253" s="175">
        <v>539.21497834019181</v>
      </c>
      <c r="BL253" s="175">
        <v>539.21497834019181</v>
      </c>
      <c r="BM253" s="175">
        <v>539.21497834019181</v>
      </c>
      <c r="BN253" s="175">
        <v>539.21497834019181</v>
      </c>
      <c r="BO253" s="175">
        <v>539.21497834019181</v>
      </c>
      <c r="BP253" s="175">
        <v>539.21497834019181</v>
      </c>
      <c r="BQ253" s="175">
        <v>539.21497834019181</v>
      </c>
      <c r="BR253" s="175">
        <v>539.21497834019181</v>
      </c>
      <c r="BS253" s="175">
        <v>530.23017834019186</v>
      </c>
      <c r="BT253" s="173">
        <v>285.34192905931593</v>
      </c>
      <c r="BU253" s="173">
        <v>285.34192905931593</v>
      </c>
      <c r="BV253" s="173">
        <v>285.34192905931593</v>
      </c>
      <c r="BW253" s="173">
        <v>285.34192905931593</v>
      </c>
      <c r="BX253" s="173">
        <v>285.34192905931593</v>
      </c>
      <c r="BY253" s="174">
        <v>285.34192905931593</v>
      </c>
      <c r="BZ253" s="175">
        <v>285.34192905931593</v>
      </c>
      <c r="CA253" s="175">
        <v>285.34192905931593</v>
      </c>
      <c r="CB253" s="175">
        <v>539.21497834019181</v>
      </c>
      <c r="CC253" s="175">
        <v>539.21497834019181</v>
      </c>
      <c r="CD253" s="175">
        <v>539.21497834019181</v>
      </c>
      <c r="CE253" s="175">
        <v>539.21497834019181</v>
      </c>
      <c r="CF253" s="175">
        <v>539.21497834019181</v>
      </c>
      <c r="CG253" s="175">
        <v>539.21497834019181</v>
      </c>
      <c r="CH253" s="175">
        <v>539.21497834019181</v>
      </c>
      <c r="CI253" s="175">
        <v>539.21497834019181</v>
      </c>
      <c r="CJ253" s="175">
        <v>285.34192905931593</v>
      </c>
      <c r="CK253" s="175">
        <v>285.34192905931593</v>
      </c>
      <c r="CL253" s="175">
        <v>285.34192905931593</v>
      </c>
      <c r="CM253" s="175">
        <v>285.34192905931593</v>
      </c>
      <c r="CN253" s="175">
        <v>285.34192905931593</v>
      </c>
      <c r="CO253" s="175">
        <v>285.34192905931593</v>
      </c>
      <c r="CP253" s="175">
        <v>285.34192905931593</v>
      </c>
      <c r="CQ253" s="175">
        <v>285.34192905931593</v>
      </c>
      <c r="CR253" s="175">
        <v>285.34192905931593</v>
      </c>
      <c r="CS253" s="175">
        <v>285.34192905931593</v>
      </c>
      <c r="CT253" s="175">
        <v>285.34192905931593</v>
      </c>
      <c r="CU253" s="175">
        <v>539.21497834019181</v>
      </c>
      <c r="CV253" s="175">
        <v>539.21497834019181</v>
      </c>
      <c r="CW253" s="175">
        <v>539.21497834019181</v>
      </c>
      <c r="CX253" s="175">
        <v>539.21497834019181</v>
      </c>
      <c r="CY253" s="175">
        <v>539.21497834019181</v>
      </c>
      <c r="CZ253" s="175">
        <v>539.21497834019181</v>
      </c>
      <c r="DA253" s="175">
        <v>539.21497834019181</v>
      </c>
      <c r="DB253" s="175">
        <v>539.21497834019181</v>
      </c>
      <c r="DC253" s="175">
        <v>539.21497834019181</v>
      </c>
      <c r="DD253" s="175">
        <v>539.21497834019181</v>
      </c>
      <c r="DE253" s="175">
        <v>539.21497834019181</v>
      </c>
      <c r="DF253" s="175">
        <v>530.23017834019186</v>
      </c>
      <c r="DG253" s="175">
        <v>539.21497834019181</v>
      </c>
      <c r="DH253" s="175">
        <v>539.21497834019181</v>
      </c>
      <c r="DI253" s="175">
        <v>539.21497834019181</v>
      </c>
      <c r="DJ253" s="175">
        <v>530.23017834019186</v>
      </c>
      <c r="DK253" s="175">
        <v>539.21497834019181</v>
      </c>
      <c r="DL253" s="175">
        <v>539.21497834019181</v>
      </c>
      <c r="DM253" s="175">
        <v>539.21497834019181</v>
      </c>
      <c r="DN253" s="175">
        <v>539.21497834019181</v>
      </c>
      <c r="DO253" s="175">
        <v>539.21497834019181</v>
      </c>
      <c r="DP253" s="175">
        <v>539.21497834019181</v>
      </c>
      <c r="DQ253" s="175">
        <v>539.21497834019181</v>
      </c>
      <c r="DR253" s="175">
        <v>539.21497834019181</v>
      </c>
      <c r="DS253" s="175">
        <v>539.21497834019181</v>
      </c>
      <c r="DT253" s="175">
        <v>530.23017834019186</v>
      </c>
      <c r="DU253" s="175">
        <v>539.21497834019181</v>
      </c>
      <c r="DV253" s="175">
        <v>539.21497834019181</v>
      </c>
      <c r="DW253" s="175">
        <v>539.21497834019181</v>
      </c>
      <c r="DX253" s="175">
        <v>539.21497834019181</v>
      </c>
      <c r="DY253" s="175">
        <v>539.21497834019181</v>
      </c>
      <c r="DZ253" s="175">
        <v>539.21497834019181</v>
      </c>
      <c r="EA253" s="175">
        <v>539.21497834019181</v>
      </c>
      <c r="EB253" s="175">
        <v>539.21497834019181</v>
      </c>
      <c r="EC253" s="175">
        <v>539.21497834019181</v>
      </c>
      <c r="ED253" s="175">
        <v>539.21497834019181</v>
      </c>
      <c r="EE253" s="175">
        <v>539.21497834019181</v>
      </c>
      <c r="EF253" s="175">
        <v>539.21497834019181</v>
      </c>
      <c r="EG253" s="175">
        <v>539.21497834019181</v>
      </c>
      <c r="EH253" s="175">
        <v>539.21497834019181</v>
      </c>
      <c r="EI253" s="175">
        <v>539.21497834019181</v>
      </c>
      <c r="EJ253" s="175">
        <v>539.21497834019181</v>
      </c>
      <c r="EK253" s="175">
        <v>539.21497834019181</v>
      </c>
      <c r="EL253" s="175">
        <v>539.21497834019181</v>
      </c>
      <c r="EM253" s="175">
        <v>539.21497834019181</v>
      </c>
      <c r="EN253" s="175">
        <v>530.23017834019186</v>
      </c>
      <c r="EO253" s="175">
        <v>539.21497834019181</v>
      </c>
      <c r="EP253" s="175">
        <v>539.21497834019181</v>
      </c>
      <c r="EQ253" s="175">
        <v>539.21497834019181</v>
      </c>
      <c r="ER253" s="175">
        <v>539.21497834019181</v>
      </c>
      <c r="ES253" s="175">
        <v>539.21497834019181</v>
      </c>
      <c r="ET253" s="175">
        <v>539.21497834019181</v>
      </c>
      <c r="EU253" s="175">
        <v>539.21497834019181</v>
      </c>
      <c r="EV253" s="175">
        <v>539.21497834019181</v>
      </c>
      <c r="EW253" s="175">
        <v>539.21497834019181</v>
      </c>
      <c r="EX253" s="175">
        <v>530.23017834019186</v>
      </c>
      <c r="EY253" s="175">
        <v>539.21497834019181</v>
      </c>
      <c r="EZ253" s="175">
        <v>539.21497834019181</v>
      </c>
      <c r="FA253" s="175">
        <v>539.21497834019181</v>
      </c>
    </row>
    <row r="254" spans="1:157" ht="14.4" x14ac:dyDescent="0.3">
      <c r="A254" s="171" t="s">
        <v>622</v>
      </c>
      <c r="B254" s="172">
        <v>188.01118460232286</v>
      </c>
      <c r="C254" s="173">
        <v>612.33441187048084</v>
      </c>
      <c r="D254" s="173">
        <v>613.02774292777838</v>
      </c>
      <c r="E254" s="173">
        <v>628.6947882709062</v>
      </c>
      <c r="F254" s="173">
        <v>641.23904816644756</v>
      </c>
      <c r="G254" s="173">
        <v>621.62821648664863</v>
      </c>
      <c r="H254" s="204">
        <v>622.32154754394617</v>
      </c>
      <c r="I254" s="175">
        <v>637.98859288707399</v>
      </c>
      <c r="J254" s="175">
        <v>650.53285278261535</v>
      </c>
      <c r="K254" s="175">
        <v>623.01487860124382</v>
      </c>
      <c r="L254" s="175">
        <v>638.68192394437153</v>
      </c>
      <c r="M254" s="175">
        <v>651.22618383991289</v>
      </c>
      <c r="N254" s="175">
        <v>654.34896928749924</v>
      </c>
      <c r="O254" s="175">
        <v>666.8932291830406</v>
      </c>
      <c r="P254" s="175">
        <v>679.43748907858208</v>
      </c>
      <c r="Q254" s="175">
        <v>630.92202110281642</v>
      </c>
      <c r="R254" s="175">
        <v>631.61535216011396</v>
      </c>
      <c r="S254" s="175">
        <v>647.28239750324178</v>
      </c>
      <c r="T254" s="175">
        <v>659.82665739878314</v>
      </c>
      <c r="U254" s="175">
        <v>632.30868321741161</v>
      </c>
      <c r="V254" s="175">
        <v>647.97572856053932</v>
      </c>
      <c r="W254" s="175">
        <v>660.51998845608068</v>
      </c>
      <c r="X254" s="175">
        <v>663.64277390366703</v>
      </c>
      <c r="Y254" s="175">
        <v>676.18703379920839</v>
      </c>
      <c r="Z254" s="175">
        <v>688.73129369474987</v>
      </c>
      <c r="AA254" s="175">
        <v>633.00201427470915</v>
      </c>
      <c r="AB254" s="175">
        <v>648.66905961783687</v>
      </c>
      <c r="AC254" s="175">
        <v>661.21331951337834</v>
      </c>
      <c r="AD254" s="175">
        <v>664.33610496096458</v>
      </c>
      <c r="AE254" s="175">
        <v>676.88036485650605</v>
      </c>
      <c r="AF254" s="175">
        <v>689.42462475204752</v>
      </c>
      <c r="AG254" s="175">
        <v>680.0031503040924</v>
      </c>
      <c r="AH254" s="175">
        <v>692.54741019963376</v>
      </c>
      <c r="AI254" s="175">
        <v>705.09167009517523</v>
      </c>
      <c r="AJ254" s="175">
        <v>717.63592999071659</v>
      </c>
      <c r="AK254" s="175">
        <v>661.58235056000444</v>
      </c>
      <c r="AL254" s="175">
        <v>670.87615517617223</v>
      </c>
      <c r="AM254" s="175">
        <v>671.56948623346977</v>
      </c>
      <c r="AN254" s="175">
        <v>687.2365315765976</v>
      </c>
      <c r="AO254" s="175">
        <v>699.78079147213896</v>
      </c>
      <c r="AP254" s="175">
        <v>680.16995979234002</v>
      </c>
      <c r="AQ254" s="175">
        <v>680.86329084963756</v>
      </c>
      <c r="AR254" s="175">
        <v>696.53033619276528</v>
      </c>
      <c r="AS254" s="175">
        <v>709.07459608830675</v>
      </c>
      <c r="AT254" s="175">
        <v>681.55662190693511</v>
      </c>
      <c r="AU254" s="175">
        <v>697.22366725006293</v>
      </c>
      <c r="AV254" s="175">
        <v>709.76792714560429</v>
      </c>
      <c r="AW254" s="175">
        <v>712.89071259319064</v>
      </c>
      <c r="AX254" s="175">
        <v>725.434972488732</v>
      </c>
      <c r="AY254" s="175">
        <v>737.97923238427347</v>
      </c>
      <c r="AZ254" s="175">
        <v>689.46376440850781</v>
      </c>
      <c r="BA254" s="175">
        <v>690.15709546580536</v>
      </c>
      <c r="BB254" s="175">
        <v>705.82414080893307</v>
      </c>
      <c r="BC254" s="175">
        <v>718.36840070447454</v>
      </c>
      <c r="BD254" s="175">
        <v>690.8504265231029</v>
      </c>
      <c r="BE254" s="175">
        <v>706.51747186623061</v>
      </c>
      <c r="BF254" s="175">
        <v>719.06173176177208</v>
      </c>
      <c r="BG254" s="175">
        <v>722.18451720935843</v>
      </c>
      <c r="BH254" s="175">
        <v>734.72877710489979</v>
      </c>
      <c r="BI254" s="175">
        <v>747.27303700044126</v>
      </c>
      <c r="BJ254" s="175">
        <v>691.54375758040055</v>
      </c>
      <c r="BK254" s="175">
        <v>707.21080292352826</v>
      </c>
      <c r="BL254" s="175">
        <v>719.75506281906974</v>
      </c>
      <c r="BM254" s="175">
        <v>722.87784826665597</v>
      </c>
      <c r="BN254" s="175">
        <v>735.42210816219745</v>
      </c>
      <c r="BO254" s="175">
        <v>747.96636805773892</v>
      </c>
      <c r="BP254" s="175">
        <v>738.54489360978368</v>
      </c>
      <c r="BQ254" s="175">
        <v>751.08915350532516</v>
      </c>
      <c r="BR254" s="175">
        <v>763.63341340086663</v>
      </c>
      <c r="BS254" s="175">
        <v>776.17767329640799</v>
      </c>
      <c r="BT254" s="173">
        <v>641.6024878335794</v>
      </c>
      <c r="BU254" s="173">
        <v>657.26953317670711</v>
      </c>
      <c r="BV254" s="173">
        <v>657.96286423400466</v>
      </c>
      <c r="BW254" s="173">
        <v>673.62990957713237</v>
      </c>
      <c r="BX254" s="173">
        <v>702.53454587309909</v>
      </c>
      <c r="BY254" s="174">
        <v>715.07880576864056</v>
      </c>
      <c r="BZ254" s="175">
        <v>730.74585111176827</v>
      </c>
      <c r="CA254" s="175">
        <v>682.68914251070453</v>
      </c>
      <c r="CB254" s="175">
        <v>700.14423113927069</v>
      </c>
      <c r="CC254" s="175">
        <v>715.81127648239851</v>
      </c>
      <c r="CD254" s="175">
        <v>716.50460753969605</v>
      </c>
      <c r="CE254" s="175">
        <v>732.17165288282376</v>
      </c>
      <c r="CF254" s="175">
        <v>761.07628917879049</v>
      </c>
      <c r="CG254" s="175">
        <v>773.62054907433196</v>
      </c>
      <c r="CH254" s="175">
        <v>789.28759441745967</v>
      </c>
      <c r="CI254" s="175">
        <v>741.23088581639593</v>
      </c>
      <c r="CJ254" s="175">
        <v>667.25666885017245</v>
      </c>
      <c r="CK254" s="175">
        <v>683.61704525059781</v>
      </c>
      <c r="CL254" s="175">
        <v>699.97742165102306</v>
      </c>
      <c r="CM254" s="175">
        <v>712.52168154656454</v>
      </c>
      <c r="CN254" s="175">
        <v>740.73298678523361</v>
      </c>
      <c r="CO254" s="175">
        <v>756.40003212836143</v>
      </c>
      <c r="CP254" s="175">
        <v>768.94429202390279</v>
      </c>
      <c r="CQ254" s="175">
        <v>718.49287546226515</v>
      </c>
      <c r="CR254" s="175">
        <v>756.97696486491577</v>
      </c>
      <c r="CS254" s="175">
        <v>795.4610542675664</v>
      </c>
      <c r="CT254" s="175">
        <v>833.94514367021713</v>
      </c>
      <c r="CU254" s="175">
        <v>725.79841215586384</v>
      </c>
      <c r="CV254" s="175">
        <v>742.15878855628921</v>
      </c>
      <c r="CW254" s="175">
        <v>758.51916495671446</v>
      </c>
      <c r="CX254" s="175">
        <v>771.06342485225593</v>
      </c>
      <c r="CY254" s="175">
        <v>799.274730090925</v>
      </c>
      <c r="CZ254" s="175">
        <v>814.94177543405272</v>
      </c>
      <c r="DA254" s="175">
        <v>827.48603532959419</v>
      </c>
      <c r="DB254" s="175">
        <v>777.03461876795654</v>
      </c>
      <c r="DC254" s="175">
        <v>815.51870817060717</v>
      </c>
      <c r="DD254" s="175">
        <v>854.00279757325779</v>
      </c>
      <c r="DE254" s="175">
        <v>892.48688697590853</v>
      </c>
      <c r="DF254" s="175">
        <v>720.12409386569584</v>
      </c>
      <c r="DG254" s="175">
        <v>729.41789848186363</v>
      </c>
      <c r="DH254" s="175">
        <v>730.11122953916117</v>
      </c>
      <c r="DI254" s="175">
        <v>745.778274882289</v>
      </c>
      <c r="DJ254" s="175">
        <v>758.32253477783036</v>
      </c>
      <c r="DK254" s="175">
        <v>738.71170309803142</v>
      </c>
      <c r="DL254" s="175">
        <v>739.40503415532896</v>
      </c>
      <c r="DM254" s="175">
        <v>755.07207949845667</v>
      </c>
      <c r="DN254" s="175">
        <v>767.61633939399815</v>
      </c>
      <c r="DO254" s="175">
        <v>740.0983652126265</v>
      </c>
      <c r="DP254" s="175">
        <v>755.76541055575433</v>
      </c>
      <c r="DQ254" s="175">
        <v>768.30967045129569</v>
      </c>
      <c r="DR254" s="175">
        <v>771.43245589888204</v>
      </c>
      <c r="DS254" s="175">
        <v>783.9767157944234</v>
      </c>
      <c r="DT254" s="175">
        <v>796.52097568996487</v>
      </c>
      <c r="DU254" s="175">
        <v>748.00550771419921</v>
      </c>
      <c r="DV254" s="175">
        <v>748.69883877149675</v>
      </c>
      <c r="DW254" s="175">
        <v>764.36588411462446</v>
      </c>
      <c r="DX254" s="175">
        <v>776.91014401016594</v>
      </c>
      <c r="DY254" s="175">
        <v>749.39216982879429</v>
      </c>
      <c r="DZ254" s="175">
        <v>765.05921517192201</v>
      </c>
      <c r="EA254" s="175">
        <v>777.60347506746348</v>
      </c>
      <c r="EB254" s="175">
        <v>780.72626051504983</v>
      </c>
      <c r="EC254" s="175">
        <v>793.27052041059119</v>
      </c>
      <c r="ED254" s="175">
        <v>805.81478030613266</v>
      </c>
      <c r="EE254" s="175">
        <v>750.08550088609195</v>
      </c>
      <c r="EF254" s="175">
        <v>765.75254622921966</v>
      </c>
      <c r="EG254" s="175">
        <v>778.29680612476113</v>
      </c>
      <c r="EH254" s="175">
        <v>781.41959157234737</v>
      </c>
      <c r="EI254" s="175">
        <v>793.96385146788884</v>
      </c>
      <c r="EJ254" s="175">
        <v>806.50811136343032</v>
      </c>
      <c r="EK254" s="175">
        <v>797.08663691547508</v>
      </c>
      <c r="EL254" s="175">
        <v>809.63089681101656</v>
      </c>
      <c r="EM254" s="175">
        <v>822.17515670655803</v>
      </c>
      <c r="EN254" s="175">
        <v>834.7194166020995</v>
      </c>
      <c r="EO254" s="175">
        <v>758.68597444496208</v>
      </c>
      <c r="EP254" s="175">
        <v>774.35301978808991</v>
      </c>
      <c r="EQ254" s="175">
        <v>775.04635084538745</v>
      </c>
      <c r="ER254" s="175">
        <v>790.71339618851516</v>
      </c>
      <c r="ES254" s="175">
        <v>819.61803248448189</v>
      </c>
      <c r="ET254" s="175">
        <v>832.16229238002325</v>
      </c>
      <c r="EU254" s="175">
        <v>847.82933772315107</v>
      </c>
      <c r="EV254" s="175">
        <v>799.77262912208732</v>
      </c>
      <c r="EW254" s="175">
        <v>826.32214087421778</v>
      </c>
      <c r="EX254" s="175">
        <v>778.66583717138724</v>
      </c>
      <c r="EY254" s="175">
        <v>799.44922772597738</v>
      </c>
      <c r="EZ254" s="175">
        <v>820.23261828056764</v>
      </c>
      <c r="FA254" s="175">
        <v>841.01600883515778</v>
      </c>
    </row>
    <row r="255" spans="1:157" ht="14.4" x14ac:dyDescent="0.3">
      <c r="A255" s="171" t="s">
        <v>623</v>
      </c>
      <c r="B255" s="172">
        <v>143.98083136616387</v>
      </c>
      <c r="C255" s="173">
        <v>326.13787996982308</v>
      </c>
      <c r="D255" s="173">
        <v>307.01130780286502</v>
      </c>
      <c r="E255" s="173">
        <v>280.29881014957704</v>
      </c>
      <c r="F255" s="173">
        <v>236.68611772257634</v>
      </c>
      <c r="G255" s="173">
        <v>440.15250630828314</v>
      </c>
      <c r="H255" s="204">
        <v>420.98868414132517</v>
      </c>
      <c r="I255" s="175">
        <v>393.97468648803715</v>
      </c>
      <c r="J255" s="175">
        <v>351.14172406103648</v>
      </c>
      <c r="K255" s="175">
        <v>401.82486197436708</v>
      </c>
      <c r="L255" s="175">
        <v>374.81086432107918</v>
      </c>
      <c r="M255" s="175">
        <v>331.97790189407846</v>
      </c>
      <c r="N255" s="175">
        <v>347.79686666779116</v>
      </c>
      <c r="O255" s="175">
        <v>304.9639042407905</v>
      </c>
      <c r="P255" s="175">
        <v>261.23246181378983</v>
      </c>
      <c r="Q255" s="175">
        <v>599.60763264674313</v>
      </c>
      <c r="R255" s="175">
        <v>580.40656047978507</v>
      </c>
      <c r="S255" s="175">
        <v>553.09106282649725</v>
      </c>
      <c r="T255" s="175">
        <v>510.13935039949661</v>
      </c>
      <c r="U255" s="175">
        <v>561.20548831282701</v>
      </c>
      <c r="V255" s="175">
        <v>533.88999065953919</v>
      </c>
      <c r="W255" s="175">
        <v>490.93827823253855</v>
      </c>
      <c r="X255" s="175">
        <v>506.57449300625126</v>
      </c>
      <c r="Y255" s="175">
        <v>463.62278057925062</v>
      </c>
      <c r="Z255" s="175">
        <v>420.67106815224992</v>
      </c>
      <c r="AA255" s="175">
        <v>542.00441614586896</v>
      </c>
      <c r="AB255" s="175">
        <v>514.68891849258114</v>
      </c>
      <c r="AC255" s="175">
        <v>471.73720606558055</v>
      </c>
      <c r="AD255" s="175">
        <v>487.3734208392932</v>
      </c>
      <c r="AE255" s="175">
        <v>444.42170841229256</v>
      </c>
      <c r="AF255" s="175">
        <v>401.46999598529192</v>
      </c>
      <c r="AG255" s="175">
        <v>460.05792318600527</v>
      </c>
      <c r="AH255" s="175">
        <v>417.10621075900463</v>
      </c>
      <c r="AI255" s="175">
        <v>374.15449833200393</v>
      </c>
      <c r="AJ255" s="175">
        <v>330.30430590500328</v>
      </c>
      <c r="AK255" s="175">
        <v>240.49425289001965</v>
      </c>
      <c r="AL255" s="175">
        <v>380.36410922847978</v>
      </c>
      <c r="AM255" s="175">
        <v>361.20028706152175</v>
      </c>
      <c r="AN255" s="175">
        <v>334.18628940823373</v>
      </c>
      <c r="AO255" s="175">
        <v>290.45484698123306</v>
      </c>
      <c r="AP255" s="175">
        <v>492.57598556693983</v>
      </c>
      <c r="AQ255" s="175">
        <v>473.37491339998189</v>
      </c>
      <c r="AR255" s="175">
        <v>446.0594157466939</v>
      </c>
      <c r="AS255" s="175">
        <v>403.10770331969326</v>
      </c>
      <c r="AT255" s="175">
        <v>454.17384123302384</v>
      </c>
      <c r="AU255" s="175">
        <v>426.85834357973584</v>
      </c>
      <c r="AV255" s="175">
        <v>383.9066311527352</v>
      </c>
      <c r="AW255" s="175">
        <v>399.54284592644785</v>
      </c>
      <c r="AX255" s="175">
        <v>356.59113349944727</v>
      </c>
      <c r="AY255" s="175">
        <v>312.74094107244656</v>
      </c>
      <c r="AZ255" s="175">
        <v>650.22836190539999</v>
      </c>
      <c r="BA255" s="175">
        <v>630.99003973844196</v>
      </c>
      <c r="BB255" s="175">
        <v>603.373042085154</v>
      </c>
      <c r="BC255" s="175">
        <v>560.30257965815338</v>
      </c>
      <c r="BD255" s="175">
        <v>611.75171757148382</v>
      </c>
      <c r="BE255" s="175">
        <v>584.13471991819586</v>
      </c>
      <c r="BF255" s="175">
        <v>541.06425749119535</v>
      </c>
      <c r="BG255" s="175">
        <v>556.517722264908</v>
      </c>
      <c r="BH255" s="175">
        <v>513.44725983790738</v>
      </c>
      <c r="BI255" s="175">
        <v>470.3767974109067</v>
      </c>
      <c r="BJ255" s="175">
        <v>592.5133954045258</v>
      </c>
      <c r="BK255" s="175">
        <v>564.89639775123783</v>
      </c>
      <c r="BL255" s="175">
        <v>521.82593532423732</v>
      </c>
      <c r="BM255" s="175">
        <v>537.27940009794986</v>
      </c>
      <c r="BN255" s="175">
        <v>494.20893767094924</v>
      </c>
      <c r="BO255" s="175">
        <v>451.13847524394862</v>
      </c>
      <c r="BP255" s="175">
        <v>509.66240244466201</v>
      </c>
      <c r="BQ255" s="175">
        <v>466.59194001766139</v>
      </c>
      <c r="BR255" s="175">
        <v>423.52147759066065</v>
      </c>
      <c r="BS255" s="175">
        <v>379.55253516366002</v>
      </c>
      <c r="BT255" s="173">
        <v>672.62661465128724</v>
      </c>
      <c r="BU255" s="173">
        <v>645.00961699799927</v>
      </c>
      <c r="BV255" s="173">
        <v>625.77129483104136</v>
      </c>
      <c r="BW255" s="173">
        <v>598.15429717775316</v>
      </c>
      <c r="BX255" s="173">
        <v>508.22851493050661</v>
      </c>
      <c r="BY255" s="174">
        <v>465.15805250350604</v>
      </c>
      <c r="BZ255" s="175">
        <v>437.54105485021802</v>
      </c>
      <c r="CA255" s="175">
        <v>564.64134942033013</v>
      </c>
      <c r="CB255" s="175">
        <v>726.15509390994396</v>
      </c>
      <c r="CC255" s="175">
        <v>698.53809625665599</v>
      </c>
      <c r="CD255" s="175">
        <v>679.29977408969808</v>
      </c>
      <c r="CE255" s="175">
        <v>651.68277643640999</v>
      </c>
      <c r="CF255" s="175">
        <v>561.75699418916338</v>
      </c>
      <c r="CG255" s="175">
        <v>518.68653176216276</v>
      </c>
      <c r="CH255" s="175">
        <v>491.06953410887473</v>
      </c>
      <c r="CI255" s="175">
        <v>618.16982867898696</v>
      </c>
      <c r="CJ255" s="175">
        <v>763.97467116950145</v>
      </c>
      <c r="CK255" s="175">
        <v>717.11935134925534</v>
      </c>
      <c r="CL255" s="175">
        <v>670.26403152900934</v>
      </c>
      <c r="CM255" s="175">
        <v>627.19356910200872</v>
      </c>
      <c r="CN255" s="175">
        <v>556.50610902172014</v>
      </c>
      <c r="CO255" s="175">
        <v>528.88911136843205</v>
      </c>
      <c r="CP255" s="175">
        <v>485.81864894143149</v>
      </c>
      <c r="CQ255" s="175">
        <v>621.39507035447969</v>
      </c>
      <c r="CR255" s="175">
        <v>734.61504497647115</v>
      </c>
      <c r="CS255" s="175">
        <v>873.2000195984624</v>
      </c>
      <c r="CT255" s="175">
        <v>986.41999422045376</v>
      </c>
      <c r="CU255" s="175">
        <v>811.74965042815813</v>
      </c>
      <c r="CV255" s="175">
        <v>764.55558060791213</v>
      </c>
      <c r="CW255" s="175">
        <v>717.36151078766613</v>
      </c>
      <c r="CX255" s="175">
        <v>674.17229836066554</v>
      </c>
      <c r="CY255" s="175">
        <v>603.06458828037682</v>
      </c>
      <c r="CZ255" s="175">
        <v>575.14609062708894</v>
      </c>
      <c r="DA255" s="175">
        <v>531.95687820008823</v>
      </c>
      <c r="DB255" s="175">
        <v>668.2866567559937</v>
      </c>
      <c r="DC255" s="175">
        <v>781.50663137798517</v>
      </c>
      <c r="DD255" s="175">
        <v>920.0916059999762</v>
      </c>
      <c r="DE255" s="175">
        <v>1033.3115806219676</v>
      </c>
      <c r="DF255" s="175">
        <v>291.04542722058881</v>
      </c>
      <c r="DG255" s="175">
        <v>450.46703355904896</v>
      </c>
      <c r="DH255" s="175">
        <v>431.2659613920909</v>
      </c>
      <c r="DI255" s="175">
        <v>403.95046373880297</v>
      </c>
      <c r="DJ255" s="175">
        <v>360.1002713118022</v>
      </c>
      <c r="DK255" s="175">
        <v>561.03065989750905</v>
      </c>
      <c r="DL255" s="175">
        <v>541.79233773055103</v>
      </c>
      <c r="DM255" s="175">
        <v>514.17534007726306</v>
      </c>
      <c r="DN255" s="175">
        <v>471.10487765026238</v>
      </c>
      <c r="DO255" s="175">
        <v>522.55401556359288</v>
      </c>
      <c r="DP255" s="175">
        <v>494.93701791030492</v>
      </c>
      <c r="DQ255" s="175">
        <v>451.8665554833043</v>
      </c>
      <c r="DR255" s="175">
        <v>467.32002025701706</v>
      </c>
      <c r="DS255" s="175">
        <v>424.24955783001633</v>
      </c>
      <c r="DT255" s="175">
        <v>380.2806154030157</v>
      </c>
      <c r="DU255" s="175">
        <v>699.23403623596914</v>
      </c>
      <c r="DV255" s="175">
        <v>679.99571406901111</v>
      </c>
      <c r="DW255" s="175">
        <v>652.37871641572315</v>
      </c>
      <c r="DX255" s="175">
        <v>609.30825398872253</v>
      </c>
      <c r="DY255" s="175">
        <v>660.75739190205297</v>
      </c>
      <c r="DZ255" s="175">
        <v>633.14039424876501</v>
      </c>
      <c r="EA255" s="175">
        <v>590.06993182176438</v>
      </c>
      <c r="EB255" s="175">
        <v>605.52339659547715</v>
      </c>
      <c r="EC255" s="175">
        <v>562.45293416847642</v>
      </c>
      <c r="ED255" s="175">
        <v>519.3824717414758</v>
      </c>
      <c r="EE255" s="175">
        <v>641.51906973509494</v>
      </c>
      <c r="EF255" s="175">
        <v>613.90207208180709</v>
      </c>
      <c r="EG255" s="175">
        <v>570.83160965480636</v>
      </c>
      <c r="EH255" s="175">
        <v>586.28507442851912</v>
      </c>
      <c r="EI255" s="175">
        <v>543.2146120015185</v>
      </c>
      <c r="EJ255" s="175">
        <v>500.14414957451777</v>
      </c>
      <c r="EK255" s="175">
        <v>558.66807677523104</v>
      </c>
      <c r="EL255" s="175">
        <v>515.59761434823054</v>
      </c>
      <c r="EM255" s="175">
        <v>472.5271519212298</v>
      </c>
      <c r="EN255" s="175">
        <v>428.55820949422917</v>
      </c>
      <c r="EO255" s="175">
        <v>769.35726824051324</v>
      </c>
      <c r="EP255" s="175">
        <v>741.43877058722512</v>
      </c>
      <c r="EQ255" s="175">
        <v>722.16319842026724</v>
      </c>
      <c r="ER255" s="175">
        <v>694.24470076697912</v>
      </c>
      <c r="ES255" s="175">
        <v>603.86141851973252</v>
      </c>
      <c r="ET255" s="175">
        <v>560.67220609273193</v>
      </c>
      <c r="EU255" s="175">
        <v>532.75370843944393</v>
      </c>
      <c r="EV255" s="175">
        <v>660.64161015241325</v>
      </c>
      <c r="EW255" s="175">
        <v>801.68363017730712</v>
      </c>
      <c r="EX255" s="175">
        <v>317.1496015511579</v>
      </c>
      <c r="EY255" s="175">
        <v>459.56360183100537</v>
      </c>
      <c r="EZ255" s="175">
        <v>534.96212211085276</v>
      </c>
      <c r="FA255" s="175">
        <v>628.82826739070015</v>
      </c>
    </row>
    <row r="256" spans="1:157" ht="14.4" x14ac:dyDescent="0.3">
      <c r="A256" s="171" t="s">
        <v>624</v>
      </c>
      <c r="B256" s="172">
        <v>282.48925630861868</v>
      </c>
      <c r="C256" s="173">
        <v>702.05208288471658</v>
      </c>
      <c r="D256" s="173">
        <v>623.65530139874625</v>
      </c>
      <c r="E256" s="173">
        <v>520.77769207713811</v>
      </c>
      <c r="F256" s="173">
        <v>407.95581220458581</v>
      </c>
      <c r="G256" s="173">
        <v>1017.0088146957436</v>
      </c>
      <c r="H256" s="204">
        <v>927.60334881847973</v>
      </c>
      <c r="I256" s="175">
        <v>805.44404478437536</v>
      </c>
      <c r="J256" s="175">
        <v>669.28097258283071</v>
      </c>
      <c r="K256" s="175">
        <v>840.94312145801757</v>
      </c>
      <c r="L256" s="175">
        <v>718.78381742391264</v>
      </c>
      <c r="M256" s="175">
        <v>604.57360429874768</v>
      </c>
      <c r="N256" s="175">
        <v>614.6121418233937</v>
      </c>
      <c r="O256" s="175">
        <v>514.85849513982669</v>
      </c>
      <c r="P256" s="175">
        <v>374.97314871699587</v>
      </c>
      <c r="Q256" s="175">
        <v>2038.5370254899281</v>
      </c>
      <c r="R256" s="175">
        <v>1883.4234545563352</v>
      </c>
      <c r="S256" s="175">
        <v>1662.7584653313691</v>
      </c>
      <c r="T256" s="175">
        <v>1315.7781803590697</v>
      </c>
      <c r="U256" s="175">
        <v>1728.3098836227437</v>
      </c>
      <c r="V256" s="175">
        <v>1507.6448943977764</v>
      </c>
      <c r="W256" s="175">
        <v>1164.5254961823691</v>
      </c>
      <c r="X256" s="175">
        <v>1286.9799051728078</v>
      </c>
      <c r="Y256" s="175">
        <v>984.21664974725411</v>
      </c>
      <c r="Z256" s="175">
        <v>834.23060227970143</v>
      </c>
      <c r="AA256" s="175">
        <v>1573.1963126891533</v>
      </c>
      <c r="AB256" s="175">
        <v>1352.5313234641872</v>
      </c>
      <c r="AC256" s="175">
        <v>1037.5207123840748</v>
      </c>
      <c r="AD256" s="175">
        <v>1120.3677470022703</v>
      </c>
      <c r="AE256" s="175">
        <v>891.42253051940259</v>
      </c>
      <c r="AF256" s="175">
        <v>747.40192765224549</v>
      </c>
      <c r="AG256" s="175">
        <v>966.50031087801108</v>
      </c>
      <c r="AH256" s="175">
        <v>767.89982108936294</v>
      </c>
      <c r="AI256" s="175">
        <v>655.63145424013908</v>
      </c>
      <c r="AJ256" s="175">
        <v>553.22937173553873</v>
      </c>
      <c r="AK256" s="175">
        <v>395.17369415705798</v>
      </c>
      <c r="AL256" s="175">
        <v>760.98572287492607</v>
      </c>
      <c r="AM256" s="175">
        <v>682.43625955528057</v>
      </c>
      <c r="AN256" s="175">
        <v>571.71017374122493</v>
      </c>
      <c r="AO256" s="175">
        <v>453.81494300228616</v>
      </c>
      <c r="AP256" s="175">
        <v>1085.5147172600773</v>
      </c>
      <c r="AQ256" s="175">
        <v>984.6706256739659</v>
      </c>
      <c r="AR256" s="175">
        <v>848.53404098113731</v>
      </c>
      <c r="AS256" s="175">
        <v>718.95020681298536</v>
      </c>
      <c r="AT256" s="175">
        <v>885.22807578372158</v>
      </c>
      <c r="AU256" s="175">
        <v>768.82246303904867</v>
      </c>
      <c r="AV256" s="175">
        <v>640.2480616596664</v>
      </c>
      <c r="AW256" s="175">
        <v>656.86057661149607</v>
      </c>
      <c r="AX256" s="175">
        <v>542.76372646667062</v>
      </c>
      <c r="AY256" s="175">
        <v>432.90653326431237</v>
      </c>
      <c r="AZ256" s="175">
        <v>1738.3206671092933</v>
      </c>
      <c r="BA256" s="175">
        <v>1593.6849391375229</v>
      </c>
      <c r="BB256" s="175">
        <v>1456.4362262145867</v>
      </c>
      <c r="BC256" s="175">
        <v>1249.6327118902566</v>
      </c>
      <c r="BD256" s="175">
        <v>1498.0758874454975</v>
      </c>
      <c r="BE256" s="175">
        <v>1360.82717452256</v>
      </c>
      <c r="BF256" s="175">
        <v>1162.6355899958071</v>
      </c>
      <c r="BG256" s="175">
        <v>1232.5173056123215</v>
      </c>
      <c r="BH256" s="175">
        <v>1037.7494751698312</v>
      </c>
      <c r="BI256" s="175">
        <v>866.56258376027654</v>
      </c>
      <c r="BJ256" s="175">
        <v>1402.4668357534695</v>
      </c>
      <c r="BK256" s="175">
        <v>1270.4062985438479</v>
      </c>
      <c r="BL256" s="175">
        <v>1075.6384681013576</v>
      </c>
      <c r="BM256" s="175">
        <v>1145.5201837178709</v>
      </c>
      <c r="BN256" s="175">
        <v>936.73693631672484</v>
      </c>
      <c r="BO256" s="175">
        <v>779.5654618658258</v>
      </c>
      <c r="BP256" s="175">
        <v>1020.6340688918959</v>
      </c>
      <c r="BQ256" s="175">
        <v>799.23694622796268</v>
      </c>
      <c r="BR256" s="175">
        <v>675.98841965717054</v>
      </c>
      <c r="BS256" s="175">
        <v>572.50982756028498</v>
      </c>
      <c r="BT256" s="173">
        <v>2435.6447190477375</v>
      </c>
      <c r="BU256" s="173">
        <v>2212.5440980398234</v>
      </c>
      <c r="BV256" s="173">
        <v>2057.1296074249258</v>
      </c>
      <c r="BW256" s="173">
        <v>1775.4587883119286</v>
      </c>
      <c r="BX256" s="173">
        <v>1083.859038752209</v>
      </c>
      <c r="BY256" s="174">
        <v>842.41369087238616</v>
      </c>
      <c r="BZ256" s="175">
        <v>731.54979781475106</v>
      </c>
      <c r="CA256" s="175">
        <v>1504.7284377375352</v>
      </c>
      <c r="CB256" s="175">
        <v>2064.4909208567624</v>
      </c>
      <c r="CC256" s="175">
        <v>1841.3902998488447</v>
      </c>
      <c r="CD256" s="175">
        <v>1733.3645826486074</v>
      </c>
      <c r="CE256" s="175">
        <v>1547.0891934459312</v>
      </c>
      <c r="CF256" s="175">
        <v>1114.0629877383824</v>
      </c>
      <c r="CG256" s="175">
        <v>919.29515729589184</v>
      </c>
      <c r="CH256" s="175">
        <v>767.77975024847183</v>
      </c>
      <c r="CI256" s="175">
        <v>1380.5392663428891</v>
      </c>
      <c r="CJ256" s="175">
        <v>2922.2514564158082</v>
      </c>
      <c r="CK256" s="175">
        <v>2543.7363447929943</v>
      </c>
      <c r="CL256" s="175">
        <v>2165.2212331701789</v>
      </c>
      <c r="CM256" s="175">
        <v>1758.7114423839291</v>
      </c>
      <c r="CN256" s="175">
        <v>1187.6712286948423</v>
      </c>
      <c r="CO256" s="175">
        <v>1035.1288982468589</v>
      </c>
      <c r="CP256" s="175">
        <v>798.77293985568338</v>
      </c>
      <c r="CQ256" s="175">
        <v>1711.868961976458</v>
      </c>
      <c r="CR256" s="175">
        <v>2433.7355786686653</v>
      </c>
      <c r="CS256" s="175">
        <v>3301.9401238707819</v>
      </c>
      <c r="CT256" s="175">
        <v>3965.2365424579089</v>
      </c>
      <c r="CU256" s="175">
        <v>2504.6186948312047</v>
      </c>
      <c r="CV256" s="175">
        <v>2123.3670317441392</v>
      </c>
      <c r="CW256" s="175">
        <v>1773.9901684628858</v>
      </c>
      <c r="CX256" s="175">
        <v>1558.4496413843299</v>
      </c>
      <c r="CY256" s="175">
        <v>1156.0376402427075</v>
      </c>
      <c r="CZ256" s="175">
        <v>1032.4627816981581</v>
      </c>
      <c r="DA256" s="175">
        <v>837.1579549347116</v>
      </c>
      <c r="DB256" s="175">
        <v>1529.1996575479898</v>
      </c>
      <c r="DC256" s="175">
        <v>2008.9664332708537</v>
      </c>
      <c r="DD256" s="175">
        <v>2877.170978472961</v>
      </c>
      <c r="DE256" s="175">
        <v>3540.4673970600829</v>
      </c>
      <c r="DF256" s="175">
        <v>498.63177951197514</v>
      </c>
      <c r="DG256" s="175">
        <v>979.37428233348089</v>
      </c>
      <c r="DH256" s="175">
        <v>892.54560770602382</v>
      </c>
      <c r="DI256" s="175">
        <v>778.67584989417628</v>
      </c>
      <c r="DJ256" s="175">
        <v>646.41872169816031</v>
      </c>
      <c r="DK256" s="175">
        <v>1311.3874107235242</v>
      </c>
      <c r="DL256" s="175">
        <v>1226.6264578663249</v>
      </c>
      <c r="DM256" s="175">
        <v>1101.740343040349</v>
      </c>
      <c r="DN256" s="175">
        <v>936.86038926218862</v>
      </c>
      <c r="DO256" s="175">
        <v>1139.6293359718754</v>
      </c>
      <c r="DP256" s="175">
        <v>1014.7432211458994</v>
      </c>
      <c r="DQ256" s="175">
        <v>843.55632973634545</v>
      </c>
      <c r="DR256" s="175">
        <v>863.22781409848051</v>
      </c>
      <c r="DS256" s="175">
        <v>726.6207165861548</v>
      </c>
      <c r="DT256" s="175">
        <v>600.34511045020065</v>
      </c>
      <c r="DU256" s="175">
        <v>1941.7525344735757</v>
      </c>
      <c r="DV256" s="175">
        <v>1802.2041267082629</v>
      </c>
      <c r="DW256" s="175">
        <v>1664.955413785324</v>
      </c>
      <c r="DX256" s="175">
        <v>1401.880649899734</v>
      </c>
      <c r="DY256" s="175">
        <v>1706.5950750162349</v>
      </c>
      <c r="DZ256" s="175">
        <v>1520.3196858135573</v>
      </c>
      <c r="EA256" s="175">
        <v>1306.2715982077061</v>
      </c>
      <c r="EB256" s="175">
        <v>1383.0709728906197</v>
      </c>
      <c r="EC256" s="175">
        <v>1177.9085149655536</v>
      </c>
      <c r="ED256" s="175">
        <v>1027.043978146047</v>
      </c>
      <c r="EE256" s="175">
        <v>1561.9593470444659</v>
      </c>
      <c r="EF256" s="175">
        <v>1424.7106341215294</v>
      </c>
      <c r="EG256" s="175">
        <v>1215.7975078970787</v>
      </c>
      <c r="EH256" s="175">
        <v>1287.4619211985919</v>
      </c>
      <c r="EI256" s="175">
        <v>1090.9113930711028</v>
      </c>
      <c r="EJ256" s="175">
        <v>926.03143929294185</v>
      </c>
      <c r="EK256" s="175">
        <v>1160.7931086876197</v>
      </c>
      <c r="EL256" s="175">
        <v>966.02527824512799</v>
      </c>
      <c r="EM256" s="175">
        <v>794.83838683557281</v>
      </c>
      <c r="EN256" s="175">
        <v>671.64316075678596</v>
      </c>
      <c r="EO256" s="175">
        <v>2256.897058996075</v>
      </c>
      <c r="EP256" s="175">
        <v>2031.3608062052153</v>
      </c>
      <c r="EQ256" s="175">
        <v>1875.6453959090068</v>
      </c>
      <c r="ER256" s="175">
        <v>1723.58475538581</v>
      </c>
      <c r="ES256" s="175">
        <v>1225.3785805262075</v>
      </c>
      <c r="ET256" s="175">
        <v>1027.709235634012</v>
      </c>
      <c r="EU256" s="175">
        <v>901.45971541209894</v>
      </c>
      <c r="EV256" s="175">
        <v>1556.5868436293556</v>
      </c>
      <c r="EW256" s="175">
        <v>2266.7040776051958</v>
      </c>
      <c r="EX256" s="175">
        <v>526.6420500752871</v>
      </c>
      <c r="EY256" s="175">
        <v>945.36831764691306</v>
      </c>
      <c r="EZ256" s="175">
        <v>1114.291455721559</v>
      </c>
      <c r="FA256" s="175">
        <v>1414.8377172247747</v>
      </c>
    </row>
    <row r="257" spans="1:157" ht="14.4" x14ac:dyDescent="0.3">
      <c r="A257" s="176" t="s">
        <v>625</v>
      </c>
      <c r="B257" s="172">
        <v>0</v>
      </c>
      <c r="C257" s="173">
        <v>0</v>
      </c>
      <c r="D257" s="173">
        <v>0</v>
      </c>
      <c r="E257" s="173">
        <v>0</v>
      </c>
      <c r="F257" s="173">
        <v>-43.267043732003266</v>
      </c>
      <c r="G257" s="173">
        <v>0</v>
      </c>
      <c r="H257" s="204">
        <v>0</v>
      </c>
      <c r="I257" s="175">
        <v>0</v>
      </c>
      <c r="J257" s="175">
        <v>0</v>
      </c>
      <c r="K257" s="175">
        <v>0</v>
      </c>
      <c r="L257" s="175">
        <v>0</v>
      </c>
      <c r="M257" s="175">
        <v>0</v>
      </c>
      <c r="N257" s="175">
        <v>0</v>
      </c>
      <c r="O257" s="175">
        <v>0</v>
      </c>
      <c r="P257" s="175">
        <v>-134.63098620349862</v>
      </c>
      <c r="Q257" s="175">
        <v>0</v>
      </c>
      <c r="R257" s="175">
        <v>0</v>
      </c>
      <c r="S257" s="175">
        <v>0</v>
      </c>
      <c r="T257" s="175">
        <v>0</v>
      </c>
      <c r="U257" s="175">
        <v>0</v>
      </c>
      <c r="V257" s="175">
        <v>0</v>
      </c>
      <c r="W257" s="175">
        <v>0</v>
      </c>
      <c r="X257" s="175">
        <v>0</v>
      </c>
      <c r="Y257" s="175">
        <v>0</v>
      </c>
      <c r="Z257" s="175">
        <v>0</v>
      </c>
      <c r="AA257" s="175">
        <v>0</v>
      </c>
      <c r="AB257" s="175">
        <v>0</v>
      </c>
      <c r="AC257" s="175">
        <v>0</v>
      </c>
      <c r="AD257" s="175">
        <v>0</v>
      </c>
      <c r="AE257" s="175">
        <v>0</v>
      </c>
      <c r="AF257" s="175">
        <v>0</v>
      </c>
      <c r="AG257" s="175">
        <v>0</v>
      </c>
      <c r="AH257" s="175">
        <v>0</v>
      </c>
      <c r="AI257" s="175">
        <v>0</v>
      </c>
      <c r="AJ257" s="175">
        <v>0</v>
      </c>
      <c r="AK257" s="175">
        <v>0</v>
      </c>
      <c r="AL257" s="175">
        <v>0</v>
      </c>
      <c r="AM257" s="175">
        <v>0</v>
      </c>
      <c r="AN257" s="175">
        <v>0</v>
      </c>
      <c r="AO257" s="175">
        <v>-6.6900842076766294</v>
      </c>
      <c r="AP257" s="175">
        <v>0</v>
      </c>
      <c r="AQ257" s="175">
        <v>0</v>
      </c>
      <c r="AR257" s="175">
        <v>0</v>
      </c>
      <c r="AS257" s="175">
        <v>0</v>
      </c>
      <c r="AT257" s="175">
        <v>0</v>
      </c>
      <c r="AU257" s="175">
        <v>0</v>
      </c>
      <c r="AV257" s="175">
        <v>0</v>
      </c>
      <c r="AW257" s="175">
        <v>0</v>
      </c>
      <c r="AX257" s="175">
        <v>0</v>
      </c>
      <c r="AY257" s="175">
        <v>-86.735985144125607</v>
      </c>
      <c r="AZ257" s="175">
        <v>0</v>
      </c>
      <c r="BA257" s="175">
        <v>0</v>
      </c>
      <c r="BB257" s="175">
        <v>0</v>
      </c>
      <c r="BC257" s="175">
        <v>0</v>
      </c>
      <c r="BD257" s="175">
        <v>0</v>
      </c>
      <c r="BE257" s="175">
        <v>0</v>
      </c>
      <c r="BF257" s="175">
        <v>0</v>
      </c>
      <c r="BG257" s="175">
        <v>0</v>
      </c>
      <c r="BH257" s="175">
        <v>0</v>
      </c>
      <c r="BI257" s="175">
        <v>0</v>
      </c>
      <c r="BJ257" s="175">
        <v>0</v>
      </c>
      <c r="BK257" s="175">
        <v>0</v>
      </c>
      <c r="BL257" s="175">
        <v>0</v>
      </c>
      <c r="BM257" s="175">
        <v>0</v>
      </c>
      <c r="BN257" s="175">
        <v>0</v>
      </c>
      <c r="BO257" s="175">
        <v>0</v>
      </c>
      <c r="BP257" s="175">
        <v>0</v>
      </c>
      <c r="BQ257" s="175">
        <v>0</v>
      </c>
      <c r="BR257" s="175">
        <v>0</v>
      </c>
      <c r="BS257" s="175">
        <v>0</v>
      </c>
      <c r="BT257" s="173">
        <v>0</v>
      </c>
      <c r="BU257" s="173">
        <v>0</v>
      </c>
      <c r="BV257" s="173">
        <v>0</v>
      </c>
      <c r="BW257" s="173">
        <v>0</v>
      </c>
      <c r="BX257" s="173">
        <v>0</v>
      </c>
      <c r="BY257" s="174">
        <v>0</v>
      </c>
      <c r="BZ257" s="175">
        <v>0</v>
      </c>
      <c r="CA257" s="175">
        <v>0</v>
      </c>
      <c r="CB257" s="175">
        <v>0</v>
      </c>
      <c r="CC257" s="175">
        <v>0</v>
      </c>
      <c r="CD257" s="175">
        <v>0</v>
      </c>
      <c r="CE257" s="175">
        <v>0</v>
      </c>
      <c r="CF257" s="175">
        <v>0</v>
      </c>
      <c r="CG257" s="175">
        <v>0</v>
      </c>
      <c r="CH257" s="175">
        <v>0</v>
      </c>
      <c r="CI257" s="175">
        <v>0</v>
      </c>
      <c r="CJ257" s="175">
        <v>0</v>
      </c>
      <c r="CK257" s="175">
        <v>0</v>
      </c>
      <c r="CL257" s="175">
        <v>0</v>
      </c>
      <c r="CM257" s="175">
        <v>0</v>
      </c>
      <c r="CN257" s="175">
        <v>0</v>
      </c>
      <c r="CO257" s="175">
        <v>0</v>
      </c>
      <c r="CP257" s="175">
        <v>0</v>
      </c>
      <c r="CQ257" s="175">
        <v>0</v>
      </c>
      <c r="CR257" s="175">
        <v>0</v>
      </c>
      <c r="CS257" s="175">
        <v>0</v>
      </c>
      <c r="CT257" s="175">
        <v>0</v>
      </c>
      <c r="CU257" s="175">
        <v>0</v>
      </c>
      <c r="CV257" s="175">
        <v>0</v>
      </c>
      <c r="CW257" s="175">
        <v>0</v>
      </c>
      <c r="CX257" s="175">
        <v>0</v>
      </c>
      <c r="CY257" s="175">
        <v>0</v>
      </c>
      <c r="CZ257" s="175">
        <v>0</v>
      </c>
      <c r="DA257" s="175">
        <v>0</v>
      </c>
      <c r="DB257" s="175">
        <v>0</v>
      </c>
      <c r="DC257" s="175">
        <v>0</v>
      </c>
      <c r="DD257" s="175">
        <v>0</v>
      </c>
      <c r="DE257" s="175">
        <v>0</v>
      </c>
      <c r="DF257" s="175">
        <v>0</v>
      </c>
      <c r="DG257" s="175">
        <v>0</v>
      </c>
      <c r="DH257" s="175">
        <v>0</v>
      </c>
      <c r="DI257" s="175">
        <v>0</v>
      </c>
      <c r="DJ257" s="175">
        <v>0</v>
      </c>
      <c r="DK257" s="175">
        <v>0</v>
      </c>
      <c r="DL257" s="175">
        <v>0</v>
      </c>
      <c r="DM257" s="175">
        <v>0</v>
      </c>
      <c r="DN257" s="175">
        <v>0</v>
      </c>
      <c r="DO257" s="175">
        <v>0</v>
      </c>
      <c r="DP257" s="175">
        <v>0</v>
      </c>
      <c r="DQ257" s="175">
        <v>0</v>
      </c>
      <c r="DR257" s="175">
        <v>0</v>
      </c>
      <c r="DS257" s="175">
        <v>0</v>
      </c>
      <c r="DT257" s="175">
        <v>0</v>
      </c>
      <c r="DU257" s="175">
        <v>0</v>
      </c>
      <c r="DV257" s="175">
        <v>0</v>
      </c>
      <c r="DW257" s="175">
        <v>0</v>
      </c>
      <c r="DX257" s="175">
        <v>0</v>
      </c>
      <c r="DY257" s="175">
        <v>0</v>
      </c>
      <c r="DZ257" s="175">
        <v>0</v>
      </c>
      <c r="EA257" s="175">
        <v>0</v>
      </c>
      <c r="EB257" s="175">
        <v>0</v>
      </c>
      <c r="EC257" s="175">
        <v>0</v>
      </c>
      <c r="ED257" s="175">
        <v>0</v>
      </c>
      <c r="EE257" s="175">
        <v>0</v>
      </c>
      <c r="EF257" s="175">
        <v>0</v>
      </c>
      <c r="EG257" s="175">
        <v>0</v>
      </c>
      <c r="EH257" s="175">
        <v>0</v>
      </c>
      <c r="EI257" s="175">
        <v>0</v>
      </c>
      <c r="EJ257" s="175">
        <v>0</v>
      </c>
      <c r="EK257" s="175">
        <v>0</v>
      </c>
      <c r="EL257" s="175">
        <v>0</v>
      </c>
      <c r="EM257" s="175">
        <v>0</v>
      </c>
      <c r="EN257" s="175">
        <v>0</v>
      </c>
      <c r="EO257" s="175">
        <v>0</v>
      </c>
      <c r="EP257" s="175">
        <v>0</v>
      </c>
      <c r="EQ257" s="175">
        <v>0</v>
      </c>
      <c r="ER257" s="175">
        <v>0</v>
      </c>
      <c r="ES257" s="175">
        <v>0</v>
      </c>
      <c r="ET257" s="175">
        <v>0</v>
      </c>
      <c r="EU257" s="175">
        <v>0</v>
      </c>
      <c r="EV257" s="175">
        <v>0</v>
      </c>
      <c r="EW257" s="175">
        <v>0</v>
      </c>
      <c r="EX257" s="175">
        <v>0</v>
      </c>
      <c r="EY257" s="175">
        <v>0</v>
      </c>
      <c r="EZ257" s="175">
        <v>0</v>
      </c>
      <c r="FA257" s="175">
        <v>0</v>
      </c>
    </row>
    <row r="258" spans="1:157" ht="14.4" x14ac:dyDescent="0.3">
      <c r="A258" s="176" t="s">
        <v>626</v>
      </c>
      <c r="B258" s="172">
        <v>0</v>
      </c>
      <c r="C258" s="173">
        <v>-50</v>
      </c>
      <c r="D258" s="173">
        <v>-50</v>
      </c>
      <c r="E258" s="173">
        <v>-52.500000000000007</v>
      </c>
      <c r="F258" s="173">
        <v>0</v>
      </c>
      <c r="G258" s="173">
        <v>-100</v>
      </c>
      <c r="H258" s="204">
        <v>-100</v>
      </c>
      <c r="I258" s="175">
        <v>-100</v>
      </c>
      <c r="J258" s="175">
        <v>-50</v>
      </c>
      <c r="K258" s="175">
        <v>-100</v>
      </c>
      <c r="L258" s="175">
        <v>-100</v>
      </c>
      <c r="M258" s="175">
        <v>-50</v>
      </c>
      <c r="N258" s="175">
        <v>-100</v>
      </c>
      <c r="O258" s="175">
        <v>-50</v>
      </c>
      <c r="P258" s="175">
        <v>0</v>
      </c>
      <c r="Q258" s="175">
        <v>-100</v>
      </c>
      <c r="R258" s="175">
        <v>-100</v>
      </c>
      <c r="S258" s="175">
        <v>-100</v>
      </c>
      <c r="T258" s="175">
        <v>-100</v>
      </c>
      <c r="U258" s="175">
        <v>-100</v>
      </c>
      <c r="V258" s="175">
        <v>-100</v>
      </c>
      <c r="W258" s="175">
        <v>-100</v>
      </c>
      <c r="X258" s="175">
        <v>-100</v>
      </c>
      <c r="Y258" s="175">
        <v>-100</v>
      </c>
      <c r="Z258" s="175">
        <v>-50</v>
      </c>
      <c r="AA258" s="175">
        <v>-100</v>
      </c>
      <c r="AB258" s="175">
        <v>-100</v>
      </c>
      <c r="AC258" s="175">
        <v>-100</v>
      </c>
      <c r="AD258" s="175">
        <v>-100</v>
      </c>
      <c r="AE258" s="175">
        <v>-100</v>
      </c>
      <c r="AF258" s="175">
        <v>-50</v>
      </c>
      <c r="AG258" s="175">
        <v>-100</v>
      </c>
      <c r="AH258" s="175">
        <v>-100</v>
      </c>
      <c r="AI258" s="175">
        <v>-50</v>
      </c>
      <c r="AJ258" s="175">
        <v>0</v>
      </c>
      <c r="AK258" s="175">
        <v>0</v>
      </c>
      <c r="AL258" s="175">
        <v>-50</v>
      </c>
      <c r="AM258" s="175">
        <v>-50</v>
      </c>
      <c r="AN258" s="175">
        <v>-50</v>
      </c>
      <c r="AO258" s="175">
        <v>0</v>
      </c>
      <c r="AP258" s="175">
        <v>-100</v>
      </c>
      <c r="AQ258" s="175">
        <v>-100</v>
      </c>
      <c r="AR258" s="175">
        <v>-100</v>
      </c>
      <c r="AS258" s="175">
        <v>-50</v>
      </c>
      <c r="AT258" s="175">
        <v>-100</v>
      </c>
      <c r="AU258" s="175">
        <v>-100</v>
      </c>
      <c r="AV258" s="175">
        <v>-50</v>
      </c>
      <c r="AW258" s="175">
        <v>-100</v>
      </c>
      <c r="AX258" s="175">
        <v>-50</v>
      </c>
      <c r="AY258" s="175">
        <v>0</v>
      </c>
      <c r="AZ258" s="175">
        <v>-100</v>
      </c>
      <c r="BA258" s="175">
        <v>-100</v>
      </c>
      <c r="BB258" s="175">
        <v>-100</v>
      </c>
      <c r="BC258" s="175">
        <v>-100</v>
      </c>
      <c r="BD258" s="175">
        <v>-100</v>
      </c>
      <c r="BE258" s="175">
        <v>-100</v>
      </c>
      <c r="BF258" s="175">
        <v>-100</v>
      </c>
      <c r="BG258" s="175">
        <v>-100</v>
      </c>
      <c r="BH258" s="175">
        <v>-100</v>
      </c>
      <c r="BI258" s="175">
        <v>-50</v>
      </c>
      <c r="BJ258" s="175">
        <v>-100</v>
      </c>
      <c r="BK258" s="175">
        <v>-100</v>
      </c>
      <c r="BL258" s="175">
        <v>-100</v>
      </c>
      <c r="BM258" s="175">
        <v>-100</v>
      </c>
      <c r="BN258" s="175">
        <v>-100</v>
      </c>
      <c r="BO258" s="175">
        <v>-50</v>
      </c>
      <c r="BP258" s="175">
        <v>-100</v>
      </c>
      <c r="BQ258" s="175">
        <v>-100</v>
      </c>
      <c r="BR258" s="175">
        <v>-50</v>
      </c>
      <c r="BS258" s="175">
        <v>0</v>
      </c>
      <c r="BT258" s="173">
        <v>-100</v>
      </c>
      <c r="BU258" s="173">
        <v>-100</v>
      </c>
      <c r="BV258" s="173">
        <v>-100</v>
      </c>
      <c r="BW258" s="173">
        <v>-100</v>
      </c>
      <c r="BX258" s="173">
        <v>-100</v>
      </c>
      <c r="BY258" s="174">
        <v>-100</v>
      </c>
      <c r="BZ258" s="175">
        <v>-100</v>
      </c>
      <c r="CA258" s="175">
        <v>-100</v>
      </c>
      <c r="CB258" s="175">
        <v>-100</v>
      </c>
      <c r="CC258" s="175">
        <v>-100</v>
      </c>
      <c r="CD258" s="175">
        <v>-100</v>
      </c>
      <c r="CE258" s="175">
        <v>-100</v>
      </c>
      <c r="CF258" s="175">
        <v>-100</v>
      </c>
      <c r="CG258" s="175">
        <v>-100</v>
      </c>
      <c r="CH258" s="175">
        <v>-100</v>
      </c>
      <c r="CI258" s="175">
        <v>-100</v>
      </c>
      <c r="CJ258" s="175">
        <v>-100</v>
      </c>
      <c r="CK258" s="175">
        <v>-100</v>
      </c>
      <c r="CL258" s="175">
        <v>-100</v>
      </c>
      <c r="CM258" s="175">
        <v>-100</v>
      </c>
      <c r="CN258" s="175">
        <v>-100</v>
      </c>
      <c r="CO258" s="175">
        <v>-100</v>
      </c>
      <c r="CP258" s="175">
        <v>-100</v>
      </c>
      <c r="CQ258" s="175">
        <v>-100</v>
      </c>
      <c r="CR258" s="175">
        <v>-100</v>
      </c>
      <c r="CS258" s="175">
        <v>-100</v>
      </c>
      <c r="CT258" s="175">
        <v>-100</v>
      </c>
      <c r="CU258" s="175">
        <v>-100</v>
      </c>
      <c r="CV258" s="175">
        <v>-100</v>
      </c>
      <c r="CW258" s="175">
        <v>-100</v>
      </c>
      <c r="CX258" s="175">
        <v>-100</v>
      </c>
      <c r="CY258" s="175">
        <v>-100</v>
      </c>
      <c r="CZ258" s="175">
        <v>-100</v>
      </c>
      <c r="DA258" s="175">
        <v>-100</v>
      </c>
      <c r="DB258" s="175">
        <v>-100</v>
      </c>
      <c r="DC258" s="175">
        <v>-100</v>
      </c>
      <c r="DD258" s="175">
        <v>-100</v>
      </c>
      <c r="DE258" s="175">
        <v>-100</v>
      </c>
      <c r="DF258" s="175">
        <v>0</v>
      </c>
      <c r="DG258" s="175">
        <v>-50</v>
      </c>
      <c r="DH258" s="175">
        <v>-50</v>
      </c>
      <c r="DI258" s="175">
        <v>-50</v>
      </c>
      <c r="DJ258" s="175">
        <v>0</v>
      </c>
      <c r="DK258" s="175">
        <v>-100</v>
      </c>
      <c r="DL258" s="175">
        <v>-100</v>
      </c>
      <c r="DM258" s="175">
        <v>-100</v>
      </c>
      <c r="DN258" s="175">
        <v>-50</v>
      </c>
      <c r="DO258" s="175">
        <v>-100</v>
      </c>
      <c r="DP258" s="175">
        <v>-100</v>
      </c>
      <c r="DQ258" s="175">
        <v>-50</v>
      </c>
      <c r="DR258" s="175">
        <v>-100</v>
      </c>
      <c r="DS258" s="175">
        <v>-50</v>
      </c>
      <c r="DT258" s="175">
        <v>0</v>
      </c>
      <c r="DU258" s="175">
        <v>-100</v>
      </c>
      <c r="DV258" s="175">
        <v>-100</v>
      </c>
      <c r="DW258" s="175">
        <v>-100</v>
      </c>
      <c r="DX258" s="175">
        <v>-100</v>
      </c>
      <c r="DY258" s="175">
        <v>-100</v>
      </c>
      <c r="DZ258" s="175">
        <v>-100</v>
      </c>
      <c r="EA258" s="175">
        <v>-100</v>
      </c>
      <c r="EB258" s="175">
        <v>-100</v>
      </c>
      <c r="EC258" s="175">
        <v>-100</v>
      </c>
      <c r="ED258" s="175">
        <v>-50</v>
      </c>
      <c r="EE258" s="175">
        <v>-100</v>
      </c>
      <c r="EF258" s="175">
        <v>-100</v>
      </c>
      <c r="EG258" s="175">
        <v>-100</v>
      </c>
      <c r="EH258" s="175">
        <v>-100</v>
      </c>
      <c r="EI258" s="175">
        <v>-100</v>
      </c>
      <c r="EJ258" s="175">
        <v>-50</v>
      </c>
      <c r="EK258" s="175">
        <v>-100</v>
      </c>
      <c r="EL258" s="175">
        <v>-100</v>
      </c>
      <c r="EM258" s="175">
        <v>-50</v>
      </c>
      <c r="EN258" s="175">
        <v>0</v>
      </c>
      <c r="EO258" s="175">
        <v>-100</v>
      </c>
      <c r="EP258" s="175">
        <v>-100</v>
      </c>
      <c r="EQ258" s="175">
        <v>-100</v>
      </c>
      <c r="ER258" s="175">
        <v>-100</v>
      </c>
      <c r="ES258" s="175">
        <v>-100</v>
      </c>
      <c r="ET258" s="175">
        <v>-100</v>
      </c>
      <c r="EU258" s="175">
        <v>-100</v>
      </c>
      <c r="EV258" s="175">
        <v>-100</v>
      </c>
      <c r="EW258" s="175">
        <v>-100</v>
      </c>
      <c r="EX258" s="175">
        <v>0</v>
      </c>
      <c r="EY258" s="175">
        <v>-50</v>
      </c>
      <c r="EZ258" s="175">
        <v>-100</v>
      </c>
      <c r="FA258" s="175">
        <v>-100</v>
      </c>
    </row>
    <row r="259" spans="1:157" ht="14.4" x14ac:dyDescent="0.3">
      <c r="A259" s="177" t="s">
        <v>627</v>
      </c>
      <c r="B259" s="178">
        <v>0</v>
      </c>
      <c r="C259" s="80">
        <v>-83.333333333333329</v>
      </c>
      <c r="D259" s="80">
        <v>-83.333333333333329</v>
      </c>
      <c r="E259" s="80">
        <v>-83.333333333333329</v>
      </c>
      <c r="F259" s="80">
        <v>-83.333333333333329</v>
      </c>
      <c r="G259" s="80">
        <v>-166.66666666666666</v>
      </c>
      <c r="H259" s="190">
        <v>-166.66666666666666</v>
      </c>
      <c r="I259" s="82">
        <v>-166.66666666666666</v>
      </c>
      <c r="J259" s="82">
        <v>-166.66666666666666</v>
      </c>
      <c r="K259" s="82">
        <v>-166.66666666666666</v>
      </c>
      <c r="L259" s="82">
        <v>-166.66666666666666</v>
      </c>
      <c r="M259" s="82">
        <v>-166.66666666666666</v>
      </c>
      <c r="N259" s="82">
        <v>-166.66666666666666</v>
      </c>
      <c r="O259" s="82">
        <v>-166.66666666666666</v>
      </c>
      <c r="P259" s="82">
        <v>-166.66666666666666</v>
      </c>
      <c r="Q259" s="82">
        <v>-250</v>
      </c>
      <c r="R259" s="82">
        <v>-250</v>
      </c>
      <c r="S259" s="82">
        <v>-250</v>
      </c>
      <c r="T259" s="82">
        <v>-250</v>
      </c>
      <c r="U259" s="82">
        <v>-250</v>
      </c>
      <c r="V259" s="82">
        <v>-250</v>
      </c>
      <c r="W259" s="82">
        <v>-250</v>
      </c>
      <c r="X259" s="82">
        <v>-250</v>
      </c>
      <c r="Y259" s="82">
        <v>-250</v>
      </c>
      <c r="Z259" s="82">
        <v>-250</v>
      </c>
      <c r="AA259" s="82">
        <v>-250</v>
      </c>
      <c r="AB259" s="82">
        <v>-250</v>
      </c>
      <c r="AC259" s="82">
        <v>-250</v>
      </c>
      <c r="AD259" s="82">
        <v>-250</v>
      </c>
      <c r="AE259" s="82">
        <v>-250</v>
      </c>
      <c r="AF259" s="82">
        <v>-250</v>
      </c>
      <c r="AG259" s="82">
        <v>-250</v>
      </c>
      <c r="AH259" s="82">
        <v>-250</v>
      </c>
      <c r="AI259" s="82">
        <v>-250</v>
      </c>
      <c r="AJ259" s="82">
        <v>-250</v>
      </c>
      <c r="AK259" s="82">
        <v>0</v>
      </c>
      <c r="AL259" s="82">
        <v>-83.333333333333329</v>
      </c>
      <c r="AM259" s="82">
        <v>-83.333333333333329</v>
      </c>
      <c r="AN259" s="82">
        <v>-83.333333333333329</v>
      </c>
      <c r="AO259" s="82">
        <v>-83.333333333333329</v>
      </c>
      <c r="AP259" s="82">
        <v>-166.66666666666666</v>
      </c>
      <c r="AQ259" s="82">
        <v>-166.66666666666666</v>
      </c>
      <c r="AR259" s="82">
        <v>-166.66666666666666</v>
      </c>
      <c r="AS259" s="82">
        <v>-166.66666666666666</v>
      </c>
      <c r="AT259" s="82">
        <v>-166.66666666666666</v>
      </c>
      <c r="AU259" s="82">
        <v>-166.66666666666666</v>
      </c>
      <c r="AV259" s="82">
        <v>-166.66666666666666</v>
      </c>
      <c r="AW259" s="82">
        <v>-166.66666666666666</v>
      </c>
      <c r="AX259" s="82">
        <v>-166.66666666666666</v>
      </c>
      <c r="AY259" s="82">
        <v>-166.66666666666666</v>
      </c>
      <c r="AZ259" s="82">
        <v>-250</v>
      </c>
      <c r="BA259" s="82">
        <v>-250</v>
      </c>
      <c r="BB259" s="82">
        <v>-250</v>
      </c>
      <c r="BC259" s="82">
        <v>-250</v>
      </c>
      <c r="BD259" s="82">
        <v>-250</v>
      </c>
      <c r="BE259" s="82">
        <v>-250</v>
      </c>
      <c r="BF259" s="82">
        <v>-250</v>
      </c>
      <c r="BG259" s="82">
        <v>-250</v>
      </c>
      <c r="BH259" s="82">
        <v>-250</v>
      </c>
      <c r="BI259" s="82">
        <v>-250</v>
      </c>
      <c r="BJ259" s="82">
        <v>-250</v>
      </c>
      <c r="BK259" s="82">
        <v>-250</v>
      </c>
      <c r="BL259" s="82">
        <v>-250</v>
      </c>
      <c r="BM259" s="82">
        <v>-250</v>
      </c>
      <c r="BN259" s="82">
        <v>-250</v>
      </c>
      <c r="BO259" s="82">
        <v>-250</v>
      </c>
      <c r="BP259" s="82">
        <v>-250</v>
      </c>
      <c r="BQ259" s="82">
        <v>-250</v>
      </c>
      <c r="BR259" s="82">
        <v>-250</v>
      </c>
      <c r="BS259" s="82">
        <v>-250</v>
      </c>
      <c r="BT259" s="80">
        <v>-333.33333333333331</v>
      </c>
      <c r="BU259" s="80">
        <v>-333.33333333333331</v>
      </c>
      <c r="BV259" s="80">
        <v>-333.33333333333331</v>
      </c>
      <c r="BW259" s="80">
        <v>-333.33333333333331</v>
      </c>
      <c r="BX259" s="80">
        <v>-333.33333333333331</v>
      </c>
      <c r="BY259" s="81">
        <v>-333.33333333333331</v>
      </c>
      <c r="BZ259" s="82">
        <v>-333.33333333333331</v>
      </c>
      <c r="CA259" s="82">
        <v>-333.33333333333331</v>
      </c>
      <c r="CB259" s="82">
        <v>-333.33333333333331</v>
      </c>
      <c r="CC259" s="82">
        <v>-333.33333333333331</v>
      </c>
      <c r="CD259" s="82">
        <v>-333.33333333333331</v>
      </c>
      <c r="CE259" s="82">
        <v>-333.33333333333331</v>
      </c>
      <c r="CF259" s="82">
        <v>-333.33333333333331</v>
      </c>
      <c r="CG259" s="82">
        <v>-333.33333333333331</v>
      </c>
      <c r="CH259" s="82">
        <v>-333.33333333333331</v>
      </c>
      <c r="CI259" s="82">
        <v>-333.33333333333331</v>
      </c>
      <c r="CJ259" s="82">
        <v>-416.66666666666669</v>
      </c>
      <c r="CK259" s="82">
        <v>-416.66666666666669</v>
      </c>
      <c r="CL259" s="82">
        <v>-416.66666666666669</v>
      </c>
      <c r="CM259" s="82">
        <v>-416.66666666666669</v>
      </c>
      <c r="CN259" s="82">
        <v>-416.66666666666669</v>
      </c>
      <c r="CO259" s="82">
        <v>-416.66666666666669</v>
      </c>
      <c r="CP259" s="82">
        <v>-416.66666666666669</v>
      </c>
      <c r="CQ259" s="82">
        <v>-416.66666666666669</v>
      </c>
      <c r="CR259" s="82">
        <v>-500</v>
      </c>
      <c r="CS259" s="82">
        <v>-583.33333333333337</v>
      </c>
      <c r="CT259" s="82">
        <v>-666.66666666666663</v>
      </c>
      <c r="CU259" s="82">
        <v>-416.66666666666669</v>
      </c>
      <c r="CV259" s="82">
        <v>-416.66666666666669</v>
      </c>
      <c r="CW259" s="82">
        <v>-416.66666666666669</v>
      </c>
      <c r="CX259" s="82">
        <v>-416.66666666666669</v>
      </c>
      <c r="CY259" s="82">
        <v>-416.66666666666669</v>
      </c>
      <c r="CZ259" s="82">
        <v>-416.66666666666669</v>
      </c>
      <c r="DA259" s="82">
        <v>-416.66666666666669</v>
      </c>
      <c r="DB259" s="82">
        <v>-416.66666666666669</v>
      </c>
      <c r="DC259" s="82">
        <v>-500</v>
      </c>
      <c r="DD259" s="82">
        <v>-583.33333333333337</v>
      </c>
      <c r="DE259" s="82">
        <v>-666.66666666666663</v>
      </c>
      <c r="DF259" s="82">
        <v>0</v>
      </c>
      <c r="DG259" s="82">
        <v>-83.333333333333329</v>
      </c>
      <c r="DH259" s="82">
        <v>-83.333333333333329</v>
      </c>
      <c r="DI259" s="82">
        <v>-83.333333333333329</v>
      </c>
      <c r="DJ259" s="82">
        <v>-83.333333333333329</v>
      </c>
      <c r="DK259" s="82">
        <v>-166.66666666666666</v>
      </c>
      <c r="DL259" s="82">
        <v>-166.66666666666666</v>
      </c>
      <c r="DM259" s="82">
        <v>-166.66666666666666</v>
      </c>
      <c r="DN259" s="82">
        <v>-166.66666666666666</v>
      </c>
      <c r="DO259" s="82">
        <v>-166.66666666666666</v>
      </c>
      <c r="DP259" s="82">
        <v>-166.66666666666666</v>
      </c>
      <c r="DQ259" s="82">
        <v>-166.66666666666666</v>
      </c>
      <c r="DR259" s="82">
        <v>-166.66666666666666</v>
      </c>
      <c r="DS259" s="82">
        <v>-166.66666666666666</v>
      </c>
      <c r="DT259" s="82">
        <v>-166.66666666666666</v>
      </c>
      <c r="DU259" s="82">
        <v>-250</v>
      </c>
      <c r="DV259" s="82">
        <v>-250</v>
      </c>
      <c r="DW259" s="82">
        <v>-250</v>
      </c>
      <c r="DX259" s="82">
        <v>-250</v>
      </c>
      <c r="DY259" s="82">
        <v>-250</v>
      </c>
      <c r="DZ259" s="82">
        <v>-250</v>
      </c>
      <c r="EA259" s="82">
        <v>-250</v>
      </c>
      <c r="EB259" s="82">
        <v>-250</v>
      </c>
      <c r="EC259" s="82">
        <v>-250</v>
      </c>
      <c r="ED259" s="82">
        <v>-250</v>
      </c>
      <c r="EE259" s="82">
        <v>-250</v>
      </c>
      <c r="EF259" s="82">
        <v>-250</v>
      </c>
      <c r="EG259" s="82">
        <v>-250</v>
      </c>
      <c r="EH259" s="82">
        <v>-250</v>
      </c>
      <c r="EI259" s="82">
        <v>-250</v>
      </c>
      <c r="EJ259" s="82">
        <v>-250</v>
      </c>
      <c r="EK259" s="82">
        <v>-250</v>
      </c>
      <c r="EL259" s="82">
        <v>-250</v>
      </c>
      <c r="EM259" s="82">
        <v>-250</v>
      </c>
      <c r="EN259" s="82">
        <v>-250</v>
      </c>
      <c r="EO259" s="82">
        <v>-333.33333333333331</v>
      </c>
      <c r="EP259" s="82">
        <v>-333.33333333333331</v>
      </c>
      <c r="EQ259" s="82">
        <v>-333.33333333333331</v>
      </c>
      <c r="ER259" s="82">
        <v>-333.33333333333331</v>
      </c>
      <c r="ES259" s="82">
        <v>-333.33333333333331</v>
      </c>
      <c r="ET259" s="82">
        <v>-333.33333333333331</v>
      </c>
      <c r="EU259" s="82">
        <v>-333.33333333333331</v>
      </c>
      <c r="EV259" s="82">
        <v>-333.33333333333331</v>
      </c>
      <c r="EW259" s="82">
        <v>-416.66666666666669</v>
      </c>
      <c r="EX259" s="82">
        <v>0</v>
      </c>
      <c r="EY259" s="82">
        <v>-83.333333333333329</v>
      </c>
      <c r="EZ259" s="82">
        <v>-166.66666666666666</v>
      </c>
      <c r="FA259" s="82">
        <v>-250</v>
      </c>
    </row>
    <row r="260" spans="1:157" ht="21.75" customHeight="1" x14ac:dyDescent="0.25">
      <c r="A260" s="83" t="s">
        <v>628</v>
      </c>
      <c r="B260" s="179"/>
      <c r="C260" s="85"/>
      <c r="D260" s="85"/>
      <c r="E260" s="85"/>
      <c r="F260" s="85"/>
      <c r="G260" s="85"/>
      <c r="H260" s="191"/>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c r="AL260" s="85"/>
      <c r="AM260" s="85"/>
      <c r="AN260" s="85"/>
      <c r="AO260" s="85"/>
      <c r="AP260" s="85"/>
      <c r="AQ260" s="85"/>
      <c r="AR260" s="85"/>
      <c r="AS260" s="85"/>
      <c r="AT260" s="85"/>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85"/>
      <c r="BT260" s="85"/>
      <c r="BU260" s="86"/>
      <c r="BV260" s="86"/>
      <c r="BW260" s="86"/>
      <c r="BX260" s="86"/>
      <c r="BY260" s="86"/>
      <c r="BZ260" s="86"/>
      <c r="CA260" s="86"/>
      <c r="CB260" s="86"/>
      <c r="CC260" s="86"/>
      <c r="CD260" s="86"/>
      <c r="CE260" s="86"/>
      <c r="CF260" s="86"/>
      <c r="CG260" s="86"/>
      <c r="CH260" s="86"/>
      <c r="CI260" s="86"/>
      <c r="CJ260" s="86"/>
      <c r="CK260" s="86"/>
      <c r="CL260" s="86"/>
      <c r="CM260" s="86"/>
      <c r="CN260" s="86"/>
      <c r="CO260" s="86"/>
      <c r="CP260" s="86"/>
      <c r="CQ260" s="86"/>
      <c r="CR260" s="86"/>
      <c r="CS260" s="86"/>
      <c r="CT260" s="86"/>
      <c r="CU260" s="86"/>
      <c r="CV260" s="86"/>
      <c r="CW260" s="86"/>
      <c r="CX260" s="86"/>
      <c r="CY260" s="86"/>
      <c r="CZ260" s="86"/>
      <c r="DA260" s="86"/>
      <c r="DB260" s="86"/>
      <c r="DC260" s="86"/>
      <c r="DD260" s="86"/>
      <c r="DE260" s="86"/>
      <c r="DF260" s="86"/>
      <c r="DG260" s="86"/>
      <c r="DH260" s="86"/>
      <c r="DI260" s="86"/>
      <c r="DJ260" s="86"/>
      <c r="DK260" s="86"/>
      <c r="DL260" s="86"/>
      <c r="DM260" s="86"/>
      <c r="DN260" s="86"/>
      <c r="DO260" s="86"/>
      <c r="DP260" s="86"/>
      <c r="DQ260" s="86"/>
      <c r="DR260" s="86"/>
      <c r="DS260" s="86"/>
      <c r="DT260" s="86"/>
      <c r="DU260" s="86"/>
      <c r="DV260" s="86"/>
      <c r="DW260" s="86"/>
      <c r="DX260" s="86"/>
      <c r="DY260" s="86"/>
      <c r="DZ260" s="86"/>
      <c r="EA260" s="86"/>
      <c r="EB260" s="86"/>
      <c r="EC260" s="86"/>
      <c r="ED260" s="86"/>
      <c r="EE260" s="86"/>
      <c r="EF260" s="86"/>
      <c r="EG260" s="86"/>
      <c r="EH260" s="86"/>
      <c r="EI260" s="86"/>
      <c r="EJ260" s="86"/>
      <c r="EK260" s="86"/>
      <c r="EL260" s="86"/>
      <c r="EM260" s="86"/>
      <c r="EN260" s="86"/>
      <c r="EO260" s="86"/>
      <c r="EP260" s="86"/>
      <c r="EQ260" s="86"/>
      <c r="ER260" s="86"/>
      <c r="ES260" s="86"/>
      <c r="ET260" s="86"/>
      <c r="EU260" s="86"/>
      <c r="EV260" s="86"/>
      <c r="EW260" s="86"/>
      <c r="EX260" s="86"/>
      <c r="EY260" s="86"/>
      <c r="EZ260" s="86"/>
      <c r="FA260" s="86"/>
    </row>
    <row r="261" spans="1:157" ht="15" x14ac:dyDescent="0.35">
      <c r="A261" s="87" t="s">
        <v>629</v>
      </c>
      <c r="B261" s="88">
        <v>10.603854553047849</v>
      </c>
      <c r="C261" s="89">
        <v>23.61497402965589</v>
      </c>
      <c r="D261" s="89">
        <v>21.974127010778002</v>
      </c>
      <c r="E261" s="89">
        <v>19.705859490847452</v>
      </c>
      <c r="F261" s="89">
        <v>16.391492784588575</v>
      </c>
      <c r="G261" s="89">
        <v>31.772839303523821</v>
      </c>
      <c r="H261" s="192">
        <v>30.06711481651358</v>
      </c>
      <c r="I261" s="90">
        <v>27.684653008443846</v>
      </c>
      <c r="J261" s="90">
        <v>24.518029946520258</v>
      </c>
      <c r="K261" s="90">
        <v>28.376988275621521</v>
      </c>
      <c r="L261" s="90">
        <v>25.994526467551793</v>
      </c>
      <c r="M261" s="90">
        <v>22.952635559471272</v>
      </c>
      <c r="N261" s="90">
        <v>23.714267093763805</v>
      </c>
      <c r="O261" s="90">
        <v>20.754515767737818</v>
      </c>
      <c r="P261" s="90">
        <v>16.745639635218854</v>
      </c>
      <c r="Q261" s="90">
        <v>47.069437412523307</v>
      </c>
      <c r="R261" s="90">
        <v>44.988043294511208</v>
      </c>
      <c r="S261" s="90">
        <v>42.027046343311582</v>
      </c>
      <c r="T261" s="90">
        <v>37.37108542473598</v>
      </c>
      <c r="U261" s="90">
        <v>42.906649176499094</v>
      </c>
      <c r="V261" s="90">
        <v>39.945652225299469</v>
      </c>
      <c r="W261" s="90">
        <v>35.311628163297115</v>
      </c>
      <c r="X261" s="90">
        <v>36.984655274099836</v>
      </c>
      <c r="Y261" s="90">
        <v>32.579927477948928</v>
      </c>
      <c r="Z261" s="90">
        <v>29.327342908832101</v>
      </c>
      <c r="AA261" s="90">
        <v>40.825255058486995</v>
      </c>
      <c r="AB261" s="90">
        <v>37.864258107287384</v>
      </c>
      <c r="AC261" s="90">
        <v>33.389943063099217</v>
      </c>
      <c r="AD261" s="90">
        <v>34.837928274059635</v>
      </c>
      <c r="AE261" s="90">
        <v>30.85262115371944</v>
      </c>
      <c r="AF261" s="90">
        <v>27.633931156195782</v>
      </c>
      <c r="AG261" s="90">
        <v>32.256462874568577</v>
      </c>
      <c r="AH261" s="90">
        <v>28.443568974081902</v>
      </c>
      <c r="AI261" s="90">
        <v>25.405289408478311</v>
      </c>
      <c r="AJ261" s="90">
        <v>22.366913276650994</v>
      </c>
      <c r="AK261" s="90">
        <v>8.6380979430320295</v>
      </c>
      <c r="AL261" s="90">
        <v>13.669481792769517</v>
      </c>
      <c r="AM261" s="90">
        <v>12.847460465621266</v>
      </c>
      <c r="AN261" s="90">
        <v>11.688710295166088</v>
      </c>
      <c r="AO261" s="90">
        <v>10.110212620042159</v>
      </c>
      <c r="AP261" s="90">
        <v>17.719272419970874</v>
      </c>
      <c r="AQ261" s="90">
        <v>16.832750018201988</v>
      </c>
      <c r="AR261" s="90">
        <v>15.592389055477566</v>
      </c>
      <c r="AS261" s="90">
        <v>14.024057604156093</v>
      </c>
      <c r="AT261" s="90">
        <v>15.950209268978172</v>
      </c>
      <c r="AU261" s="90">
        <v>14.765902203833736</v>
      </c>
      <c r="AV261" s="90">
        <v>13.200438459298541</v>
      </c>
      <c r="AW261" s="90">
        <v>13.594219361181125</v>
      </c>
      <c r="AX261" s="90">
        <v>12.06988502356228</v>
      </c>
      <c r="AY261" s="90">
        <v>10.283108617188729</v>
      </c>
      <c r="AZ261" s="90">
        <v>24.263729113831513</v>
      </c>
      <c r="BA261" s="90">
        <v>23.25163459164882</v>
      </c>
      <c r="BB261" s="90">
        <v>21.998692298725228</v>
      </c>
      <c r="BC261" s="90">
        <v>20.065230364005522</v>
      </c>
      <c r="BD261" s="90">
        <v>22.378820399806305</v>
      </c>
      <c r="BE261" s="90">
        <v>21.125878106882709</v>
      </c>
      <c r="BF261" s="90">
        <v>19.216881881815215</v>
      </c>
      <c r="BG261" s="90">
        <v>19.898330257177015</v>
      </c>
      <c r="BH261" s="90">
        <v>17.999060606212531</v>
      </c>
      <c r="BI261" s="90">
        <v>16.308827713864346</v>
      </c>
      <c r="BJ261" s="90">
        <v>21.506006207963789</v>
      </c>
      <c r="BK261" s="90">
        <v>20.267803050589382</v>
      </c>
      <c r="BL261" s="90">
        <v>18.368533399624908</v>
      </c>
      <c r="BM261" s="90">
        <v>19.049981774986705</v>
      </c>
      <c r="BN261" s="90">
        <v>17.110895598571492</v>
      </c>
      <c r="BO261" s="90">
        <v>15.460479231674036</v>
      </c>
      <c r="BP261" s="90">
        <v>17.832160499384027</v>
      </c>
      <c r="BQ261" s="90">
        <v>15.857239450063174</v>
      </c>
      <c r="BR261" s="90">
        <v>14.303195094188743</v>
      </c>
      <c r="BS261" s="90">
        <v>12.777237824887912</v>
      </c>
      <c r="BT261" s="89">
        <v>53.415932652719107</v>
      </c>
      <c r="BU261" s="180">
        <v>50.42225313457093</v>
      </c>
      <c r="BV261" s="180">
        <v>48.336821120642306</v>
      </c>
      <c r="BW261" s="180">
        <v>45.010356385987954</v>
      </c>
      <c r="BX261" s="180">
        <v>35.460450963945725</v>
      </c>
      <c r="BY261" s="181">
        <v>31.3966984947592</v>
      </c>
      <c r="BZ261" s="182">
        <v>29.040727658146679</v>
      </c>
      <c r="CA261" s="182">
        <v>41.377556522885413</v>
      </c>
      <c r="CB261" s="182">
        <v>27.326317103786401</v>
      </c>
      <c r="CC261" s="182">
        <v>25.829477344712291</v>
      </c>
      <c r="CD261" s="182">
        <v>24.921388534948729</v>
      </c>
      <c r="CE261" s="182">
        <v>23.529165911684959</v>
      </c>
      <c r="CF261" s="182">
        <v>19.488797132062061</v>
      </c>
      <c r="CG261" s="182">
        <v>17.58952748109758</v>
      </c>
      <c r="CH261" s="182">
        <v>16.296054807138521</v>
      </c>
      <c r="CI261" s="182">
        <v>22.008733092268216</v>
      </c>
      <c r="CJ261" s="182">
        <v>61.416512344395777</v>
      </c>
      <c r="CK261" s="182">
        <v>56.337400812318954</v>
      </c>
      <c r="CL261" s="182">
        <v>51.258289280242131</v>
      </c>
      <c r="CM261" s="182">
        <v>46.256670658178173</v>
      </c>
      <c r="CN261" s="182">
        <v>38.594157734472141</v>
      </c>
      <c r="CO261" s="182">
        <v>36.001377594505371</v>
      </c>
      <c r="CP261" s="182">
        <v>31.966542111049787</v>
      </c>
      <c r="CQ261" s="182">
        <v>45.628114029596979</v>
      </c>
      <c r="CR261" s="182">
        <v>56.332392462555951</v>
      </c>
      <c r="CS261" s="182">
        <v>69.453448898412134</v>
      </c>
      <c r="CT261" s="182">
        <v>79.824942114864953</v>
      </c>
      <c r="CU261" s="182">
        <v>31.014767564983742</v>
      </c>
      <c r="CV261" s="182">
        <v>28.4568515675128</v>
      </c>
      <c r="CW261" s="182">
        <v>25.989488978581097</v>
      </c>
      <c r="CX261" s="182">
        <v>24.027495047400517</v>
      </c>
      <c r="CY261" s="182">
        <v>20.662163195057346</v>
      </c>
      <c r="CZ261" s="182">
        <v>19.438645204345079</v>
      </c>
      <c r="DA261" s="182">
        <v>17.534139058150615</v>
      </c>
      <c r="DB261" s="182">
        <v>23.760472202264928</v>
      </c>
      <c r="DC261" s="182">
        <v>28.424827779626956</v>
      </c>
      <c r="DD261" s="182">
        <v>34.985355997555018</v>
      </c>
      <c r="DE261" s="182">
        <v>40.171102605781414</v>
      </c>
      <c r="DF261" s="182">
        <v>10.511737156075148</v>
      </c>
      <c r="DG261" s="182">
        <v>16.480620222016153</v>
      </c>
      <c r="DH261" s="182">
        <v>15.633914345697981</v>
      </c>
      <c r="DI261" s="182">
        <v>14.456811413885442</v>
      </c>
      <c r="DJ261" s="182">
        <v>12.852807877257531</v>
      </c>
      <c r="DK261" s="182">
        <v>20.500164781049595</v>
      </c>
      <c r="DL261" s="182">
        <v>19.658169051806023</v>
      </c>
      <c r="DM261" s="182">
        <v>18.440347776203339</v>
      </c>
      <c r="DN261" s="182">
        <v>16.768032320307977</v>
      </c>
      <c r="DO261" s="182">
        <v>18.809820569615709</v>
      </c>
      <c r="DP261" s="182">
        <v>17.591999294013032</v>
      </c>
      <c r="DQ261" s="182">
        <v>15.901766401664844</v>
      </c>
      <c r="DR261" s="182">
        <v>16.29852662005398</v>
      </c>
      <c r="DS261" s="182">
        <v>14.706531778550191</v>
      </c>
      <c r="DT261" s="182">
        <v>13.11581026482019</v>
      </c>
      <c r="DU261" s="182">
        <v>26.373087878037605</v>
      </c>
      <c r="DV261" s="182">
        <v>25.375445970077795</v>
      </c>
      <c r="DW261" s="182">
        <v>24.122503677154199</v>
      </c>
      <c r="DX261" s="182">
        <v>22.029180237999096</v>
      </c>
      <c r="DY261" s="182">
        <v>24.502631778235276</v>
      </c>
      <c r="DZ261" s="182">
        <v>23.110409154971514</v>
      </c>
      <c r="EA261" s="182">
        <v>21.156366046156574</v>
      </c>
      <c r="EB261" s="182">
        <v>21.857466862047918</v>
      </c>
      <c r="EC261" s="182">
        <v>19.928667019371577</v>
      </c>
      <c r="ED261" s="182">
        <v>18.296168088926933</v>
      </c>
      <c r="EE261" s="182">
        <v>23.490537256052583</v>
      </c>
      <c r="EF261" s="182">
        <v>22.237594963128995</v>
      </c>
      <c r="EG261" s="182">
        <v>20.298139812783944</v>
      </c>
      <c r="EH261" s="182">
        <v>20.984652670205403</v>
      </c>
      <c r="EI261" s="182">
        <v>19.080318537181267</v>
      </c>
      <c r="EJ261" s="182">
        <v>17.408003081285901</v>
      </c>
      <c r="EK261" s="182">
        <v>19.76176691254307</v>
      </c>
      <c r="EL261" s="182">
        <v>17.862497261578589</v>
      </c>
      <c r="EM261" s="182">
        <v>16.172264369230398</v>
      </c>
      <c r="EN261" s="182">
        <v>14.590293935208257</v>
      </c>
      <c r="EO261" s="180">
        <v>29.222993398603368</v>
      </c>
      <c r="EP261" s="182">
        <v>27.709812356054996</v>
      </c>
      <c r="EQ261" s="182">
        <v>26.665077401132418</v>
      </c>
      <c r="ER261" s="182">
        <v>25.360633893435359</v>
      </c>
      <c r="ES261" s="182">
        <v>21.120797871903214</v>
      </c>
      <c r="ET261" s="182">
        <v>19.209574344661164</v>
      </c>
      <c r="EU261" s="182">
        <v>17.978457883274569</v>
      </c>
      <c r="EV261" s="182">
        <v>23.836111426058434</v>
      </c>
      <c r="EW261" s="182">
        <v>30.024310633207119</v>
      </c>
      <c r="EX261" s="182">
        <v>11.407067236187567</v>
      </c>
      <c r="EY261" s="182">
        <v>16.668280126291588</v>
      </c>
      <c r="EZ261" s="182">
        <v>19.125591284870094</v>
      </c>
      <c r="FA261" s="182">
        <v>22.675990507166127</v>
      </c>
    </row>
    <row r="262" spans="1:157" ht="15" x14ac:dyDescent="0.35">
      <c r="A262" s="87"/>
      <c r="B262" s="88"/>
      <c r="C262" s="89"/>
      <c r="D262" s="89"/>
      <c r="E262" s="89"/>
      <c r="F262" s="89"/>
      <c r="G262" s="89"/>
      <c r="H262" s="193"/>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t="s">
        <v>630</v>
      </c>
      <c r="AL262" s="95" t="s">
        <v>630</v>
      </c>
      <c r="AM262" s="95" t="s">
        <v>630</v>
      </c>
      <c r="AN262" s="95" t="s">
        <v>630</v>
      </c>
      <c r="AO262" s="95" t="s">
        <v>630</v>
      </c>
      <c r="AP262" s="95" t="s">
        <v>630</v>
      </c>
      <c r="AQ262" s="95" t="s">
        <v>630</v>
      </c>
      <c r="AR262" s="95" t="s">
        <v>630</v>
      </c>
      <c r="AS262" s="95" t="s">
        <v>630</v>
      </c>
      <c r="AT262" s="95" t="s">
        <v>630</v>
      </c>
      <c r="AU262" s="95" t="s">
        <v>630</v>
      </c>
      <c r="AV262" s="95" t="s">
        <v>630</v>
      </c>
      <c r="AW262" s="95" t="s">
        <v>630</v>
      </c>
      <c r="AX262" s="95" t="s">
        <v>630</v>
      </c>
      <c r="AY262" s="95" t="s">
        <v>630</v>
      </c>
      <c r="AZ262" s="95" t="s">
        <v>630</v>
      </c>
      <c r="BA262" s="95" t="s">
        <v>630</v>
      </c>
      <c r="BB262" s="95" t="s">
        <v>630</v>
      </c>
      <c r="BC262" s="95" t="s">
        <v>630</v>
      </c>
      <c r="BD262" s="95" t="s">
        <v>630</v>
      </c>
      <c r="BE262" s="95" t="s">
        <v>630</v>
      </c>
      <c r="BF262" s="95" t="s">
        <v>630</v>
      </c>
      <c r="BG262" s="95" t="s">
        <v>630</v>
      </c>
      <c r="BH262" s="95" t="s">
        <v>630</v>
      </c>
      <c r="BI262" s="95" t="s">
        <v>630</v>
      </c>
      <c r="BJ262" s="95" t="s">
        <v>630</v>
      </c>
      <c r="BK262" s="95" t="s">
        <v>630</v>
      </c>
      <c r="BL262" s="95" t="s">
        <v>630</v>
      </c>
      <c r="BM262" s="95" t="s">
        <v>630</v>
      </c>
      <c r="BN262" s="95" t="s">
        <v>630</v>
      </c>
      <c r="BO262" s="95" t="s">
        <v>630</v>
      </c>
      <c r="BP262" s="95" t="s">
        <v>630</v>
      </c>
      <c r="BQ262" s="95" t="s">
        <v>630</v>
      </c>
      <c r="BR262" s="95" t="s">
        <v>630</v>
      </c>
      <c r="BS262" s="95" t="s">
        <v>630</v>
      </c>
      <c r="BT262" s="89"/>
      <c r="BU262" s="89"/>
      <c r="BV262" s="89"/>
      <c r="BW262" s="89"/>
      <c r="BX262" s="89"/>
      <c r="BY262" s="94"/>
      <c r="BZ262" s="95"/>
      <c r="CA262" s="95"/>
      <c r="CB262" s="95" t="s">
        <v>630</v>
      </c>
      <c r="CC262" s="95" t="s">
        <v>630</v>
      </c>
      <c r="CD262" s="95" t="s">
        <v>630</v>
      </c>
      <c r="CE262" s="95" t="s">
        <v>630</v>
      </c>
      <c r="CF262" s="95" t="s">
        <v>630</v>
      </c>
      <c r="CG262" s="95" t="s">
        <v>630</v>
      </c>
      <c r="CH262" s="95" t="s">
        <v>630</v>
      </c>
      <c r="CI262" s="95" t="s">
        <v>630</v>
      </c>
      <c r="CJ262" s="95"/>
      <c r="CK262" s="95"/>
      <c r="CL262" s="95"/>
      <c r="CM262" s="95"/>
      <c r="CN262" s="95"/>
      <c r="CO262" s="95"/>
      <c r="CP262" s="95"/>
      <c r="CQ262" s="95"/>
      <c r="CR262" s="95"/>
      <c r="CS262" s="95"/>
      <c r="CT262" s="95"/>
      <c r="CU262" s="95" t="s">
        <v>631</v>
      </c>
      <c r="CV262" s="95" t="s">
        <v>631</v>
      </c>
      <c r="CW262" s="95" t="s">
        <v>631</v>
      </c>
      <c r="CX262" s="95" t="s">
        <v>631</v>
      </c>
      <c r="CY262" s="95" t="s">
        <v>631</v>
      </c>
      <c r="CZ262" s="95" t="s">
        <v>631</v>
      </c>
      <c r="DA262" s="95" t="s">
        <v>631</v>
      </c>
      <c r="DB262" s="95" t="s">
        <v>631</v>
      </c>
      <c r="DC262" s="95" t="s">
        <v>631</v>
      </c>
      <c r="DD262" s="95" t="s">
        <v>631</v>
      </c>
      <c r="DE262" s="95" t="s">
        <v>631</v>
      </c>
      <c r="DF262" s="95" t="s">
        <v>631</v>
      </c>
      <c r="DG262" s="95" t="s">
        <v>631</v>
      </c>
      <c r="DH262" s="95" t="s">
        <v>631</v>
      </c>
      <c r="DI262" s="95" t="s">
        <v>631</v>
      </c>
      <c r="DJ262" s="95" t="s">
        <v>631</v>
      </c>
      <c r="DK262" s="95" t="s">
        <v>631</v>
      </c>
      <c r="DL262" s="95" t="s">
        <v>631</v>
      </c>
      <c r="DM262" s="95" t="s">
        <v>631</v>
      </c>
      <c r="DN262" s="95" t="s">
        <v>631</v>
      </c>
      <c r="DO262" s="95" t="s">
        <v>631</v>
      </c>
      <c r="DP262" s="95" t="s">
        <v>631</v>
      </c>
      <c r="DQ262" s="95" t="s">
        <v>631</v>
      </c>
      <c r="DR262" s="95" t="s">
        <v>631</v>
      </c>
      <c r="DS262" s="95" t="s">
        <v>631</v>
      </c>
      <c r="DT262" s="95" t="s">
        <v>631</v>
      </c>
      <c r="DU262" s="95" t="s">
        <v>631</v>
      </c>
      <c r="DV262" s="95" t="s">
        <v>631</v>
      </c>
      <c r="DW262" s="95" t="s">
        <v>631</v>
      </c>
      <c r="DX262" s="95" t="s">
        <v>631</v>
      </c>
      <c r="DY262" s="95" t="s">
        <v>631</v>
      </c>
      <c r="DZ262" s="95" t="s">
        <v>631</v>
      </c>
      <c r="EA262" s="95" t="s">
        <v>631</v>
      </c>
      <c r="EB262" s="95" t="s">
        <v>631</v>
      </c>
      <c r="EC262" s="95" t="s">
        <v>631</v>
      </c>
      <c r="ED262" s="95" t="s">
        <v>631</v>
      </c>
      <c r="EE262" s="95" t="s">
        <v>631</v>
      </c>
      <c r="EF262" s="95" t="s">
        <v>631</v>
      </c>
      <c r="EG262" s="95" t="s">
        <v>631</v>
      </c>
      <c r="EH262" s="95" t="s">
        <v>631</v>
      </c>
      <c r="EI262" s="95" t="s">
        <v>631</v>
      </c>
      <c r="EJ262" s="95" t="s">
        <v>631</v>
      </c>
      <c r="EK262" s="95" t="s">
        <v>631</v>
      </c>
      <c r="EL262" s="95" t="s">
        <v>631</v>
      </c>
      <c r="EM262" s="95" t="s">
        <v>631</v>
      </c>
      <c r="EN262" s="95" t="s">
        <v>631</v>
      </c>
      <c r="EO262" s="89" t="s">
        <v>631</v>
      </c>
      <c r="EP262" s="95" t="s">
        <v>631</v>
      </c>
      <c r="EQ262" s="95" t="s">
        <v>631</v>
      </c>
      <c r="ER262" s="95" t="s">
        <v>631</v>
      </c>
      <c r="ES262" s="95" t="s">
        <v>631</v>
      </c>
      <c r="ET262" s="95" t="s">
        <v>631</v>
      </c>
      <c r="EU262" s="95" t="s">
        <v>631</v>
      </c>
      <c r="EV262" s="95" t="s">
        <v>631</v>
      </c>
      <c r="EW262" s="95" t="s">
        <v>631</v>
      </c>
      <c r="EX262" s="95" t="s">
        <v>631</v>
      </c>
      <c r="EY262" s="95" t="s">
        <v>631</v>
      </c>
      <c r="EZ262" s="95" t="s">
        <v>631</v>
      </c>
      <c r="FA262" s="95" t="s">
        <v>631</v>
      </c>
    </row>
    <row r="263" spans="1:157" ht="15" x14ac:dyDescent="0.35">
      <c r="A263" s="87" t="s">
        <v>632</v>
      </c>
      <c r="B263" s="96">
        <v>1866.2784013364214</v>
      </c>
      <c r="C263" s="97">
        <v>4156.2354292194368</v>
      </c>
      <c r="D263" s="97">
        <v>3867.446353896928</v>
      </c>
      <c r="E263" s="97">
        <v>3468.2312703891516</v>
      </c>
      <c r="F263" s="97">
        <v>2884.9027300875891</v>
      </c>
      <c r="G263" s="97">
        <v>5592.0197174201921</v>
      </c>
      <c r="H263" s="194">
        <v>5291.8122077063899</v>
      </c>
      <c r="I263" s="99">
        <v>4872.498929486117</v>
      </c>
      <c r="J263" s="99">
        <v>4315.1732705875656</v>
      </c>
      <c r="K263" s="99">
        <v>4994.3499365093876</v>
      </c>
      <c r="L263" s="99">
        <v>4575.0366582891156</v>
      </c>
      <c r="M263" s="99">
        <v>4039.6638584669436</v>
      </c>
      <c r="N263" s="99">
        <v>4173.7110085024296</v>
      </c>
      <c r="O263" s="99">
        <v>3652.7947751218558</v>
      </c>
      <c r="P263" s="99">
        <v>2947.2325757985186</v>
      </c>
      <c r="Q263" s="99">
        <v>8284.2209846041023</v>
      </c>
      <c r="R263" s="99">
        <v>7917.895619833972</v>
      </c>
      <c r="S263" s="99">
        <v>7396.760156422838</v>
      </c>
      <c r="T263" s="99">
        <v>6577.3110347535321</v>
      </c>
      <c r="U263" s="99">
        <v>7551.5702550638407</v>
      </c>
      <c r="V263" s="99">
        <v>7030.4347916527067</v>
      </c>
      <c r="W263" s="99">
        <v>6214.8465567402927</v>
      </c>
      <c r="X263" s="99">
        <v>6509.2993282415709</v>
      </c>
      <c r="Y263" s="99">
        <v>5734.0672361190109</v>
      </c>
      <c r="Z263" s="99">
        <v>5161.6123519544499</v>
      </c>
      <c r="AA263" s="99">
        <v>7185.2448902937113</v>
      </c>
      <c r="AB263" s="99">
        <v>6664.1094268825791</v>
      </c>
      <c r="AC263" s="99">
        <v>5876.6299791054616</v>
      </c>
      <c r="AD263" s="99">
        <v>6131.4753762344953</v>
      </c>
      <c r="AE263" s="99">
        <v>5430.0613230546214</v>
      </c>
      <c r="AF263" s="99">
        <v>4863.5718834904574</v>
      </c>
      <c r="AG263" s="99">
        <v>5677.1374659240691</v>
      </c>
      <c r="AH263" s="99">
        <v>5006.0681394384146</v>
      </c>
      <c r="AI263" s="99">
        <v>4471.3309358921824</v>
      </c>
      <c r="AJ263" s="99">
        <v>3936.5767366905748</v>
      </c>
      <c r="AK263" s="99">
        <v>3040.6104759472742</v>
      </c>
      <c r="AL263" s="99">
        <v>4811.65759105487</v>
      </c>
      <c r="AM263" s="99">
        <v>4522.3060838986858</v>
      </c>
      <c r="AN263" s="99">
        <v>4114.4260238984625</v>
      </c>
      <c r="AO263" s="99">
        <v>3558.7948422548398</v>
      </c>
      <c r="AP263" s="99">
        <v>6237.1838918297481</v>
      </c>
      <c r="AQ263" s="99">
        <v>5925.1280064070997</v>
      </c>
      <c r="AR263" s="99">
        <v>5488.5209475281035</v>
      </c>
      <c r="AS263" s="99">
        <v>4936.4682766629448</v>
      </c>
      <c r="AT263" s="99">
        <v>5614.4736626803169</v>
      </c>
      <c r="AU263" s="99">
        <v>5197.5975757494753</v>
      </c>
      <c r="AV263" s="99">
        <v>4646.5543376730866</v>
      </c>
      <c r="AW263" s="99">
        <v>4785.1652151357557</v>
      </c>
      <c r="AX263" s="99">
        <v>4248.599528293923</v>
      </c>
      <c r="AY263" s="99">
        <v>3619.6542332504323</v>
      </c>
      <c r="AZ263" s="99">
        <v>8540.8326480686919</v>
      </c>
      <c r="BA263" s="99">
        <v>8184.5753762603845</v>
      </c>
      <c r="BB263" s="99">
        <v>7743.5396891512801</v>
      </c>
      <c r="BC263" s="99">
        <v>7062.9610881299441</v>
      </c>
      <c r="BD263" s="99">
        <v>7877.3447807318189</v>
      </c>
      <c r="BE263" s="99">
        <v>7436.3090936227136</v>
      </c>
      <c r="BF263" s="99">
        <v>6764.3424223989559</v>
      </c>
      <c r="BG263" s="99">
        <v>7004.2122505263096</v>
      </c>
      <c r="BH263" s="99">
        <v>6335.6693333868106</v>
      </c>
      <c r="BI263" s="99">
        <v>5740.7073552802503</v>
      </c>
      <c r="BJ263" s="99">
        <v>7570.1141852032533</v>
      </c>
      <c r="BK263" s="99">
        <v>7134.2666738074631</v>
      </c>
      <c r="BL263" s="99">
        <v>6465.7237566679678</v>
      </c>
      <c r="BM263" s="99">
        <v>6705.5935847953197</v>
      </c>
      <c r="BN263" s="99">
        <v>6023.0352506971658</v>
      </c>
      <c r="BO263" s="99">
        <v>5442.0886895492604</v>
      </c>
      <c r="BP263" s="99">
        <v>6276.920495783178</v>
      </c>
      <c r="BQ263" s="99">
        <v>5581.7482864222375</v>
      </c>
      <c r="BR263" s="99">
        <v>5034.7246731544374</v>
      </c>
      <c r="BS263" s="99">
        <v>4497.5877143605449</v>
      </c>
      <c r="BT263" s="97">
        <v>9401.2041468785628</v>
      </c>
      <c r="BU263" s="97">
        <v>8874.3165516844838</v>
      </c>
      <c r="BV263" s="97">
        <v>8507.2805172330463</v>
      </c>
      <c r="BW263" s="97">
        <v>7921.8227239338803</v>
      </c>
      <c r="BX263" s="97">
        <v>6241.0393696544479</v>
      </c>
      <c r="BY263" s="98">
        <v>5525.8189350776192</v>
      </c>
      <c r="BZ263" s="99">
        <v>5111.1680678338153</v>
      </c>
      <c r="CA263" s="99">
        <v>7282.4499480278328</v>
      </c>
      <c r="CB263" s="99">
        <v>9618.863620532813</v>
      </c>
      <c r="CC263" s="99">
        <v>9091.9760253387267</v>
      </c>
      <c r="CD263" s="99">
        <v>8772.3287643019521</v>
      </c>
      <c r="CE263" s="99">
        <v>8282.2664009131058</v>
      </c>
      <c r="CF263" s="99">
        <v>6860.0565904858458</v>
      </c>
      <c r="CG263" s="99">
        <v>6191.5136733463487</v>
      </c>
      <c r="CH263" s="99">
        <v>5736.21129211276</v>
      </c>
      <c r="CI263" s="99">
        <v>7747.0740484784119</v>
      </c>
      <c r="CJ263" s="99">
        <v>10809.306172613657</v>
      </c>
      <c r="CK263" s="99">
        <v>9915.3825429681365</v>
      </c>
      <c r="CL263" s="99">
        <v>9021.4589133226145</v>
      </c>
      <c r="CM263" s="99">
        <v>8141.1740358393581</v>
      </c>
      <c r="CN263" s="99">
        <v>6792.5717612670969</v>
      </c>
      <c r="CO263" s="99">
        <v>6336.2424566329455</v>
      </c>
      <c r="CP263" s="99">
        <v>5626.1114115447626</v>
      </c>
      <c r="CQ263" s="99">
        <v>8030.5480692090678</v>
      </c>
      <c r="CR263" s="99">
        <v>9914.5010734098469</v>
      </c>
      <c r="CS263" s="99">
        <v>12223.807006120534</v>
      </c>
      <c r="CT263" s="99">
        <v>14049.189812216233</v>
      </c>
      <c r="CU263" s="99">
        <v>10917.198182874277</v>
      </c>
      <c r="CV263" s="99">
        <v>10016.811751764506</v>
      </c>
      <c r="CW263" s="99">
        <v>9148.3001204605462</v>
      </c>
      <c r="CX263" s="99">
        <v>8457.6782566849815</v>
      </c>
      <c r="CY263" s="99">
        <v>7273.0814446601862</v>
      </c>
      <c r="CZ263" s="99">
        <v>6842.4031119294677</v>
      </c>
      <c r="DA263" s="99">
        <v>6172.0169484690159</v>
      </c>
      <c r="DB263" s="99">
        <v>8363.6862151972546</v>
      </c>
      <c r="DC263" s="99">
        <v>10005.539378428688</v>
      </c>
      <c r="DD263" s="99">
        <v>12314.845311139366</v>
      </c>
      <c r="DE263" s="99">
        <v>14140.228117235058</v>
      </c>
      <c r="DF263" s="99">
        <v>3700.1314789384519</v>
      </c>
      <c r="DG263" s="99">
        <v>5801.1783181496858</v>
      </c>
      <c r="DH263" s="99">
        <v>5503.1378496856896</v>
      </c>
      <c r="DI263" s="99">
        <v>5088.7976176876755</v>
      </c>
      <c r="DJ263" s="99">
        <v>4524.1883727946506</v>
      </c>
      <c r="DK263" s="99">
        <v>7216.0580029294579</v>
      </c>
      <c r="DL263" s="99">
        <v>6919.6755062357197</v>
      </c>
      <c r="DM263" s="99">
        <v>6491.0024172235753</v>
      </c>
      <c r="DN263" s="99">
        <v>5902.3473767484074</v>
      </c>
      <c r="DO263" s="99">
        <v>6621.0568405047297</v>
      </c>
      <c r="DP263" s="99">
        <v>6192.3837514925872</v>
      </c>
      <c r="DQ263" s="99">
        <v>5597.4217733860251</v>
      </c>
      <c r="DR263" s="99">
        <v>5737.0813702590012</v>
      </c>
      <c r="DS263" s="99">
        <v>5176.6991860496673</v>
      </c>
      <c r="DT263" s="99">
        <v>4616.7652132167068</v>
      </c>
      <c r="DU263" s="99">
        <v>9283.3269330692365</v>
      </c>
      <c r="DV263" s="99">
        <v>8932.156981467384</v>
      </c>
      <c r="DW263" s="99">
        <v>8491.1212943582777</v>
      </c>
      <c r="DX263" s="99">
        <v>7754.2714437756813</v>
      </c>
      <c r="DY263" s="99">
        <v>8624.9263859388175</v>
      </c>
      <c r="DZ263" s="99">
        <v>8134.864022549973</v>
      </c>
      <c r="EA263" s="99">
        <v>7447.0408482471139</v>
      </c>
      <c r="EB263" s="99">
        <v>7693.8283354408677</v>
      </c>
      <c r="EC263" s="99">
        <v>7014.8907908187948</v>
      </c>
      <c r="ED263" s="99">
        <v>6440.2511673022809</v>
      </c>
      <c r="EE263" s="99">
        <v>8268.6691141305091</v>
      </c>
      <c r="EF263" s="99">
        <v>7827.6334270214065</v>
      </c>
      <c r="EG263" s="99">
        <v>7144.9452140999483</v>
      </c>
      <c r="EH263" s="99">
        <v>7386.5977399123012</v>
      </c>
      <c r="EI263" s="99">
        <v>6716.2721250878058</v>
      </c>
      <c r="EJ263" s="99">
        <v>6127.617084612637</v>
      </c>
      <c r="EK263" s="99">
        <v>6956.1419532151604</v>
      </c>
      <c r="EL263" s="99">
        <v>6287.5990360756632</v>
      </c>
      <c r="EM263" s="99">
        <v>5692.6370579691002</v>
      </c>
      <c r="EN263" s="99">
        <v>5135.7834651933063</v>
      </c>
      <c r="EO263" s="97">
        <v>10286.493676308386</v>
      </c>
      <c r="EP263" s="99">
        <v>9753.8539493313583</v>
      </c>
      <c r="EQ263" s="99">
        <v>9386.1072451986111</v>
      </c>
      <c r="ER263" s="99">
        <v>8926.943130489246</v>
      </c>
      <c r="ES263" s="99">
        <v>7434.5208509099311</v>
      </c>
      <c r="ET263" s="99">
        <v>6761.77016932073</v>
      </c>
      <c r="EU263" s="99">
        <v>6328.4171749126481</v>
      </c>
      <c r="EV263" s="99">
        <v>8390.3112219725681</v>
      </c>
      <c r="EW263" s="99">
        <v>10568.557342888906</v>
      </c>
      <c r="EX263" s="99">
        <v>4015.2876671380236</v>
      </c>
      <c r="EY263" s="99">
        <v>5867.2346044546384</v>
      </c>
      <c r="EZ263" s="99">
        <v>6732.2081322742733</v>
      </c>
      <c r="FA263" s="99">
        <v>7981.9486585224768</v>
      </c>
    </row>
    <row r="264" spans="1:157" ht="15.6" thickBot="1" x14ac:dyDescent="0.4">
      <c r="A264" s="100" t="s">
        <v>633</v>
      </c>
      <c r="B264" s="101">
        <v>22395.340816037056</v>
      </c>
      <c r="C264" s="102">
        <v>49874.825150633245</v>
      </c>
      <c r="D264" s="102">
        <v>46409.356246763135</v>
      </c>
      <c r="E264" s="102">
        <v>41618.775244669821</v>
      </c>
      <c r="F264" s="102">
        <v>34618.832761051068</v>
      </c>
      <c r="G264" s="102">
        <v>67104.236609042302</v>
      </c>
      <c r="H264" s="195">
        <v>63501.746492476683</v>
      </c>
      <c r="I264" s="104">
        <v>58469.987153833405</v>
      </c>
      <c r="J264" s="104">
        <v>51782.079247050788</v>
      </c>
      <c r="K264" s="104">
        <v>59932.199238112647</v>
      </c>
      <c r="L264" s="104">
        <v>54900.439899469391</v>
      </c>
      <c r="M264" s="104">
        <v>48475.966301603323</v>
      </c>
      <c r="N264" s="104">
        <v>50084.532102029159</v>
      </c>
      <c r="O264" s="104">
        <v>43833.537301462267</v>
      </c>
      <c r="P264" s="104">
        <v>35366.790909582225</v>
      </c>
      <c r="Q264" s="104">
        <v>99410.651815249235</v>
      </c>
      <c r="R264" s="104">
        <v>95014.74743800766</v>
      </c>
      <c r="S264" s="104">
        <v>88761.121877074052</v>
      </c>
      <c r="T264" s="104">
        <v>78927.732417042382</v>
      </c>
      <c r="U264" s="104">
        <v>90618.843060766085</v>
      </c>
      <c r="V264" s="104">
        <v>84365.217499832477</v>
      </c>
      <c r="W264" s="104">
        <v>74578.158680883513</v>
      </c>
      <c r="X264" s="104">
        <v>78111.591938898855</v>
      </c>
      <c r="Y264" s="104">
        <v>68808.806833428127</v>
      </c>
      <c r="Z264" s="104">
        <v>61939.348223453402</v>
      </c>
      <c r="AA264" s="104">
        <v>86222.938683524539</v>
      </c>
      <c r="AB264" s="104">
        <v>79969.313122590946</v>
      </c>
      <c r="AC264" s="104">
        <v>70519.559749265536</v>
      </c>
      <c r="AD264" s="104">
        <v>73577.704514813944</v>
      </c>
      <c r="AE264" s="104">
        <v>65160.735876655453</v>
      </c>
      <c r="AF264" s="104">
        <v>58362.862601885485</v>
      </c>
      <c r="AG264" s="104">
        <v>68125.649591088833</v>
      </c>
      <c r="AH264" s="104">
        <v>60072.817673260972</v>
      </c>
      <c r="AI264" s="104">
        <v>53655.971230706185</v>
      </c>
      <c r="AJ264" s="104">
        <v>47238.920840286897</v>
      </c>
      <c r="AK264" s="104">
        <v>36487.325711367288</v>
      </c>
      <c r="AL264" s="104">
        <v>57739.891092658436</v>
      </c>
      <c r="AM264" s="104">
        <v>54267.673006784229</v>
      </c>
      <c r="AN264" s="104">
        <v>49373.11228678155</v>
      </c>
      <c r="AO264" s="104">
        <v>42705.538107058077</v>
      </c>
      <c r="AP264" s="104">
        <v>74846.20670195698</v>
      </c>
      <c r="AQ264" s="104">
        <v>71101.536076885197</v>
      </c>
      <c r="AR264" s="104">
        <v>65862.251370337239</v>
      </c>
      <c r="AS264" s="104">
        <v>59237.619319955338</v>
      </c>
      <c r="AT264" s="104">
        <v>67373.683952163803</v>
      </c>
      <c r="AU264" s="104">
        <v>62371.170908993707</v>
      </c>
      <c r="AV264" s="104">
        <v>55758.652052077043</v>
      </c>
      <c r="AW264" s="104">
        <v>57421.982581629069</v>
      </c>
      <c r="AX264" s="104">
        <v>50983.194339527079</v>
      </c>
      <c r="AY264" s="104">
        <v>43435.850799005188</v>
      </c>
      <c r="AZ264" s="104">
        <v>102489.9917768243</v>
      </c>
      <c r="BA264" s="104">
        <v>98214.90451512461</v>
      </c>
      <c r="BB264" s="104">
        <v>92922.476269815365</v>
      </c>
      <c r="BC264" s="104">
        <v>84755.533057559325</v>
      </c>
      <c r="BD264" s="104">
        <v>94528.137368781827</v>
      </c>
      <c r="BE264" s="104">
        <v>89235.709123472567</v>
      </c>
      <c r="BF264" s="104">
        <v>81172.109068787468</v>
      </c>
      <c r="BG264" s="104">
        <v>84050.547006315712</v>
      </c>
      <c r="BH264" s="104">
        <v>76028.032000641731</v>
      </c>
      <c r="BI264" s="104">
        <v>68888.488263363004</v>
      </c>
      <c r="BJ264" s="104">
        <v>90841.370222439044</v>
      </c>
      <c r="BK264" s="104">
        <v>85611.200085689561</v>
      </c>
      <c r="BL264" s="104">
        <v>77588.68508001561</v>
      </c>
      <c r="BM264" s="104">
        <v>80467.12301754384</v>
      </c>
      <c r="BN264" s="104">
        <v>72276.423008365993</v>
      </c>
      <c r="BO264" s="104">
        <v>65305.064274591125</v>
      </c>
      <c r="BP264" s="104">
        <v>75323.045949398133</v>
      </c>
      <c r="BQ264" s="104">
        <v>66980.979437066853</v>
      </c>
      <c r="BR264" s="104">
        <v>60416.696077853252</v>
      </c>
      <c r="BS264" s="104">
        <v>53971.052572326538</v>
      </c>
      <c r="BT264" s="102">
        <v>112814.44976254276</v>
      </c>
      <c r="BU264" s="102">
        <v>106491.79862021381</v>
      </c>
      <c r="BV264" s="102">
        <v>102087.36620679655</v>
      </c>
      <c r="BW264" s="102">
        <v>95061.87268720656</v>
      </c>
      <c r="BX264" s="102">
        <v>74892.472435853371</v>
      </c>
      <c r="BY264" s="103">
        <v>66309.827220931431</v>
      </c>
      <c r="BZ264" s="104">
        <v>61334.016814005779</v>
      </c>
      <c r="CA264" s="104">
        <v>87389.399376333997</v>
      </c>
      <c r="CB264" s="104">
        <v>115426.36344639375</v>
      </c>
      <c r="CC264" s="104">
        <v>109103.71230406471</v>
      </c>
      <c r="CD264" s="104">
        <v>105267.94517162343</v>
      </c>
      <c r="CE264" s="104">
        <v>99387.196810957277</v>
      </c>
      <c r="CF264" s="104">
        <v>82320.679085830154</v>
      </c>
      <c r="CG264" s="104">
        <v>74298.164080156188</v>
      </c>
      <c r="CH264" s="104">
        <v>68834.535505353124</v>
      </c>
      <c r="CI264" s="104">
        <v>92964.888581740946</v>
      </c>
      <c r="CJ264" s="104">
        <v>129711.67407136387</v>
      </c>
      <c r="CK264" s="104">
        <v>118984.59051561763</v>
      </c>
      <c r="CL264" s="104">
        <v>108257.50695987137</v>
      </c>
      <c r="CM264" s="104">
        <v>97694.088430072297</v>
      </c>
      <c r="CN264" s="104">
        <v>81510.861135205167</v>
      </c>
      <c r="CO264" s="104">
        <v>76034.909479595342</v>
      </c>
      <c r="CP264" s="104">
        <v>67513.336938537148</v>
      </c>
      <c r="CQ264" s="104">
        <v>96366.576830508813</v>
      </c>
      <c r="CR264" s="104">
        <v>118974.01288091816</v>
      </c>
      <c r="CS264" s="104">
        <v>146685.68407344641</v>
      </c>
      <c r="CT264" s="104">
        <v>168590.2777465948</v>
      </c>
      <c r="CU264" s="104">
        <v>131006.37819449132</v>
      </c>
      <c r="CV264" s="104">
        <v>120201.74102117406</v>
      </c>
      <c r="CW264" s="104">
        <v>109779.60144552655</v>
      </c>
      <c r="CX264" s="104">
        <v>101492.13908021979</v>
      </c>
      <c r="CY264" s="104">
        <v>87276.977335922231</v>
      </c>
      <c r="CZ264" s="104">
        <v>82108.837343153617</v>
      </c>
      <c r="DA264" s="104">
        <v>74064.203381628191</v>
      </c>
      <c r="DB264" s="104">
        <v>100364.23458236706</v>
      </c>
      <c r="DC264" s="104">
        <v>120066.47254114426</v>
      </c>
      <c r="DD264" s="104">
        <v>147778.14373367239</v>
      </c>
      <c r="DE264" s="104">
        <v>169682.7374068207</v>
      </c>
      <c r="DF264" s="104">
        <v>44401.577747261421</v>
      </c>
      <c r="DG264" s="104">
        <v>69614.139817796226</v>
      </c>
      <c r="DH264" s="104">
        <v>66037.654196228279</v>
      </c>
      <c r="DI264" s="104">
        <v>61065.571412252102</v>
      </c>
      <c r="DJ264" s="104">
        <v>54290.260473535804</v>
      </c>
      <c r="DK264" s="104">
        <v>86592.696035153494</v>
      </c>
      <c r="DL264" s="104">
        <v>83036.10607482864</v>
      </c>
      <c r="DM264" s="104">
        <v>77892.029006682904</v>
      </c>
      <c r="DN264" s="104">
        <v>70828.168520980893</v>
      </c>
      <c r="DO264" s="104">
        <v>79452.682086056753</v>
      </c>
      <c r="DP264" s="104">
        <v>74308.605017911046</v>
      </c>
      <c r="DQ264" s="104">
        <v>67169.061280632304</v>
      </c>
      <c r="DR264" s="104">
        <v>68844.976443108011</v>
      </c>
      <c r="DS264" s="104">
        <v>62120.390232596008</v>
      </c>
      <c r="DT264" s="104">
        <v>55401.182558600485</v>
      </c>
      <c r="DU264" s="104">
        <v>111399.92319683084</v>
      </c>
      <c r="DV264" s="104">
        <v>107185.8837776086</v>
      </c>
      <c r="DW264" s="104">
        <v>101893.45553229933</v>
      </c>
      <c r="DX264" s="104">
        <v>93051.257325308179</v>
      </c>
      <c r="DY264" s="104">
        <v>103499.11663126582</v>
      </c>
      <c r="DZ264" s="104">
        <v>97618.368270599676</v>
      </c>
      <c r="EA264" s="104">
        <v>89364.490178965367</v>
      </c>
      <c r="EB264" s="104">
        <v>92325.940025290416</v>
      </c>
      <c r="EC264" s="104">
        <v>84178.689489825541</v>
      </c>
      <c r="ED264" s="104">
        <v>77283.014007627367</v>
      </c>
      <c r="EE264" s="104">
        <v>99224.029369566109</v>
      </c>
      <c r="EF264" s="104">
        <v>93931.601124256878</v>
      </c>
      <c r="EG264" s="104">
        <v>85739.342569199376</v>
      </c>
      <c r="EH264" s="104">
        <v>88639.172878947618</v>
      </c>
      <c r="EI264" s="104">
        <v>80595.265501053669</v>
      </c>
      <c r="EJ264" s="104">
        <v>73531.405015351644</v>
      </c>
      <c r="EK264" s="104">
        <v>83473.703438581928</v>
      </c>
      <c r="EL264" s="104">
        <v>75451.188432907962</v>
      </c>
      <c r="EM264" s="104">
        <v>68311.644695629206</v>
      </c>
      <c r="EN264" s="104">
        <v>61629.401582319675</v>
      </c>
      <c r="EO264" s="102">
        <v>123437.92411570063</v>
      </c>
      <c r="EP264" s="104">
        <v>117046.2473919763</v>
      </c>
      <c r="EQ264" s="104">
        <v>112633.28694238333</v>
      </c>
      <c r="ER264" s="104">
        <v>107123.31756587095</v>
      </c>
      <c r="ES264" s="104">
        <v>89214.25021091917</v>
      </c>
      <c r="ET264" s="104">
        <v>81141.242031848757</v>
      </c>
      <c r="EU264" s="104">
        <v>75941.006098951781</v>
      </c>
      <c r="EV264" s="104">
        <v>100683.73466367082</v>
      </c>
      <c r="EW264" s="104">
        <v>126822.68811466687</v>
      </c>
      <c r="EX264" s="104">
        <v>48183.452005656283</v>
      </c>
      <c r="EY264" s="104">
        <v>70406.815253455658</v>
      </c>
      <c r="EZ264" s="104">
        <v>80786.497587291276</v>
      </c>
      <c r="FA264" s="104">
        <v>95783.383902269721</v>
      </c>
    </row>
    <row r="265" spans="1:157" ht="29.4" thickBot="1" x14ac:dyDescent="0.3">
      <c r="A265" s="165" t="s">
        <v>634</v>
      </c>
      <c r="B265" s="166">
        <v>48.814309819054799</v>
      </c>
      <c r="C265" s="167">
        <v>120.26355377128631</v>
      </c>
      <c r="D265" s="167">
        <v>107.96456413259797</v>
      </c>
      <c r="E265" s="167">
        <v>100.74138190793552</v>
      </c>
      <c r="F265" s="167">
        <v>86.578944675210636</v>
      </c>
      <c r="G265" s="168">
        <v>210.06770655092586</v>
      </c>
      <c r="H265" s="203">
        <v>194.97323254357821</v>
      </c>
      <c r="I265" s="167">
        <v>173.69553116127443</v>
      </c>
      <c r="J265" s="167">
        <v>139.95794831484113</v>
      </c>
      <c r="K265" s="167">
        <v>179.87875853623055</v>
      </c>
      <c r="L265" s="167">
        <v>158.60105715392677</v>
      </c>
      <c r="M265" s="168">
        <v>124.86347430749352</v>
      </c>
      <c r="N265" s="167">
        <v>137.323355771623</v>
      </c>
      <c r="O265" s="167">
        <v>113.78111972562567</v>
      </c>
      <c r="P265" s="167">
        <v>103.75571889184343</v>
      </c>
      <c r="Q265" s="167">
        <v>335.66328132118997</v>
      </c>
      <c r="R265" s="167">
        <v>320.53946717741883</v>
      </c>
      <c r="S265" s="168">
        <v>299.02428791238555</v>
      </c>
      <c r="T265" s="167">
        <v>265.19317107399831</v>
      </c>
      <c r="U265" s="167">
        <v>305.41565303364763</v>
      </c>
      <c r="V265" s="167">
        <v>283.90047376861429</v>
      </c>
      <c r="W265" s="167">
        <v>250.06935693022714</v>
      </c>
      <c r="X265" s="167">
        <v>262.38529450358106</v>
      </c>
      <c r="Y265" s="168">
        <v>228.55417766519386</v>
      </c>
      <c r="Z265" s="167">
        <v>194.72306082680657</v>
      </c>
      <c r="AA265" s="167">
        <v>290.29183888987649</v>
      </c>
      <c r="AB265" s="167">
        <v>268.77665962484326</v>
      </c>
      <c r="AC265" s="167">
        <v>234.945542786456</v>
      </c>
      <c r="AD265" s="167">
        <v>247.26148035980998</v>
      </c>
      <c r="AE265" s="168">
        <v>213.43036352142261</v>
      </c>
      <c r="AF265" s="167">
        <v>179.59924668303549</v>
      </c>
      <c r="AG265" s="167">
        <v>225.74630109477667</v>
      </c>
      <c r="AH265" s="167">
        <v>191.91518425638949</v>
      </c>
      <c r="AI265" s="167">
        <v>158.08406741800209</v>
      </c>
      <c r="AJ265" s="167">
        <v>123.91876441032655</v>
      </c>
      <c r="AK265" s="169">
        <v>42.094657103711825</v>
      </c>
      <c r="AL265" s="170">
        <v>66.530799801432337</v>
      </c>
      <c r="AM265" s="170">
        <v>63.990865731061881</v>
      </c>
      <c r="AN265" s="170">
        <v>60.41048534458573</v>
      </c>
      <c r="AO265" s="170">
        <v>52.803189751746331</v>
      </c>
      <c r="AP265" s="170">
        <v>86.053801329791241</v>
      </c>
      <c r="AQ265" s="169">
        <v>83.892102350092998</v>
      </c>
      <c r="AR265" s="170">
        <v>80.690111194019408</v>
      </c>
      <c r="AS265" s="170">
        <v>73.327967530909987</v>
      </c>
      <c r="AT265" s="170">
        <v>81.706149327573868</v>
      </c>
      <c r="AU265" s="170">
        <v>78.16270858071033</v>
      </c>
      <c r="AV265" s="170">
        <v>70.783096421190194</v>
      </c>
      <c r="AW265" s="169">
        <v>74.542367996547867</v>
      </c>
      <c r="AX265" s="170">
        <v>66.912218055226191</v>
      </c>
      <c r="AY265" s="170">
        <v>61.662226649813171</v>
      </c>
      <c r="AZ265" s="170">
        <v>119.45723246071003</v>
      </c>
      <c r="BA265" s="170">
        <v>111.88065532061276</v>
      </c>
      <c r="BB265" s="170">
        <v>103.62083272222964</v>
      </c>
      <c r="BC265" s="169">
        <v>98.436096643748357</v>
      </c>
      <c r="BD265" s="170">
        <v>104.60505231673942</v>
      </c>
      <c r="BE265" s="170">
        <v>101.36096078028547</v>
      </c>
      <c r="BF265" s="170">
        <v>96.027193021407513</v>
      </c>
      <c r="BG265" s="170">
        <v>97.962180228090659</v>
      </c>
      <c r="BH265" s="170">
        <v>92.569163516139866</v>
      </c>
      <c r="BI265" s="169">
        <v>85.902809556092549</v>
      </c>
      <c r="BJ265" s="170">
        <v>102.34518037479529</v>
      </c>
      <c r="BK265" s="170">
        <v>99.01130611101739</v>
      </c>
      <c r="BL265" s="170">
        <v>93.618289399066555</v>
      </c>
      <c r="BM265" s="170">
        <v>95.553276605749858</v>
      </c>
      <c r="BN265" s="170">
        <v>90.40280032200792</v>
      </c>
      <c r="BO265" s="169">
        <v>83.493905933751719</v>
      </c>
      <c r="BP265" s="170">
        <v>92.09524710048224</v>
      </c>
      <c r="BQ265" s="170">
        <v>87.1630572021283</v>
      </c>
      <c r="BR265" s="170">
        <v>79.667117396014007</v>
      </c>
      <c r="BS265" s="170">
        <v>71.646240484580503</v>
      </c>
      <c r="BT265" s="170">
        <v>393.17702342901146</v>
      </c>
      <c r="BU265" s="170">
        <v>371.42436628124858</v>
      </c>
      <c r="BV265" s="170">
        <v>356.27121200105404</v>
      </c>
      <c r="BW265" s="170">
        <v>334.51855485329099</v>
      </c>
      <c r="BX265" s="170">
        <v>263.68809259499227</v>
      </c>
      <c r="BY265" s="170">
        <v>229.76344176465102</v>
      </c>
      <c r="BZ265" s="170">
        <v>208.01078461688809</v>
      </c>
      <c r="CA265" s="170">
        <v>308.12192507730515</v>
      </c>
      <c r="CB265" s="170">
        <v>149.35925494663888</v>
      </c>
      <c r="CC265" s="170">
        <v>138.4829263727575</v>
      </c>
      <c r="CD265" s="170">
        <v>130.90634923266009</v>
      </c>
      <c r="CE265" s="170">
        <v>120.0300206587787</v>
      </c>
      <c r="CF265" s="170">
        <v>102.52019983795877</v>
      </c>
      <c r="CG265" s="170">
        <v>97.127183126007978</v>
      </c>
      <c r="CH265" s="170">
        <v>94.12998043433727</v>
      </c>
      <c r="CI265" s="170">
        <v>109.38704874077554</v>
      </c>
      <c r="CJ265" s="170">
        <v>465.12774665755916</v>
      </c>
      <c r="CK265" s="170">
        <v>428.22193522960197</v>
      </c>
      <c r="CL265" s="170">
        <v>391.31612380164427</v>
      </c>
      <c r="CM265" s="170">
        <v>357.39147297130307</v>
      </c>
      <c r="CN265" s="170">
        <v>301.71416499319901</v>
      </c>
      <c r="CO265" s="170">
        <v>279.96150784543596</v>
      </c>
      <c r="CP265" s="170">
        <v>246.03685701509463</v>
      </c>
      <c r="CQ265" s="170">
        <v>352.82425835911965</v>
      </c>
      <c r="CR265" s="170">
        <v>442.00250000398501</v>
      </c>
      <c r="CS265" s="170">
        <v>551.15960233022918</v>
      </c>
      <c r="CT265" s="170">
        <v>640.33784397509464</v>
      </c>
      <c r="CU265" s="170">
        <v>183.06873099161825</v>
      </c>
      <c r="CV265" s="170">
        <v>164.48241626806299</v>
      </c>
      <c r="CW265" s="170">
        <v>145.89610154450773</v>
      </c>
      <c r="CX265" s="170">
        <v>128.88700913336007</v>
      </c>
      <c r="CY265" s="170">
        <v>111.64075721209167</v>
      </c>
      <c r="CZ265" s="170">
        <v>108.09869002847564</v>
      </c>
      <c r="DA265" s="170">
        <v>102.6908041765515</v>
      </c>
      <c r="DB265" s="170">
        <v>126.56908258811538</v>
      </c>
      <c r="DC265" s="170">
        <v>171.15820341054808</v>
      </c>
      <c r="DD265" s="170">
        <v>225.73675457367003</v>
      </c>
      <c r="DE265" s="170">
        <v>270.32587539610267</v>
      </c>
      <c r="DF265" s="170">
        <v>50.589909211129807</v>
      </c>
      <c r="DG265" s="170">
        <v>77.015334619072547</v>
      </c>
      <c r="DH265" s="170">
        <v>74.611095211165448</v>
      </c>
      <c r="DI265" s="170">
        <v>71.023770836501384</v>
      </c>
      <c r="DJ265" s="170">
        <v>63.525075962496473</v>
      </c>
      <c r="DK265" s="170">
        <v>96.073452696423871</v>
      </c>
      <c r="DL265" s="170">
        <v>93.625851588489695</v>
      </c>
      <c r="DM265" s="170">
        <v>90.167822083222021</v>
      </c>
      <c r="DN265" s="170">
        <v>83.39232493048074</v>
      </c>
      <c r="DO265" s="170">
        <v>91.21694796614878</v>
      </c>
      <c r="DP265" s="170">
        <v>87.758918460881205</v>
      </c>
      <c r="DQ265" s="170">
        <v>81.092564500833845</v>
      </c>
      <c r="DR265" s="170">
        <v>84.761715769210412</v>
      </c>
      <c r="DS265" s="170">
        <v>77.496949500492576</v>
      </c>
      <c r="DT265" s="170">
        <v>69.87058083403177</v>
      </c>
      <c r="DU265" s="170">
        <v>138.7570065598124</v>
      </c>
      <c r="DV265" s="170">
        <v>131.18042941971513</v>
      </c>
      <c r="DW265" s="170">
        <v>120.30410084583366</v>
      </c>
      <c r="DX265" s="170">
        <v>105.77256560693021</v>
      </c>
      <c r="DY265" s="170">
        <v>123.60385227961778</v>
      </c>
      <c r="DZ265" s="170">
        <v>112.72752370573633</v>
      </c>
      <c r="EA265" s="170">
        <v>103.51269366498602</v>
      </c>
      <c r="EB265" s="170">
        <v>105.32796898602813</v>
      </c>
      <c r="EC265" s="170">
        <v>100.11483400061695</v>
      </c>
      <c r="ED265" s="170">
        <v>93.096796419666759</v>
      </c>
      <c r="EE265" s="170">
        <v>116.02727513952044</v>
      </c>
      <c r="EF265" s="170">
        <v>106.31218858053796</v>
      </c>
      <c r="EG265" s="170">
        <v>101.16395988354365</v>
      </c>
      <c r="EH265" s="170">
        <v>103.06809704408403</v>
      </c>
      <c r="EI265" s="170">
        <v>97.705930378276094</v>
      </c>
      <c r="EJ265" s="170">
        <v>90.930433225534756</v>
      </c>
      <c r="EK265" s="170">
        <v>99.640917584959283</v>
      </c>
      <c r="EL265" s="170">
        <v>94.247900873008518</v>
      </c>
      <c r="EM265" s="170">
        <v>87.581546912961201</v>
      </c>
      <c r="EN265" s="170">
        <v>79.901871470090143</v>
      </c>
      <c r="EO265" s="170">
        <v>166.37345210971952</v>
      </c>
      <c r="EP265" s="170">
        <v>155.37838459447323</v>
      </c>
      <c r="EQ265" s="170">
        <v>147.78713738616426</v>
      </c>
      <c r="ER265" s="170">
        <v>136.79206987091794</v>
      </c>
      <c r="ES265" s="170">
        <v>109.16081991415453</v>
      </c>
      <c r="ET265" s="170">
        <v>103.79385266216555</v>
      </c>
      <c r="EU265" s="170">
        <v>100.29807119309194</v>
      </c>
      <c r="EV265" s="170">
        <v>123.55825426176835</v>
      </c>
      <c r="EW265" s="170">
        <v>179.10445706676728</v>
      </c>
      <c r="EX265" s="170">
        <v>55.416586971756089</v>
      </c>
      <c r="EY265" s="170">
        <v>79.454690675512964</v>
      </c>
      <c r="EZ265" s="170">
        <v>94.180097540694632</v>
      </c>
      <c r="FA265" s="170">
        <v>111.02929027901229</v>
      </c>
    </row>
    <row r="266" spans="1:157" ht="70.5" customHeight="1" thickBot="1" x14ac:dyDescent="0.4">
      <c r="A266" s="49" t="s">
        <v>646</v>
      </c>
      <c r="B266" s="50"/>
      <c r="C266" s="50"/>
      <c r="D266" s="50"/>
      <c r="E266" s="50"/>
      <c r="F266" s="50"/>
      <c r="G266" s="50"/>
      <c r="H266" s="184"/>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50"/>
      <c r="BQ266" s="50"/>
      <c r="BR266" s="50"/>
      <c r="BS266" s="50"/>
      <c r="BT266" s="50"/>
      <c r="BU266" s="51"/>
      <c r="BV266" s="51"/>
      <c r="BW266" s="51"/>
      <c r="BX266" s="51"/>
      <c r="BY266" s="51"/>
      <c r="BZ266" s="51"/>
      <c r="CA266" s="51"/>
      <c r="CB266" s="51"/>
      <c r="CC266" s="51"/>
      <c r="CD266" s="51"/>
      <c r="CE266" s="51"/>
      <c r="CF266" s="51"/>
      <c r="CG266" s="51"/>
      <c r="CH266" s="51"/>
      <c r="CI266" s="51"/>
      <c r="CJ266" s="51"/>
      <c r="CK266" s="51"/>
      <c r="CL266" s="51"/>
      <c r="CM266" s="51"/>
      <c r="CN266" s="51"/>
      <c r="CO266" s="51"/>
      <c r="CP266" s="51"/>
      <c r="CQ266" s="51"/>
      <c r="CR266" s="51"/>
      <c r="CS266" s="51"/>
      <c r="CT266" s="51"/>
      <c r="CU266" s="51"/>
      <c r="CV266" s="51"/>
      <c r="CW266" s="51"/>
      <c r="CX266" s="51"/>
      <c r="CY266" s="51"/>
      <c r="CZ266" s="51"/>
      <c r="DA266" s="51"/>
      <c r="DB266" s="51"/>
      <c r="DC266" s="51"/>
      <c r="DD266" s="51"/>
      <c r="DE266" s="51"/>
      <c r="DF266" s="51"/>
      <c r="DG266" s="51"/>
      <c r="DH266" s="51"/>
      <c r="DI266" s="51"/>
      <c r="DJ266" s="51"/>
      <c r="DK266" s="51"/>
      <c r="DL266" s="51"/>
      <c r="DM266" s="51"/>
      <c r="DN266" s="51"/>
      <c r="DO266" s="51"/>
      <c r="DP266" s="51"/>
      <c r="DQ266" s="51"/>
      <c r="DR266" s="51"/>
      <c r="DS266" s="51"/>
      <c r="DT266" s="51"/>
      <c r="DU266" s="51"/>
      <c r="DV266" s="51"/>
      <c r="DW266" s="51"/>
      <c r="DX266" s="51"/>
      <c r="DY266" s="51"/>
      <c r="DZ266" s="51"/>
      <c r="EA266" s="51"/>
      <c r="EB266" s="51"/>
      <c r="EC266" s="51"/>
      <c r="ED266" s="51"/>
      <c r="EE266" s="51"/>
      <c r="EF266" s="51"/>
      <c r="EG266" s="51"/>
      <c r="EH266" s="51"/>
      <c r="EI266" s="51"/>
      <c r="EJ266" s="51"/>
      <c r="EK266" s="51"/>
      <c r="EL266" s="51"/>
      <c r="EM266" s="51"/>
      <c r="EN266" s="51"/>
      <c r="EO266" s="51"/>
      <c r="EP266" s="51"/>
      <c r="EQ266" s="51"/>
      <c r="ER266" s="51"/>
      <c r="ES266" s="51"/>
      <c r="ET266" s="51"/>
      <c r="EU266" s="51"/>
      <c r="EV266" s="51"/>
      <c r="EW266" s="51"/>
      <c r="EX266" s="51"/>
      <c r="EY266" s="51"/>
      <c r="EZ266" s="51"/>
      <c r="FA266" s="51"/>
    </row>
    <row r="267" spans="1:157" x14ac:dyDescent="0.25">
      <c r="A267" s="52"/>
      <c r="B267" s="53"/>
      <c r="C267" s="53"/>
      <c r="D267" s="53"/>
      <c r="E267" s="53"/>
      <c r="F267" s="53"/>
      <c r="G267" s="53"/>
      <c r="H267" s="185"/>
      <c r="I267" s="53"/>
      <c r="J267" s="53"/>
      <c r="K267" s="53"/>
      <c r="L267" s="54"/>
      <c r="M267" s="53"/>
      <c r="N267" s="53"/>
      <c r="O267" s="53"/>
      <c r="P267" s="53"/>
      <c r="Q267" s="53"/>
      <c r="R267" s="53"/>
      <c r="S267" s="53"/>
      <c r="T267" s="53"/>
      <c r="U267" s="53"/>
      <c r="V267" s="53"/>
      <c r="W267" s="53"/>
      <c r="X267" s="53"/>
      <c r="Y267" s="53"/>
      <c r="Z267" s="53"/>
      <c r="AA267" s="53"/>
      <c r="AB267" s="53"/>
      <c r="AC267" s="53"/>
      <c r="AD267" s="54"/>
      <c r="AE267" s="54"/>
      <c r="AF267" s="54"/>
      <c r="AG267" s="53"/>
      <c r="AH267" s="53"/>
      <c r="AI267" s="53"/>
      <c r="AJ267" s="53"/>
      <c r="AK267" s="53"/>
      <c r="AL267" s="54"/>
      <c r="AM267" s="54"/>
      <c r="AN267" s="54"/>
      <c r="AO267" s="54"/>
      <c r="AP267" s="55"/>
      <c r="AQ267" s="55"/>
      <c r="AR267" s="55"/>
      <c r="AS267" s="55"/>
      <c r="AT267" s="55"/>
      <c r="AU267" s="55"/>
      <c r="AV267" s="53"/>
      <c r="AW267" s="53"/>
      <c r="AX267" s="55"/>
      <c r="AY267" s="53"/>
      <c r="AZ267" s="53"/>
      <c r="BA267" s="53"/>
      <c r="BB267" s="53"/>
      <c r="BC267" s="53"/>
      <c r="BD267" s="53"/>
      <c r="BE267" s="53"/>
      <c r="BF267" s="53"/>
      <c r="BG267" s="53"/>
      <c r="BH267" s="53"/>
      <c r="BI267" s="53"/>
      <c r="BJ267" s="53"/>
      <c r="BK267" s="53"/>
      <c r="BL267" s="53"/>
      <c r="BM267" s="54"/>
      <c r="BN267" s="54"/>
      <c r="BO267" s="54"/>
      <c r="BP267" s="53"/>
      <c r="BQ267" s="53"/>
      <c r="BR267" s="53"/>
      <c r="BS267" s="56"/>
      <c r="BT267" s="53" t="s">
        <v>569</v>
      </c>
      <c r="BU267" s="57" t="s">
        <v>570</v>
      </c>
      <c r="BV267" s="57" t="s">
        <v>571</v>
      </c>
      <c r="BW267" s="57" t="s">
        <v>571</v>
      </c>
      <c r="BX267" s="57" t="s">
        <v>571</v>
      </c>
      <c r="BY267" s="57" t="s">
        <v>571</v>
      </c>
      <c r="BZ267" s="57" t="s">
        <v>571</v>
      </c>
      <c r="CA267" s="57" t="s">
        <v>572</v>
      </c>
      <c r="CB267" s="57" t="s">
        <v>573</v>
      </c>
      <c r="CC267" s="57" t="s">
        <v>573</v>
      </c>
      <c r="CD267" s="57" t="s">
        <v>573</v>
      </c>
      <c r="CE267" s="57" t="s">
        <v>573</v>
      </c>
      <c r="CF267" s="57" t="s">
        <v>573</v>
      </c>
      <c r="CG267" s="57" t="s">
        <v>573</v>
      </c>
      <c r="CH267" s="57" t="s">
        <v>573</v>
      </c>
      <c r="CI267" s="57" t="s">
        <v>572</v>
      </c>
      <c r="CJ267" s="57" t="s">
        <v>571</v>
      </c>
      <c r="CK267" s="57" t="s">
        <v>571</v>
      </c>
      <c r="CL267" s="57" t="s">
        <v>571</v>
      </c>
      <c r="CM267" s="57" t="s">
        <v>571</v>
      </c>
      <c r="CN267" s="57" t="s">
        <v>571</v>
      </c>
      <c r="CO267" s="57" t="s">
        <v>571</v>
      </c>
      <c r="CP267" s="57" t="s">
        <v>571</v>
      </c>
      <c r="CQ267" s="57" t="s">
        <v>571</v>
      </c>
      <c r="CR267" s="57" t="s">
        <v>571</v>
      </c>
      <c r="CS267" s="57" t="s">
        <v>571</v>
      </c>
      <c r="CT267" s="57" t="s">
        <v>571</v>
      </c>
      <c r="CU267" s="57" t="s">
        <v>573</v>
      </c>
      <c r="CV267" s="57" t="s">
        <v>573</v>
      </c>
      <c r="CW267" s="57" t="s">
        <v>573</v>
      </c>
      <c r="CX267" s="57" t="s">
        <v>573</v>
      </c>
      <c r="CY267" s="57" t="s">
        <v>573</v>
      </c>
      <c r="CZ267" s="57" t="s">
        <v>573</v>
      </c>
      <c r="DA267" s="57" t="s">
        <v>573</v>
      </c>
      <c r="DB267" s="57" t="s">
        <v>574</v>
      </c>
      <c r="DC267" s="57" t="s">
        <v>574</v>
      </c>
      <c r="DD267" s="57" t="s">
        <v>574</v>
      </c>
      <c r="DE267" s="57" t="s">
        <v>574</v>
      </c>
      <c r="DF267" s="57" t="s">
        <v>575</v>
      </c>
      <c r="DG267" s="57" t="s">
        <v>576</v>
      </c>
      <c r="DH267" s="57" t="s">
        <v>576</v>
      </c>
      <c r="DI267" s="57" t="s">
        <v>576</v>
      </c>
      <c r="DJ267" s="57" t="s">
        <v>576</v>
      </c>
      <c r="DK267" s="57" t="s">
        <v>576</v>
      </c>
      <c r="DL267" s="57" t="s">
        <v>576</v>
      </c>
      <c r="DM267" s="57" t="s">
        <v>576</v>
      </c>
      <c r="DN267" s="57" t="s">
        <v>576</v>
      </c>
      <c r="DO267" s="57" t="s">
        <v>576</v>
      </c>
      <c r="DP267" s="57" t="s">
        <v>576</v>
      </c>
      <c r="DQ267" s="57" t="s">
        <v>576</v>
      </c>
      <c r="DR267" s="57" t="s">
        <v>576</v>
      </c>
      <c r="DS267" s="57" t="s">
        <v>576</v>
      </c>
      <c r="DT267" s="57" t="s">
        <v>576</v>
      </c>
      <c r="DU267" s="57" t="s">
        <v>576</v>
      </c>
      <c r="DV267" s="57" t="s">
        <v>576</v>
      </c>
      <c r="DW267" s="57" t="s">
        <v>576</v>
      </c>
      <c r="DX267" s="57" t="s">
        <v>576</v>
      </c>
      <c r="DY267" s="57" t="s">
        <v>576</v>
      </c>
      <c r="DZ267" s="57" t="s">
        <v>576</v>
      </c>
      <c r="EA267" s="57" t="s">
        <v>576</v>
      </c>
      <c r="EB267" s="57" t="s">
        <v>576</v>
      </c>
      <c r="EC267" s="57" t="s">
        <v>576</v>
      </c>
      <c r="ED267" s="57" t="s">
        <v>576</v>
      </c>
      <c r="EE267" s="57" t="s">
        <v>576</v>
      </c>
      <c r="EF267" s="57" t="s">
        <v>576</v>
      </c>
      <c r="EG267" s="57" t="s">
        <v>576</v>
      </c>
      <c r="EH267" s="57" t="s">
        <v>576</v>
      </c>
      <c r="EI267" s="57" t="s">
        <v>576</v>
      </c>
      <c r="EJ267" s="57" t="s">
        <v>576</v>
      </c>
      <c r="EK267" s="57" t="s">
        <v>576</v>
      </c>
      <c r="EL267" s="57" t="s">
        <v>576</v>
      </c>
      <c r="EM267" s="57" t="s">
        <v>576</v>
      </c>
      <c r="EN267" s="57" t="s">
        <v>576</v>
      </c>
      <c r="EO267" s="57" t="s">
        <v>576</v>
      </c>
      <c r="EP267" s="57" t="s">
        <v>576</v>
      </c>
      <c r="EQ267" s="57" t="s">
        <v>576</v>
      </c>
      <c r="ER267" s="57" t="s">
        <v>576</v>
      </c>
      <c r="ES267" s="57" t="s">
        <v>576</v>
      </c>
      <c r="ET267" s="57" t="s">
        <v>576</v>
      </c>
      <c r="EU267" s="57" t="s">
        <v>576</v>
      </c>
      <c r="EV267" s="57" t="s">
        <v>572</v>
      </c>
      <c r="EW267" s="57" t="s">
        <v>572</v>
      </c>
      <c r="EX267" s="57" t="s">
        <v>577</v>
      </c>
      <c r="EY267" s="57" t="s">
        <v>572</v>
      </c>
      <c r="EZ267" s="57" t="s">
        <v>572</v>
      </c>
      <c r="FA267" s="57" t="s">
        <v>572</v>
      </c>
    </row>
    <row r="268" spans="1:157" x14ac:dyDescent="0.25">
      <c r="A268" s="52"/>
      <c r="B268" s="53"/>
      <c r="C268" s="54"/>
      <c r="D268" s="54"/>
      <c r="E268" s="54"/>
      <c r="F268" s="54"/>
      <c r="G268" s="54"/>
      <c r="H268" s="186"/>
      <c r="I268" s="54"/>
      <c r="J268" s="54"/>
      <c r="K268" s="54"/>
      <c r="L268" s="54"/>
      <c r="M268" s="54"/>
      <c r="N268" s="54"/>
      <c r="O268" s="54"/>
      <c r="P268" s="54"/>
      <c r="Q268" s="53" t="s">
        <v>571</v>
      </c>
      <c r="R268" s="53" t="s">
        <v>571</v>
      </c>
      <c r="S268" s="53" t="s">
        <v>571</v>
      </c>
      <c r="T268" s="53" t="s">
        <v>571</v>
      </c>
      <c r="U268" s="53" t="s">
        <v>571</v>
      </c>
      <c r="V268" s="53" t="s">
        <v>571</v>
      </c>
      <c r="W268" s="53" t="s">
        <v>571</v>
      </c>
      <c r="X268" s="53" t="s">
        <v>571</v>
      </c>
      <c r="Y268" s="53" t="s">
        <v>571</v>
      </c>
      <c r="Z268" s="53" t="s">
        <v>571</v>
      </c>
      <c r="AA268" s="53" t="s">
        <v>571</v>
      </c>
      <c r="AB268" s="53" t="s">
        <v>571</v>
      </c>
      <c r="AC268" s="53" t="s">
        <v>571</v>
      </c>
      <c r="AD268" s="54" t="s">
        <v>571</v>
      </c>
      <c r="AE268" s="54" t="s">
        <v>571</v>
      </c>
      <c r="AF268" s="54" t="s">
        <v>571</v>
      </c>
      <c r="AG268" s="53" t="s">
        <v>571</v>
      </c>
      <c r="AH268" s="53" t="s">
        <v>571</v>
      </c>
      <c r="AI268" s="53" t="s">
        <v>571</v>
      </c>
      <c r="AJ268" s="53" t="s">
        <v>571</v>
      </c>
      <c r="AK268" s="54"/>
      <c r="AL268" s="54"/>
      <c r="AM268" s="54"/>
      <c r="AN268" s="54"/>
      <c r="AO268" s="54"/>
      <c r="AP268" s="54"/>
      <c r="AQ268" s="54"/>
      <c r="AR268" s="54"/>
      <c r="AS268" s="54"/>
      <c r="AT268" s="54"/>
      <c r="AU268" s="54"/>
      <c r="AV268" s="54"/>
      <c r="AW268" s="54"/>
      <c r="AX268" s="54"/>
      <c r="AY268" s="54"/>
      <c r="AZ268" s="53" t="s">
        <v>573</v>
      </c>
      <c r="BA268" s="55" t="s">
        <v>573</v>
      </c>
      <c r="BB268" s="55" t="s">
        <v>573</v>
      </c>
      <c r="BC268" s="55" t="s">
        <v>573</v>
      </c>
      <c r="BD268" s="55" t="s">
        <v>573</v>
      </c>
      <c r="BE268" s="55" t="s">
        <v>573</v>
      </c>
      <c r="BF268" s="53" t="s">
        <v>573</v>
      </c>
      <c r="BG268" s="55" t="s">
        <v>573</v>
      </c>
      <c r="BH268" s="55" t="s">
        <v>573</v>
      </c>
      <c r="BI268" s="55" t="s">
        <v>573</v>
      </c>
      <c r="BJ268" s="53" t="s">
        <v>573</v>
      </c>
      <c r="BK268" s="55" t="s">
        <v>573</v>
      </c>
      <c r="BL268" s="55" t="s">
        <v>573</v>
      </c>
      <c r="BM268" s="53" t="s">
        <v>573</v>
      </c>
      <c r="BN268" s="53" t="s">
        <v>573</v>
      </c>
      <c r="BO268" s="53" t="s">
        <v>573</v>
      </c>
      <c r="BP268" s="55" t="s">
        <v>573</v>
      </c>
      <c r="BQ268" s="55" t="s">
        <v>573</v>
      </c>
      <c r="BR268" s="55" t="s">
        <v>573</v>
      </c>
      <c r="BS268" s="58" t="s">
        <v>573</v>
      </c>
      <c r="BT268" s="54" t="s">
        <v>578</v>
      </c>
      <c r="BU268" s="59" t="s">
        <v>578</v>
      </c>
      <c r="BV268" s="59" t="s">
        <v>578</v>
      </c>
      <c r="BW268" s="59" t="s">
        <v>578</v>
      </c>
      <c r="BX268" s="59" t="s">
        <v>579</v>
      </c>
      <c r="BY268" s="59" t="s">
        <v>579</v>
      </c>
      <c r="BZ268" s="59" t="s">
        <v>580</v>
      </c>
      <c r="CA268" s="59" t="s">
        <v>581</v>
      </c>
      <c r="CB268" s="59" t="s">
        <v>578</v>
      </c>
      <c r="CC268" s="59" t="s">
        <v>578</v>
      </c>
      <c r="CD268" s="59" t="s">
        <v>578</v>
      </c>
      <c r="CE268" s="59" t="s">
        <v>578</v>
      </c>
      <c r="CF268" s="59" t="s">
        <v>579</v>
      </c>
      <c r="CG268" s="59" t="s">
        <v>579</v>
      </c>
      <c r="CH268" s="59" t="s">
        <v>580</v>
      </c>
      <c r="CI268" s="59" t="s">
        <v>574</v>
      </c>
      <c r="CJ268" s="59" t="s">
        <v>582</v>
      </c>
      <c r="CK268" s="59" t="s">
        <v>578</v>
      </c>
      <c r="CL268" s="59" t="s">
        <v>583</v>
      </c>
      <c r="CM268" s="59" t="s">
        <v>583</v>
      </c>
      <c r="CN268" s="59" t="s">
        <v>579</v>
      </c>
      <c r="CO268" s="59" t="s">
        <v>584</v>
      </c>
      <c r="CP268" s="59" t="s">
        <v>585</v>
      </c>
      <c r="CQ268" s="59" t="s">
        <v>586</v>
      </c>
      <c r="CR268" s="59" t="s">
        <v>587</v>
      </c>
      <c r="CS268" s="59" t="s">
        <v>588</v>
      </c>
      <c r="CT268" s="59" t="s">
        <v>589</v>
      </c>
      <c r="CU268" s="59" t="s">
        <v>582</v>
      </c>
      <c r="CV268" s="59" t="s">
        <v>578</v>
      </c>
      <c r="CW268" s="59" t="s">
        <v>583</v>
      </c>
      <c r="CX268" s="59" t="s">
        <v>583</v>
      </c>
      <c r="CY268" s="59" t="s">
        <v>579</v>
      </c>
      <c r="CZ268" s="59" t="s">
        <v>584</v>
      </c>
      <c r="DA268" s="59" t="s">
        <v>585</v>
      </c>
      <c r="DB268" s="59" t="s">
        <v>586</v>
      </c>
      <c r="DC268" s="59" t="s">
        <v>587</v>
      </c>
      <c r="DD268" s="59" t="s">
        <v>588</v>
      </c>
      <c r="DE268" s="59" t="s">
        <v>589</v>
      </c>
      <c r="DF268" s="59" t="s">
        <v>590</v>
      </c>
      <c r="DG268" s="59" t="s">
        <v>578</v>
      </c>
      <c r="DH268" s="59" t="s">
        <v>579</v>
      </c>
      <c r="DI268" s="59" t="s">
        <v>580</v>
      </c>
      <c r="DJ268" s="59" t="s">
        <v>591</v>
      </c>
      <c r="DK268" s="59" t="s">
        <v>578</v>
      </c>
      <c r="DL268" s="59" t="s">
        <v>578</v>
      </c>
      <c r="DM268" s="59" t="s">
        <v>578</v>
      </c>
      <c r="DN268" s="59" t="s">
        <v>578</v>
      </c>
      <c r="DO268" s="59" t="s">
        <v>579</v>
      </c>
      <c r="DP268" s="59" t="s">
        <v>579</v>
      </c>
      <c r="DQ268" s="59" t="s">
        <v>579</v>
      </c>
      <c r="DR268" s="59" t="s">
        <v>580</v>
      </c>
      <c r="DS268" s="59" t="s">
        <v>580</v>
      </c>
      <c r="DT268" s="59" t="s">
        <v>591</v>
      </c>
      <c r="DU268" s="59" t="s">
        <v>578</v>
      </c>
      <c r="DV268" s="59" t="s">
        <v>578</v>
      </c>
      <c r="DW268" s="59" t="s">
        <v>578</v>
      </c>
      <c r="DX268" s="59" t="s">
        <v>578</v>
      </c>
      <c r="DY268" s="59" t="s">
        <v>578</v>
      </c>
      <c r="DZ268" s="59" t="s">
        <v>578</v>
      </c>
      <c r="EA268" s="59" t="s">
        <v>578</v>
      </c>
      <c r="EB268" s="59" t="s">
        <v>578</v>
      </c>
      <c r="EC268" s="59" t="s">
        <v>578</v>
      </c>
      <c r="ED268" s="59" t="s">
        <v>578</v>
      </c>
      <c r="EE268" s="59" t="s">
        <v>579</v>
      </c>
      <c r="EF268" s="59" t="s">
        <v>579</v>
      </c>
      <c r="EG268" s="59" t="s">
        <v>579</v>
      </c>
      <c r="EH268" s="59" t="s">
        <v>579</v>
      </c>
      <c r="EI268" s="59" t="s">
        <v>579</v>
      </c>
      <c r="EJ268" s="59" t="s">
        <v>579</v>
      </c>
      <c r="EK268" s="59" t="s">
        <v>580</v>
      </c>
      <c r="EL268" s="59" t="s">
        <v>580</v>
      </c>
      <c r="EM268" s="59" t="s">
        <v>580</v>
      </c>
      <c r="EN268" s="59" t="s">
        <v>591</v>
      </c>
      <c r="EO268" s="59" t="s">
        <v>578</v>
      </c>
      <c r="EP268" s="59" t="s">
        <v>578</v>
      </c>
      <c r="EQ268" s="59" t="s">
        <v>578</v>
      </c>
      <c r="ER268" s="59" t="s">
        <v>578</v>
      </c>
      <c r="ES268" s="59" t="s">
        <v>579</v>
      </c>
      <c r="ET268" s="59" t="s">
        <v>579</v>
      </c>
      <c r="EU268" s="59" t="s">
        <v>580</v>
      </c>
      <c r="EV268" s="59" t="s">
        <v>592</v>
      </c>
      <c r="EW268" s="59" t="s">
        <v>592</v>
      </c>
      <c r="EX268" s="59" t="s">
        <v>590</v>
      </c>
      <c r="EY268" s="59" t="s">
        <v>593</v>
      </c>
      <c r="EZ268" s="59" t="s">
        <v>593</v>
      </c>
      <c r="FA268" s="59" t="s">
        <v>593</v>
      </c>
    </row>
    <row r="269" spans="1:157" x14ac:dyDescent="0.25">
      <c r="A269" s="52"/>
      <c r="B269" s="53"/>
      <c r="C269" s="53"/>
      <c r="D269" s="53"/>
      <c r="E269" s="53"/>
      <c r="F269" s="53"/>
      <c r="G269" s="53" t="s">
        <v>571</v>
      </c>
      <c r="H269" s="185" t="s">
        <v>571</v>
      </c>
      <c r="I269" s="53" t="s">
        <v>571</v>
      </c>
      <c r="J269" s="53" t="s">
        <v>571</v>
      </c>
      <c r="K269" s="53" t="s">
        <v>571</v>
      </c>
      <c r="L269" s="54" t="s">
        <v>571</v>
      </c>
      <c r="M269" s="53" t="s">
        <v>571</v>
      </c>
      <c r="N269" s="53" t="s">
        <v>571</v>
      </c>
      <c r="O269" s="53" t="s">
        <v>571</v>
      </c>
      <c r="P269" s="53" t="s">
        <v>571</v>
      </c>
      <c r="Q269" s="53" t="s">
        <v>594</v>
      </c>
      <c r="R269" s="53" t="s">
        <v>594</v>
      </c>
      <c r="S269" s="53" t="s">
        <v>594</v>
      </c>
      <c r="T269" s="53" t="s">
        <v>594</v>
      </c>
      <c r="U269" s="53" t="s">
        <v>594</v>
      </c>
      <c r="V269" s="53" t="s">
        <v>594</v>
      </c>
      <c r="W269" s="53" t="s">
        <v>594</v>
      </c>
      <c r="X269" s="53" t="s">
        <v>594</v>
      </c>
      <c r="Y269" s="53" t="s">
        <v>594</v>
      </c>
      <c r="Z269" s="53" t="s">
        <v>594</v>
      </c>
      <c r="AA269" s="53" t="s">
        <v>595</v>
      </c>
      <c r="AB269" s="53" t="s">
        <v>595</v>
      </c>
      <c r="AC269" s="53" t="s">
        <v>595</v>
      </c>
      <c r="AD269" s="54" t="s">
        <v>595</v>
      </c>
      <c r="AE269" s="54" t="s">
        <v>595</v>
      </c>
      <c r="AF269" s="54" t="s">
        <v>595</v>
      </c>
      <c r="AG269" s="53" t="s">
        <v>596</v>
      </c>
      <c r="AH269" s="53" t="s">
        <v>596</v>
      </c>
      <c r="AI269" s="53" t="s">
        <v>596</v>
      </c>
      <c r="AJ269" s="53" t="s">
        <v>597</v>
      </c>
      <c r="AK269" s="53"/>
      <c r="AL269" s="54"/>
      <c r="AM269" s="54"/>
      <c r="AN269" s="54"/>
      <c r="AO269" s="54"/>
      <c r="AP269" s="55" t="s">
        <v>573</v>
      </c>
      <c r="AQ269" s="55" t="s">
        <v>573</v>
      </c>
      <c r="AR269" s="55" t="s">
        <v>573</v>
      </c>
      <c r="AS269" s="55" t="s">
        <v>573</v>
      </c>
      <c r="AT269" s="55" t="s">
        <v>573</v>
      </c>
      <c r="AU269" s="55" t="s">
        <v>573</v>
      </c>
      <c r="AV269" s="53" t="s">
        <v>573</v>
      </c>
      <c r="AW269" s="53" t="s">
        <v>573</v>
      </c>
      <c r="AX269" s="55" t="s">
        <v>573</v>
      </c>
      <c r="AY269" s="53" t="s">
        <v>573</v>
      </c>
      <c r="AZ269" s="53" t="s">
        <v>594</v>
      </c>
      <c r="BA269" s="53" t="s">
        <v>594</v>
      </c>
      <c r="BB269" s="53" t="s">
        <v>594</v>
      </c>
      <c r="BC269" s="53" t="s">
        <v>594</v>
      </c>
      <c r="BD269" s="53" t="s">
        <v>594</v>
      </c>
      <c r="BE269" s="53" t="s">
        <v>594</v>
      </c>
      <c r="BF269" s="53" t="s">
        <v>594</v>
      </c>
      <c r="BG269" s="53" t="s">
        <v>594</v>
      </c>
      <c r="BH269" s="53" t="s">
        <v>594</v>
      </c>
      <c r="BI269" s="53" t="s">
        <v>594</v>
      </c>
      <c r="BJ269" s="53" t="s">
        <v>595</v>
      </c>
      <c r="BK269" s="53" t="s">
        <v>595</v>
      </c>
      <c r="BL269" s="53" t="s">
        <v>595</v>
      </c>
      <c r="BM269" s="54" t="s">
        <v>595</v>
      </c>
      <c r="BN269" s="54" t="s">
        <v>595</v>
      </c>
      <c r="BO269" s="54" t="s">
        <v>595</v>
      </c>
      <c r="BP269" s="53" t="s">
        <v>596</v>
      </c>
      <c r="BQ269" s="53" t="s">
        <v>596</v>
      </c>
      <c r="BR269" s="53" t="s">
        <v>596</v>
      </c>
      <c r="BS269" s="60" t="s">
        <v>597</v>
      </c>
      <c r="BT269" s="53" t="s">
        <v>578</v>
      </c>
      <c r="BU269" s="59" t="s">
        <v>578</v>
      </c>
      <c r="BV269" s="59" t="s">
        <v>579</v>
      </c>
      <c r="BW269" s="59" t="s">
        <v>579</v>
      </c>
      <c r="BX269" s="59" t="s">
        <v>580</v>
      </c>
      <c r="BY269" s="59" t="s">
        <v>580</v>
      </c>
      <c r="BZ269" s="59" t="s">
        <v>580</v>
      </c>
      <c r="CA269" s="59" t="s">
        <v>598</v>
      </c>
      <c r="CB269" s="59" t="s">
        <v>578</v>
      </c>
      <c r="CC269" s="59" t="s">
        <v>578</v>
      </c>
      <c r="CD269" s="59" t="s">
        <v>579</v>
      </c>
      <c r="CE269" s="59" t="s">
        <v>579</v>
      </c>
      <c r="CF269" s="59" t="s">
        <v>580</v>
      </c>
      <c r="CG269" s="59" t="s">
        <v>580</v>
      </c>
      <c r="CH269" s="59" t="s">
        <v>580</v>
      </c>
      <c r="CI269" s="59" t="s">
        <v>598</v>
      </c>
      <c r="CJ269" s="59" t="s">
        <v>583</v>
      </c>
      <c r="CK269" s="59" t="s">
        <v>583</v>
      </c>
      <c r="CL269" s="59" t="s">
        <v>584</v>
      </c>
      <c r="CM269" s="59" t="s">
        <v>585</v>
      </c>
      <c r="CN269" s="59" t="s">
        <v>585</v>
      </c>
      <c r="CO269" s="59" t="s">
        <v>599</v>
      </c>
      <c r="CP269" s="59" t="s">
        <v>600</v>
      </c>
      <c r="CQ269" s="59" t="s">
        <v>601</v>
      </c>
      <c r="CR269" s="59" t="s">
        <v>601</v>
      </c>
      <c r="CS269" s="59" t="s">
        <v>601</v>
      </c>
      <c r="CT269" s="59" t="s">
        <v>601</v>
      </c>
      <c r="CU269" s="59" t="s">
        <v>583</v>
      </c>
      <c r="CV269" s="59" t="s">
        <v>583</v>
      </c>
      <c r="CW269" s="59" t="s">
        <v>584</v>
      </c>
      <c r="CX269" s="59" t="s">
        <v>585</v>
      </c>
      <c r="CY269" s="59" t="s">
        <v>585</v>
      </c>
      <c r="CZ269" s="59" t="s">
        <v>599</v>
      </c>
      <c r="DA269" s="59" t="s">
        <v>600</v>
      </c>
      <c r="DB269" s="59" t="s">
        <v>601</v>
      </c>
      <c r="DC269" s="59" t="s">
        <v>601</v>
      </c>
      <c r="DD269" s="59" t="s">
        <v>601</v>
      </c>
      <c r="DE269" s="59" t="s">
        <v>601</v>
      </c>
      <c r="DF269" s="59"/>
      <c r="DG269" s="59"/>
      <c r="DH269" s="59"/>
      <c r="DI269" s="59"/>
      <c r="DJ269" s="59"/>
      <c r="DK269" s="59" t="s">
        <v>578</v>
      </c>
      <c r="DL269" s="59" t="s">
        <v>579</v>
      </c>
      <c r="DM269" s="59" t="s">
        <v>580</v>
      </c>
      <c r="DN269" s="59" t="s">
        <v>591</v>
      </c>
      <c r="DO269" s="59" t="s">
        <v>579</v>
      </c>
      <c r="DP269" s="59" t="s">
        <v>580</v>
      </c>
      <c r="DQ269" s="59" t="s">
        <v>591</v>
      </c>
      <c r="DR269" s="59" t="s">
        <v>580</v>
      </c>
      <c r="DS269" s="59" t="s">
        <v>591</v>
      </c>
      <c r="DT269" s="59" t="s">
        <v>591</v>
      </c>
      <c r="DU269" s="59" t="s">
        <v>578</v>
      </c>
      <c r="DV269" s="59" t="s">
        <v>578</v>
      </c>
      <c r="DW269" s="59" t="s">
        <v>578</v>
      </c>
      <c r="DX269" s="59" t="s">
        <v>578</v>
      </c>
      <c r="DY269" s="59" t="s">
        <v>579</v>
      </c>
      <c r="DZ269" s="59" t="s">
        <v>579</v>
      </c>
      <c r="EA269" s="59" t="s">
        <v>579</v>
      </c>
      <c r="EB269" s="59" t="s">
        <v>580</v>
      </c>
      <c r="EC269" s="59" t="s">
        <v>580</v>
      </c>
      <c r="ED269" s="59" t="s">
        <v>591</v>
      </c>
      <c r="EE269" s="59" t="s">
        <v>579</v>
      </c>
      <c r="EF269" s="59" t="s">
        <v>579</v>
      </c>
      <c r="EG269" s="59" t="s">
        <v>579</v>
      </c>
      <c r="EH269" s="59" t="s">
        <v>580</v>
      </c>
      <c r="EI269" s="59" t="s">
        <v>580</v>
      </c>
      <c r="EJ269" s="59" t="s">
        <v>591</v>
      </c>
      <c r="EK269" s="59" t="s">
        <v>580</v>
      </c>
      <c r="EL269" s="59" t="s">
        <v>580</v>
      </c>
      <c r="EM269" s="59" t="s">
        <v>591</v>
      </c>
      <c r="EN269" s="59" t="s">
        <v>591</v>
      </c>
      <c r="EO269" s="59" t="s">
        <v>578</v>
      </c>
      <c r="EP269" s="59" t="s">
        <v>578</v>
      </c>
      <c r="EQ269" s="59" t="s">
        <v>579</v>
      </c>
      <c r="ER269" s="59" t="s">
        <v>579</v>
      </c>
      <c r="ES269" s="59" t="s">
        <v>580</v>
      </c>
      <c r="ET269" s="59" t="s">
        <v>580</v>
      </c>
      <c r="EU269" s="59" t="s">
        <v>580</v>
      </c>
      <c r="EV269" s="59" t="s">
        <v>598</v>
      </c>
      <c r="EW269" s="59" t="s">
        <v>602</v>
      </c>
      <c r="EX269" s="59"/>
      <c r="EY269" s="59" t="s">
        <v>603</v>
      </c>
      <c r="EZ269" s="59" t="s">
        <v>604</v>
      </c>
      <c r="FA269" s="59" t="s">
        <v>605</v>
      </c>
    </row>
    <row r="270" spans="1:157" x14ac:dyDescent="0.25">
      <c r="A270" s="52"/>
      <c r="B270" s="53"/>
      <c r="C270" s="53" t="s">
        <v>571</v>
      </c>
      <c r="D270" s="53" t="s">
        <v>571</v>
      </c>
      <c r="E270" s="53" t="s">
        <v>606</v>
      </c>
      <c r="F270" s="53" t="s">
        <v>571</v>
      </c>
      <c r="G270" s="53" t="s">
        <v>594</v>
      </c>
      <c r="H270" s="185" t="s">
        <v>594</v>
      </c>
      <c r="I270" s="53" t="s">
        <v>594</v>
      </c>
      <c r="J270" s="53" t="s">
        <v>594</v>
      </c>
      <c r="K270" s="53" t="s">
        <v>595</v>
      </c>
      <c r="L270" s="54" t="s">
        <v>595</v>
      </c>
      <c r="M270" s="53" t="s">
        <v>595</v>
      </c>
      <c r="N270" s="53" t="s">
        <v>596</v>
      </c>
      <c r="O270" s="53" t="s">
        <v>596</v>
      </c>
      <c r="P270" s="53" t="s">
        <v>597</v>
      </c>
      <c r="Q270" s="53" t="s">
        <v>594</v>
      </c>
      <c r="R270" s="53" t="s">
        <v>594</v>
      </c>
      <c r="S270" s="53" t="s">
        <v>594</v>
      </c>
      <c r="T270" s="53" t="s">
        <v>594</v>
      </c>
      <c r="U270" s="53" t="s">
        <v>595</v>
      </c>
      <c r="V270" s="53" t="s">
        <v>595</v>
      </c>
      <c r="W270" s="53" t="s">
        <v>595</v>
      </c>
      <c r="X270" s="53" t="s">
        <v>596</v>
      </c>
      <c r="Y270" s="53" t="s">
        <v>596</v>
      </c>
      <c r="Z270" s="53" t="s">
        <v>597</v>
      </c>
      <c r="AA270" s="53" t="s">
        <v>595</v>
      </c>
      <c r="AB270" s="53" t="s">
        <v>595</v>
      </c>
      <c r="AC270" s="53" t="s">
        <v>595</v>
      </c>
      <c r="AD270" s="54" t="s">
        <v>596</v>
      </c>
      <c r="AE270" s="54" t="s">
        <v>596</v>
      </c>
      <c r="AF270" s="54" t="s">
        <v>597</v>
      </c>
      <c r="AG270" s="53" t="s">
        <v>596</v>
      </c>
      <c r="AH270" s="53" t="s">
        <v>596</v>
      </c>
      <c r="AI270" s="53" t="s">
        <v>597</v>
      </c>
      <c r="AJ270" s="53" t="s">
        <v>597</v>
      </c>
      <c r="AK270" s="53"/>
      <c r="AL270" s="55" t="s">
        <v>573</v>
      </c>
      <c r="AM270" s="55" t="s">
        <v>573</v>
      </c>
      <c r="AN270" s="53" t="s">
        <v>573</v>
      </c>
      <c r="AO270" s="55" t="s">
        <v>573</v>
      </c>
      <c r="AP270" s="53" t="s">
        <v>594</v>
      </c>
      <c r="AQ270" s="53" t="s">
        <v>594</v>
      </c>
      <c r="AR270" s="53" t="s">
        <v>594</v>
      </c>
      <c r="AS270" s="53" t="s">
        <v>594</v>
      </c>
      <c r="AT270" s="53" t="s">
        <v>595</v>
      </c>
      <c r="AU270" s="54" t="s">
        <v>595</v>
      </c>
      <c r="AV270" s="53" t="s">
        <v>595</v>
      </c>
      <c r="AW270" s="53" t="s">
        <v>596</v>
      </c>
      <c r="AX270" s="53" t="s">
        <v>596</v>
      </c>
      <c r="AY270" s="53" t="s">
        <v>597</v>
      </c>
      <c r="AZ270" s="53" t="s">
        <v>594</v>
      </c>
      <c r="BA270" s="53" t="s">
        <v>594</v>
      </c>
      <c r="BB270" s="53" t="s">
        <v>594</v>
      </c>
      <c r="BC270" s="53" t="s">
        <v>594</v>
      </c>
      <c r="BD270" s="53" t="s">
        <v>595</v>
      </c>
      <c r="BE270" s="53" t="s">
        <v>595</v>
      </c>
      <c r="BF270" s="53" t="s">
        <v>595</v>
      </c>
      <c r="BG270" s="53" t="s">
        <v>596</v>
      </c>
      <c r="BH270" s="53" t="s">
        <v>596</v>
      </c>
      <c r="BI270" s="53" t="s">
        <v>597</v>
      </c>
      <c r="BJ270" s="53" t="s">
        <v>595</v>
      </c>
      <c r="BK270" s="53" t="s">
        <v>595</v>
      </c>
      <c r="BL270" s="53" t="s">
        <v>595</v>
      </c>
      <c r="BM270" s="54" t="s">
        <v>596</v>
      </c>
      <c r="BN270" s="54" t="s">
        <v>596</v>
      </c>
      <c r="BO270" s="54" t="s">
        <v>597</v>
      </c>
      <c r="BP270" s="53" t="s">
        <v>596</v>
      </c>
      <c r="BQ270" s="53" t="s">
        <v>596</v>
      </c>
      <c r="BR270" s="53" t="s">
        <v>597</v>
      </c>
      <c r="BS270" s="60" t="s">
        <v>597</v>
      </c>
      <c r="BT270" s="53" t="s">
        <v>579</v>
      </c>
      <c r="BU270" s="59" t="s">
        <v>579</v>
      </c>
      <c r="BV270" s="59" t="s">
        <v>579</v>
      </c>
      <c r="BW270" s="59" t="s">
        <v>580</v>
      </c>
      <c r="BX270" s="59" t="s">
        <v>580</v>
      </c>
      <c r="BY270" s="59" t="s">
        <v>591</v>
      </c>
      <c r="BZ270" s="59" t="s">
        <v>591</v>
      </c>
      <c r="CA270" s="59" t="s">
        <v>601</v>
      </c>
      <c r="CB270" s="59" t="s">
        <v>579</v>
      </c>
      <c r="CC270" s="59" t="s">
        <v>579</v>
      </c>
      <c r="CD270" s="59" t="s">
        <v>579</v>
      </c>
      <c r="CE270" s="59" t="s">
        <v>580</v>
      </c>
      <c r="CF270" s="59" t="s">
        <v>580</v>
      </c>
      <c r="CG270" s="59" t="s">
        <v>591</v>
      </c>
      <c r="CH270" s="59" t="s">
        <v>591</v>
      </c>
      <c r="CI270" s="59" t="s">
        <v>601</v>
      </c>
      <c r="CJ270" s="59" t="s">
        <v>580</v>
      </c>
      <c r="CK270" s="59" t="s">
        <v>585</v>
      </c>
      <c r="CL270" s="59" t="s">
        <v>607</v>
      </c>
      <c r="CM270" s="59" t="s">
        <v>591</v>
      </c>
      <c r="CN270" s="59" t="s">
        <v>599</v>
      </c>
      <c r="CO270" s="59" t="s">
        <v>607</v>
      </c>
      <c r="CP270" s="59" t="s">
        <v>607</v>
      </c>
      <c r="CQ270" s="59" t="s">
        <v>608</v>
      </c>
      <c r="CR270" s="59" t="s">
        <v>608</v>
      </c>
      <c r="CS270" s="59" t="s">
        <v>608</v>
      </c>
      <c r="CT270" s="59" t="s">
        <v>609</v>
      </c>
      <c r="CU270" s="59" t="s">
        <v>580</v>
      </c>
      <c r="CV270" s="59" t="s">
        <v>585</v>
      </c>
      <c r="CW270" s="59" t="s">
        <v>607</v>
      </c>
      <c r="CX270" s="59" t="s">
        <v>591</v>
      </c>
      <c r="CY270" s="59" t="s">
        <v>599</v>
      </c>
      <c r="CZ270" s="59" t="s">
        <v>607</v>
      </c>
      <c r="DA270" s="59" t="s">
        <v>607</v>
      </c>
      <c r="DB270" s="59" t="s">
        <v>608</v>
      </c>
      <c r="DC270" s="59" t="s">
        <v>608</v>
      </c>
      <c r="DD270" s="59" t="s">
        <v>608</v>
      </c>
      <c r="DE270" s="59" t="s">
        <v>610</v>
      </c>
      <c r="DF270" s="59"/>
      <c r="DG270" s="59"/>
      <c r="DH270" s="59"/>
      <c r="DI270" s="59"/>
      <c r="DJ270" s="59"/>
      <c r="DK270" s="59"/>
      <c r="DL270" s="59"/>
      <c r="DM270" s="59"/>
      <c r="DN270" s="59"/>
      <c r="DO270" s="59"/>
      <c r="DP270" s="59"/>
      <c r="DQ270" s="59"/>
      <c r="DR270" s="59"/>
      <c r="DS270" s="59"/>
      <c r="DT270" s="59"/>
      <c r="DU270" s="59" t="s">
        <v>611</v>
      </c>
      <c r="DV270" s="59" t="s">
        <v>579</v>
      </c>
      <c r="DW270" s="59" t="s">
        <v>580</v>
      </c>
      <c r="DX270" s="59" t="s">
        <v>591</v>
      </c>
      <c r="DY270" s="59" t="s">
        <v>579</v>
      </c>
      <c r="DZ270" s="59" t="s">
        <v>580</v>
      </c>
      <c r="EA270" s="59" t="s">
        <v>591</v>
      </c>
      <c r="EB270" s="59" t="s">
        <v>580</v>
      </c>
      <c r="EC270" s="59" t="s">
        <v>591</v>
      </c>
      <c r="ED270" s="59" t="s">
        <v>591</v>
      </c>
      <c r="EE270" s="59" t="s">
        <v>579</v>
      </c>
      <c r="EF270" s="59" t="s">
        <v>580</v>
      </c>
      <c r="EG270" s="59" t="s">
        <v>591</v>
      </c>
      <c r="EH270" s="59" t="s">
        <v>580</v>
      </c>
      <c r="EI270" s="59" t="s">
        <v>591</v>
      </c>
      <c r="EJ270" s="59" t="s">
        <v>591</v>
      </c>
      <c r="EK270" s="59" t="s">
        <v>580</v>
      </c>
      <c r="EL270" s="59" t="s">
        <v>591</v>
      </c>
      <c r="EM270" s="59" t="s">
        <v>591</v>
      </c>
      <c r="EN270" s="59" t="s">
        <v>591</v>
      </c>
      <c r="EO270" s="59" t="s">
        <v>579</v>
      </c>
      <c r="EP270" s="59" t="s">
        <v>579</v>
      </c>
      <c r="EQ270" s="59" t="s">
        <v>579</v>
      </c>
      <c r="ER270" s="59" t="s">
        <v>580</v>
      </c>
      <c r="ES270" s="59" t="s">
        <v>580</v>
      </c>
      <c r="ET270" s="59" t="s">
        <v>591</v>
      </c>
      <c r="EU270" s="59" t="s">
        <v>591</v>
      </c>
      <c r="EV270" s="59" t="s">
        <v>601</v>
      </c>
      <c r="EW270" s="59" t="s">
        <v>601</v>
      </c>
      <c r="EX270" s="59"/>
      <c r="EY270" s="59" t="s">
        <v>601</v>
      </c>
      <c r="EZ270" s="59" t="s">
        <v>601</v>
      </c>
      <c r="FA270" s="59" t="s">
        <v>601</v>
      </c>
    </row>
    <row r="271" spans="1:157" ht="13.8" thickBot="1" x14ac:dyDescent="0.3">
      <c r="A271" s="61" t="s">
        <v>612</v>
      </c>
      <c r="B271" s="62" t="s">
        <v>569</v>
      </c>
      <c r="C271" s="62" t="s">
        <v>578</v>
      </c>
      <c r="D271" s="62" t="s">
        <v>613</v>
      </c>
      <c r="E271" s="62" t="s">
        <v>614</v>
      </c>
      <c r="F271" s="62" t="s">
        <v>615</v>
      </c>
      <c r="G271" s="62" t="s">
        <v>578</v>
      </c>
      <c r="H271" s="187" t="s">
        <v>613</v>
      </c>
      <c r="I271" s="62" t="s">
        <v>614</v>
      </c>
      <c r="J271" s="62" t="s">
        <v>615</v>
      </c>
      <c r="K271" s="62" t="s">
        <v>613</v>
      </c>
      <c r="L271" s="63" t="s">
        <v>614</v>
      </c>
      <c r="M271" s="62" t="s">
        <v>615</v>
      </c>
      <c r="N271" s="62" t="s">
        <v>614</v>
      </c>
      <c r="O271" s="62" t="s">
        <v>615</v>
      </c>
      <c r="P271" s="62" t="s">
        <v>615</v>
      </c>
      <c r="Q271" s="62" t="s">
        <v>594</v>
      </c>
      <c r="R271" s="62" t="s">
        <v>613</v>
      </c>
      <c r="S271" s="62" t="s">
        <v>596</v>
      </c>
      <c r="T271" s="62" t="s">
        <v>615</v>
      </c>
      <c r="U271" s="62" t="s">
        <v>613</v>
      </c>
      <c r="V271" s="62" t="s">
        <v>614</v>
      </c>
      <c r="W271" s="62" t="s">
        <v>615</v>
      </c>
      <c r="X271" s="62" t="s">
        <v>614</v>
      </c>
      <c r="Y271" s="62" t="s">
        <v>615</v>
      </c>
      <c r="Z271" s="62" t="s">
        <v>615</v>
      </c>
      <c r="AA271" s="62" t="s">
        <v>613</v>
      </c>
      <c r="AB271" s="62" t="s">
        <v>614</v>
      </c>
      <c r="AC271" s="62" t="s">
        <v>615</v>
      </c>
      <c r="AD271" s="63" t="s">
        <v>614</v>
      </c>
      <c r="AE271" s="63" t="s">
        <v>615</v>
      </c>
      <c r="AF271" s="63" t="s">
        <v>615</v>
      </c>
      <c r="AG271" s="62" t="s">
        <v>614</v>
      </c>
      <c r="AH271" s="62" t="s">
        <v>615</v>
      </c>
      <c r="AI271" s="62" t="s">
        <v>615</v>
      </c>
      <c r="AJ271" s="62" t="s">
        <v>615</v>
      </c>
      <c r="AK271" s="64" t="s">
        <v>616</v>
      </c>
      <c r="AL271" s="62" t="s">
        <v>578</v>
      </c>
      <c r="AM271" s="62" t="s">
        <v>613</v>
      </c>
      <c r="AN271" s="62" t="s">
        <v>614</v>
      </c>
      <c r="AO271" s="62" t="s">
        <v>615</v>
      </c>
      <c r="AP271" s="62" t="s">
        <v>578</v>
      </c>
      <c r="AQ271" s="62" t="s">
        <v>613</v>
      </c>
      <c r="AR271" s="62" t="s">
        <v>614</v>
      </c>
      <c r="AS271" s="62" t="s">
        <v>615</v>
      </c>
      <c r="AT271" s="62" t="s">
        <v>613</v>
      </c>
      <c r="AU271" s="63" t="s">
        <v>614</v>
      </c>
      <c r="AV271" s="62" t="s">
        <v>615</v>
      </c>
      <c r="AW271" s="62" t="s">
        <v>614</v>
      </c>
      <c r="AX271" s="62" t="s">
        <v>615</v>
      </c>
      <c r="AY271" s="62" t="s">
        <v>615</v>
      </c>
      <c r="AZ271" s="62" t="s">
        <v>578</v>
      </c>
      <c r="BA271" s="62" t="s">
        <v>613</v>
      </c>
      <c r="BB271" s="62" t="s">
        <v>614</v>
      </c>
      <c r="BC271" s="62" t="s">
        <v>615</v>
      </c>
      <c r="BD271" s="62" t="s">
        <v>613</v>
      </c>
      <c r="BE271" s="62" t="s">
        <v>617</v>
      </c>
      <c r="BF271" s="62" t="s">
        <v>615</v>
      </c>
      <c r="BG271" s="62" t="s">
        <v>614</v>
      </c>
      <c r="BH271" s="62" t="s">
        <v>615</v>
      </c>
      <c r="BI271" s="62" t="s">
        <v>615</v>
      </c>
      <c r="BJ271" s="62" t="s">
        <v>613</v>
      </c>
      <c r="BK271" s="62" t="s">
        <v>614</v>
      </c>
      <c r="BL271" s="62" t="s">
        <v>615</v>
      </c>
      <c r="BM271" s="63" t="s">
        <v>614</v>
      </c>
      <c r="BN271" s="63" t="s">
        <v>615</v>
      </c>
      <c r="BO271" s="63" t="s">
        <v>615</v>
      </c>
      <c r="BP271" s="62" t="s">
        <v>614</v>
      </c>
      <c r="BQ271" s="62" t="s">
        <v>615</v>
      </c>
      <c r="BR271" s="62" t="s">
        <v>615</v>
      </c>
      <c r="BS271" s="65" t="s">
        <v>615</v>
      </c>
      <c r="BT271" s="62" t="s">
        <v>579</v>
      </c>
      <c r="BU271" s="66" t="s">
        <v>580</v>
      </c>
      <c r="BV271" s="66" t="s">
        <v>580</v>
      </c>
      <c r="BW271" s="66" t="s">
        <v>580</v>
      </c>
      <c r="BX271" s="66" t="s">
        <v>591</v>
      </c>
      <c r="BY271" s="66" t="s">
        <v>591</v>
      </c>
      <c r="BZ271" s="66" t="s">
        <v>591</v>
      </c>
      <c r="CA271" s="66" t="s">
        <v>608</v>
      </c>
      <c r="CB271" s="66" t="s">
        <v>579</v>
      </c>
      <c r="CC271" s="66" t="s">
        <v>580</v>
      </c>
      <c r="CD271" s="66" t="s">
        <v>580</v>
      </c>
      <c r="CE271" s="66" t="s">
        <v>580</v>
      </c>
      <c r="CF271" s="66" t="s">
        <v>591</v>
      </c>
      <c r="CG271" s="66" t="s">
        <v>591</v>
      </c>
      <c r="CH271" s="66" t="s">
        <v>591</v>
      </c>
      <c r="CI271" s="66" t="s">
        <v>608</v>
      </c>
      <c r="CJ271" s="66" t="s">
        <v>607</v>
      </c>
      <c r="CK271" s="66" t="s">
        <v>607</v>
      </c>
      <c r="CL271" s="66" t="s">
        <v>607</v>
      </c>
      <c r="CM271" s="66" t="s">
        <v>607</v>
      </c>
      <c r="CN271" s="66" t="s">
        <v>607</v>
      </c>
      <c r="CO271" s="66" t="s">
        <v>607</v>
      </c>
      <c r="CP271" s="66" t="s">
        <v>607</v>
      </c>
      <c r="CQ271" s="66"/>
      <c r="CR271" s="66"/>
      <c r="CS271" s="66"/>
      <c r="CT271" s="66"/>
      <c r="CU271" s="66" t="s">
        <v>607</v>
      </c>
      <c r="CV271" s="66" t="s">
        <v>607</v>
      </c>
      <c r="CW271" s="66" t="s">
        <v>607</v>
      </c>
      <c r="CX271" s="66" t="s">
        <v>607</v>
      </c>
      <c r="CY271" s="66" t="s">
        <v>607</v>
      </c>
      <c r="CZ271" s="66" t="s">
        <v>607</v>
      </c>
      <c r="DA271" s="66" t="s">
        <v>607</v>
      </c>
      <c r="DB271" s="66"/>
      <c r="DC271" s="66"/>
      <c r="DD271" s="66"/>
      <c r="DE271" s="66"/>
      <c r="DF271" s="66"/>
      <c r="DG271" s="66"/>
      <c r="DH271" s="66"/>
      <c r="DI271" s="66"/>
      <c r="DJ271" s="66"/>
      <c r="DK271" s="66"/>
      <c r="DL271" s="66"/>
      <c r="DM271" s="66"/>
      <c r="DN271" s="66"/>
      <c r="DO271" s="66"/>
      <c r="DP271" s="66"/>
      <c r="DQ271" s="66"/>
      <c r="DR271" s="66"/>
      <c r="DS271" s="66"/>
      <c r="DT271" s="66"/>
      <c r="DU271" s="66"/>
      <c r="DV271" s="66"/>
      <c r="DW271" s="66"/>
      <c r="DX271" s="66"/>
      <c r="DY271" s="66"/>
      <c r="DZ271" s="66"/>
      <c r="EA271" s="66"/>
      <c r="EB271" s="66"/>
      <c r="EC271" s="66"/>
      <c r="ED271" s="66"/>
      <c r="EE271" s="66"/>
      <c r="EF271" s="66"/>
      <c r="EG271" s="66"/>
      <c r="EH271" s="66"/>
      <c r="EI271" s="66"/>
      <c r="EJ271" s="66"/>
      <c r="EK271" s="66"/>
      <c r="EL271" s="66"/>
      <c r="EM271" s="66"/>
      <c r="EN271" s="66"/>
      <c r="EO271" s="66" t="s">
        <v>579</v>
      </c>
      <c r="EP271" s="66" t="s">
        <v>580</v>
      </c>
      <c r="EQ271" s="66" t="s">
        <v>580</v>
      </c>
      <c r="ER271" s="66" t="s">
        <v>580</v>
      </c>
      <c r="ES271" s="66" t="s">
        <v>591</v>
      </c>
      <c r="ET271" s="66" t="s">
        <v>591</v>
      </c>
      <c r="EU271" s="66" t="s">
        <v>591</v>
      </c>
      <c r="EV271" s="66" t="s">
        <v>608</v>
      </c>
      <c r="EW271" s="66" t="s">
        <v>609</v>
      </c>
      <c r="EX271" s="66"/>
      <c r="EY271" s="66" t="s">
        <v>608</v>
      </c>
      <c r="EZ271" s="66" t="s">
        <v>608</v>
      </c>
      <c r="FA271" s="66" t="s">
        <v>609</v>
      </c>
    </row>
    <row r="272" spans="1:157" ht="14.4" x14ac:dyDescent="0.3">
      <c r="A272" s="67" t="s">
        <v>618</v>
      </c>
      <c r="B272" s="68">
        <v>626</v>
      </c>
      <c r="C272" s="69">
        <v>809</v>
      </c>
      <c r="D272" s="69">
        <v>809</v>
      </c>
      <c r="E272" s="69">
        <v>809</v>
      </c>
      <c r="F272" s="69">
        <v>809</v>
      </c>
      <c r="G272" s="69">
        <v>809</v>
      </c>
      <c r="H272" s="188">
        <v>809</v>
      </c>
      <c r="I272" s="71">
        <v>809</v>
      </c>
      <c r="J272" s="71">
        <v>809</v>
      </c>
      <c r="K272" s="71">
        <v>809</v>
      </c>
      <c r="L272" s="71">
        <v>809</v>
      </c>
      <c r="M272" s="71">
        <v>809</v>
      </c>
      <c r="N272" s="71">
        <v>809</v>
      </c>
      <c r="O272" s="71">
        <v>809</v>
      </c>
      <c r="P272" s="71">
        <v>809</v>
      </c>
      <c r="Q272" s="71">
        <v>1192</v>
      </c>
      <c r="R272" s="71">
        <v>1192</v>
      </c>
      <c r="S272" s="71">
        <v>1192</v>
      </c>
      <c r="T272" s="71">
        <v>1192</v>
      </c>
      <c r="U272" s="71">
        <v>1192</v>
      </c>
      <c r="V272" s="71">
        <v>1192</v>
      </c>
      <c r="W272" s="71">
        <v>1192</v>
      </c>
      <c r="X272" s="71">
        <v>1192</v>
      </c>
      <c r="Y272" s="71">
        <v>1192</v>
      </c>
      <c r="Z272" s="71">
        <v>1192</v>
      </c>
      <c r="AA272" s="71">
        <v>1192</v>
      </c>
      <c r="AB272" s="71">
        <v>1192</v>
      </c>
      <c r="AC272" s="71">
        <v>1192</v>
      </c>
      <c r="AD272" s="71">
        <v>1192</v>
      </c>
      <c r="AE272" s="71">
        <v>1192</v>
      </c>
      <c r="AF272" s="71">
        <v>1192</v>
      </c>
      <c r="AG272" s="71">
        <v>1192</v>
      </c>
      <c r="AH272" s="71">
        <v>1192</v>
      </c>
      <c r="AI272" s="71">
        <v>1192</v>
      </c>
      <c r="AJ272" s="71">
        <v>1192</v>
      </c>
      <c r="AK272" s="71">
        <v>626</v>
      </c>
      <c r="AL272" s="71">
        <v>809</v>
      </c>
      <c r="AM272" s="71">
        <v>809</v>
      </c>
      <c r="AN272" s="71">
        <v>809</v>
      </c>
      <c r="AO272" s="71">
        <v>809</v>
      </c>
      <c r="AP272" s="71">
        <v>809</v>
      </c>
      <c r="AQ272" s="71">
        <v>809</v>
      </c>
      <c r="AR272" s="71">
        <v>809</v>
      </c>
      <c r="AS272" s="71">
        <v>809</v>
      </c>
      <c r="AT272" s="71">
        <v>809</v>
      </c>
      <c r="AU272" s="71">
        <v>809</v>
      </c>
      <c r="AV272" s="71">
        <v>809</v>
      </c>
      <c r="AW272" s="71">
        <v>809</v>
      </c>
      <c r="AX272" s="71">
        <v>809</v>
      </c>
      <c r="AY272" s="71">
        <v>809</v>
      </c>
      <c r="AZ272" s="71">
        <v>1192</v>
      </c>
      <c r="BA272" s="71">
        <v>1192</v>
      </c>
      <c r="BB272" s="71">
        <v>1192</v>
      </c>
      <c r="BC272" s="71">
        <v>1192</v>
      </c>
      <c r="BD272" s="71">
        <v>1192</v>
      </c>
      <c r="BE272" s="71">
        <v>1192</v>
      </c>
      <c r="BF272" s="71">
        <v>1192</v>
      </c>
      <c r="BG272" s="71">
        <v>1192</v>
      </c>
      <c r="BH272" s="71">
        <v>1192</v>
      </c>
      <c r="BI272" s="71">
        <v>1192</v>
      </c>
      <c r="BJ272" s="71">
        <v>1192</v>
      </c>
      <c r="BK272" s="71">
        <v>1192</v>
      </c>
      <c r="BL272" s="71">
        <v>1192</v>
      </c>
      <c r="BM272" s="71">
        <v>1192</v>
      </c>
      <c r="BN272" s="71">
        <v>1192</v>
      </c>
      <c r="BO272" s="71">
        <v>1192</v>
      </c>
      <c r="BP272" s="71">
        <v>1192</v>
      </c>
      <c r="BQ272" s="71">
        <v>1192</v>
      </c>
      <c r="BR272" s="71">
        <v>1192</v>
      </c>
      <c r="BS272" s="71">
        <v>1192</v>
      </c>
      <c r="BT272" s="69">
        <v>1192</v>
      </c>
      <c r="BU272" s="69">
        <v>1192</v>
      </c>
      <c r="BV272" s="69">
        <v>1192</v>
      </c>
      <c r="BW272" s="69">
        <v>1192</v>
      </c>
      <c r="BX272" s="69">
        <v>1192</v>
      </c>
      <c r="BY272" s="70">
        <v>1192</v>
      </c>
      <c r="BZ272" s="71">
        <v>1192</v>
      </c>
      <c r="CA272" s="71">
        <v>1192</v>
      </c>
      <c r="CB272" s="71">
        <v>1192</v>
      </c>
      <c r="CC272" s="71">
        <v>1192</v>
      </c>
      <c r="CD272" s="71">
        <v>1192</v>
      </c>
      <c r="CE272" s="71">
        <v>1192</v>
      </c>
      <c r="CF272" s="71">
        <v>1192</v>
      </c>
      <c r="CG272" s="71">
        <v>1192</v>
      </c>
      <c r="CH272" s="71">
        <v>1192</v>
      </c>
      <c r="CI272" s="71">
        <v>1192</v>
      </c>
      <c r="CJ272" s="71">
        <v>1433</v>
      </c>
      <c r="CK272" s="71">
        <v>1433</v>
      </c>
      <c r="CL272" s="71">
        <v>1433</v>
      </c>
      <c r="CM272" s="71">
        <v>1433</v>
      </c>
      <c r="CN272" s="71">
        <v>1433</v>
      </c>
      <c r="CO272" s="71">
        <v>1433</v>
      </c>
      <c r="CP272" s="71">
        <v>1433</v>
      </c>
      <c r="CQ272" s="71">
        <v>1433</v>
      </c>
      <c r="CR272" s="71">
        <v>1433</v>
      </c>
      <c r="CS272" s="71">
        <v>1647.9499999999998</v>
      </c>
      <c r="CT272" s="71">
        <v>1647.9499999999998</v>
      </c>
      <c r="CU272" s="71">
        <v>1433</v>
      </c>
      <c r="CV272" s="71">
        <v>1433</v>
      </c>
      <c r="CW272" s="71">
        <v>1433</v>
      </c>
      <c r="CX272" s="71">
        <v>1433</v>
      </c>
      <c r="CY272" s="71">
        <v>1433</v>
      </c>
      <c r="CZ272" s="71">
        <v>1433</v>
      </c>
      <c r="DA272" s="71">
        <v>1433</v>
      </c>
      <c r="DB272" s="71">
        <v>1433</v>
      </c>
      <c r="DC272" s="71">
        <v>1433</v>
      </c>
      <c r="DD272" s="71">
        <v>1647.9499999999998</v>
      </c>
      <c r="DE272" s="71">
        <v>1647.9499999999998</v>
      </c>
      <c r="DF272" s="71">
        <v>809</v>
      </c>
      <c r="DG272" s="71">
        <v>1192</v>
      </c>
      <c r="DH272" s="71">
        <v>1192</v>
      </c>
      <c r="DI272" s="71">
        <v>1192</v>
      </c>
      <c r="DJ272" s="71">
        <v>1192</v>
      </c>
      <c r="DK272" s="71">
        <v>1192</v>
      </c>
      <c r="DL272" s="71">
        <v>1192</v>
      </c>
      <c r="DM272" s="71">
        <v>1192</v>
      </c>
      <c r="DN272" s="71">
        <v>1192</v>
      </c>
      <c r="DO272" s="71">
        <v>1192</v>
      </c>
      <c r="DP272" s="71">
        <v>1192</v>
      </c>
      <c r="DQ272" s="71">
        <v>1192</v>
      </c>
      <c r="DR272" s="71">
        <v>1192</v>
      </c>
      <c r="DS272" s="71">
        <v>1192</v>
      </c>
      <c r="DT272" s="71">
        <v>1192</v>
      </c>
      <c r="DU272" s="71">
        <v>1433</v>
      </c>
      <c r="DV272" s="71">
        <v>1433</v>
      </c>
      <c r="DW272" s="71">
        <v>1433</v>
      </c>
      <c r="DX272" s="71">
        <v>1433</v>
      </c>
      <c r="DY272" s="71">
        <v>1433</v>
      </c>
      <c r="DZ272" s="71">
        <v>1433</v>
      </c>
      <c r="EA272" s="71">
        <v>1433</v>
      </c>
      <c r="EB272" s="71">
        <v>1433</v>
      </c>
      <c r="EC272" s="71">
        <v>1433</v>
      </c>
      <c r="ED272" s="71">
        <v>1433</v>
      </c>
      <c r="EE272" s="71">
        <v>1433</v>
      </c>
      <c r="EF272" s="71">
        <v>1433</v>
      </c>
      <c r="EG272" s="71">
        <v>1433</v>
      </c>
      <c r="EH272" s="71">
        <v>1433</v>
      </c>
      <c r="EI272" s="71">
        <v>1433</v>
      </c>
      <c r="EJ272" s="71">
        <v>1433</v>
      </c>
      <c r="EK272" s="71">
        <v>1433</v>
      </c>
      <c r="EL272" s="71">
        <v>1433</v>
      </c>
      <c r="EM272" s="71">
        <v>1433</v>
      </c>
      <c r="EN272" s="71">
        <v>1433</v>
      </c>
      <c r="EO272" s="71">
        <v>1433</v>
      </c>
      <c r="EP272" s="71">
        <v>1433</v>
      </c>
      <c r="EQ272" s="71">
        <v>1433</v>
      </c>
      <c r="ER272" s="71">
        <v>1433</v>
      </c>
      <c r="ES272" s="71">
        <v>1433</v>
      </c>
      <c r="ET272" s="71">
        <v>1433</v>
      </c>
      <c r="EU272" s="71">
        <v>1433</v>
      </c>
      <c r="EV272" s="71">
        <v>1433</v>
      </c>
      <c r="EW272" s="71">
        <v>1647.9499999999998</v>
      </c>
      <c r="EX272" s="71">
        <v>809</v>
      </c>
      <c r="EY272" s="71">
        <v>1433</v>
      </c>
      <c r="EZ272" s="71">
        <v>1433</v>
      </c>
      <c r="FA272" s="71">
        <v>1647.9499999999998</v>
      </c>
    </row>
    <row r="273" spans="1:157" ht="14.4" x14ac:dyDescent="0.3">
      <c r="A273" s="171" t="s">
        <v>619</v>
      </c>
      <c r="B273" s="172">
        <v>0</v>
      </c>
      <c r="C273" s="173">
        <v>780.4267953393346</v>
      </c>
      <c r="D273" s="173">
        <v>618.92602036409369</v>
      </c>
      <c r="E273" s="173">
        <v>396.68417082765319</v>
      </c>
      <c r="F273" s="173">
        <v>0</v>
      </c>
      <c r="G273" s="173">
        <v>1560.8535906786692</v>
      </c>
      <c r="H273" s="204">
        <v>1399.3528157034284</v>
      </c>
      <c r="I273" s="175">
        <v>1177.1109661669877</v>
      </c>
      <c r="J273" s="175">
        <v>780.4267953393346</v>
      </c>
      <c r="K273" s="175">
        <v>1237.8520407281874</v>
      </c>
      <c r="L273" s="175">
        <v>1015.6101911917469</v>
      </c>
      <c r="M273" s="175">
        <v>618.92602036409369</v>
      </c>
      <c r="N273" s="175">
        <v>793.36834165530638</v>
      </c>
      <c r="O273" s="175">
        <v>396.68417082765319</v>
      </c>
      <c r="P273" s="175">
        <v>0</v>
      </c>
      <c r="Q273" s="175">
        <v>2341.2803860180038</v>
      </c>
      <c r="R273" s="175">
        <v>2179.779611042763</v>
      </c>
      <c r="S273" s="175">
        <v>1957.5377615063223</v>
      </c>
      <c r="T273" s="175">
        <v>1560.8535906786692</v>
      </c>
      <c r="U273" s="175">
        <v>2018.2788360675222</v>
      </c>
      <c r="V273" s="175">
        <v>1796.0369865310815</v>
      </c>
      <c r="W273" s="175">
        <v>1399.3528157034284</v>
      </c>
      <c r="X273" s="175">
        <v>1573.7951369946409</v>
      </c>
      <c r="Y273" s="175">
        <v>1177.1109661669877</v>
      </c>
      <c r="Z273" s="175">
        <v>780.4267953393346</v>
      </c>
      <c r="AA273" s="175">
        <v>1856.778061092281</v>
      </c>
      <c r="AB273" s="175">
        <v>1634.5362115558405</v>
      </c>
      <c r="AC273" s="175">
        <v>1237.8520407281874</v>
      </c>
      <c r="AD273" s="175">
        <v>1412.2943620194001</v>
      </c>
      <c r="AE273" s="175">
        <v>1015.6101911917469</v>
      </c>
      <c r="AF273" s="175">
        <v>618.92602036409369</v>
      </c>
      <c r="AG273" s="175">
        <v>1190.0525124829596</v>
      </c>
      <c r="AH273" s="175">
        <v>793.36834165530638</v>
      </c>
      <c r="AI273" s="175">
        <v>396.68417082765319</v>
      </c>
      <c r="AJ273" s="175">
        <v>0</v>
      </c>
      <c r="AK273" s="175">
        <v>0</v>
      </c>
      <c r="AL273" s="175">
        <v>780.4267953393346</v>
      </c>
      <c r="AM273" s="175">
        <v>618.92602036409369</v>
      </c>
      <c r="AN273" s="175">
        <v>396.68417082765319</v>
      </c>
      <c r="AO273" s="175">
        <v>0</v>
      </c>
      <c r="AP273" s="175">
        <v>1560.8535906786692</v>
      </c>
      <c r="AQ273" s="175">
        <v>1399.3528157034284</v>
      </c>
      <c r="AR273" s="175">
        <v>1177.1109661669877</v>
      </c>
      <c r="AS273" s="175">
        <v>780.4267953393346</v>
      </c>
      <c r="AT273" s="175">
        <v>1237.8520407281874</v>
      </c>
      <c r="AU273" s="175">
        <v>1015.6101911917469</v>
      </c>
      <c r="AV273" s="175">
        <v>618.92602036409369</v>
      </c>
      <c r="AW273" s="175">
        <v>793.36834165530638</v>
      </c>
      <c r="AX273" s="175">
        <v>396.68417082765319</v>
      </c>
      <c r="AY273" s="175">
        <v>0</v>
      </c>
      <c r="AZ273" s="175">
        <v>2341.2803860180038</v>
      </c>
      <c r="BA273" s="175">
        <v>2179.779611042763</v>
      </c>
      <c r="BB273" s="175">
        <v>1957.5377615063223</v>
      </c>
      <c r="BC273" s="175">
        <v>1560.8535906786692</v>
      </c>
      <c r="BD273" s="175">
        <v>2018.2788360675222</v>
      </c>
      <c r="BE273" s="175">
        <v>1796.0369865310815</v>
      </c>
      <c r="BF273" s="175">
        <v>1399.3528157034284</v>
      </c>
      <c r="BG273" s="175">
        <v>1573.7951369946409</v>
      </c>
      <c r="BH273" s="175">
        <v>1177.1109661669877</v>
      </c>
      <c r="BI273" s="175">
        <v>780.4267953393346</v>
      </c>
      <c r="BJ273" s="175">
        <v>1856.778061092281</v>
      </c>
      <c r="BK273" s="175">
        <v>1634.5362115558405</v>
      </c>
      <c r="BL273" s="175">
        <v>1237.8520407281874</v>
      </c>
      <c r="BM273" s="175">
        <v>1412.2943620194001</v>
      </c>
      <c r="BN273" s="175">
        <v>1015.6101911917469</v>
      </c>
      <c r="BO273" s="175">
        <v>618.92602036409369</v>
      </c>
      <c r="BP273" s="175">
        <v>1190.0525124829596</v>
      </c>
      <c r="BQ273" s="175">
        <v>793.36834165530638</v>
      </c>
      <c r="BR273" s="175">
        <v>396.68417082765319</v>
      </c>
      <c r="BS273" s="175">
        <v>0</v>
      </c>
      <c r="BT273" s="173">
        <v>2798.7056314068568</v>
      </c>
      <c r="BU273" s="173">
        <v>2576.4637818704159</v>
      </c>
      <c r="BV273" s="173">
        <v>2414.9630068951756</v>
      </c>
      <c r="BW273" s="173">
        <v>2192.7211573587347</v>
      </c>
      <c r="BX273" s="173">
        <v>1412.2943620194001</v>
      </c>
      <c r="BY273" s="174">
        <v>1015.6101911917469</v>
      </c>
      <c r="BZ273" s="175">
        <v>793.36834165530638</v>
      </c>
      <c r="CA273" s="175">
        <v>1886.3037817710911</v>
      </c>
      <c r="CB273" s="175">
        <v>2798.7056314068568</v>
      </c>
      <c r="CC273" s="175">
        <v>2576.4637818704159</v>
      </c>
      <c r="CD273" s="175">
        <v>2414.9630068951756</v>
      </c>
      <c r="CE273" s="175">
        <v>2192.7211573587347</v>
      </c>
      <c r="CF273" s="175">
        <v>1412.2943620194001</v>
      </c>
      <c r="CG273" s="175">
        <v>1015.6101911917469</v>
      </c>
      <c r="CH273" s="175">
        <v>793.36834165530638</v>
      </c>
      <c r="CI273" s="175">
        <v>1886.3037817710911</v>
      </c>
      <c r="CJ273" s="175">
        <v>3195.3898022345102</v>
      </c>
      <c r="CK273" s="175">
        <v>2811.6471777228285</v>
      </c>
      <c r="CL273" s="175">
        <v>2427.9045532111468</v>
      </c>
      <c r="CM273" s="175">
        <v>2031.2203823834939</v>
      </c>
      <c r="CN273" s="175">
        <v>1412.2943620194001</v>
      </c>
      <c r="CO273" s="175">
        <v>1190.0525124829596</v>
      </c>
      <c r="CP273" s="175">
        <v>793.36834165530638</v>
      </c>
      <c r="CQ273" s="175">
        <v>1980.2681616728066</v>
      </c>
      <c r="CR273" s="175">
        <v>2640.3575488970755</v>
      </c>
      <c r="CS273" s="175">
        <v>3300.4469361213442</v>
      </c>
      <c r="CT273" s="175">
        <v>3960.5363233456128</v>
      </c>
      <c r="CU273" s="175">
        <v>3195.3898022345102</v>
      </c>
      <c r="CV273" s="175">
        <v>2811.6471777228285</v>
      </c>
      <c r="CW273" s="175">
        <v>2427.9045532111468</v>
      </c>
      <c r="CX273" s="175">
        <v>2031.2203823834939</v>
      </c>
      <c r="CY273" s="175">
        <v>1412.2943620194001</v>
      </c>
      <c r="CZ273" s="175">
        <v>1190.0525124829596</v>
      </c>
      <c r="DA273" s="175">
        <v>793.36834165530638</v>
      </c>
      <c r="DB273" s="175">
        <v>1980.2681616728066</v>
      </c>
      <c r="DC273" s="175">
        <v>2640.3575488970755</v>
      </c>
      <c r="DD273" s="175">
        <v>3300.4469361213442</v>
      </c>
      <c r="DE273" s="175">
        <v>3960.5363233456128</v>
      </c>
      <c r="DF273" s="175">
        <v>0</v>
      </c>
      <c r="DG273" s="175">
        <v>780.4267953393346</v>
      </c>
      <c r="DH273" s="175">
        <v>618.92602036409369</v>
      </c>
      <c r="DI273" s="175">
        <v>396.68417082765319</v>
      </c>
      <c r="DJ273" s="175">
        <v>0</v>
      </c>
      <c r="DK273" s="175">
        <v>1560.8535906786692</v>
      </c>
      <c r="DL273" s="175">
        <v>1399.3528157034284</v>
      </c>
      <c r="DM273" s="175">
        <v>1177.1109661669877</v>
      </c>
      <c r="DN273" s="175">
        <v>780.4267953393346</v>
      </c>
      <c r="DO273" s="175">
        <v>1237.8520407281874</v>
      </c>
      <c r="DP273" s="175">
        <v>1015.6101911917469</v>
      </c>
      <c r="DQ273" s="175">
        <v>618.92602036409369</v>
      </c>
      <c r="DR273" s="175">
        <v>793.36834165530638</v>
      </c>
      <c r="DS273" s="175">
        <v>396.68417082765319</v>
      </c>
      <c r="DT273" s="175">
        <v>0</v>
      </c>
      <c r="DU273" s="175">
        <v>2341.2803860180038</v>
      </c>
      <c r="DV273" s="175">
        <v>2179.779611042763</v>
      </c>
      <c r="DW273" s="175">
        <v>1957.5377615063223</v>
      </c>
      <c r="DX273" s="175">
        <v>1560.8535906786692</v>
      </c>
      <c r="DY273" s="175">
        <v>2018.2788360675222</v>
      </c>
      <c r="DZ273" s="175">
        <v>1796.0369865310815</v>
      </c>
      <c r="EA273" s="175">
        <v>1399.3528157034284</v>
      </c>
      <c r="EB273" s="175">
        <v>1573.7951369946409</v>
      </c>
      <c r="EC273" s="175">
        <v>1177.1109661669877</v>
      </c>
      <c r="ED273" s="175">
        <v>780.4267953393346</v>
      </c>
      <c r="EE273" s="175">
        <v>1856.778061092281</v>
      </c>
      <c r="EF273" s="175">
        <v>1634.5362115558405</v>
      </c>
      <c r="EG273" s="175">
        <v>1237.8520407281874</v>
      </c>
      <c r="EH273" s="175">
        <v>1412.2943620194001</v>
      </c>
      <c r="EI273" s="175">
        <v>1015.6101911917469</v>
      </c>
      <c r="EJ273" s="175">
        <v>618.92602036409369</v>
      </c>
      <c r="EK273" s="175">
        <v>1190.0525124829596</v>
      </c>
      <c r="EL273" s="175">
        <v>793.36834165530638</v>
      </c>
      <c r="EM273" s="175">
        <v>396.68417082765319</v>
      </c>
      <c r="EN273" s="175">
        <v>0</v>
      </c>
      <c r="EO273" s="175">
        <v>2798.7056314068568</v>
      </c>
      <c r="EP273" s="175">
        <v>2576.4637818704159</v>
      </c>
      <c r="EQ273" s="175">
        <v>2414.9630068951756</v>
      </c>
      <c r="ER273" s="175">
        <v>2192.7211573587347</v>
      </c>
      <c r="ES273" s="175">
        <v>1412.2943620194001</v>
      </c>
      <c r="ET273" s="175">
        <v>1015.6101911917469</v>
      </c>
      <c r="EU273" s="175">
        <v>793.36834165530638</v>
      </c>
      <c r="EV273" s="175">
        <v>1886.3037817710911</v>
      </c>
      <c r="EW273" s="175">
        <v>2515.0717090281214</v>
      </c>
      <c r="EX273" s="175">
        <v>0</v>
      </c>
      <c r="EY273" s="175">
        <v>449.00924663277038</v>
      </c>
      <c r="EZ273" s="175">
        <v>898.01849326554077</v>
      </c>
      <c r="FA273" s="175">
        <v>1347.0277398983112</v>
      </c>
    </row>
    <row r="274" spans="1:157" ht="14.4" x14ac:dyDescent="0.3">
      <c r="A274" s="171" t="s">
        <v>620</v>
      </c>
      <c r="B274" s="172">
        <v>244.43999999999997</v>
      </c>
      <c r="C274" s="173">
        <v>362.61500000000001</v>
      </c>
      <c r="D274" s="173">
        <v>370.81000000000006</v>
      </c>
      <c r="E274" s="173">
        <v>437.14</v>
      </c>
      <c r="F274" s="173">
        <v>463.26499999999999</v>
      </c>
      <c r="G274" s="173">
        <v>478.38</v>
      </c>
      <c r="H274" s="204">
        <v>486.20249999999999</v>
      </c>
      <c r="I274" s="175">
        <v>549.51749999999993</v>
      </c>
      <c r="J274" s="175">
        <v>574.45499999999993</v>
      </c>
      <c r="K274" s="175">
        <v>494.02500000000003</v>
      </c>
      <c r="L274" s="175">
        <v>557.34</v>
      </c>
      <c r="M274" s="175">
        <v>582.27750000000003</v>
      </c>
      <c r="N274" s="175">
        <v>620.65499999999997</v>
      </c>
      <c r="O274" s="175">
        <v>645.59249999999997</v>
      </c>
      <c r="P274" s="175">
        <v>670.53</v>
      </c>
      <c r="Q274" s="175">
        <v>581.54999999999995</v>
      </c>
      <c r="R274" s="175">
        <v>589</v>
      </c>
      <c r="S274" s="175">
        <v>649.29999999999995</v>
      </c>
      <c r="T274" s="175">
        <v>673.05</v>
      </c>
      <c r="U274" s="175">
        <v>596.44999999999993</v>
      </c>
      <c r="V274" s="175">
        <v>656.75</v>
      </c>
      <c r="W274" s="175">
        <v>680.5</v>
      </c>
      <c r="X274" s="175">
        <v>717.05</v>
      </c>
      <c r="Y274" s="175">
        <v>740.8</v>
      </c>
      <c r="Z274" s="175">
        <v>764.55</v>
      </c>
      <c r="AA274" s="175">
        <v>603.9</v>
      </c>
      <c r="AB274" s="175">
        <v>664.2</v>
      </c>
      <c r="AC274" s="175">
        <v>687.95</v>
      </c>
      <c r="AD274" s="175">
        <v>724.5</v>
      </c>
      <c r="AE274" s="175">
        <v>748.25</v>
      </c>
      <c r="AF274" s="175">
        <v>772</v>
      </c>
      <c r="AG274" s="175">
        <v>784.8</v>
      </c>
      <c r="AH274" s="175">
        <v>808.55</v>
      </c>
      <c r="AI274" s="175">
        <v>832.3</v>
      </c>
      <c r="AJ274" s="175">
        <v>856.05</v>
      </c>
      <c r="AK274" s="175">
        <v>482.13</v>
      </c>
      <c r="AL274" s="175">
        <v>592.46249999999998</v>
      </c>
      <c r="AM274" s="175">
        <v>600.28499999999997</v>
      </c>
      <c r="AN274" s="175">
        <v>663.6</v>
      </c>
      <c r="AO274" s="175">
        <v>688.53750000000002</v>
      </c>
      <c r="AP274" s="175">
        <v>690.2</v>
      </c>
      <c r="AQ274" s="175">
        <v>697.65</v>
      </c>
      <c r="AR274" s="175">
        <v>757.95</v>
      </c>
      <c r="AS274" s="175">
        <v>781.7</v>
      </c>
      <c r="AT274" s="175">
        <v>705.09999999999991</v>
      </c>
      <c r="AU274" s="175">
        <v>765.39999999999986</v>
      </c>
      <c r="AV274" s="175">
        <v>789.14999999999986</v>
      </c>
      <c r="AW274" s="175">
        <v>825.7</v>
      </c>
      <c r="AX274" s="175">
        <v>849.45</v>
      </c>
      <c r="AY274" s="175">
        <v>873.2</v>
      </c>
      <c r="AZ274" s="175">
        <v>775.34250000000009</v>
      </c>
      <c r="BA274" s="175">
        <v>782.42</v>
      </c>
      <c r="BB274" s="175">
        <v>839.70500000000004</v>
      </c>
      <c r="BC274" s="175">
        <v>862.26750000000004</v>
      </c>
      <c r="BD274" s="175">
        <v>789.49749999999995</v>
      </c>
      <c r="BE274" s="175">
        <v>846.78249999999991</v>
      </c>
      <c r="BF274" s="175">
        <v>869.34499999999991</v>
      </c>
      <c r="BG274" s="175">
        <v>904.0675</v>
      </c>
      <c r="BH274" s="175">
        <v>926.63</v>
      </c>
      <c r="BI274" s="175">
        <v>949.1925</v>
      </c>
      <c r="BJ274" s="175">
        <v>796.57499999999982</v>
      </c>
      <c r="BK274" s="175">
        <v>853.8599999999999</v>
      </c>
      <c r="BL274" s="175">
        <v>876.4224999999999</v>
      </c>
      <c r="BM274" s="175">
        <v>911.14499999999987</v>
      </c>
      <c r="BN274" s="175">
        <v>933.70749999999987</v>
      </c>
      <c r="BO274" s="175">
        <v>956.26999999999987</v>
      </c>
      <c r="BP274" s="175">
        <v>968.43000000000006</v>
      </c>
      <c r="BQ274" s="175">
        <v>990.99250000000006</v>
      </c>
      <c r="BR274" s="175">
        <v>1013.5550000000001</v>
      </c>
      <c r="BS274" s="175">
        <v>1036.1175000000001</v>
      </c>
      <c r="BT274" s="173">
        <v>686.28</v>
      </c>
      <c r="BU274" s="173">
        <v>743.56500000000005</v>
      </c>
      <c r="BV274" s="173">
        <v>750.64249999999993</v>
      </c>
      <c r="BW274" s="173">
        <v>807.9274999999999</v>
      </c>
      <c r="BX274" s="173">
        <v>894.85249999999985</v>
      </c>
      <c r="BY274" s="174">
        <v>917.41499999999985</v>
      </c>
      <c r="BZ274" s="175">
        <v>974.69999999999993</v>
      </c>
      <c r="CA274" s="175">
        <v>825.05464285714288</v>
      </c>
      <c r="CB274" s="175">
        <v>909.15</v>
      </c>
      <c r="CC274" s="175">
        <v>966.43500000000006</v>
      </c>
      <c r="CD274" s="175">
        <v>973.51249999999993</v>
      </c>
      <c r="CE274" s="175">
        <v>1030.7974999999999</v>
      </c>
      <c r="CF274" s="175">
        <v>1117.7224999999996</v>
      </c>
      <c r="CG274" s="175">
        <v>1140.2849999999996</v>
      </c>
      <c r="CH274" s="175">
        <v>1197.57</v>
      </c>
      <c r="CI274" s="175">
        <v>1047.9246428571428</v>
      </c>
      <c r="CJ274" s="175">
        <v>870.29500000000007</v>
      </c>
      <c r="CK274" s="175">
        <v>934.65750000000003</v>
      </c>
      <c r="CL274" s="175">
        <v>999.01999999999987</v>
      </c>
      <c r="CM274" s="175">
        <v>1021.5824999999999</v>
      </c>
      <c r="CN274" s="175">
        <v>1101.43</v>
      </c>
      <c r="CO274" s="175">
        <v>1158.7149999999997</v>
      </c>
      <c r="CP274" s="175">
        <v>1181.2774999999997</v>
      </c>
      <c r="CQ274" s="175">
        <v>1038.1396428571429</v>
      </c>
      <c r="CR274" s="175">
        <v>1304.8632142857143</v>
      </c>
      <c r="CS274" s="175">
        <v>1571.5867857142857</v>
      </c>
      <c r="CT274" s="175">
        <v>1838.3103571428571</v>
      </c>
      <c r="CU274" s="175">
        <v>1035.6300000000001</v>
      </c>
      <c r="CV274" s="175">
        <v>1096.6049999999998</v>
      </c>
      <c r="CW274" s="175">
        <v>1157.58</v>
      </c>
      <c r="CX274" s="175">
        <v>1178.9550000000002</v>
      </c>
      <c r="CY274" s="175">
        <v>1254.6000000000001</v>
      </c>
      <c r="CZ274" s="175">
        <v>1308.8699999999999</v>
      </c>
      <c r="DA274" s="175">
        <v>1330.2449999999999</v>
      </c>
      <c r="DB274" s="175">
        <v>1194.6407142857142</v>
      </c>
      <c r="DC274" s="175">
        <v>1461.3642857142856</v>
      </c>
      <c r="DD274" s="175">
        <v>1728.087857142857</v>
      </c>
      <c r="DE274" s="175">
        <v>1994.8114285714285</v>
      </c>
      <c r="DF274" s="175">
        <v>674.1</v>
      </c>
      <c r="DG274" s="175">
        <v>767.95</v>
      </c>
      <c r="DH274" s="175">
        <v>775.4</v>
      </c>
      <c r="DI274" s="175">
        <v>835.7</v>
      </c>
      <c r="DJ274" s="175">
        <v>859.45</v>
      </c>
      <c r="DK274" s="175">
        <v>849.20500000000004</v>
      </c>
      <c r="DL274" s="175">
        <v>856.28250000000003</v>
      </c>
      <c r="DM274" s="175">
        <v>913.5675</v>
      </c>
      <c r="DN274" s="175">
        <v>936.13</v>
      </c>
      <c r="DO274" s="175">
        <v>863.3599999999999</v>
      </c>
      <c r="DP274" s="175">
        <v>920.64499999999987</v>
      </c>
      <c r="DQ274" s="175">
        <v>943.20749999999987</v>
      </c>
      <c r="DR274" s="175">
        <v>977.93000000000006</v>
      </c>
      <c r="DS274" s="175">
        <v>1000.4925000000001</v>
      </c>
      <c r="DT274" s="175">
        <v>1023.0550000000001</v>
      </c>
      <c r="DU274" s="175">
        <v>968.85750000000007</v>
      </c>
      <c r="DV274" s="175">
        <v>975.93500000000017</v>
      </c>
      <c r="DW274" s="175">
        <v>1033.22</v>
      </c>
      <c r="DX274" s="175">
        <v>1055.7825</v>
      </c>
      <c r="DY274" s="175">
        <v>983.01249999999993</v>
      </c>
      <c r="DZ274" s="175">
        <v>1040.2974999999999</v>
      </c>
      <c r="EA274" s="175">
        <v>1062.8599999999999</v>
      </c>
      <c r="EB274" s="175">
        <v>1097.5825</v>
      </c>
      <c r="EC274" s="175">
        <v>1120.145</v>
      </c>
      <c r="ED274" s="175">
        <v>1142.7075</v>
      </c>
      <c r="EE274" s="175">
        <v>990.09</v>
      </c>
      <c r="EF274" s="175">
        <v>1047.375</v>
      </c>
      <c r="EG274" s="175">
        <v>1069.9375</v>
      </c>
      <c r="EH274" s="175">
        <v>1104.6599999999999</v>
      </c>
      <c r="EI274" s="175">
        <v>1127.2224999999999</v>
      </c>
      <c r="EJ274" s="175">
        <v>1149.7849999999999</v>
      </c>
      <c r="EK274" s="175">
        <v>1161.9450000000002</v>
      </c>
      <c r="EL274" s="175">
        <v>1184.5075000000002</v>
      </c>
      <c r="EM274" s="175">
        <v>1207.0700000000002</v>
      </c>
      <c r="EN274" s="175">
        <v>1229.6325000000002</v>
      </c>
      <c r="EO274" s="175">
        <v>1044.6300000000001</v>
      </c>
      <c r="EP274" s="175">
        <v>1098.9000000000001</v>
      </c>
      <c r="EQ274" s="175">
        <v>1105.605</v>
      </c>
      <c r="ER274" s="175">
        <v>1159.875</v>
      </c>
      <c r="ES274" s="175">
        <v>1242.2250000000001</v>
      </c>
      <c r="ET274" s="175">
        <v>1263.6000000000001</v>
      </c>
      <c r="EU274" s="175">
        <v>1317.8700000000001</v>
      </c>
      <c r="EV274" s="175">
        <v>1176.1007142857143</v>
      </c>
      <c r="EW274" s="175">
        <v>1506.2121428571429</v>
      </c>
      <c r="EX274" s="175">
        <v>876.59999999999991</v>
      </c>
      <c r="EY274" s="175">
        <v>992.01374999999985</v>
      </c>
      <c r="EZ274" s="175">
        <v>1151.2574999999999</v>
      </c>
      <c r="FA274" s="175">
        <v>1241.5274999999999</v>
      </c>
    </row>
    <row r="275" spans="1:157" ht="14.4" x14ac:dyDescent="0.3">
      <c r="A275" s="171" t="s">
        <v>621</v>
      </c>
      <c r="B275" s="172">
        <v>275.76361037154123</v>
      </c>
      <c r="C275" s="173">
        <v>284.74841037154124</v>
      </c>
      <c r="D275" s="173">
        <v>284.74841037154124</v>
      </c>
      <c r="E275" s="173">
        <v>284.74841037154124</v>
      </c>
      <c r="F275" s="173">
        <v>275.76361037154123</v>
      </c>
      <c r="G275" s="173">
        <v>284.74841037154124</v>
      </c>
      <c r="H275" s="204">
        <v>284.74841037154124</v>
      </c>
      <c r="I275" s="175">
        <v>284.74841037154124</v>
      </c>
      <c r="J275" s="175">
        <v>284.74841037154124</v>
      </c>
      <c r="K275" s="175">
        <v>284.74841037154124</v>
      </c>
      <c r="L275" s="175">
        <v>284.74841037154124</v>
      </c>
      <c r="M275" s="175">
        <v>284.74841037154124</v>
      </c>
      <c r="N275" s="175">
        <v>284.74841037154124</v>
      </c>
      <c r="O275" s="175">
        <v>284.74841037154124</v>
      </c>
      <c r="P275" s="175">
        <v>275.76361037154123</v>
      </c>
      <c r="Q275" s="175">
        <v>284.74841037154124</v>
      </c>
      <c r="R275" s="175">
        <v>284.74841037154124</v>
      </c>
      <c r="S275" s="175">
        <v>284.74841037154124</v>
      </c>
      <c r="T275" s="175">
        <v>284.74841037154124</v>
      </c>
      <c r="U275" s="175">
        <v>284.74841037154124</v>
      </c>
      <c r="V275" s="175">
        <v>284.74841037154124</v>
      </c>
      <c r="W275" s="175">
        <v>284.74841037154124</v>
      </c>
      <c r="X275" s="175">
        <v>284.74841037154124</v>
      </c>
      <c r="Y275" s="175">
        <v>284.74841037154124</v>
      </c>
      <c r="Z275" s="175">
        <v>284.74841037154124</v>
      </c>
      <c r="AA275" s="175">
        <v>284.74841037154124</v>
      </c>
      <c r="AB275" s="175">
        <v>284.74841037154124</v>
      </c>
      <c r="AC275" s="175">
        <v>284.74841037154124</v>
      </c>
      <c r="AD275" s="175">
        <v>284.74841037154124</v>
      </c>
      <c r="AE275" s="175">
        <v>284.74841037154124</v>
      </c>
      <c r="AF275" s="175">
        <v>284.74841037154124</v>
      </c>
      <c r="AG275" s="175">
        <v>284.74841037154124</v>
      </c>
      <c r="AH275" s="175">
        <v>284.74841037154124</v>
      </c>
      <c r="AI275" s="175">
        <v>284.74841037154124</v>
      </c>
      <c r="AJ275" s="175">
        <v>275.76361037154123</v>
      </c>
      <c r="AK275" s="175">
        <v>529.04314096464248</v>
      </c>
      <c r="AL275" s="175">
        <v>538.02794096464243</v>
      </c>
      <c r="AM275" s="175">
        <v>538.02794096464243</v>
      </c>
      <c r="AN275" s="175">
        <v>538.02794096464243</v>
      </c>
      <c r="AO275" s="175">
        <v>529.04314096464248</v>
      </c>
      <c r="AP275" s="175">
        <v>538.02794096464243</v>
      </c>
      <c r="AQ275" s="175">
        <v>538.02794096464243</v>
      </c>
      <c r="AR275" s="175">
        <v>538.02794096464243</v>
      </c>
      <c r="AS275" s="175">
        <v>538.02794096464243</v>
      </c>
      <c r="AT275" s="175">
        <v>538.02794096464243</v>
      </c>
      <c r="AU275" s="175">
        <v>538.02794096464243</v>
      </c>
      <c r="AV275" s="175">
        <v>538.02794096464243</v>
      </c>
      <c r="AW275" s="175">
        <v>538.02794096464243</v>
      </c>
      <c r="AX275" s="175">
        <v>538.02794096464243</v>
      </c>
      <c r="AY275" s="175">
        <v>529.04314096464248</v>
      </c>
      <c r="AZ275" s="175">
        <v>538.02794096464243</v>
      </c>
      <c r="BA275" s="175">
        <v>538.02794096464243</v>
      </c>
      <c r="BB275" s="175">
        <v>538.02794096464243</v>
      </c>
      <c r="BC275" s="175">
        <v>538.02794096464243</v>
      </c>
      <c r="BD275" s="175">
        <v>538.02794096464243</v>
      </c>
      <c r="BE275" s="175">
        <v>538.02794096464243</v>
      </c>
      <c r="BF275" s="175">
        <v>538.02794096464243</v>
      </c>
      <c r="BG275" s="175">
        <v>538.02794096464243</v>
      </c>
      <c r="BH275" s="175">
        <v>538.02794096464243</v>
      </c>
      <c r="BI275" s="175">
        <v>538.02794096464243</v>
      </c>
      <c r="BJ275" s="175">
        <v>538.02794096464243</v>
      </c>
      <c r="BK275" s="175">
        <v>538.02794096464243</v>
      </c>
      <c r="BL275" s="175">
        <v>538.02794096464243</v>
      </c>
      <c r="BM275" s="175">
        <v>538.02794096464243</v>
      </c>
      <c r="BN275" s="175">
        <v>538.02794096464243</v>
      </c>
      <c r="BO275" s="175">
        <v>538.02794096464243</v>
      </c>
      <c r="BP275" s="175">
        <v>538.02794096464243</v>
      </c>
      <c r="BQ275" s="175">
        <v>538.02794096464243</v>
      </c>
      <c r="BR275" s="175">
        <v>538.02794096464243</v>
      </c>
      <c r="BS275" s="175">
        <v>529.04314096464248</v>
      </c>
      <c r="BT275" s="173">
        <v>284.74841037154124</v>
      </c>
      <c r="BU275" s="173">
        <v>284.74841037154124</v>
      </c>
      <c r="BV275" s="173">
        <v>284.74841037154124</v>
      </c>
      <c r="BW275" s="173">
        <v>284.74841037154124</v>
      </c>
      <c r="BX275" s="173">
        <v>284.74841037154124</v>
      </c>
      <c r="BY275" s="174">
        <v>284.74841037154124</v>
      </c>
      <c r="BZ275" s="175">
        <v>284.74841037154124</v>
      </c>
      <c r="CA275" s="175">
        <v>284.74841037154124</v>
      </c>
      <c r="CB275" s="175">
        <v>538.02794096464243</v>
      </c>
      <c r="CC275" s="175">
        <v>538.02794096464243</v>
      </c>
      <c r="CD275" s="175">
        <v>538.02794096464243</v>
      </c>
      <c r="CE275" s="175">
        <v>538.02794096464243</v>
      </c>
      <c r="CF275" s="175">
        <v>538.02794096464243</v>
      </c>
      <c r="CG275" s="175">
        <v>538.02794096464243</v>
      </c>
      <c r="CH275" s="175">
        <v>538.02794096464243</v>
      </c>
      <c r="CI275" s="175">
        <v>538.02794096464243</v>
      </c>
      <c r="CJ275" s="175">
        <v>284.74841037154124</v>
      </c>
      <c r="CK275" s="175">
        <v>284.74841037154124</v>
      </c>
      <c r="CL275" s="175">
        <v>284.74841037154124</v>
      </c>
      <c r="CM275" s="175">
        <v>284.74841037154124</v>
      </c>
      <c r="CN275" s="175">
        <v>284.74841037154124</v>
      </c>
      <c r="CO275" s="175">
        <v>284.74841037154124</v>
      </c>
      <c r="CP275" s="175">
        <v>284.74841037154124</v>
      </c>
      <c r="CQ275" s="175">
        <v>284.74841037154124</v>
      </c>
      <c r="CR275" s="175">
        <v>284.74841037154124</v>
      </c>
      <c r="CS275" s="175">
        <v>284.74841037154124</v>
      </c>
      <c r="CT275" s="175">
        <v>284.74841037154124</v>
      </c>
      <c r="CU275" s="175">
        <v>538.02794096464243</v>
      </c>
      <c r="CV275" s="175">
        <v>538.02794096464243</v>
      </c>
      <c r="CW275" s="175">
        <v>538.02794096464243</v>
      </c>
      <c r="CX275" s="175">
        <v>538.02794096464243</v>
      </c>
      <c r="CY275" s="175">
        <v>538.02794096464243</v>
      </c>
      <c r="CZ275" s="175">
        <v>538.02794096464243</v>
      </c>
      <c r="DA275" s="175">
        <v>538.02794096464243</v>
      </c>
      <c r="DB275" s="175">
        <v>538.02794096464243</v>
      </c>
      <c r="DC275" s="175">
        <v>538.02794096464243</v>
      </c>
      <c r="DD275" s="175">
        <v>538.02794096464243</v>
      </c>
      <c r="DE275" s="175">
        <v>538.02794096464243</v>
      </c>
      <c r="DF275" s="175">
        <v>529.04314096464248</v>
      </c>
      <c r="DG275" s="175">
        <v>538.02794096464243</v>
      </c>
      <c r="DH275" s="175">
        <v>538.02794096464243</v>
      </c>
      <c r="DI275" s="175">
        <v>538.02794096464243</v>
      </c>
      <c r="DJ275" s="175">
        <v>529.04314096464248</v>
      </c>
      <c r="DK275" s="175">
        <v>538.02794096464243</v>
      </c>
      <c r="DL275" s="175">
        <v>538.02794096464243</v>
      </c>
      <c r="DM275" s="175">
        <v>538.02794096464243</v>
      </c>
      <c r="DN275" s="175">
        <v>538.02794096464243</v>
      </c>
      <c r="DO275" s="175">
        <v>538.02794096464243</v>
      </c>
      <c r="DP275" s="175">
        <v>538.02794096464243</v>
      </c>
      <c r="DQ275" s="175">
        <v>538.02794096464243</v>
      </c>
      <c r="DR275" s="175">
        <v>538.02794096464243</v>
      </c>
      <c r="DS275" s="175">
        <v>538.02794096464243</v>
      </c>
      <c r="DT275" s="175">
        <v>529.04314096464248</v>
      </c>
      <c r="DU275" s="175">
        <v>538.02794096464243</v>
      </c>
      <c r="DV275" s="175">
        <v>538.02794096464243</v>
      </c>
      <c r="DW275" s="175">
        <v>538.02794096464243</v>
      </c>
      <c r="DX275" s="175">
        <v>538.02794096464243</v>
      </c>
      <c r="DY275" s="175">
        <v>538.02794096464243</v>
      </c>
      <c r="DZ275" s="175">
        <v>538.02794096464243</v>
      </c>
      <c r="EA275" s="175">
        <v>538.02794096464243</v>
      </c>
      <c r="EB275" s="175">
        <v>538.02794096464243</v>
      </c>
      <c r="EC275" s="175">
        <v>538.02794096464243</v>
      </c>
      <c r="ED275" s="175">
        <v>538.02794096464243</v>
      </c>
      <c r="EE275" s="175">
        <v>538.02794096464243</v>
      </c>
      <c r="EF275" s="175">
        <v>538.02794096464243</v>
      </c>
      <c r="EG275" s="175">
        <v>538.02794096464243</v>
      </c>
      <c r="EH275" s="175">
        <v>538.02794096464243</v>
      </c>
      <c r="EI275" s="175">
        <v>538.02794096464243</v>
      </c>
      <c r="EJ275" s="175">
        <v>538.02794096464243</v>
      </c>
      <c r="EK275" s="175">
        <v>538.02794096464243</v>
      </c>
      <c r="EL275" s="175">
        <v>538.02794096464243</v>
      </c>
      <c r="EM275" s="175">
        <v>538.02794096464243</v>
      </c>
      <c r="EN275" s="175">
        <v>529.04314096464248</v>
      </c>
      <c r="EO275" s="175">
        <v>538.02794096464243</v>
      </c>
      <c r="EP275" s="175">
        <v>538.02794096464243</v>
      </c>
      <c r="EQ275" s="175">
        <v>538.02794096464243</v>
      </c>
      <c r="ER275" s="175">
        <v>538.02794096464243</v>
      </c>
      <c r="ES275" s="175">
        <v>538.02794096464243</v>
      </c>
      <c r="ET275" s="175">
        <v>538.02794096464243</v>
      </c>
      <c r="EU275" s="175">
        <v>538.02794096464243</v>
      </c>
      <c r="EV275" s="175">
        <v>538.02794096464243</v>
      </c>
      <c r="EW275" s="175">
        <v>538.02794096464243</v>
      </c>
      <c r="EX275" s="175">
        <v>529.04314096464248</v>
      </c>
      <c r="EY275" s="175">
        <v>538.02794096464243</v>
      </c>
      <c r="EZ275" s="175">
        <v>538.02794096464243</v>
      </c>
      <c r="FA275" s="175">
        <v>538.02794096464243</v>
      </c>
    </row>
    <row r="276" spans="1:157" ht="14.4" x14ac:dyDescent="0.3">
      <c r="A276" s="171" t="s">
        <v>622</v>
      </c>
      <c r="B276" s="172">
        <v>136.8255915315616</v>
      </c>
      <c r="C276" s="173">
        <v>397.06741914660722</v>
      </c>
      <c r="D276" s="173">
        <v>397.76075020390482</v>
      </c>
      <c r="E276" s="173">
        <v>413.42779554703253</v>
      </c>
      <c r="F276" s="173">
        <v>425.97205544257395</v>
      </c>
      <c r="G276" s="173">
        <v>406.36122376277501</v>
      </c>
      <c r="H276" s="204">
        <v>407.05455482007261</v>
      </c>
      <c r="I276" s="175">
        <v>422.72160016320032</v>
      </c>
      <c r="J276" s="175">
        <v>435.26586005874174</v>
      </c>
      <c r="K276" s="175">
        <v>407.74788587737021</v>
      </c>
      <c r="L276" s="175">
        <v>423.41493122049792</v>
      </c>
      <c r="M276" s="175">
        <v>435.95919111603934</v>
      </c>
      <c r="N276" s="175">
        <v>439.08197656362563</v>
      </c>
      <c r="O276" s="175">
        <v>451.62623645916705</v>
      </c>
      <c r="P276" s="175">
        <v>464.17049635470846</v>
      </c>
      <c r="Q276" s="175">
        <v>415.6550283789428</v>
      </c>
      <c r="R276" s="175">
        <v>416.3483594362404</v>
      </c>
      <c r="S276" s="175">
        <v>432.01540477936811</v>
      </c>
      <c r="T276" s="175">
        <v>444.55966467490953</v>
      </c>
      <c r="U276" s="175">
        <v>417.041690493538</v>
      </c>
      <c r="V276" s="175">
        <v>432.70873583666571</v>
      </c>
      <c r="W276" s="175">
        <v>445.25299573220707</v>
      </c>
      <c r="X276" s="175">
        <v>448.37578117979342</v>
      </c>
      <c r="Y276" s="175">
        <v>460.92004107533484</v>
      </c>
      <c r="Z276" s="175">
        <v>473.46430097087625</v>
      </c>
      <c r="AA276" s="175">
        <v>417.73502155083554</v>
      </c>
      <c r="AB276" s="175">
        <v>433.40206689396325</v>
      </c>
      <c r="AC276" s="175">
        <v>445.94632678950472</v>
      </c>
      <c r="AD276" s="175">
        <v>449.06911223709102</v>
      </c>
      <c r="AE276" s="175">
        <v>461.61337213263243</v>
      </c>
      <c r="AF276" s="175">
        <v>474.15763202817385</v>
      </c>
      <c r="AG276" s="175">
        <v>464.73615758021879</v>
      </c>
      <c r="AH276" s="175">
        <v>477.28041747576015</v>
      </c>
      <c r="AI276" s="175">
        <v>489.82467737130156</v>
      </c>
      <c r="AJ276" s="175">
        <v>502.36893726684298</v>
      </c>
      <c r="AK276" s="175">
        <v>446.31535783613083</v>
      </c>
      <c r="AL276" s="175">
        <v>455.60916245229862</v>
      </c>
      <c r="AM276" s="175">
        <v>456.30249350959616</v>
      </c>
      <c r="AN276" s="175">
        <v>471.96953885272393</v>
      </c>
      <c r="AO276" s="175">
        <v>484.51379874826534</v>
      </c>
      <c r="AP276" s="175">
        <v>464.90296706846641</v>
      </c>
      <c r="AQ276" s="175">
        <v>465.59629812576395</v>
      </c>
      <c r="AR276" s="175">
        <v>481.26334346889166</v>
      </c>
      <c r="AS276" s="175">
        <v>493.80760336443313</v>
      </c>
      <c r="AT276" s="175">
        <v>466.28962918306155</v>
      </c>
      <c r="AU276" s="175">
        <v>481.95667452618932</v>
      </c>
      <c r="AV276" s="175">
        <v>494.50093442173073</v>
      </c>
      <c r="AW276" s="175">
        <v>497.62371986931703</v>
      </c>
      <c r="AX276" s="175">
        <v>510.16797976485844</v>
      </c>
      <c r="AY276" s="175">
        <v>522.71223966039986</v>
      </c>
      <c r="AZ276" s="175">
        <v>474.1967716846342</v>
      </c>
      <c r="BA276" s="175">
        <v>474.89010274193174</v>
      </c>
      <c r="BB276" s="175">
        <v>490.55714808505945</v>
      </c>
      <c r="BC276" s="175">
        <v>503.10140798060092</v>
      </c>
      <c r="BD276" s="175">
        <v>475.58343379922934</v>
      </c>
      <c r="BE276" s="175">
        <v>491.25047914235705</v>
      </c>
      <c r="BF276" s="175">
        <v>503.79473903789847</v>
      </c>
      <c r="BG276" s="175">
        <v>506.91752448548482</v>
      </c>
      <c r="BH276" s="175">
        <v>519.46178438102629</v>
      </c>
      <c r="BI276" s="175">
        <v>532.00604427656765</v>
      </c>
      <c r="BJ276" s="175">
        <v>476.27676485652694</v>
      </c>
      <c r="BK276" s="175">
        <v>491.94381019965465</v>
      </c>
      <c r="BL276" s="175">
        <v>504.48807009519612</v>
      </c>
      <c r="BM276" s="175">
        <v>507.61085554278236</v>
      </c>
      <c r="BN276" s="175">
        <v>520.15511543832383</v>
      </c>
      <c r="BO276" s="175">
        <v>532.69937533386519</v>
      </c>
      <c r="BP276" s="175">
        <v>523.27790088591007</v>
      </c>
      <c r="BQ276" s="175">
        <v>535.82216078145154</v>
      </c>
      <c r="BR276" s="175">
        <v>548.3664206769929</v>
      </c>
      <c r="BS276" s="175">
        <v>560.91068057253437</v>
      </c>
      <c r="BT276" s="173">
        <v>426.33549510970579</v>
      </c>
      <c r="BU276" s="173">
        <v>442.0025404528335</v>
      </c>
      <c r="BV276" s="173">
        <v>442.69587151013104</v>
      </c>
      <c r="BW276" s="173">
        <v>458.36291685325875</v>
      </c>
      <c r="BX276" s="173">
        <v>487.26755314922548</v>
      </c>
      <c r="BY276" s="174">
        <v>499.81181304476695</v>
      </c>
      <c r="BZ276" s="175">
        <v>515.47885838789466</v>
      </c>
      <c r="CA276" s="175">
        <v>467.42214978683091</v>
      </c>
      <c r="CB276" s="175">
        <v>484.87723841539713</v>
      </c>
      <c r="CC276" s="175">
        <v>500.5442837585249</v>
      </c>
      <c r="CD276" s="175">
        <v>501.23761481582244</v>
      </c>
      <c r="CE276" s="175">
        <v>516.90466015895015</v>
      </c>
      <c r="CF276" s="175">
        <v>545.80929645491688</v>
      </c>
      <c r="CG276" s="175">
        <v>558.35355635045835</v>
      </c>
      <c r="CH276" s="175">
        <v>574.02060169358606</v>
      </c>
      <c r="CI276" s="175">
        <v>525.96389309252231</v>
      </c>
      <c r="CJ276" s="175">
        <v>451.98967612629883</v>
      </c>
      <c r="CK276" s="175">
        <v>468.3500525267242</v>
      </c>
      <c r="CL276" s="175">
        <v>484.71042892714945</v>
      </c>
      <c r="CM276" s="175">
        <v>497.25468882269092</v>
      </c>
      <c r="CN276" s="175">
        <v>525.46599406135999</v>
      </c>
      <c r="CO276" s="175">
        <v>541.13303940448782</v>
      </c>
      <c r="CP276" s="175">
        <v>553.67729930002918</v>
      </c>
      <c r="CQ276" s="175">
        <v>503.22588273839148</v>
      </c>
      <c r="CR276" s="175">
        <v>541.70997214104216</v>
      </c>
      <c r="CS276" s="175">
        <v>580.1940615436929</v>
      </c>
      <c r="CT276" s="175">
        <v>618.67815094634352</v>
      </c>
      <c r="CU276" s="175">
        <v>510.53141943199023</v>
      </c>
      <c r="CV276" s="175">
        <v>526.89179583241548</v>
      </c>
      <c r="CW276" s="175">
        <v>543.25217223284085</v>
      </c>
      <c r="CX276" s="175">
        <v>555.79643212838232</v>
      </c>
      <c r="CY276" s="175">
        <v>584.00773736705139</v>
      </c>
      <c r="CZ276" s="175">
        <v>599.67478271017922</v>
      </c>
      <c r="DA276" s="175">
        <v>612.21904260572057</v>
      </c>
      <c r="DB276" s="175">
        <v>561.76762604408282</v>
      </c>
      <c r="DC276" s="175">
        <v>600.25171544673356</v>
      </c>
      <c r="DD276" s="175">
        <v>638.73580484938429</v>
      </c>
      <c r="DE276" s="175">
        <v>677.21989425203492</v>
      </c>
      <c r="DF276" s="175">
        <v>504.85710114182223</v>
      </c>
      <c r="DG276" s="175">
        <v>514.15090575799002</v>
      </c>
      <c r="DH276" s="175">
        <v>514.84423681528756</v>
      </c>
      <c r="DI276" s="175">
        <v>530.51128215841527</v>
      </c>
      <c r="DJ276" s="175">
        <v>543.05554205395674</v>
      </c>
      <c r="DK276" s="175">
        <v>523.44471037415781</v>
      </c>
      <c r="DL276" s="175">
        <v>524.13804143145535</v>
      </c>
      <c r="DM276" s="175">
        <v>539.80508677458306</v>
      </c>
      <c r="DN276" s="175">
        <v>552.34934667012453</v>
      </c>
      <c r="DO276" s="175">
        <v>524.831372488753</v>
      </c>
      <c r="DP276" s="175">
        <v>540.49841783188072</v>
      </c>
      <c r="DQ276" s="175">
        <v>553.04267772742219</v>
      </c>
      <c r="DR276" s="175">
        <v>556.16546317500843</v>
      </c>
      <c r="DS276" s="175">
        <v>568.7097230705499</v>
      </c>
      <c r="DT276" s="175">
        <v>581.25398296609126</v>
      </c>
      <c r="DU276" s="175">
        <v>532.7385149903256</v>
      </c>
      <c r="DV276" s="175">
        <v>533.43184604762314</v>
      </c>
      <c r="DW276" s="175">
        <v>549.09889139075085</v>
      </c>
      <c r="DX276" s="175">
        <v>561.64315128629232</v>
      </c>
      <c r="DY276" s="175">
        <v>534.12517710492079</v>
      </c>
      <c r="DZ276" s="175">
        <v>549.79222244804851</v>
      </c>
      <c r="EA276" s="175">
        <v>562.33648234358986</v>
      </c>
      <c r="EB276" s="175">
        <v>565.45926779117622</v>
      </c>
      <c r="EC276" s="175">
        <v>578.00352768671769</v>
      </c>
      <c r="ED276" s="175">
        <v>590.54778758225905</v>
      </c>
      <c r="EE276" s="175">
        <v>534.81850816221834</v>
      </c>
      <c r="EF276" s="175">
        <v>550.48555350534605</v>
      </c>
      <c r="EG276" s="175">
        <v>563.02981340088752</v>
      </c>
      <c r="EH276" s="175">
        <v>566.15259884847376</v>
      </c>
      <c r="EI276" s="175">
        <v>578.69685874401523</v>
      </c>
      <c r="EJ276" s="175">
        <v>591.24111863955659</v>
      </c>
      <c r="EK276" s="175">
        <v>581.81964419160147</v>
      </c>
      <c r="EL276" s="175">
        <v>594.36390408714294</v>
      </c>
      <c r="EM276" s="175">
        <v>606.9081639826843</v>
      </c>
      <c r="EN276" s="175">
        <v>619.45242387822577</v>
      </c>
      <c r="EO276" s="175">
        <v>543.41898172108858</v>
      </c>
      <c r="EP276" s="175">
        <v>559.0860270642163</v>
      </c>
      <c r="EQ276" s="175">
        <v>559.77935812151384</v>
      </c>
      <c r="ER276" s="175">
        <v>575.44640346464155</v>
      </c>
      <c r="ES276" s="175">
        <v>604.35103976060827</v>
      </c>
      <c r="ET276" s="175">
        <v>616.89529965614975</v>
      </c>
      <c r="EU276" s="175">
        <v>632.56234499927746</v>
      </c>
      <c r="EV276" s="175">
        <v>584.50563639821371</v>
      </c>
      <c r="EW276" s="175">
        <v>611.05514815034417</v>
      </c>
      <c r="EX276" s="175">
        <v>563.39884444751362</v>
      </c>
      <c r="EY276" s="175">
        <v>584.18223500210388</v>
      </c>
      <c r="EZ276" s="175">
        <v>604.96562555669402</v>
      </c>
      <c r="FA276" s="175">
        <v>625.74901611128416</v>
      </c>
    </row>
    <row r="277" spans="1:157" ht="14.4" x14ac:dyDescent="0.3">
      <c r="A277" s="171" t="s">
        <v>623</v>
      </c>
      <c r="B277" s="172">
        <v>128.30292019031026</v>
      </c>
      <c r="C277" s="173">
        <v>263.38576248574833</v>
      </c>
      <c r="D277" s="173">
        <v>248.12451809395404</v>
      </c>
      <c r="E277" s="173">
        <v>234.10003767462274</v>
      </c>
      <c r="F277" s="173">
        <v>197.40006658141152</v>
      </c>
      <c r="G277" s="173">
        <v>353.93432248129858</v>
      </c>
      <c r="H277" s="204">
        <v>338.63582808950423</v>
      </c>
      <c r="I277" s="175">
        <v>324.30984767017299</v>
      </c>
      <c r="J277" s="175">
        <v>288.3896065769618</v>
      </c>
      <c r="K277" s="175">
        <v>323.33733369770994</v>
      </c>
      <c r="L277" s="175">
        <v>309.01135327837869</v>
      </c>
      <c r="M277" s="175">
        <v>273.09111218516745</v>
      </c>
      <c r="N277" s="175">
        <v>294.68537285904739</v>
      </c>
      <c r="O277" s="175">
        <v>258.7651317658362</v>
      </c>
      <c r="P277" s="175">
        <v>221.94641067262498</v>
      </c>
      <c r="Q277" s="175">
        <v>481.52338247684884</v>
      </c>
      <c r="R277" s="175">
        <v>466.18763808505446</v>
      </c>
      <c r="S277" s="175">
        <v>451.5601576657233</v>
      </c>
      <c r="T277" s="175">
        <v>415.52116657251213</v>
      </c>
      <c r="U277" s="175">
        <v>450.85189369326019</v>
      </c>
      <c r="V277" s="175">
        <v>436.2244132739288</v>
      </c>
      <c r="W277" s="175">
        <v>400.18542218071769</v>
      </c>
      <c r="X277" s="175">
        <v>421.59693285459753</v>
      </c>
      <c r="Y277" s="175">
        <v>385.55794176138647</v>
      </c>
      <c r="Z277" s="175">
        <v>349.51895066817525</v>
      </c>
      <c r="AA277" s="175">
        <v>435.51614930146582</v>
      </c>
      <c r="AB277" s="175">
        <v>420.88866888213454</v>
      </c>
      <c r="AC277" s="175">
        <v>384.84967778892337</v>
      </c>
      <c r="AD277" s="175">
        <v>406.26118846280326</v>
      </c>
      <c r="AE277" s="175">
        <v>370.2221973695921</v>
      </c>
      <c r="AF277" s="175">
        <v>334.18320627638087</v>
      </c>
      <c r="AG277" s="175">
        <v>391.63370804347198</v>
      </c>
      <c r="AH277" s="175">
        <v>355.59471695026082</v>
      </c>
      <c r="AI277" s="175">
        <v>319.55572585704959</v>
      </c>
      <c r="AJ277" s="175">
        <v>282.61825476383848</v>
      </c>
      <c r="AK277" s="175">
        <v>208.34884988007735</v>
      </c>
      <c r="AL277" s="175">
        <v>317.55263987562762</v>
      </c>
      <c r="AM277" s="175">
        <v>302.25414548383327</v>
      </c>
      <c r="AN277" s="175">
        <v>287.92816506450197</v>
      </c>
      <c r="AO277" s="175">
        <v>251.1094439712908</v>
      </c>
      <c r="AP277" s="175">
        <v>406.29844987117781</v>
      </c>
      <c r="AQ277" s="175">
        <v>390.96270547938349</v>
      </c>
      <c r="AR277" s="175">
        <v>376.33522506005221</v>
      </c>
      <c r="AS277" s="175">
        <v>340.29623396684104</v>
      </c>
      <c r="AT277" s="175">
        <v>375.62696108758911</v>
      </c>
      <c r="AU277" s="175">
        <v>360.99948066825783</v>
      </c>
      <c r="AV277" s="175">
        <v>324.96048957504672</v>
      </c>
      <c r="AW277" s="175">
        <v>346.37200024892661</v>
      </c>
      <c r="AX277" s="175">
        <v>310.33300915571544</v>
      </c>
      <c r="AY277" s="175">
        <v>273.39553806250427</v>
      </c>
      <c r="AZ277" s="175">
        <v>532.08475986672806</v>
      </c>
      <c r="BA277" s="175">
        <v>516.71176547493371</v>
      </c>
      <c r="BB277" s="175">
        <v>501.78278505560252</v>
      </c>
      <c r="BC277" s="175">
        <v>465.62504396239132</v>
      </c>
      <c r="BD277" s="175">
        <v>501.33877108313936</v>
      </c>
      <c r="BE277" s="175">
        <v>486.40979066380805</v>
      </c>
      <c r="BF277" s="175">
        <v>450.25204957059691</v>
      </c>
      <c r="BG277" s="175">
        <v>471.48081024447686</v>
      </c>
      <c r="BH277" s="175">
        <v>435.32306915126566</v>
      </c>
      <c r="BI277" s="175">
        <v>399.16532805805446</v>
      </c>
      <c r="BJ277" s="175">
        <v>485.96577669134507</v>
      </c>
      <c r="BK277" s="175">
        <v>471.03679627201382</v>
      </c>
      <c r="BL277" s="175">
        <v>434.87905517880256</v>
      </c>
      <c r="BM277" s="175">
        <v>456.10781585268251</v>
      </c>
      <c r="BN277" s="175">
        <v>419.95007475947136</v>
      </c>
      <c r="BO277" s="175">
        <v>383.79233366626016</v>
      </c>
      <c r="BP277" s="175">
        <v>441.1788354333512</v>
      </c>
      <c r="BQ277" s="175">
        <v>405.02109434014005</v>
      </c>
      <c r="BR277" s="175">
        <v>368.86335324692885</v>
      </c>
      <c r="BS277" s="175">
        <v>331.8071321537177</v>
      </c>
      <c r="BT277" s="173">
        <v>538.80695368881049</v>
      </c>
      <c r="BU277" s="173">
        <v>523.87797326947918</v>
      </c>
      <c r="BV277" s="173">
        <v>508.50497887768483</v>
      </c>
      <c r="BW277" s="173">
        <v>493.57599845835352</v>
      </c>
      <c r="BX277" s="173">
        <v>427.11628255401666</v>
      </c>
      <c r="BY277" s="174">
        <v>390.95854146080552</v>
      </c>
      <c r="BZ277" s="175">
        <v>376.02956104147415</v>
      </c>
      <c r="CA277" s="175">
        <v>465.55289847866061</v>
      </c>
      <c r="CB277" s="175">
        <v>592.27608107868969</v>
      </c>
      <c r="CC277" s="175">
        <v>577.34710065935849</v>
      </c>
      <c r="CD277" s="175">
        <v>561.97410626756414</v>
      </c>
      <c r="CE277" s="175">
        <v>547.04512584823271</v>
      </c>
      <c r="CF277" s="175">
        <v>480.58540994389597</v>
      </c>
      <c r="CG277" s="175">
        <v>444.42766885068471</v>
      </c>
      <c r="CH277" s="175">
        <v>429.49868843135346</v>
      </c>
      <c r="CI277" s="175">
        <v>519.02202586853991</v>
      </c>
      <c r="CJ277" s="175">
        <v>623.54228887323507</v>
      </c>
      <c r="CK277" s="175">
        <v>593.24031406210952</v>
      </c>
      <c r="CL277" s="175">
        <v>562.93833925098374</v>
      </c>
      <c r="CM277" s="175">
        <v>526.7805981577726</v>
      </c>
      <c r="CN277" s="175">
        <v>475.6938766452302</v>
      </c>
      <c r="CO277" s="175">
        <v>460.76489622589889</v>
      </c>
      <c r="CP277" s="175">
        <v>424.60715513268769</v>
      </c>
      <c r="CQ277" s="175">
        <v>523.93820976398831</v>
      </c>
      <c r="CR277" s="175">
        <v>620.46791456953736</v>
      </c>
      <c r="CS277" s="175">
        <v>738.49261937508641</v>
      </c>
      <c r="CT277" s="175">
        <v>835.02232418063545</v>
      </c>
      <c r="CU277" s="175">
        <v>671.25791626311434</v>
      </c>
      <c r="CV277" s="175">
        <v>640.61719145198867</v>
      </c>
      <c r="CW277" s="175">
        <v>609.97646664086312</v>
      </c>
      <c r="CX277" s="175">
        <v>573.699975547652</v>
      </c>
      <c r="CY277" s="175">
        <v>522.19300403510942</v>
      </c>
      <c r="CZ277" s="175">
        <v>506.96252361577808</v>
      </c>
      <c r="DA277" s="175">
        <v>470.6860325225669</v>
      </c>
      <c r="DB277" s="175">
        <v>570.77044429672469</v>
      </c>
      <c r="DC277" s="175">
        <v>667.30014910227374</v>
      </c>
      <c r="DD277" s="175">
        <v>785.32485390782279</v>
      </c>
      <c r="DE277" s="175">
        <v>881.85455871337183</v>
      </c>
      <c r="DF277" s="175">
        <v>251.70002421064646</v>
      </c>
      <c r="DG277" s="175">
        <v>379.25556420619671</v>
      </c>
      <c r="DH277" s="175">
        <v>363.91981981440244</v>
      </c>
      <c r="DI277" s="175">
        <v>349.29233939507111</v>
      </c>
      <c r="DJ277" s="175">
        <v>312.35486830185994</v>
      </c>
      <c r="DK277" s="175">
        <v>466.35312420174699</v>
      </c>
      <c r="DL277" s="175">
        <v>450.98012980995264</v>
      </c>
      <c r="DM277" s="175">
        <v>436.05114939062133</v>
      </c>
      <c r="DN277" s="175">
        <v>399.89340829741013</v>
      </c>
      <c r="DO277" s="175">
        <v>435.60713541815824</v>
      </c>
      <c r="DP277" s="175">
        <v>420.67815499882704</v>
      </c>
      <c r="DQ277" s="175">
        <v>384.52041390561584</v>
      </c>
      <c r="DR277" s="175">
        <v>405.74917457949573</v>
      </c>
      <c r="DS277" s="175">
        <v>369.59143348628459</v>
      </c>
      <c r="DT277" s="175">
        <v>332.53521239307344</v>
      </c>
      <c r="DU277" s="175">
        <v>581.39043419729728</v>
      </c>
      <c r="DV277" s="175">
        <v>566.01743980550293</v>
      </c>
      <c r="DW277" s="175">
        <v>551.08845938617162</v>
      </c>
      <c r="DX277" s="175">
        <v>514.93071829296048</v>
      </c>
      <c r="DY277" s="175">
        <v>550.64444541370858</v>
      </c>
      <c r="DZ277" s="175">
        <v>535.71546499437716</v>
      </c>
      <c r="EA277" s="175">
        <v>499.55772390116613</v>
      </c>
      <c r="EB277" s="175">
        <v>520.78648457504596</v>
      </c>
      <c r="EC277" s="175">
        <v>484.62874348183482</v>
      </c>
      <c r="ED277" s="175">
        <v>448.47100238862362</v>
      </c>
      <c r="EE277" s="175">
        <v>535.27145102191423</v>
      </c>
      <c r="EF277" s="175">
        <v>520.34247060258292</v>
      </c>
      <c r="EG277" s="175">
        <v>484.18472950937178</v>
      </c>
      <c r="EH277" s="175">
        <v>505.41349018325167</v>
      </c>
      <c r="EI277" s="175">
        <v>469.25574909004047</v>
      </c>
      <c r="EJ277" s="175">
        <v>433.09800799682927</v>
      </c>
      <c r="EK277" s="175">
        <v>490.48450976392041</v>
      </c>
      <c r="EL277" s="175">
        <v>454.32676867070916</v>
      </c>
      <c r="EM277" s="175">
        <v>418.16902757749796</v>
      </c>
      <c r="EN277" s="175">
        <v>381.11280648428686</v>
      </c>
      <c r="EO277" s="175">
        <v>635.7782554092588</v>
      </c>
      <c r="EP277" s="175">
        <v>620.54777498992746</v>
      </c>
      <c r="EQ277" s="175">
        <v>605.13753059813314</v>
      </c>
      <c r="ER277" s="175">
        <v>589.90705017880191</v>
      </c>
      <c r="ES277" s="175">
        <v>522.98983427446512</v>
      </c>
      <c r="ET277" s="175">
        <v>486.71334318125395</v>
      </c>
      <c r="EU277" s="175">
        <v>471.48286276192266</v>
      </c>
      <c r="EV277" s="175">
        <v>561.79380734196627</v>
      </c>
      <c r="EW277" s="175">
        <v>681.83169410002517</v>
      </c>
      <c r="EX277" s="175">
        <v>277.80419854121561</v>
      </c>
      <c r="EY277" s="175">
        <v>399.62331725995165</v>
      </c>
      <c r="EZ277" s="175">
        <v>462.52695597868774</v>
      </c>
      <c r="FA277" s="175">
        <v>540.02821969742388</v>
      </c>
    </row>
    <row r="278" spans="1:157" ht="14.4" x14ac:dyDescent="0.3">
      <c r="A278" s="171" t="s">
        <v>624</v>
      </c>
      <c r="B278" s="172">
        <v>224.461537329685</v>
      </c>
      <c r="C278" s="173">
        <v>456.9205287803282</v>
      </c>
      <c r="D278" s="173">
        <v>394.0509605590002</v>
      </c>
      <c r="E278" s="173">
        <v>328.53891506002361</v>
      </c>
      <c r="F278" s="173">
        <v>263.75074197745465</v>
      </c>
      <c r="G278" s="173">
        <v>637.28685799385619</v>
      </c>
      <c r="H278" s="204">
        <v>586.41766896031311</v>
      </c>
      <c r="I278" s="175">
        <v>538.75768093951899</v>
      </c>
      <c r="J278" s="175">
        <v>444.6584090048791</v>
      </c>
      <c r="K278" s="175">
        <v>535.52229997982431</v>
      </c>
      <c r="L278" s="175">
        <v>489.58495654755399</v>
      </c>
      <c r="M278" s="175">
        <v>364.2780676578621</v>
      </c>
      <c r="N278" s="175">
        <v>403.30744109912536</v>
      </c>
      <c r="O278" s="175">
        <v>297.60968479667986</v>
      </c>
      <c r="P278" s="175">
        <v>237.80815993246065</v>
      </c>
      <c r="Q278" s="175">
        <v>1079.610236467357</v>
      </c>
      <c r="R278" s="175">
        <v>1013.3020420820454</v>
      </c>
      <c r="S278" s="175">
        <v>927.52446649830745</v>
      </c>
      <c r="T278" s="175">
        <v>763.64398474058123</v>
      </c>
      <c r="U278" s="175">
        <v>923.99948726116781</v>
      </c>
      <c r="V278" s="175">
        <v>857.4106865144131</v>
      </c>
      <c r="W278" s="175">
        <v>699.87136379854439</v>
      </c>
      <c r="X278" s="175">
        <v>791.161628385374</v>
      </c>
      <c r="Y278" s="175">
        <v>651.11771854021754</v>
      </c>
      <c r="Z278" s="175">
        <v>576.12235470665962</v>
      </c>
      <c r="AA278" s="175">
        <v>854.20290091243078</v>
      </c>
      <c r="AB278" s="175">
        <v>787.95384278339282</v>
      </c>
      <c r="AC278" s="175">
        <v>648.61008553400336</v>
      </c>
      <c r="AD278" s="175">
        <v>721.70478465435372</v>
      </c>
      <c r="AE278" s="175">
        <v>602.50353162461886</v>
      </c>
      <c r="AF278" s="175">
        <v>525.70649287319009</v>
      </c>
      <c r="AG278" s="175">
        <v>671.36835265474656</v>
      </c>
      <c r="AH278" s="175">
        <v>553.84510515873626</v>
      </c>
      <c r="AI278" s="175">
        <v>487.30441440402393</v>
      </c>
      <c r="AJ278" s="175">
        <v>353.79154757809323</v>
      </c>
      <c r="AK278" s="175">
        <v>308.62946651155471</v>
      </c>
      <c r="AL278" s="175">
        <v>505.69612586064915</v>
      </c>
      <c r="AM278" s="175">
        <v>453.033269796247</v>
      </c>
      <c r="AN278" s="175">
        <v>402.07365975868123</v>
      </c>
      <c r="AO278" s="175">
        <v>331.62938568789082</v>
      </c>
      <c r="AP278" s="175">
        <v>687.32031145701274</v>
      </c>
      <c r="AQ278" s="175">
        <v>624.35699279867856</v>
      </c>
      <c r="AR278" s="175">
        <v>567.71956120522862</v>
      </c>
      <c r="AS278" s="175">
        <v>472.47098084574219</v>
      </c>
      <c r="AT278" s="175">
        <v>565.36979945471342</v>
      </c>
      <c r="AU278" s="175">
        <v>516.84115006398258</v>
      </c>
      <c r="AV278" s="175">
        <v>466.65632937971321</v>
      </c>
      <c r="AW278" s="175">
        <v>451.1384457115908</v>
      </c>
      <c r="AX278" s="175">
        <v>377.23156780074981</v>
      </c>
      <c r="AY278" s="175">
        <v>302.06300177366739</v>
      </c>
      <c r="AZ278" s="175">
        <v>1125.7583296089663</v>
      </c>
      <c r="BA278" s="175">
        <v>1056.13277757381</v>
      </c>
      <c r="BB278" s="175">
        <v>974.50278426607713</v>
      </c>
      <c r="BC278" s="175">
        <v>798.12753501210193</v>
      </c>
      <c r="BD278" s="175">
        <v>972.49180858000307</v>
      </c>
      <c r="BE278" s="175">
        <v>904.877232230922</v>
      </c>
      <c r="BF278" s="175">
        <v>732.52085518998319</v>
      </c>
      <c r="BG278" s="175">
        <v>824.64878061905131</v>
      </c>
      <c r="BH278" s="175">
        <v>675.54336437370512</v>
      </c>
      <c r="BI278" s="175">
        <v>597.73570858298933</v>
      </c>
      <c r="BJ278" s="175">
        <v>902.86625654484612</v>
      </c>
      <c r="BK278" s="175">
        <v>822.63780493297782</v>
      </c>
      <c r="BL278" s="175">
        <v>674.06564978163567</v>
      </c>
      <c r="BM278" s="175">
        <v>755.02322858389618</v>
      </c>
      <c r="BN278" s="175">
        <v>624.38078944265851</v>
      </c>
      <c r="BO278" s="175">
        <v>548.06398792411471</v>
      </c>
      <c r="BP278" s="175">
        <v>695.26934275056374</v>
      </c>
      <c r="BQ278" s="175">
        <v>574.18032106027874</v>
      </c>
      <c r="BR278" s="175">
        <v>478.194437749185</v>
      </c>
      <c r="BS278" s="175">
        <v>410.08513628873629</v>
      </c>
      <c r="BT278" s="173">
        <v>1300.6692404687699</v>
      </c>
      <c r="BU278" s="173">
        <v>1179.938665828716</v>
      </c>
      <c r="BV278" s="173">
        <v>1088.8992087426025</v>
      </c>
      <c r="BW278" s="173">
        <v>1000.1791281120022</v>
      </c>
      <c r="BX278" s="173">
        <v>699.6014633827466</v>
      </c>
      <c r="BY278" s="174">
        <v>582.54373344021042</v>
      </c>
      <c r="BZ278" s="175">
        <v>533.2127972529446</v>
      </c>
      <c r="CA278" s="175">
        <v>847.73251011645823</v>
      </c>
      <c r="CB278" s="175">
        <v>1256.1248168850241</v>
      </c>
      <c r="CC278" s="175">
        <v>1188.6084874291748</v>
      </c>
      <c r="CD278" s="175">
        <v>1118.9829353940211</v>
      </c>
      <c r="CE278" s="175">
        <v>1051.3683590449389</v>
      </c>
      <c r="CF278" s="175">
        <v>734.07900217662552</v>
      </c>
      <c r="CG278" s="175">
        <v>616.32910235375675</v>
      </c>
      <c r="CH278" s="175">
        <v>566.75955791136585</v>
      </c>
      <c r="CI278" s="175">
        <v>924.4494416176409</v>
      </c>
      <c r="CJ278" s="175">
        <v>1734.5857452461703</v>
      </c>
      <c r="CK278" s="175">
        <v>1489.5338576478437</v>
      </c>
      <c r="CL278" s="175">
        <v>1244.4819700495136</v>
      </c>
      <c r="CM278" s="175">
        <v>1027.8774578664404</v>
      </c>
      <c r="CN278" s="175">
        <v>767.99548883106638</v>
      </c>
      <c r="CO278" s="175">
        <v>721.99305456957825</v>
      </c>
      <c r="CP278" s="175">
        <v>601.27756733345086</v>
      </c>
      <c r="CQ278" s="175">
        <v>1012.8635488562177</v>
      </c>
      <c r="CR278" s="175">
        <v>1458.3856588228991</v>
      </c>
      <c r="CS278" s="175">
        <v>2220.0832931203149</v>
      </c>
      <c r="CT278" s="175">
        <v>2749.3807939121302</v>
      </c>
      <c r="CU278" s="175">
        <v>1548.8056207384834</v>
      </c>
      <c r="CV278" s="175">
        <v>1347.2822441190158</v>
      </c>
      <c r="CW278" s="175">
        <v>1194.7855437792907</v>
      </c>
      <c r="CX278" s="175">
        <v>1029.9436640722768</v>
      </c>
      <c r="CY278" s="175">
        <v>794.40434374885933</v>
      </c>
      <c r="CZ278" s="175">
        <v>732.08774612491345</v>
      </c>
      <c r="DA278" s="175">
        <v>614.85051350701235</v>
      </c>
      <c r="DB278" s="175">
        <v>1016.6755768440053</v>
      </c>
      <c r="DC278" s="175">
        <v>1330.6485911461168</v>
      </c>
      <c r="DD278" s="175">
        <v>1829.4563125716438</v>
      </c>
      <c r="DE278" s="175">
        <v>2324.5355599424461</v>
      </c>
      <c r="DF278" s="175">
        <v>376.26916108877532</v>
      </c>
      <c r="DG278" s="175">
        <v>680.04062477659011</v>
      </c>
      <c r="DH278" s="175">
        <v>617.0773061182548</v>
      </c>
      <c r="DI278" s="175">
        <v>557.02187696649401</v>
      </c>
      <c r="DJ278" s="175">
        <v>465.79702640318402</v>
      </c>
      <c r="DK278" s="175">
        <v>862.12350505668655</v>
      </c>
      <c r="DL278" s="175">
        <v>792.49795302153018</v>
      </c>
      <c r="DM278" s="175">
        <v>730.48812050423476</v>
      </c>
      <c r="DN278" s="175">
        <v>629.51465451622482</v>
      </c>
      <c r="DO278" s="175">
        <v>728.66515107264422</v>
      </c>
      <c r="DP278" s="175">
        <v>667.37186609266246</v>
      </c>
      <c r="DQ278" s="175">
        <v>574.45677987476427</v>
      </c>
      <c r="DR278" s="175">
        <v>606.07858111268251</v>
      </c>
      <c r="DS278" s="175">
        <v>524.25365403632293</v>
      </c>
      <c r="DT278" s="175">
        <v>443.53723767465198</v>
      </c>
      <c r="DU278" s="175">
        <v>1267.3286473904893</v>
      </c>
      <c r="DV278" s="175">
        <v>1197.9939594461321</v>
      </c>
      <c r="DW278" s="175">
        <v>1130.3793830970524</v>
      </c>
      <c r="DX278" s="175">
        <v>966.61800910586555</v>
      </c>
      <c r="DY278" s="175">
        <v>1128.3684074109769</v>
      </c>
      <c r="DZ278" s="175">
        <v>1060.7538310618972</v>
      </c>
      <c r="EA278" s="175">
        <v>882.97704011205622</v>
      </c>
      <c r="EB278" s="175">
        <v>993.13925471281618</v>
      </c>
      <c r="EC278" s="175">
        <v>802.74858850018552</v>
      </c>
      <c r="ED278" s="175">
        <v>698.24416495023854</v>
      </c>
      <c r="EE278" s="175">
        <v>1058.742855375823</v>
      </c>
      <c r="EF278" s="175">
        <v>991.12827902674087</v>
      </c>
      <c r="EG278" s="175">
        <v>800.73761281411134</v>
      </c>
      <c r="EH278" s="175">
        <v>909.49828571900559</v>
      </c>
      <c r="EI278" s="175">
        <v>733.1230364650304</v>
      </c>
      <c r="EJ278" s="175">
        <v>647.06283410303752</v>
      </c>
      <c r="EK278" s="175">
        <v>841.88370936992453</v>
      </c>
      <c r="EL278" s="175">
        <v>675.29129571440114</v>
      </c>
      <c r="EM278" s="175">
        <v>597.37797376406036</v>
      </c>
      <c r="EN278" s="175">
        <v>516.86939798087587</v>
      </c>
      <c r="EO278" s="175">
        <v>1388.580122871989</v>
      </c>
      <c r="EP278" s="175">
        <v>1312.7791089320842</v>
      </c>
      <c r="EQ278" s="175">
        <v>1236.0834225322603</v>
      </c>
      <c r="ER278" s="175">
        <v>1160.2824085923592</v>
      </c>
      <c r="ES278" s="175">
        <v>860.97171145704249</v>
      </c>
      <c r="ET278" s="175">
        <v>690.66766832506858</v>
      </c>
      <c r="EU278" s="175">
        <v>638.73163325383086</v>
      </c>
      <c r="EV278" s="175">
        <v>1036.7180870248496</v>
      </c>
      <c r="EW278" s="175">
        <v>1517.3786477090641</v>
      </c>
      <c r="EX278" s="175">
        <v>399.76160101889462</v>
      </c>
      <c r="EY278" s="175">
        <v>684.67705511703389</v>
      </c>
      <c r="EZ278" s="175">
        <v>763.34621571379955</v>
      </c>
      <c r="FA278" s="175">
        <v>998.83839096317388</v>
      </c>
    </row>
    <row r="279" spans="1:157" ht="14.4" x14ac:dyDescent="0.3">
      <c r="A279" s="176" t="s">
        <v>625</v>
      </c>
      <c r="B279" s="172">
        <v>0</v>
      </c>
      <c r="C279" s="173">
        <v>0</v>
      </c>
      <c r="D279" s="173">
        <v>-33.392698481059291</v>
      </c>
      <c r="E279" s="173">
        <v>-76.144491568225519</v>
      </c>
      <c r="F279" s="173">
        <v>-152.88498103054545</v>
      </c>
      <c r="G279" s="173">
        <v>0</v>
      </c>
      <c r="H279" s="204">
        <v>0</v>
      </c>
      <c r="I279" s="175">
        <v>0</v>
      </c>
      <c r="J279" s="175">
        <v>-51.016902880731401</v>
      </c>
      <c r="K279" s="175">
        <v>0</v>
      </c>
      <c r="L279" s="175">
        <v>0</v>
      </c>
      <c r="M279" s="175">
        <v>-118.69056895080071</v>
      </c>
      <c r="N279" s="175">
        <v>-58.246117058426456</v>
      </c>
      <c r="O279" s="175">
        <v>-179.8521190774637</v>
      </c>
      <c r="P279" s="175">
        <v>-286.51471145260638</v>
      </c>
      <c r="Q279" s="175">
        <v>0</v>
      </c>
      <c r="R279" s="175">
        <v>0</v>
      </c>
      <c r="S279" s="175">
        <v>0</v>
      </c>
      <c r="T279" s="175">
        <v>0</v>
      </c>
      <c r="U279" s="175">
        <v>0</v>
      </c>
      <c r="V279" s="175">
        <v>0</v>
      </c>
      <c r="W279" s="175">
        <v>0</v>
      </c>
      <c r="X279" s="175">
        <v>0</v>
      </c>
      <c r="Y279" s="175">
        <v>0</v>
      </c>
      <c r="Z279" s="175">
        <v>0</v>
      </c>
      <c r="AA279" s="175">
        <v>0</v>
      </c>
      <c r="AB279" s="175">
        <v>0</v>
      </c>
      <c r="AC279" s="175">
        <v>0</v>
      </c>
      <c r="AD279" s="175">
        <v>0</v>
      </c>
      <c r="AE279" s="175">
        <v>0</v>
      </c>
      <c r="AF279" s="175">
        <v>0</v>
      </c>
      <c r="AG279" s="175">
        <v>0</v>
      </c>
      <c r="AH279" s="175">
        <v>0</v>
      </c>
      <c r="AI279" s="175">
        <v>-40.016547343220282</v>
      </c>
      <c r="AJ279" s="175">
        <v>-170.69447398126681</v>
      </c>
      <c r="AK279" s="175">
        <v>0</v>
      </c>
      <c r="AL279" s="175">
        <v>0</v>
      </c>
      <c r="AM279" s="175">
        <v>0</v>
      </c>
      <c r="AN279" s="175">
        <v>-32.277633047902668</v>
      </c>
      <c r="AO279" s="175">
        <v>-112.24423972983435</v>
      </c>
      <c r="AP279" s="175">
        <v>0</v>
      </c>
      <c r="AQ279" s="175">
        <v>0</v>
      </c>
      <c r="AR279" s="175">
        <v>0</v>
      </c>
      <c r="AS279" s="175">
        <v>-8.6553363224847999</v>
      </c>
      <c r="AT279" s="175">
        <v>0</v>
      </c>
      <c r="AU279" s="175">
        <v>0</v>
      </c>
      <c r="AV279" s="175">
        <v>-55.211392893014818</v>
      </c>
      <c r="AW279" s="175">
        <v>-9.8556298747685105</v>
      </c>
      <c r="AX279" s="175">
        <v>-122.66183110932154</v>
      </c>
      <c r="AY279" s="175">
        <v>-237.1074170478021</v>
      </c>
      <c r="AZ279" s="175">
        <v>0</v>
      </c>
      <c r="BA279" s="175">
        <v>0</v>
      </c>
      <c r="BB279" s="175">
        <v>0</v>
      </c>
      <c r="BC279" s="175">
        <v>0</v>
      </c>
      <c r="BD279" s="175">
        <v>0</v>
      </c>
      <c r="BE279" s="175">
        <v>0</v>
      </c>
      <c r="BF279" s="175">
        <v>0</v>
      </c>
      <c r="BG279" s="175">
        <v>0</v>
      </c>
      <c r="BH279" s="175">
        <v>0</v>
      </c>
      <c r="BI279" s="175">
        <v>0</v>
      </c>
      <c r="BJ279" s="175">
        <v>0</v>
      </c>
      <c r="BK279" s="175">
        <v>0</v>
      </c>
      <c r="BL279" s="175">
        <v>0</v>
      </c>
      <c r="BM279" s="175">
        <v>0</v>
      </c>
      <c r="BN279" s="175">
        <v>0</v>
      </c>
      <c r="BO279" s="175">
        <v>0</v>
      </c>
      <c r="BP279" s="175">
        <v>0</v>
      </c>
      <c r="BQ279" s="175">
        <v>0</v>
      </c>
      <c r="BR279" s="175">
        <v>-16.466397193885161</v>
      </c>
      <c r="BS279" s="175">
        <v>-130.04412796675501</v>
      </c>
      <c r="BT279" s="173">
        <v>0</v>
      </c>
      <c r="BU279" s="173">
        <v>0</v>
      </c>
      <c r="BV279" s="173">
        <v>0</v>
      </c>
      <c r="BW279" s="173">
        <v>0</v>
      </c>
      <c r="BX279" s="173">
        <v>0</v>
      </c>
      <c r="BY279" s="174">
        <v>0</v>
      </c>
      <c r="BZ279" s="175">
        <v>0</v>
      </c>
      <c r="CA279" s="175">
        <v>0</v>
      </c>
      <c r="CB279" s="175">
        <v>0</v>
      </c>
      <c r="CC279" s="175">
        <v>0</v>
      </c>
      <c r="CD279" s="175">
        <v>0</v>
      </c>
      <c r="CE279" s="175">
        <v>0</v>
      </c>
      <c r="CF279" s="175">
        <v>0</v>
      </c>
      <c r="CG279" s="175">
        <v>0</v>
      </c>
      <c r="CH279" s="175">
        <v>0</v>
      </c>
      <c r="CI279" s="175">
        <v>0</v>
      </c>
      <c r="CJ279" s="175">
        <v>0</v>
      </c>
      <c r="CK279" s="175">
        <v>0</v>
      </c>
      <c r="CL279" s="175">
        <v>0</v>
      </c>
      <c r="CM279" s="175">
        <v>0</v>
      </c>
      <c r="CN279" s="175">
        <v>0</v>
      </c>
      <c r="CO279" s="175">
        <v>0</v>
      </c>
      <c r="CP279" s="175">
        <v>0</v>
      </c>
      <c r="CQ279" s="175">
        <v>0</v>
      </c>
      <c r="CR279" s="175">
        <v>0</v>
      </c>
      <c r="CS279" s="175">
        <v>0</v>
      </c>
      <c r="CT279" s="175">
        <v>0</v>
      </c>
      <c r="CU279" s="175">
        <v>0</v>
      </c>
      <c r="CV279" s="175">
        <v>0</v>
      </c>
      <c r="CW279" s="175">
        <v>0</v>
      </c>
      <c r="CX279" s="175">
        <v>0</v>
      </c>
      <c r="CY279" s="175">
        <v>0</v>
      </c>
      <c r="CZ279" s="175">
        <v>0</v>
      </c>
      <c r="DA279" s="175">
        <v>0</v>
      </c>
      <c r="DB279" s="175">
        <v>0</v>
      </c>
      <c r="DC279" s="175">
        <v>0</v>
      </c>
      <c r="DD279" s="175">
        <v>0</v>
      </c>
      <c r="DE279" s="175">
        <v>0</v>
      </c>
      <c r="DF279" s="175">
        <v>0</v>
      </c>
      <c r="DG279" s="175">
        <v>0</v>
      </c>
      <c r="DH279" s="175">
        <v>0</v>
      </c>
      <c r="DI279" s="175">
        <v>0</v>
      </c>
      <c r="DJ279" s="175">
        <v>0</v>
      </c>
      <c r="DK279" s="175">
        <v>0</v>
      </c>
      <c r="DL279" s="175">
        <v>0</v>
      </c>
      <c r="DM279" s="175">
        <v>0</v>
      </c>
      <c r="DN279" s="175">
        <v>0</v>
      </c>
      <c r="DO279" s="175">
        <v>0</v>
      </c>
      <c r="DP279" s="175">
        <v>0</v>
      </c>
      <c r="DQ279" s="175">
        <v>0</v>
      </c>
      <c r="DR279" s="175">
        <v>0</v>
      </c>
      <c r="DS279" s="175">
        <v>0</v>
      </c>
      <c r="DT279" s="175">
        <v>-25.810934105131764</v>
      </c>
      <c r="DU279" s="175">
        <v>0</v>
      </c>
      <c r="DV279" s="175">
        <v>0</v>
      </c>
      <c r="DW279" s="175">
        <v>0</v>
      </c>
      <c r="DX279" s="175">
        <v>0</v>
      </c>
      <c r="DY279" s="175">
        <v>0</v>
      </c>
      <c r="DZ279" s="175">
        <v>0</v>
      </c>
      <c r="EA279" s="175">
        <v>0</v>
      </c>
      <c r="EB279" s="175">
        <v>0</v>
      </c>
      <c r="EC279" s="175">
        <v>0</v>
      </c>
      <c r="ED279" s="175">
        <v>0</v>
      </c>
      <c r="EE279" s="175">
        <v>0</v>
      </c>
      <c r="EF279" s="175">
        <v>0</v>
      </c>
      <c r="EG279" s="175">
        <v>0</v>
      </c>
      <c r="EH279" s="175">
        <v>0</v>
      </c>
      <c r="EI279" s="175">
        <v>0</v>
      </c>
      <c r="EJ279" s="175">
        <v>0</v>
      </c>
      <c r="EK279" s="175">
        <v>0</v>
      </c>
      <c r="EL279" s="175">
        <v>0</v>
      </c>
      <c r="EM279" s="175">
        <v>0</v>
      </c>
      <c r="EN279" s="175">
        <v>0</v>
      </c>
      <c r="EO279" s="175">
        <v>0</v>
      </c>
      <c r="EP279" s="175">
        <v>0</v>
      </c>
      <c r="EQ279" s="175">
        <v>0</v>
      </c>
      <c r="ER279" s="175">
        <v>0</v>
      </c>
      <c r="ES279" s="175">
        <v>0</v>
      </c>
      <c r="ET279" s="175">
        <v>0</v>
      </c>
      <c r="EU279" s="175">
        <v>0</v>
      </c>
      <c r="EV279" s="175">
        <v>0</v>
      </c>
      <c r="EW279" s="175">
        <v>0</v>
      </c>
      <c r="EX279" s="175">
        <v>0</v>
      </c>
      <c r="EY279" s="175">
        <v>0</v>
      </c>
      <c r="EZ279" s="175">
        <v>0</v>
      </c>
      <c r="FA279" s="175">
        <v>0</v>
      </c>
    </row>
    <row r="280" spans="1:157" ht="14.4" x14ac:dyDescent="0.3">
      <c r="A280" s="176" t="s">
        <v>626</v>
      </c>
      <c r="B280" s="172">
        <v>0</v>
      </c>
      <c r="C280" s="173">
        <v>-57.5</v>
      </c>
      <c r="D280" s="173">
        <v>-60</v>
      </c>
      <c r="E280" s="173">
        <v>-65</v>
      </c>
      <c r="F280" s="173">
        <v>0</v>
      </c>
      <c r="G280" s="173">
        <v>-100</v>
      </c>
      <c r="H280" s="204">
        <v>-100</v>
      </c>
      <c r="I280" s="175">
        <v>-100</v>
      </c>
      <c r="J280" s="175">
        <v>-55</v>
      </c>
      <c r="K280" s="175">
        <v>-100</v>
      </c>
      <c r="L280" s="175">
        <v>-100</v>
      </c>
      <c r="M280" s="175">
        <v>-60</v>
      </c>
      <c r="N280" s="175">
        <v>-110</v>
      </c>
      <c r="O280" s="175">
        <v>-65</v>
      </c>
      <c r="P280" s="175">
        <v>0</v>
      </c>
      <c r="Q280" s="175">
        <v>-100</v>
      </c>
      <c r="R280" s="175">
        <v>-100</v>
      </c>
      <c r="S280" s="175">
        <v>-100</v>
      </c>
      <c r="T280" s="175">
        <v>-100</v>
      </c>
      <c r="U280" s="175">
        <v>-100</v>
      </c>
      <c r="V280" s="175">
        <v>-100</v>
      </c>
      <c r="W280" s="175">
        <v>-100</v>
      </c>
      <c r="X280" s="175">
        <v>-100</v>
      </c>
      <c r="Y280" s="175">
        <v>-100</v>
      </c>
      <c r="Z280" s="175">
        <v>-50</v>
      </c>
      <c r="AA280" s="175">
        <v>-100</v>
      </c>
      <c r="AB280" s="175">
        <v>-100</v>
      </c>
      <c r="AC280" s="175">
        <v>-100</v>
      </c>
      <c r="AD280" s="175">
        <v>-100</v>
      </c>
      <c r="AE280" s="175">
        <v>-100</v>
      </c>
      <c r="AF280" s="175">
        <v>-50</v>
      </c>
      <c r="AG280" s="175">
        <v>-100</v>
      </c>
      <c r="AH280" s="175">
        <v>-100</v>
      </c>
      <c r="AI280" s="175">
        <v>-50</v>
      </c>
      <c r="AJ280" s="175">
        <v>0</v>
      </c>
      <c r="AK280" s="175">
        <v>0</v>
      </c>
      <c r="AL280" s="175">
        <v>-50</v>
      </c>
      <c r="AM280" s="175">
        <v>-50</v>
      </c>
      <c r="AN280" s="175">
        <v>-55</v>
      </c>
      <c r="AO280" s="175">
        <v>0</v>
      </c>
      <c r="AP280" s="175">
        <v>-100</v>
      </c>
      <c r="AQ280" s="175">
        <v>-100</v>
      </c>
      <c r="AR280" s="175">
        <v>-100</v>
      </c>
      <c r="AS280" s="175">
        <v>-50</v>
      </c>
      <c r="AT280" s="175">
        <v>-100</v>
      </c>
      <c r="AU280" s="175">
        <v>-100</v>
      </c>
      <c r="AV280" s="175">
        <v>-50</v>
      </c>
      <c r="AW280" s="175">
        <v>-100</v>
      </c>
      <c r="AX280" s="175">
        <v>-52.500000000000007</v>
      </c>
      <c r="AY280" s="175">
        <v>0</v>
      </c>
      <c r="AZ280" s="175">
        <v>-100</v>
      </c>
      <c r="BA280" s="175">
        <v>-100</v>
      </c>
      <c r="BB280" s="175">
        <v>-100</v>
      </c>
      <c r="BC280" s="175">
        <v>-100</v>
      </c>
      <c r="BD280" s="175">
        <v>-100</v>
      </c>
      <c r="BE280" s="175">
        <v>-100</v>
      </c>
      <c r="BF280" s="175">
        <v>-100</v>
      </c>
      <c r="BG280" s="175">
        <v>-100</v>
      </c>
      <c r="BH280" s="175">
        <v>-100</v>
      </c>
      <c r="BI280" s="175">
        <v>-50</v>
      </c>
      <c r="BJ280" s="175">
        <v>-100</v>
      </c>
      <c r="BK280" s="175">
        <v>-100</v>
      </c>
      <c r="BL280" s="175">
        <v>-100</v>
      </c>
      <c r="BM280" s="175">
        <v>-100</v>
      </c>
      <c r="BN280" s="175">
        <v>-100</v>
      </c>
      <c r="BO280" s="175">
        <v>-50</v>
      </c>
      <c r="BP280" s="175">
        <v>-100</v>
      </c>
      <c r="BQ280" s="175">
        <v>-100</v>
      </c>
      <c r="BR280" s="175">
        <v>-50</v>
      </c>
      <c r="BS280" s="175">
        <v>0</v>
      </c>
      <c r="BT280" s="173">
        <v>-100</v>
      </c>
      <c r="BU280" s="173">
        <v>-100</v>
      </c>
      <c r="BV280" s="173">
        <v>-100</v>
      </c>
      <c r="BW280" s="173">
        <v>-100</v>
      </c>
      <c r="BX280" s="173">
        <v>-100</v>
      </c>
      <c r="BY280" s="174">
        <v>-100</v>
      </c>
      <c r="BZ280" s="175">
        <v>-100</v>
      </c>
      <c r="CA280" s="175">
        <v>-100</v>
      </c>
      <c r="CB280" s="175">
        <v>-100</v>
      </c>
      <c r="CC280" s="175">
        <v>-100</v>
      </c>
      <c r="CD280" s="175">
        <v>-100</v>
      </c>
      <c r="CE280" s="175">
        <v>-100</v>
      </c>
      <c r="CF280" s="175">
        <v>-100</v>
      </c>
      <c r="CG280" s="175">
        <v>-100</v>
      </c>
      <c r="CH280" s="175">
        <v>-100</v>
      </c>
      <c r="CI280" s="175">
        <v>-100</v>
      </c>
      <c r="CJ280" s="175">
        <v>-100</v>
      </c>
      <c r="CK280" s="175">
        <v>-100</v>
      </c>
      <c r="CL280" s="175">
        <v>-100</v>
      </c>
      <c r="CM280" s="175">
        <v>-100</v>
      </c>
      <c r="CN280" s="175">
        <v>-100</v>
      </c>
      <c r="CO280" s="175">
        <v>-100</v>
      </c>
      <c r="CP280" s="175">
        <v>-100</v>
      </c>
      <c r="CQ280" s="175">
        <v>-100</v>
      </c>
      <c r="CR280" s="175">
        <v>-100</v>
      </c>
      <c r="CS280" s="175">
        <v>-100</v>
      </c>
      <c r="CT280" s="175">
        <v>-100</v>
      </c>
      <c r="CU280" s="175">
        <v>-100</v>
      </c>
      <c r="CV280" s="175">
        <v>-100</v>
      </c>
      <c r="CW280" s="175">
        <v>-100</v>
      </c>
      <c r="CX280" s="175">
        <v>-100</v>
      </c>
      <c r="CY280" s="175">
        <v>-100</v>
      </c>
      <c r="CZ280" s="175">
        <v>-100</v>
      </c>
      <c r="DA280" s="175">
        <v>-100</v>
      </c>
      <c r="DB280" s="175">
        <v>-100</v>
      </c>
      <c r="DC280" s="175">
        <v>-100</v>
      </c>
      <c r="DD280" s="175">
        <v>-100</v>
      </c>
      <c r="DE280" s="175">
        <v>-100</v>
      </c>
      <c r="DF280" s="175">
        <v>0</v>
      </c>
      <c r="DG280" s="175">
        <v>-50</v>
      </c>
      <c r="DH280" s="175">
        <v>-50</v>
      </c>
      <c r="DI280" s="175">
        <v>-50</v>
      </c>
      <c r="DJ280" s="175">
        <v>0</v>
      </c>
      <c r="DK280" s="175">
        <v>-100</v>
      </c>
      <c r="DL280" s="175">
        <v>-100</v>
      </c>
      <c r="DM280" s="175">
        <v>-100</v>
      </c>
      <c r="DN280" s="175">
        <v>-50</v>
      </c>
      <c r="DO280" s="175">
        <v>-100</v>
      </c>
      <c r="DP280" s="175">
        <v>-100</v>
      </c>
      <c r="DQ280" s="175">
        <v>-50</v>
      </c>
      <c r="DR280" s="175">
        <v>-100</v>
      </c>
      <c r="DS280" s="175">
        <v>-50</v>
      </c>
      <c r="DT280" s="175">
        <v>0</v>
      </c>
      <c r="DU280" s="175">
        <v>-100</v>
      </c>
      <c r="DV280" s="175">
        <v>-100</v>
      </c>
      <c r="DW280" s="175">
        <v>-100</v>
      </c>
      <c r="DX280" s="175">
        <v>-100</v>
      </c>
      <c r="DY280" s="175">
        <v>-100</v>
      </c>
      <c r="DZ280" s="175">
        <v>-100</v>
      </c>
      <c r="EA280" s="175">
        <v>-100</v>
      </c>
      <c r="EB280" s="175">
        <v>-100</v>
      </c>
      <c r="EC280" s="175">
        <v>-100</v>
      </c>
      <c r="ED280" s="175">
        <v>-50</v>
      </c>
      <c r="EE280" s="175">
        <v>-100</v>
      </c>
      <c r="EF280" s="175">
        <v>-100</v>
      </c>
      <c r="EG280" s="175">
        <v>-100</v>
      </c>
      <c r="EH280" s="175">
        <v>-100</v>
      </c>
      <c r="EI280" s="175">
        <v>-100</v>
      </c>
      <c r="EJ280" s="175">
        <v>-50</v>
      </c>
      <c r="EK280" s="175">
        <v>-100</v>
      </c>
      <c r="EL280" s="175">
        <v>-100</v>
      </c>
      <c r="EM280" s="175">
        <v>-50</v>
      </c>
      <c r="EN280" s="175">
        <v>0</v>
      </c>
      <c r="EO280" s="175">
        <v>-100</v>
      </c>
      <c r="EP280" s="175">
        <v>-100</v>
      </c>
      <c r="EQ280" s="175">
        <v>-100</v>
      </c>
      <c r="ER280" s="175">
        <v>-100</v>
      </c>
      <c r="ES280" s="175">
        <v>-100</v>
      </c>
      <c r="ET280" s="175">
        <v>-100</v>
      </c>
      <c r="EU280" s="175">
        <v>-100</v>
      </c>
      <c r="EV280" s="175">
        <v>-100</v>
      </c>
      <c r="EW280" s="175">
        <v>-100</v>
      </c>
      <c r="EX280" s="175">
        <v>0</v>
      </c>
      <c r="EY280" s="175">
        <v>-50</v>
      </c>
      <c r="EZ280" s="175">
        <v>-100</v>
      </c>
      <c r="FA280" s="175">
        <v>-100</v>
      </c>
    </row>
    <row r="281" spans="1:157" ht="14.4" x14ac:dyDescent="0.3">
      <c r="A281" s="177" t="s">
        <v>627</v>
      </c>
      <c r="B281" s="178">
        <v>0</v>
      </c>
      <c r="C281" s="80">
        <v>-83.333333333333329</v>
      </c>
      <c r="D281" s="80">
        <v>-83.333333333333329</v>
      </c>
      <c r="E281" s="80">
        <v>-83.333333333333329</v>
      </c>
      <c r="F281" s="80">
        <v>-83.333333333333329</v>
      </c>
      <c r="G281" s="80">
        <v>-166.66666666666666</v>
      </c>
      <c r="H281" s="190">
        <v>-166.66666666666666</v>
      </c>
      <c r="I281" s="82">
        <v>-166.66666666666666</v>
      </c>
      <c r="J281" s="82">
        <v>-166.66666666666666</v>
      </c>
      <c r="K281" s="82">
        <v>-166.66666666666666</v>
      </c>
      <c r="L281" s="82">
        <v>-166.66666666666666</v>
      </c>
      <c r="M281" s="82">
        <v>-166.66666666666666</v>
      </c>
      <c r="N281" s="82">
        <v>-166.66666666666666</v>
      </c>
      <c r="O281" s="82">
        <v>-166.66666666666666</v>
      </c>
      <c r="P281" s="82">
        <v>-166.66666666666666</v>
      </c>
      <c r="Q281" s="82">
        <v>-250</v>
      </c>
      <c r="R281" s="82">
        <v>-250</v>
      </c>
      <c r="S281" s="82">
        <v>-250</v>
      </c>
      <c r="T281" s="82">
        <v>-250</v>
      </c>
      <c r="U281" s="82">
        <v>-250</v>
      </c>
      <c r="V281" s="82">
        <v>-250</v>
      </c>
      <c r="W281" s="82">
        <v>-250</v>
      </c>
      <c r="X281" s="82">
        <v>-250</v>
      </c>
      <c r="Y281" s="82">
        <v>-250</v>
      </c>
      <c r="Z281" s="82">
        <v>-250</v>
      </c>
      <c r="AA281" s="82">
        <v>-250</v>
      </c>
      <c r="AB281" s="82">
        <v>-250</v>
      </c>
      <c r="AC281" s="82">
        <v>-250</v>
      </c>
      <c r="AD281" s="82">
        <v>-250</v>
      </c>
      <c r="AE281" s="82">
        <v>-250</v>
      </c>
      <c r="AF281" s="82">
        <v>-250</v>
      </c>
      <c r="AG281" s="82">
        <v>-250</v>
      </c>
      <c r="AH281" s="82">
        <v>-250</v>
      </c>
      <c r="AI281" s="82">
        <v>-250</v>
      </c>
      <c r="AJ281" s="82">
        <v>-250</v>
      </c>
      <c r="AK281" s="82">
        <v>0</v>
      </c>
      <c r="AL281" s="82">
        <v>-83.333333333333329</v>
      </c>
      <c r="AM281" s="82">
        <v>-83.333333333333329</v>
      </c>
      <c r="AN281" s="82">
        <v>-83.333333333333329</v>
      </c>
      <c r="AO281" s="82">
        <v>-83.333333333333329</v>
      </c>
      <c r="AP281" s="82">
        <v>-166.66666666666666</v>
      </c>
      <c r="AQ281" s="82">
        <v>-166.66666666666666</v>
      </c>
      <c r="AR281" s="82">
        <v>-166.66666666666666</v>
      </c>
      <c r="AS281" s="82">
        <v>-166.66666666666666</v>
      </c>
      <c r="AT281" s="82">
        <v>-166.66666666666666</v>
      </c>
      <c r="AU281" s="82">
        <v>-166.66666666666666</v>
      </c>
      <c r="AV281" s="82">
        <v>-166.66666666666666</v>
      </c>
      <c r="AW281" s="82">
        <v>-166.66666666666666</v>
      </c>
      <c r="AX281" s="82">
        <v>-166.66666666666666</v>
      </c>
      <c r="AY281" s="82">
        <v>-166.66666666666666</v>
      </c>
      <c r="AZ281" s="82">
        <v>-250</v>
      </c>
      <c r="BA281" s="82">
        <v>-250</v>
      </c>
      <c r="BB281" s="82">
        <v>-250</v>
      </c>
      <c r="BC281" s="82">
        <v>-250</v>
      </c>
      <c r="BD281" s="82">
        <v>-250</v>
      </c>
      <c r="BE281" s="82">
        <v>-250</v>
      </c>
      <c r="BF281" s="82">
        <v>-250</v>
      </c>
      <c r="BG281" s="82">
        <v>-250</v>
      </c>
      <c r="BH281" s="82">
        <v>-250</v>
      </c>
      <c r="BI281" s="82">
        <v>-250</v>
      </c>
      <c r="BJ281" s="82">
        <v>-250</v>
      </c>
      <c r="BK281" s="82">
        <v>-250</v>
      </c>
      <c r="BL281" s="82">
        <v>-250</v>
      </c>
      <c r="BM281" s="82">
        <v>-250</v>
      </c>
      <c r="BN281" s="82">
        <v>-250</v>
      </c>
      <c r="BO281" s="82">
        <v>-250</v>
      </c>
      <c r="BP281" s="82">
        <v>-250</v>
      </c>
      <c r="BQ281" s="82">
        <v>-250</v>
      </c>
      <c r="BR281" s="82">
        <v>-250</v>
      </c>
      <c r="BS281" s="82">
        <v>-250</v>
      </c>
      <c r="BT281" s="80">
        <v>-333.33333333333331</v>
      </c>
      <c r="BU281" s="80">
        <v>-333.33333333333331</v>
      </c>
      <c r="BV281" s="80">
        <v>-333.33333333333331</v>
      </c>
      <c r="BW281" s="80">
        <v>-333.33333333333331</v>
      </c>
      <c r="BX281" s="80">
        <v>-333.33333333333331</v>
      </c>
      <c r="BY281" s="81">
        <v>-333.33333333333331</v>
      </c>
      <c r="BZ281" s="82">
        <v>-333.33333333333331</v>
      </c>
      <c r="CA281" s="82">
        <v>-333.33333333333331</v>
      </c>
      <c r="CB281" s="82">
        <v>-333.33333333333331</v>
      </c>
      <c r="CC281" s="82">
        <v>-333.33333333333331</v>
      </c>
      <c r="CD281" s="82">
        <v>-333.33333333333331</v>
      </c>
      <c r="CE281" s="82">
        <v>-333.33333333333331</v>
      </c>
      <c r="CF281" s="82">
        <v>-333.33333333333331</v>
      </c>
      <c r="CG281" s="82">
        <v>-333.33333333333331</v>
      </c>
      <c r="CH281" s="82">
        <v>-333.33333333333331</v>
      </c>
      <c r="CI281" s="82">
        <v>-333.33333333333331</v>
      </c>
      <c r="CJ281" s="82">
        <v>-416.66666666666669</v>
      </c>
      <c r="CK281" s="82">
        <v>-416.66666666666669</v>
      </c>
      <c r="CL281" s="82">
        <v>-416.66666666666669</v>
      </c>
      <c r="CM281" s="82">
        <v>-416.66666666666669</v>
      </c>
      <c r="CN281" s="82">
        <v>-416.66666666666669</v>
      </c>
      <c r="CO281" s="82">
        <v>-416.66666666666669</v>
      </c>
      <c r="CP281" s="82">
        <v>-416.66666666666669</v>
      </c>
      <c r="CQ281" s="82">
        <v>-416.66666666666669</v>
      </c>
      <c r="CR281" s="82">
        <v>-500</v>
      </c>
      <c r="CS281" s="82">
        <v>-583.33333333333337</v>
      </c>
      <c r="CT281" s="82">
        <v>-666.66666666666663</v>
      </c>
      <c r="CU281" s="82">
        <v>-416.66666666666669</v>
      </c>
      <c r="CV281" s="82">
        <v>-416.66666666666669</v>
      </c>
      <c r="CW281" s="82">
        <v>-416.66666666666669</v>
      </c>
      <c r="CX281" s="82">
        <v>-416.66666666666669</v>
      </c>
      <c r="CY281" s="82">
        <v>-416.66666666666669</v>
      </c>
      <c r="CZ281" s="82">
        <v>-416.66666666666669</v>
      </c>
      <c r="DA281" s="82">
        <v>-416.66666666666669</v>
      </c>
      <c r="DB281" s="82">
        <v>-416.66666666666669</v>
      </c>
      <c r="DC281" s="82">
        <v>-500</v>
      </c>
      <c r="DD281" s="82">
        <v>-583.33333333333337</v>
      </c>
      <c r="DE281" s="82">
        <v>-666.66666666666663</v>
      </c>
      <c r="DF281" s="82">
        <v>0</v>
      </c>
      <c r="DG281" s="82">
        <v>-83.333333333333329</v>
      </c>
      <c r="DH281" s="82">
        <v>-83.333333333333329</v>
      </c>
      <c r="DI281" s="82">
        <v>-83.333333333333329</v>
      </c>
      <c r="DJ281" s="82">
        <v>-83.333333333333329</v>
      </c>
      <c r="DK281" s="82">
        <v>-166.66666666666666</v>
      </c>
      <c r="DL281" s="82">
        <v>-166.66666666666666</v>
      </c>
      <c r="DM281" s="82">
        <v>-166.66666666666666</v>
      </c>
      <c r="DN281" s="82">
        <v>-166.66666666666666</v>
      </c>
      <c r="DO281" s="82">
        <v>-166.66666666666666</v>
      </c>
      <c r="DP281" s="82">
        <v>-166.66666666666666</v>
      </c>
      <c r="DQ281" s="82">
        <v>-166.66666666666666</v>
      </c>
      <c r="DR281" s="82">
        <v>-166.66666666666666</v>
      </c>
      <c r="DS281" s="82">
        <v>-166.66666666666666</v>
      </c>
      <c r="DT281" s="82">
        <v>-166.66666666666666</v>
      </c>
      <c r="DU281" s="82">
        <v>-250</v>
      </c>
      <c r="DV281" s="82">
        <v>-250</v>
      </c>
      <c r="DW281" s="82">
        <v>-250</v>
      </c>
      <c r="DX281" s="82">
        <v>-250</v>
      </c>
      <c r="DY281" s="82">
        <v>-250</v>
      </c>
      <c r="DZ281" s="82">
        <v>-250</v>
      </c>
      <c r="EA281" s="82">
        <v>-250</v>
      </c>
      <c r="EB281" s="82">
        <v>-250</v>
      </c>
      <c r="EC281" s="82">
        <v>-250</v>
      </c>
      <c r="ED281" s="82">
        <v>-250</v>
      </c>
      <c r="EE281" s="82">
        <v>-250</v>
      </c>
      <c r="EF281" s="82">
        <v>-250</v>
      </c>
      <c r="EG281" s="82">
        <v>-250</v>
      </c>
      <c r="EH281" s="82">
        <v>-250</v>
      </c>
      <c r="EI281" s="82">
        <v>-250</v>
      </c>
      <c r="EJ281" s="82">
        <v>-250</v>
      </c>
      <c r="EK281" s="82">
        <v>-250</v>
      </c>
      <c r="EL281" s="82">
        <v>-250</v>
      </c>
      <c r="EM281" s="82">
        <v>-250</v>
      </c>
      <c r="EN281" s="82">
        <v>-250</v>
      </c>
      <c r="EO281" s="82">
        <v>-333.33333333333331</v>
      </c>
      <c r="EP281" s="82">
        <v>-333.33333333333331</v>
      </c>
      <c r="EQ281" s="82">
        <v>-333.33333333333331</v>
      </c>
      <c r="ER281" s="82">
        <v>-333.33333333333331</v>
      </c>
      <c r="ES281" s="82">
        <v>-333.33333333333331</v>
      </c>
      <c r="ET281" s="82">
        <v>-333.33333333333331</v>
      </c>
      <c r="EU281" s="82">
        <v>-333.33333333333331</v>
      </c>
      <c r="EV281" s="82">
        <v>-333.33333333333331</v>
      </c>
      <c r="EW281" s="82">
        <v>-416.66666666666669</v>
      </c>
      <c r="EX281" s="82">
        <v>0</v>
      </c>
      <c r="EY281" s="82">
        <v>-83.333333333333329</v>
      </c>
      <c r="EZ281" s="82">
        <v>-166.66666666666666</v>
      </c>
      <c r="FA281" s="82">
        <v>-250</v>
      </c>
    </row>
    <row r="282" spans="1:157" ht="21.75" customHeight="1" x14ac:dyDescent="0.25">
      <c r="A282" s="83" t="s">
        <v>628</v>
      </c>
      <c r="B282" s="179"/>
      <c r="C282" s="85"/>
      <c r="D282" s="85"/>
      <c r="E282" s="85"/>
      <c r="F282" s="85"/>
      <c r="G282" s="85"/>
      <c r="H282" s="191"/>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c r="AO282" s="85"/>
      <c r="AP282" s="85"/>
      <c r="AQ282" s="85"/>
      <c r="AR282" s="85"/>
      <c r="AS282" s="85"/>
      <c r="AT282" s="85"/>
      <c r="AU282" s="85"/>
      <c r="AV282" s="85"/>
      <c r="AW282" s="85"/>
      <c r="AX282" s="85"/>
      <c r="AY282" s="85"/>
      <c r="AZ282" s="85"/>
      <c r="BA282" s="85"/>
      <c r="BB282" s="85"/>
      <c r="BC282" s="85"/>
      <c r="BD282" s="85"/>
      <c r="BE282" s="85"/>
      <c r="BF282" s="85"/>
      <c r="BG282" s="85"/>
      <c r="BH282" s="85"/>
      <c r="BI282" s="85"/>
      <c r="BJ282" s="85"/>
      <c r="BK282" s="85"/>
      <c r="BL282" s="85"/>
      <c r="BM282" s="85"/>
      <c r="BN282" s="85"/>
      <c r="BO282" s="85"/>
      <c r="BP282" s="85"/>
      <c r="BQ282" s="85"/>
      <c r="BR282" s="85"/>
      <c r="BS282" s="85"/>
      <c r="BT282" s="85"/>
      <c r="BU282" s="86"/>
      <c r="BV282" s="86"/>
      <c r="BW282" s="86"/>
      <c r="BX282" s="86"/>
      <c r="BY282" s="86"/>
      <c r="BZ282" s="86"/>
      <c r="CA282" s="86"/>
      <c r="CB282" s="86"/>
      <c r="CC282" s="86"/>
      <c r="CD282" s="86"/>
      <c r="CE282" s="86"/>
      <c r="CF282" s="86"/>
      <c r="CG282" s="86"/>
      <c r="CH282" s="86"/>
      <c r="CI282" s="86"/>
      <c r="CJ282" s="86"/>
      <c r="CK282" s="86"/>
      <c r="CL282" s="86"/>
      <c r="CM282" s="86"/>
      <c r="CN282" s="86"/>
      <c r="CO282" s="86"/>
      <c r="CP282" s="86"/>
      <c r="CQ282" s="86"/>
      <c r="CR282" s="86"/>
      <c r="CS282" s="86"/>
      <c r="CT282" s="86"/>
      <c r="CU282" s="86"/>
      <c r="CV282" s="86"/>
      <c r="CW282" s="86"/>
      <c r="CX282" s="86"/>
      <c r="CY282" s="86"/>
      <c r="CZ282" s="86"/>
      <c r="DA282" s="86"/>
      <c r="DB282" s="86"/>
      <c r="DC282" s="86"/>
      <c r="DD282" s="86"/>
      <c r="DE282" s="86"/>
      <c r="DF282" s="86"/>
      <c r="DG282" s="86"/>
      <c r="DH282" s="86"/>
      <c r="DI282" s="86"/>
      <c r="DJ282" s="86"/>
      <c r="DK282" s="86"/>
      <c r="DL282" s="86"/>
      <c r="DM282" s="86"/>
      <c r="DN282" s="86"/>
      <c r="DO282" s="86"/>
      <c r="DP282" s="86"/>
      <c r="DQ282" s="86"/>
      <c r="DR282" s="86"/>
      <c r="DS282" s="86"/>
      <c r="DT282" s="86"/>
      <c r="DU282" s="86"/>
      <c r="DV282" s="86"/>
      <c r="DW282" s="86"/>
      <c r="DX282" s="86"/>
      <c r="DY282" s="86"/>
      <c r="DZ282" s="86"/>
      <c r="EA282" s="86"/>
      <c r="EB282" s="86"/>
      <c r="EC282" s="86"/>
      <c r="ED282" s="86"/>
      <c r="EE282" s="86"/>
      <c r="EF282" s="86"/>
      <c r="EG282" s="86"/>
      <c r="EH282" s="86"/>
      <c r="EI282" s="86"/>
      <c r="EJ282" s="86"/>
      <c r="EK282" s="86"/>
      <c r="EL282" s="86"/>
      <c r="EM282" s="86"/>
      <c r="EN282" s="86"/>
      <c r="EO282" s="86"/>
      <c r="EP282" s="86"/>
      <c r="EQ282" s="86"/>
      <c r="ER282" s="86"/>
      <c r="ES282" s="86"/>
      <c r="ET282" s="86"/>
      <c r="EU282" s="86"/>
      <c r="EV282" s="86"/>
      <c r="EW282" s="86"/>
      <c r="EX282" s="86"/>
      <c r="EY282" s="86"/>
      <c r="EZ282" s="86"/>
      <c r="FA282" s="86"/>
    </row>
    <row r="283" spans="1:157" ht="15" x14ac:dyDescent="0.35">
      <c r="A283" s="87" t="s">
        <v>629</v>
      </c>
      <c r="B283" s="88">
        <v>9.2942821558130557</v>
      </c>
      <c r="C283" s="89">
        <v>18.257560129489921</v>
      </c>
      <c r="D283" s="89">
        <v>16.742583112375581</v>
      </c>
      <c r="E283" s="89">
        <v>15.222508548746106</v>
      </c>
      <c r="F283" s="89">
        <v>12.493938409142627</v>
      </c>
      <c r="G283" s="89">
        <v>24.226691696712919</v>
      </c>
      <c r="H283" s="192">
        <v>22.98150631408064</v>
      </c>
      <c r="I283" s="90">
        <v>21.815337151390654</v>
      </c>
      <c r="J283" s="90">
        <v>19.001480180704892</v>
      </c>
      <c r="K283" s="90">
        <v>21.736172181749811</v>
      </c>
      <c r="L283" s="90">
        <v>20.579790772403708</v>
      </c>
      <c r="M283" s="90">
        <v>17.175699239075204</v>
      </c>
      <c r="N283" s="90">
        <v>18.806441811497457</v>
      </c>
      <c r="O283" s="90">
        <v>15.525609934526972</v>
      </c>
      <c r="P283" s="90">
        <v>12.647939200068537</v>
      </c>
      <c r="Q283" s="90">
        <v>34.240724112003939</v>
      </c>
      <c r="R283" s="90">
        <v>32.905488983054802</v>
      </c>
      <c r="S283" s="90">
        <v>31.503898868302635</v>
      </c>
      <c r="T283" s="90">
        <v>28.320322824080765</v>
      </c>
      <c r="U283" s="90">
        <v>31.439604078903582</v>
      </c>
      <c r="V283" s="90">
        <v>30.147041093906989</v>
      </c>
      <c r="W283" s="90">
        <v>26.999494362422947</v>
      </c>
      <c r="X283" s="90">
        <v>28.856408464692876</v>
      </c>
      <c r="Y283" s="90">
        <v>25.808267488156069</v>
      </c>
      <c r="Z283" s="90">
        <v>23.413811432139706</v>
      </c>
      <c r="AA283" s="90">
        <v>30.084548541071332</v>
      </c>
      <c r="AB283" s="90">
        <v>28.793915911857233</v>
      </c>
      <c r="AC283" s="90">
        <v>25.749753075069091</v>
      </c>
      <c r="AD283" s="90">
        <v>27.503283282643121</v>
      </c>
      <c r="AE283" s="90">
        <v>24.573566492557571</v>
      </c>
      <c r="AF283" s="90">
        <v>22.16887364723511</v>
      </c>
      <c r="AG283" s="90">
        <v>26.303063301891697</v>
      </c>
      <c r="AH283" s="90">
        <v>23.382880634156844</v>
      </c>
      <c r="AI283" s="90">
        <v>20.809095747092893</v>
      </c>
      <c r="AJ283" s="90">
        <v>17.283510659085508</v>
      </c>
      <c r="AK283" s="90">
        <v>7.3876898158875157</v>
      </c>
      <c r="AL283" s="90">
        <v>10.98136883852051</v>
      </c>
      <c r="AM283" s="90">
        <v>10.35368050223034</v>
      </c>
      <c r="AN283" s="90">
        <v>9.6553196280879749</v>
      </c>
      <c r="AO283" s="90">
        <v>8.2336809554230719</v>
      </c>
      <c r="AP283" s="90">
        <v>13.891865322083243</v>
      </c>
      <c r="AQ283" s="90">
        <v>13.233750245469405</v>
      </c>
      <c r="AR283" s="90">
        <v>12.615739688065728</v>
      </c>
      <c r="AS283" s="90">
        <v>11.336385089465459</v>
      </c>
      <c r="AT283" s="90">
        <v>12.586930979407747</v>
      </c>
      <c r="AU283" s="90">
        <v>11.991956735079976</v>
      </c>
      <c r="AV283" s="90">
        <v>10.70836265666348</v>
      </c>
      <c r="AW283" s="90">
        <v>11.32019361337599</v>
      </c>
      <c r="AX283" s="90">
        <v>9.7984834395955431</v>
      </c>
      <c r="AY283" s="90">
        <v>8.2546586271214348</v>
      </c>
      <c r="AZ283" s="90">
        <v>18.831507636769814</v>
      </c>
      <c r="BA283" s="90">
        <v>18.153301698290004</v>
      </c>
      <c r="BB283" s="90">
        <v>17.454867670107113</v>
      </c>
      <c r="BC283" s="90">
        <v>15.82387221192729</v>
      </c>
      <c r="BD283" s="90">
        <v>17.435279234359477</v>
      </c>
      <c r="BE283" s="90">
        <v>16.776661731627303</v>
      </c>
      <c r="BF283" s="90">
        <v>15.157083524052695</v>
      </c>
      <c r="BG283" s="90">
        <v>16.08220935598948</v>
      </c>
      <c r="BH283" s="90">
        <v>14.52868501431144</v>
      </c>
      <c r="BI283" s="90">
        <v>13.319756583015876</v>
      </c>
      <c r="BJ283" s="90">
        <v>16.757073295879664</v>
      </c>
      <c r="BK283" s="90">
        <v>16.062620920241844</v>
      </c>
      <c r="BL283" s="90">
        <v>14.510611524853589</v>
      </c>
      <c r="BM283" s="90">
        <v>15.404003417509671</v>
      </c>
      <c r="BN283" s="90">
        <v>13.902930715331939</v>
      </c>
      <c r="BO283" s="90">
        <v>12.69823766549141</v>
      </c>
      <c r="BP283" s="90">
        <v>14.767717421924509</v>
      </c>
      <c r="BQ283" s="90">
        <v>13.293785110232438</v>
      </c>
      <c r="BR283" s="90">
        <v>11.986434449634991</v>
      </c>
      <c r="BS283" s="90">
        <v>10.454316653445671</v>
      </c>
      <c r="BT283" s="89">
        <v>38.603479532456547</v>
      </c>
      <c r="BU283" s="180">
        <v>36.98444908215712</v>
      </c>
      <c r="BV283" s="180">
        <v>35.506367290135238</v>
      </c>
      <c r="BW283" s="180">
        <v>34.069214646707714</v>
      </c>
      <c r="BX283" s="180">
        <v>28.207654762179526</v>
      </c>
      <c r="BY283" s="181">
        <v>25.28269520554397</v>
      </c>
      <c r="BZ283" s="182">
        <v>24.069344519180834</v>
      </c>
      <c r="CA283" s="182">
        <v>31.451596932093135</v>
      </c>
      <c r="CB283" s="182">
        <v>20.846103339253627</v>
      </c>
      <c r="CC283" s="182">
        <v>20.187764947013594</v>
      </c>
      <c r="CD283" s="182">
        <v>19.509559008533785</v>
      </c>
      <c r="CE283" s="182">
        <v>18.850941505801604</v>
      </c>
      <c r="CF283" s="182">
        <v>15.872685165415191</v>
      </c>
      <c r="CG283" s="182">
        <v>14.408238995391914</v>
      </c>
      <c r="CH283" s="182">
        <v>13.800885787849209</v>
      </c>
      <c r="CI283" s="182">
        <v>17.614654525108651</v>
      </c>
      <c r="CJ283" s="182">
        <v>45.891387819233465</v>
      </c>
      <c r="CK283" s="182">
        <v>42.605174123093079</v>
      </c>
      <c r="CL283" s="182">
        <v>39.318960426952657</v>
      </c>
      <c r="CM283" s="182">
        <v>35.828394153041309</v>
      </c>
      <c r="CN283" s="182">
        <v>31.158871961715523</v>
      </c>
      <c r="CO283" s="182">
        <v>29.9644332181125</v>
      </c>
      <c r="CP283" s="182">
        <v>27.018690949581526</v>
      </c>
      <c r="CQ283" s="182">
        <v>35.565438577235348</v>
      </c>
      <c r="CR283" s="182">
        <v>43.656435903908012</v>
      </c>
      <c r="CS283" s="182">
        <v>54.887322573368927</v>
      </c>
      <c r="CT283" s="182">
        <v>63.454316438820769</v>
      </c>
      <c r="CU283" s="182">
        <v>23.909022820926349</v>
      </c>
      <c r="CV283" s="182">
        <v>22.378990577909729</v>
      </c>
      <c r="CW283" s="182">
        <v>20.988238665233286</v>
      </c>
      <c r="CX283" s="182">
        <v>19.386297523948244</v>
      </c>
      <c r="CY283" s="182">
        <v>17.107558867807946</v>
      </c>
      <c r="CZ283" s="182">
        <v>16.454570565999447</v>
      </c>
      <c r="DA283" s="182">
        <v>14.98786989939938</v>
      </c>
      <c r="DB283" s="182">
        <v>19.257056242730997</v>
      </c>
      <c r="DC283" s="182">
        <v>22.928835884292976</v>
      </c>
      <c r="DD283" s="182">
        <v>27.797432875637391</v>
      </c>
      <c r="DE283" s="182">
        <v>31.983718861144517</v>
      </c>
      <c r="DF283" s="182">
        <v>8.9345722369485401</v>
      </c>
      <c r="DG283" s="182">
        <v>13.404882095771081</v>
      </c>
      <c r="DH283" s="182">
        <v>12.746767019157238</v>
      </c>
      <c r="DI283" s="182">
        <v>12.119046241417449</v>
      </c>
      <c r="DJ283" s="182">
        <v>10.847634217017927</v>
      </c>
      <c r="DK283" s="182">
        <v>16.265173876730788</v>
      </c>
      <c r="DL283" s="182">
        <v>15.586967938250973</v>
      </c>
      <c r="DM283" s="182">
        <v>14.944273003222735</v>
      </c>
      <c r="DN283" s="182">
        <v>13.669532611139402</v>
      </c>
      <c r="DO283" s="182">
        <v>14.925218676152609</v>
      </c>
      <c r="DP283" s="182">
        <v>14.284559387537195</v>
      </c>
      <c r="DQ283" s="182">
        <v>13.032712119800772</v>
      </c>
      <c r="DR283" s="182">
        <v>13.643900098921785</v>
      </c>
      <c r="DS283" s="182">
        <v>12.423558965110187</v>
      </c>
      <c r="DT283" s="182">
        <v>11.104962992121196</v>
      </c>
      <c r="DU283" s="182">
        <v>20.77449836238852</v>
      </c>
      <c r="DV283" s="182">
        <v>20.097118742348478</v>
      </c>
      <c r="DW283" s="182">
        <v>19.438501239616308</v>
      </c>
      <c r="DX283" s="182">
        <v>17.843340654342132</v>
      </c>
      <c r="DY283" s="182">
        <v>19.418912803868668</v>
      </c>
      <c r="DZ283" s="182">
        <v>18.760295301136495</v>
      </c>
      <c r="EA283" s="182">
        <v>17.125318190411601</v>
      </c>
      <c r="EB283" s="182">
        <v>18.101677798404321</v>
      </c>
      <c r="EC283" s="182">
        <v>16.430865814773771</v>
      </c>
      <c r="ED283" s="182">
        <v>15.146094293253121</v>
      </c>
      <c r="EE283" s="182">
        <v>18.740706865388862</v>
      </c>
      <c r="EF283" s="182">
        <v>18.082089362656681</v>
      </c>
      <c r="EG283" s="182">
        <v>16.411277379026139</v>
      </c>
      <c r="EH283" s="182">
        <v>17.383655334473787</v>
      </c>
      <c r="EI283" s="182">
        <v>15.752659876293963</v>
      </c>
      <c r="EJ283" s="182">
        <v>14.520286710420908</v>
      </c>
      <c r="EK283" s="182">
        <v>16.725037831741616</v>
      </c>
      <c r="EL283" s="182">
        <v>15.121834520148299</v>
      </c>
      <c r="EM283" s="182">
        <v>13.912605900899257</v>
      </c>
      <c r="EN283" s="182">
        <v>12.66792690144327</v>
      </c>
      <c r="EO283" s="180">
        <v>22.581839770001427</v>
      </c>
      <c r="EP283" s="182">
        <v>21.89054346729532</v>
      </c>
      <c r="EQ283" s="182">
        <v>21.191087857324973</v>
      </c>
      <c r="ER283" s="182">
        <v>20.499791554618881</v>
      </c>
      <c r="ES283" s="182">
        <v>17.558314077110303</v>
      </c>
      <c r="ET283" s="182">
        <v>15.940855426095252</v>
      </c>
      <c r="EU283" s="182">
        <v>15.317357358811496</v>
      </c>
      <c r="EV283" s="182">
        <v>19.270217711514615</v>
      </c>
      <c r="EW283" s="182">
        <v>24.150172204950778</v>
      </c>
      <c r="EX283" s="182">
        <v>9.8170675709439372</v>
      </c>
      <c r="EY283" s="182">
        <v>14.054546055804456</v>
      </c>
      <c r="EZ283" s="182">
        <v>15.864988820490618</v>
      </c>
      <c r="FA283" s="182">
        <v>18.719172748962603</v>
      </c>
    </row>
    <row r="284" spans="1:157" ht="15" x14ac:dyDescent="0.35">
      <c r="A284" s="87"/>
      <c r="B284" s="88"/>
      <c r="C284" s="89"/>
      <c r="D284" s="89"/>
      <c r="E284" s="89"/>
      <c r="F284" s="89"/>
      <c r="G284" s="89"/>
      <c r="H284" s="193"/>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t="s">
        <v>630</v>
      </c>
      <c r="AL284" s="95" t="s">
        <v>630</v>
      </c>
      <c r="AM284" s="95" t="s">
        <v>630</v>
      </c>
      <c r="AN284" s="95" t="s">
        <v>630</v>
      </c>
      <c r="AO284" s="95" t="s">
        <v>630</v>
      </c>
      <c r="AP284" s="95" t="s">
        <v>630</v>
      </c>
      <c r="AQ284" s="95" t="s">
        <v>630</v>
      </c>
      <c r="AR284" s="95" t="s">
        <v>630</v>
      </c>
      <c r="AS284" s="95" t="s">
        <v>630</v>
      </c>
      <c r="AT284" s="95" t="s">
        <v>630</v>
      </c>
      <c r="AU284" s="95" t="s">
        <v>630</v>
      </c>
      <c r="AV284" s="95" t="s">
        <v>630</v>
      </c>
      <c r="AW284" s="95" t="s">
        <v>630</v>
      </c>
      <c r="AX284" s="95" t="s">
        <v>630</v>
      </c>
      <c r="AY284" s="95" t="s">
        <v>630</v>
      </c>
      <c r="AZ284" s="95" t="s">
        <v>630</v>
      </c>
      <c r="BA284" s="95" t="s">
        <v>630</v>
      </c>
      <c r="BB284" s="95" t="s">
        <v>630</v>
      </c>
      <c r="BC284" s="95" t="s">
        <v>630</v>
      </c>
      <c r="BD284" s="95" t="s">
        <v>630</v>
      </c>
      <c r="BE284" s="95" t="s">
        <v>630</v>
      </c>
      <c r="BF284" s="95" t="s">
        <v>630</v>
      </c>
      <c r="BG284" s="95" t="s">
        <v>630</v>
      </c>
      <c r="BH284" s="95" t="s">
        <v>630</v>
      </c>
      <c r="BI284" s="95" t="s">
        <v>630</v>
      </c>
      <c r="BJ284" s="95" t="s">
        <v>630</v>
      </c>
      <c r="BK284" s="95" t="s">
        <v>630</v>
      </c>
      <c r="BL284" s="95" t="s">
        <v>630</v>
      </c>
      <c r="BM284" s="95" t="s">
        <v>630</v>
      </c>
      <c r="BN284" s="95" t="s">
        <v>630</v>
      </c>
      <c r="BO284" s="95" t="s">
        <v>630</v>
      </c>
      <c r="BP284" s="95" t="s">
        <v>630</v>
      </c>
      <c r="BQ284" s="95" t="s">
        <v>630</v>
      </c>
      <c r="BR284" s="95" t="s">
        <v>630</v>
      </c>
      <c r="BS284" s="95" t="s">
        <v>630</v>
      </c>
      <c r="BT284" s="89"/>
      <c r="BU284" s="89"/>
      <c r="BV284" s="89"/>
      <c r="BW284" s="89"/>
      <c r="BX284" s="89"/>
      <c r="BY284" s="94"/>
      <c r="BZ284" s="95"/>
      <c r="CA284" s="95"/>
      <c r="CB284" s="95" t="s">
        <v>630</v>
      </c>
      <c r="CC284" s="95" t="s">
        <v>630</v>
      </c>
      <c r="CD284" s="95" t="s">
        <v>630</v>
      </c>
      <c r="CE284" s="95" t="s">
        <v>630</v>
      </c>
      <c r="CF284" s="95" t="s">
        <v>630</v>
      </c>
      <c r="CG284" s="95" t="s">
        <v>630</v>
      </c>
      <c r="CH284" s="95" t="s">
        <v>630</v>
      </c>
      <c r="CI284" s="95" t="s">
        <v>630</v>
      </c>
      <c r="CJ284" s="95"/>
      <c r="CK284" s="95"/>
      <c r="CL284" s="95"/>
      <c r="CM284" s="95"/>
      <c r="CN284" s="95"/>
      <c r="CO284" s="95"/>
      <c r="CP284" s="95"/>
      <c r="CQ284" s="95"/>
      <c r="CR284" s="95"/>
      <c r="CS284" s="95"/>
      <c r="CT284" s="95"/>
      <c r="CU284" s="95" t="s">
        <v>631</v>
      </c>
      <c r="CV284" s="95" t="s">
        <v>631</v>
      </c>
      <c r="CW284" s="95" t="s">
        <v>631</v>
      </c>
      <c r="CX284" s="95" t="s">
        <v>631</v>
      </c>
      <c r="CY284" s="95" t="s">
        <v>631</v>
      </c>
      <c r="CZ284" s="95" t="s">
        <v>631</v>
      </c>
      <c r="DA284" s="95" t="s">
        <v>631</v>
      </c>
      <c r="DB284" s="95" t="s">
        <v>631</v>
      </c>
      <c r="DC284" s="95" t="s">
        <v>631</v>
      </c>
      <c r="DD284" s="95" t="s">
        <v>631</v>
      </c>
      <c r="DE284" s="95" t="s">
        <v>631</v>
      </c>
      <c r="DF284" s="95" t="s">
        <v>631</v>
      </c>
      <c r="DG284" s="95" t="s">
        <v>631</v>
      </c>
      <c r="DH284" s="95" t="s">
        <v>631</v>
      </c>
      <c r="DI284" s="95" t="s">
        <v>631</v>
      </c>
      <c r="DJ284" s="95" t="s">
        <v>631</v>
      </c>
      <c r="DK284" s="95" t="s">
        <v>631</v>
      </c>
      <c r="DL284" s="95" t="s">
        <v>631</v>
      </c>
      <c r="DM284" s="95" t="s">
        <v>631</v>
      </c>
      <c r="DN284" s="95" t="s">
        <v>631</v>
      </c>
      <c r="DO284" s="95" t="s">
        <v>631</v>
      </c>
      <c r="DP284" s="95" t="s">
        <v>631</v>
      </c>
      <c r="DQ284" s="95" t="s">
        <v>631</v>
      </c>
      <c r="DR284" s="95" t="s">
        <v>631</v>
      </c>
      <c r="DS284" s="95" t="s">
        <v>631</v>
      </c>
      <c r="DT284" s="95" t="s">
        <v>631</v>
      </c>
      <c r="DU284" s="95" t="s">
        <v>631</v>
      </c>
      <c r="DV284" s="95" t="s">
        <v>631</v>
      </c>
      <c r="DW284" s="95" t="s">
        <v>631</v>
      </c>
      <c r="DX284" s="95" t="s">
        <v>631</v>
      </c>
      <c r="DY284" s="95" t="s">
        <v>631</v>
      </c>
      <c r="DZ284" s="95" t="s">
        <v>631</v>
      </c>
      <c r="EA284" s="95" t="s">
        <v>631</v>
      </c>
      <c r="EB284" s="95" t="s">
        <v>631</v>
      </c>
      <c r="EC284" s="95" t="s">
        <v>631</v>
      </c>
      <c r="ED284" s="95" t="s">
        <v>631</v>
      </c>
      <c r="EE284" s="95" t="s">
        <v>631</v>
      </c>
      <c r="EF284" s="95" t="s">
        <v>631</v>
      </c>
      <c r="EG284" s="95" t="s">
        <v>631</v>
      </c>
      <c r="EH284" s="95" t="s">
        <v>631</v>
      </c>
      <c r="EI284" s="95" t="s">
        <v>631</v>
      </c>
      <c r="EJ284" s="95" t="s">
        <v>631</v>
      </c>
      <c r="EK284" s="95" t="s">
        <v>631</v>
      </c>
      <c r="EL284" s="95" t="s">
        <v>631</v>
      </c>
      <c r="EM284" s="95" t="s">
        <v>631</v>
      </c>
      <c r="EN284" s="95" t="s">
        <v>631</v>
      </c>
      <c r="EO284" s="89" t="s">
        <v>631</v>
      </c>
      <c r="EP284" s="95" t="s">
        <v>631</v>
      </c>
      <c r="EQ284" s="95" t="s">
        <v>631</v>
      </c>
      <c r="ER284" s="95" t="s">
        <v>631</v>
      </c>
      <c r="ES284" s="95" t="s">
        <v>631</v>
      </c>
      <c r="ET284" s="95" t="s">
        <v>631</v>
      </c>
      <c r="EU284" s="95" t="s">
        <v>631</v>
      </c>
      <c r="EV284" s="95" t="s">
        <v>631</v>
      </c>
      <c r="EW284" s="95" t="s">
        <v>631</v>
      </c>
      <c r="EX284" s="95" t="s">
        <v>631</v>
      </c>
      <c r="EY284" s="95" t="s">
        <v>631</v>
      </c>
      <c r="EZ284" s="95" t="s">
        <v>631</v>
      </c>
      <c r="FA284" s="95" t="s">
        <v>631</v>
      </c>
    </row>
    <row r="285" spans="1:157" ht="15" x14ac:dyDescent="0.35">
      <c r="A285" s="87" t="s">
        <v>632</v>
      </c>
      <c r="B285" s="96">
        <v>1635.7936594230978</v>
      </c>
      <c r="C285" s="97">
        <v>3213.3305827902263</v>
      </c>
      <c r="D285" s="97">
        <v>2946.6946277781021</v>
      </c>
      <c r="E285" s="97">
        <v>2679.1615045793146</v>
      </c>
      <c r="F285" s="97">
        <v>2198.9331600091023</v>
      </c>
      <c r="G285" s="97">
        <v>4263.8977386214738</v>
      </c>
      <c r="H285" s="194">
        <v>4044.7451112781928</v>
      </c>
      <c r="I285" s="99">
        <v>3839.499338644755</v>
      </c>
      <c r="J285" s="99">
        <v>3344.260511804061</v>
      </c>
      <c r="K285" s="99">
        <v>3825.5663039879669</v>
      </c>
      <c r="L285" s="99">
        <v>3622.0431759430526</v>
      </c>
      <c r="M285" s="99">
        <v>3022.9230660772359</v>
      </c>
      <c r="N285" s="99">
        <v>3309.9337588235526</v>
      </c>
      <c r="O285" s="99">
        <v>2732.5073484767472</v>
      </c>
      <c r="P285" s="99">
        <v>2226.0372992120624</v>
      </c>
      <c r="Q285" s="99">
        <v>6026.3674437126938</v>
      </c>
      <c r="R285" s="99">
        <v>5791.3660610176448</v>
      </c>
      <c r="S285" s="99">
        <v>5544.6862008212638</v>
      </c>
      <c r="T285" s="99">
        <v>4984.3768170382145</v>
      </c>
      <c r="U285" s="99">
        <v>5533.3703178870301</v>
      </c>
      <c r="V285" s="99">
        <v>5305.8792325276299</v>
      </c>
      <c r="W285" s="99">
        <v>4751.9110077864389</v>
      </c>
      <c r="X285" s="99">
        <v>5078.727889785946</v>
      </c>
      <c r="Y285" s="99">
        <v>4542.2550779154681</v>
      </c>
      <c r="Z285" s="99">
        <v>4120.830812056588</v>
      </c>
      <c r="AA285" s="99">
        <v>5294.8805432285544</v>
      </c>
      <c r="AB285" s="99">
        <v>5067.7292004868732</v>
      </c>
      <c r="AC285" s="99">
        <v>4531.9565412121601</v>
      </c>
      <c r="AD285" s="99">
        <v>4840.5778577451892</v>
      </c>
      <c r="AE285" s="99">
        <v>4324.9477026901322</v>
      </c>
      <c r="AF285" s="99">
        <v>3901.7217619133794</v>
      </c>
      <c r="AG285" s="99">
        <v>4629.3391411329385</v>
      </c>
      <c r="AH285" s="99">
        <v>4115.3869916116046</v>
      </c>
      <c r="AI285" s="99">
        <v>3662.4008514883494</v>
      </c>
      <c r="AJ285" s="99">
        <v>3041.8978759990496</v>
      </c>
      <c r="AK285" s="99">
        <v>2600.4668151924056</v>
      </c>
      <c r="AL285" s="99">
        <v>3865.4418311592194</v>
      </c>
      <c r="AM285" s="99">
        <v>3644.4955367850794</v>
      </c>
      <c r="AN285" s="99">
        <v>3398.6725090869672</v>
      </c>
      <c r="AO285" s="99">
        <v>2898.2556963089214</v>
      </c>
      <c r="AP285" s="99">
        <v>4889.9365933733015</v>
      </c>
      <c r="AQ285" s="99">
        <v>4658.2800864052306</v>
      </c>
      <c r="AR285" s="99">
        <v>4440.7403701991361</v>
      </c>
      <c r="AS285" s="99">
        <v>3990.4075514918418</v>
      </c>
      <c r="AT285" s="99">
        <v>4430.5997047515266</v>
      </c>
      <c r="AU285" s="99">
        <v>4221.1687707481515</v>
      </c>
      <c r="AV285" s="99">
        <v>3769.3436551455452</v>
      </c>
      <c r="AW285" s="99">
        <v>3984.7081519083481</v>
      </c>
      <c r="AX285" s="99">
        <v>3449.0661707376312</v>
      </c>
      <c r="AY285" s="99">
        <v>2905.639836746745</v>
      </c>
      <c r="AZ285" s="99">
        <v>6628.6906881429741</v>
      </c>
      <c r="BA285" s="99">
        <v>6389.9621977980814</v>
      </c>
      <c r="BB285" s="99">
        <v>6144.1134198777036</v>
      </c>
      <c r="BC285" s="99">
        <v>5570.003018598406</v>
      </c>
      <c r="BD285" s="99">
        <v>6137.2182904945357</v>
      </c>
      <c r="BE285" s="99">
        <v>5905.3849295328109</v>
      </c>
      <c r="BF285" s="99">
        <v>5335.2934004665485</v>
      </c>
      <c r="BG285" s="99">
        <v>5660.9376933082967</v>
      </c>
      <c r="BH285" s="99">
        <v>5114.0971250376269</v>
      </c>
      <c r="BI285" s="99">
        <v>4688.5543172215885</v>
      </c>
      <c r="BJ285" s="99">
        <v>5898.4898001496413</v>
      </c>
      <c r="BK285" s="99">
        <v>5654.0425639251298</v>
      </c>
      <c r="BL285" s="99">
        <v>5107.7352567484631</v>
      </c>
      <c r="BM285" s="99">
        <v>5422.2092029634041</v>
      </c>
      <c r="BN285" s="99">
        <v>4893.8316117968425</v>
      </c>
      <c r="BO285" s="99">
        <v>4469.7796582529763</v>
      </c>
      <c r="BP285" s="99">
        <v>5198.2365325174269</v>
      </c>
      <c r="BQ285" s="99">
        <v>4679.4123588018183</v>
      </c>
      <c r="BR285" s="99">
        <v>4219.2249262715168</v>
      </c>
      <c r="BS285" s="99">
        <v>3679.919462012876</v>
      </c>
      <c r="BT285" s="97">
        <v>6794.212397712352</v>
      </c>
      <c r="BU285" s="97">
        <v>6509.2630384596532</v>
      </c>
      <c r="BV285" s="97">
        <v>6249.1206430638022</v>
      </c>
      <c r="BW285" s="97">
        <v>5996.1817778205577</v>
      </c>
      <c r="BX285" s="97">
        <v>4964.5472381435966</v>
      </c>
      <c r="BY285" s="98">
        <v>4449.7543561757384</v>
      </c>
      <c r="BZ285" s="99">
        <v>4236.2046353758269</v>
      </c>
      <c r="CA285" s="99">
        <v>5535.4810600483916</v>
      </c>
      <c r="CB285" s="99">
        <v>7337.8283754172762</v>
      </c>
      <c r="CC285" s="99">
        <v>7106.0932613487848</v>
      </c>
      <c r="CD285" s="99">
        <v>6867.3647710038922</v>
      </c>
      <c r="CE285" s="99">
        <v>6635.5314100421647</v>
      </c>
      <c r="CF285" s="99">
        <v>5587.1851782261474</v>
      </c>
      <c r="CG285" s="99">
        <v>5071.7001263779539</v>
      </c>
      <c r="CH285" s="99">
        <v>4857.9117973229213</v>
      </c>
      <c r="CI285" s="99">
        <v>6200.3583928382459</v>
      </c>
      <c r="CJ285" s="99">
        <v>8076.8842561850897</v>
      </c>
      <c r="CK285" s="99">
        <v>7498.5106456643816</v>
      </c>
      <c r="CL285" s="99">
        <v>6920.1370351436672</v>
      </c>
      <c r="CM285" s="99">
        <v>6305.7973709352709</v>
      </c>
      <c r="CN285" s="99">
        <v>5483.9614652619321</v>
      </c>
      <c r="CO285" s="99">
        <v>5273.7402463877997</v>
      </c>
      <c r="CP285" s="99">
        <v>4755.2896071263485</v>
      </c>
      <c r="CQ285" s="99">
        <v>6259.5171895934218</v>
      </c>
      <c r="CR285" s="99">
        <v>7683.5327190878097</v>
      </c>
      <c r="CS285" s="99">
        <v>9660.1687729129317</v>
      </c>
      <c r="CT285" s="99">
        <v>11167.959693232455</v>
      </c>
      <c r="CU285" s="99">
        <v>8415.9760329660749</v>
      </c>
      <c r="CV285" s="99">
        <v>7877.4046834242245</v>
      </c>
      <c r="CW285" s="99">
        <v>7387.8600101621169</v>
      </c>
      <c r="CX285" s="99">
        <v>6823.9767284297814</v>
      </c>
      <c r="CY285" s="99">
        <v>6021.8607214683971</v>
      </c>
      <c r="CZ285" s="99">
        <v>5792.0088392318057</v>
      </c>
      <c r="DA285" s="99">
        <v>5275.7302045885817</v>
      </c>
      <c r="DB285" s="99">
        <v>6778.4837974413103</v>
      </c>
      <c r="DC285" s="99">
        <v>8070.9502312711274</v>
      </c>
      <c r="DD285" s="99">
        <v>9784.6963722243618</v>
      </c>
      <c r="DE285" s="99">
        <v>11258.26903912287</v>
      </c>
      <c r="DF285" s="99">
        <v>3144.9694274058861</v>
      </c>
      <c r="DG285" s="99">
        <v>4718.5184977114204</v>
      </c>
      <c r="DH285" s="99">
        <v>4486.8619907433476</v>
      </c>
      <c r="DI285" s="99">
        <v>4265.9042769789421</v>
      </c>
      <c r="DJ285" s="99">
        <v>3818.3672443903101</v>
      </c>
      <c r="DK285" s="99">
        <v>5725.3412046092371</v>
      </c>
      <c r="DL285" s="99">
        <v>5486.6127142643427</v>
      </c>
      <c r="DM285" s="99">
        <v>5260.3840971344025</v>
      </c>
      <c r="DN285" s="99">
        <v>4811.6754791210697</v>
      </c>
      <c r="DO285" s="99">
        <v>5253.676974005718</v>
      </c>
      <c r="DP285" s="99">
        <v>5028.1649044130927</v>
      </c>
      <c r="DQ285" s="99">
        <v>4587.5146661698718</v>
      </c>
      <c r="DR285" s="99">
        <v>4802.6528348204683</v>
      </c>
      <c r="DS285" s="99">
        <v>4373.0927557187861</v>
      </c>
      <c r="DT285" s="99">
        <v>3908.9469732266612</v>
      </c>
      <c r="DU285" s="99">
        <v>7312.623423560759</v>
      </c>
      <c r="DV285" s="99">
        <v>7074.1857973066644</v>
      </c>
      <c r="DW285" s="99">
        <v>6842.3524363449405</v>
      </c>
      <c r="DX285" s="99">
        <v>6280.8559103284306</v>
      </c>
      <c r="DY285" s="99">
        <v>6835.4573069617718</v>
      </c>
      <c r="DZ285" s="99">
        <v>6603.6239460000461</v>
      </c>
      <c r="EA285" s="99">
        <v>6028.1120030248831</v>
      </c>
      <c r="EB285" s="99">
        <v>6371.7905850383213</v>
      </c>
      <c r="EC285" s="99">
        <v>5783.6647668003679</v>
      </c>
      <c r="ED285" s="99">
        <v>5331.4251912250984</v>
      </c>
      <c r="EE285" s="99">
        <v>6596.7288166168792</v>
      </c>
      <c r="EF285" s="99">
        <v>6364.8954556551516</v>
      </c>
      <c r="EG285" s="99">
        <v>5776.769637417201</v>
      </c>
      <c r="EH285" s="99">
        <v>6119.0466777347729</v>
      </c>
      <c r="EI285" s="99">
        <v>5544.9362764554753</v>
      </c>
      <c r="EJ285" s="99">
        <v>5111.1409220681599</v>
      </c>
      <c r="EK285" s="99">
        <v>5887.213316773049</v>
      </c>
      <c r="EL285" s="99">
        <v>5322.8857510922016</v>
      </c>
      <c r="EM285" s="99">
        <v>4897.2372771165383</v>
      </c>
      <c r="EN285" s="99">
        <v>4459.1102693080311</v>
      </c>
      <c r="EO285" s="97">
        <v>7948.8075990405023</v>
      </c>
      <c r="EP285" s="99">
        <v>7705.4713004879522</v>
      </c>
      <c r="EQ285" s="99">
        <v>7459.262925778391</v>
      </c>
      <c r="ER285" s="99">
        <v>7215.9266272258465</v>
      </c>
      <c r="ES285" s="99">
        <v>6180.5265551428265</v>
      </c>
      <c r="ET285" s="99">
        <v>5611.1811099855286</v>
      </c>
      <c r="EU285" s="99">
        <v>5391.7097903016465</v>
      </c>
      <c r="EV285" s="99">
        <v>6783.1166344531448</v>
      </c>
      <c r="EW285" s="99">
        <v>8500.8606161426742</v>
      </c>
      <c r="EX285" s="99">
        <v>3455.607784972266</v>
      </c>
      <c r="EY285" s="99">
        <v>4947.2002116431686</v>
      </c>
      <c r="EZ285" s="99">
        <v>5584.4760648126976</v>
      </c>
      <c r="FA285" s="99">
        <v>6589.148807634836</v>
      </c>
    </row>
    <row r="286" spans="1:157" ht="15.6" thickBot="1" x14ac:dyDescent="0.4">
      <c r="A286" s="100" t="s">
        <v>633</v>
      </c>
      <c r="B286" s="101">
        <v>19629.523913077173</v>
      </c>
      <c r="C286" s="102">
        <v>38559.966993482718</v>
      </c>
      <c r="D286" s="102">
        <v>35360.335533337224</v>
      </c>
      <c r="E286" s="102">
        <v>32149.938054951774</v>
      </c>
      <c r="F286" s="102">
        <v>26387.197920109225</v>
      </c>
      <c r="G286" s="102">
        <v>51166.772863457685</v>
      </c>
      <c r="H286" s="195">
        <v>48536.941335338313</v>
      </c>
      <c r="I286" s="104">
        <v>46073.99206373706</v>
      </c>
      <c r="J286" s="104">
        <v>40131.126141648732</v>
      </c>
      <c r="K286" s="104">
        <v>45906.795647855601</v>
      </c>
      <c r="L286" s="104">
        <v>43464.518111316633</v>
      </c>
      <c r="M286" s="104">
        <v>36275.076792926833</v>
      </c>
      <c r="N286" s="104">
        <v>39719.205105882633</v>
      </c>
      <c r="O286" s="104">
        <v>32790.088181720967</v>
      </c>
      <c r="P286" s="104">
        <v>26712.447590544747</v>
      </c>
      <c r="Q286" s="104">
        <v>72316.409324552325</v>
      </c>
      <c r="R286" s="104">
        <v>69496.392732211738</v>
      </c>
      <c r="S286" s="104">
        <v>66536.234409855169</v>
      </c>
      <c r="T286" s="104">
        <v>59812.521804458578</v>
      </c>
      <c r="U286" s="104">
        <v>66400.443814644357</v>
      </c>
      <c r="V286" s="104">
        <v>63670.550790331559</v>
      </c>
      <c r="W286" s="104">
        <v>57022.932093437266</v>
      </c>
      <c r="X286" s="104">
        <v>60944.734677431348</v>
      </c>
      <c r="Y286" s="104">
        <v>54507.060934985617</v>
      </c>
      <c r="Z286" s="104">
        <v>49449.969744679052</v>
      </c>
      <c r="AA286" s="104">
        <v>63538.566518742649</v>
      </c>
      <c r="AB286" s="104">
        <v>60812.750405842482</v>
      </c>
      <c r="AC286" s="104">
        <v>54383.478494545925</v>
      </c>
      <c r="AD286" s="104">
        <v>58086.934292942271</v>
      </c>
      <c r="AE286" s="104">
        <v>51899.372432281583</v>
      </c>
      <c r="AF286" s="104">
        <v>46820.661142960555</v>
      </c>
      <c r="AG286" s="104">
        <v>55552.069693595258</v>
      </c>
      <c r="AH286" s="104">
        <v>49384.643899339251</v>
      </c>
      <c r="AI286" s="104">
        <v>43948.810217860191</v>
      </c>
      <c r="AJ286" s="104">
        <v>36502.774511988595</v>
      </c>
      <c r="AK286" s="104">
        <v>31205.60178230887</v>
      </c>
      <c r="AL286" s="104">
        <v>46385.301973910631</v>
      </c>
      <c r="AM286" s="104">
        <v>43733.946441420951</v>
      </c>
      <c r="AN286" s="104">
        <v>40784.070109043605</v>
      </c>
      <c r="AO286" s="104">
        <v>34779.068355707059</v>
      </c>
      <c r="AP286" s="104">
        <v>58679.239120479615</v>
      </c>
      <c r="AQ286" s="104">
        <v>55899.361036862771</v>
      </c>
      <c r="AR286" s="104">
        <v>53288.884442389637</v>
      </c>
      <c r="AS286" s="104">
        <v>47884.8906179021</v>
      </c>
      <c r="AT286" s="104">
        <v>53167.196457018319</v>
      </c>
      <c r="AU286" s="104">
        <v>50654.025248977821</v>
      </c>
      <c r="AV286" s="104">
        <v>45232.123861746542</v>
      </c>
      <c r="AW286" s="104">
        <v>47816.497822900179</v>
      </c>
      <c r="AX286" s="104">
        <v>41388.794048851574</v>
      </c>
      <c r="AY286" s="104">
        <v>34867.678040960942</v>
      </c>
      <c r="AZ286" s="104">
        <v>79544.288257715685</v>
      </c>
      <c r="BA286" s="104">
        <v>76679.546373576974</v>
      </c>
      <c r="BB286" s="104">
        <v>73729.361038532443</v>
      </c>
      <c r="BC286" s="104">
        <v>66840.036223180869</v>
      </c>
      <c r="BD286" s="104">
        <v>73646.619485934425</v>
      </c>
      <c r="BE286" s="104">
        <v>70864.619154393731</v>
      </c>
      <c r="BF286" s="104">
        <v>64023.520805598586</v>
      </c>
      <c r="BG286" s="104">
        <v>67931.252319699561</v>
      </c>
      <c r="BH286" s="104">
        <v>61369.16550045152</v>
      </c>
      <c r="BI286" s="104">
        <v>56262.651806659065</v>
      </c>
      <c r="BJ286" s="104">
        <v>70781.877601795699</v>
      </c>
      <c r="BK286" s="104">
        <v>67848.510767101558</v>
      </c>
      <c r="BL286" s="104">
        <v>61292.823080981558</v>
      </c>
      <c r="BM286" s="104">
        <v>65066.510435560849</v>
      </c>
      <c r="BN286" s="104">
        <v>58725.97934156211</v>
      </c>
      <c r="BO286" s="104">
        <v>53637.355899035712</v>
      </c>
      <c r="BP286" s="104">
        <v>62378.838390209123</v>
      </c>
      <c r="BQ286" s="104">
        <v>56152.948305621816</v>
      </c>
      <c r="BR286" s="104">
        <v>50630.699115258205</v>
      </c>
      <c r="BS286" s="104">
        <v>44159.03354415451</v>
      </c>
      <c r="BT286" s="102">
        <v>81530.548772548223</v>
      </c>
      <c r="BU286" s="102">
        <v>78111.156461515842</v>
      </c>
      <c r="BV286" s="102">
        <v>74989.44771676563</v>
      </c>
      <c r="BW286" s="102">
        <v>71954.181333846689</v>
      </c>
      <c r="BX286" s="102">
        <v>59574.566857723155</v>
      </c>
      <c r="BY286" s="103">
        <v>53397.052274108864</v>
      </c>
      <c r="BZ286" s="104">
        <v>50834.455624509923</v>
      </c>
      <c r="CA286" s="104">
        <v>66425.772720580702</v>
      </c>
      <c r="CB286" s="104">
        <v>88053.940505007311</v>
      </c>
      <c r="CC286" s="104">
        <v>85273.119136185414</v>
      </c>
      <c r="CD286" s="104">
        <v>82408.377252046703</v>
      </c>
      <c r="CE286" s="104">
        <v>79626.37692050598</v>
      </c>
      <c r="CF286" s="104">
        <v>67046.222138713769</v>
      </c>
      <c r="CG286" s="104">
        <v>60860.40151653545</v>
      </c>
      <c r="CH286" s="104">
        <v>58294.941567875052</v>
      </c>
      <c r="CI286" s="104">
        <v>74404.300714058947</v>
      </c>
      <c r="CJ286" s="104">
        <v>96922.611074221073</v>
      </c>
      <c r="CK286" s="104">
        <v>89982.127747972583</v>
      </c>
      <c r="CL286" s="104">
        <v>83041.644421724006</v>
      </c>
      <c r="CM286" s="104">
        <v>75669.568451223255</v>
      </c>
      <c r="CN286" s="104">
        <v>65807.537583143188</v>
      </c>
      <c r="CO286" s="104">
        <v>63284.882956653601</v>
      </c>
      <c r="CP286" s="104">
        <v>57063.475285516179</v>
      </c>
      <c r="CQ286" s="104">
        <v>75114.206275121061</v>
      </c>
      <c r="CR286" s="104">
        <v>92202.39262905372</v>
      </c>
      <c r="CS286" s="104">
        <v>115922.02527495517</v>
      </c>
      <c r="CT286" s="104">
        <v>134015.51631878945</v>
      </c>
      <c r="CU286" s="104">
        <v>100991.7123955929</v>
      </c>
      <c r="CV286" s="104">
        <v>94528.85620109069</v>
      </c>
      <c r="CW286" s="104">
        <v>88654.320121945406</v>
      </c>
      <c r="CX286" s="104">
        <v>81887.720741157376</v>
      </c>
      <c r="CY286" s="104">
        <v>72262.328657620761</v>
      </c>
      <c r="CZ286" s="104">
        <v>69504.106070781665</v>
      </c>
      <c r="DA286" s="104">
        <v>63308.762455062984</v>
      </c>
      <c r="DB286" s="104">
        <v>81341.805569295728</v>
      </c>
      <c r="DC286" s="104">
        <v>96851.402775253533</v>
      </c>
      <c r="DD286" s="104">
        <v>117416.35646669235</v>
      </c>
      <c r="DE286" s="104">
        <v>135099.22846947444</v>
      </c>
      <c r="DF286" s="104">
        <v>37739.633128870635</v>
      </c>
      <c r="DG286" s="104">
        <v>56622.221972537045</v>
      </c>
      <c r="DH286" s="104">
        <v>53842.343888920172</v>
      </c>
      <c r="DI286" s="104">
        <v>51190.851323747309</v>
      </c>
      <c r="DJ286" s="104">
        <v>45820.40693268372</v>
      </c>
      <c r="DK286" s="104">
        <v>68704.094455310842</v>
      </c>
      <c r="DL286" s="104">
        <v>65839.352571172116</v>
      </c>
      <c r="DM286" s="104">
        <v>63124.609165612826</v>
      </c>
      <c r="DN286" s="104">
        <v>57740.105749452836</v>
      </c>
      <c r="DO286" s="104">
        <v>63044.123688068619</v>
      </c>
      <c r="DP286" s="104">
        <v>60337.978852957109</v>
      </c>
      <c r="DQ286" s="104">
        <v>55050.175994038465</v>
      </c>
      <c r="DR286" s="104">
        <v>57631.83401784562</v>
      </c>
      <c r="DS286" s="104">
        <v>52477.113068625433</v>
      </c>
      <c r="DT286" s="104">
        <v>46907.363678719936</v>
      </c>
      <c r="DU286" s="104">
        <v>87751.481082729108</v>
      </c>
      <c r="DV286" s="104">
        <v>84890.229567679969</v>
      </c>
      <c r="DW286" s="104">
        <v>82108.22923613929</v>
      </c>
      <c r="DX286" s="104">
        <v>75370.270923941163</v>
      </c>
      <c r="DY286" s="104">
        <v>82025.487683541258</v>
      </c>
      <c r="DZ286" s="104">
        <v>79243.487352000549</v>
      </c>
      <c r="EA286" s="104">
        <v>72337.3440362986</v>
      </c>
      <c r="EB286" s="104">
        <v>76461.487020459856</v>
      </c>
      <c r="EC286" s="104">
        <v>69403.977201604415</v>
      </c>
      <c r="ED286" s="104">
        <v>63977.102294701181</v>
      </c>
      <c r="EE286" s="104">
        <v>79160.745799402546</v>
      </c>
      <c r="EF286" s="104">
        <v>76378.745467861823</v>
      </c>
      <c r="EG286" s="104">
        <v>69321.235649006412</v>
      </c>
      <c r="EH286" s="104">
        <v>73428.560132817278</v>
      </c>
      <c r="EI286" s="104">
        <v>66539.235317465704</v>
      </c>
      <c r="EJ286" s="104">
        <v>61333.691064817918</v>
      </c>
      <c r="EK286" s="104">
        <v>70646.559801276584</v>
      </c>
      <c r="EL286" s="104">
        <v>63874.629013106416</v>
      </c>
      <c r="EM286" s="104">
        <v>58766.847325398456</v>
      </c>
      <c r="EN286" s="104">
        <v>53509.323231696369</v>
      </c>
      <c r="EO286" s="102">
        <v>95385.691188486031</v>
      </c>
      <c r="EP286" s="104">
        <v>92465.655605855427</v>
      </c>
      <c r="EQ286" s="104">
        <v>89511.155109340689</v>
      </c>
      <c r="ER286" s="104">
        <v>86591.119526710158</v>
      </c>
      <c r="ES286" s="104">
        <v>74166.318661713914</v>
      </c>
      <c r="ET286" s="104">
        <v>67334.173319826339</v>
      </c>
      <c r="EU286" s="104">
        <v>64700.517483619755</v>
      </c>
      <c r="EV286" s="104">
        <v>81397.399613437738</v>
      </c>
      <c r="EW286" s="104">
        <v>102010.3273937121</v>
      </c>
      <c r="EX286" s="104">
        <v>41467.293419667192</v>
      </c>
      <c r="EY286" s="104">
        <v>59366.402539718023</v>
      </c>
      <c r="EZ286" s="104">
        <v>67013.712777752371</v>
      </c>
      <c r="FA286" s="104">
        <v>79069.785691618032</v>
      </c>
    </row>
    <row r="287" spans="1:157" ht="29.4" thickBot="1" x14ac:dyDescent="0.3">
      <c r="A287" s="165" t="s">
        <v>634</v>
      </c>
      <c r="B287" s="166">
        <v>44.488351000542082</v>
      </c>
      <c r="C287" s="167">
        <v>96.335646121862993</v>
      </c>
      <c r="D287" s="167">
        <v>93.538037632615499</v>
      </c>
      <c r="E287" s="167">
        <v>91.746063311143971</v>
      </c>
      <c r="F287" s="167">
        <v>79.447061498134474</v>
      </c>
      <c r="G287" s="168">
        <v>142.28341065143172</v>
      </c>
      <c r="H287" s="203">
        <v>130.22803996451444</v>
      </c>
      <c r="I287" s="167">
        <v>122.67242521258234</v>
      </c>
      <c r="J287" s="167">
        <v>111.50737923032707</v>
      </c>
      <c r="K287" s="167">
        <v>122.38830377734259</v>
      </c>
      <c r="L287" s="167">
        <v>118.14332519944043</v>
      </c>
      <c r="M287" s="168">
        <v>110.57366434802005</v>
      </c>
      <c r="N287" s="167">
        <v>117.65657445413912</v>
      </c>
      <c r="O287" s="167">
        <v>109.33608340104921</v>
      </c>
      <c r="P287" s="167">
        <v>97.851744390236306</v>
      </c>
      <c r="Q287" s="167">
        <v>242.82490018955841</v>
      </c>
      <c r="R287" s="167">
        <v>230.7401761201065</v>
      </c>
      <c r="S287" s="168">
        <v>219.21357133439341</v>
      </c>
      <c r="T287" s="167">
        <v>190.81447625454004</v>
      </c>
      <c r="U287" s="167">
        <v>218.65545205065447</v>
      </c>
      <c r="V287" s="167">
        <v>207.12884726494136</v>
      </c>
      <c r="W287" s="167">
        <v>178.7297521850881</v>
      </c>
      <c r="X287" s="167">
        <v>195.60224247922815</v>
      </c>
      <c r="Y287" s="168">
        <v>167.20314739937496</v>
      </c>
      <c r="Z287" s="167">
        <v>138.80405231952167</v>
      </c>
      <c r="AA287" s="167">
        <v>206.57072798120245</v>
      </c>
      <c r="AB287" s="167">
        <v>195.04412319548948</v>
      </c>
      <c r="AC287" s="167">
        <v>166.64502811563617</v>
      </c>
      <c r="AD287" s="167">
        <v>183.5175184097763</v>
      </c>
      <c r="AE287" s="168">
        <v>155.11842332992305</v>
      </c>
      <c r="AF287" s="167">
        <v>128.29918281830672</v>
      </c>
      <c r="AG287" s="167">
        <v>171.9909136240631</v>
      </c>
      <c r="AH287" s="167">
        <v>143.59181854420979</v>
      </c>
      <c r="AI287" s="167">
        <v>125.05559897518199</v>
      </c>
      <c r="AJ287" s="167">
        <v>117.42442251662155</v>
      </c>
      <c r="AK287" s="169">
        <v>37.088763465304169</v>
      </c>
      <c r="AL287" s="170">
        <v>58.224896472637205</v>
      </c>
      <c r="AM287" s="170">
        <v>56.020744100530877</v>
      </c>
      <c r="AN287" s="170">
        <v>54.630265554131618</v>
      </c>
      <c r="AO287" s="170">
        <v>48.783343220190005</v>
      </c>
      <c r="AP287" s="170">
        <v>75.4620535229881</v>
      </c>
      <c r="AQ287" s="169">
        <v>73.428567468417029</v>
      </c>
      <c r="AR287" s="170">
        <v>71.429846327528125</v>
      </c>
      <c r="AS287" s="170">
        <v>65.023425100431339</v>
      </c>
      <c r="AT287" s="170">
        <v>71.326273533266701</v>
      </c>
      <c r="AU287" s="170">
        <v>69.18722781170348</v>
      </c>
      <c r="AV287" s="170">
        <v>62.806631169709732</v>
      </c>
      <c r="AW287" s="169">
        <v>67.515937801862336</v>
      </c>
      <c r="AX287" s="170">
        <v>62.585813773418735</v>
      </c>
      <c r="AY287" s="170">
        <v>57.436394257557829</v>
      </c>
      <c r="AZ287" s="170">
        <v>94.932914627167975</v>
      </c>
      <c r="BA287" s="170">
        <v>93.007134389217839</v>
      </c>
      <c r="BB287" s="170">
        <v>91.379516360877815</v>
      </c>
      <c r="BC287" s="169">
        <v>87.068310217250627</v>
      </c>
      <c r="BD287" s="170">
        <v>91.323894579476516</v>
      </c>
      <c r="BE287" s="170">
        <v>89.453736122927666</v>
      </c>
      <c r="BF287" s="170">
        <v>85.072982352544727</v>
      </c>
      <c r="BG287" s="170">
        <v>87.801864051766742</v>
      </c>
      <c r="BH287" s="170">
        <v>83.018746369966394</v>
      </c>
      <c r="BI287" s="169">
        <v>76.136539460337147</v>
      </c>
      <c r="BJ287" s="170">
        <v>89.398114341526394</v>
      </c>
      <c r="BK287" s="170">
        <v>87.746242270365528</v>
      </c>
      <c r="BL287" s="170">
        <v>82.953896366924013</v>
      </c>
      <c r="BM287" s="170">
        <v>85.876083813816592</v>
      </c>
      <c r="BN287" s="170">
        <v>80.773459521114049</v>
      </c>
      <c r="BO287" s="169">
        <v>70.069261757768231</v>
      </c>
      <c r="BP287" s="170">
        <v>83.869894067629232</v>
      </c>
      <c r="BQ287" s="170">
        <v>78.601945406322642</v>
      </c>
      <c r="BR287" s="170">
        <v>72.319272719479642</v>
      </c>
      <c r="BS287" s="170">
        <v>68.762804891665766</v>
      </c>
      <c r="BT287" s="170">
        <v>287.96494257183508</v>
      </c>
      <c r="BU287" s="170">
        <v>276.20075268990121</v>
      </c>
      <c r="BV287" s="170">
        <v>264.08667523791462</v>
      </c>
      <c r="BW287" s="170">
        <v>252.32248535598083</v>
      </c>
      <c r="BX287" s="170">
        <v>199.95154672271715</v>
      </c>
      <c r="BY287" s="170">
        <v>171.458875423374</v>
      </c>
      <c r="BZ287" s="170">
        <v>159.69468554144018</v>
      </c>
      <c r="CA287" s="170">
        <v>230.23999479188049</v>
      </c>
      <c r="CB287" s="170">
        <v>106.3767925118287</v>
      </c>
      <c r="CC287" s="170">
        <v>104.50493386729217</v>
      </c>
      <c r="CD287" s="170">
        <v>102.57915362934204</v>
      </c>
      <c r="CE287" s="170">
        <v>100.70899517279312</v>
      </c>
      <c r="CF287" s="170">
        <v>92.665429498835081</v>
      </c>
      <c r="CG287" s="170">
        <v>87.339696466934711</v>
      </c>
      <c r="CH287" s="170">
        <v>85.157264049603739</v>
      </c>
      <c r="CI287" s="170">
        <v>97.19853190378943</v>
      </c>
      <c r="CJ287" s="170">
        <v>354.73725687724345</v>
      </c>
      <c r="CK287" s="170">
        <v>330.85898954332305</v>
      </c>
      <c r="CL287" s="170">
        <v>306.98072220940242</v>
      </c>
      <c r="CM287" s="170">
        <v>278.48805091005926</v>
      </c>
      <c r="CN287" s="170">
        <v>238.23118972878245</v>
      </c>
      <c r="CO287" s="170">
        <v>226.46699984684864</v>
      </c>
      <c r="CP287" s="170">
        <v>197.97432854750551</v>
      </c>
      <c r="CQ287" s="170">
        <v>276.24821966616651</v>
      </c>
      <c r="CR287" s="170">
        <v>352.3146183539854</v>
      </c>
      <c r="CS287" s="170">
        <v>445.31929778231137</v>
      </c>
      <c r="CT287" s="170">
        <v>521.38569647013037</v>
      </c>
      <c r="CU287" s="170">
        <v>127.85859555893623</v>
      </c>
      <c r="CV287" s="170">
        <v>116.08593015718223</v>
      </c>
      <c r="CW287" s="170">
        <v>112.48502488428805</v>
      </c>
      <c r="CX287" s="170">
        <v>107.95004767267926</v>
      </c>
      <c r="CY287" s="170">
        <v>101.53686211602952</v>
      </c>
      <c r="CZ287" s="170">
        <v>99.513621107733684</v>
      </c>
      <c r="DA287" s="170">
        <v>94.154833122332974</v>
      </c>
      <c r="DB287" s="170">
        <v>107.58306429613526</v>
      </c>
      <c r="DC287" s="170">
        <v>126.29921497564061</v>
      </c>
      <c r="DD287" s="170">
        <v>172.80155468980365</v>
      </c>
      <c r="DE287" s="170">
        <v>210.83475403371307</v>
      </c>
      <c r="DF287" s="170">
        <v>44.746589715096519</v>
      </c>
      <c r="DG287" s="170">
        <v>67.773452351494058</v>
      </c>
      <c r="DH287" s="170">
        <v>65.739966296922958</v>
      </c>
      <c r="DI287" s="170">
        <v>63.800394490931168</v>
      </c>
      <c r="DJ287" s="170">
        <v>56.991585725976968</v>
      </c>
      <c r="DK287" s="170">
        <v>84.667009942662801</v>
      </c>
      <c r="DL287" s="170">
        <v>82.741229704712694</v>
      </c>
      <c r="DM287" s="170">
        <v>80.774079701428349</v>
      </c>
      <c r="DN287" s="170">
        <v>74.292763150011851</v>
      </c>
      <c r="DO287" s="170">
        <v>80.715204422995711</v>
      </c>
      <c r="DP287" s="170">
        <v>78.735654378596308</v>
      </c>
      <c r="DQ287" s="170">
        <v>72.114885473683799</v>
      </c>
      <c r="DR287" s="170">
        <v>76.756104334196834</v>
      </c>
      <c r="DS287" s="170">
        <v>69.943417346859263</v>
      </c>
      <c r="DT287" s="170">
        <v>63.375239200085979</v>
      </c>
      <c r="DU287" s="170">
        <v>102.5239699799817</v>
      </c>
      <c r="DV287" s="170">
        <v>100.59315626344575</v>
      </c>
      <c r="DW287" s="170">
        <v>98.722997806896842</v>
      </c>
      <c r="DX287" s="170">
        <v>94.19350527788167</v>
      </c>
      <c r="DY287" s="170">
        <v>98.667376025495543</v>
      </c>
      <c r="DZ287" s="170">
        <v>96.797217568946706</v>
      </c>
      <c r="EA287" s="170">
        <v>92.510265468140418</v>
      </c>
      <c r="EB287" s="170">
        <v>94.927059112397757</v>
      </c>
      <c r="EC287" s="170">
        <v>90.85839339697948</v>
      </c>
      <c r="ED287" s="170">
        <v>84.438180982641924</v>
      </c>
      <c r="EE287" s="170">
        <v>96.741595787545435</v>
      </c>
      <c r="EF287" s="170">
        <v>94.871437330996542</v>
      </c>
      <c r="EG287" s="170">
        <v>90.802771615578251</v>
      </c>
      <c r="EH287" s="170">
        <v>93.243819302656533</v>
      </c>
      <c r="EI287" s="170">
        <v>88.932613159029373</v>
      </c>
      <c r="EJ287" s="170">
        <v>82.193218709786763</v>
      </c>
      <c r="EK287" s="170">
        <v>91.373660846107597</v>
      </c>
      <c r="EL287" s="170">
        <v>86.893160193287855</v>
      </c>
      <c r="EM287" s="170">
        <v>80.012781863976798</v>
      </c>
      <c r="EN287" s="170">
        <v>72.994342068060249</v>
      </c>
      <c r="EO287" s="170">
        <v>113.87942700530554</v>
      </c>
      <c r="EP287" s="170">
        <v>111.15382883829861</v>
      </c>
      <c r="EQ287" s="170">
        <v>109.34281324943589</v>
      </c>
      <c r="ER287" s="170">
        <v>107.5529235654044</v>
      </c>
      <c r="ES287" s="170">
        <v>99.105063887933383</v>
      </c>
      <c r="ET287" s="170">
        <v>94.664610832112814</v>
      </c>
      <c r="EU287" s="170">
        <v>92.46173149453935</v>
      </c>
      <c r="EV287" s="170">
        <v>103.96605079671876</v>
      </c>
      <c r="EW287" s="170">
        <v>132.0247183197956</v>
      </c>
      <c r="EX287" s="170">
        <v>49.656091033583984</v>
      </c>
      <c r="EY287" s="170">
        <v>71.841055222312832</v>
      </c>
      <c r="EZ287" s="170">
        <v>85.597187822680169</v>
      </c>
      <c r="FA287" s="170">
        <v>98.746961093095166</v>
      </c>
    </row>
    <row r="288" spans="1:157" ht="70.5" customHeight="1" thickBot="1" x14ac:dyDescent="0.4">
      <c r="A288" s="49" t="s">
        <v>647</v>
      </c>
      <c r="B288" s="50"/>
      <c r="C288" s="50"/>
      <c r="D288" s="50"/>
      <c r="E288" s="50"/>
      <c r="F288" s="50"/>
      <c r="G288" s="50"/>
      <c r="H288" s="184"/>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1"/>
      <c r="BV288" s="51"/>
      <c r="BW288" s="51"/>
      <c r="BX288" s="51"/>
      <c r="BY288" s="51"/>
      <c r="BZ288" s="51"/>
      <c r="CA288" s="51"/>
      <c r="CB288" s="51"/>
      <c r="CC288" s="51"/>
      <c r="CD288" s="51"/>
      <c r="CE288" s="51"/>
      <c r="CF288" s="51"/>
      <c r="CG288" s="51"/>
      <c r="CH288" s="51"/>
      <c r="CI288" s="51"/>
      <c r="CJ288" s="51"/>
      <c r="CK288" s="51"/>
      <c r="CL288" s="51"/>
      <c r="CM288" s="51"/>
      <c r="CN288" s="51"/>
      <c r="CO288" s="51"/>
      <c r="CP288" s="51"/>
      <c r="CQ288" s="51"/>
      <c r="CR288" s="51"/>
      <c r="CS288" s="51"/>
      <c r="CT288" s="51"/>
      <c r="CU288" s="51"/>
      <c r="CV288" s="51"/>
      <c r="CW288" s="51"/>
      <c r="CX288" s="51"/>
      <c r="CY288" s="51"/>
      <c r="CZ288" s="51"/>
      <c r="DA288" s="51"/>
      <c r="DB288" s="51"/>
      <c r="DC288" s="51"/>
      <c r="DD288" s="51"/>
      <c r="DE288" s="51"/>
      <c r="DF288" s="51"/>
      <c r="DG288" s="51"/>
      <c r="DH288" s="51"/>
      <c r="DI288" s="51"/>
      <c r="DJ288" s="51"/>
      <c r="DK288" s="51"/>
      <c r="DL288" s="51"/>
      <c r="DM288" s="51"/>
      <c r="DN288" s="51"/>
      <c r="DO288" s="51"/>
      <c r="DP288" s="51"/>
      <c r="DQ288" s="51"/>
      <c r="DR288" s="51"/>
      <c r="DS288" s="51"/>
      <c r="DT288" s="51"/>
      <c r="DU288" s="51"/>
      <c r="DV288" s="51"/>
      <c r="DW288" s="51"/>
      <c r="DX288" s="51"/>
      <c r="DY288" s="51"/>
      <c r="DZ288" s="51"/>
      <c r="EA288" s="51"/>
      <c r="EB288" s="51"/>
      <c r="EC288" s="51"/>
      <c r="ED288" s="51"/>
      <c r="EE288" s="51"/>
      <c r="EF288" s="51"/>
      <c r="EG288" s="51"/>
      <c r="EH288" s="51"/>
      <c r="EI288" s="51"/>
      <c r="EJ288" s="51"/>
      <c r="EK288" s="51"/>
      <c r="EL288" s="51"/>
      <c r="EM288" s="51"/>
      <c r="EN288" s="51"/>
      <c r="EO288" s="51"/>
      <c r="EP288" s="51"/>
      <c r="EQ288" s="51"/>
      <c r="ER288" s="51"/>
      <c r="ES288" s="51"/>
      <c r="ET288" s="51"/>
      <c r="EU288" s="51"/>
      <c r="EV288" s="51"/>
      <c r="EW288" s="51"/>
      <c r="EX288" s="51"/>
      <c r="EY288" s="51"/>
      <c r="EZ288" s="51"/>
      <c r="FA288" s="51"/>
    </row>
    <row r="289" spans="1:157" x14ac:dyDescent="0.25">
      <c r="A289" s="52"/>
      <c r="B289" s="53"/>
      <c r="C289" s="53"/>
      <c r="D289" s="53"/>
      <c r="E289" s="53"/>
      <c r="F289" s="53"/>
      <c r="G289" s="53"/>
      <c r="H289" s="185"/>
      <c r="I289" s="53"/>
      <c r="J289" s="53"/>
      <c r="K289" s="53"/>
      <c r="L289" s="54"/>
      <c r="M289" s="53"/>
      <c r="N289" s="53"/>
      <c r="O289" s="53"/>
      <c r="P289" s="53"/>
      <c r="Q289" s="53"/>
      <c r="R289" s="53"/>
      <c r="S289" s="53"/>
      <c r="T289" s="53"/>
      <c r="U289" s="53"/>
      <c r="V289" s="53"/>
      <c r="W289" s="53"/>
      <c r="X289" s="53"/>
      <c r="Y289" s="53"/>
      <c r="Z289" s="53"/>
      <c r="AA289" s="53"/>
      <c r="AB289" s="53"/>
      <c r="AC289" s="53"/>
      <c r="AD289" s="54"/>
      <c r="AE289" s="54"/>
      <c r="AF289" s="54"/>
      <c r="AG289" s="53"/>
      <c r="AH289" s="53"/>
      <c r="AI289" s="53"/>
      <c r="AJ289" s="53"/>
      <c r="AK289" s="53"/>
      <c r="AL289" s="54"/>
      <c r="AM289" s="54"/>
      <c r="AN289" s="54"/>
      <c r="AO289" s="54"/>
      <c r="AP289" s="55"/>
      <c r="AQ289" s="55"/>
      <c r="AR289" s="55"/>
      <c r="AS289" s="55"/>
      <c r="AT289" s="55"/>
      <c r="AU289" s="55"/>
      <c r="AV289" s="53"/>
      <c r="AW289" s="53"/>
      <c r="AX289" s="55"/>
      <c r="AY289" s="53"/>
      <c r="AZ289" s="53"/>
      <c r="BA289" s="53"/>
      <c r="BB289" s="53"/>
      <c r="BC289" s="53"/>
      <c r="BD289" s="53"/>
      <c r="BE289" s="53"/>
      <c r="BF289" s="53"/>
      <c r="BG289" s="53"/>
      <c r="BH289" s="53"/>
      <c r="BI289" s="53"/>
      <c r="BJ289" s="53"/>
      <c r="BK289" s="53"/>
      <c r="BL289" s="53"/>
      <c r="BM289" s="54"/>
      <c r="BN289" s="54"/>
      <c r="BO289" s="54"/>
      <c r="BP289" s="53"/>
      <c r="BQ289" s="53"/>
      <c r="BR289" s="53"/>
      <c r="BS289" s="56"/>
      <c r="BT289" s="53" t="s">
        <v>569</v>
      </c>
      <c r="BU289" s="57" t="s">
        <v>570</v>
      </c>
      <c r="BV289" s="57" t="s">
        <v>571</v>
      </c>
      <c r="BW289" s="57" t="s">
        <v>571</v>
      </c>
      <c r="BX289" s="57" t="s">
        <v>571</v>
      </c>
      <c r="BY289" s="57" t="s">
        <v>571</v>
      </c>
      <c r="BZ289" s="57" t="s">
        <v>571</v>
      </c>
      <c r="CA289" s="57" t="s">
        <v>572</v>
      </c>
      <c r="CB289" s="57" t="s">
        <v>573</v>
      </c>
      <c r="CC289" s="57" t="s">
        <v>573</v>
      </c>
      <c r="CD289" s="57" t="s">
        <v>573</v>
      </c>
      <c r="CE289" s="57" t="s">
        <v>573</v>
      </c>
      <c r="CF289" s="57" t="s">
        <v>573</v>
      </c>
      <c r="CG289" s="57" t="s">
        <v>573</v>
      </c>
      <c r="CH289" s="57" t="s">
        <v>573</v>
      </c>
      <c r="CI289" s="57" t="s">
        <v>572</v>
      </c>
      <c r="CJ289" s="57" t="s">
        <v>571</v>
      </c>
      <c r="CK289" s="57" t="s">
        <v>571</v>
      </c>
      <c r="CL289" s="57" t="s">
        <v>571</v>
      </c>
      <c r="CM289" s="57" t="s">
        <v>571</v>
      </c>
      <c r="CN289" s="57" t="s">
        <v>571</v>
      </c>
      <c r="CO289" s="57" t="s">
        <v>571</v>
      </c>
      <c r="CP289" s="57" t="s">
        <v>571</v>
      </c>
      <c r="CQ289" s="57" t="s">
        <v>571</v>
      </c>
      <c r="CR289" s="57" t="s">
        <v>571</v>
      </c>
      <c r="CS289" s="57" t="s">
        <v>571</v>
      </c>
      <c r="CT289" s="57" t="s">
        <v>571</v>
      </c>
      <c r="CU289" s="57" t="s">
        <v>573</v>
      </c>
      <c r="CV289" s="57" t="s">
        <v>573</v>
      </c>
      <c r="CW289" s="57" t="s">
        <v>573</v>
      </c>
      <c r="CX289" s="57" t="s">
        <v>573</v>
      </c>
      <c r="CY289" s="57" t="s">
        <v>573</v>
      </c>
      <c r="CZ289" s="57" t="s">
        <v>573</v>
      </c>
      <c r="DA289" s="57" t="s">
        <v>573</v>
      </c>
      <c r="DB289" s="57" t="s">
        <v>574</v>
      </c>
      <c r="DC289" s="57" t="s">
        <v>574</v>
      </c>
      <c r="DD289" s="57" t="s">
        <v>574</v>
      </c>
      <c r="DE289" s="57" t="s">
        <v>574</v>
      </c>
      <c r="DF289" s="57" t="s">
        <v>575</v>
      </c>
      <c r="DG289" s="57" t="s">
        <v>576</v>
      </c>
      <c r="DH289" s="57" t="s">
        <v>576</v>
      </c>
      <c r="DI289" s="57" t="s">
        <v>576</v>
      </c>
      <c r="DJ289" s="57" t="s">
        <v>576</v>
      </c>
      <c r="DK289" s="57" t="s">
        <v>576</v>
      </c>
      <c r="DL289" s="57" t="s">
        <v>576</v>
      </c>
      <c r="DM289" s="57" t="s">
        <v>576</v>
      </c>
      <c r="DN289" s="57" t="s">
        <v>576</v>
      </c>
      <c r="DO289" s="57" t="s">
        <v>576</v>
      </c>
      <c r="DP289" s="57" t="s">
        <v>576</v>
      </c>
      <c r="DQ289" s="57" t="s">
        <v>576</v>
      </c>
      <c r="DR289" s="57" t="s">
        <v>576</v>
      </c>
      <c r="DS289" s="57" t="s">
        <v>576</v>
      </c>
      <c r="DT289" s="57" t="s">
        <v>576</v>
      </c>
      <c r="DU289" s="57" t="s">
        <v>576</v>
      </c>
      <c r="DV289" s="57" t="s">
        <v>576</v>
      </c>
      <c r="DW289" s="57" t="s">
        <v>576</v>
      </c>
      <c r="DX289" s="57" t="s">
        <v>576</v>
      </c>
      <c r="DY289" s="57" t="s">
        <v>576</v>
      </c>
      <c r="DZ289" s="57" t="s">
        <v>576</v>
      </c>
      <c r="EA289" s="57" t="s">
        <v>576</v>
      </c>
      <c r="EB289" s="57" t="s">
        <v>576</v>
      </c>
      <c r="EC289" s="57" t="s">
        <v>576</v>
      </c>
      <c r="ED289" s="57" t="s">
        <v>576</v>
      </c>
      <c r="EE289" s="57" t="s">
        <v>576</v>
      </c>
      <c r="EF289" s="57" t="s">
        <v>576</v>
      </c>
      <c r="EG289" s="57" t="s">
        <v>576</v>
      </c>
      <c r="EH289" s="57" t="s">
        <v>576</v>
      </c>
      <c r="EI289" s="57" t="s">
        <v>576</v>
      </c>
      <c r="EJ289" s="57" t="s">
        <v>576</v>
      </c>
      <c r="EK289" s="57" t="s">
        <v>576</v>
      </c>
      <c r="EL289" s="57" t="s">
        <v>576</v>
      </c>
      <c r="EM289" s="57" t="s">
        <v>576</v>
      </c>
      <c r="EN289" s="57" t="s">
        <v>576</v>
      </c>
      <c r="EO289" s="57" t="s">
        <v>576</v>
      </c>
      <c r="EP289" s="57" t="s">
        <v>576</v>
      </c>
      <c r="EQ289" s="57" t="s">
        <v>576</v>
      </c>
      <c r="ER289" s="57" t="s">
        <v>576</v>
      </c>
      <c r="ES289" s="57" t="s">
        <v>576</v>
      </c>
      <c r="ET289" s="57" t="s">
        <v>576</v>
      </c>
      <c r="EU289" s="57" t="s">
        <v>576</v>
      </c>
      <c r="EV289" s="57" t="s">
        <v>572</v>
      </c>
      <c r="EW289" s="57" t="s">
        <v>572</v>
      </c>
      <c r="EX289" s="57" t="s">
        <v>577</v>
      </c>
      <c r="EY289" s="57" t="s">
        <v>572</v>
      </c>
      <c r="EZ289" s="57" t="s">
        <v>572</v>
      </c>
      <c r="FA289" s="57" t="s">
        <v>572</v>
      </c>
    </row>
    <row r="290" spans="1:157" x14ac:dyDescent="0.25">
      <c r="A290" s="52"/>
      <c r="B290" s="53"/>
      <c r="C290" s="54"/>
      <c r="D290" s="54"/>
      <c r="E290" s="54"/>
      <c r="F290" s="54"/>
      <c r="G290" s="54"/>
      <c r="H290" s="186"/>
      <c r="I290" s="54"/>
      <c r="J290" s="54"/>
      <c r="K290" s="54"/>
      <c r="L290" s="54"/>
      <c r="M290" s="54"/>
      <c r="N290" s="54"/>
      <c r="O290" s="54"/>
      <c r="P290" s="54"/>
      <c r="Q290" s="53" t="s">
        <v>571</v>
      </c>
      <c r="R290" s="53" t="s">
        <v>571</v>
      </c>
      <c r="S290" s="53" t="s">
        <v>571</v>
      </c>
      <c r="T290" s="53" t="s">
        <v>571</v>
      </c>
      <c r="U290" s="53" t="s">
        <v>571</v>
      </c>
      <c r="V290" s="53" t="s">
        <v>571</v>
      </c>
      <c r="W290" s="53" t="s">
        <v>571</v>
      </c>
      <c r="X290" s="53" t="s">
        <v>571</v>
      </c>
      <c r="Y290" s="53" t="s">
        <v>571</v>
      </c>
      <c r="Z290" s="53" t="s">
        <v>571</v>
      </c>
      <c r="AA290" s="53" t="s">
        <v>571</v>
      </c>
      <c r="AB290" s="53" t="s">
        <v>571</v>
      </c>
      <c r="AC290" s="53" t="s">
        <v>571</v>
      </c>
      <c r="AD290" s="54" t="s">
        <v>571</v>
      </c>
      <c r="AE290" s="54" t="s">
        <v>571</v>
      </c>
      <c r="AF290" s="54" t="s">
        <v>571</v>
      </c>
      <c r="AG290" s="53" t="s">
        <v>571</v>
      </c>
      <c r="AH290" s="53" t="s">
        <v>571</v>
      </c>
      <c r="AI290" s="53" t="s">
        <v>571</v>
      </c>
      <c r="AJ290" s="53" t="s">
        <v>571</v>
      </c>
      <c r="AK290" s="54"/>
      <c r="AL290" s="54"/>
      <c r="AM290" s="54"/>
      <c r="AN290" s="54"/>
      <c r="AO290" s="54"/>
      <c r="AP290" s="54"/>
      <c r="AQ290" s="54"/>
      <c r="AR290" s="54"/>
      <c r="AS290" s="54"/>
      <c r="AT290" s="54"/>
      <c r="AU290" s="54"/>
      <c r="AV290" s="54"/>
      <c r="AW290" s="54"/>
      <c r="AX290" s="54"/>
      <c r="AY290" s="54"/>
      <c r="AZ290" s="53" t="s">
        <v>573</v>
      </c>
      <c r="BA290" s="55" t="s">
        <v>573</v>
      </c>
      <c r="BB290" s="55" t="s">
        <v>573</v>
      </c>
      <c r="BC290" s="55" t="s">
        <v>573</v>
      </c>
      <c r="BD290" s="55" t="s">
        <v>573</v>
      </c>
      <c r="BE290" s="55" t="s">
        <v>573</v>
      </c>
      <c r="BF290" s="53" t="s">
        <v>573</v>
      </c>
      <c r="BG290" s="55" t="s">
        <v>573</v>
      </c>
      <c r="BH290" s="55" t="s">
        <v>573</v>
      </c>
      <c r="BI290" s="55" t="s">
        <v>573</v>
      </c>
      <c r="BJ290" s="53" t="s">
        <v>573</v>
      </c>
      <c r="BK290" s="55" t="s">
        <v>573</v>
      </c>
      <c r="BL290" s="55" t="s">
        <v>573</v>
      </c>
      <c r="BM290" s="53" t="s">
        <v>573</v>
      </c>
      <c r="BN290" s="53" t="s">
        <v>573</v>
      </c>
      <c r="BO290" s="53" t="s">
        <v>573</v>
      </c>
      <c r="BP290" s="55" t="s">
        <v>573</v>
      </c>
      <c r="BQ290" s="55" t="s">
        <v>573</v>
      </c>
      <c r="BR290" s="55" t="s">
        <v>573</v>
      </c>
      <c r="BS290" s="58" t="s">
        <v>573</v>
      </c>
      <c r="BT290" s="54" t="s">
        <v>578</v>
      </c>
      <c r="BU290" s="59" t="s">
        <v>578</v>
      </c>
      <c r="BV290" s="59" t="s">
        <v>578</v>
      </c>
      <c r="BW290" s="59" t="s">
        <v>578</v>
      </c>
      <c r="BX290" s="59" t="s">
        <v>579</v>
      </c>
      <c r="BY290" s="59" t="s">
        <v>579</v>
      </c>
      <c r="BZ290" s="59" t="s">
        <v>580</v>
      </c>
      <c r="CA290" s="59" t="s">
        <v>581</v>
      </c>
      <c r="CB290" s="59" t="s">
        <v>578</v>
      </c>
      <c r="CC290" s="59" t="s">
        <v>578</v>
      </c>
      <c r="CD290" s="59" t="s">
        <v>578</v>
      </c>
      <c r="CE290" s="59" t="s">
        <v>578</v>
      </c>
      <c r="CF290" s="59" t="s">
        <v>579</v>
      </c>
      <c r="CG290" s="59" t="s">
        <v>579</v>
      </c>
      <c r="CH290" s="59" t="s">
        <v>580</v>
      </c>
      <c r="CI290" s="59" t="s">
        <v>574</v>
      </c>
      <c r="CJ290" s="59" t="s">
        <v>582</v>
      </c>
      <c r="CK290" s="59" t="s">
        <v>578</v>
      </c>
      <c r="CL290" s="59" t="s">
        <v>583</v>
      </c>
      <c r="CM290" s="59" t="s">
        <v>583</v>
      </c>
      <c r="CN290" s="59" t="s">
        <v>579</v>
      </c>
      <c r="CO290" s="59" t="s">
        <v>584</v>
      </c>
      <c r="CP290" s="59" t="s">
        <v>585</v>
      </c>
      <c r="CQ290" s="59" t="s">
        <v>586</v>
      </c>
      <c r="CR290" s="59" t="s">
        <v>587</v>
      </c>
      <c r="CS290" s="59" t="s">
        <v>588</v>
      </c>
      <c r="CT290" s="59" t="s">
        <v>589</v>
      </c>
      <c r="CU290" s="59" t="s">
        <v>582</v>
      </c>
      <c r="CV290" s="59" t="s">
        <v>578</v>
      </c>
      <c r="CW290" s="59" t="s">
        <v>583</v>
      </c>
      <c r="CX290" s="59" t="s">
        <v>583</v>
      </c>
      <c r="CY290" s="59" t="s">
        <v>579</v>
      </c>
      <c r="CZ290" s="59" t="s">
        <v>584</v>
      </c>
      <c r="DA290" s="59" t="s">
        <v>585</v>
      </c>
      <c r="DB290" s="59" t="s">
        <v>586</v>
      </c>
      <c r="DC290" s="59" t="s">
        <v>587</v>
      </c>
      <c r="DD290" s="59" t="s">
        <v>588</v>
      </c>
      <c r="DE290" s="59" t="s">
        <v>589</v>
      </c>
      <c r="DF290" s="59" t="s">
        <v>590</v>
      </c>
      <c r="DG290" s="59" t="s">
        <v>578</v>
      </c>
      <c r="DH290" s="59" t="s">
        <v>579</v>
      </c>
      <c r="DI290" s="59" t="s">
        <v>580</v>
      </c>
      <c r="DJ290" s="59" t="s">
        <v>591</v>
      </c>
      <c r="DK290" s="59" t="s">
        <v>578</v>
      </c>
      <c r="DL290" s="59" t="s">
        <v>578</v>
      </c>
      <c r="DM290" s="59" t="s">
        <v>578</v>
      </c>
      <c r="DN290" s="59" t="s">
        <v>578</v>
      </c>
      <c r="DO290" s="59" t="s">
        <v>579</v>
      </c>
      <c r="DP290" s="59" t="s">
        <v>579</v>
      </c>
      <c r="DQ290" s="59" t="s">
        <v>579</v>
      </c>
      <c r="DR290" s="59" t="s">
        <v>580</v>
      </c>
      <c r="DS290" s="59" t="s">
        <v>580</v>
      </c>
      <c r="DT290" s="59" t="s">
        <v>591</v>
      </c>
      <c r="DU290" s="59" t="s">
        <v>578</v>
      </c>
      <c r="DV290" s="59" t="s">
        <v>578</v>
      </c>
      <c r="DW290" s="59" t="s">
        <v>578</v>
      </c>
      <c r="DX290" s="59" t="s">
        <v>578</v>
      </c>
      <c r="DY290" s="59" t="s">
        <v>578</v>
      </c>
      <c r="DZ290" s="59" t="s">
        <v>578</v>
      </c>
      <c r="EA290" s="59" t="s">
        <v>578</v>
      </c>
      <c r="EB290" s="59" t="s">
        <v>578</v>
      </c>
      <c r="EC290" s="59" t="s">
        <v>578</v>
      </c>
      <c r="ED290" s="59" t="s">
        <v>578</v>
      </c>
      <c r="EE290" s="59" t="s">
        <v>579</v>
      </c>
      <c r="EF290" s="59" t="s">
        <v>579</v>
      </c>
      <c r="EG290" s="59" t="s">
        <v>579</v>
      </c>
      <c r="EH290" s="59" t="s">
        <v>579</v>
      </c>
      <c r="EI290" s="59" t="s">
        <v>579</v>
      </c>
      <c r="EJ290" s="59" t="s">
        <v>579</v>
      </c>
      <c r="EK290" s="59" t="s">
        <v>580</v>
      </c>
      <c r="EL290" s="59" t="s">
        <v>580</v>
      </c>
      <c r="EM290" s="59" t="s">
        <v>580</v>
      </c>
      <c r="EN290" s="59" t="s">
        <v>591</v>
      </c>
      <c r="EO290" s="59" t="s">
        <v>578</v>
      </c>
      <c r="EP290" s="59" t="s">
        <v>578</v>
      </c>
      <c r="EQ290" s="59" t="s">
        <v>578</v>
      </c>
      <c r="ER290" s="59" t="s">
        <v>578</v>
      </c>
      <c r="ES290" s="59" t="s">
        <v>579</v>
      </c>
      <c r="ET290" s="59" t="s">
        <v>579</v>
      </c>
      <c r="EU290" s="59" t="s">
        <v>580</v>
      </c>
      <c r="EV290" s="59" t="s">
        <v>592</v>
      </c>
      <c r="EW290" s="59" t="s">
        <v>592</v>
      </c>
      <c r="EX290" s="59" t="s">
        <v>590</v>
      </c>
      <c r="EY290" s="59" t="s">
        <v>593</v>
      </c>
      <c r="EZ290" s="59" t="s">
        <v>593</v>
      </c>
      <c r="FA290" s="59" t="s">
        <v>593</v>
      </c>
    </row>
    <row r="291" spans="1:157" x14ac:dyDescent="0.25">
      <c r="A291" s="52"/>
      <c r="B291" s="53"/>
      <c r="C291" s="53"/>
      <c r="D291" s="53"/>
      <c r="E291" s="53"/>
      <c r="F291" s="53"/>
      <c r="G291" s="53" t="s">
        <v>571</v>
      </c>
      <c r="H291" s="185" t="s">
        <v>571</v>
      </c>
      <c r="I291" s="53" t="s">
        <v>571</v>
      </c>
      <c r="J291" s="53" t="s">
        <v>571</v>
      </c>
      <c r="K291" s="53" t="s">
        <v>571</v>
      </c>
      <c r="L291" s="54" t="s">
        <v>571</v>
      </c>
      <c r="M291" s="53" t="s">
        <v>571</v>
      </c>
      <c r="N291" s="53" t="s">
        <v>571</v>
      </c>
      <c r="O291" s="53" t="s">
        <v>571</v>
      </c>
      <c r="P291" s="53" t="s">
        <v>571</v>
      </c>
      <c r="Q291" s="53" t="s">
        <v>594</v>
      </c>
      <c r="R291" s="53" t="s">
        <v>594</v>
      </c>
      <c r="S291" s="53" t="s">
        <v>594</v>
      </c>
      <c r="T291" s="53" t="s">
        <v>594</v>
      </c>
      <c r="U291" s="53" t="s">
        <v>594</v>
      </c>
      <c r="V291" s="53" t="s">
        <v>594</v>
      </c>
      <c r="W291" s="53" t="s">
        <v>594</v>
      </c>
      <c r="X291" s="53" t="s">
        <v>594</v>
      </c>
      <c r="Y291" s="53" t="s">
        <v>594</v>
      </c>
      <c r="Z291" s="53" t="s">
        <v>594</v>
      </c>
      <c r="AA291" s="53" t="s">
        <v>595</v>
      </c>
      <c r="AB291" s="53" t="s">
        <v>595</v>
      </c>
      <c r="AC291" s="53" t="s">
        <v>595</v>
      </c>
      <c r="AD291" s="54" t="s">
        <v>595</v>
      </c>
      <c r="AE291" s="54" t="s">
        <v>595</v>
      </c>
      <c r="AF291" s="54" t="s">
        <v>595</v>
      </c>
      <c r="AG291" s="53" t="s">
        <v>596</v>
      </c>
      <c r="AH291" s="53" t="s">
        <v>596</v>
      </c>
      <c r="AI291" s="53" t="s">
        <v>596</v>
      </c>
      <c r="AJ291" s="53" t="s">
        <v>597</v>
      </c>
      <c r="AK291" s="53"/>
      <c r="AL291" s="54"/>
      <c r="AM291" s="54"/>
      <c r="AN291" s="54"/>
      <c r="AO291" s="54"/>
      <c r="AP291" s="55" t="s">
        <v>573</v>
      </c>
      <c r="AQ291" s="55" t="s">
        <v>573</v>
      </c>
      <c r="AR291" s="55" t="s">
        <v>573</v>
      </c>
      <c r="AS291" s="55" t="s">
        <v>573</v>
      </c>
      <c r="AT291" s="55" t="s">
        <v>573</v>
      </c>
      <c r="AU291" s="55" t="s">
        <v>573</v>
      </c>
      <c r="AV291" s="53" t="s">
        <v>573</v>
      </c>
      <c r="AW291" s="53" t="s">
        <v>573</v>
      </c>
      <c r="AX291" s="55" t="s">
        <v>573</v>
      </c>
      <c r="AY291" s="53" t="s">
        <v>573</v>
      </c>
      <c r="AZ291" s="53" t="s">
        <v>594</v>
      </c>
      <c r="BA291" s="53" t="s">
        <v>594</v>
      </c>
      <c r="BB291" s="53" t="s">
        <v>594</v>
      </c>
      <c r="BC291" s="53" t="s">
        <v>594</v>
      </c>
      <c r="BD291" s="53" t="s">
        <v>594</v>
      </c>
      <c r="BE291" s="53" t="s">
        <v>594</v>
      </c>
      <c r="BF291" s="53" t="s">
        <v>594</v>
      </c>
      <c r="BG291" s="53" t="s">
        <v>594</v>
      </c>
      <c r="BH291" s="53" t="s">
        <v>594</v>
      </c>
      <c r="BI291" s="53" t="s">
        <v>594</v>
      </c>
      <c r="BJ291" s="53" t="s">
        <v>595</v>
      </c>
      <c r="BK291" s="53" t="s">
        <v>595</v>
      </c>
      <c r="BL291" s="53" t="s">
        <v>595</v>
      </c>
      <c r="BM291" s="54" t="s">
        <v>595</v>
      </c>
      <c r="BN291" s="54" t="s">
        <v>595</v>
      </c>
      <c r="BO291" s="54" t="s">
        <v>595</v>
      </c>
      <c r="BP291" s="53" t="s">
        <v>596</v>
      </c>
      <c r="BQ291" s="53" t="s">
        <v>596</v>
      </c>
      <c r="BR291" s="53" t="s">
        <v>596</v>
      </c>
      <c r="BS291" s="60" t="s">
        <v>597</v>
      </c>
      <c r="BT291" s="53" t="s">
        <v>578</v>
      </c>
      <c r="BU291" s="59" t="s">
        <v>578</v>
      </c>
      <c r="BV291" s="59" t="s">
        <v>579</v>
      </c>
      <c r="BW291" s="59" t="s">
        <v>579</v>
      </c>
      <c r="BX291" s="59" t="s">
        <v>580</v>
      </c>
      <c r="BY291" s="59" t="s">
        <v>580</v>
      </c>
      <c r="BZ291" s="59" t="s">
        <v>580</v>
      </c>
      <c r="CA291" s="59" t="s">
        <v>598</v>
      </c>
      <c r="CB291" s="59" t="s">
        <v>578</v>
      </c>
      <c r="CC291" s="59" t="s">
        <v>578</v>
      </c>
      <c r="CD291" s="59" t="s">
        <v>579</v>
      </c>
      <c r="CE291" s="59" t="s">
        <v>579</v>
      </c>
      <c r="CF291" s="59" t="s">
        <v>580</v>
      </c>
      <c r="CG291" s="59" t="s">
        <v>580</v>
      </c>
      <c r="CH291" s="59" t="s">
        <v>580</v>
      </c>
      <c r="CI291" s="59" t="s">
        <v>598</v>
      </c>
      <c r="CJ291" s="59" t="s">
        <v>583</v>
      </c>
      <c r="CK291" s="59" t="s">
        <v>583</v>
      </c>
      <c r="CL291" s="59" t="s">
        <v>584</v>
      </c>
      <c r="CM291" s="59" t="s">
        <v>585</v>
      </c>
      <c r="CN291" s="59" t="s">
        <v>585</v>
      </c>
      <c r="CO291" s="59" t="s">
        <v>599</v>
      </c>
      <c r="CP291" s="59" t="s">
        <v>600</v>
      </c>
      <c r="CQ291" s="59" t="s">
        <v>601</v>
      </c>
      <c r="CR291" s="59" t="s">
        <v>601</v>
      </c>
      <c r="CS291" s="59" t="s">
        <v>601</v>
      </c>
      <c r="CT291" s="59" t="s">
        <v>601</v>
      </c>
      <c r="CU291" s="59" t="s">
        <v>583</v>
      </c>
      <c r="CV291" s="59" t="s">
        <v>583</v>
      </c>
      <c r="CW291" s="59" t="s">
        <v>584</v>
      </c>
      <c r="CX291" s="59" t="s">
        <v>585</v>
      </c>
      <c r="CY291" s="59" t="s">
        <v>585</v>
      </c>
      <c r="CZ291" s="59" t="s">
        <v>599</v>
      </c>
      <c r="DA291" s="59" t="s">
        <v>600</v>
      </c>
      <c r="DB291" s="59" t="s">
        <v>601</v>
      </c>
      <c r="DC291" s="59" t="s">
        <v>601</v>
      </c>
      <c r="DD291" s="59" t="s">
        <v>601</v>
      </c>
      <c r="DE291" s="59" t="s">
        <v>601</v>
      </c>
      <c r="DF291" s="59"/>
      <c r="DG291" s="59"/>
      <c r="DH291" s="59"/>
      <c r="DI291" s="59"/>
      <c r="DJ291" s="59"/>
      <c r="DK291" s="59" t="s">
        <v>578</v>
      </c>
      <c r="DL291" s="59" t="s">
        <v>579</v>
      </c>
      <c r="DM291" s="59" t="s">
        <v>580</v>
      </c>
      <c r="DN291" s="59" t="s">
        <v>591</v>
      </c>
      <c r="DO291" s="59" t="s">
        <v>579</v>
      </c>
      <c r="DP291" s="59" t="s">
        <v>580</v>
      </c>
      <c r="DQ291" s="59" t="s">
        <v>591</v>
      </c>
      <c r="DR291" s="59" t="s">
        <v>580</v>
      </c>
      <c r="DS291" s="59" t="s">
        <v>591</v>
      </c>
      <c r="DT291" s="59" t="s">
        <v>591</v>
      </c>
      <c r="DU291" s="59" t="s">
        <v>578</v>
      </c>
      <c r="DV291" s="59" t="s">
        <v>578</v>
      </c>
      <c r="DW291" s="59" t="s">
        <v>578</v>
      </c>
      <c r="DX291" s="59" t="s">
        <v>578</v>
      </c>
      <c r="DY291" s="59" t="s">
        <v>579</v>
      </c>
      <c r="DZ291" s="59" t="s">
        <v>579</v>
      </c>
      <c r="EA291" s="59" t="s">
        <v>579</v>
      </c>
      <c r="EB291" s="59" t="s">
        <v>580</v>
      </c>
      <c r="EC291" s="59" t="s">
        <v>580</v>
      </c>
      <c r="ED291" s="59" t="s">
        <v>591</v>
      </c>
      <c r="EE291" s="59" t="s">
        <v>579</v>
      </c>
      <c r="EF291" s="59" t="s">
        <v>579</v>
      </c>
      <c r="EG291" s="59" t="s">
        <v>579</v>
      </c>
      <c r="EH291" s="59" t="s">
        <v>580</v>
      </c>
      <c r="EI291" s="59" t="s">
        <v>580</v>
      </c>
      <c r="EJ291" s="59" t="s">
        <v>591</v>
      </c>
      <c r="EK291" s="59" t="s">
        <v>580</v>
      </c>
      <c r="EL291" s="59" t="s">
        <v>580</v>
      </c>
      <c r="EM291" s="59" t="s">
        <v>591</v>
      </c>
      <c r="EN291" s="59" t="s">
        <v>591</v>
      </c>
      <c r="EO291" s="59" t="s">
        <v>578</v>
      </c>
      <c r="EP291" s="59" t="s">
        <v>578</v>
      </c>
      <c r="EQ291" s="59" t="s">
        <v>579</v>
      </c>
      <c r="ER291" s="59" t="s">
        <v>579</v>
      </c>
      <c r="ES291" s="59" t="s">
        <v>580</v>
      </c>
      <c r="ET291" s="59" t="s">
        <v>580</v>
      </c>
      <c r="EU291" s="59" t="s">
        <v>580</v>
      </c>
      <c r="EV291" s="59" t="s">
        <v>598</v>
      </c>
      <c r="EW291" s="59" t="s">
        <v>602</v>
      </c>
      <c r="EX291" s="59"/>
      <c r="EY291" s="59" t="s">
        <v>603</v>
      </c>
      <c r="EZ291" s="59" t="s">
        <v>604</v>
      </c>
      <c r="FA291" s="59" t="s">
        <v>605</v>
      </c>
    </row>
    <row r="292" spans="1:157" x14ac:dyDescent="0.25">
      <c r="A292" s="52"/>
      <c r="B292" s="53"/>
      <c r="C292" s="53" t="s">
        <v>571</v>
      </c>
      <c r="D292" s="53" t="s">
        <v>571</v>
      </c>
      <c r="E292" s="53" t="s">
        <v>606</v>
      </c>
      <c r="F292" s="53" t="s">
        <v>571</v>
      </c>
      <c r="G292" s="53" t="s">
        <v>594</v>
      </c>
      <c r="H292" s="185" t="s">
        <v>594</v>
      </c>
      <c r="I292" s="53" t="s">
        <v>594</v>
      </c>
      <c r="J292" s="53" t="s">
        <v>594</v>
      </c>
      <c r="K292" s="53" t="s">
        <v>595</v>
      </c>
      <c r="L292" s="54" t="s">
        <v>595</v>
      </c>
      <c r="M292" s="53" t="s">
        <v>595</v>
      </c>
      <c r="N292" s="53" t="s">
        <v>596</v>
      </c>
      <c r="O292" s="53" t="s">
        <v>596</v>
      </c>
      <c r="P292" s="53" t="s">
        <v>597</v>
      </c>
      <c r="Q292" s="53" t="s">
        <v>594</v>
      </c>
      <c r="R292" s="53" t="s">
        <v>594</v>
      </c>
      <c r="S292" s="53" t="s">
        <v>594</v>
      </c>
      <c r="T292" s="53" t="s">
        <v>594</v>
      </c>
      <c r="U292" s="53" t="s">
        <v>595</v>
      </c>
      <c r="V292" s="53" t="s">
        <v>595</v>
      </c>
      <c r="W292" s="53" t="s">
        <v>595</v>
      </c>
      <c r="X292" s="53" t="s">
        <v>596</v>
      </c>
      <c r="Y292" s="53" t="s">
        <v>596</v>
      </c>
      <c r="Z292" s="53" t="s">
        <v>597</v>
      </c>
      <c r="AA292" s="53" t="s">
        <v>595</v>
      </c>
      <c r="AB292" s="53" t="s">
        <v>595</v>
      </c>
      <c r="AC292" s="53" t="s">
        <v>595</v>
      </c>
      <c r="AD292" s="54" t="s">
        <v>596</v>
      </c>
      <c r="AE292" s="54" t="s">
        <v>596</v>
      </c>
      <c r="AF292" s="54" t="s">
        <v>597</v>
      </c>
      <c r="AG292" s="53" t="s">
        <v>596</v>
      </c>
      <c r="AH292" s="53" t="s">
        <v>596</v>
      </c>
      <c r="AI292" s="53" t="s">
        <v>597</v>
      </c>
      <c r="AJ292" s="53" t="s">
        <v>597</v>
      </c>
      <c r="AK292" s="53"/>
      <c r="AL292" s="55" t="s">
        <v>573</v>
      </c>
      <c r="AM292" s="55" t="s">
        <v>573</v>
      </c>
      <c r="AN292" s="53" t="s">
        <v>573</v>
      </c>
      <c r="AO292" s="55" t="s">
        <v>573</v>
      </c>
      <c r="AP292" s="53" t="s">
        <v>594</v>
      </c>
      <c r="AQ292" s="53" t="s">
        <v>594</v>
      </c>
      <c r="AR292" s="53" t="s">
        <v>594</v>
      </c>
      <c r="AS292" s="53" t="s">
        <v>594</v>
      </c>
      <c r="AT292" s="53" t="s">
        <v>595</v>
      </c>
      <c r="AU292" s="54" t="s">
        <v>595</v>
      </c>
      <c r="AV292" s="53" t="s">
        <v>595</v>
      </c>
      <c r="AW292" s="53" t="s">
        <v>596</v>
      </c>
      <c r="AX292" s="53" t="s">
        <v>596</v>
      </c>
      <c r="AY292" s="53" t="s">
        <v>597</v>
      </c>
      <c r="AZ292" s="53" t="s">
        <v>594</v>
      </c>
      <c r="BA292" s="53" t="s">
        <v>594</v>
      </c>
      <c r="BB292" s="53" t="s">
        <v>594</v>
      </c>
      <c r="BC292" s="53" t="s">
        <v>594</v>
      </c>
      <c r="BD292" s="53" t="s">
        <v>595</v>
      </c>
      <c r="BE292" s="53" t="s">
        <v>595</v>
      </c>
      <c r="BF292" s="53" t="s">
        <v>595</v>
      </c>
      <c r="BG292" s="53" t="s">
        <v>596</v>
      </c>
      <c r="BH292" s="53" t="s">
        <v>596</v>
      </c>
      <c r="BI292" s="53" t="s">
        <v>597</v>
      </c>
      <c r="BJ292" s="53" t="s">
        <v>595</v>
      </c>
      <c r="BK292" s="53" t="s">
        <v>595</v>
      </c>
      <c r="BL292" s="53" t="s">
        <v>595</v>
      </c>
      <c r="BM292" s="54" t="s">
        <v>596</v>
      </c>
      <c r="BN292" s="54" t="s">
        <v>596</v>
      </c>
      <c r="BO292" s="54" t="s">
        <v>597</v>
      </c>
      <c r="BP292" s="53" t="s">
        <v>596</v>
      </c>
      <c r="BQ292" s="53" t="s">
        <v>596</v>
      </c>
      <c r="BR292" s="53" t="s">
        <v>597</v>
      </c>
      <c r="BS292" s="60" t="s">
        <v>597</v>
      </c>
      <c r="BT292" s="53" t="s">
        <v>579</v>
      </c>
      <c r="BU292" s="59" t="s">
        <v>579</v>
      </c>
      <c r="BV292" s="59" t="s">
        <v>579</v>
      </c>
      <c r="BW292" s="59" t="s">
        <v>580</v>
      </c>
      <c r="BX292" s="59" t="s">
        <v>580</v>
      </c>
      <c r="BY292" s="59" t="s">
        <v>591</v>
      </c>
      <c r="BZ292" s="59" t="s">
        <v>591</v>
      </c>
      <c r="CA292" s="59" t="s">
        <v>601</v>
      </c>
      <c r="CB292" s="59" t="s">
        <v>579</v>
      </c>
      <c r="CC292" s="59" t="s">
        <v>579</v>
      </c>
      <c r="CD292" s="59" t="s">
        <v>579</v>
      </c>
      <c r="CE292" s="59" t="s">
        <v>580</v>
      </c>
      <c r="CF292" s="59" t="s">
        <v>580</v>
      </c>
      <c r="CG292" s="59" t="s">
        <v>591</v>
      </c>
      <c r="CH292" s="59" t="s">
        <v>591</v>
      </c>
      <c r="CI292" s="59" t="s">
        <v>601</v>
      </c>
      <c r="CJ292" s="59" t="s">
        <v>580</v>
      </c>
      <c r="CK292" s="59" t="s">
        <v>585</v>
      </c>
      <c r="CL292" s="59" t="s">
        <v>607</v>
      </c>
      <c r="CM292" s="59" t="s">
        <v>591</v>
      </c>
      <c r="CN292" s="59" t="s">
        <v>599</v>
      </c>
      <c r="CO292" s="59" t="s">
        <v>607</v>
      </c>
      <c r="CP292" s="59" t="s">
        <v>607</v>
      </c>
      <c r="CQ292" s="59" t="s">
        <v>608</v>
      </c>
      <c r="CR292" s="59" t="s">
        <v>608</v>
      </c>
      <c r="CS292" s="59" t="s">
        <v>608</v>
      </c>
      <c r="CT292" s="59" t="s">
        <v>609</v>
      </c>
      <c r="CU292" s="59" t="s">
        <v>580</v>
      </c>
      <c r="CV292" s="59" t="s">
        <v>585</v>
      </c>
      <c r="CW292" s="59" t="s">
        <v>607</v>
      </c>
      <c r="CX292" s="59" t="s">
        <v>591</v>
      </c>
      <c r="CY292" s="59" t="s">
        <v>599</v>
      </c>
      <c r="CZ292" s="59" t="s">
        <v>607</v>
      </c>
      <c r="DA292" s="59" t="s">
        <v>607</v>
      </c>
      <c r="DB292" s="59" t="s">
        <v>608</v>
      </c>
      <c r="DC292" s="59" t="s">
        <v>608</v>
      </c>
      <c r="DD292" s="59" t="s">
        <v>608</v>
      </c>
      <c r="DE292" s="59" t="s">
        <v>610</v>
      </c>
      <c r="DF292" s="59"/>
      <c r="DG292" s="59"/>
      <c r="DH292" s="59"/>
      <c r="DI292" s="59"/>
      <c r="DJ292" s="59"/>
      <c r="DK292" s="59"/>
      <c r="DL292" s="59"/>
      <c r="DM292" s="59"/>
      <c r="DN292" s="59"/>
      <c r="DO292" s="59"/>
      <c r="DP292" s="59"/>
      <c r="DQ292" s="59"/>
      <c r="DR292" s="59"/>
      <c r="DS292" s="59"/>
      <c r="DT292" s="59"/>
      <c r="DU292" s="59" t="s">
        <v>611</v>
      </c>
      <c r="DV292" s="59" t="s">
        <v>579</v>
      </c>
      <c r="DW292" s="59" t="s">
        <v>580</v>
      </c>
      <c r="DX292" s="59" t="s">
        <v>591</v>
      </c>
      <c r="DY292" s="59" t="s">
        <v>579</v>
      </c>
      <c r="DZ292" s="59" t="s">
        <v>580</v>
      </c>
      <c r="EA292" s="59" t="s">
        <v>591</v>
      </c>
      <c r="EB292" s="59" t="s">
        <v>580</v>
      </c>
      <c r="EC292" s="59" t="s">
        <v>591</v>
      </c>
      <c r="ED292" s="59" t="s">
        <v>591</v>
      </c>
      <c r="EE292" s="59" t="s">
        <v>579</v>
      </c>
      <c r="EF292" s="59" t="s">
        <v>580</v>
      </c>
      <c r="EG292" s="59" t="s">
        <v>591</v>
      </c>
      <c r="EH292" s="59" t="s">
        <v>580</v>
      </c>
      <c r="EI292" s="59" t="s">
        <v>591</v>
      </c>
      <c r="EJ292" s="59" t="s">
        <v>591</v>
      </c>
      <c r="EK292" s="59" t="s">
        <v>580</v>
      </c>
      <c r="EL292" s="59" t="s">
        <v>591</v>
      </c>
      <c r="EM292" s="59" t="s">
        <v>591</v>
      </c>
      <c r="EN292" s="59" t="s">
        <v>591</v>
      </c>
      <c r="EO292" s="59" t="s">
        <v>579</v>
      </c>
      <c r="EP292" s="59" t="s">
        <v>579</v>
      </c>
      <c r="EQ292" s="59" t="s">
        <v>579</v>
      </c>
      <c r="ER292" s="59" t="s">
        <v>580</v>
      </c>
      <c r="ES292" s="59" t="s">
        <v>580</v>
      </c>
      <c r="ET292" s="59" t="s">
        <v>591</v>
      </c>
      <c r="EU292" s="59" t="s">
        <v>591</v>
      </c>
      <c r="EV292" s="59" t="s">
        <v>601</v>
      </c>
      <c r="EW292" s="59" t="s">
        <v>601</v>
      </c>
      <c r="EX292" s="59"/>
      <c r="EY292" s="59" t="s">
        <v>601</v>
      </c>
      <c r="EZ292" s="59" t="s">
        <v>601</v>
      </c>
      <c r="FA292" s="59" t="s">
        <v>601</v>
      </c>
    </row>
    <row r="293" spans="1:157" ht="13.8" thickBot="1" x14ac:dyDescent="0.3">
      <c r="A293" s="61" t="s">
        <v>612</v>
      </c>
      <c r="B293" s="62" t="s">
        <v>569</v>
      </c>
      <c r="C293" s="62" t="s">
        <v>578</v>
      </c>
      <c r="D293" s="62" t="s">
        <v>613</v>
      </c>
      <c r="E293" s="62" t="s">
        <v>614</v>
      </c>
      <c r="F293" s="62" t="s">
        <v>615</v>
      </c>
      <c r="G293" s="62" t="s">
        <v>578</v>
      </c>
      <c r="H293" s="187" t="s">
        <v>613</v>
      </c>
      <c r="I293" s="62" t="s">
        <v>614</v>
      </c>
      <c r="J293" s="62" t="s">
        <v>615</v>
      </c>
      <c r="K293" s="62" t="s">
        <v>613</v>
      </c>
      <c r="L293" s="63" t="s">
        <v>614</v>
      </c>
      <c r="M293" s="62" t="s">
        <v>615</v>
      </c>
      <c r="N293" s="62" t="s">
        <v>614</v>
      </c>
      <c r="O293" s="62" t="s">
        <v>615</v>
      </c>
      <c r="P293" s="62" t="s">
        <v>615</v>
      </c>
      <c r="Q293" s="62" t="s">
        <v>594</v>
      </c>
      <c r="R293" s="62" t="s">
        <v>613</v>
      </c>
      <c r="S293" s="62" t="s">
        <v>596</v>
      </c>
      <c r="T293" s="62" t="s">
        <v>615</v>
      </c>
      <c r="U293" s="62" t="s">
        <v>613</v>
      </c>
      <c r="V293" s="62" t="s">
        <v>614</v>
      </c>
      <c r="W293" s="62" t="s">
        <v>615</v>
      </c>
      <c r="X293" s="62" t="s">
        <v>614</v>
      </c>
      <c r="Y293" s="62" t="s">
        <v>615</v>
      </c>
      <c r="Z293" s="62" t="s">
        <v>615</v>
      </c>
      <c r="AA293" s="62" t="s">
        <v>613</v>
      </c>
      <c r="AB293" s="62" t="s">
        <v>614</v>
      </c>
      <c r="AC293" s="62" t="s">
        <v>615</v>
      </c>
      <c r="AD293" s="63" t="s">
        <v>614</v>
      </c>
      <c r="AE293" s="63" t="s">
        <v>615</v>
      </c>
      <c r="AF293" s="63" t="s">
        <v>615</v>
      </c>
      <c r="AG293" s="62" t="s">
        <v>614</v>
      </c>
      <c r="AH293" s="62" t="s">
        <v>615</v>
      </c>
      <c r="AI293" s="62" t="s">
        <v>615</v>
      </c>
      <c r="AJ293" s="62" t="s">
        <v>615</v>
      </c>
      <c r="AK293" s="64" t="s">
        <v>616</v>
      </c>
      <c r="AL293" s="62" t="s">
        <v>578</v>
      </c>
      <c r="AM293" s="62" t="s">
        <v>613</v>
      </c>
      <c r="AN293" s="62" t="s">
        <v>614</v>
      </c>
      <c r="AO293" s="62" t="s">
        <v>615</v>
      </c>
      <c r="AP293" s="62" t="s">
        <v>578</v>
      </c>
      <c r="AQ293" s="62" t="s">
        <v>613</v>
      </c>
      <c r="AR293" s="62" t="s">
        <v>614</v>
      </c>
      <c r="AS293" s="62" t="s">
        <v>615</v>
      </c>
      <c r="AT293" s="62" t="s">
        <v>613</v>
      </c>
      <c r="AU293" s="63" t="s">
        <v>614</v>
      </c>
      <c r="AV293" s="62" t="s">
        <v>615</v>
      </c>
      <c r="AW293" s="62" t="s">
        <v>614</v>
      </c>
      <c r="AX293" s="62" t="s">
        <v>615</v>
      </c>
      <c r="AY293" s="62" t="s">
        <v>615</v>
      </c>
      <c r="AZ293" s="62" t="s">
        <v>578</v>
      </c>
      <c r="BA293" s="62" t="s">
        <v>613</v>
      </c>
      <c r="BB293" s="62" t="s">
        <v>614</v>
      </c>
      <c r="BC293" s="62" t="s">
        <v>615</v>
      </c>
      <c r="BD293" s="62" t="s">
        <v>613</v>
      </c>
      <c r="BE293" s="62" t="s">
        <v>617</v>
      </c>
      <c r="BF293" s="62" t="s">
        <v>615</v>
      </c>
      <c r="BG293" s="62" t="s">
        <v>614</v>
      </c>
      <c r="BH293" s="62" t="s">
        <v>615</v>
      </c>
      <c r="BI293" s="62" t="s">
        <v>615</v>
      </c>
      <c r="BJ293" s="62" t="s">
        <v>613</v>
      </c>
      <c r="BK293" s="62" t="s">
        <v>614</v>
      </c>
      <c r="BL293" s="62" t="s">
        <v>615</v>
      </c>
      <c r="BM293" s="63" t="s">
        <v>614</v>
      </c>
      <c r="BN293" s="63" t="s">
        <v>615</v>
      </c>
      <c r="BO293" s="63" t="s">
        <v>615</v>
      </c>
      <c r="BP293" s="62" t="s">
        <v>614</v>
      </c>
      <c r="BQ293" s="62" t="s">
        <v>615</v>
      </c>
      <c r="BR293" s="62" t="s">
        <v>615</v>
      </c>
      <c r="BS293" s="65" t="s">
        <v>615</v>
      </c>
      <c r="BT293" s="62" t="s">
        <v>579</v>
      </c>
      <c r="BU293" s="66" t="s">
        <v>580</v>
      </c>
      <c r="BV293" s="66" t="s">
        <v>580</v>
      </c>
      <c r="BW293" s="66" t="s">
        <v>580</v>
      </c>
      <c r="BX293" s="66" t="s">
        <v>591</v>
      </c>
      <c r="BY293" s="66" t="s">
        <v>591</v>
      </c>
      <c r="BZ293" s="66" t="s">
        <v>591</v>
      </c>
      <c r="CA293" s="66" t="s">
        <v>608</v>
      </c>
      <c r="CB293" s="66" t="s">
        <v>579</v>
      </c>
      <c r="CC293" s="66" t="s">
        <v>580</v>
      </c>
      <c r="CD293" s="66" t="s">
        <v>580</v>
      </c>
      <c r="CE293" s="66" t="s">
        <v>580</v>
      </c>
      <c r="CF293" s="66" t="s">
        <v>591</v>
      </c>
      <c r="CG293" s="66" t="s">
        <v>591</v>
      </c>
      <c r="CH293" s="66" t="s">
        <v>591</v>
      </c>
      <c r="CI293" s="66" t="s">
        <v>608</v>
      </c>
      <c r="CJ293" s="66" t="s">
        <v>607</v>
      </c>
      <c r="CK293" s="66" t="s">
        <v>607</v>
      </c>
      <c r="CL293" s="66" t="s">
        <v>607</v>
      </c>
      <c r="CM293" s="66" t="s">
        <v>607</v>
      </c>
      <c r="CN293" s="66" t="s">
        <v>607</v>
      </c>
      <c r="CO293" s="66" t="s">
        <v>607</v>
      </c>
      <c r="CP293" s="66" t="s">
        <v>607</v>
      </c>
      <c r="CQ293" s="66"/>
      <c r="CR293" s="66"/>
      <c r="CS293" s="66"/>
      <c r="CT293" s="66"/>
      <c r="CU293" s="66" t="s">
        <v>607</v>
      </c>
      <c r="CV293" s="66" t="s">
        <v>607</v>
      </c>
      <c r="CW293" s="66" t="s">
        <v>607</v>
      </c>
      <c r="CX293" s="66" t="s">
        <v>607</v>
      </c>
      <c r="CY293" s="66" t="s">
        <v>607</v>
      </c>
      <c r="CZ293" s="66" t="s">
        <v>607</v>
      </c>
      <c r="DA293" s="66" t="s">
        <v>607</v>
      </c>
      <c r="DB293" s="66"/>
      <c r="DC293" s="66"/>
      <c r="DD293" s="66"/>
      <c r="DE293" s="66"/>
      <c r="DF293" s="66"/>
      <c r="DG293" s="66"/>
      <c r="DH293" s="66"/>
      <c r="DI293" s="66"/>
      <c r="DJ293" s="66"/>
      <c r="DK293" s="66"/>
      <c r="DL293" s="66"/>
      <c r="DM293" s="66"/>
      <c r="DN293" s="66"/>
      <c r="DO293" s="66"/>
      <c r="DP293" s="66"/>
      <c r="DQ293" s="66"/>
      <c r="DR293" s="66"/>
      <c r="DS293" s="66"/>
      <c r="DT293" s="66"/>
      <c r="DU293" s="66"/>
      <c r="DV293" s="66"/>
      <c r="DW293" s="66"/>
      <c r="DX293" s="66"/>
      <c r="DY293" s="66"/>
      <c r="DZ293" s="66"/>
      <c r="EA293" s="66"/>
      <c r="EB293" s="66"/>
      <c r="EC293" s="66"/>
      <c r="ED293" s="66"/>
      <c r="EE293" s="66"/>
      <c r="EF293" s="66"/>
      <c r="EG293" s="66"/>
      <c r="EH293" s="66"/>
      <c r="EI293" s="66"/>
      <c r="EJ293" s="66"/>
      <c r="EK293" s="66"/>
      <c r="EL293" s="66"/>
      <c r="EM293" s="66"/>
      <c r="EN293" s="66"/>
      <c r="EO293" s="66" t="s">
        <v>579</v>
      </c>
      <c r="EP293" s="66" t="s">
        <v>580</v>
      </c>
      <c r="EQ293" s="66" t="s">
        <v>580</v>
      </c>
      <c r="ER293" s="66" t="s">
        <v>580</v>
      </c>
      <c r="ES293" s="66" t="s">
        <v>591</v>
      </c>
      <c r="ET293" s="66" t="s">
        <v>591</v>
      </c>
      <c r="EU293" s="66" t="s">
        <v>591</v>
      </c>
      <c r="EV293" s="66" t="s">
        <v>608</v>
      </c>
      <c r="EW293" s="66" t="s">
        <v>609</v>
      </c>
      <c r="EX293" s="66"/>
      <c r="EY293" s="66" t="s">
        <v>608</v>
      </c>
      <c r="EZ293" s="66" t="s">
        <v>608</v>
      </c>
      <c r="FA293" s="66" t="s">
        <v>609</v>
      </c>
    </row>
    <row r="294" spans="1:157" ht="14.4" x14ac:dyDescent="0.3">
      <c r="A294" s="67" t="s">
        <v>618</v>
      </c>
      <c r="B294" s="68">
        <v>809</v>
      </c>
      <c r="C294" s="69">
        <v>962</v>
      </c>
      <c r="D294" s="69">
        <v>962</v>
      </c>
      <c r="E294" s="69">
        <v>962</v>
      </c>
      <c r="F294" s="69">
        <v>962</v>
      </c>
      <c r="G294" s="69">
        <v>962</v>
      </c>
      <c r="H294" s="188">
        <v>962</v>
      </c>
      <c r="I294" s="71">
        <v>962</v>
      </c>
      <c r="J294" s="71">
        <v>962</v>
      </c>
      <c r="K294" s="71">
        <v>962</v>
      </c>
      <c r="L294" s="71">
        <v>962</v>
      </c>
      <c r="M294" s="71">
        <v>962</v>
      </c>
      <c r="N294" s="71">
        <v>962</v>
      </c>
      <c r="O294" s="71">
        <v>962</v>
      </c>
      <c r="P294" s="71">
        <v>962</v>
      </c>
      <c r="Q294" s="71">
        <v>1418</v>
      </c>
      <c r="R294" s="71">
        <v>1418</v>
      </c>
      <c r="S294" s="71">
        <v>1418</v>
      </c>
      <c r="T294" s="71">
        <v>1418</v>
      </c>
      <c r="U294" s="71">
        <v>1418</v>
      </c>
      <c r="V294" s="71">
        <v>1418</v>
      </c>
      <c r="W294" s="71">
        <v>1418</v>
      </c>
      <c r="X294" s="71">
        <v>1418</v>
      </c>
      <c r="Y294" s="71">
        <v>1418</v>
      </c>
      <c r="Z294" s="71">
        <v>1418</v>
      </c>
      <c r="AA294" s="71">
        <v>1418</v>
      </c>
      <c r="AB294" s="71">
        <v>1418</v>
      </c>
      <c r="AC294" s="71">
        <v>1418</v>
      </c>
      <c r="AD294" s="71">
        <v>1418</v>
      </c>
      <c r="AE294" s="71">
        <v>1418</v>
      </c>
      <c r="AF294" s="71">
        <v>1418</v>
      </c>
      <c r="AG294" s="71">
        <v>1418</v>
      </c>
      <c r="AH294" s="71">
        <v>1418</v>
      </c>
      <c r="AI294" s="71">
        <v>1418</v>
      </c>
      <c r="AJ294" s="71">
        <v>1418</v>
      </c>
      <c r="AK294" s="71">
        <v>809</v>
      </c>
      <c r="AL294" s="71">
        <v>962</v>
      </c>
      <c r="AM294" s="71">
        <v>962</v>
      </c>
      <c r="AN294" s="71">
        <v>962</v>
      </c>
      <c r="AO294" s="71">
        <v>962</v>
      </c>
      <c r="AP294" s="71">
        <v>962</v>
      </c>
      <c r="AQ294" s="71">
        <v>962</v>
      </c>
      <c r="AR294" s="71">
        <v>962</v>
      </c>
      <c r="AS294" s="71">
        <v>962</v>
      </c>
      <c r="AT294" s="71">
        <v>962</v>
      </c>
      <c r="AU294" s="71">
        <v>962</v>
      </c>
      <c r="AV294" s="71">
        <v>962</v>
      </c>
      <c r="AW294" s="71">
        <v>962</v>
      </c>
      <c r="AX294" s="71">
        <v>962</v>
      </c>
      <c r="AY294" s="71">
        <v>962</v>
      </c>
      <c r="AZ294" s="71">
        <v>1418</v>
      </c>
      <c r="BA294" s="71">
        <v>1418</v>
      </c>
      <c r="BB294" s="71">
        <v>1418</v>
      </c>
      <c r="BC294" s="71">
        <v>1418</v>
      </c>
      <c r="BD294" s="71">
        <v>1418</v>
      </c>
      <c r="BE294" s="71">
        <v>1418</v>
      </c>
      <c r="BF294" s="71">
        <v>1418</v>
      </c>
      <c r="BG294" s="71">
        <v>1418</v>
      </c>
      <c r="BH294" s="71">
        <v>1418</v>
      </c>
      <c r="BI294" s="71">
        <v>1418</v>
      </c>
      <c r="BJ294" s="71">
        <v>1418</v>
      </c>
      <c r="BK294" s="71">
        <v>1418</v>
      </c>
      <c r="BL294" s="71">
        <v>1418</v>
      </c>
      <c r="BM294" s="71">
        <v>1418</v>
      </c>
      <c r="BN294" s="71">
        <v>1418</v>
      </c>
      <c r="BO294" s="71">
        <v>1418</v>
      </c>
      <c r="BP294" s="71">
        <v>1418</v>
      </c>
      <c r="BQ294" s="71">
        <v>1418</v>
      </c>
      <c r="BR294" s="71">
        <v>1418</v>
      </c>
      <c r="BS294" s="71">
        <v>1418</v>
      </c>
      <c r="BT294" s="69">
        <v>1418</v>
      </c>
      <c r="BU294" s="69">
        <v>1418</v>
      </c>
      <c r="BV294" s="69">
        <v>1418</v>
      </c>
      <c r="BW294" s="69">
        <v>1418</v>
      </c>
      <c r="BX294" s="69">
        <v>1418</v>
      </c>
      <c r="BY294" s="70">
        <v>1418</v>
      </c>
      <c r="BZ294" s="71">
        <v>1418</v>
      </c>
      <c r="CA294" s="71">
        <v>1418</v>
      </c>
      <c r="CB294" s="71">
        <v>1418</v>
      </c>
      <c r="CC294" s="71">
        <v>1418</v>
      </c>
      <c r="CD294" s="71">
        <v>1418</v>
      </c>
      <c r="CE294" s="71">
        <v>1418</v>
      </c>
      <c r="CF294" s="71">
        <v>1418</v>
      </c>
      <c r="CG294" s="71">
        <v>1418</v>
      </c>
      <c r="CH294" s="71">
        <v>1418</v>
      </c>
      <c r="CI294" s="71">
        <v>1418</v>
      </c>
      <c r="CJ294" s="71">
        <v>1704</v>
      </c>
      <c r="CK294" s="71">
        <v>1704</v>
      </c>
      <c r="CL294" s="71">
        <v>1704</v>
      </c>
      <c r="CM294" s="71">
        <v>1704</v>
      </c>
      <c r="CN294" s="71">
        <v>1704</v>
      </c>
      <c r="CO294" s="71">
        <v>1704</v>
      </c>
      <c r="CP294" s="71">
        <v>1704</v>
      </c>
      <c r="CQ294" s="71">
        <v>1704</v>
      </c>
      <c r="CR294" s="71">
        <v>1704</v>
      </c>
      <c r="CS294" s="71">
        <v>1959.6</v>
      </c>
      <c r="CT294" s="71">
        <v>1959.6</v>
      </c>
      <c r="CU294" s="71">
        <v>1704</v>
      </c>
      <c r="CV294" s="71">
        <v>1704</v>
      </c>
      <c r="CW294" s="71">
        <v>1704</v>
      </c>
      <c r="CX294" s="71">
        <v>1704</v>
      </c>
      <c r="CY294" s="71">
        <v>1704</v>
      </c>
      <c r="CZ294" s="71">
        <v>1704</v>
      </c>
      <c r="DA294" s="71">
        <v>1704</v>
      </c>
      <c r="DB294" s="71">
        <v>1704</v>
      </c>
      <c r="DC294" s="71">
        <v>1704</v>
      </c>
      <c r="DD294" s="71">
        <v>1959.6</v>
      </c>
      <c r="DE294" s="71">
        <v>1959.6</v>
      </c>
      <c r="DF294" s="71">
        <v>962</v>
      </c>
      <c r="DG294" s="71">
        <v>1418</v>
      </c>
      <c r="DH294" s="71">
        <v>1418</v>
      </c>
      <c r="DI294" s="71">
        <v>1418</v>
      </c>
      <c r="DJ294" s="71">
        <v>1418</v>
      </c>
      <c r="DK294" s="71">
        <v>1418</v>
      </c>
      <c r="DL294" s="71">
        <v>1418</v>
      </c>
      <c r="DM294" s="71">
        <v>1418</v>
      </c>
      <c r="DN294" s="71">
        <v>1418</v>
      </c>
      <c r="DO294" s="71">
        <v>1418</v>
      </c>
      <c r="DP294" s="71">
        <v>1418</v>
      </c>
      <c r="DQ294" s="71">
        <v>1418</v>
      </c>
      <c r="DR294" s="71">
        <v>1418</v>
      </c>
      <c r="DS294" s="71">
        <v>1418</v>
      </c>
      <c r="DT294" s="71">
        <v>1418</v>
      </c>
      <c r="DU294" s="71">
        <v>1704</v>
      </c>
      <c r="DV294" s="71">
        <v>1704</v>
      </c>
      <c r="DW294" s="71">
        <v>1704</v>
      </c>
      <c r="DX294" s="71">
        <v>1704</v>
      </c>
      <c r="DY294" s="71">
        <v>1704</v>
      </c>
      <c r="DZ294" s="71">
        <v>1704</v>
      </c>
      <c r="EA294" s="71">
        <v>1704</v>
      </c>
      <c r="EB294" s="71">
        <v>1704</v>
      </c>
      <c r="EC294" s="71">
        <v>1704</v>
      </c>
      <c r="ED294" s="71">
        <v>1704</v>
      </c>
      <c r="EE294" s="71">
        <v>1704</v>
      </c>
      <c r="EF294" s="71">
        <v>1704</v>
      </c>
      <c r="EG294" s="71">
        <v>1704</v>
      </c>
      <c r="EH294" s="71">
        <v>1704</v>
      </c>
      <c r="EI294" s="71">
        <v>1704</v>
      </c>
      <c r="EJ294" s="71">
        <v>1704</v>
      </c>
      <c r="EK294" s="71">
        <v>1704</v>
      </c>
      <c r="EL294" s="71">
        <v>1704</v>
      </c>
      <c r="EM294" s="71">
        <v>1704</v>
      </c>
      <c r="EN294" s="71">
        <v>1704</v>
      </c>
      <c r="EO294" s="71">
        <v>1704</v>
      </c>
      <c r="EP294" s="71">
        <v>1704</v>
      </c>
      <c r="EQ294" s="71">
        <v>1704</v>
      </c>
      <c r="ER294" s="71">
        <v>1704</v>
      </c>
      <c r="ES294" s="71">
        <v>1704</v>
      </c>
      <c r="ET294" s="71">
        <v>1704</v>
      </c>
      <c r="EU294" s="71">
        <v>1704</v>
      </c>
      <c r="EV294" s="71">
        <v>1704</v>
      </c>
      <c r="EW294" s="71">
        <v>1959.6</v>
      </c>
      <c r="EX294" s="71">
        <v>962</v>
      </c>
      <c r="EY294" s="71">
        <v>1704</v>
      </c>
      <c r="EZ294" s="71">
        <v>1704</v>
      </c>
      <c r="FA294" s="71">
        <v>1959.6</v>
      </c>
    </row>
    <row r="295" spans="1:157" ht="14.4" x14ac:dyDescent="0.3">
      <c r="A295" s="171" t="s">
        <v>619</v>
      </c>
      <c r="B295" s="172">
        <v>0</v>
      </c>
      <c r="C295" s="173">
        <v>1005.4839631208322</v>
      </c>
      <c r="D295" s="173">
        <v>820.90119330712309</v>
      </c>
      <c r="E295" s="173">
        <v>452.93913398442498</v>
      </c>
      <c r="F295" s="173">
        <v>0</v>
      </c>
      <c r="G295" s="173">
        <v>2010.9679262416644</v>
      </c>
      <c r="H295" s="204">
        <v>1826.3851564279553</v>
      </c>
      <c r="I295" s="175">
        <v>1458.4230971052571</v>
      </c>
      <c r="J295" s="175">
        <v>1005.4839631208322</v>
      </c>
      <c r="K295" s="175">
        <v>1641.8023866142462</v>
      </c>
      <c r="L295" s="175">
        <v>1273.840327291548</v>
      </c>
      <c r="M295" s="175">
        <v>820.90119330712309</v>
      </c>
      <c r="N295" s="175">
        <v>905.87826796884997</v>
      </c>
      <c r="O295" s="175">
        <v>452.93913398442498</v>
      </c>
      <c r="P295" s="175">
        <v>0</v>
      </c>
      <c r="Q295" s="175">
        <v>3016.4518893624963</v>
      </c>
      <c r="R295" s="175">
        <v>2831.8691195487872</v>
      </c>
      <c r="S295" s="175">
        <v>2463.9070602260895</v>
      </c>
      <c r="T295" s="175">
        <v>2010.9679262416644</v>
      </c>
      <c r="U295" s="175">
        <v>2647.2863497350781</v>
      </c>
      <c r="V295" s="175">
        <v>2279.3242904123804</v>
      </c>
      <c r="W295" s="175">
        <v>1826.3851564279553</v>
      </c>
      <c r="X295" s="175">
        <v>1911.3622310896822</v>
      </c>
      <c r="Y295" s="175">
        <v>1458.4230971052571</v>
      </c>
      <c r="Z295" s="175">
        <v>1005.4839631208322</v>
      </c>
      <c r="AA295" s="175">
        <v>2462.7035799213691</v>
      </c>
      <c r="AB295" s="175">
        <v>2094.7415205986713</v>
      </c>
      <c r="AC295" s="175">
        <v>1641.8023866142462</v>
      </c>
      <c r="AD295" s="175">
        <v>1726.7794612759731</v>
      </c>
      <c r="AE295" s="175">
        <v>1273.840327291548</v>
      </c>
      <c r="AF295" s="175">
        <v>820.90119330712309</v>
      </c>
      <c r="AG295" s="175">
        <v>1358.8174019532748</v>
      </c>
      <c r="AH295" s="175">
        <v>905.87826796884997</v>
      </c>
      <c r="AI295" s="175">
        <v>452.93913398442498</v>
      </c>
      <c r="AJ295" s="175">
        <v>0</v>
      </c>
      <c r="AK295" s="175">
        <v>0</v>
      </c>
      <c r="AL295" s="175">
        <v>1005.4839631208322</v>
      </c>
      <c r="AM295" s="175">
        <v>820.90119330712309</v>
      </c>
      <c r="AN295" s="175">
        <v>452.93913398442498</v>
      </c>
      <c r="AO295" s="175">
        <v>0</v>
      </c>
      <c r="AP295" s="175">
        <v>2010.9679262416644</v>
      </c>
      <c r="AQ295" s="175">
        <v>1826.3851564279553</v>
      </c>
      <c r="AR295" s="175">
        <v>1458.4230971052571</v>
      </c>
      <c r="AS295" s="175">
        <v>1005.4839631208322</v>
      </c>
      <c r="AT295" s="175">
        <v>1641.8023866142462</v>
      </c>
      <c r="AU295" s="175">
        <v>1273.840327291548</v>
      </c>
      <c r="AV295" s="175">
        <v>820.90119330712309</v>
      </c>
      <c r="AW295" s="175">
        <v>905.87826796884997</v>
      </c>
      <c r="AX295" s="175">
        <v>452.93913398442498</v>
      </c>
      <c r="AY295" s="175">
        <v>0</v>
      </c>
      <c r="AZ295" s="175">
        <v>3016.4518893624963</v>
      </c>
      <c r="BA295" s="175">
        <v>2831.8691195487872</v>
      </c>
      <c r="BB295" s="175">
        <v>2463.9070602260895</v>
      </c>
      <c r="BC295" s="175">
        <v>2010.9679262416644</v>
      </c>
      <c r="BD295" s="175">
        <v>2647.2863497350781</v>
      </c>
      <c r="BE295" s="175">
        <v>2279.3242904123804</v>
      </c>
      <c r="BF295" s="175">
        <v>1826.3851564279553</v>
      </c>
      <c r="BG295" s="175">
        <v>1911.3622310896822</v>
      </c>
      <c r="BH295" s="175">
        <v>1458.4230971052571</v>
      </c>
      <c r="BI295" s="175">
        <v>1005.4839631208322</v>
      </c>
      <c r="BJ295" s="175">
        <v>2462.7035799213691</v>
      </c>
      <c r="BK295" s="175">
        <v>2094.7415205986713</v>
      </c>
      <c r="BL295" s="175">
        <v>1641.8023866142462</v>
      </c>
      <c r="BM295" s="175">
        <v>1726.7794612759731</v>
      </c>
      <c r="BN295" s="175">
        <v>1273.840327291548</v>
      </c>
      <c r="BO295" s="175">
        <v>820.90119330712309</v>
      </c>
      <c r="BP295" s="175">
        <v>1358.8174019532748</v>
      </c>
      <c r="BQ295" s="175">
        <v>905.87826796884997</v>
      </c>
      <c r="BR295" s="175">
        <v>452.93913398442498</v>
      </c>
      <c r="BS295" s="175">
        <v>0</v>
      </c>
      <c r="BT295" s="173">
        <v>3652.7703128559106</v>
      </c>
      <c r="BU295" s="173">
        <v>3284.8082535332123</v>
      </c>
      <c r="BV295" s="173">
        <v>3100.2254837195032</v>
      </c>
      <c r="BW295" s="173">
        <v>2732.263424396805</v>
      </c>
      <c r="BX295" s="173">
        <v>1726.7794612759731</v>
      </c>
      <c r="BY295" s="174">
        <v>1273.840327291548</v>
      </c>
      <c r="BZ295" s="175">
        <v>905.87826796884997</v>
      </c>
      <c r="CA295" s="175">
        <v>2382.3665044345435</v>
      </c>
      <c r="CB295" s="175">
        <v>3652.7703128559106</v>
      </c>
      <c r="CC295" s="175">
        <v>3284.8082535332123</v>
      </c>
      <c r="CD295" s="175">
        <v>3100.2254837195032</v>
      </c>
      <c r="CE295" s="175">
        <v>2732.263424396805</v>
      </c>
      <c r="CF295" s="175">
        <v>1726.7794612759731</v>
      </c>
      <c r="CG295" s="175">
        <v>1273.840327291548</v>
      </c>
      <c r="CH295" s="175">
        <v>905.87826796884997</v>
      </c>
      <c r="CI295" s="175">
        <v>2382.3665044345435</v>
      </c>
      <c r="CJ295" s="175">
        <v>4105.7094468403357</v>
      </c>
      <c r="CK295" s="175">
        <v>3553.1646177039283</v>
      </c>
      <c r="CL295" s="175">
        <v>3000.619788567521</v>
      </c>
      <c r="CM295" s="175">
        <v>2547.6806545830959</v>
      </c>
      <c r="CN295" s="175">
        <v>1726.7794612759731</v>
      </c>
      <c r="CO295" s="175">
        <v>1358.8174019532748</v>
      </c>
      <c r="CP295" s="175">
        <v>905.87826796884997</v>
      </c>
      <c r="CQ295" s="175">
        <v>2456.9499484132825</v>
      </c>
      <c r="CR295" s="175">
        <v>3275.9332645510435</v>
      </c>
      <c r="CS295" s="175">
        <v>4094.9165806888045</v>
      </c>
      <c r="CT295" s="175">
        <v>4913.8998968265651</v>
      </c>
      <c r="CU295" s="175">
        <v>4105.7094468403357</v>
      </c>
      <c r="CV295" s="175">
        <v>3553.1646177039283</v>
      </c>
      <c r="CW295" s="175">
        <v>3000.619788567521</v>
      </c>
      <c r="CX295" s="175">
        <v>2547.6806545830959</v>
      </c>
      <c r="CY295" s="175">
        <v>1726.7794612759731</v>
      </c>
      <c r="CZ295" s="175">
        <v>1358.8174019532748</v>
      </c>
      <c r="DA295" s="175">
        <v>905.87826796884997</v>
      </c>
      <c r="DB295" s="175">
        <v>2456.9499484132825</v>
      </c>
      <c r="DC295" s="175">
        <v>3275.9332645510435</v>
      </c>
      <c r="DD295" s="175">
        <v>4094.9165806888045</v>
      </c>
      <c r="DE295" s="175">
        <v>4913.8998968265651</v>
      </c>
      <c r="DF295" s="175">
        <v>0</v>
      </c>
      <c r="DG295" s="175">
        <v>1005.4839631208322</v>
      </c>
      <c r="DH295" s="175">
        <v>820.90119330712309</v>
      </c>
      <c r="DI295" s="175">
        <v>452.93913398442498</v>
      </c>
      <c r="DJ295" s="175">
        <v>0</v>
      </c>
      <c r="DK295" s="175">
        <v>2010.9679262416644</v>
      </c>
      <c r="DL295" s="175">
        <v>1826.3851564279553</v>
      </c>
      <c r="DM295" s="175">
        <v>1458.4230971052571</v>
      </c>
      <c r="DN295" s="175">
        <v>1005.4839631208322</v>
      </c>
      <c r="DO295" s="175">
        <v>1641.8023866142462</v>
      </c>
      <c r="DP295" s="175">
        <v>1273.840327291548</v>
      </c>
      <c r="DQ295" s="175">
        <v>820.90119330712309</v>
      </c>
      <c r="DR295" s="175">
        <v>905.87826796884997</v>
      </c>
      <c r="DS295" s="175">
        <v>452.93913398442498</v>
      </c>
      <c r="DT295" s="175">
        <v>0</v>
      </c>
      <c r="DU295" s="175">
        <v>3016.4518893624963</v>
      </c>
      <c r="DV295" s="175">
        <v>2831.8691195487872</v>
      </c>
      <c r="DW295" s="175">
        <v>2463.9070602260895</v>
      </c>
      <c r="DX295" s="175">
        <v>2010.9679262416644</v>
      </c>
      <c r="DY295" s="175">
        <v>2647.2863497350781</v>
      </c>
      <c r="DZ295" s="175">
        <v>2279.3242904123804</v>
      </c>
      <c r="EA295" s="175">
        <v>1826.3851564279553</v>
      </c>
      <c r="EB295" s="175">
        <v>1911.3622310896822</v>
      </c>
      <c r="EC295" s="175">
        <v>1458.4230971052571</v>
      </c>
      <c r="ED295" s="175">
        <v>1005.4839631208322</v>
      </c>
      <c r="EE295" s="175">
        <v>2462.7035799213691</v>
      </c>
      <c r="EF295" s="175">
        <v>2094.7415205986713</v>
      </c>
      <c r="EG295" s="175">
        <v>1641.8023866142462</v>
      </c>
      <c r="EH295" s="175">
        <v>1726.7794612759731</v>
      </c>
      <c r="EI295" s="175">
        <v>1273.840327291548</v>
      </c>
      <c r="EJ295" s="175">
        <v>820.90119330712309</v>
      </c>
      <c r="EK295" s="175">
        <v>1358.8174019532748</v>
      </c>
      <c r="EL295" s="175">
        <v>905.87826796884997</v>
      </c>
      <c r="EM295" s="175">
        <v>452.93913398442498</v>
      </c>
      <c r="EN295" s="175">
        <v>0</v>
      </c>
      <c r="EO295" s="175">
        <v>3652.7703128559106</v>
      </c>
      <c r="EP295" s="175">
        <v>3284.8082535332123</v>
      </c>
      <c r="EQ295" s="175">
        <v>3100.2254837195032</v>
      </c>
      <c r="ER295" s="175">
        <v>2732.263424396805</v>
      </c>
      <c r="ES295" s="175">
        <v>1726.7794612759731</v>
      </c>
      <c r="ET295" s="175">
        <v>1273.840327291548</v>
      </c>
      <c r="EU295" s="175">
        <v>905.87826796884997</v>
      </c>
      <c r="EV295" s="175">
        <v>2382.3665044345435</v>
      </c>
      <c r="EW295" s="175">
        <v>3176.4886725793913</v>
      </c>
      <c r="EX295" s="175">
        <v>0</v>
      </c>
      <c r="EY295" s="175">
        <v>569.83107260309509</v>
      </c>
      <c r="EZ295" s="175">
        <v>1139.6621452061902</v>
      </c>
      <c r="FA295" s="175">
        <v>1709.4932178092852</v>
      </c>
    </row>
    <row r="296" spans="1:157" ht="14.4" x14ac:dyDescent="0.3">
      <c r="A296" s="171" t="s">
        <v>620</v>
      </c>
      <c r="B296" s="172">
        <v>244.43999999999997</v>
      </c>
      <c r="C296" s="173">
        <v>362.61500000000001</v>
      </c>
      <c r="D296" s="173">
        <v>370.81000000000006</v>
      </c>
      <c r="E296" s="173">
        <v>437.14</v>
      </c>
      <c r="F296" s="173">
        <v>463.26499999999999</v>
      </c>
      <c r="G296" s="173">
        <v>478.38</v>
      </c>
      <c r="H296" s="204">
        <v>486.20249999999999</v>
      </c>
      <c r="I296" s="175">
        <v>549.51749999999993</v>
      </c>
      <c r="J296" s="175">
        <v>574.45499999999993</v>
      </c>
      <c r="K296" s="175">
        <v>494.02500000000003</v>
      </c>
      <c r="L296" s="175">
        <v>557.34</v>
      </c>
      <c r="M296" s="175">
        <v>582.27750000000003</v>
      </c>
      <c r="N296" s="175">
        <v>620.65499999999997</v>
      </c>
      <c r="O296" s="175">
        <v>645.59249999999997</v>
      </c>
      <c r="P296" s="175">
        <v>670.53</v>
      </c>
      <c r="Q296" s="175">
        <v>581.54999999999995</v>
      </c>
      <c r="R296" s="175">
        <v>589</v>
      </c>
      <c r="S296" s="175">
        <v>649.29999999999995</v>
      </c>
      <c r="T296" s="175">
        <v>673.05</v>
      </c>
      <c r="U296" s="175">
        <v>596.44999999999993</v>
      </c>
      <c r="V296" s="175">
        <v>656.75</v>
      </c>
      <c r="W296" s="175">
        <v>680.5</v>
      </c>
      <c r="X296" s="175">
        <v>717.05</v>
      </c>
      <c r="Y296" s="175">
        <v>740.8</v>
      </c>
      <c r="Z296" s="175">
        <v>764.55</v>
      </c>
      <c r="AA296" s="175">
        <v>603.9</v>
      </c>
      <c r="AB296" s="175">
        <v>664.2</v>
      </c>
      <c r="AC296" s="175">
        <v>687.95</v>
      </c>
      <c r="AD296" s="175">
        <v>724.5</v>
      </c>
      <c r="AE296" s="175">
        <v>748.25</v>
      </c>
      <c r="AF296" s="175">
        <v>772</v>
      </c>
      <c r="AG296" s="175">
        <v>784.8</v>
      </c>
      <c r="AH296" s="175">
        <v>808.55</v>
      </c>
      <c r="AI296" s="175">
        <v>832.3</v>
      </c>
      <c r="AJ296" s="175">
        <v>856.05</v>
      </c>
      <c r="AK296" s="175">
        <v>482.13</v>
      </c>
      <c r="AL296" s="175">
        <v>592.46249999999998</v>
      </c>
      <c r="AM296" s="175">
        <v>600.28499999999997</v>
      </c>
      <c r="AN296" s="175">
        <v>663.6</v>
      </c>
      <c r="AO296" s="175">
        <v>688.53750000000002</v>
      </c>
      <c r="AP296" s="175">
        <v>690.2</v>
      </c>
      <c r="AQ296" s="175">
        <v>697.65</v>
      </c>
      <c r="AR296" s="175">
        <v>757.95</v>
      </c>
      <c r="AS296" s="175">
        <v>781.7</v>
      </c>
      <c r="AT296" s="175">
        <v>705.09999999999991</v>
      </c>
      <c r="AU296" s="175">
        <v>765.39999999999986</v>
      </c>
      <c r="AV296" s="175">
        <v>789.14999999999986</v>
      </c>
      <c r="AW296" s="175">
        <v>825.7</v>
      </c>
      <c r="AX296" s="175">
        <v>849.45</v>
      </c>
      <c r="AY296" s="175">
        <v>873.2</v>
      </c>
      <c r="AZ296" s="175">
        <v>775.34250000000009</v>
      </c>
      <c r="BA296" s="175">
        <v>782.42</v>
      </c>
      <c r="BB296" s="175">
        <v>839.70500000000004</v>
      </c>
      <c r="BC296" s="175">
        <v>862.26750000000004</v>
      </c>
      <c r="BD296" s="175">
        <v>789.49749999999995</v>
      </c>
      <c r="BE296" s="175">
        <v>846.78249999999991</v>
      </c>
      <c r="BF296" s="175">
        <v>869.34499999999991</v>
      </c>
      <c r="BG296" s="175">
        <v>904.0675</v>
      </c>
      <c r="BH296" s="175">
        <v>926.63</v>
      </c>
      <c r="BI296" s="175">
        <v>949.1925</v>
      </c>
      <c r="BJ296" s="175">
        <v>796.57499999999982</v>
      </c>
      <c r="BK296" s="175">
        <v>853.8599999999999</v>
      </c>
      <c r="BL296" s="175">
        <v>876.4224999999999</v>
      </c>
      <c r="BM296" s="175">
        <v>911.14499999999987</v>
      </c>
      <c r="BN296" s="175">
        <v>933.70749999999987</v>
      </c>
      <c r="BO296" s="175">
        <v>956.26999999999987</v>
      </c>
      <c r="BP296" s="175">
        <v>968.43000000000006</v>
      </c>
      <c r="BQ296" s="175">
        <v>990.99250000000006</v>
      </c>
      <c r="BR296" s="175">
        <v>1013.5550000000001</v>
      </c>
      <c r="BS296" s="175">
        <v>1036.1175000000001</v>
      </c>
      <c r="BT296" s="173">
        <v>686.28</v>
      </c>
      <c r="BU296" s="173">
        <v>743.56500000000005</v>
      </c>
      <c r="BV296" s="173">
        <v>750.64249999999993</v>
      </c>
      <c r="BW296" s="173">
        <v>807.9274999999999</v>
      </c>
      <c r="BX296" s="173">
        <v>894.85249999999985</v>
      </c>
      <c r="BY296" s="174">
        <v>917.41499999999985</v>
      </c>
      <c r="BZ296" s="175">
        <v>974.69999999999993</v>
      </c>
      <c r="CA296" s="175">
        <v>825.05464285714288</v>
      </c>
      <c r="CB296" s="175">
        <v>909.15</v>
      </c>
      <c r="CC296" s="175">
        <v>966.43500000000006</v>
      </c>
      <c r="CD296" s="175">
        <v>973.51249999999993</v>
      </c>
      <c r="CE296" s="175">
        <v>1030.7974999999999</v>
      </c>
      <c r="CF296" s="175">
        <v>1117.7224999999996</v>
      </c>
      <c r="CG296" s="175">
        <v>1140.2849999999996</v>
      </c>
      <c r="CH296" s="175">
        <v>1197.57</v>
      </c>
      <c r="CI296" s="175">
        <v>1047.9246428571428</v>
      </c>
      <c r="CJ296" s="175">
        <v>870.29500000000007</v>
      </c>
      <c r="CK296" s="175">
        <v>934.65750000000003</v>
      </c>
      <c r="CL296" s="175">
        <v>999.01999999999987</v>
      </c>
      <c r="CM296" s="175">
        <v>1021.5824999999999</v>
      </c>
      <c r="CN296" s="175">
        <v>1101.43</v>
      </c>
      <c r="CO296" s="175">
        <v>1158.7149999999997</v>
      </c>
      <c r="CP296" s="175">
        <v>1181.2774999999997</v>
      </c>
      <c r="CQ296" s="175">
        <v>1038.1396428571429</v>
      </c>
      <c r="CR296" s="175">
        <v>1304.8632142857143</v>
      </c>
      <c r="CS296" s="175">
        <v>1571.5867857142857</v>
      </c>
      <c r="CT296" s="175">
        <v>1838.3103571428571</v>
      </c>
      <c r="CU296" s="175">
        <v>1035.6300000000001</v>
      </c>
      <c r="CV296" s="175">
        <v>1096.6049999999998</v>
      </c>
      <c r="CW296" s="175">
        <v>1157.58</v>
      </c>
      <c r="CX296" s="175">
        <v>1178.9550000000002</v>
      </c>
      <c r="CY296" s="175">
        <v>1254.6000000000001</v>
      </c>
      <c r="CZ296" s="175">
        <v>1308.8699999999999</v>
      </c>
      <c r="DA296" s="175">
        <v>1330.2449999999999</v>
      </c>
      <c r="DB296" s="175">
        <v>1194.6407142857142</v>
      </c>
      <c r="DC296" s="175">
        <v>1461.3642857142856</v>
      </c>
      <c r="DD296" s="175">
        <v>1728.087857142857</v>
      </c>
      <c r="DE296" s="175">
        <v>1994.8114285714285</v>
      </c>
      <c r="DF296" s="175">
        <v>674.1</v>
      </c>
      <c r="DG296" s="175">
        <v>767.95</v>
      </c>
      <c r="DH296" s="175">
        <v>775.4</v>
      </c>
      <c r="DI296" s="175">
        <v>835.7</v>
      </c>
      <c r="DJ296" s="175">
        <v>859.45</v>
      </c>
      <c r="DK296" s="175">
        <v>849.20500000000004</v>
      </c>
      <c r="DL296" s="175">
        <v>856.28250000000003</v>
      </c>
      <c r="DM296" s="175">
        <v>913.5675</v>
      </c>
      <c r="DN296" s="175">
        <v>936.13</v>
      </c>
      <c r="DO296" s="175">
        <v>863.3599999999999</v>
      </c>
      <c r="DP296" s="175">
        <v>920.64499999999987</v>
      </c>
      <c r="DQ296" s="175">
        <v>943.20749999999987</v>
      </c>
      <c r="DR296" s="175">
        <v>977.93000000000006</v>
      </c>
      <c r="DS296" s="175">
        <v>1000.4925000000001</v>
      </c>
      <c r="DT296" s="175">
        <v>1023.0550000000001</v>
      </c>
      <c r="DU296" s="175">
        <v>968.85750000000007</v>
      </c>
      <c r="DV296" s="175">
        <v>975.93500000000017</v>
      </c>
      <c r="DW296" s="175">
        <v>1033.22</v>
      </c>
      <c r="DX296" s="175">
        <v>1055.7825</v>
      </c>
      <c r="DY296" s="175">
        <v>983.01249999999993</v>
      </c>
      <c r="DZ296" s="175">
        <v>1040.2974999999999</v>
      </c>
      <c r="EA296" s="175">
        <v>1062.8599999999999</v>
      </c>
      <c r="EB296" s="175">
        <v>1097.5825</v>
      </c>
      <c r="EC296" s="175">
        <v>1120.145</v>
      </c>
      <c r="ED296" s="175">
        <v>1142.7075</v>
      </c>
      <c r="EE296" s="175">
        <v>990.09</v>
      </c>
      <c r="EF296" s="175">
        <v>1047.375</v>
      </c>
      <c r="EG296" s="175">
        <v>1069.9375</v>
      </c>
      <c r="EH296" s="175">
        <v>1104.6599999999999</v>
      </c>
      <c r="EI296" s="175">
        <v>1127.2224999999999</v>
      </c>
      <c r="EJ296" s="175">
        <v>1149.7849999999999</v>
      </c>
      <c r="EK296" s="175">
        <v>1161.9450000000002</v>
      </c>
      <c r="EL296" s="175">
        <v>1184.5075000000002</v>
      </c>
      <c r="EM296" s="175">
        <v>1207.0700000000002</v>
      </c>
      <c r="EN296" s="175">
        <v>1229.6325000000002</v>
      </c>
      <c r="EO296" s="175">
        <v>1044.6300000000001</v>
      </c>
      <c r="EP296" s="175">
        <v>1098.9000000000001</v>
      </c>
      <c r="EQ296" s="175">
        <v>1105.605</v>
      </c>
      <c r="ER296" s="175">
        <v>1159.875</v>
      </c>
      <c r="ES296" s="175">
        <v>1242.2250000000001</v>
      </c>
      <c r="ET296" s="175">
        <v>1263.6000000000001</v>
      </c>
      <c r="EU296" s="175">
        <v>1317.8700000000001</v>
      </c>
      <c r="EV296" s="175">
        <v>1176.1007142857143</v>
      </c>
      <c r="EW296" s="175">
        <v>1506.2121428571429</v>
      </c>
      <c r="EX296" s="175">
        <v>876.59999999999991</v>
      </c>
      <c r="EY296" s="175">
        <v>992.01374999999985</v>
      </c>
      <c r="EZ296" s="175">
        <v>1151.2574999999999</v>
      </c>
      <c r="FA296" s="175">
        <v>1241.5274999999999</v>
      </c>
    </row>
    <row r="297" spans="1:157" ht="14.4" x14ac:dyDescent="0.3">
      <c r="A297" s="171" t="s">
        <v>621</v>
      </c>
      <c r="B297" s="172">
        <v>278.89044053152492</v>
      </c>
      <c r="C297" s="173">
        <v>287.87524053152492</v>
      </c>
      <c r="D297" s="173">
        <v>287.87524053152492</v>
      </c>
      <c r="E297" s="173">
        <v>287.87524053152492</v>
      </c>
      <c r="F297" s="173">
        <v>278.89044053152492</v>
      </c>
      <c r="G297" s="173">
        <v>287.87524053152492</v>
      </c>
      <c r="H297" s="204">
        <v>287.87524053152492</v>
      </c>
      <c r="I297" s="175">
        <v>287.87524053152492</v>
      </c>
      <c r="J297" s="175">
        <v>287.87524053152492</v>
      </c>
      <c r="K297" s="175">
        <v>287.87524053152492</v>
      </c>
      <c r="L297" s="175">
        <v>287.87524053152492</v>
      </c>
      <c r="M297" s="175">
        <v>287.87524053152492</v>
      </c>
      <c r="N297" s="175">
        <v>287.87524053152492</v>
      </c>
      <c r="O297" s="175">
        <v>287.87524053152492</v>
      </c>
      <c r="P297" s="175">
        <v>278.89044053152492</v>
      </c>
      <c r="Q297" s="175">
        <v>287.87524053152492</v>
      </c>
      <c r="R297" s="175">
        <v>287.87524053152492</v>
      </c>
      <c r="S297" s="175">
        <v>287.87524053152492</v>
      </c>
      <c r="T297" s="175">
        <v>287.87524053152492</v>
      </c>
      <c r="U297" s="175">
        <v>287.87524053152492</v>
      </c>
      <c r="V297" s="175">
        <v>287.87524053152492</v>
      </c>
      <c r="W297" s="175">
        <v>287.87524053152492</v>
      </c>
      <c r="X297" s="175">
        <v>287.87524053152492</v>
      </c>
      <c r="Y297" s="175">
        <v>287.87524053152492</v>
      </c>
      <c r="Z297" s="175">
        <v>287.87524053152492</v>
      </c>
      <c r="AA297" s="175">
        <v>287.87524053152492</v>
      </c>
      <c r="AB297" s="175">
        <v>287.87524053152492</v>
      </c>
      <c r="AC297" s="175">
        <v>287.87524053152492</v>
      </c>
      <c r="AD297" s="175">
        <v>287.87524053152492</v>
      </c>
      <c r="AE297" s="175">
        <v>287.87524053152492</v>
      </c>
      <c r="AF297" s="175">
        <v>287.87524053152492</v>
      </c>
      <c r="AG297" s="175">
        <v>287.87524053152492</v>
      </c>
      <c r="AH297" s="175">
        <v>287.87524053152492</v>
      </c>
      <c r="AI297" s="175">
        <v>287.87524053152492</v>
      </c>
      <c r="AJ297" s="175">
        <v>278.89044053152492</v>
      </c>
      <c r="AK297" s="175">
        <v>535.29680128460984</v>
      </c>
      <c r="AL297" s="175">
        <v>544.28160128460991</v>
      </c>
      <c r="AM297" s="175">
        <v>544.28160128460991</v>
      </c>
      <c r="AN297" s="175">
        <v>544.28160128460991</v>
      </c>
      <c r="AO297" s="175">
        <v>535.29680128460984</v>
      </c>
      <c r="AP297" s="175">
        <v>544.28160128460991</v>
      </c>
      <c r="AQ297" s="175">
        <v>544.28160128460991</v>
      </c>
      <c r="AR297" s="175">
        <v>544.28160128460991</v>
      </c>
      <c r="AS297" s="175">
        <v>544.28160128460991</v>
      </c>
      <c r="AT297" s="175">
        <v>544.28160128460991</v>
      </c>
      <c r="AU297" s="175">
        <v>544.28160128460991</v>
      </c>
      <c r="AV297" s="175">
        <v>544.28160128460991</v>
      </c>
      <c r="AW297" s="175">
        <v>544.28160128460991</v>
      </c>
      <c r="AX297" s="175">
        <v>544.28160128460991</v>
      </c>
      <c r="AY297" s="175">
        <v>535.29680128460984</v>
      </c>
      <c r="AZ297" s="175">
        <v>544.28160128460991</v>
      </c>
      <c r="BA297" s="175">
        <v>544.28160128460991</v>
      </c>
      <c r="BB297" s="175">
        <v>544.28160128460991</v>
      </c>
      <c r="BC297" s="175">
        <v>544.28160128460991</v>
      </c>
      <c r="BD297" s="175">
        <v>544.28160128460991</v>
      </c>
      <c r="BE297" s="175">
        <v>544.28160128460991</v>
      </c>
      <c r="BF297" s="175">
        <v>544.28160128460991</v>
      </c>
      <c r="BG297" s="175">
        <v>544.28160128460991</v>
      </c>
      <c r="BH297" s="175">
        <v>544.28160128460991</v>
      </c>
      <c r="BI297" s="175">
        <v>544.28160128460991</v>
      </c>
      <c r="BJ297" s="175">
        <v>544.28160128460991</v>
      </c>
      <c r="BK297" s="175">
        <v>544.28160128460991</v>
      </c>
      <c r="BL297" s="175">
        <v>544.28160128460991</v>
      </c>
      <c r="BM297" s="175">
        <v>544.28160128460991</v>
      </c>
      <c r="BN297" s="175">
        <v>544.28160128460991</v>
      </c>
      <c r="BO297" s="175">
        <v>544.28160128460991</v>
      </c>
      <c r="BP297" s="175">
        <v>544.28160128460991</v>
      </c>
      <c r="BQ297" s="175">
        <v>544.28160128460991</v>
      </c>
      <c r="BR297" s="175">
        <v>544.28160128460991</v>
      </c>
      <c r="BS297" s="175">
        <v>535.29680128460984</v>
      </c>
      <c r="BT297" s="173">
        <v>287.87524053152492</v>
      </c>
      <c r="BU297" s="173">
        <v>287.87524053152492</v>
      </c>
      <c r="BV297" s="173">
        <v>287.87524053152492</v>
      </c>
      <c r="BW297" s="173">
        <v>287.87524053152492</v>
      </c>
      <c r="BX297" s="173">
        <v>287.87524053152492</v>
      </c>
      <c r="BY297" s="174">
        <v>287.87524053152492</v>
      </c>
      <c r="BZ297" s="175">
        <v>287.87524053152492</v>
      </c>
      <c r="CA297" s="175">
        <v>287.87524053152492</v>
      </c>
      <c r="CB297" s="175">
        <v>544.28160128460991</v>
      </c>
      <c r="CC297" s="175">
        <v>544.28160128460991</v>
      </c>
      <c r="CD297" s="175">
        <v>544.28160128460991</v>
      </c>
      <c r="CE297" s="175">
        <v>544.28160128460991</v>
      </c>
      <c r="CF297" s="175">
        <v>544.28160128460991</v>
      </c>
      <c r="CG297" s="175">
        <v>544.28160128460991</v>
      </c>
      <c r="CH297" s="175">
        <v>544.28160128460991</v>
      </c>
      <c r="CI297" s="175">
        <v>544.28160128460991</v>
      </c>
      <c r="CJ297" s="175">
        <v>287.87524053152492</v>
      </c>
      <c r="CK297" s="175">
        <v>287.87524053152492</v>
      </c>
      <c r="CL297" s="175">
        <v>287.87524053152492</v>
      </c>
      <c r="CM297" s="175">
        <v>287.87524053152492</v>
      </c>
      <c r="CN297" s="175">
        <v>287.87524053152492</v>
      </c>
      <c r="CO297" s="175">
        <v>287.87524053152492</v>
      </c>
      <c r="CP297" s="175">
        <v>287.87524053152492</v>
      </c>
      <c r="CQ297" s="175">
        <v>287.87524053152492</v>
      </c>
      <c r="CR297" s="175">
        <v>287.87524053152492</v>
      </c>
      <c r="CS297" s="175">
        <v>287.87524053152492</v>
      </c>
      <c r="CT297" s="175">
        <v>287.87524053152492</v>
      </c>
      <c r="CU297" s="175">
        <v>544.28160128460991</v>
      </c>
      <c r="CV297" s="175">
        <v>544.28160128460991</v>
      </c>
      <c r="CW297" s="175">
        <v>544.28160128460991</v>
      </c>
      <c r="CX297" s="175">
        <v>544.28160128460991</v>
      </c>
      <c r="CY297" s="175">
        <v>544.28160128460991</v>
      </c>
      <c r="CZ297" s="175">
        <v>544.28160128460991</v>
      </c>
      <c r="DA297" s="175">
        <v>544.28160128460991</v>
      </c>
      <c r="DB297" s="175">
        <v>544.28160128460991</v>
      </c>
      <c r="DC297" s="175">
        <v>544.28160128460991</v>
      </c>
      <c r="DD297" s="175">
        <v>544.28160128460991</v>
      </c>
      <c r="DE297" s="175">
        <v>544.28160128460991</v>
      </c>
      <c r="DF297" s="175">
        <v>535.29680128460984</v>
      </c>
      <c r="DG297" s="175">
        <v>544.28160128460991</v>
      </c>
      <c r="DH297" s="175">
        <v>544.28160128460991</v>
      </c>
      <c r="DI297" s="175">
        <v>544.28160128460991</v>
      </c>
      <c r="DJ297" s="175">
        <v>535.29680128460984</v>
      </c>
      <c r="DK297" s="175">
        <v>544.28160128460991</v>
      </c>
      <c r="DL297" s="175">
        <v>544.28160128460991</v>
      </c>
      <c r="DM297" s="175">
        <v>544.28160128460991</v>
      </c>
      <c r="DN297" s="175">
        <v>544.28160128460991</v>
      </c>
      <c r="DO297" s="175">
        <v>544.28160128460991</v>
      </c>
      <c r="DP297" s="175">
        <v>544.28160128460991</v>
      </c>
      <c r="DQ297" s="175">
        <v>544.28160128460991</v>
      </c>
      <c r="DR297" s="175">
        <v>544.28160128460991</v>
      </c>
      <c r="DS297" s="175">
        <v>544.28160128460991</v>
      </c>
      <c r="DT297" s="175">
        <v>535.29680128460984</v>
      </c>
      <c r="DU297" s="175">
        <v>544.28160128460991</v>
      </c>
      <c r="DV297" s="175">
        <v>544.28160128460991</v>
      </c>
      <c r="DW297" s="175">
        <v>544.28160128460991</v>
      </c>
      <c r="DX297" s="175">
        <v>544.28160128460991</v>
      </c>
      <c r="DY297" s="175">
        <v>544.28160128460991</v>
      </c>
      <c r="DZ297" s="175">
        <v>544.28160128460991</v>
      </c>
      <c r="EA297" s="175">
        <v>544.28160128460991</v>
      </c>
      <c r="EB297" s="175">
        <v>544.28160128460991</v>
      </c>
      <c r="EC297" s="175">
        <v>544.28160128460991</v>
      </c>
      <c r="ED297" s="175">
        <v>544.28160128460991</v>
      </c>
      <c r="EE297" s="175">
        <v>544.28160128460991</v>
      </c>
      <c r="EF297" s="175">
        <v>544.28160128460991</v>
      </c>
      <c r="EG297" s="175">
        <v>544.28160128460991</v>
      </c>
      <c r="EH297" s="175">
        <v>544.28160128460991</v>
      </c>
      <c r="EI297" s="175">
        <v>544.28160128460991</v>
      </c>
      <c r="EJ297" s="175">
        <v>544.28160128460991</v>
      </c>
      <c r="EK297" s="175">
        <v>544.28160128460991</v>
      </c>
      <c r="EL297" s="175">
        <v>544.28160128460991</v>
      </c>
      <c r="EM297" s="175">
        <v>544.28160128460991</v>
      </c>
      <c r="EN297" s="175">
        <v>535.29680128460984</v>
      </c>
      <c r="EO297" s="175">
        <v>544.28160128460991</v>
      </c>
      <c r="EP297" s="175">
        <v>544.28160128460991</v>
      </c>
      <c r="EQ297" s="175">
        <v>544.28160128460991</v>
      </c>
      <c r="ER297" s="175">
        <v>544.28160128460991</v>
      </c>
      <c r="ES297" s="175">
        <v>544.28160128460991</v>
      </c>
      <c r="ET297" s="175">
        <v>544.28160128460991</v>
      </c>
      <c r="EU297" s="175">
        <v>544.28160128460991</v>
      </c>
      <c r="EV297" s="175">
        <v>544.28160128460991</v>
      </c>
      <c r="EW297" s="175">
        <v>544.28160128460991</v>
      </c>
      <c r="EX297" s="175">
        <v>535.29680128460984</v>
      </c>
      <c r="EY297" s="175">
        <v>544.28160128460991</v>
      </c>
      <c r="EZ297" s="175">
        <v>544.28160128460991</v>
      </c>
      <c r="FA297" s="175">
        <v>544.28160128460991</v>
      </c>
    </row>
    <row r="298" spans="1:157" ht="14.4" x14ac:dyDescent="0.3">
      <c r="A298" s="171" t="s">
        <v>622</v>
      </c>
      <c r="B298" s="172">
        <v>188.01118460232286</v>
      </c>
      <c r="C298" s="173">
        <v>612.33441187048084</v>
      </c>
      <c r="D298" s="173">
        <v>613.02774292777838</v>
      </c>
      <c r="E298" s="173">
        <v>628.6947882709062</v>
      </c>
      <c r="F298" s="173">
        <v>641.23904816644756</v>
      </c>
      <c r="G298" s="173">
        <v>621.62821648664863</v>
      </c>
      <c r="H298" s="204">
        <v>622.32154754394617</v>
      </c>
      <c r="I298" s="175">
        <v>637.98859288707399</v>
      </c>
      <c r="J298" s="175">
        <v>650.53285278261535</v>
      </c>
      <c r="K298" s="175">
        <v>623.01487860124382</v>
      </c>
      <c r="L298" s="175">
        <v>638.68192394437153</v>
      </c>
      <c r="M298" s="175">
        <v>651.22618383991289</v>
      </c>
      <c r="N298" s="175">
        <v>654.34896928749924</v>
      </c>
      <c r="O298" s="175">
        <v>666.8932291830406</v>
      </c>
      <c r="P298" s="175">
        <v>679.43748907858208</v>
      </c>
      <c r="Q298" s="175">
        <v>630.92202110281642</v>
      </c>
      <c r="R298" s="175">
        <v>631.61535216011396</v>
      </c>
      <c r="S298" s="175">
        <v>647.28239750324178</v>
      </c>
      <c r="T298" s="175">
        <v>659.82665739878314</v>
      </c>
      <c r="U298" s="175">
        <v>632.30868321741161</v>
      </c>
      <c r="V298" s="175">
        <v>647.97572856053932</v>
      </c>
      <c r="W298" s="175">
        <v>660.51998845608068</v>
      </c>
      <c r="X298" s="175">
        <v>663.64277390366703</v>
      </c>
      <c r="Y298" s="175">
        <v>676.18703379920839</v>
      </c>
      <c r="Z298" s="175">
        <v>688.73129369474987</v>
      </c>
      <c r="AA298" s="175">
        <v>633.00201427470915</v>
      </c>
      <c r="AB298" s="175">
        <v>648.66905961783687</v>
      </c>
      <c r="AC298" s="175">
        <v>661.21331951337834</v>
      </c>
      <c r="AD298" s="175">
        <v>664.33610496096458</v>
      </c>
      <c r="AE298" s="175">
        <v>676.88036485650605</v>
      </c>
      <c r="AF298" s="175">
        <v>689.42462475204752</v>
      </c>
      <c r="AG298" s="175">
        <v>680.0031503040924</v>
      </c>
      <c r="AH298" s="175">
        <v>692.54741019963376</v>
      </c>
      <c r="AI298" s="175">
        <v>705.09167009517523</v>
      </c>
      <c r="AJ298" s="175">
        <v>717.63592999071659</v>
      </c>
      <c r="AK298" s="175">
        <v>661.58235056000444</v>
      </c>
      <c r="AL298" s="175">
        <v>670.87615517617223</v>
      </c>
      <c r="AM298" s="175">
        <v>671.56948623346977</v>
      </c>
      <c r="AN298" s="175">
        <v>687.2365315765976</v>
      </c>
      <c r="AO298" s="175">
        <v>699.78079147213896</v>
      </c>
      <c r="AP298" s="175">
        <v>680.16995979234002</v>
      </c>
      <c r="AQ298" s="175">
        <v>680.86329084963756</v>
      </c>
      <c r="AR298" s="175">
        <v>696.53033619276528</v>
      </c>
      <c r="AS298" s="175">
        <v>709.07459608830675</v>
      </c>
      <c r="AT298" s="175">
        <v>681.55662190693511</v>
      </c>
      <c r="AU298" s="175">
        <v>697.22366725006293</v>
      </c>
      <c r="AV298" s="175">
        <v>709.76792714560429</v>
      </c>
      <c r="AW298" s="175">
        <v>712.89071259319064</v>
      </c>
      <c r="AX298" s="175">
        <v>725.434972488732</v>
      </c>
      <c r="AY298" s="175">
        <v>737.97923238427347</v>
      </c>
      <c r="AZ298" s="175">
        <v>689.46376440850781</v>
      </c>
      <c r="BA298" s="175">
        <v>690.15709546580536</v>
      </c>
      <c r="BB298" s="175">
        <v>705.82414080893307</v>
      </c>
      <c r="BC298" s="175">
        <v>718.36840070447454</v>
      </c>
      <c r="BD298" s="175">
        <v>690.8504265231029</v>
      </c>
      <c r="BE298" s="175">
        <v>706.51747186623061</v>
      </c>
      <c r="BF298" s="175">
        <v>719.06173176177208</v>
      </c>
      <c r="BG298" s="175">
        <v>722.18451720935843</v>
      </c>
      <c r="BH298" s="175">
        <v>734.72877710489979</v>
      </c>
      <c r="BI298" s="175">
        <v>747.27303700044126</v>
      </c>
      <c r="BJ298" s="175">
        <v>691.54375758040055</v>
      </c>
      <c r="BK298" s="175">
        <v>707.21080292352826</v>
      </c>
      <c r="BL298" s="175">
        <v>719.75506281906974</v>
      </c>
      <c r="BM298" s="175">
        <v>722.87784826665597</v>
      </c>
      <c r="BN298" s="175">
        <v>735.42210816219745</v>
      </c>
      <c r="BO298" s="175">
        <v>747.96636805773892</v>
      </c>
      <c r="BP298" s="175">
        <v>738.54489360978368</v>
      </c>
      <c r="BQ298" s="175">
        <v>751.08915350532516</v>
      </c>
      <c r="BR298" s="175">
        <v>763.63341340086663</v>
      </c>
      <c r="BS298" s="175">
        <v>776.17767329640799</v>
      </c>
      <c r="BT298" s="173">
        <v>641.6024878335794</v>
      </c>
      <c r="BU298" s="173">
        <v>657.26953317670711</v>
      </c>
      <c r="BV298" s="173">
        <v>657.96286423400466</v>
      </c>
      <c r="BW298" s="173">
        <v>673.62990957713237</v>
      </c>
      <c r="BX298" s="173">
        <v>702.53454587309909</v>
      </c>
      <c r="BY298" s="174">
        <v>715.07880576864056</v>
      </c>
      <c r="BZ298" s="175">
        <v>730.74585111176827</v>
      </c>
      <c r="CA298" s="175">
        <v>682.68914251070453</v>
      </c>
      <c r="CB298" s="175">
        <v>700.14423113927069</v>
      </c>
      <c r="CC298" s="175">
        <v>715.81127648239851</v>
      </c>
      <c r="CD298" s="175">
        <v>716.50460753969605</v>
      </c>
      <c r="CE298" s="175">
        <v>732.17165288282376</v>
      </c>
      <c r="CF298" s="175">
        <v>761.07628917879049</v>
      </c>
      <c r="CG298" s="175">
        <v>773.62054907433196</v>
      </c>
      <c r="CH298" s="175">
        <v>789.28759441745967</v>
      </c>
      <c r="CI298" s="175">
        <v>741.23088581639593</v>
      </c>
      <c r="CJ298" s="175">
        <v>667.25666885017245</v>
      </c>
      <c r="CK298" s="175">
        <v>683.61704525059781</v>
      </c>
      <c r="CL298" s="175">
        <v>699.97742165102306</v>
      </c>
      <c r="CM298" s="175">
        <v>712.52168154656454</v>
      </c>
      <c r="CN298" s="175">
        <v>740.73298678523361</v>
      </c>
      <c r="CO298" s="175">
        <v>756.40003212836143</v>
      </c>
      <c r="CP298" s="175">
        <v>768.94429202390279</v>
      </c>
      <c r="CQ298" s="175">
        <v>718.49287546226515</v>
      </c>
      <c r="CR298" s="175">
        <v>756.97696486491577</v>
      </c>
      <c r="CS298" s="175">
        <v>795.4610542675664</v>
      </c>
      <c r="CT298" s="175">
        <v>833.94514367021713</v>
      </c>
      <c r="CU298" s="175">
        <v>725.79841215586384</v>
      </c>
      <c r="CV298" s="175">
        <v>742.15878855628921</v>
      </c>
      <c r="CW298" s="175">
        <v>758.51916495671446</v>
      </c>
      <c r="CX298" s="175">
        <v>771.06342485225593</v>
      </c>
      <c r="CY298" s="175">
        <v>799.274730090925</v>
      </c>
      <c r="CZ298" s="175">
        <v>814.94177543405272</v>
      </c>
      <c r="DA298" s="175">
        <v>827.48603532959419</v>
      </c>
      <c r="DB298" s="175">
        <v>777.03461876795654</v>
      </c>
      <c r="DC298" s="175">
        <v>815.51870817060717</v>
      </c>
      <c r="DD298" s="175">
        <v>854.00279757325779</v>
      </c>
      <c r="DE298" s="175">
        <v>892.48688697590853</v>
      </c>
      <c r="DF298" s="175">
        <v>720.12409386569584</v>
      </c>
      <c r="DG298" s="175">
        <v>729.41789848186363</v>
      </c>
      <c r="DH298" s="175">
        <v>730.11122953916117</v>
      </c>
      <c r="DI298" s="175">
        <v>745.778274882289</v>
      </c>
      <c r="DJ298" s="175">
        <v>758.32253477783036</v>
      </c>
      <c r="DK298" s="175">
        <v>738.71170309803142</v>
      </c>
      <c r="DL298" s="175">
        <v>739.40503415532896</v>
      </c>
      <c r="DM298" s="175">
        <v>755.07207949845667</v>
      </c>
      <c r="DN298" s="175">
        <v>767.61633939399815</v>
      </c>
      <c r="DO298" s="175">
        <v>740.0983652126265</v>
      </c>
      <c r="DP298" s="175">
        <v>755.76541055575433</v>
      </c>
      <c r="DQ298" s="175">
        <v>768.30967045129569</v>
      </c>
      <c r="DR298" s="175">
        <v>771.43245589888204</v>
      </c>
      <c r="DS298" s="175">
        <v>783.9767157944234</v>
      </c>
      <c r="DT298" s="175">
        <v>796.52097568996487</v>
      </c>
      <c r="DU298" s="175">
        <v>748.00550771419921</v>
      </c>
      <c r="DV298" s="175">
        <v>748.69883877149675</v>
      </c>
      <c r="DW298" s="175">
        <v>764.36588411462446</v>
      </c>
      <c r="DX298" s="175">
        <v>776.91014401016594</v>
      </c>
      <c r="DY298" s="175">
        <v>749.39216982879429</v>
      </c>
      <c r="DZ298" s="175">
        <v>765.05921517192201</v>
      </c>
      <c r="EA298" s="175">
        <v>777.60347506746348</v>
      </c>
      <c r="EB298" s="175">
        <v>780.72626051504983</v>
      </c>
      <c r="EC298" s="175">
        <v>793.27052041059119</v>
      </c>
      <c r="ED298" s="175">
        <v>805.81478030613266</v>
      </c>
      <c r="EE298" s="175">
        <v>750.08550088609195</v>
      </c>
      <c r="EF298" s="175">
        <v>765.75254622921966</v>
      </c>
      <c r="EG298" s="175">
        <v>778.29680612476113</v>
      </c>
      <c r="EH298" s="175">
        <v>781.41959157234737</v>
      </c>
      <c r="EI298" s="175">
        <v>793.96385146788884</v>
      </c>
      <c r="EJ298" s="175">
        <v>806.50811136343032</v>
      </c>
      <c r="EK298" s="175">
        <v>797.08663691547508</v>
      </c>
      <c r="EL298" s="175">
        <v>809.63089681101656</v>
      </c>
      <c r="EM298" s="175">
        <v>822.17515670655803</v>
      </c>
      <c r="EN298" s="175">
        <v>834.7194166020995</v>
      </c>
      <c r="EO298" s="175">
        <v>758.68597444496208</v>
      </c>
      <c r="EP298" s="175">
        <v>774.35301978808991</v>
      </c>
      <c r="EQ298" s="175">
        <v>775.04635084538745</v>
      </c>
      <c r="ER298" s="175">
        <v>790.71339618851516</v>
      </c>
      <c r="ES298" s="175">
        <v>819.61803248448189</v>
      </c>
      <c r="ET298" s="175">
        <v>832.16229238002325</v>
      </c>
      <c r="EU298" s="175">
        <v>847.82933772315107</v>
      </c>
      <c r="EV298" s="175">
        <v>799.77262912208732</v>
      </c>
      <c r="EW298" s="175">
        <v>826.32214087421778</v>
      </c>
      <c r="EX298" s="175">
        <v>778.66583717138724</v>
      </c>
      <c r="EY298" s="175">
        <v>799.44922772597738</v>
      </c>
      <c r="EZ298" s="175">
        <v>820.23261828056764</v>
      </c>
      <c r="FA298" s="175">
        <v>841.01600883515778</v>
      </c>
    </row>
    <row r="299" spans="1:157" ht="14.4" x14ac:dyDescent="0.3">
      <c r="A299" s="171" t="s">
        <v>623</v>
      </c>
      <c r="B299" s="172">
        <v>152.03416251338479</v>
      </c>
      <c r="C299" s="173">
        <v>323.0308615522838</v>
      </c>
      <c r="D299" s="173">
        <v>305.46141767664267</v>
      </c>
      <c r="E299" s="173">
        <v>276.86491627868566</v>
      </c>
      <c r="F299" s="173">
        <v>234.53944886979727</v>
      </c>
      <c r="G299" s="173">
        <v>436.08513832598385</v>
      </c>
      <c r="H299" s="204">
        <v>418.47844445034264</v>
      </c>
      <c r="I299" s="175">
        <v>389.58044305238559</v>
      </c>
      <c r="J299" s="175">
        <v>348.03470564349732</v>
      </c>
      <c r="K299" s="175">
        <v>400.87175057470154</v>
      </c>
      <c r="L299" s="175">
        <v>371.97374917674449</v>
      </c>
      <c r="M299" s="175">
        <v>330.42801176785611</v>
      </c>
      <c r="N299" s="175">
        <v>343.07574777878744</v>
      </c>
      <c r="O299" s="175">
        <v>301.53001036989906</v>
      </c>
      <c r="P299" s="175">
        <v>259.08579296101072</v>
      </c>
      <c r="Q299" s="175">
        <v>593.47991509968381</v>
      </c>
      <c r="R299" s="175">
        <v>575.83597122404262</v>
      </c>
      <c r="S299" s="175">
        <v>546.63646982608566</v>
      </c>
      <c r="T299" s="175">
        <v>504.97198241719718</v>
      </c>
      <c r="U299" s="175">
        <v>558.19202734840144</v>
      </c>
      <c r="V299" s="175">
        <v>528.99252595044436</v>
      </c>
      <c r="W299" s="175">
        <v>487.32803854155611</v>
      </c>
      <c r="X299" s="175">
        <v>499.7930245524874</v>
      </c>
      <c r="Y299" s="175">
        <v>458.12853714359903</v>
      </c>
      <c r="Z299" s="175">
        <v>416.46404973471073</v>
      </c>
      <c r="AA299" s="175">
        <v>540.54808347276037</v>
      </c>
      <c r="AB299" s="175">
        <v>511.34858207480329</v>
      </c>
      <c r="AC299" s="175">
        <v>469.68409466591493</v>
      </c>
      <c r="AD299" s="175">
        <v>482.14908067684632</v>
      </c>
      <c r="AE299" s="175">
        <v>440.48459326795796</v>
      </c>
      <c r="AF299" s="175">
        <v>398.8201058590696</v>
      </c>
      <c r="AG299" s="175">
        <v>452.94957927888919</v>
      </c>
      <c r="AH299" s="175">
        <v>411.28509187000094</v>
      </c>
      <c r="AI299" s="175">
        <v>369.62060446111258</v>
      </c>
      <c r="AJ299" s="175">
        <v>327.05763705222421</v>
      </c>
      <c r="AK299" s="175">
        <v>248.80091518446145</v>
      </c>
      <c r="AL299" s="175">
        <v>377.51042195816143</v>
      </c>
      <c r="AM299" s="175">
        <v>359.90372808252027</v>
      </c>
      <c r="AN299" s="175">
        <v>331.00572668456329</v>
      </c>
      <c r="AO299" s="175">
        <v>288.56150927567489</v>
      </c>
      <c r="AP299" s="175">
        <v>488.76194873186142</v>
      </c>
      <c r="AQ299" s="175">
        <v>471.1180048562203</v>
      </c>
      <c r="AR299" s="175">
        <v>441.91850345826327</v>
      </c>
      <c r="AS299" s="175">
        <v>400.25401604937491</v>
      </c>
      <c r="AT299" s="175">
        <v>453.47406098057911</v>
      </c>
      <c r="AU299" s="175">
        <v>424.27455958262209</v>
      </c>
      <c r="AV299" s="175">
        <v>382.61007217373373</v>
      </c>
      <c r="AW299" s="175">
        <v>395.07505818466507</v>
      </c>
      <c r="AX299" s="175">
        <v>353.4105707757767</v>
      </c>
      <c r="AY299" s="175">
        <v>310.84760336688834</v>
      </c>
      <c r="AZ299" s="175">
        <v>644.35397550556138</v>
      </c>
      <c r="BA299" s="175">
        <v>626.67278162992034</v>
      </c>
      <c r="BB299" s="175">
        <v>597.17178023196334</v>
      </c>
      <c r="BC299" s="175">
        <v>555.388542823075</v>
      </c>
      <c r="BD299" s="175">
        <v>608.99158775427918</v>
      </c>
      <c r="BE299" s="175">
        <v>579.49058635632207</v>
      </c>
      <c r="BF299" s="175">
        <v>537.70734894743362</v>
      </c>
      <c r="BG299" s="175">
        <v>549.98958495836496</v>
      </c>
      <c r="BH299" s="175">
        <v>508.20634754947673</v>
      </c>
      <c r="BI299" s="175">
        <v>466.42311014058834</v>
      </c>
      <c r="BJ299" s="175">
        <v>591.31039387863791</v>
      </c>
      <c r="BK299" s="175">
        <v>561.80939248068103</v>
      </c>
      <c r="BL299" s="175">
        <v>520.02615507179257</v>
      </c>
      <c r="BM299" s="175">
        <v>532.30839108272392</v>
      </c>
      <c r="BN299" s="175">
        <v>490.52515367383552</v>
      </c>
      <c r="BO299" s="175">
        <v>448.74191626494724</v>
      </c>
      <c r="BP299" s="175">
        <v>502.8073896847668</v>
      </c>
      <c r="BQ299" s="175">
        <v>461.02415227587858</v>
      </c>
      <c r="BR299" s="175">
        <v>419.24091486699018</v>
      </c>
      <c r="BS299" s="175">
        <v>376.55919745810183</v>
      </c>
      <c r="BT299" s="173">
        <v>668.65280412210143</v>
      </c>
      <c r="BU299" s="173">
        <v>639.15180272414455</v>
      </c>
      <c r="BV299" s="173">
        <v>621.47060884850328</v>
      </c>
      <c r="BW299" s="173">
        <v>591.96960745054628</v>
      </c>
      <c r="BX299" s="173">
        <v>503.00417476805973</v>
      </c>
      <c r="BY299" s="174">
        <v>461.22093735917133</v>
      </c>
      <c r="BZ299" s="175">
        <v>431.71993596121433</v>
      </c>
      <c r="CA299" s="175">
        <v>559.59855303339157</v>
      </c>
      <c r="CB299" s="175">
        <v>722.43461452797919</v>
      </c>
      <c r="CC299" s="175">
        <v>692.93361313002208</v>
      </c>
      <c r="CD299" s="175">
        <v>675.25241925438092</v>
      </c>
      <c r="CE299" s="175">
        <v>645.75141785642381</v>
      </c>
      <c r="CF299" s="175">
        <v>556.78598517393732</v>
      </c>
      <c r="CG299" s="175">
        <v>515.00274776504898</v>
      </c>
      <c r="CH299" s="175">
        <v>485.50174636709193</v>
      </c>
      <c r="CI299" s="175">
        <v>613.38036343926922</v>
      </c>
      <c r="CJ299" s="175">
        <v>763.51363562220331</v>
      </c>
      <c r="CK299" s="175">
        <v>716.33144034860516</v>
      </c>
      <c r="CL299" s="175">
        <v>669.149245075007</v>
      </c>
      <c r="CM299" s="175">
        <v>627.36600766611855</v>
      </c>
      <c r="CN299" s="175">
        <v>556.08176885927321</v>
      </c>
      <c r="CO299" s="175">
        <v>526.58076746131599</v>
      </c>
      <c r="CP299" s="175">
        <v>484.79753005242776</v>
      </c>
      <c r="CQ299" s="175">
        <v>620.54577072642155</v>
      </c>
      <c r="CR299" s="175">
        <v>732.96486842332001</v>
      </c>
      <c r="CS299" s="175">
        <v>870.94396612021819</v>
      </c>
      <c r="CT299" s="175">
        <v>983.3630638171162</v>
      </c>
      <c r="CU299" s="175">
        <v>811.54194602808093</v>
      </c>
      <c r="CV299" s="175">
        <v>764.02100075448277</v>
      </c>
      <c r="CW299" s="175">
        <v>716.5000554808845</v>
      </c>
      <c r="CX299" s="175">
        <v>674.59806807199618</v>
      </c>
      <c r="CY299" s="175">
        <v>602.89357926515083</v>
      </c>
      <c r="CZ299" s="175">
        <v>573.0910778671938</v>
      </c>
      <c r="DA299" s="175">
        <v>531.18909045830549</v>
      </c>
      <c r="DB299" s="175">
        <v>667.69068827515639</v>
      </c>
      <c r="DC299" s="175">
        <v>780.10978597205474</v>
      </c>
      <c r="DD299" s="175">
        <v>918.08888366895303</v>
      </c>
      <c r="DE299" s="175">
        <v>1030.5079813658513</v>
      </c>
      <c r="DF299" s="175">
        <v>289.15208951503058</v>
      </c>
      <c r="DG299" s="175">
        <v>446.51334628873059</v>
      </c>
      <c r="DH299" s="175">
        <v>428.86940241308952</v>
      </c>
      <c r="DI299" s="175">
        <v>399.66990101513238</v>
      </c>
      <c r="DJ299" s="175">
        <v>357.10693360624401</v>
      </c>
      <c r="DK299" s="175">
        <v>556.11662306243068</v>
      </c>
      <c r="DL299" s="175">
        <v>538.43542918678941</v>
      </c>
      <c r="DM299" s="175">
        <v>508.93442778883241</v>
      </c>
      <c r="DN299" s="175">
        <v>467.15119037994401</v>
      </c>
      <c r="DO299" s="175">
        <v>520.75423531114836</v>
      </c>
      <c r="DP299" s="175">
        <v>491.2532339131912</v>
      </c>
      <c r="DQ299" s="175">
        <v>449.46999650430291</v>
      </c>
      <c r="DR299" s="175">
        <v>461.75223251523425</v>
      </c>
      <c r="DS299" s="175">
        <v>419.96899510634586</v>
      </c>
      <c r="DT299" s="175">
        <v>377.28727769745751</v>
      </c>
      <c r="DU299" s="175">
        <v>698.15964983613048</v>
      </c>
      <c r="DV299" s="175">
        <v>680.47845596048944</v>
      </c>
      <c r="DW299" s="175">
        <v>650.97745456253233</v>
      </c>
      <c r="DX299" s="175">
        <v>609.19421715364399</v>
      </c>
      <c r="DY299" s="175">
        <v>662.79726208484817</v>
      </c>
      <c r="DZ299" s="175">
        <v>633.29626068689129</v>
      </c>
      <c r="EA299" s="175">
        <v>591.51302327800283</v>
      </c>
      <c r="EB299" s="175">
        <v>603.79525928893418</v>
      </c>
      <c r="EC299" s="175">
        <v>562.01202188004584</v>
      </c>
      <c r="ED299" s="175">
        <v>520.22878447115761</v>
      </c>
      <c r="EE299" s="175">
        <v>645.11606820920713</v>
      </c>
      <c r="EF299" s="175">
        <v>615.61506681125002</v>
      </c>
      <c r="EG299" s="175">
        <v>573.83182940236179</v>
      </c>
      <c r="EH299" s="175">
        <v>586.11406541329313</v>
      </c>
      <c r="EI299" s="175">
        <v>544.33082800440468</v>
      </c>
      <c r="EJ299" s="175">
        <v>502.54759059551634</v>
      </c>
      <c r="EK299" s="175">
        <v>556.61306401533602</v>
      </c>
      <c r="EL299" s="175">
        <v>514.8298266064478</v>
      </c>
      <c r="EM299" s="175">
        <v>473.04658919755934</v>
      </c>
      <c r="EN299" s="175">
        <v>430.36487178867105</v>
      </c>
      <c r="EO299" s="175">
        <v>770.43678885854831</v>
      </c>
      <c r="EP299" s="175">
        <v>740.63428746059117</v>
      </c>
      <c r="EQ299" s="175">
        <v>722.91584358495004</v>
      </c>
      <c r="ER299" s="175">
        <v>693.11334218699312</v>
      </c>
      <c r="ES299" s="175">
        <v>603.69040950450642</v>
      </c>
      <c r="ET299" s="175">
        <v>561.7884220956181</v>
      </c>
      <c r="EU299" s="175">
        <v>531.98592069766107</v>
      </c>
      <c r="EV299" s="175">
        <v>660.65214491269546</v>
      </c>
      <c r="EW299" s="175">
        <v>801.29045575953614</v>
      </c>
      <c r="EX299" s="175">
        <v>315.25626384559973</v>
      </c>
      <c r="EY299" s="175">
        <v>460.95756516136828</v>
      </c>
      <c r="EZ299" s="175">
        <v>535.94338647713664</v>
      </c>
      <c r="FA299" s="175">
        <v>629.59183279290528</v>
      </c>
    </row>
    <row r="300" spans="1:157" ht="14.4" x14ac:dyDescent="0.3">
      <c r="A300" s="171" t="s">
        <v>624</v>
      </c>
      <c r="B300" s="172">
        <v>316.53494261630357</v>
      </c>
      <c r="C300" s="173">
        <v>691.51889056764776</v>
      </c>
      <c r="D300" s="173">
        <v>619.38476618933362</v>
      </c>
      <c r="E300" s="173">
        <v>509.05078754405076</v>
      </c>
      <c r="F300" s="173">
        <v>400.62553862888717</v>
      </c>
      <c r="G300" s="173">
        <v>999.93922845296891</v>
      </c>
      <c r="H300" s="204">
        <v>919.18443341455111</v>
      </c>
      <c r="I300" s="175">
        <v>788.30301573060024</v>
      </c>
      <c r="J300" s="175">
        <v>660.11254493202978</v>
      </c>
      <c r="K300" s="175">
        <v>839.44227327560964</v>
      </c>
      <c r="L300" s="175">
        <v>708.56085559166058</v>
      </c>
      <c r="M300" s="175">
        <v>601.56368997591255</v>
      </c>
      <c r="N300" s="175">
        <v>601.14863874373202</v>
      </c>
      <c r="O300" s="175">
        <v>484.18749655738475</v>
      </c>
      <c r="P300" s="175">
        <v>367.07605056062874</v>
      </c>
      <c r="Q300" s="175">
        <v>1994.1467897251787</v>
      </c>
      <c r="R300" s="175">
        <v>1851.4603219832377</v>
      </c>
      <c r="S300" s="175">
        <v>1615.3241302300764</v>
      </c>
      <c r="T300" s="175">
        <v>1278.3836717614674</v>
      </c>
      <c r="U300" s="175">
        <v>1708.7738542412928</v>
      </c>
      <c r="V300" s="175">
        <v>1472.6376624881329</v>
      </c>
      <c r="W300" s="175">
        <v>1124.1256401379833</v>
      </c>
      <c r="X300" s="175">
        <v>1236.5014707349753</v>
      </c>
      <c r="Y300" s="175">
        <v>960.21482232799519</v>
      </c>
      <c r="Z300" s="175">
        <v>818.12461114372911</v>
      </c>
      <c r="AA300" s="175">
        <v>1566.087386499353</v>
      </c>
      <c r="AB300" s="175">
        <v>1329.9511947461917</v>
      </c>
      <c r="AC300" s="175">
        <v>1030.7036569181521</v>
      </c>
      <c r="AD300" s="175">
        <v>1084.4086616691918</v>
      </c>
      <c r="AE300" s="175">
        <v>876.7053910003342</v>
      </c>
      <c r="AF300" s="175">
        <v>738.2137427006528</v>
      </c>
      <c r="AG300" s="175">
        <v>934.43951869418743</v>
      </c>
      <c r="AH300" s="175">
        <v>744.4584550963433</v>
      </c>
      <c r="AI300" s="175">
        <v>642.96147284990059</v>
      </c>
      <c r="AJ300" s="175">
        <v>500.58376030894448</v>
      </c>
      <c r="AK300" s="175">
        <v>420.00807972230541</v>
      </c>
      <c r="AL300" s="175">
        <v>751.86226184094937</v>
      </c>
      <c r="AM300" s="175">
        <v>679.57520170939767</v>
      </c>
      <c r="AN300" s="175">
        <v>560.92989671969372</v>
      </c>
      <c r="AO300" s="175">
        <v>447.90715299256522</v>
      </c>
      <c r="AP300" s="175">
        <v>1071.6924606311768</v>
      </c>
      <c r="AQ300" s="175">
        <v>977.76617522944616</v>
      </c>
      <c r="AR300" s="175">
        <v>832.90536406266438</v>
      </c>
      <c r="AS300" s="175">
        <v>709.98178050355762</v>
      </c>
      <c r="AT300" s="175">
        <v>885.24143152358067</v>
      </c>
      <c r="AU300" s="175">
        <v>761.12406659813678</v>
      </c>
      <c r="AV300" s="175">
        <v>637.54178461876836</v>
      </c>
      <c r="AW300" s="175">
        <v>641.24090578021242</v>
      </c>
      <c r="AX300" s="175">
        <v>534.48798332251806</v>
      </c>
      <c r="AY300" s="175">
        <v>428.41170624519242</v>
      </c>
      <c r="AZ300" s="175">
        <v>1713.7722852066024</v>
      </c>
      <c r="BA300" s="175">
        <v>1576.7475690396579</v>
      </c>
      <c r="BB300" s="175">
        <v>1429.92319077715</v>
      </c>
      <c r="BC300" s="175">
        <v>1231.3030732998366</v>
      </c>
      <c r="BD300" s="175">
        <v>1488.7495291524549</v>
      </c>
      <c r="BE300" s="175">
        <v>1341.9251508899481</v>
      </c>
      <c r="BF300" s="175">
        <v>1151.2234965526259</v>
      </c>
      <c r="BG300" s="175">
        <v>1206.8507504689878</v>
      </c>
      <c r="BH300" s="175">
        <v>1017.6110424285907</v>
      </c>
      <c r="BI300" s="175">
        <v>851.95227342113265</v>
      </c>
      <c r="BJ300" s="175">
        <v>1400.7514892652507</v>
      </c>
      <c r="BK300" s="175">
        <v>1260.3836278458123</v>
      </c>
      <c r="BL300" s="175">
        <v>1071.1439198054165</v>
      </c>
      <c r="BM300" s="175">
        <v>1126.7711737217771</v>
      </c>
      <c r="BN300" s="175">
        <v>923.51604872272708</v>
      </c>
      <c r="BO300" s="175">
        <v>771.87269667392195</v>
      </c>
      <c r="BP300" s="175">
        <v>993.15871959774324</v>
      </c>
      <c r="BQ300" s="175">
        <v>777.28971933590458</v>
      </c>
      <c r="BR300" s="175">
        <v>664.48073900159159</v>
      </c>
      <c r="BS300" s="175">
        <v>565.0114832486355</v>
      </c>
      <c r="BT300" s="173">
        <v>2409.3020481502244</v>
      </c>
      <c r="BU300" s="173">
        <v>2170.7276277148972</v>
      </c>
      <c r="BV300" s="173">
        <v>2027.7399194475449</v>
      </c>
      <c r="BW300" s="173">
        <v>1730.5953009071309</v>
      </c>
      <c r="BX300" s="173">
        <v>1061.5220993202929</v>
      </c>
      <c r="BY300" s="174">
        <v>826.17264882746292</v>
      </c>
      <c r="BZ300" s="175">
        <v>714.96009945041078</v>
      </c>
      <c r="CA300" s="175">
        <v>1468.8107790099177</v>
      </c>
      <c r="CB300" s="175">
        <v>2040.6579923656573</v>
      </c>
      <c r="CC300" s="175">
        <v>1804.6277821149124</v>
      </c>
      <c r="CD300" s="175">
        <v>1718.1188056570438</v>
      </c>
      <c r="CE300" s="175">
        <v>1522.2677511147995</v>
      </c>
      <c r="CF300" s="175">
        <v>1095.4855095859555</v>
      </c>
      <c r="CG300" s="175">
        <v>892.23038458690405</v>
      </c>
      <c r="CH300" s="175">
        <v>750.4652365160897</v>
      </c>
      <c r="CI300" s="175">
        <v>1361.1593238317291</v>
      </c>
      <c r="CJ300" s="175">
        <v>2925.1033805830025</v>
      </c>
      <c r="CK300" s="175">
        <v>2543.5412518803228</v>
      </c>
      <c r="CL300" s="175">
        <v>2161.9791231776398</v>
      </c>
      <c r="CM300" s="175">
        <v>1765.508136069926</v>
      </c>
      <c r="CN300" s="175">
        <v>1189.0329266319702</v>
      </c>
      <c r="CO300" s="175">
        <v>1026.8219230561347</v>
      </c>
      <c r="CP300" s="175">
        <v>798.49773334137717</v>
      </c>
      <c r="CQ300" s="175">
        <v>1710.3529210597505</v>
      </c>
      <c r="CR300" s="175">
        <v>2426.7180444673127</v>
      </c>
      <c r="CS300" s="175">
        <v>3291.2165356612627</v>
      </c>
      <c r="CT300" s="175">
        <v>3949.0114609637408</v>
      </c>
      <c r="CU300" s="175">
        <v>2509.9308049879305</v>
      </c>
      <c r="CV300" s="175">
        <v>2125.6292070776653</v>
      </c>
      <c r="CW300" s="175">
        <v>1774.7106775792927</v>
      </c>
      <c r="CX300" s="175">
        <v>1565.4293178810306</v>
      </c>
      <c r="CY300" s="175">
        <v>1159.5345188661377</v>
      </c>
      <c r="CZ300" s="175">
        <v>1027.1859165538469</v>
      </c>
      <c r="DA300" s="175">
        <v>837.40838002711462</v>
      </c>
      <c r="DB300" s="175">
        <v>1531.0517816607087</v>
      </c>
      <c r="DC300" s="175">
        <v>2004.401476162755</v>
      </c>
      <c r="DD300" s="175">
        <v>2868.8999673567064</v>
      </c>
      <c r="DE300" s="175">
        <v>3526.6948926591745</v>
      </c>
      <c r="DF300" s="175">
        <v>492.84233252603673</v>
      </c>
      <c r="DG300" s="175">
        <v>964.62445017336961</v>
      </c>
      <c r="DH300" s="175">
        <v>884.71358173029387</v>
      </c>
      <c r="DI300" s="175">
        <v>763.85490603100095</v>
      </c>
      <c r="DJ300" s="175">
        <v>636.58377262695467</v>
      </c>
      <c r="DK300" s="175">
        <v>1295.2990433444199</v>
      </c>
      <c r="DL300" s="175">
        <v>1215.2194665972104</v>
      </c>
      <c r="DM300" s="175">
        <v>1081.6070124731766</v>
      </c>
      <c r="DN300" s="175">
        <v>922.2551810971114</v>
      </c>
      <c r="DO300" s="175">
        <v>1135.1398898500011</v>
      </c>
      <c r="DP300" s="175">
        <v>987.51201876731227</v>
      </c>
      <c r="DQ300" s="175">
        <v>835.86866671850839</v>
      </c>
      <c r="DR300" s="175">
        <v>841.28568938049045</v>
      </c>
      <c r="DS300" s="175">
        <v>711.93814418917589</v>
      </c>
      <c r="DT300" s="175">
        <v>592.84538821586341</v>
      </c>
      <c r="DU300" s="175">
        <v>1939.0866657864754</v>
      </c>
      <c r="DV300" s="175">
        <v>1809.5093353726927</v>
      </c>
      <c r="DW300" s="175">
        <v>1662.6849571101836</v>
      </c>
      <c r="DX300" s="175">
        <v>1405.7060906115851</v>
      </c>
      <c r="DY300" s="175">
        <v>1721.5112954854897</v>
      </c>
      <c r="DZ300" s="175">
        <v>1525.6602409432417</v>
      </c>
      <c r="EA300" s="175">
        <v>1317.7080507243834</v>
      </c>
      <c r="EB300" s="175">
        <v>1378.8358626807349</v>
      </c>
      <c r="EC300" s="175">
        <v>1179.8530932567653</v>
      </c>
      <c r="ED300" s="175">
        <v>1034.5166788393533</v>
      </c>
      <c r="EE300" s="175">
        <v>1633.5132555982866</v>
      </c>
      <c r="EF300" s="175">
        <v>1437.6622010560361</v>
      </c>
      <c r="EG300" s="175">
        <v>1233.3859706335886</v>
      </c>
      <c r="EH300" s="175">
        <v>1290.8378227935318</v>
      </c>
      <c r="EI300" s="175">
        <v>1099.7735165095521</v>
      </c>
      <c r="EJ300" s="175">
        <v>954.43710209214385</v>
      </c>
      <c r="EK300" s="175">
        <v>1155.4007704259177</v>
      </c>
      <c r="EL300" s="175">
        <v>966.16106238552186</v>
      </c>
      <c r="EM300" s="175">
        <v>800.50229337805888</v>
      </c>
      <c r="EN300" s="175">
        <v>680.42682596431098</v>
      </c>
      <c r="EO300" s="175">
        <v>2272.2538133157418</v>
      </c>
      <c r="EP300" s="175">
        <v>2031.241164198246</v>
      </c>
      <c r="EQ300" s="175">
        <v>1887.9522154054805</v>
      </c>
      <c r="ER300" s="175">
        <v>1722.9594336338462</v>
      </c>
      <c r="ES300" s="175">
        <v>1228.8812041405483</v>
      </c>
      <c r="ET300" s="175">
        <v>1036.6936968026021</v>
      </c>
      <c r="EU300" s="175">
        <v>901.71572445852632</v>
      </c>
      <c r="EV300" s="175">
        <v>1561.4023717849097</v>
      </c>
      <c r="EW300" s="175">
        <v>2270.4295915529328</v>
      </c>
      <c r="EX300" s="175">
        <v>521.03054565465573</v>
      </c>
      <c r="EY300" s="175">
        <v>954.90217961078508</v>
      </c>
      <c r="EZ300" s="175">
        <v>1122.4845410897444</v>
      </c>
      <c r="FA300" s="175">
        <v>1423.17165712768</v>
      </c>
    </row>
    <row r="301" spans="1:157" ht="14.4" x14ac:dyDescent="0.3">
      <c r="A301" s="176" t="s">
        <v>625</v>
      </c>
      <c r="B301" s="172">
        <v>0</v>
      </c>
      <c r="C301" s="173">
        <v>0</v>
      </c>
      <c r="D301" s="173">
        <v>0</v>
      </c>
      <c r="E301" s="173">
        <v>0</v>
      </c>
      <c r="F301" s="173">
        <v>-49.152299893407452</v>
      </c>
      <c r="G301" s="173">
        <v>0</v>
      </c>
      <c r="H301" s="204">
        <v>0</v>
      </c>
      <c r="I301" s="175">
        <v>0</v>
      </c>
      <c r="J301" s="175">
        <v>0</v>
      </c>
      <c r="K301" s="175">
        <v>0</v>
      </c>
      <c r="L301" s="175">
        <v>0</v>
      </c>
      <c r="M301" s="175">
        <v>0</v>
      </c>
      <c r="N301" s="175">
        <v>0</v>
      </c>
      <c r="O301" s="175">
        <v>-0.57494029487361331</v>
      </c>
      <c r="P301" s="175">
        <v>-143.03749993047992</v>
      </c>
      <c r="Q301" s="175">
        <v>0</v>
      </c>
      <c r="R301" s="175">
        <v>0</v>
      </c>
      <c r="S301" s="175">
        <v>0</v>
      </c>
      <c r="T301" s="175">
        <v>0</v>
      </c>
      <c r="U301" s="175">
        <v>0</v>
      </c>
      <c r="V301" s="175">
        <v>0</v>
      </c>
      <c r="W301" s="175">
        <v>0</v>
      </c>
      <c r="X301" s="175">
        <v>0</v>
      </c>
      <c r="Y301" s="175">
        <v>0</v>
      </c>
      <c r="Z301" s="175">
        <v>0</v>
      </c>
      <c r="AA301" s="175">
        <v>0</v>
      </c>
      <c r="AB301" s="175">
        <v>0</v>
      </c>
      <c r="AC301" s="175">
        <v>0</v>
      </c>
      <c r="AD301" s="175">
        <v>0</v>
      </c>
      <c r="AE301" s="175">
        <v>0</v>
      </c>
      <c r="AF301" s="175">
        <v>0</v>
      </c>
      <c r="AG301" s="175">
        <v>0</v>
      </c>
      <c r="AH301" s="175">
        <v>0</v>
      </c>
      <c r="AI301" s="175">
        <v>0</v>
      </c>
      <c r="AJ301" s="175">
        <v>-1.1192104768438942</v>
      </c>
      <c r="AK301" s="175">
        <v>0</v>
      </c>
      <c r="AL301" s="175">
        <v>0</v>
      </c>
      <c r="AM301" s="175">
        <v>0</v>
      </c>
      <c r="AN301" s="175">
        <v>0</v>
      </c>
      <c r="AO301" s="175">
        <v>-11.774794827033398</v>
      </c>
      <c r="AP301" s="175">
        <v>0</v>
      </c>
      <c r="AQ301" s="175">
        <v>0</v>
      </c>
      <c r="AR301" s="175">
        <v>0</v>
      </c>
      <c r="AS301" s="175">
        <v>0</v>
      </c>
      <c r="AT301" s="175">
        <v>0</v>
      </c>
      <c r="AU301" s="175">
        <v>0</v>
      </c>
      <c r="AV301" s="175">
        <v>0</v>
      </c>
      <c r="AW301" s="175">
        <v>0</v>
      </c>
      <c r="AX301" s="175">
        <v>0</v>
      </c>
      <c r="AY301" s="175">
        <v>-93.491390133893603</v>
      </c>
      <c r="AZ301" s="175">
        <v>0</v>
      </c>
      <c r="BA301" s="175">
        <v>0</v>
      </c>
      <c r="BB301" s="175">
        <v>0</v>
      </c>
      <c r="BC301" s="175">
        <v>0</v>
      </c>
      <c r="BD301" s="175">
        <v>0</v>
      </c>
      <c r="BE301" s="175">
        <v>0</v>
      </c>
      <c r="BF301" s="175">
        <v>0</v>
      </c>
      <c r="BG301" s="175">
        <v>0</v>
      </c>
      <c r="BH301" s="175">
        <v>0</v>
      </c>
      <c r="BI301" s="175">
        <v>0</v>
      </c>
      <c r="BJ301" s="175">
        <v>0</v>
      </c>
      <c r="BK301" s="175">
        <v>0</v>
      </c>
      <c r="BL301" s="175">
        <v>0</v>
      </c>
      <c r="BM301" s="175">
        <v>0</v>
      </c>
      <c r="BN301" s="175">
        <v>0</v>
      </c>
      <c r="BO301" s="175">
        <v>0</v>
      </c>
      <c r="BP301" s="175">
        <v>0</v>
      </c>
      <c r="BQ301" s="175">
        <v>0</v>
      </c>
      <c r="BR301" s="175">
        <v>0</v>
      </c>
      <c r="BS301" s="175">
        <v>0</v>
      </c>
      <c r="BT301" s="173">
        <v>0</v>
      </c>
      <c r="BU301" s="173">
        <v>0</v>
      </c>
      <c r="BV301" s="173">
        <v>0</v>
      </c>
      <c r="BW301" s="173">
        <v>0</v>
      </c>
      <c r="BX301" s="173">
        <v>0</v>
      </c>
      <c r="BY301" s="174">
        <v>0</v>
      </c>
      <c r="BZ301" s="175">
        <v>0</v>
      </c>
      <c r="CA301" s="175">
        <v>0</v>
      </c>
      <c r="CB301" s="175">
        <v>0</v>
      </c>
      <c r="CC301" s="175">
        <v>0</v>
      </c>
      <c r="CD301" s="175">
        <v>0</v>
      </c>
      <c r="CE301" s="175">
        <v>0</v>
      </c>
      <c r="CF301" s="175">
        <v>0</v>
      </c>
      <c r="CG301" s="175">
        <v>0</v>
      </c>
      <c r="CH301" s="175">
        <v>0</v>
      </c>
      <c r="CI301" s="175">
        <v>0</v>
      </c>
      <c r="CJ301" s="175">
        <v>0</v>
      </c>
      <c r="CK301" s="175">
        <v>0</v>
      </c>
      <c r="CL301" s="175">
        <v>0</v>
      </c>
      <c r="CM301" s="175">
        <v>0</v>
      </c>
      <c r="CN301" s="175">
        <v>0</v>
      </c>
      <c r="CO301" s="175">
        <v>0</v>
      </c>
      <c r="CP301" s="175">
        <v>0</v>
      </c>
      <c r="CQ301" s="175">
        <v>0</v>
      </c>
      <c r="CR301" s="175">
        <v>0</v>
      </c>
      <c r="CS301" s="175">
        <v>0</v>
      </c>
      <c r="CT301" s="175">
        <v>0</v>
      </c>
      <c r="CU301" s="175">
        <v>0</v>
      </c>
      <c r="CV301" s="175">
        <v>0</v>
      </c>
      <c r="CW301" s="175">
        <v>0</v>
      </c>
      <c r="CX301" s="175">
        <v>0</v>
      </c>
      <c r="CY301" s="175">
        <v>0</v>
      </c>
      <c r="CZ301" s="175">
        <v>0</v>
      </c>
      <c r="DA301" s="175">
        <v>0</v>
      </c>
      <c r="DB301" s="175">
        <v>0</v>
      </c>
      <c r="DC301" s="175">
        <v>0</v>
      </c>
      <c r="DD301" s="175">
        <v>0</v>
      </c>
      <c r="DE301" s="175">
        <v>0</v>
      </c>
      <c r="DF301" s="175">
        <v>0</v>
      </c>
      <c r="DG301" s="175">
        <v>0</v>
      </c>
      <c r="DH301" s="175">
        <v>0</v>
      </c>
      <c r="DI301" s="175">
        <v>0</v>
      </c>
      <c r="DJ301" s="175">
        <v>0</v>
      </c>
      <c r="DK301" s="175">
        <v>0</v>
      </c>
      <c r="DL301" s="175">
        <v>0</v>
      </c>
      <c r="DM301" s="175">
        <v>0</v>
      </c>
      <c r="DN301" s="175">
        <v>0</v>
      </c>
      <c r="DO301" s="175">
        <v>0</v>
      </c>
      <c r="DP301" s="175">
        <v>0</v>
      </c>
      <c r="DQ301" s="175">
        <v>0</v>
      </c>
      <c r="DR301" s="175">
        <v>0</v>
      </c>
      <c r="DS301" s="175">
        <v>0</v>
      </c>
      <c r="DT301" s="175">
        <v>0</v>
      </c>
      <c r="DU301" s="175">
        <v>0</v>
      </c>
      <c r="DV301" s="175">
        <v>0</v>
      </c>
      <c r="DW301" s="175">
        <v>0</v>
      </c>
      <c r="DX301" s="175">
        <v>0</v>
      </c>
      <c r="DY301" s="175">
        <v>0</v>
      </c>
      <c r="DZ301" s="175">
        <v>0</v>
      </c>
      <c r="EA301" s="175">
        <v>0</v>
      </c>
      <c r="EB301" s="175">
        <v>0</v>
      </c>
      <c r="EC301" s="175">
        <v>0</v>
      </c>
      <c r="ED301" s="175">
        <v>0</v>
      </c>
      <c r="EE301" s="175">
        <v>0</v>
      </c>
      <c r="EF301" s="175">
        <v>0</v>
      </c>
      <c r="EG301" s="175">
        <v>0</v>
      </c>
      <c r="EH301" s="175">
        <v>0</v>
      </c>
      <c r="EI301" s="175">
        <v>0</v>
      </c>
      <c r="EJ301" s="175">
        <v>0</v>
      </c>
      <c r="EK301" s="175">
        <v>0</v>
      </c>
      <c r="EL301" s="175">
        <v>0</v>
      </c>
      <c r="EM301" s="175">
        <v>0</v>
      </c>
      <c r="EN301" s="175">
        <v>0</v>
      </c>
      <c r="EO301" s="175">
        <v>0</v>
      </c>
      <c r="EP301" s="175">
        <v>0</v>
      </c>
      <c r="EQ301" s="175">
        <v>0</v>
      </c>
      <c r="ER301" s="175">
        <v>0</v>
      </c>
      <c r="ES301" s="175">
        <v>0</v>
      </c>
      <c r="ET301" s="175">
        <v>0</v>
      </c>
      <c r="EU301" s="175">
        <v>0</v>
      </c>
      <c r="EV301" s="175">
        <v>0</v>
      </c>
      <c r="EW301" s="175">
        <v>0</v>
      </c>
      <c r="EX301" s="175">
        <v>0</v>
      </c>
      <c r="EY301" s="175">
        <v>0</v>
      </c>
      <c r="EZ301" s="175">
        <v>0</v>
      </c>
      <c r="FA301" s="175">
        <v>0</v>
      </c>
    </row>
    <row r="302" spans="1:157" ht="14.4" x14ac:dyDescent="0.3">
      <c r="A302" s="176" t="s">
        <v>626</v>
      </c>
      <c r="B302" s="172">
        <v>0</v>
      </c>
      <c r="C302" s="173">
        <v>-50</v>
      </c>
      <c r="D302" s="173">
        <v>-50</v>
      </c>
      <c r="E302" s="173">
        <v>-55</v>
      </c>
      <c r="F302" s="173">
        <v>0</v>
      </c>
      <c r="G302" s="173">
        <v>-100</v>
      </c>
      <c r="H302" s="204">
        <v>-100</v>
      </c>
      <c r="I302" s="175">
        <v>-100</v>
      </c>
      <c r="J302" s="175">
        <v>-50</v>
      </c>
      <c r="K302" s="175">
        <v>-100</v>
      </c>
      <c r="L302" s="175">
        <v>-100</v>
      </c>
      <c r="M302" s="175">
        <v>-50</v>
      </c>
      <c r="N302" s="175">
        <v>-100</v>
      </c>
      <c r="O302" s="175">
        <v>-50</v>
      </c>
      <c r="P302" s="175">
        <v>0</v>
      </c>
      <c r="Q302" s="175">
        <v>-100</v>
      </c>
      <c r="R302" s="175">
        <v>-100</v>
      </c>
      <c r="S302" s="175">
        <v>-100</v>
      </c>
      <c r="T302" s="175">
        <v>-100</v>
      </c>
      <c r="U302" s="175">
        <v>-100</v>
      </c>
      <c r="V302" s="175">
        <v>-100</v>
      </c>
      <c r="W302" s="175">
        <v>-100</v>
      </c>
      <c r="X302" s="175">
        <v>-100</v>
      </c>
      <c r="Y302" s="175">
        <v>-100</v>
      </c>
      <c r="Z302" s="175">
        <v>-50</v>
      </c>
      <c r="AA302" s="175">
        <v>-100</v>
      </c>
      <c r="AB302" s="175">
        <v>-100</v>
      </c>
      <c r="AC302" s="175">
        <v>-100</v>
      </c>
      <c r="AD302" s="175">
        <v>-100</v>
      </c>
      <c r="AE302" s="175">
        <v>-100</v>
      </c>
      <c r="AF302" s="175">
        <v>-50</v>
      </c>
      <c r="AG302" s="175">
        <v>-100</v>
      </c>
      <c r="AH302" s="175">
        <v>-100</v>
      </c>
      <c r="AI302" s="175">
        <v>-50</v>
      </c>
      <c r="AJ302" s="175">
        <v>0</v>
      </c>
      <c r="AK302" s="175">
        <v>0</v>
      </c>
      <c r="AL302" s="175">
        <v>-50</v>
      </c>
      <c r="AM302" s="175">
        <v>-50</v>
      </c>
      <c r="AN302" s="175">
        <v>-50</v>
      </c>
      <c r="AO302" s="175">
        <v>0</v>
      </c>
      <c r="AP302" s="175">
        <v>-100</v>
      </c>
      <c r="AQ302" s="175">
        <v>-100</v>
      </c>
      <c r="AR302" s="175">
        <v>-100</v>
      </c>
      <c r="AS302" s="175">
        <v>-50</v>
      </c>
      <c r="AT302" s="175">
        <v>-100</v>
      </c>
      <c r="AU302" s="175">
        <v>-100</v>
      </c>
      <c r="AV302" s="175">
        <v>-50</v>
      </c>
      <c r="AW302" s="175">
        <v>-100</v>
      </c>
      <c r="AX302" s="175">
        <v>-50</v>
      </c>
      <c r="AY302" s="175">
        <v>0</v>
      </c>
      <c r="AZ302" s="175">
        <v>-100</v>
      </c>
      <c r="BA302" s="175">
        <v>-100</v>
      </c>
      <c r="BB302" s="175">
        <v>-100</v>
      </c>
      <c r="BC302" s="175">
        <v>-100</v>
      </c>
      <c r="BD302" s="175">
        <v>-100</v>
      </c>
      <c r="BE302" s="175">
        <v>-100</v>
      </c>
      <c r="BF302" s="175">
        <v>-100</v>
      </c>
      <c r="BG302" s="175">
        <v>-100</v>
      </c>
      <c r="BH302" s="175">
        <v>-100</v>
      </c>
      <c r="BI302" s="175">
        <v>-50</v>
      </c>
      <c r="BJ302" s="175">
        <v>-100</v>
      </c>
      <c r="BK302" s="175">
        <v>-100</v>
      </c>
      <c r="BL302" s="175">
        <v>-100</v>
      </c>
      <c r="BM302" s="175">
        <v>-100</v>
      </c>
      <c r="BN302" s="175">
        <v>-100</v>
      </c>
      <c r="BO302" s="175">
        <v>-50</v>
      </c>
      <c r="BP302" s="175">
        <v>-100</v>
      </c>
      <c r="BQ302" s="175">
        <v>-100</v>
      </c>
      <c r="BR302" s="175">
        <v>-50</v>
      </c>
      <c r="BS302" s="175">
        <v>0</v>
      </c>
      <c r="BT302" s="173">
        <v>-100</v>
      </c>
      <c r="BU302" s="173">
        <v>-100</v>
      </c>
      <c r="BV302" s="173">
        <v>-100</v>
      </c>
      <c r="BW302" s="173">
        <v>-100</v>
      </c>
      <c r="BX302" s="173">
        <v>-100</v>
      </c>
      <c r="BY302" s="174">
        <v>-100</v>
      </c>
      <c r="BZ302" s="175">
        <v>-100</v>
      </c>
      <c r="CA302" s="175">
        <v>-100</v>
      </c>
      <c r="CB302" s="175">
        <v>-100</v>
      </c>
      <c r="CC302" s="175">
        <v>-100</v>
      </c>
      <c r="CD302" s="175">
        <v>-100</v>
      </c>
      <c r="CE302" s="175">
        <v>-100</v>
      </c>
      <c r="CF302" s="175">
        <v>-100</v>
      </c>
      <c r="CG302" s="175">
        <v>-100</v>
      </c>
      <c r="CH302" s="175">
        <v>-100</v>
      </c>
      <c r="CI302" s="175">
        <v>-100</v>
      </c>
      <c r="CJ302" s="175">
        <v>-100</v>
      </c>
      <c r="CK302" s="175">
        <v>-100</v>
      </c>
      <c r="CL302" s="175">
        <v>-100</v>
      </c>
      <c r="CM302" s="175">
        <v>-100</v>
      </c>
      <c r="CN302" s="175">
        <v>-100</v>
      </c>
      <c r="CO302" s="175">
        <v>-100</v>
      </c>
      <c r="CP302" s="175">
        <v>-100</v>
      </c>
      <c r="CQ302" s="175">
        <v>-100</v>
      </c>
      <c r="CR302" s="175">
        <v>-100</v>
      </c>
      <c r="CS302" s="175">
        <v>-100</v>
      </c>
      <c r="CT302" s="175">
        <v>-100</v>
      </c>
      <c r="CU302" s="175">
        <v>-100</v>
      </c>
      <c r="CV302" s="175">
        <v>-100</v>
      </c>
      <c r="CW302" s="175">
        <v>-100</v>
      </c>
      <c r="CX302" s="175">
        <v>-100</v>
      </c>
      <c r="CY302" s="175">
        <v>-100</v>
      </c>
      <c r="CZ302" s="175">
        <v>-100</v>
      </c>
      <c r="DA302" s="175">
        <v>-100</v>
      </c>
      <c r="DB302" s="175">
        <v>-100</v>
      </c>
      <c r="DC302" s="175">
        <v>-100</v>
      </c>
      <c r="DD302" s="175">
        <v>-100</v>
      </c>
      <c r="DE302" s="175">
        <v>-100</v>
      </c>
      <c r="DF302" s="175">
        <v>0</v>
      </c>
      <c r="DG302" s="175">
        <v>-50</v>
      </c>
      <c r="DH302" s="175">
        <v>-50</v>
      </c>
      <c r="DI302" s="175">
        <v>-50</v>
      </c>
      <c r="DJ302" s="175">
        <v>0</v>
      </c>
      <c r="DK302" s="175">
        <v>-100</v>
      </c>
      <c r="DL302" s="175">
        <v>-100</v>
      </c>
      <c r="DM302" s="175">
        <v>-100</v>
      </c>
      <c r="DN302" s="175">
        <v>-50</v>
      </c>
      <c r="DO302" s="175">
        <v>-100</v>
      </c>
      <c r="DP302" s="175">
        <v>-100</v>
      </c>
      <c r="DQ302" s="175">
        <v>-50</v>
      </c>
      <c r="DR302" s="175">
        <v>-100</v>
      </c>
      <c r="DS302" s="175">
        <v>-50</v>
      </c>
      <c r="DT302" s="175">
        <v>0</v>
      </c>
      <c r="DU302" s="175">
        <v>-100</v>
      </c>
      <c r="DV302" s="175">
        <v>-100</v>
      </c>
      <c r="DW302" s="175">
        <v>-100</v>
      </c>
      <c r="DX302" s="175">
        <v>-100</v>
      </c>
      <c r="DY302" s="175">
        <v>-100</v>
      </c>
      <c r="DZ302" s="175">
        <v>-100</v>
      </c>
      <c r="EA302" s="175">
        <v>-100</v>
      </c>
      <c r="EB302" s="175">
        <v>-100</v>
      </c>
      <c r="EC302" s="175">
        <v>-100</v>
      </c>
      <c r="ED302" s="175">
        <v>-50</v>
      </c>
      <c r="EE302" s="175">
        <v>-100</v>
      </c>
      <c r="EF302" s="175">
        <v>-100</v>
      </c>
      <c r="EG302" s="175">
        <v>-100</v>
      </c>
      <c r="EH302" s="175">
        <v>-100</v>
      </c>
      <c r="EI302" s="175">
        <v>-100</v>
      </c>
      <c r="EJ302" s="175">
        <v>-50</v>
      </c>
      <c r="EK302" s="175">
        <v>-100</v>
      </c>
      <c r="EL302" s="175">
        <v>-100</v>
      </c>
      <c r="EM302" s="175">
        <v>-50</v>
      </c>
      <c r="EN302" s="175">
        <v>0</v>
      </c>
      <c r="EO302" s="175">
        <v>-100</v>
      </c>
      <c r="EP302" s="175">
        <v>-100</v>
      </c>
      <c r="EQ302" s="175">
        <v>-100</v>
      </c>
      <c r="ER302" s="175">
        <v>-100</v>
      </c>
      <c r="ES302" s="175">
        <v>-100</v>
      </c>
      <c r="ET302" s="175">
        <v>-100</v>
      </c>
      <c r="EU302" s="175">
        <v>-100</v>
      </c>
      <c r="EV302" s="175">
        <v>-100</v>
      </c>
      <c r="EW302" s="175">
        <v>-100</v>
      </c>
      <c r="EX302" s="175">
        <v>0</v>
      </c>
      <c r="EY302" s="175">
        <v>-50</v>
      </c>
      <c r="EZ302" s="175">
        <v>-100</v>
      </c>
      <c r="FA302" s="175">
        <v>-100</v>
      </c>
    </row>
    <row r="303" spans="1:157" ht="14.4" x14ac:dyDescent="0.3">
      <c r="A303" s="177" t="s">
        <v>627</v>
      </c>
      <c r="B303" s="178">
        <v>0</v>
      </c>
      <c r="C303" s="80">
        <v>-83.333333333333329</v>
      </c>
      <c r="D303" s="80">
        <v>-83.333333333333329</v>
      </c>
      <c r="E303" s="80">
        <v>-83.333333333333329</v>
      </c>
      <c r="F303" s="80">
        <v>-83.333333333333329</v>
      </c>
      <c r="G303" s="80">
        <v>-166.66666666666666</v>
      </c>
      <c r="H303" s="190">
        <v>-166.66666666666666</v>
      </c>
      <c r="I303" s="82">
        <v>-166.66666666666666</v>
      </c>
      <c r="J303" s="82">
        <v>-166.66666666666666</v>
      </c>
      <c r="K303" s="82">
        <v>-166.66666666666666</v>
      </c>
      <c r="L303" s="82">
        <v>-166.66666666666666</v>
      </c>
      <c r="M303" s="82">
        <v>-166.66666666666666</v>
      </c>
      <c r="N303" s="82">
        <v>-166.66666666666666</v>
      </c>
      <c r="O303" s="82">
        <v>-166.66666666666666</v>
      </c>
      <c r="P303" s="82">
        <v>-166.66666666666666</v>
      </c>
      <c r="Q303" s="82">
        <v>-250</v>
      </c>
      <c r="R303" s="82">
        <v>-250</v>
      </c>
      <c r="S303" s="82">
        <v>-250</v>
      </c>
      <c r="T303" s="82">
        <v>-250</v>
      </c>
      <c r="U303" s="82">
        <v>-250</v>
      </c>
      <c r="V303" s="82">
        <v>-250</v>
      </c>
      <c r="W303" s="82">
        <v>-250</v>
      </c>
      <c r="X303" s="82">
        <v>-250</v>
      </c>
      <c r="Y303" s="82">
        <v>-250</v>
      </c>
      <c r="Z303" s="82">
        <v>-250</v>
      </c>
      <c r="AA303" s="82">
        <v>-250</v>
      </c>
      <c r="AB303" s="82">
        <v>-250</v>
      </c>
      <c r="AC303" s="82">
        <v>-250</v>
      </c>
      <c r="AD303" s="82">
        <v>-250</v>
      </c>
      <c r="AE303" s="82">
        <v>-250</v>
      </c>
      <c r="AF303" s="82">
        <v>-250</v>
      </c>
      <c r="AG303" s="82">
        <v>-250</v>
      </c>
      <c r="AH303" s="82">
        <v>-250</v>
      </c>
      <c r="AI303" s="82">
        <v>-250</v>
      </c>
      <c r="AJ303" s="82">
        <v>-250</v>
      </c>
      <c r="AK303" s="82">
        <v>0</v>
      </c>
      <c r="AL303" s="82">
        <v>-83.333333333333329</v>
      </c>
      <c r="AM303" s="82">
        <v>-83.333333333333329</v>
      </c>
      <c r="AN303" s="82">
        <v>-83.333333333333329</v>
      </c>
      <c r="AO303" s="82">
        <v>-83.333333333333329</v>
      </c>
      <c r="AP303" s="82">
        <v>-166.66666666666666</v>
      </c>
      <c r="AQ303" s="82">
        <v>-166.66666666666666</v>
      </c>
      <c r="AR303" s="82">
        <v>-166.66666666666666</v>
      </c>
      <c r="AS303" s="82">
        <v>-166.66666666666666</v>
      </c>
      <c r="AT303" s="82">
        <v>-166.66666666666666</v>
      </c>
      <c r="AU303" s="82">
        <v>-166.66666666666666</v>
      </c>
      <c r="AV303" s="82">
        <v>-166.66666666666666</v>
      </c>
      <c r="AW303" s="82">
        <v>-166.66666666666666</v>
      </c>
      <c r="AX303" s="82">
        <v>-166.66666666666666</v>
      </c>
      <c r="AY303" s="82">
        <v>-166.66666666666666</v>
      </c>
      <c r="AZ303" s="82">
        <v>-250</v>
      </c>
      <c r="BA303" s="82">
        <v>-250</v>
      </c>
      <c r="BB303" s="82">
        <v>-250</v>
      </c>
      <c r="BC303" s="82">
        <v>-250</v>
      </c>
      <c r="BD303" s="82">
        <v>-250</v>
      </c>
      <c r="BE303" s="82">
        <v>-250</v>
      </c>
      <c r="BF303" s="82">
        <v>-250</v>
      </c>
      <c r="BG303" s="82">
        <v>-250</v>
      </c>
      <c r="BH303" s="82">
        <v>-250</v>
      </c>
      <c r="BI303" s="82">
        <v>-250</v>
      </c>
      <c r="BJ303" s="82">
        <v>-250</v>
      </c>
      <c r="BK303" s="82">
        <v>-250</v>
      </c>
      <c r="BL303" s="82">
        <v>-250</v>
      </c>
      <c r="BM303" s="82">
        <v>-250</v>
      </c>
      <c r="BN303" s="82">
        <v>-250</v>
      </c>
      <c r="BO303" s="82">
        <v>-250</v>
      </c>
      <c r="BP303" s="82">
        <v>-250</v>
      </c>
      <c r="BQ303" s="82">
        <v>-250</v>
      </c>
      <c r="BR303" s="82">
        <v>-250</v>
      </c>
      <c r="BS303" s="82">
        <v>-250</v>
      </c>
      <c r="BT303" s="80">
        <v>-333.33333333333331</v>
      </c>
      <c r="BU303" s="80">
        <v>-333.33333333333331</v>
      </c>
      <c r="BV303" s="80">
        <v>-333.33333333333331</v>
      </c>
      <c r="BW303" s="80">
        <v>-333.33333333333331</v>
      </c>
      <c r="BX303" s="80">
        <v>-333.33333333333331</v>
      </c>
      <c r="BY303" s="81">
        <v>-333.33333333333331</v>
      </c>
      <c r="BZ303" s="82">
        <v>-333.33333333333331</v>
      </c>
      <c r="CA303" s="82">
        <v>-333.33333333333331</v>
      </c>
      <c r="CB303" s="82">
        <v>-333.33333333333331</v>
      </c>
      <c r="CC303" s="82">
        <v>-333.33333333333331</v>
      </c>
      <c r="CD303" s="82">
        <v>-333.33333333333331</v>
      </c>
      <c r="CE303" s="82">
        <v>-333.33333333333331</v>
      </c>
      <c r="CF303" s="82">
        <v>-333.33333333333331</v>
      </c>
      <c r="CG303" s="82">
        <v>-333.33333333333331</v>
      </c>
      <c r="CH303" s="82">
        <v>-333.33333333333331</v>
      </c>
      <c r="CI303" s="82">
        <v>-333.33333333333331</v>
      </c>
      <c r="CJ303" s="82">
        <v>-416.66666666666669</v>
      </c>
      <c r="CK303" s="82">
        <v>-416.66666666666669</v>
      </c>
      <c r="CL303" s="82">
        <v>-416.66666666666669</v>
      </c>
      <c r="CM303" s="82">
        <v>-416.66666666666669</v>
      </c>
      <c r="CN303" s="82">
        <v>-416.66666666666669</v>
      </c>
      <c r="CO303" s="82">
        <v>-416.66666666666669</v>
      </c>
      <c r="CP303" s="82">
        <v>-416.66666666666669</v>
      </c>
      <c r="CQ303" s="82">
        <v>-416.66666666666669</v>
      </c>
      <c r="CR303" s="82">
        <v>-500</v>
      </c>
      <c r="CS303" s="82">
        <v>-583.33333333333337</v>
      </c>
      <c r="CT303" s="82">
        <v>-666.66666666666663</v>
      </c>
      <c r="CU303" s="82">
        <v>-416.66666666666669</v>
      </c>
      <c r="CV303" s="82">
        <v>-416.66666666666669</v>
      </c>
      <c r="CW303" s="82">
        <v>-416.66666666666669</v>
      </c>
      <c r="CX303" s="82">
        <v>-416.66666666666669</v>
      </c>
      <c r="CY303" s="82">
        <v>-416.66666666666669</v>
      </c>
      <c r="CZ303" s="82">
        <v>-416.66666666666669</v>
      </c>
      <c r="DA303" s="82">
        <v>-416.66666666666669</v>
      </c>
      <c r="DB303" s="82">
        <v>-416.66666666666669</v>
      </c>
      <c r="DC303" s="82">
        <v>-500</v>
      </c>
      <c r="DD303" s="82">
        <v>-583.33333333333337</v>
      </c>
      <c r="DE303" s="82">
        <v>-666.66666666666663</v>
      </c>
      <c r="DF303" s="82">
        <v>0</v>
      </c>
      <c r="DG303" s="82">
        <v>-83.333333333333329</v>
      </c>
      <c r="DH303" s="82">
        <v>-83.333333333333329</v>
      </c>
      <c r="DI303" s="82">
        <v>-83.333333333333329</v>
      </c>
      <c r="DJ303" s="82">
        <v>-83.333333333333329</v>
      </c>
      <c r="DK303" s="82">
        <v>-166.66666666666666</v>
      </c>
      <c r="DL303" s="82">
        <v>-166.66666666666666</v>
      </c>
      <c r="DM303" s="82">
        <v>-166.66666666666666</v>
      </c>
      <c r="DN303" s="82">
        <v>-166.66666666666666</v>
      </c>
      <c r="DO303" s="82">
        <v>-166.66666666666666</v>
      </c>
      <c r="DP303" s="82">
        <v>-166.66666666666666</v>
      </c>
      <c r="DQ303" s="82">
        <v>-166.66666666666666</v>
      </c>
      <c r="DR303" s="82">
        <v>-166.66666666666666</v>
      </c>
      <c r="DS303" s="82">
        <v>-166.66666666666666</v>
      </c>
      <c r="DT303" s="82">
        <v>-166.66666666666666</v>
      </c>
      <c r="DU303" s="82">
        <v>-250</v>
      </c>
      <c r="DV303" s="82">
        <v>-250</v>
      </c>
      <c r="DW303" s="82">
        <v>-250</v>
      </c>
      <c r="DX303" s="82">
        <v>-250</v>
      </c>
      <c r="DY303" s="82">
        <v>-250</v>
      </c>
      <c r="DZ303" s="82">
        <v>-250</v>
      </c>
      <c r="EA303" s="82">
        <v>-250</v>
      </c>
      <c r="EB303" s="82">
        <v>-250</v>
      </c>
      <c r="EC303" s="82">
        <v>-250</v>
      </c>
      <c r="ED303" s="82">
        <v>-250</v>
      </c>
      <c r="EE303" s="82">
        <v>-250</v>
      </c>
      <c r="EF303" s="82">
        <v>-250</v>
      </c>
      <c r="EG303" s="82">
        <v>-250</v>
      </c>
      <c r="EH303" s="82">
        <v>-250</v>
      </c>
      <c r="EI303" s="82">
        <v>-250</v>
      </c>
      <c r="EJ303" s="82">
        <v>-250</v>
      </c>
      <c r="EK303" s="82">
        <v>-250</v>
      </c>
      <c r="EL303" s="82">
        <v>-250</v>
      </c>
      <c r="EM303" s="82">
        <v>-250</v>
      </c>
      <c r="EN303" s="82">
        <v>-250</v>
      </c>
      <c r="EO303" s="82">
        <v>-333.33333333333331</v>
      </c>
      <c r="EP303" s="82">
        <v>-333.33333333333331</v>
      </c>
      <c r="EQ303" s="82">
        <v>-333.33333333333331</v>
      </c>
      <c r="ER303" s="82">
        <v>-333.33333333333331</v>
      </c>
      <c r="ES303" s="82">
        <v>-333.33333333333331</v>
      </c>
      <c r="ET303" s="82">
        <v>-333.33333333333331</v>
      </c>
      <c r="EU303" s="82">
        <v>-333.33333333333331</v>
      </c>
      <c r="EV303" s="82">
        <v>-333.33333333333331</v>
      </c>
      <c r="EW303" s="82">
        <v>-416.66666666666669</v>
      </c>
      <c r="EX303" s="82">
        <v>0</v>
      </c>
      <c r="EY303" s="82">
        <v>-83.333333333333329</v>
      </c>
      <c r="EZ303" s="82">
        <v>-166.66666666666666</v>
      </c>
      <c r="FA303" s="82">
        <v>-250</v>
      </c>
    </row>
    <row r="304" spans="1:157" ht="21.75" customHeight="1" x14ac:dyDescent="0.25">
      <c r="A304" s="83" t="s">
        <v>628</v>
      </c>
      <c r="B304" s="179"/>
      <c r="C304" s="85"/>
      <c r="D304" s="85"/>
      <c r="E304" s="85"/>
      <c r="F304" s="85"/>
      <c r="G304" s="85"/>
      <c r="H304" s="191"/>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c r="BF304" s="85"/>
      <c r="BG304" s="85"/>
      <c r="BH304" s="85"/>
      <c r="BI304" s="85"/>
      <c r="BJ304" s="85"/>
      <c r="BK304" s="85"/>
      <c r="BL304" s="85"/>
      <c r="BM304" s="85"/>
      <c r="BN304" s="85"/>
      <c r="BO304" s="85"/>
      <c r="BP304" s="85"/>
      <c r="BQ304" s="85"/>
      <c r="BR304" s="85"/>
      <c r="BS304" s="85"/>
      <c r="BT304" s="85"/>
      <c r="BU304" s="86"/>
      <c r="BV304" s="86"/>
      <c r="BW304" s="86"/>
      <c r="BX304" s="86"/>
      <c r="BY304" s="86"/>
      <c r="BZ304" s="86"/>
      <c r="CA304" s="86"/>
      <c r="CB304" s="86"/>
      <c r="CC304" s="86"/>
      <c r="CD304" s="86"/>
      <c r="CE304" s="86"/>
      <c r="CF304" s="86"/>
      <c r="CG304" s="86"/>
      <c r="CH304" s="86"/>
      <c r="CI304" s="86"/>
      <c r="CJ304" s="86"/>
      <c r="CK304" s="86"/>
      <c r="CL304" s="86"/>
      <c r="CM304" s="86"/>
      <c r="CN304" s="86"/>
      <c r="CO304" s="86"/>
      <c r="CP304" s="86"/>
      <c r="CQ304" s="86"/>
      <c r="CR304" s="86"/>
      <c r="CS304" s="86"/>
      <c r="CT304" s="86"/>
      <c r="CU304" s="86"/>
      <c r="CV304" s="86"/>
      <c r="CW304" s="86"/>
      <c r="CX304" s="86"/>
      <c r="CY304" s="86"/>
      <c r="CZ304" s="86"/>
      <c r="DA304" s="86"/>
      <c r="DB304" s="86"/>
      <c r="DC304" s="86"/>
      <c r="DD304" s="86"/>
      <c r="DE304" s="86"/>
      <c r="DF304" s="86"/>
      <c r="DG304" s="86"/>
      <c r="DH304" s="86"/>
      <c r="DI304" s="86"/>
      <c r="DJ304" s="86"/>
      <c r="DK304" s="86"/>
      <c r="DL304" s="86"/>
      <c r="DM304" s="86"/>
      <c r="DN304" s="86"/>
      <c r="DO304" s="86"/>
      <c r="DP304" s="86"/>
      <c r="DQ304" s="86"/>
      <c r="DR304" s="86"/>
      <c r="DS304" s="86"/>
      <c r="DT304" s="86"/>
      <c r="DU304" s="86"/>
      <c r="DV304" s="86"/>
      <c r="DW304" s="86"/>
      <c r="DX304" s="86"/>
      <c r="DY304" s="86"/>
      <c r="DZ304" s="86"/>
      <c r="EA304" s="86"/>
      <c r="EB304" s="86"/>
      <c r="EC304" s="86"/>
      <c r="ED304" s="86"/>
      <c r="EE304" s="86"/>
      <c r="EF304" s="86"/>
      <c r="EG304" s="86"/>
      <c r="EH304" s="86"/>
      <c r="EI304" s="86"/>
      <c r="EJ304" s="86"/>
      <c r="EK304" s="86"/>
      <c r="EL304" s="86"/>
      <c r="EM304" s="86"/>
      <c r="EN304" s="86"/>
      <c r="EO304" s="86"/>
      <c r="EP304" s="86"/>
      <c r="EQ304" s="86"/>
      <c r="ER304" s="86"/>
      <c r="ES304" s="86"/>
      <c r="ET304" s="86"/>
      <c r="EU304" s="86"/>
      <c r="EV304" s="86"/>
      <c r="EW304" s="86"/>
      <c r="EX304" s="86"/>
      <c r="EY304" s="86"/>
      <c r="EZ304" s="86"/>
      <c r="FA304" s="86"/>
    </row>
    <row r="305" spans="1:157" ht="15" x14ac:dyDescent="0.35">
      <c r="A305" s="87" t="s">
        <v>629</v>
      </c>
      <c r="B305" s="88">
        <v>11.300629149224639</v>
      </c>
      <c r="C305" s="89">
        <v>23.360937694939981</v>
      </c>
      <c r="D305" s="89">
        <v>21.852994473290167</v>
      </c>
      <c r="E305" s="89">
        <v>19.410406439069654</v>
      </c>
      <c r="F305" s="89">
        <v>16.182237744147248</v>
      </c>
      <c r="G305" s="89">
        <v>31.421642519159796</v>
      </c>
      <c r="H305" s="192">
        <v>29.862390089213935</v>
      </c>
      <c r="I305" s="90">
        <v>27.312620583182817</v>
      </c>
      <c r="J305" s="90">
        <v>24.271747956499052</v>
      </c>
      <c r="K305" s="90">
        <v>28.308891266651475</v>
      </c>
      <c r="L305" s="90">
        <v>25.75912176062036</v>
      </c>
      <c r="M305" s="90">
        <v>22.838665640657176</v>
      </c>
      <c r="N305" s="90">
        <v>23.342699986612082</v>
      </c>
      <c r="O305" s="90">
        <v>20.362363657185991</v>
      </c>
      <c r="P305" s="90">
        <v>16.518838673492045</v>
      </c>
      <c r="Q305" s="90">
        <v>46.434237817168757</v>
      </c>
      <c r="R305" s="90">
        <v>44.520772758225604</v>
      </c>
      <c r="S305" s="90">
        <v>41.354121013164871</v>
      </c>
      <c r="T305" s="90">
        <v>36.835656126992248</v>
      </c>
      <c r="U305" s="90">
        <v>42.607307699282437</v>
      </c>
      <c r="V305" s="90">
        <v>39.440655954221711</v>
      </c>
      <c r="W305" s="90">
        <v>34.856443545994892</v>
      </c>
      <c r="X305" s="90">
        <v>36.274004209161006</v>
      </c>
      <c r="Y305" s="90">
        <v>32.100163243793091</v>
      </c>
      <c r="Z305" s="90">
        <v>28.972892944463339</v>
      </c>
      <c r="AA305" s="90">
        <v>40.693842640339305</v>
      </c>
      <c r="AB305" s="90">
        <v>37.527190895278572</v>
      </c>
      <c r="AC305" s="90">
        <v>33.222890330927363</v>
      </c>
      <c r="AD305" s="90">
        <v>34.307094029059662</v>
      </c>
      <c r="AE305" s="90">
        <v>30.522931346294726</v>
      </c>
      <c r="AF305" s="90">
        <v>27.416107426991008</v>
      </c>
      <c r="AG305" s="90">
        <v>31.630027788420275</v>
      </c>
      <c r="AH305" s="90">
        <v>27.946559464013372</v>
      </c>
      <c r="AI305" s="90">
        <v>25.049932510921245</v>
      </c>
      <c r="AJ305" s="90">
        <v>21.858514530719123</v>
      </c>
      <c r="AK305" s="90">
        <v>8.9682333714527864</v>
      </c>
      <c r="AL305" s="90">
        <v>13.554385142180088</v>
      </c>
      <c r="AM305" s="90">
        <v>12.798814992283486</v>
      </c>
      <c r="AN305" s="90">
        <v>11.558691923058399</v>
      </c>
      <c r="AO305" s="90">
        <v>10.019817121774494</v>
      </c>
      <c r="AP305" s="90">
        <v>17.560815994360755</v>
      </c>
      <c r="AQ305" s="90">
        <v>16.74260671017387</v>
      </c>
      <c r="AR305" s="90">
        <v>15.418585896127537</v>
      </c>
      <c r="AS305" s="90">
        <v>13.909401393125039</v>
      </c>
      <c r="AT305" s="90">
        <v>15.928379078532059</v>
      </c>
      <c r="AU305" s="90">
        <v>14.663288509489526</v>
      </c>
      <c r="AV305" s="90">
        <v>13.15223270415674</v>
      </c>
      <c r="AW305" s="90">
        <v>13.410226929388807</v>
      </c>
      <c r="AX305" s="90">
        <v>11.946981804515326</v>
      </c>
      <c r="AY305" s="90">
        <v>10.191980927501147</v>
      </c>
      <c r="AZ305" s="90">
        <v>24.010414817522097</v>
      </c>
      <c r="BA305" s="90">
        <v>23.0686027470704</v>
      </c>
      <c r="BB305" s="90">
        <v>21.729581742411213</v>
      </c>
      <c r="BC305" s="90">
        <v>19.85959387600472</v>
      </c>
      <c r="BD305" s="90">
        <v>22.266071006958878</v>
      </c>
      <c r="BE305" s="90">
        <v>20.927050002299691</v>
      </c>
      <c r="BF305" s="90">
        <v>19.079557769813622</v>
      </c>
      <c r="BG305" s="90">
        <v>19.621409616508529</v>
      </c>
      <c r="BH305" s="90">
        <v>17.778070640547824</v>
      </c>
      <c r="BI305" s="90">
        <v>16.143768423203422</v>
      </c>
      <c r="BJ305" s="90">
        <v>21.463539266847356</v>
      </c>
      <c r="BK305" s="90">
        <v>20.142860639583247</v>
      </c>
      <c r="BL305" s="90">
        <v>18.299521663622542</v>
      </c>
      <c r="BM305" s="90">
        <v>18.841373510317442</v>
      </c>
      <c r="BN305" s="90">
        <v>16.958218008906016</v>
      </c>
      <c r="BO305" s="90">
        <v>15.363732317012335</v>
      </c>
      <c r="BP305" s="90">
        <v>17.539886381051641</v>
      </c>
      <c r="BQ305" s="90">
        <v>15.620896006734569</v>
      </c>
      <c r="BR305" s="90">
        <v>14.136735234484327</v>
      </c>
      <c r="BS305" s="90">
        <v>12.662393907067486</v>
      </c>
      <c r="BT305" s="89">
        <v>53.017895228181857</v>
      </c>
      <c r="BU305" s="180">
        <v>49.818546161063367</v>
      </c>
      <c r="BV305" s="180">
        <v>47.901041383225838</v>
      </c>
      <c r="BW305" s="180">
        <v>44.368907099601174</v>
      </c>
      <c r="BX305" s="180">
        <v>35.00701527520237</v>
      </c>
      <c r="BY305" s="181">
        <v>31.058350150255762</v>
      </c>
      <c r="BZ305" s="182">
        <v>28.582648077786562</v>
      </c>
      <c r="CA305" s="182">
        <v>40.858304142294841</v>
      </c>
      <c r="CB305" s="182">
        <v>27.14234493988663</v>
      </c>
      <c r="CC305" s="182">
        <v>25.549898276169948</v>
      </c>
      <c r="CD305" s="182">
        <v>24.751596829891763</v>
      </c>
      <c r="CE305" s="182">
        <v>23.273295494892409</v>
      </c>
      <c r="CF305" s="182">
        <v>19.280676173766853</v>
      </c>
      <c r="CG305" s="182">
        <v>17.397520672355423</v>
      </c>
      <c r="CH305" s="182">
        <v>16.072872480740816</v>
      </c>
      <c r="CI305" s="182">
        <v>21.804005648665783</v>
      </c>
      <c r="CJ305" s="182">
        <v>61.403901737275966</v>
      </c>
      <c r="CK305" s="182">
        <v>56.287047892319954</v>
      </c>
      <c r="CL305" s="182">
        <v>51.170194047363907</v>
      </c>
      <c r="CM305" s="182">
        <v>46.306065646196373</v>
      </c>
      <c r="CN305" s="182">
        <v>38.575373394416523</v>
      </c>
      <c r="CO305" s="182">
        <v>35.809907377636051</v>
      </c>
      <c r="CP305" s="182">
        <v>31.901158507110313</v>
      </c>
      <c r="CQ305" s="182">
        <v>45.566418933998413</v>
      </c>
      <c r="CR305" s="182">
        <v>56.189384074567222</v>
      </c>
      <c r="CS305" s="182">
        <v>69.251516077558676</v>
      </c>
      <c r="CT305" s="182">
        <v>79.541696001621318</v>
      </c>
      <c r="CU305" s="182">
        <v>31.023368024517485</v>
      </c>
      <c r="CV305" s="182">
        <v>28.446572581563377</v>
      </c>
      <c r="CW305" s="182">
        <v>25.964615401143053</v>
      </c>
      <c r="CX305" s="182">
        <v>24.060628977290683</v>
      </c>
      <c r="CY305" s="182">
        <v>20.666753477602644</v>
      </c>
      <c r="CZ305" s="182">
        <v>19.359434961438385</v>
      </c>
      <c r="DA305" s="182">
        <v>17.510857126141499</v>
      </c>
      <c r="DB305" s="182">
        <v>23.747109903468075</v>
      </c>
      <c r="DC305" s="182">
        <v>28.368207732543624</v>
      </c>
      <c r="DD305" s="182">
        <v>34.899273734039362</v>
      </c>
      <c r="DE305" s="182">
        <v>40.044363696070661</v>
      </c>
      <c r="DF305" s="182">
        <v>10.436123060202764</v>
      </c>
      <c r="DG305" s="182">
        <v>16.315164562545661</v>
      </c>
      <c r="DH305" s="182">
        <v>15.536771803809501</v>
      </c>
      <c r="DI305" s="182">
        <v>14.280938874613987</v>
      </c>
      <c r="DJ305" s="182">
        <v>12.731325877733822</v>
      </c>
      <c r="DK305" s="182">
        <v>20.300895540808206</v>
      </c>
      <c r="DL305" s="182">
        <v>19.520859434617122</v>
      </c>
      <c r="DM305" s="182">
        <v>18.219372305351325</v>
      </c>
      <c r="DN305" s="182">
        <v>16.602987524459738</v>
      </c>
      <c r="DO305" s="182">
        <v>18.740823328426039</v>
      </c>
      <c r="DP305" s="182">
        <v>17.399519673709513</v>
      </c>
      <c r="DQ305" s="182">
        <v>15.805033981815832</v>
      </c>
      <c r="DR305" s="182">
        <v>16.062197671538065</v>
      </c>
      <c r="DS305" s="182">
        <v>14.531052340034982</v>
      </c>
      <c r="DT305" s="182">
        <v>13.000962432446675</v>
      </c>
      <c r="DU305" s="182">
        <v>26.331939812454291</v>
      </c>
      <c r="DV305" s="182">
        <v>25.41128508789226</v>
      </c>
      <c r="DW305" s="182">
        <v>24.072264083233065</v>
      </c>
      <c r="DX305" s="182">
        <v>22.036484316197921</v>
      </c>
      <c r="DY305" s="182">
        <v>24.608753347780734</v>
      </c>
      <c r="DZ305" s="182">
        <v>23.13045201278138</v>
      </c>
      <c r="EA305" s="182">
        <v>21.233952576086406</v>
      </c>
      <c r="EB305" s="182">
        <v>21.791431008122188</v>
      </c>
      <c r="EC305" s="182">
        <v>19.920412880503605</v>
      </c>
      <c r="ED305" s="182">
        <v>18.343844625062744</v>
      </c>
      <c r="EE305" s="182">
        <v>23.806221607669215</v>
      </c>
      <c r="EF305" s="182">
        <v>22.32792027266985</v>
      </c>
      <c r="EG305" s="182">
        <v>20.441863903578319</v>
      </c>
      <c r="EH305" s="182">
        <v>20.98889926801067</v>
      </c>
      <c r="EI305" s="182">
        <v>19.140376774312511</v>
      </c>
      <c r="EJ305" s="182">
        <v>17.56380851887166</v>
      </c>
      <c r="EK305" s="182">
        <v>19.682228621007425</v>
      </c>
      <c r="EL305" s="182">
        <v>17.838889645046724</v>
      </c>
      <c r="EM305" s="182">
        <v>16.204587427702304</v>
      </c>
      <c r="EN305" s="182">
        <v>14.671705726249122</v>
      </c>
      <c r="EO305" s="180">
        <v>29.300355560870567</v>
      </c>
      <c r="EP305" s="182">
        <v>27.68433236628243</v>
      </c>
      <c r="EQ305" s="182">
        <v>26.723560117916467</v>
      </c>
      <c r="ER305" s="182">
        <v>25.323502455560899</v>
      </c>
      <c r="ES305" s="182">
        <v>21.125404475445414</v>
      </c>
      <c r="ET305" s="182">
        <v>19.269980132162125</v>
      </c>
      <c r="EU305" s="182">
        <v>17.955191814771208</v>
      </c>
      <c r="EV305" s="182">
        <v>23.850121115031893</v>
      </c>
      <c r="EW305" s="182">
        <v>30.022607779094219</v>
      </c>
      <c r="EX305" s="182">
        <v>11.331958658966627</v>
      </c>
      <c r="EY305" s="182">
        <v>16.738926315490065</v>
      </c>
      <c r="EZ305" s="182">
        <v>19.179531607021538</v>
      </c>
      <c r="FA305" s="182">
        <v>22.723527891618293</v>
      </c>
    </row>
    <row r="306" spans="1:157" ht="15" x14ac:dyDescent="0.35">
      <c r="A306" s="87"/>
      <c r="B306" s="88"/>
      <c r="C306" s="89"/>
      <c r="D306" s="89"/>
      <c r="E306" s="89"/>
      <c r="F306" s="89"/>
      <c r="G306" s="89"/>
      <c r="H306" s="193"/>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t="s">
        <v>630</v>
      </c>
      <c r="AL306" s="95" t="s">
        <v>630</v>
      </c>
      <c r="AM306" s="95" t="s">
        <v>630</v>
      </c>
      <c r="AN306" s="95" t="s">
        <v>630</v>
      </c>
      <c r="AO306" s="95" t="s">
        <v>630</v>
      </c>
      <c r="AP306" s="95" t="s">
        <v>630</v>
      </c>
      <c r="AQ306" s="95" t="s">
        <v>630</v>
      </c>
      <c r="AR306" s="95" t="s">
        <v>630</v>
      </c>
      <c r="AS306" s="95" t="s">
        <v>630</v>
      </c>
      <c r="AT306" s="95" t="s">
        <v>630</v>
      </c>
      <c r="AU306" s="95" t="s">
        <v>630</v>
      </c>
      <c r="AV306" s="95" t="s">
        <v>630</v>
      </c>
      <c r="AW306" s="95" t="s">
        <v>630</v>
      </c>
      <c r="AX306" s="95" t="s">
        <v>630</v>
      </c>
      <c r="AY306" s="95" t="s">
        <v>630</v>
      </c>
      <c r="AZ306" s="95" t="s">
        <v>630</v>
      </c>
      <c r="BA306" s="95" t="s">
        <v>630</v>
      </c>
      <c r="BB306" s="95" t="s">
        <v>630</v>
      </c>
      <c r="BC306" s="95" t="s">
        <v>630</v>
      </c>
      <c r="BD306" s="95" t="s">
        <v>630</v>
      </c>
      <c r="BE306" s="95" t="s">
        <v>630</v>
      </c>
      <c r="BF306" s="95" t="s">
        <v>630</v>
      </c>
      <c r="BG306" s="95" t="s">
        <v>630</v>
      </c>
      <c r="BH306" s="95" t="s">
        <v>630</v>
      </c>
      <c r="BI306" s="95" t="s">
        <v>630</v>
      </c>
      <c r="BJ306" s="95" t="s">
        <v>630</v>
      </c>
      <c r="BK306" s="95" t="s">
        <v>630</v>
      </c>
      <c r="BL306" s="95" t="s">
        <v>630</v>
      </c>
      <c r="BM306" s="95" t="s">
        <v>630</v>
      </c>
      <c r="BN306" s="95" t="s">
        <v>630</v>
      </c>
      <c r="BO306" s="95" t="s">
        <v>630</v>
      </c>
      <c r="BP306" s="95" t="s">
        <v>630</v>
      </c>
      <c r="BQ306" s="95" t="s">
        <v>630</v>
      </c>
      <c r="BR306" s="95" t="s">
        <v>630</v>
      </c>
      <c r="BS306" s="95" t="s">
        <v>630</v>
      </c>
      <c r="BT306" s="89"/>
      <c r="BU306" s="89"/>
      <c r="BV306" s="89"/>
      <c r="BW306" s="89"/>
      <c r="BX306" s="89"/>
      <c r="BY306" s="94"/>
      <c r="BZ306" s="95"/>
      <c r="CA306" s="95"/>
      <c r="CB306" s="95" t="s">
        <v>630</v>
      </c>
      <c r="CC306" s="95" t="s">
        <v>630</v>
      </c>
      <c r="CD306" s="95" t="s">
        <v>630</v>
      </c>
      <c r="CE306" s="95" t="s">
        <v>630</v>
      </c>
      <c r="CF306" s="95" t="s">
        <v>630</v>
      </c>
      <c r="CG306" s="95" t="s">
        <v>630</v>
      </c>
      <c r="CH306" s="95" t="s">
        <v>630</v>
      </c>
      <c r="CI306" s="95" t="s">
        <v>630</v>
      </c>
      <c r="CJ306" s="95"/>
      <c r="CK306" s="95"/>
      <c r="CL306" s="95"/>
      <c r="CM306" s="95"/>
      <c r="CN306" s="95"/>
      <c r="CO306" s="95"/>
      <c r="CP306" s="95"/>
      <c r="CQ306" s="95"/>
      <c r="CR306" s="95"/>
      <c r="CS306" s="95"/>
      <c r="CT306" s="95"/>
      <c r="CU306" s="95" t="s">
        <v>631</v>
      </c>
      <c r="CV306" s="95" t="s">
        <v>631</v>
      </c>
      <c r="CW306" s="95" t="s">
        <v>631</v>
      </c>
      <c r="CX306" s="95" t="s">
        <v>631</v>
      </c>
      <c r="CY306" s="95" t="s">
        <v>631</v>
      </c>
      <c r="CZ306" s="95" t="s">
        <v>631</v>
      </c>
      <c r="DA306" s="95" t="s">
        <v>631</v>
      </c>
      <c r="DB306" s="95" t="s">
        <v>631</v>
      </c>
      <c r="DC306" s="95" t="s">
        <v>631</v>
      </c>
      <c r="DD306" s="95" t="s">
        <v>631</v>
      </c>
      <c r="DE306" s="95" t="s">
        <v>631</v>
      </c>
      <c r="DF306" s="95" t="s">
        <v>631</v>
      </c>
      <c r="DG306" s="95" t="s">
        <v>631</v>
      </c>
      <c r="DH306" s="95" t="s">
        <v>631</v>
      </c>
      <c r="DI306" s="95" t="s">
        <v>631</v>
      </c>
      <c r="DJ306" s="95" t="s">
        <v>631</v>
      </c>
      <c r="DK306" s="95" t="s">
        <v>631</v>
      </c>
      <c r="DL306" s="95" t="s">
        <v>631</v>
      </c>
      <c r="DM306" s="95" t="s">
        <v>631</v>
      </c>
      <c r="DN306" s="95" t="s">
        <v>631</v>
      </c>
      <c r="DO306" s="95" t="s">
        <v>631</v>
      </c>
      <c r="DP306" s="95" t="s">
        <v>631</v>
      </c>
      <c r="DQ306" s="95" t="s">
        <v>631</v>
      </c>
      <c r="DR306" s="95" t="s">
        <v>631</v>
      </c>
      <c r="DS306" s="95" t="s">
        <v>631</v>
      </c>
      <c r="DT306" s="95" t="s">
        <v>631</v>
      </c>
      <c r="DU306" s="95" t="s">
        <v>631</v>
      </c>
      <c r="DV306" s="95" t="s">
        <v>631</v>
      </c>
      <c r="DW306" s="95" t="s">
        <v>631</v>
      </c>
      <c r="DX306" s="95" t="s">
        <v>631</v>
      </c>
      <c r="DY306" s="95" t="s">
        <v>631</v>
      </c>
      <c r="DZ306" s="95" t="s">
        <v>631</v>
      </c>
      <c r="EA306" s="95" t="s">
        <v>631</v>
      </c>
      <c r="EB306" s="95" t="s">
        <v>631</v>
      </c>
      <c r="EC306" s="95" t="s">
        <v>631</v>
      </c>
      <c r="ED306" s="95" t="s">
        <v>631</v>
      </c>
      <c r="EE306" s="95" t="s">
        <v>631</v>
      </c>
      <c r="EF306" s="95" t="s">
        <v>631</v>
      </c>
      <c r="EG306" s="95" t="s">
        <v>631</v>
      </c>
      <c r="EH306" s="95" t="s">
        <v>631</v>
      </c>
      <c r="EI306" s="95" t="s">
        <v>631</v>
      </c>
      <c r="EJ306" s="95" t="s">
        <v>631</v>
      </c>
      <c r="EK306" s="95" t="s">
        <v>631</v>
      </c>
      <c r="EL306" s="95" t="s">
        <v>631</v>
      </c>
      <c r="EM306" s="95" t="s">
        <v>631</v>
      </c>
      <c r="EN306" s="95" t="s">
        <v>631</v>
      </c>
      <c r="EO306" s="89" t="s">
        <v>631</v>
      </c>
      <c r="EP306" s="95" t="s">
        <v>631</v>
      </c>
      <c r="EQ306" s="95" t="s">
        <v>631</v>
      </c>
      <c r="ER306" s="95" t="s">
        <v>631</v>
      </c>
      <c r="ES306" s="95" t="s">
        <v>631</v>
      </c>
      <c r="ET306" s="95" t="s">
        <v>631</v>
      </c>
      <c r="EU306" s="95" t="s">
        <v>631</v>
      </c>
      <c r="EV306" s="95" t="s">
        <v>631</v>
      </c>
      <c r="EW306" s="95" t="s">
        <v>631</v>
      </c>
      <c r="EX306" s="95" t="s">
        <v>631</v>
      </c>
      <c r="EY306" s="95" t="s">
        <v>631</v>
      </c>
      <c r="EZ306" s="95" t="s">
        <v>631</v>
      </c>
      <c r="FA306" s="95" t="s">
        <v>631</v>
      </c>
    </row>
    <row r="307" spans="1:157" ht="15" x14ac:dyDescent="0.35">
      <c r="A307" s="87" t="s">
        <v>632</v>
      </c>
      <c r="B307" s="96">
        <v>1988.9107302635364</v>
      </c>
      <c r="C307" s="97">
        <v>4111.5250343094367</v>
      </c>
      <c r="D307" s="97">
        <v>3846.1270272990696</v>
      </c>
      <c r="E307" s="97">
        <v>3416.2315332762591</v>
      </c>
      <c r="F307" s="97">
        <v>2848.0738429699159</v>
      </c>
      <c r="G307" s="97">
        <v>5530.209083372124</v>
      </c>
      <c r="H307" s="194">
        <v>5255.7806557016529</v>
      </c>
      <c r="I307" s="99">
        <v>4807.0212226401754</v>
      </c>
      <c r="J307" s="99">
        <v>4271.8276403438331</v>
      </c>
      <c r="K307" s="99">
        <v>4982.3648629306599</v>
      </c>
      <c r="L307" s="99">
        <v>4533.6054298691834</v>
      </c>
      <c r="M307" s="99">
        <v>4019.6051527556629</v>
      </c>
      <c r="N307" s="99">
        <v>4108.3151976437266</v>
      </c>
      <c r="O307" s="99">
        <v>3583.7760036647342</v>
      </c>
      <c r="P307" s="99">
        <v>2907.3156065345997</v>
      </c>
      <c r="Q307" s="99">
        <v>8172.4258558217007</v>
      </c>
      <c r="R307" s="99">
        <v>7835.6560054477059</v>
      </c>
      <c r="S307" s="99">
        <v>7278.3252983170178</v>
      </c>
      <c r="T307" s="99">
        <v>6483.0754783506354</v>
      </c>
      <c r="U307" s="99">
        <v>7498.8861550737083</v>
      </c>
      <c r="V307" s="99">
        <v>6941.5554479430211</v>
      </c>
      <c r="W307" s="99">
        <v>6134.7340640951006</v>
      </c>
      <c r="X307" s="99">
        <v>6384.2247408123367</v>
      </c>
      <c r="Y307" s="99">
        <v>5649.6287309075842</v>
      </c>
      <c r="Z307" s="99">
        <v>5099.2291582255475</v>
      </c>
      <c r="AA307" s="99">
        <v>7162.1163046997171</v>
      </c>
      <c r="AB307" s="99">
        <v>6604.7855975690281</v>
      </c>
      <c r="AC307" s="99">
        <v>5847.2286982432161</v>
      </c>
      <c r="AD307" s="99">
        <v>6038.0485491145009</v>
      </c>
      <c r="AE307" s="99">
        <v>5372.0359169478716</v>
      </c>
      <c r="AF307" s="99">
        <v>4825.2349071504177</v>
      </c>
      <c r="AG307" s="99">
        <v>5566.8848907619686</v>
      </c>
      <c r="AH307" s="99">
        <v>4918.5944656663532</v>
      </c>
      <c r="AI307" s="99">
        <v>4408.788121922139</v>
      </c>
      <c r="AJ307" s="99">
        <v>3847.0985574065658</v>
      </c>
      <c r="AK307" s="99">
        <v>3156.8181467513809</v>
      </c>
      <c r="AL307" s="99">
        <v>4771.1435700473912</v>
      </c>
      <c r="AM307" s="99">
        <v>4505.1828772837871</v>
      </c>
      <c r="AN307" s="99">
        <v>4068.6595569165565</v>
      </c>
      <c r="AO307" s="99">
        <v>3526.975626864622</v>
      </c>
      <c r="AP307" s="99">
        <v>6181.4072300149855</v>
      </c>
      <c r="AQ307" s="99">
        <v>5893.3975619812018</v>
      </c>
      <c r="AR307" s="99">
        <v>5427.3422354368931</v>
      </c>
      <c r="AS307" s="99">
        <v>4896.1092903800136</v>
      </c>
      <c r="AT307" s="99">
        <v>5606.7894356432844</v>
      </c>
      <c r="AU307" s="99">
        <v>5161.4775553403133</v>
      </c>
      <c r="AV307" s="99">
        <v>4629.5859118631724</v>
      </c>
      <c r="AW307" s="99">
        <v>4720.3998791448603</v>
      </c>
      <c r="AX307" s="99">
        <v>4205.337595189395</v>
      </c>
      <c r="AY307" s="99">
        <v>3587.5772864804039</v>
      </c>
      <c r="AZ307" s="99">
        <v>8451.6660157677779</v>
      </c>
      <c r="BA307" s="99">
        <v>8120.148166968781</v>
      </c>
      <c r="BB307" s="99">
        <v>7648.8127733287465</v>
      </c>
      <c r="BC307" s="99">
        <v>6990.5770443536612</v>
      </c>
      <c r="BD307" s="99">
        <v>7837.656994449525</v>
      </c>
      <c r="BE307" s="99">
        <v>7366.3216008094905</v>
      </c>
      <c r="BF307" s="99">
        <v>6716.0043349743946</v>
      </c>
      <c r="BG307" s="99">
        <v>6906.7361850110028</v>
      </c>
      <c r="BH307" s="99">
        <v>6257.8808654728346</v>
      </c>
      <c r="BI307" s="99">
        <v>5682.606484967604</v>
      </c>
      <c r="BJ307" s="99">
        <v>7555.165821930269</v>
      </c>
      <c r="BK307" s="99">
        <v>7090.2869451333027</v>
      </c>
      <c r="BL307" s="99">
        <v>6441.4316255951344</v>
      </c>
      <c r="BM307" s="99">
        <v>6632.1634756317399</v>
      </c>
      <c r="BN307" s="99">
        <v>5969.2927391349176</v>
      </c>
      <c r="BO307" s="99">
        <v>5408.033775588342</v>
      </c>
      <c r="BP307" s="99">
        <v>6174.0400061301771</v>
      </c>
      <c r="BQ307" s="99">
        <v>5498.5553943705681</v>
      </c>
      <c r="BR307" s="99">
        <v>4976.1308025384833</v>
      </c>
      <c r="BS307" s="99">
        <v>4457.1626552877551</v>
      </c>
      <c r="BT307" s="97">
        <v>9331.1495601600072</v>
      </c>
      <c r="BU307" s="97">
        <v>8768.0641243471528</v>
      </c>
      <c r="BV307" s="97">
        <v>8430.5832834477478</v>
      </c>
      <c r="BW307" s="97">
        <v>7808.9276495298063</v>
      </c>
      <c r="BX307" s="97">
        <v>6161.2346884356166</v>
      </c>
      <c r="BY307" s="98">
        <v>5466.2696264450142</v>
      </c>
      <c r="BZ307" s="99">
        <v>5030.5460616904347</v>
      </c>
      <c r="CA307" s="99">
        <v>7191.0615290438918</v>
      </c>
      <c r="CB307" s="99">
        <v>9554.105418840094</v>
      </c>
      <c r="CC307" s="99">
        <v>8993.5641932118215</v>
      </c>
      <c r="CD307" s="99">
        <v>8712.5620841219006</v>
      </c>
      <c r="CE307" s="99">
        <v>8192.2000142021279</v>
      </c>
      <c r="CF307" s="99">
        <v>6786.7980131659324</v>
      </c>
      <c r="CG307" s="99">
        <v>6123.9272766691092</v>
      </c>
      <c r="CH307" s="99">
        <v>5657.651113220767</v>
      </c>
      <c r="CI307" s="99">
        <v>7675.0099883303556</v>
      </c>
      <c r="CJ307" s="99">
        <v>10807.08670576057</v>
      </c>
      <c r="CK307" s="99">
        <v>9906.5204290483125</v>
      </c>
      <c r="CL307" s="99">
        <v>9005.9541523360476</v>
      </c>
      <c r="CM307" s="99">
        <v>8149.8675537305617</v>
      </c>
      <c r="CN307" s="99">
        <v>6789.2657174173082</v>
      </c>
      <c r="CO307" s="99">
        <v>6302.5436984639446</v>
      </c>
      <c r="CP307" s="99">
        <v>5614.6038972514152</v>
      </c>
      <c r="CQ307" s="99">
        <v>8019.6897323837211</v>
      </c>
      <c r="CR307" s="99">
        <v>9889.3315971238317</v>
      </c>
      <c r="CS307" s="99">
        <v>12188.266829650327</v>
      </c>
      <c r="CT307" s="99">
        <v>13999.338496285352</v>
      </c>
      <c r="CU307" s="99">
        <v>10920.225544630155</v>
      </c>
      <c r="CV307" s="99">
        <v>10013.193548710309</v>
      </c>
      <c r="CW307" s="99">
        <v>9139.5446212023544</v>
      </c>
      <c r="CX307" s="99">
        <v>8469.3414000063203</v>
      </c>
      <c r="CY307" s="99">
        <v>7274.6972241161302</v>
      </c>
      <c r="CZ307" s="99">
        <v>6814.5211064263121</v>
      </c>
      <c r="DA307" s="99">
        <v>6163.821708401807</v>
      </c>
      <c r="DB307" s="99">
        <v>8358.9826860207631</v>
      </c>
      <c r="DC307" s="99">
        <v>9985.6091218553556</v>
      </c>
      <c r="DD307" s="99">
        <v>12284.544354381856</v>
      </c>
      <c r="DE307" s="99">
        <v>14095.616021016873</v>
      </c>
      <c r="DF307" s="99">
        <v>3673.515317191373</v>
      </c>
      <c r="DG307" s="99">
        <v>5742.9379260160722</v>
      </c>
      <c r="DH307" s="99">
        <v>5468.9436749409442</v>
      </c>
      <c r="DI307" s="99">
        <v>5026.8904838641238</v>
      </c>
      <c r="DJ307" s="99">
        <v>4481.4267089623054</v>
      </c>
      <c r="DK307" s="99">
        <v>7145.9152303644887</v>
      </c>
      <c r="DL307" s="99">
        <v>6871.3425209852276</v>
      </c>
      <c r="DM307" s="99">
        <v>6413.2190514836657</v>
      </c>
      <c r="DN307" s="99">
        <v>5844.2516086098285</v>
      </c>
      <c r="DO307" s="99">
        <v>6596.7698116059655</v>
      </c>
      <c r="DP307" s="99">
        <v>6124.6309251457487</v>
      </c>
      <c r="DQ307" s="99">
        <v>5563.3719615991731</v>
      </c>
      <c r="DR307" s="99">
        <v>5653.8935803813993</v>
      </c>
      <c r="DS307" s="99">
        <v>5114.9304236923135</v>
      </c>
      <c r="DT307" s="99">
        <v>4576.3387762212296</v>
      </c>
      <c r="DU307" s="99">
        <v>9268.8428139839107</v>
      </c>
      <c r="DV307" s="99">
        <v>8944.7723509380758</v>
      </c>
      <c r="DW307" s="99">
        <v>8473.4369572980395</v>
      </c>
      <c r="DX307" s="99">
        <v>7756.8424793016684</v>
      </c>
      <c r="DY307" s="99">
        <v>8662.2811784188179</v>
      </c>
      <c r="DZ307" s="99">
        <v>8141.9191084990453</v>
      </c>
      <c r="EA307" s="99">
        <v>7474.3513067824142</v>
      </c>
      <c r="EB307" s="99">
        <v>7670.5837148590108</v>
      </c>
      <c r="EC307" s="99">
        <v>7011.9853339372685</v>
      </c>
      <c r="ED307" s="99">
        <v>6457.0333080220853</v>
      </c>
      <c r="EE307" s="99">
        <v>8379.7900058995638</v>
      </c>
      <c r="EF307" s="99">
        <v>7859.4279359797874</v>
      </c>
      <c r="EG307" s="99">
        <v>7195.5360940595683</v>
      </c>
      <c r="EH307" s="99">
        <v>7388.0925423397557</v>
      </c>
      <c r="EI307" s="99">
        <v>6737.4126245580037</v>
      </c>
      <c r="EJ307" s="99">
        <v>6182.4605986428242</v>
      </c>
      <c r="EK307" s="99">
        <v>6928.1444745946137</v>
      </c>
      <c r="EL307" s="99">
        <v>6279.2891550564464</v>
      </c>
      <c r="EM307" s="99">
        <v>5704.0147745512113</v>
      </c>
      <c r="EN307" s="99">
        <v>5164.4404156396913</v>
      </c>
      <c r="EO307" s="97">
        <v>10313.725157426439</v>
      </c>
      <c r="EP307" s="99">
        <v>9744.8849929314147</v>
      </c>
      <c r="EQ307" s="99">
        <v>9406.6931615065969</v>
      </c>
      <c r="ER307" s="99">
        <v>8913.8728643574359</v>
      </c>
      <c r="ES307" s="99">
        <v>7436.142375356786</v>
      </c>
      <c r="ET307" s="99">
        <v>6783.0330065210683</v>
      </c>
      <c r="EU307" s="99">
        <v>6320.2275187994646</v>
      </c>
      <c r="EV307" s="99">
        <v>8395.2426324912267</v>
      </c>
      <c r="EW307" s="99">
        <v>10567.957938241165</v>
      </c>
      <c r="EX307" s="99">
        <v>3988.8494479562528</v>
      </c>
      <c r="EY307" s="99">
        <v>5892.1020630525027</v>
      </c>
      <c r="EZ307" s="99">
        <v>6751.1951256715811</v>
      </c>
      <c r="FA307" s="99">
        <v>7998.6818178496387</v>
      </c>
    </row>
    <row r="308" spans="1:157" ht="15.6" thickBot="1" x14ac:dyDescent="0.4">
      <c r="A308" s="100" t="s">
        <v>633</v>
      </c>
      <c r="B308" s="101">
        <v>23866.928763162436</v>
      </c>
      <c r="C308" s="102">
        <v>49338.300411713237</v>
      </c>
      <c r="D308" s="102">
        <v>46153.524327588835</v>
      </c>
      <c r="E308" s="102">
        <v>40994.77839931511</v>
      </c>
      <c r="F308" s="102">
        <v>34176.88611563899</v>
      </c>
      <c r="G308" s="102">
        <v>66362.509000465492</v>
      </c>
      <c r="H308" s="195">
        <v>63069.367868419838</v>
      </c>
      <c r="I308" s="104">
        <v>57684.254671682109</v>
      </c>
      <c r="J308" s="104">
        <v>51261.931684126001</v>
      </c>
      <c r="K308" s="104">
        <v>59788.378355167923</v>
      </c>
      <c r="L308" s="104">
        <v>54403.2651584302</v>
      </c>
      <c r="M308" s="104">
        <v>48235.261833067954</v>
      </c>
      <c r="N308" s="104">
        <v>49299.782371724723</v>
      </c>
      <c r="O308" s="104">
        <v>43005.31204397681</v>
      </c>
      <c r="P308" s="104">
        <v>34887.787278415199</v>
      </c>
      <c r="Q308" s="104">
        <v>98069.110269860408</v>
      </c>
      <c r="R308" s="104">
        <v>94027.872065372474</v>
      </c>
      <c r="S308" s="104">
        <v>87339.903579804217</v>
      </c>
      <c r="T308" s="104">
        <v>77796.905740207629</v>
      </c>
      <c r="U308" s="104">
        <v>89986.633860884496</v>
      </c>
      <c r="V308" s="104">
        <v>83298.665375316254</v>
      </c>
      <c r="W308" s="104">
        <v>73616.808769141207</v>
      </c>
      <c r="X308" s="104">
        <v>76610.69688974804</v>
      </c>
      <c r="Y308" s="104">
        <v>67795.544770891007</v>
      </c>
      <c r="Z308" s="104">
        <v>61190.74989870657</v>
      </c>
      <c r="AA308" s="104">
        <v>85945.395656396606</v>
      </c>
      <c r="AB308" s="104">
        <v>79257.427170828334</v>
      </c>
      <c r="AC308" s="104">
        <v>70166.744378918593</v>
      </c>
      <c r="AD308" s="104">
        <v>72456.582589374011</v>
      </c>
      <c r="AE308" s="104">
        <v>64464.431003374455</v>
      </c>
      <c r="AF308" s="104">
        <v>57902.818885805013</v>
      </c>
      <c r="AG308" s="104">
        <v>66802.618689143623</v>
      </c>
      <c r="AH308" s="104">
        <v>59023.133587996243</v>
      </c>
      <c r="AI308" s="104">
        <v>52905.457463065672</v>
      </c>
      <c r="AJ308" s="104">
        <v>46165.182688878791</v>
      </c>
      <c r="AK308" s="104">
        <v>37881.817761016573</v>
      </c>
      <c r="AL308" s="104">
        <v>57253.722840568691</v>
      </c>
      <c r="AM308" s="104">
        <v>54062.194527405445</v>
      </c>
      <c r="AN308" s="104">
        <v>48823.914682998678</v>
      </c>
      <c r="AO308" s="104">
        <v>42323.707522375465</v>
      </c>
      <c r="AP308" s="104">
        <v>74176.886760179827</v>
      </c>
      <c r="AQ308" s="104">
        <v>70720.770743774425</v>
      </c>
      <c r="AR308" s="104">
        <v>65128.106825242721</v>
      </c>
      <c r="AS308" s="104">
        <v>58753.311484560167</v>
      </c>
      <c r="AT308" s="104">
        <v>67281.473227719413</v>
      </c>
      <c r="AU308" s="104">
        <v>61937.730664083763</v>
      </c>
      <c r="AV308" s="104">
        <v>55555.030942358069</v>
      </c>
      <c r="AW308" s="104">
        <v>56644.79854973832</v>
      </c>
      <c r="AX308" s="104">
        <v>50464.051142272743</v>
      </c>
      <c r="AY308" s="104">
        <v>43050.927437764847</v>
      </c>
      <c r="AZ308" s="104">
        <v>101419.99218921334</v>
      </c>
      <c r="BA308" s="104">
        <v>97441.778003625368</v>
      </c>
      <c r="BB308" s="104">
        <v>91785.753279944955</v>
      </c>
      <c r="BC308" s="104">
        <v>83886.924532243938</v>
      </c>
      <c r="BD308" s="104">
        <v>94051.883933394303</v>
      </c>
      <c r="BE308" s="104">
        <v>88395.85920971389</v>
      </c>
      <c r="BF308" s="104">
        <v>80592.052019692739</v>
      </c>
      <c r="BG308" s="104">
        <v>82880.834220132034</v>
      </c>
      <c r="BH308" s="104">
        <v>75094.570385674015</v>
      </c>
      <c r="BI308" s="104">
        <v>68191.277819611249</v>
      </c>
      <c r="BJ308" s="104">
        <v>90661.989863163224</v>
      </c>
      <c r="BK308" s="104">
        <v>85083.443341599632</v>
      </c>
      <c r="BL308" s="104">
        <v>77297.179507141613</v>
      </c>
      <c r="BM308" s="104">
        <v>79585.961707580878</v>
      </c>
      <c r="BN308" s="104">
        <v>71631.512869619008</v>
      </c>
      <c r="BO308" s="104">
        <v>64896.405307060108</v>
      </c>
      <c r="BP308" s="104">
        <v>74088.480073562125</v>
      </c>
      <c r="BQ308" s="104">
        <v>65982.664732446821</v>
      </c>
      <c r="BR308" s="104">
        <v>59713.569630461803</v>
      </c>
      <c r="BS308" s="104">
        <v>53485.951863453061</v>
      </c>
      <c r="BT308" s="102">
        <v>111973.79472192009</v>
      </c>
      <c r="BU308" s="102">
        <v>105216.76949216583</v>
      </c>
      <c r="BV308" s="102">
        <v>101166.99940137297</v>
      </c>
      <c r="BW308" s="102">
        <v>93707.131794357672</v>
      </c>
      <c r="BX308" s="102">
        <v>73934.816261227403</v>
      </c>
      <c r="BY308" s="103">
        <v>65595.235517340174</v>
      </c>
      <c r="BZ308" s="104">
        <v>60366.552740285217</v>
      </c>
      <c r="CA308" s="104">
        <v>86292.738348526706</v>
      </c>
      <c r="CB308" s="104">
        <v>114649.26502608112</v>
      </c>
      <c r="CC308" s="104">
        <v>107922.77031854185</v>
      </c>
      <c r="CD308" s="104">
        <v>104550.74500946281</v>
      </c>
      <c r="CE308" s="104">
        <v>98306.400170425535</v>
      </c>
      <c r="CF308" s="104">
        <v>81441.576157991192</v>
      </c>
      <c r="CG308" s="104">
        <v>73487.127320029307</v>
      </c>
      <c r="CH308" s="104">
        <v>67891.813358649204</v>
      </c>
      <c r="CI308" s="104">
        <v>92100.119859964267</v>
      </c>
      <c r="CJ308" s="104">
        <v>129685.04046912683</v>
      </c>
      <c r="CK308" s="104">
        <v>118878.24514857975</v>
      </c>
      <c r="CL308" s="104">
        <v>108071.44982803258</v>
      </c>
      <c r="CM308" s="104">
        <v>97798.410644766744</v>
      </c>
      <c r="CN308" s="104">
        <v>81471.188609007702</v>
      </c>
      <c r="CO308" s="104">
        <v>75630.524381567331</v>
      </c>
      <c r="CP308" s="104">
        <v>67375.246767016986</v>
      </c>
      <c r="CQ308" s="104">
        <v>96236.276788604649</v>
      </c>
      <c r="CR308" s="104">
        <v>118671.97916548597</v>
      </c>
      <c r="CS308" s="104">
        <v>146259.20195580393</v>
      </c>
      <c r="CT308" s="104">
        <v>167992.06195542423</v>
      </c>
      <c r="CU308" s="104">
        <v>131042.70653556185</v>
      </c>
      <c r="CV308" s="104">
        <v>120158.3225845237</v>
      </c>
      <c r="CW308" s="104">
        <v>109674.53545442826</v>
      </c>
      <c r="CX308" s="104">
        <v>101632.09680007584</v>
      </c>
      <c r="CY308" s="104">
        <v>87296.366689393559</v>
      </c>
      <c r="CZ308" s="104">
        <v>81774.253277115742</v>
      </c>
      <c r="DA308" s="104">
        <v>73965.860500821684</v>
      </c>
      <c r="DB308" s="104">
        <v>100307.79223224916</v>
      </c>
      <c r="DC308" s="104">
        <v>119827.30946226427</v>
      </c>
      <c r="DD308" s="104">
        <v>147414.53225258228</v>
      </c>
      <c r="DE308" s="104">
        <v>169147.39225220247</v>
      </c>
      <c r="DF308" s="104">
        <v>44082.183806296474</v>
      </c>
      <c r="DG308" s="104">
        <v>68915.25511219287</v>
      </c>
      <c r="DH308" s="104">
        <v>65627.324099291334</v>
      </c>
      <c r="DI308" s="104">
        <v>60322.685806369482</v>
      </c>
      <c r="DJ308" s="104">
        <v>53777.120507547661</v>
      </c>
      <c r="DK308" s="104">
        <v>85750.982764373868</v>
      </c>
      <c r="DL308" s="104">
        <v>82456.110251822727</v>
      </c>
      <c r="DM308" s="104">
        <v>76958.628617803988</v>
      </c>
      <c r="DN308" s="104">
        <v>70131.019303317938</v>
      </c>
      <c r="DO308" s="104">
        <v>79161.237739271586</v>
      </c>
      <c r="DP308" s="104">
        <v>73495.571101748981</v>
      </c>
      <c r="DQ308" s="104">
        <v>66760.463539190081</v>
      </c>
      <c r="DR308" s="104">
        <v>67846.722964576795</v>
      </c>
      <c r="DS308" s="104">
        <v>61379.165084307766</v>
      </c>
      <c r="DT308" s="104">
        <v>54916.065314654756</v>
      </c>
      <c r="DU308" s="104">
        <v>111226.11376780694</v>
      </c>
      <c r="DV308" s="104">
        <v>107337.26821125692</v>
      </c>
      <c r="DW308" s="104">
        <v>101681.24348757647</v>
      </c>
      <c r="DX308" s="104">
        <v>93082.109751620024</v>
      </c>
      <c r="DY308" s="104">
        <v>103947.37414102582</v>
      </c>
      <c r="DZ308" s="104">
        <v>97703.029301988543</v>
      </c>
      <c r="EA308" s="104">
        <v>89692.215681388974</v>
      </c>
      <c r="EB308" s="104">
        <v>92047.00457830813</v>
      </c>
      <c r="EC308" s="104">
        <v>84143.824007247225</v>
      </c>
      <c r="ED308" s="104">
        <v>77484.399696265027</v>
      </c>
      <c r="EE308" s="104">
        <v>100557.48007079476</v>
      </c>
      <c r="EF308" s="104">
        <v>94313.135231757449</v>
      </c>
      <c r="EG308" s="104">
        <v>86346.433128714823</v>
      </c>
      <c r="EH308" s="104">
        <v>88657.110508077065</v>
      </c>
      <c r="EI308" s="104">
        <v>80848.951494696041</v>
      </c>
      <c r="EJ308" s="104">
        <v>74189.527183713886</v>
      </c>
      <c r="EK308" s="104">
        <v>83137.733695135365</v>
      </c>
      <c r="EL308" s="104">
        <v>75351.46986067736</v>
      </c>
      <c r="EM308" s="104">
        <v>68448.177294614536</v>
      </c>
      <c r="EN308" s="104">
        <v>61973.284987676292</v>
      </c>
      <c r="EO308" s="102">
        <v>123764.70188911728</v>
      </c>
      <c r="EP308" s="104">
        <v>116938.61991517697</v>
      </c>
      <c r="EQ308" s="104">
        <v>112880.31793807916</v>
      </c>
      <c r="ER308" s="104">
        <v>106966.47437228923</v>
      </c>
      <c r="ES308" s="104">
        <v>89233.708504281429</v>
      </c>
      <c r="ET308" s="104">
        <v>81396.396078252816</v>
      </c>
      <c r="EU308" s="104">
        <v>75842.730225593579</v>
      </c>
      <c r="EV308" s="104">
        <v>100742.91158989472</v>
      </c>
      <c r="EW308" s="104">
        <v>126815.49525889398</v>
      </c>
      <c r="EX308" s="104">
        <v>47866.193375475035</v>
      </c>
      <c r="EY308" s="104">
        <v>70705.224756630036</v>
      </c>
      <c r="EZ308" s="104">
        <v>81014.341508058977</v>
      </c>
      <c r="FA308" s="104">
        <v>95984.181814195661</v>
      </c>
    </row>
    <row r="309" spans="1:157" ht="29.4" thickBot="1" x14ac:dyDescent="0.3">
      <c r="A309" s="165" t="s">
        <v>634</v>
      </c>
      <c r="B309" s="166">
        <v>50.967248529705635</v>
      </c>
      <c r="C309" s="167">
        <v>117.93116607971992</v>
      </c>
      <c r="D309" s="167">
        <v>107.59028107103424</v>
      </c>
      <c r="E309" s="167">
        <v>99.934850510063725</v>
      </c>
      <c r="F309" s="167">
        <v>86.246180130419262</v>
      </c>
      <c r="G309" s="168">
        <v>207.01909717569211</v>
      </c>
      <c r="H309" s="203">
        <v>193.14484159170624</v>
      </c>
      <c r="I309" s="167">
        <v>170.37291972531108</v>
      </c>
      <c r="J309" s="167">
        <v>137.63445199778661</v>
      </c>
      <c r="K309" s="167">
        <v>179.27058600772028</v>
      </c>
      <c r="L309" s="167">
        <v>156.49866414132526</v>
      </c>
      <c r="M309" s="168">
        <v>123.76019641380068</v>
      </c>
      <c r="N309" s="167">
        <v>133.72674227493007</v>
      </c>
      <c r="O309" s="167">
        <v>113.57239685598971</v>
      </c>
      <c r="P309" s="167">
        <v>103.53856316054726</v>
      </c>
      <c r="Q309" s="167">
        <v>331.04779762148769</v>
      </c>
      <c r="R309" s="167">
        <v>317.14418865496714</v>
      </c>
      <c r="S309" s="168">
        <v>294.13468169235131</v>
      </c>
      <c r="T309" s="167">
        <v>261.30263774533694</v>
      </c>
      <c r="U309" s="167">
        <v>303.24057968844636</v>
      </c>
      <c r="V309" s="167">
        <v>280.23107272583059</v>
      </c>
      <c r="W309" s="167">
        <v>247.39902877881636</v>
      </c>
      <c r="X309" s="167">
        <v>257.22156576321493</v>
      </c>
      <c r="Y309" s="168">
        <v>224.38952181620044</v>
      </c>
      <c r="Z309" s="167">
        <v>191.55747786918622</v>
      </c>
      <c r="AA309" s="167">
        <v>289.33697072192587</v>
      </c>
      <c r="AB309" s="167">
        <v>266.32746375931009</v>
      </c>
      <c r="AC309" s="167">
        <v>233.49541981229564</v>
      </c>
      <c r="AD309" s="167">
        <v>243.31795679669435</v>
      </c>
      <c r="AE309" s="168">
        <v>210.48591284967989</v>
      </c>
      <c r="AF309" s="167">
        <v>177.65386890266549</v>
      </c>
      <c r="AG309" s="167">
        <v>220.30844983407857</v>
      </c>
      <c r="AH309" s="167">
        <v>187.47640588706415</v>
      </c>
      <c r="AI309" s="167">
        <v>154.64436194004975</v>
      </c>
      <c r="AJ309" s="167">
        <v>124.57469855761364</v>
      </c>
      <c r="AK309" s="169">
        <v>43.399280709100147</v>
      </c>
      <c r="AL309" s="170">
        <v>66.175166809242526</v>
      </c>
      <c r="AM309" s="170">
        <v>63.840557836340295</v>
      </c>
      <c r="AN309" s="170">
        <v>60.008746262905142</v>
      </c>
      <c r="AO309" s="170">
        <v>52.659487670799386</v>
      </c>
      <c r="AP309" s="170">
        <v>85.603860927175191</v>
      </c>
      <c r="AQ309" s="169">
        <v>83.636138502927139</v>
      </c>
      <c r="AR309" s="170">
        <v>80.19659341338803</v>
      </c>
      <c r="AS309" s="170">
        <v>72.973695437036625</v>
      </c>
      <c r="AT309" s="170">
        <v>81.644162035858244</v>
      </c>
      <c r="AU309" s="170">
        <v>77.845646225095209</v>
      </c>
      <c r="AV309" s="170">
        <v>70.634147195873439</v>
      </c>
      <c r="AW309" s="169">
        <v>73.973856413252506</v>
      </c>
      <c r="AX309" s="170">
        <v>66.471120949402348</v>
      </c>
      <c r="AY309" s="170">
        <v>61.639910723003716</v>
      </c>
      <c r="AZ309" s="170">
        <v>117.25830475694964</v>
      </c>
      <c r="BA309" s="170">
        <v>110.29182358242194</v>
      </c>
      <c r="BB309" s="170">
        <v>102.92405739343808</v>
      </c>
      <c r="BC309" s="169">
        <v>97.852187446962077</v>
      </c>
      <c r="BD309" s="170">
        <v>104.31312398680561</v>
      </c>
      <c r="BE309" s="170">
        <v>100.84615928070333</v>
      </c>
      <c r="BF309" s="170">
        <v>95.637258274331302</v>
      </c>
      <c r="BG309" s="170">
        <v>97.175858158314611</v>
      </c>
      <c r="BH309" s="170">
        <v>91.941657791822195</v>
      </c>
      <c r="BI309" s="169">
        <v>85.43412017723314</v>
      </c>
      <c r="BJ309" s="170">
        <v>102.23522587407089</v>
      </c>
      <c r="BK309" s="170">
        <v>98.6565294681929</v>
      </c>
      <c r="BL309" s="170">
        <v>93.422329101700427</v>
      </c>
      <c r="BM309" s="170">
        <v>94.960928985683807</v>
      </c>
      <c r="BN309" s="170">
        <v>89.969269047400189</v>
      </c>
      <c r="BO309" s="169">
        <v>83.219191004602322</v>
      </c>
      <c r="BP309" s="170">
        <v>91.265328503174686</v>
      </c>
      <c r="BQ309" s="170">
        <v>86.491954950279094</v>
      </c>
      <c r="BR309" s="170">
        <v>79.069838025395754</v>
      </c>
      <c r="BS309" s="170">
        <v>71.233900696482479</v>
      </c>
      <c r="BT309" s="170">
        <v>390.28480615075944</v>
      </c>
      <c r="BU309" s="170">
        <v>367.03771409192296</v>
      </c>
      <c r="BV309" s="170">
        <v>353.10475174286768</v>
      </c>
      <c r="BW309" s="170">
        <v>329.85765968403126</v>
      </c>
      <c r="BX309" s="170">
        <v>259.7519851096352</v>
      </c>
      <c r="BY309" s="170">
        <v>226.82636494313093</v>
      </c>
      <c r="BZ309" s="170">
        <v>203.5792728842944</v>
      </c>
      <c r="CA309" s="170">
        <v>304.34893637237747</v>
      </c>
      <c r="CB309" s="170">
        <v>148.02247745199276</v>
      </c>
      <c r="CC309" s="170">
        <v>136.39893142257461</v>
      </c>
      <c r="CD309" s="170">
        <v>129.43245024804685</v>
      </c>
      <c r="CE309" s="170">
        <v>117.80890421862867</v>
      </c>
      <c r="CF309" s="170">
        <v>101.92923593474302</v>
      </c>
      <c r="CG309" s="170">
        <v>96.937575996459387</v>
      </c>
      <c r="CH309" s="170">
        <v>93.383059998753069</v>
      </c>
      <c r="CI309" s="170">
        <v>108.85697279807526</v>
      </c>
      <c r="CJ309" s="170">
        <v>465.03611553557755</v>
      </c>
      <c r="CK309" s="170">
        <v>427.85606112768568</v>
      </c>
      <c r="CL309" s="170">
        <v>390.67600671979397</v>
      </c>
      <c r="CM309" s="170">
        <v>357.75038655328956</v>
      </c>
      <c r="CN309" s="170">
        <v>301.57767432794901</v>
      </c>
      <c r="CO309" s="170">
        <v>278.33058226911248</v>
      </c>
      <c r="CP309" s="170">
        <v>245.40496210260824</v>
      </c>
      <c r="CQ309" s="170">
        <v>352.37596980514525</v>
      </c>
      <c r="CR309" s="170">
        <v>440.96337326569693</v>
      </c>
      <c r="CS309" s="170">
        <v>549.69231921182029</v>
      </c>
      <c r="CT309" s="170">
        <v>638.2797226723718</v>
      </c>
      <c r="CU309" s="170">
        <v>183.13122360193833</v>
      </c>
      <c r="CV309" s="170">
        <v>164.40772715861462</v>
      </c>
      <c r="CW309" s="170">
        <v>145.68423071529116</v>
      </c>
      <c r="CX309" s="170">
        <v>129.17463252229402</v>
      </c>
      <c r="CY309" s="170">
        <v>111.65264227402884</v>
      </c>
      <c r="CZ309" s="170">
        <v>107.87377085307756</v>
      </c>
      <c r="DA309" s="170">
        <v>102.62469463368173</v>
      </c>
      <c r="DB309" s="170">
        <v>126.45308941505562</v>
      </c>
      <c r="DC309" s="170">
        <v>170.74679114533151</v>
      </c>
      <c r="DD309" s="170">
        <v>225.11126411839319</v>
      </c>
      <c r="DE309" s="170">
        <v>269.40496584866895</v>
      </c>
      <c r="DF309" s="170">
        <v>50.356271941677441</v>
      </c>
      <c r="DG309" s="170">
        <v>76.545519742518252</v>
      </c>
      <c r="DH309" s="170">
        <v>74.33525689006143</v>
      </c>
      <c r="DI309" s="170">
        <v>70.480348616438292</v>
      </c>
      <c r="DJ309" s="170">
        <v>63.149713110783779</v>
      </c>
      <c r="DK309" s="170">
        <v>95.45088717237428</v>
      </c>
      <c r="DL309" s="170">
        <v>93.235957999743448</v>
      </c>
      <c r="DM309" s="170">
        <v>89.540357517234355</v>
      </c>
      <c r="DN309" s="170">
        <v>82.923676709951337</v>
      </c>
      <c r="DO309" s="170">
        <v>91.021028827112715</v>
      </c>
      <c r="DP309" s="170">
        <v>87.567968772812364</v>
      </c>
      <c r="DQ309" s="170">
        <v>80.817890730014526</v>
      </c>
      <c r="DR309" s="170">
        <v>84.090654675691212</v>
      </c>
      <c r="DS309" s="170">
        <v>76.954741908287531</v>
      </c>
      <c r="DT309" s="170">
        <v>69.45839434402005</v>
      </c>
      <c r="DU309" s="170">
        <v>138.45801671888211</v>
      </c>
      <c r="DV309" s="170">
        <v>131.49153554435443</v>
      </c>
      <c r="DW309" s="170">
        <v>119.86798951493618</v>
      </c>
      <c r="DX309" s="170">
        <v>105.79147717085478</v>
      </c>
      <c r="DY309" s="170">
        <v>124.52505436982673</v>
      </c>
      <c r="DZ309" s="170">
        <v>112.90150834040857</v>
      </c>
      <c r="EA309" s="170">
        <v>103.7135790581201</v>
      </c>
      <c r="EB309" s="170">
        <v>105.15699035753669</v>
      </c>
      <c r="EC309" s="170">
        <v>100.09139619712489</v>
      </c>
      <c r="ED309" s="170">
        <v>93.232174961633064</v>
      </c>
      <c r="EE309" s="170">
        <v>117.55857319529909</v>
      </c>
      <c r="EF309" s="170">
        <v>106.54605695090426</v>
      </c>
      <c r="EG309" s="170">
        <v>101.57206750700323</v>
      </c>
      <c r="EH309" s="170">
        <v>103.079092244802</v>
      </c>
      <c r="EI309" s="170">
        <v>97.87646702449409</v>
      </c>
      <c r="EJ309" s="170">
        <v>91.017245789002232</v>
      </c>
      <c r="EK309" s="170">
        <v>99.415066908477428</v>
      </c>
      <c r="EL309" s="170">
        <v>94.18086654198494</v>
      </c>
      <c r="EM309" s="170">
        <v>87.673328927395985</v>
      </c>
      <c r="EN309" s="170">
        <v>80.193987439670636</v>
      </c>
      <c r="EO309" s="170">
        <v>166.935580614727</v>
      </c>
      <c r="EP309" s="170">
        <v>155.1932420371985</v>
      </c>
      <c r="EQ309" s="170">
        <v>148.21208417140343</v>
      </c>
      <c r="ER309" s="170">
        <v>136.4697455938749</v>
      </c>
      <c r="ES309" s="170">
        <v>109.1727472340698</v>
      </c>
      <c r="ET309" s="170">
        <v>103.96537618507652</v>
      </c>
      <c r="EU309" s="170">
        <v>100.2320066949853</v>
      </c>
      <c r="EV309" s="170">
        <v>123.67986718947769</v>
      </c>
      <c r="EW309" s="170">
        <v>179.09208379786327</v>
      </c>
      <c r="EX309" s="170">
        <v>55.184511686164264</v>
      </c>
      <c r="EY309" s="170">
        <v>79.655292037615283</v>
      </c>
      <c r="EZ309" s="170">
        <v>94.33326223674662</v>
      </c>
      <c r="FA309" s="170">
        <v>111.44194472907333</v>
      </c>
    </row>
    <row r="310" spans="1:157" ht="70.5" customHeight="1" thickBot="1" x14ac:dyDescent="0.4">
      <c r="A310" s="49" t="s">
        <v>648</v>
      </c>
      <c r="B310" s="50"/>
      <c r="C310" s="50"/>
      <c r="D310" s="50"/>
      <c r="E310" s="50"/>
      <c r="F310" s="50"/>
      <c r="G310" s="50"/>
      <c r="H310" s="184"/>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c r="BG310" s="50"/>
      <c r="BH310" s="50"/>
      <c r="BI310" s="50"/>
      <c r="BJ310" s="50"/>
      <c r="BK310" s="50"/>
      <c r="BL310" s="50"/>
      <c r="BM310" s="50"/>
      <c r="BN310" s="50"/>
      <c r="BO310" s="50"/>
      <c r="BP310" s="50"/>
      <c r="BQ310" s="50"/>
      <c r="BR310" s="50"/>
      <c r="BS310" s="50"/>
      <c r="BT310" s="50"/>
      <c r="BU310" s="51"/>
      <c r="BV310" s="51"/>
      <c r="BW310" s="51"/>
      <c r="BX310" s="51"/>
      <c r="BY310" s="51"/>
      <c r="BZ310" s="51"/>
      <c r="CA310" s="51"/>
      <c r="CB310" s="51"/>
      <c r="CC310" s="51"/>
      <c r="CD310" s="51"/>
      <c r="CE310" s="51"/>
      <c r="CF310" s="51"/>
      <c r="CG310" s="51"/>
      <c r="CH310" s="51"/>
      <c r="CI310" s="51"/>
      <c r="CJ310" s="51"/>
      <c r="CK310" s="51"/>
      <c r="CL310" s="51"/>
      <c r="CM310" s="51"/>
      <c r="CN310" s="51"/>
      <c r="CO310" s="51"/>
      <c r="CP310" s="51"/>
      <c r="CQ310" s="51"/>
      <c r="CR310" s="51"/>
      <c r="CS310" s="51"/>
      <c r="CT310" s="51"/>
      <c r="CU310" s="51"/>
      <c r="CV310" s="51"/>
      <c r="CW310" s="51"/>
      <c r="CX310" s="51"/>
      <c r="CY310" s="51"/>
      <c r="CZ310" s="51"/>
      <c r="DA310" s="51"/>
      <c r="DB310" s="51"/>
      <c r="DC310" s="51"/>
      <c r="DD310" s="51"/>
      <c r="DE310" s="51"/>
      <c r="DF310" s="51"/>
      <c r="DG310" s="51"/>
      <c r="DH310" s="51"/>
      <c r="DI310" s="51"/>
      <c r="DJ310" s="51"/>
      <c r="DK310" s="51"/>
      <c r="DL310" s="51"/>
      <c r="DM310" s="51"/>
      <c r="DN310" s="51"/>
      <c r="DO310" s="51"/>
      <c r="DP310" s="51"/>
      <c r="DQ310" s="51"/>
      <c r="DR310" s="51"/>
      <c r="DS310" s="51"/>
      <c r="DT310" s="51"/>
      <c r="DU310" s="51"/>
      <c r="DV310" s="51"/>
      <c r="DW310" s="51"/>
      <c r="DX310" s="51"/>
      <c r="DY310" s="51"/>
      <c r="DZ310" s="51"/>
      <c r="EA310" s="51"/>
      <c r="EB310" s="51"/>
      <c r="EC310" s="51"/>
      <c r="ED310" s="51"/>
      <c r="EE310" s="51"/>
      <c r="EF310" s="51"/>
      <c r="EG310" s="51"/>
      <c r="EH310" s="51"/>
      <c r="EI310" s="51"/>
      <c r="EJ310" s="51"/>
      <c r="EK310" s="51"/>
      <c r="EL310" s="51"/>
      <c r="EM310" s="51"/>
      <c r="EN310" s="51"/>
      <c r="EO310" s="51"/>
      <c r="EP310" s="51"/>
      <c r="EQ310" s="51"/>
      <c r="ER310" s="51"/>
      <c r="ES310" s="51"/>
      <c r="ET310" s="51"/>
      <c r="EU310" s="51"/>
      <c r="EV310" s="51"/>
      <c r="EW310" s="51"/>
      <c r="EX310" s="51"/>
      <c r="EY310" s="51"/>
      <c r="EZ310" s="51"/>
      <c r="FA310" s="51"/>
    </row>
    <row r="311" spans="1:157" x14ac:dyDescent="0.25">
      <c r="A311" s="52"/>
      <c r="B311" s="53"/>
      <c r="C311" s="53"/>
      <c r="D311" s="53"/>
      <c r="E311" s="53"/>
      <c r="F311" s="53"/>
      <c r="G311" s="53"/>
      <c r="H311" s="185"/>
      <c r="I311" s="53"/>
      <c r="J311" s="53"/>
      <c r="K311" s="53"/>
      <c r="L311" s="54"/>
      <c r="M311" s="53"/>
      <c r="N311" s="53"/>
      <c r="O311" s="53"/>
      <c r="P311" s="53"/>
      <c r="Q311" s="53"/>
      <c r="R311" s="53"/>
      <c r="S311" s="53"/>
      <c r="T311" s="53"/>
      <c r="U311" s="53"/>
      <c r="V311" s="53"/>
      <c r="W311" s="53"/>
      <c r="X311" s="53"/>
      <c r="Y311" s="53"/>
      <c r="Z311" s="53"/>
      <c r="AA311" s="53"/>
      <c r="AB311" s="53"/>
      <c r="AC311" s="53"/>
      <c r="AD311" s="54"/>
      <c r="AE311" s="54"/>
      <c r="AF311" s="54"/>
      <c r="AG311" s="53"/>
      <c r="AH311" s="53"/>
      <c r="AI311" s="53"/>
      <c r="AJ311" s="53"/>
      <c r="AK311" s="53"/>
      <c r="AL311" s="54"/>
      <c r="AM311" s="54"/>
      <c r="AN311" s="54"/>
      <c r="AO311" s="54"/>
      <c r="AP311" s="55"/>
      <c r="AQ311" s="55"/>
      <c r="AR311" s="55"/>
      <c r="AS311" s="55"/>
      <c r="AT311" s="55"/>
      <c r="AU311" s="55"/>
      <c r="AV311" s="53"/>
      <c r="AW311" s="53"/>
      <c r="AX311" s="55"/>
      <c r="AY311" s="53"/>
      <c r="AZ311" s="53"/>
      <c r="BA311" s="53"/>
      <c r="BB311" s="53"/>
      <c r="BC311" s="53"/>
      <c r="BD311" s="53"/>
      <c r="BE311" s="53"/>
      <c r="BF311" s="53"/>
      <c r="BG311" s="53"/>
      <c r="BH311" s="53"/>
      <c r="BI311" s="53"/>
      <c r="BJ311" s="53"/>
      <c r="BK311" s="53"/>
      <c r="BL311" s="53"/>
      <c r="BM311" s="54"/>
      <c r="BN311" s="54"/>
      <c r="BO311" s="54"/>
      <c r="BP311" s="53"/>
      <c r="BQ311" s="53"/>
      <c r="BR311" s="53"/>
      <c r="BS311" s="56"/>
      <c r="BT311" s="53" t="s">
        <v>569</v>
      </c>
      <c r="BU311" s="57" t="s">
        <v>570</v>
      </c>
      <c r="BV311" s="57" t="s">
        <v>571</v>
      </c>
      <c r="BW311" s="57" t="s">
        <v>571</v>
      </c>
      <c r="BX311" s="57" t="s">
        <v>571</v>
      </c>
      <c r="BY311" s="57" t="s">
        <v>571</v>
      </c>
      <c r="BZ311" s="57" t="s">
        <v>571</v>
      </c>
      <c r="CA311" s="57" t="s">
        <v>572</v>
      </c>
      <c r="CB311" s="57" t="s">
        <v>573</v>
      </c>
      <c r="CC311" s="57" t="s">
        <v>573</v>
      </c>
      <c r="CD311" s="57" t="s">
        <v>573</v>
      </c>
      <c r="CE311" s="57" t="s">
        <v>573</v>
      </c>
      <c r="CF311" s="57" t="s">
        <v>573</v>
      </c>
      <c r="CG311" s="57" t="s">
        <v>573</v>
      </c>
      <c r="CH311" s="57" t="s">
        <v>573</v>
      </c>
      <c r="CI311" s="57" t="s">
        <v>572</v>
      </c>
      <c r="CJ311" s="57" t="s">
        <v>571</v>
      </c>
      <c r="CK311" s="57" t="s">
        <v>571</v>
      </c>
      <c r="CL311" s="57" t="s">
        <v>571</v>
      </c>
      <c r="CM311" s="57" t="s">
        <v>571</v>
      </c>
      <c r="CN311" s="57" t="s">
        <v>571</v>
      </c>
      <c r="CO311" s="57" t="s">
        <v>571</v>
      </c>
      <c r="CP311" s="57" t="s">
        <v>571</v>
      </c>
      <c r="CQ311" s="57" t="s">
        <v>571</v>
      </c>
      <c r="CR311" s="57" t="s">
        <v>571</v>
      </c>
      <c r="CS311" s="57" t="s">
        <v>571</v>
      </c>
      <c r="CT311" s="57" t="s">
        <v>571</v>
      </c>
      <c r="CU311" s="57" t="s">
        <v>573</v>
      </c>
      <c r="CV311" s="57" t="s">
        <v>573</v>
      </c>
      <c r="CW311" s="57" t="s">
        <v>573</v>
      </c>
      <c r="CX311" s="57" t="s">
        <v>573</v>
      </c>
      <c r="CY311" s="57" t="s">
        <v>573</v>
      </c>
      <c r="CZ311" s="57" t="s">
        <v>573</v>
      </c>
      <c r="DA311" s="57" t="s">
        <v>573</v>
      </c>
      <c r="DB311" s="57" t="s">
        <v>574</v>
      </c>
      <c r="DC311" s="57" t="s">
        <v>574</v>
      </c>
      <c r="DD311" s="57" t="s">
        <v>574</v>
      </c>
      <c r="DE311" s="57" t="s">
        <v>574</v>
      </c>
      <c r="DF311" s="57" t="s">
        <v>575</v>
      </c>
      <c r="DG311" s="57" t="s">
        <v>576</v>
      </c>
      <c r="DH311" s="57" t="s">
        <v>576</v>
      </c>
      <c r="DI311" s="57" t="s">
        <v>576</v>
      </c>
      <c r="DJ311" s="57" t="s">
        <v>576</v>
      </c>
      <c r="DK311" s="57" t="s">
        <v>576</v>
      </c>
      <c r="DL311" s="57" t="s">
        <v>576</v>
      </c>
      <c r="DM311" s="57" t="s">
        <v>576</v>
      </c>
      <c r="DN311" s="57" t="s">
        <v>576</v>
      </c>
      <c r="DO311" s="57" t="s">
        <v>576</v>
      </c>
      <c r="DP311" s="57" t="s">
        <v>576</v>
      </c>
      <c r="DQ311" s="57" t="s">
        <v>576</v>
      </c>
      <c r="DR311" s="57" t="s">
        <v>576</v>
      </c>
      <c r="DS311" s="57" t="s">
        <v>576</v>
      </c>
      <c r="DT311" s="57" t="s">
        <v>576</v>
      </c>
      <c r="DU311" s="57" t="s">
        <v>576</v>
      </c>
      <c r="DV311" s="57" t="s">
        <v>576</v>
      </c>
      <c r="DW311" s="57" t="s">
        <v>576</v>
      </c>
      <c r="DX311" s="57" t="s">
        <v>576</v>
      </c>
      <c r="DY311" s="57" t="s">
        <v>576</v>
      </c>
      <c r="DZ311" s="57" t="s">
        <v>576</v>
      </c>
      <c r="EA311" s="57" t="s">
        <v>576</v>
      </c>
      <c r="EB311" s="57" t="s">
        <v>576</v>
      </c>
      <c r="EC311" s="57" t="s">
        <v>576</v>
      </c>
      <c r="ED311" s="57" t="s">
        <v>576</v>
      </c>
      <c r="EE311" s="57" t="s">
        <v>576</v>
      </c>
      <c r="EF311" s="57" t="s">
        <v>576</v>
      </c>
      <c r="EG311" s="57" t="s">
        <v>576</v>
      </c>
      <c r="EH311" s="57" t="s">
        <v>576</v>
      </c>
      <c r="EI311" s="57" t="s">
        <v>576</v>
      </c>
      <c r="EJ311" s="57" t="s">
        <v>576</v>
      </c>
      <c r="EK311" s="57" t="s">
        <v>576</v>
      </c>
      <c r="EL311" s="57" t="s">
        <v>576</v>
      </c>
      <c r="EM311" s="57" t="s">
        <v>576</v>
      </c>
      <c r="EN311" s="57" t="s">
        <v>576</v>
      </c>
      <c r="EO311" s="57" t="s">
        <v>576</v>
      </c>
      <c r="EP311" s="57" t="s">
        <v>576</v>
      </c>
      <c r="EQ311" s="57" t="s">
        <v>576</v>
      </c>
      <c r="ER311" s="57" t="s">
        <v>576</v>
      </c>
      <c r="ES311" s="57" t="s">
        <v>576</v>
      </c>
      <c r="ET311" s="57" t="s">
        <v>576</v>
      </c>
      <c r="EU311" s="57" t="s">
        <v>576</v>
      </c>
      <c r="EV311" s="57" t="s">
        <v>572</v>
      </c>
      <c r="EW311" s="57" t="s">
        <v>572</v>
      </c>
      <c r="EX311" s="57" t="s">
        <v>577</v>
      </c>
      <c r="EY311" s="57" t="s">
        <v>572</v>
      </c>
      <c r="EZ311" s="57" t="s">
        <v>572</v>
      </c>
      <c r="FA311" s="57" t="s">
        <v>572</v>
      </c>
    </row>
    <row r="312" spans="1:157" x14ac:dyDescent="0.25">
      <c r="A312" s="52"/>
      <c r="B312" s="53"/>
      <c r="C312" s="54"/>
      <c r="D312" s="54"/>
      <c r="E312" s="54"/>
      <c r="F312" s="54"/>
      <c r="G312" s="54"/>
      <c r="H312" s="186"/>
      <c r="I312" s="54"/>
      <c r="J312" s="54"/>
      <c r="K312" s="54"/>
      <c r="L312" s="54"/>
      <c r="M312" s="54"/>
      <c r="N312" s="54"/>
      <c r="O312" s="54"/>
      <c r="P312" s="54"/>
      <c r="Q312" s="53" t="s">
        <v>571</v>
      </c>
      <c r="R312" s="53" t="s">
        <v>571</v>
      </c>
      <c r="S312" s="53" t="s">
        <v>571</v>
      </c>
      <c r="T312" s="53" t="s">
        <v>571</v>
      </c>
      <c r="U312" s="53" t="s">
        <v>571</v>
      </c>
      <c r="V312" s="53" t="s">
        <v>571</v>
      </c>
      <c r="W312" s="53" t="s">
        <v>571</v>
      </c>
      <c r="X312" s="53" t="s">
        <v>571</v>
      </c>
      <c r="Y312" s="53" t="s">
        <v>571</v>
      </c>
      <c r="Z312" s="53" t="s">
        <v>571</v>
      </c>
      <c r="AA312" s="53" t="s">
        <v>571</v>
      </c>
      <c r="AB312" s="53" t="s">
        <v>571</v>
      </c>
      <c r="AC312" s="53" t="s">
        <v>571</v>
      </c>
      <c r="AD312" s="54" t="s">
        <v>571</v>
      </c>
      <c r="AE312" s="54" t="s">
        <v>571</v>
      </c>
      <c r="AF312" s="54" t="s">
        <v>571</v>
      </c>
      <c r="AG312" s="53" t="s">
        <v>571</v>
      </c>
      <c r="AH312" s="53" t="s">
        <v>571</v>
      </c>
      <c r="AI312" s="53" t="s">
        <v>571</v>
      </c>
      <c r="AJ312" s="53" t="s">
        <v>571</v>
      </c>
      <c r="AK312" s="54"/>
      <c r="AL312" s="54"/>
      <c r="AM312" s="54"/>
      <c r="AN312" s="54"/>
      <c r="AO312" s="54"/>
      <c r="AP312" s="54"/>
      <c r="AQ312" s="54"/>
      <c r="AR312" s="54"/>
      <c r="AS312" s="54"/>
      <c r="AT312" s="54"/>
      <c r="AU312" s="54"/>
      <c r="AV312" s="54"/>
      <c r="AW312" s="54"/>
      <c r="AX312" s="54"/>
      <c r="AY312" s="54"/>
      <c r="AZ312" s="53" t="s">
        <v>573</v>
      </c>
      <c r="BA312" s="55" t="s">
        <v>573</v>
      </c>
      <c r="BB312" s="55" t="s">
        <v>573</v>
      </c>
      <c r="BC312" s="55" t="s">
        <v>573</v>
      </c>
      <c r="BD312" s="55" t="s">
        <v>573</v>
      </c>
      <c r="BE312" s="55" t="s">
        <v>573</v>
      </c>
      <c r="BF312" s="53" t="s">
        <v>573</v>
      </c>
      <c r="BG312" s="55" t="s">
        <v>573</v>
      </c>
      <c r="BH312" s="55" t="s">
        <v>573</v>
      </c>
      <c r="BI312" s="55" t="s">
        <v>573</v>
      </c>
      <c r="BJ312" s="53" t="s">
        <v>573</v>
      </c>
      <c r="BK312" s="55" t="s">
        <v>573</v>
      </c>
      <c r="BL312" s="55" t="s">
        <v>573</v>
      </c>
      <c r="BM312" s="53" t="s">
        <v>573</v>
      </c>
      <c r="BN312" s="53" t="s">
        <v>573</v>
      </c>
      <c r="BO312" s="53" t="s">
        <v>573</v>
      </c>
      <c r="BP312" s="55" t="s">
        <v>573</v>
      </c>
      <c r="BQ312" s="55" t="s">
        <v>573</v>
      </c>
      <c r="BR312" s="55" t="s">
        <v>573</v>
      </c>
      <c r="BS312" s="58" t="s">
        <v>573</v>
      </c>
      <c r="BT312" s="54" t="s">
        <v>578</v>
      </c>
      <c r="BU312" s="59" t="s">
        <v>578</v>
      </c>
      <c r="BV312" s="59" t="s">
        <v>578</v>
      </c>
      <c r="BW312" s="59" t="s">
        <v>578</v>
      </c>
      <c r="BX312" s="59" t="s">
        <v>579</v>
      </c>
      <c r="BY312" s="59" t="s">
        <v>579</v>
      </c>
      <c r="BZ312" s="59" t="s">
        <v>580</v>
      </c>
      <c r="CA312" s="59" t="s">
        <v>581</v>
      </c>
      <c r="CB312" s="59" t="s">
        <v>578</v>
      </c>
      <c r="CC312" s="59" t="s">
        <v>578</v>
      </c>
      <c r="CD312" s="59" t="s">
        <v>578</v>
      </c>
      <c r="CE312" s="59" t="s">
        <v>578</v>
      </c>
      <c r="CF312" s="59" t="s">
        <v>579</v>
      </c>
      <c r="CG312" s="59" t="s">
        <v>579</v>
      </c>
      <c r="CH312" s="59" t="s">
        <v>580</v>
      </c>
      <c r="CI312" s="59" t="s">
        <v>574</v>
      </c>
      <c r="CJ312" s="59" t="s">
        <v>582</v>
      </c>
      <c r="CK312" s="59" t="s">
        <v>578</v>
      </c>
      <c r="CL312" s="59" t="s">
        <v>583</v>
      </c>
      <c r="CM312" s="59" t="s">
        <v>583</v>
      </c>
      <c r="CN312" s="59" t="s">
        <v>579</v>
      </c>
      <c r="CO312" s="59" t="s">
        <v>584</v>
      </c>
      <c r="CP312" s="59" t="s">
        <v>585</v>
      </c>
      <c r="CQ312" s="59" t="s">
        <v>586</v>
      </c>
      <c r="CR312" s="59" t="s">
        <v>587</v>
      </c>
      <c r="CS312" s="59" t="s">
        <v>588</v>
      </c>
      <c r="CT312" s="59" t="s">
        <v>589</v>
      </c>
      <c r="CU312" s="59" t="s">
        <v>582</v>
      </c>
      <c r="CV312" s="59" t="s">
        <v>578</v>
      </c>
      <c r="CW312" s="59" t="s">
        <v>583</v>
      </c>
      <c r="CX312" s="59" t="s">
        <v>583</v>
      </c>
      <c r="CY312" s="59" t="s">
        <v>579</v>
      </c>
      <c r="CZ312" s="59" t="s">
        <v>584</v>
      </c>
      <c r="DA312" s="59" t="s">
        <v>585</v>
      </c>
      <c r="DB312" s="59" t="s">
        <v>586</v>
      </c>
      <c r="DC312" s="59" t="s">
        <v>587</v>
      </c>
      <c r="DD312" s="59" t="s">
        <v>588</v>
      </c>
      <c r="DE312" s="59" t="s">
        <v>589</v>
      </c>
      <c r="DF312" s="59" t="s">
        <v>590</v>
      </c>
      <c r="DG312" s="59" t="s">
        <v>578</v>
      </c>
      <c r="DH312" s="59" t="s">
        <v>579</v>
      </c>
      <c r="DI312" s="59" t="s">
        <v>580</v>
      </c>
      <c r="DJ312" s="59" t="s">
        <v>591</v>
      </c>
      <c r="DK312" s="59" t="s">
        <v>578</v>
      </c>
      <c r="DL312" s="59" t="s">
        <v>578</v>
      </c>
      <c r="DM312" s="59" t="s">
        <v>578</v>
      </c>
      <c r="DN312" s="59" t="s">
        <v>578</v>
      </c>
      <c r="DO312" s="59" t="s">
        <v>579</v>
      </c>
      <c r="DP312" s="59" t="s">
        <v>579</v>
      </c>
      <c r="DQ312" s="59" t="s">
        <v>579</v>
      </c>
      <c r="DR312" s="59" t="s">
        <v>580</v>
      </c>
      <c r="DS312" s="59" t="s">
        <v>580</v>
      </c>
      <c r="DT312" s="59" t="s">
        <v>591</v>
      </c>
      <c r="DU312" s="59" t="s">
        <v>578</v>
      </c>
      <c r="DV312" s="59" t="s">
        <v>578</v>
      </c>
      <c r="DW312" s="59" t="s">
        <v>578</v>
      </c>
      <c r="DX312" s="59" t="s">
        <v>578</v>
      </c>
      <c r="DY312" s="59" t="s">
        <v>578</v>
      </c>
      <c r="DZ312" s="59" t="s">
        <v>578</v>
      </c>
      <c r="EA312" s="59" t="s">
        <v>578</v>
      </c>
      <c r="EB312" s="59" t="s">
        <v>578</v>
      </c>
      <c r="EC312" s="59" t="s">
        <v>578</v>
      </c>
      <c r="ED312" s="59" t="s">
        <v>578</v>
      </c>
      <c r="EE312" s="59" t="s">
        <v>579</v>
      </c>
      <c r="EF312" s="59" t="s">
        <v>579</v>
      </c>
      <c r="EG312" s="59" t="s">
        <v>579</v>
      </c>
      <c r="EH312" s="59" t="s">
        <v>579</v>
      </c>
      <c r="EI312" s="59" t="s">
        <v>579</v>
      </c>
      <c r="EJ312" s="59" t="s">
        <v>579</v>
      </c>
      <c r="EK312" s="59" t="s">
        <v>580</v>
      </c>
      <c r="EL312" s="59" t="s">
        <v>580</v>
      </c>
      <c r="EM312" s="59" t="s">
        <v>580</v>
      </c>
      <c r="EN312" s="59" t="s">
        <v>591</v>
      </c>
      <c r="EO312" s="59" t="s">
        <v>578</v>
      </c>
      <c r="EP312" s="59" t="s">
        <v>578</v>
      </c>
      <c r="EQ312" s="59" t="s">
        <v>578</v>
      </c>
      <c r="ER312" s="59" t="s">
        <v>578</v>
      </c>
      <c r="ES312" s="59" t="s">
        <v>579</v>
      </c>
      <c r="ET312" s="59" t="s">
        <v>579</v>
      </c>
      <c r="EU312" s="59" t="s">
        <v>580</v>
      </c>
      <c r="EV312" s="59" t="s">
        <v>592</v>
      </c>
      <c r="EW312" s="59" t="s">
        <v>592</v>
      </c>
      <c r="EX312" s="59" t="s">
        <v>590</v>
      </c>
      <c r="EY312" s="59" t="s">
        <v>593</v>
      </c>
      <c r="EZ312" s="59" t="s">
        <v>593</v>
      </c>
      <c r="FA312" s="59" t="s">
        <v>593</v>
      </c>
    </row>
    <row r="313" spans="1:157" x14ac:dyDescent="0.25">
      <c r="A313" s="52"/>
      <c r="B313" s="53"/>
      <c r="C313" s="53"/>
      <c r="D313" s="53"/>
      <c r="E313" s="53"/>
      <c r="F313" s="53"/>
      <c r="G313" s="53" t="s">
        <v>571</v>
      </c>
      <c r="H313" s="185" t="s">
        <v>571</v>
      </c>
      <c r="I313" s="53" t="s">
        <v>571</v>
      </c>
      <c r="J313" s="53" t="s">
        <v>571</v>
      </c>
      <c r="K313" s="53" t="s">
        <v>571</v>
      </c>
      <c r="L313" s="54" t="s">
        <v>571</v>
      </c>
      <c r="M313" s="53" t="s">
        <v>571</v>
      </c>
      <c r="N313" s="53" t="s">
        <v>571</v>
      </c>
      <c r="O313" s="53" t="s">
        <v>571</v>
      </c>
      <c r="P313" s="53" t="s">
        <v>571</v>
      </c>
      <c r="Q313" s="53" t="s">
        <v>594</v>
      </c>
      <c r="R313" s="53" t="s">
        <v>594</v>
      </c>
      <c r="S313" s="53" t="s">
        <v>594</v>
      </c>
      <c r="T313" s="53" t="s">
        <v>594</v>
      </c>
      <c r="U313" s="53" t="s">
        <v>594</v>
      </c>
      <c r="V313" s="53" t="s">
        <v>594</v>
      </c>
      <c r="W313" s="53" t="s">
        <v>594</v>
      </c>
      <c r="X313" s="53" t="s">
        <v>594</v>
      </c>
      <c r="Y313" s="53" t="s">
        <v>594</v>
      </c>
      <c r="Z313" s="53" t="s">
        <v>594</v>
      </c>
      <c r="AA313" s="53" t="s">
        <v>595</v>
      </c>
      <c r="AB313" s="53" t="s">
        <v>595</v>
      </c>
      <c r="AC313" s="53" t="s">
        <v>595</v>
      </c>
      <c r="AD313" s="54" t="s">
        <v>595</v>
      </c>
      <c r="AE313" s="54" t="s">
        <v>595</v>
      </c>
      <c r="AF313" s="54" t="s">
        <v>595</v>
      </c>
      <c r="AG313" s="53" t="s">
        <v>596</v>
      </c>
      <c r="AH313" s="53" t="s">
        <v>596</v>
      </c>
      <c r="AI313" s="53" t="s">
        <v>596</v>
      </c>
      <c r="AJ313" s="53" t="s">
        <v>597</v>
      </c>
      <c r="AK313" s="53"/>
      <c r="AL313" s="54"/>
      <c r="AM313" s="54"/>
      <c r="AN313" s="54"/>
      <c r="AO313" s="54"/>
      <c r="AP313" s="55" t="s">
        <v>573</v>
      </c>
      <c r="AQ313" s="55" t="s">
        <v>573</v>
      </c>
      <c r="AR313" s="55" t="s">
        <v>573</v>
      </c>
      <c r="AS313" s="55" t="s">
        <v>573</v>
      </c>
      <c r="AT313" s="55" t="s">
        <v>573</v>
      </c>
      <c r="AU313" s="55" t="s">
        <v>573</v>
      </c>
      <c r="AV313" s="53" t="s">
        <v>573</v>
      </c>
      <c r="AW313" s="53" t="s">
        <v>573</v>
      </c>
      <c r="AX313" s="55" t="s">
        <v>573</v>
      </c>
      <c r="AY313" s="53" t="s">
        <v>573</v>
      </c>
      <c r="AZ313" s="53" t="s">
        <v>594</v>
      </c>
      <c r="BA313" s="53" t="s">
        <v>594</v>
      </c>
      <c r="BB313" s="53" t="s">
        <v>594</v>
      </c>
      <c r="BC313" s="53" t="s">
        <v>594</v>
      </c>
      <c r="BD313" s="53" t="s">
        <v>594</v>
      </c>
      <c r="BE313" s="53" t="s">
        <v>594</v>
      </c>
      <c r="BF313" s="53" t="s">
        <v>594</v>
      </c>
      <c r="BG313" s="53" t="s">
        <v>594</v>
      </c>
      <c r="BH313" s="53" t="s">
        <v>594</v>
      </c>
      <c r="BI313" s="53" t="s">
        <v>594</v>
      </c>
      <c r="BJ313" s="53" t="s">
        <v>595</v>
      </c>
      <c r="BK313" s="53" t="s">
        <v>595</v>
      </c>
      <c r="BL313" s="53" t="s">
        <v>595</v>
      </c>
      <c r="BM313" s="54" t="s">
        <v>595</v>
      </c>
      <c r="BN313" s="54" t="s">
        <v>595</v>
      </c>
      <c r="BO313" s="54" t="s">
        <v>595</v>
      </c>
      <c r="BP313" s="53" t="s">
        <v>596</v>
      </c>
      <c r="BQ313" s="53" t="s">
        <v>596</v>
      </c>
      <c r="BR313" s="53" t="s">
        <v>596</v>
      </c>
      <c r="BS313" s="60" t="s">
        <v>597</v>
      </c>
      <c r="BT313" s="53" t="s">
        <v>578</v>
      </c>
      <c r="BU313" s="59" t="s">
        <v>578</v>
      </c>
      <c r="BV313" s="59" t="s">
        <v>579</v>
      </c>
      <c r="BW313" s="59" t="s">
        <v>579</v>
      </c>
      <c r="BX313" s="59" t="s">
        <v>580</v>
      </c>
      <c r="BY313" s="59" t="s">
        <v>580</v>
      </c>
      <c r="BZ313" s="59" t="s">
        <v>580</v>
      </c>
      <c r="CA313" s="59" t="s">
        <v>598</v>
      </c>
      <c r="CB313" s="59" t="s">
        <v>578</v>
      </c>
      <c r="CC313" s="59" t="s">
        <v>578</v>
      </c>
      <c r="CD313" s="59" t="s">
        <v>579</v>
      </c>
      <c r="CE313" s="59" t="s">
        <v>579</v>
      </c>
      <c r="CF313" s="59" t="s">
        <v>580</v>
      </c>
      <c r="CG313" s="59" t="s">
        <v>580</v>
      </c>
      <c r="CH313" s="59" t="s">
        <v>580</v>
      </c>
      <c r="CI313" s="59" t="s">
        <v>598</v>
      </c>
      <c r="CJ313" s="59" t="s">
        <v>583</v>
      </c>
      <c r="CK313" s="59" t="s">
        <v>583</v>
      </c>
      <c r="CL313" s="59" t="s">
        <v>584</v>
      </c>
      <c r="CM313" s="59" t="s">
        <v>585</v>
      </c>
      <c r="CN313" s="59" t="s">
        <v>585</v>
      </c>
      <c r="CO313" s="59" t="s">
        <v>599</v>
      </c>
      <c r="CP313" s="59" t="s">
        <v>600</v>
      </c>
      <c r="CQ313" s="59" t="s">
        <v>601</v>
      </c>
      <c r="CR313" s="59" t="s">
        <v>601</v>
      </c>
      <c r="CS313" s="59" t="s">
        <v>601</v>
      </c>
      <c r="CT313" s="59" t="s">
        <v>601</v>
      </c>
      <c r="CU313" s="59" t="s">
        <v>583</v>
      </c>
      <c r="CV313" s="59" t="s">
        <v>583</v>
      </c>
      <c r="CW313" s="59" t="s">
        <v>584</v>
      </c>
      <c r="CX313" s="59" t="s">
        <v>585</v>
      </c>
      <c r="CY313" s="59" t="s">
        <v>585</v>
      </c>
      <c r="CZ313" s="59" t="s">
        <v>599</v>
      </c>
      <c r="DA313" s="59" t="s">
        <v>600</v>
      </c>
      <c r="DB313" s="59" t="s">
        <v>601</v>
      </c>
      <c r="DC313" s="59" t="s">
        <v>601</v>
      </c>
      <c r="DD313" s="59" t="s">
        <v>601</v>
      </c>
      <c r="DE313" s="59" t="s">
        <v>601</v>
      </c>
      <c r="DF313" s="59"/>
      <c r="DG313" s="59"/>
      <c r="DH313" s="59"/>
      <c r="DI313" s="59"/>
      <c r="DJ313" s="59"/>
      <c r="DK313" s="59" t="s">
        <v>578</v>
      </c>
      <c r="DL313" s="59" t="s">
        <v>579</v>
      </c>
      <c r="DM313" s="59" t="s">
        <v>580</v>
      </c>
      <c r="DN313" s="59" t="s">
        <v>591</v>
      </c>
      <c r="DO313" s="59" t="s">
        <v>579</v>
      </c>
      <c r="DP313" s="59" t="s">
        <v>580</v>
      </c>
      <c r="DQ313" s="59" t="s">
        <v>591</v>
      </c>
      <c r="DR313" s="59" t="s">
        <v>580</v>
      </c>
      <c r="DS313" s="59" t="s">
        <v>591</v>
      </c>
      <c r="DT313" s="59" t="s">
        <v>591</v>
      </c>
      <c r="DU313" s="59" t="s">
        <v>578</v>
      </c>
      <c r="DV313" s="59" t="s">
        <v>578</v>
      </c>
      <c r="DW313" s="59" t="s">
        <v>578</v>
      </c>
      <c r="DX313" s="59" t="s">
        <v>578</v>
      </c>
      <c r="DY313" s="59" t="s">
        <v>579</v>
      </c>
      <c r="DZ313" s="59" t="s">
        <v>579</v>
      </c>
      <c r="EA313" s="59" t="s">
        <v>579</v>
      </c>
      <c r="EB313" s="59" t="s">
        <v>580</v>
      </c>
      <c r="EC313" s="59" t="s">
        <v>580</v>
      </c>
      <c r="ED313" s="59" t="s">
        <v>591</v>
      </c>
      <c r="EE313" s="59" t="s">
        <v>579</v>
      </c>
      <c r="EF313" s="59" t="s">
        <v>579</v>
      </c>
      <c r="EG313" s="59" t="s">
        <v>579</v>
      </c>
      <c r="EH313" s="59" t="s">
        <v>580</v>
      </c>
      <c r="EI313" s="59" t="s">
        <v>580</v>
      </c>
      <c r="EJ313" s="59" t="s">
        <v>591</v>
      </c>
      <c r="EK313" s="59" t="s">
        <v>580</v>
      </c>
      <c r="EL313" s="59" t="s">
        <v>580</v>
      </c>
      <c r="EM313" s="59" t="s">
        <v>591</v>
      </c>
      <c r="EN313" s="59" t="s">
        <v>591</v>
      </c>
      <c r="EO313" s="59" t="s">
        <v>578</v>
      </c>
      <c r="EP313" s="59" t="s">
        <v>578</v>
      </c>
      <c r="EQ313" s="59" t="s">
        <v>579</v>
      </c>
      <c r="ER313" s="59" t="s">
        <v>579</v>
      </c>
      <c r="ES313" s="59" t="s">
        <v>580</v>
      </c>
      <c r="ET313" s="59" t="s">
        <v>580</v>
      </c>
      <c r="EU313" s="59" t="s">
        <v>580</v>
      </c>
      <c r="EV313" s="59" t="s">
        <v>598</v>
      </c>
      <c r="EW313" s="59" t="s">
        <v>602</v>
      </c>
      <c r="EX313" s="59"/>
      <c r="EY313" s="59" t="s">
        <v>603</v>
      </c>
      <c r="EZ313" s="59" t="s">
        <v>604</v>
      </c>
      <c r="FA313" s="59" t="s">
        <v>605</v>
      </c>
    </row>
    <row r="314" spans="1:157" x14ac:dyDescent="0.25">
      <c r="A314" s="52"/>
      <c r="B314" s="53"/>
      <c r="C314" s="53" t="s">
        <v>571</v>
      </c>
      <c r="D314" s="53" t="s">
        <v>571</v>
      </c>
      <c r="E314" s="53" t="s">
        <v>606</v>
      </c>
      <c r="F314" s="53" t="s">
        <v>571</v>
      </c>
      <c r="G314" s="53" t="s">
        <v>594</v>
      </c>
      <c r="H314" s="185" t="s">
        <v>594</v>
      </c>
      <c r="I314" s="53" t="s">
        <v>594</v>
      </c>
      <c r="J314" s="53" t="s">
        <v>594</v>
      </c>
      <c r="K314" s="53" t="s">
        <v>595</v>
      </c>
      <c r="L314" s="54" t="s">
        <v>595</v>
      </c>
      <c r="M314" s="53" t="s">
        <v>595</v>
      </c>
      <c r="N314" s="53" t="s">
        <v>596</v>
      </c>
      <c r="O314" s="53" t="s">
        <v>596</v>
      </c>
      <c r="P314" s="53" t="s">
        <v>597</v>
      </c>
      <c r="Q314" s="53" t="s">
        <v>594</v>
      </c>
      <c r="R314" s="53" t="s">
        <v>594</v>
      </c>
      <c r="S314" s="53" t="s">
        <v>594</v>
      </c>
      <c r="T314" s="53" t="s">
        <v>594</v>
      </c>
      <c r="U314" s="53" t="s">
        <v>595</v>
      </c>
      <c r="V314" s="53" t="s">
        <v>595</v>
      </c>
      <c r="W314" s="53" t="s">
        <v>595</v>
      </c>
      <c r="X314" s="53" t="s">
        <v>596</v>
      </c>
      <c r="Y314" s="53" t="s">
        <v>596</v>
      </c>
      <c r="Z314" s="53" t="s">
        <v>597</v>
      </c>
      <c r="AA314" s="53" t="s">
        <v>595</v>
      </c>
      <c r="AB314" s="53" t="s">
        <v>595</v>
      </c>
      <c r="AC314" s="53" t="s">
        <v>595</v>
      </c>
      <c r="AD314" s="54" t="s">
        <v>596</v>
      </c>
      <c r="AE314" s="54" t="s">
        <v>596</v>
      </c>
      <c r="AF314" s="54" t="s">
        <v>597</v>
      </c>
      <c r="AG314" s="53" t="s">
        <v>596</v>
      </c>
      <c r="AH314" s="53" t="s">
        <v>596</v>
      </c>
      <c r="AI314" s="53" t="s">
        <v>597</v>
      </c>
      <c r="AJ314" s="53" t="s">
        <v>597</v>
      </c>
      <c r="AK314" s="53"/>
      <c r="AL314" s="55" t="s">
        <v>573</v>
      </c>
      <c r="AM314" s="55" t="s">
        <v>573</v>
      </c>
      <c r="AN314" s="53" t="s">
        <v>573</v>
      </c>
      <c r="AO314" s="55" t="s">
        <v>573</v>
      </c>
      <c r="AP314" s="53" t="s">
        <v>594</v>
      </c>
      <c r="AQ314" s="53" t="s">
        <v>594</v>
      </c>
      <c r="AR314" s="53" t="s">
        <v>594</v>
      </c>
      <c r="AS314" s="53" t="s">
        <v>594</v>
      </c>
      <c r="AT314" s="53" t="s">
        <v>595</v>
      </c>
      <c r="AU314" s="54" t="s">
        <v>595</v>
      </c>
      <c r="AV314" s="53" t="s">
        <v>595</v>
      </c>
      <c r="AW314" s="53" t="s">
        <v>596</v>
      </c>
      <c r="AX314" s="53" t="s">
        <v>596</v>
      </c>
      <c r="AY314" s="53" t="s">
        <v>597</v>
      </c>
      <c r="AZ314" s="53" t="s">
        <v>594</v>
      </c>
      <c r="BA314" s="53" t="s">
        <v>594</v>
      </c>
      <c r="BB314" s="53" t="s">
        <v>594</v>
      </c>
      <c r="BC314" s="53" t="s">
        <v>594</v>
      </c>
      <c r="BD314" s="53" t="s">
        <v>595</v>
      </c>
      <c r="BE314" s="53" t="s">
        <v>595</v>
      </c>
      <c r="BF314" s="53" t="s">
        <v>595</v>
      </c>
      <c r="BG314" s="53" t="s">
        <v>596</v>
      </c>
      <c r="BH314" s="53" t="s">
        <v>596</v>
      </c>
      <c r="BI314" s="53" t="s">
        <v>597</v>
      </c>
      <c r="BJ314" s="53" t="s">
        <v>595</v>
      </c>
      <c r="BK314" s="53" t="s">
        <v>595</v>
      </c>
      <c r="BL314" s="53" t="s">
        <v>595</v>
      </c>
      <c r="BM314" s="54" t="s">
        <v>596</v>
      </c>
      <c r="BN314" s="54" t="s">
        <v>596</v>
      </c>
      <c r="BO314" s="54" t="s">
        <v>597</v>
      </c>
      <c r="BP314" s="53" t="s">
        <v>596</v>
      </c>
      <c r="BQ314" s="53" t="s">
        <v>596</v>
      </c>
      <c r="BR314" s="53" t="s">
        <v>597</v>
      </c>
      <c r="BS314" s="60" t="s">
        <v>597</v>
      </c>
      <c r="BT314" s="53" t="s">
        <v>579</v>
      </c>
      <c r="BU314" s="59" t="s">
        <v>579</v>
      </c>
      <c r="BV314" s="59" t="s">
        <v>579</v>
      </c>
      <c r="BW314" s="59" t="s">
        <v>580</v>
      </c>
      <c r="BX314" s="59" t="s">
        <v>580</v>
      </c>
      <c r="BY314" s="59" t="s">
        <v>591</v>
      </c>
      <c r="BZ314" s="59" t="s">
        <v>591</v>
      </c>
      <c r="CA314" s="59" t="s">
        <v>601</v>
      </c>
      <c r="CB314" s="59" t="s">
        <v>579</v>
      </c>
      <c r="CC314" s="59" t="s">
        <v>579</v>
      </c>
      <c r="CD314" s="59" t="s">
        <v>579</v>
      </c>
      <c r="CE314" s="59" t="s">
        <v>580</v>
      </c>
      <c r="CF314" s="59" t="s">
        <v>580</v>
      </c>
      <c r="CG314" s="59" t="s">
        <v>591</v>
      </c>
      <c r="CH314" s="59" t="s">
        <v>591</v>
      </c>
      <c r="CI314" s="59" t="s">
        <v>601</v>
      </c>
      <c r="CJ314" s="59" t="s">
        <v>580</v>
      </c>
      <c r="CK314" s="59" t="s">
        <v>585</v>
      </c>
      <c r="CL314" s="59" t="s">
        <v>607</v>
      </c>
      <c r="CM314" s="59" t="s">
        <v>591</v>
      </c>
      <c r="CN314" s="59" t="s">
        <v>599</v>
      </c>
      <c r="CO314" s="59" t="s">
        <v>607</v>
      </c>
      <c r="CP314" s="59" t="s">
        <v>607</v>
      </c>
      <c r="CQ314" s="59" t="s">
        <v>608</v>
      </c>
      <c r="CR314" s="59" t="s">
        <v>608</v>
      </c>
      <c r="CS314" s="59" t="s">
        <v>608</v>
      </c>
      <c r="CT314" s="59" t="s">
        <v>609</v>
      </c>
      <c r="CU314" s="59" t="s">
        <v>580</v>
      </c>
      <c r="CV314" s="59" t="s">
        <v>585</v>
      </c>
      <c r="CW314" s="59" t="s">
        <v>607</v>
      </c>
      <c r="CX314" s="59" t="s">
        <v>591</v>
      </c>
      <c r="CY314" s="59" t="s">
        <v>599</v>
      </c>
      <c r="CZ314" s="59" t="s">
        <v>607</v>
      </c>
      <c r="DA314" s="59" t="s">
        <v>607</v>
      </c>
      <c r="DB314" s="59" t="s">
        <v>608</v>
      </c>
      <c r="DC314" s="59" t="s">
        <v>608</v>
      </c>
      <c r="DD314" s="59" t="s">
        <v>608</v>
      </c>
      <c r="DE314" s="59" t="s">
        <v>610</v>
      </c>
      <c r="DF314" s="59"/>
      <c r="DG314" s="59"/>
      <c r="DH314" s="59"/>
      <c r="DI314" s="59"/>
      <c r="DJ314" s="59"/>
      <c r="DK314" s="59"/>
      <c r="DL314" s="59"/>
      <c r="DM314" s="59"/>
      <c r="DN314" s="59"/>
      <c r="DO314" s="59"/>
      <c r="DP314" s="59"/>
      <c r="DQ314" s="59"/>
      <c r="DR314" s="59"/>
      <c r="DS314" s="59"/>
      <c r="DT314" s="59"/>
      <c r="DU314" s="59" t="s">
        <v>611</v>
      </c>
      <c r="DV314" s="59" t="s">
        <v>579</v>
      </c>
      <c r="DW314" s="59" t="s">
        <v>580</v>
      </c>
      <c r="DX314" s="59" t="s">
        <v>591</v>
      </c>
      <c r="DY314" s="59" t="s">
        <v>579</v>
      </c>
      <c r="DZ314" s="59" t="s">
        <v>580</v>
      </c>
      <c r="EA314" s="59" t="s">
        <v>591</v>
      </c>
      <c r="EB314" s="59" t="s">
        <v>580</v>
      </c>
      <c r="EC314" s="59" t="s">
        <v>591</v>
      </c>
      <c r="ED314" s="59" t="s">
        <v>591</v>
      </c>
      <c r="EE314" s="59" t="s">
        <v>579</v>
      </c>
      <c r="EF314" s="59" t="s">
        <v>580</v>
      </c>
      <c r="EG314" s="59" t="s">
        <v>591</v>
      </c>
      <c r="EH314" s="59" t="s">
        <v>580</v>
      </c>
      <c r="EI314" s="59" t="s">
        <v>591</v>
      </c>
      <c r="EJ314" s="59" t="s">
        <v>591</v>
      </c>
      <c r="EK314" s="59" t="s">
        <v>580</v>
      </c>
      <c r="EL314" s="59" t="s">
        <v>591</v>
      </c>
      <c r="EM314" s="59" t="s">
        <v>591</v>
      </c>
      <c r="EN314" s="59" t="s">
        <v>591</v>
      </c>
      <c r="EO314" s="59" t="s">
        <v>579</v>
      </c>
      <c r="EP314" s="59" t="s">
        <v>579</v>
      </c>
      <c r="EQ314" s="59" t="s">
        <v>579</v>
      </c>
      <c r="ER314" s="59" t="s">
        <v>580</v>
      </c>
      <c r="ES314" s="59" t="s">
        <v>580</v>
      </c>
      <c r="ET314" s="59" t="s">
        <v>591</v>
      </c>
      <c r="EU314" s="59" t="s">
        <v>591</v>
      </c>
      <c r="EV314" s="59" t="s">
        <v>601</v>
      </c>
      <c r="EW314" s="59" t="s">
        <v>601</v>
      </c>
      <c r="EX314" s="59"/>
      <c r="EY314" s="59" t="s">
        <v>601</v>
      </c>
      <c r="EZ314" s="59" t="s">
        <v>601</v>
      </c>
      <c r="FA314" s="59" t="s">
        <v>601</v>
      </c>
    </row>
    <row r="315" spans="1:157" ht="13.8" thickBot="1" x14ac:dyDescent="0.3">
      <c r="A315" s="61" t="s">
        <v>612</v>
      </c>
      <c r="B315" s="62" t="s">
        <v>569</v>
      </c>
      <c r="C315" s="62" t="s">
        <v>578</v>
      </c>
      <c r="D315" s="62" t="s">
        <v>613</v>
      </c>
      <c r="E315" s="62" t="s">
        <v>614</v>
      </c>
      <c r="F315" s="62" t="s">
        <v>615</v>
      </c>
      <c r="G315" s="62" t="s">
        <v>578</v>
      </c>
      <c r="H315" s="187" t="s">
        <v>613</v>
      </c>
      <c r="I315" s="62" t="s">
        <v>614</v>
      </c>
      <c r="J315" s="62" t="s">
        <v>615</v>
      </c>
      <c r="K315" s="62" t="s">
        <v>613</v>
      </c>
      <c r="L315" s="63" t="s">
        <v>614</v>
      </c>
      <c r="M315" s="62" t="s">
        <v>615</v>
      </c>
      <c r="N315" s="62" t="s">
        <v>614</v>
      </c>
      <c r="O315" s="62" t="s">
        <v>615</v>
      </c>
      <c r="P315" s="62" t="s">
        <v>615</v>
      </c>
      <c r="Q315" s="62" t="s">
        <v>594</v>
      </c>
      <c r="R315" s="62" t="s">
        <v>613</v>
      </c>
      <c r="S315" s="62" t="s">
        <v>596</v>
      </c>
      <c r="T315" s="62" t="s">
        <v>615</v>
      </c>
      <c r="U315" s="62" t="s">
        <v>613</v>
      </c>
      <c r="V315" s="62" t="s">
        <v>614</v>
      </c>
      <c r="W315" s="62" t="s">
        <v>615</v>
      </c>
      <c r="X315" s="62" t="s">
        <v>614</v>
      </c>
      <c r="Y315" s="62" t="s">
        <v>615</v>
      </c>
      <c r="Z315" s="62" t="s">
        <v>615</v>
      </c>
      <c r="AA315" s="62" t="s">
        <v>613</v>
      </c>
      <c r="AB315" s="62" t="s">
        <v>614</v>
      </c>
      <c r="AC315" s="62" t="s">
        <v>615</v>
      </c>
      <c r="AD315" s="63" t="s">
        <v>614</v>
      </c>
      <c r="AE315" s="63" t="s">
        <v>615</v>
      </c>
      <c r="AF315" s="63" t="s">
        <v>615</v>
      </c>
      <c r="AG315" s="62" t="s">
        <v>614</v>
      </c>
      <c r="AH315" s="62" t="s">
        <v>615</v>
      </c>
      <c r="AI315" s="62" t="s">
        <v>615</v>
      </c>
      <c r="AJ315" s="62" t="s">
        <v>615</v>
      </c>
      <c r="AK315" s="64" t="s">
        <v>616</v>
      </c>
      <c r="AL315" s="62" t="s">
        <v>578</v>
      </c>
      <c r="AM315" s="62" t="s">
        <v>613</v>
      </c>
      <c r="AN315" s="62" t="s">
        <v>614</v>
      </c>
      <c r="AO315" s="62" t="s">
        <v>615</v>
      </c>
      <c r="AP315" s="62" t="s">
        <v>578</v>
      </c>
      <c r="AQ315" s="62" t="s">
        <v>613</v>
      </c>
      <c r="AR315" s="62" t="s">
        <v>614</v>
      </c>
      <c r="AS315" s="62" t="s">
        <v>615</v>
      </c>
      <c r="AT315" s="62" t="s">
        <v>613</v>
      </c>
      <c r="AU315" s="63" t="s">
        <v>614</v>
      </c>
      <c r="AV315" s="62" t="s">
        <v>615</v>
      </c>
      <c r="AW315" s="62" t="s">
        <v>614</v>
      </c>
      <c r="AX315" s="62" t="s">
        <v>615</v>
      </c>
      <c r="AY315" s="62" t="s">
        <v>615</v>
      </c>
      <c r="AZ315" s="62" t="s">
        <v>578</v>
      </c>
      <c r="BA315" s="62" t="s">
        <v>613</v>
      </c>
      <c r="BB315" s="62" t="s">
        <v>614</v>
      </c>
      <c r="BC315" s="62" t="s">
        <v>615</v>
      </c>
      <c r="BD315" s="62" t="s">
        <v>613</v>
      </c>
      <c r="BE315" s="62" t="s">
        <v>617</v>
      </c>
      <c r="BF315" s="62" t="s">
        <v>615</v>
      </c>
      <c r="BG315" s="62" t="s">
        <v>614</v>
      </c>
      <c r="BH315" s="62" t="s">
        <v>615</v>
      </c>
      <c r="BI315" s="62" t="s">
        <v>615</v>
      </c>
      <c r="BJ315" s="62" t="s">
        <v>613</v>
      </c>
      <c r="BK315" s="62" t="s">
        <v>614</v>
      </c>
      <c r="BL315" s="62" t="s">
        <v>615</v>
      </c>
      <c r="BM315" s="63" t="s">
        <v>614</v>
      </c>
      <c r="BN315" s="63" t="s">
        <v>615</v>
      </c>
      <c r="BO315" s="63" t="s">
        <v>615</v>
      </c>
      <c r="BP315" s="62" t="s">
        <v>614</v>
      </c>
      <c r="BQ315" s="62" t="s">
        <v>615</v>
      </c>
      <c r="BR315" s="62" t="s">
        <v>615</v>
      </c>
      <c r="BS315" s="65" t="s">
        <v>615</v>
      </c>
      <c r="BT315" s="62" t="s">
        <v>579</v>
      </c>
      <c r="BU315" s="66" t="s">
        <v>580</v>
      </c>
      <c r="BV315" s="66" t="s">
        <v>580</v>
      </c>
      <c r="BW315" s="66" t="s">
        <v>580</v>
      </c>
      <c r="BX315" s="66" t="s">
        <v>591</v>
      </c>
      <c r="BY315" s="66" t="s">
        <v>591</v>
      </c>
      <c r="BZ315" s="66" t="s">
        <v>591</v>
      </c>
      <c r="CA315" s="66" t="s">
        <v>608</v>
      </c>
      <c r="CB315" s="66" t="s">
        <v>579</v>
      </c>
      <c r="CC315" s="66" t="s">
        <v>580</v>
      </c>
      <c r="CD315" s="66" t="s">
        <v>580</v>
      </c>
      <c r="CE315" s="66" t="s">
        <v>580</v>
      </c>
      <c r="CF315" s="66" t="s">
        <v>591</v>
      </c>
      <c r="CG315" s="66" t="s">
        <v>591</v>
      </c>
      <c r="CH315" s="66" t="s">
        <v>591</v>
      </c>
      <c r="CI315" s="66" t="s">
        <v>608</v>
      </c>
      <c r="CJ315" s="66" t="s">
        <v>607</v>
      </c>
      <c r="CK315" s="66" t="s">
        <v>607</v>
      </c>
      <c r="CL315" s="66" t="s">
        <v>607</v>
      </c>
      <c r="CM315" s="66" t="s">
        <v>607</v>
      </c>
      <c r="CN315" s="66" t="s">
        <v>607</v>
      </c>
      <c r="CO315" s="66" t="s">
        <v>607</v>
      </c>
      <c r="CP315" s="66" t="s">
        <v>607</v>
      </c>
      <c r="CQ315" s="66"/>
      <c r="CR315" s="66"/>
      <c r="CS315" s="66"/>
      <c r="CT315" s="66"/>
      <c r="CU315" s="66" t="s">
        <v>607</v>
      </c>
      <c r="CV315" s="66" t="s">
        <v>607</v>
      </c>
      <c r="CW315" s="66" t="s">
        <v>607</v>
      </c>
      <c r="CX315" s="66" t="s">
        <v>607</v>
      </c>
      <c r="CY315" s="66" t="s">
        <v>607</v>
      </c>
      <c r="CZ315" s="66" t="s">
        <v>607</v>
      </c>
      <c r="DA315" s="66" t="s">
        <v>607</v>
      </c>
      <c r="DB315" s="66"/>
      <c r="DC315" s="66"/>
      <c r="DD315" s="66"/>
      <c r="DE315" s="66"/>
      <c r="DF315" s="66"/>
      <c r="DG315" s="66"/>
      <c r="DH315" s="66"/>
      <c r="DI315" s="66"/>
      <c r="DJ315" s="66"/>
      <c r="DK315" s="66"/>
      <c r="DL315" s="66"/>
      <c r="DM315" s="66"/>
      <c r="DN315" s="66"/>
      <c r="DO315" s="66"/>
      <c r="DP315" s="66"/>
      <c r="DQ315" s="66"/>
      <c r="DR315" s="66"/>
      <c r="DS315" s="66"/>
      <c r="DT315" s="66"/>
      <c r="DU315" s="66"/>
      <c r="DV315" s="66"/>
      <c r="DW315" s="66"/>
      <c r="DX315" s="66"/>
      <c r="DY315" s="66"/>
      <c r="DZ315" s="66"/>
      <c r="EA315" s="66"/>
      <c r="EB315" s="66"/>
      <c r="EC315" s="66"/>
      <c r="ED315" s="66"/>
      <c r="EE315" s="66"/>
      <c r="EF315" s="66"/>
      <c r="EG315" s="66"/>
      <c r="EH315" s="66"/>
      <c r="EI315" s="66"/>
      <c r="EJ315" s="66"/>
      <c r="EK315" s="66"/>
      <c r="EL315" s="66"/>
      <c r="EM315" s="66"/>
      <c r="EN315" s="66"/>
      <c r="EO315" s="66" t="s">
        <v>579</v>
      </c>
      <c r="EP315" s="66" t="s">
        <v>580</v>
      </c>
      <c r="EQ315" s="66" t="s">
        <v>580</v>
      </c>
      <c r="ER315" s="66" t="s">
        <v>580</v>
      </c>
      <c r="ES315" s="66" t="s">
        <v>591</v>
      </c>
      <c r="ET315" s="66" t="s">
        <v>591</v>
      </c>
      <c r="EU315" s="66" t="s">
        <v>591</v>
      </c>
      <c r="EV315" s="66" t="s">
        <v>608</v>
      </c>
      <c r="EW315" s="66" t="s">
        <v>609</v>
      </c>
      <c r="EX315" s="66"/>
      <c r="EY315" s="66" t="s">
        <v>608</v>
      </c>
      <c r="EZ315" s="66" t="s">
        <v>608</v>
      </c>
      <c r="FA315" s="66" t="s">
        <v>609</v>
      </c>
    </row>
    <row r="316" spans="1:157" ht="14.4" x14ac:dyDescent="0.3">
      <c r="A316" s="67" t="s">
        <v>618</v>
      </c>
      <c r="B316" s="68">
        <v>623</v>
      </c>
      <c r="C316" s="69">
        <v>815</v>
      </c>
      <c r="D316" s="69">
        <v>815</v>
      </c>
      <c r="E316" s="69">
        <v>815</v>
      </c>
      <c r="F316" s="69">
        <v>815</v>
      </c>
      <c r="G316" s="69">
        <v>815</v>
      </c>
      <c r="H316" s="188">
        <v>815</v>
      </c>
      <c r="I316" s="71">
        <v>815</v>
      </c>
      <c r="J316" s="71">
        <v>815</v>
      </c>
      <c r="K316" s="71">
        <v>815</v>
      </c>
      <c r="L316" s="71">
        <v>815</v>
      </c>
      <c r="M316" s="71">
        <v>815</v>
      </c>
      <c r="N316" s="71">
        <v>815</v>
      </c>
      <c r="O316" s="71">
        <v>815</v>
      </c>
      <c r="P316" s="71">
        <v>815</v>
      </c>
      <c r="Q316" s="71">
        <v>1195</v>
      </c>
      <c r="R316" s="71">
        <v>1195</v>
      </c>
      <c r="S316" s="71">
        <v>1195</v>
      </c>
      <c r="T316" s="71">
        <v>1195</v>
      </c>
      <c r="U316" s="71">
        <v>1195</v>
      </c>
      <c r="V316" s="71">
        <v>1195</v>
      </c>
      <c r="W316" s="71">
        <v>1195</v>
      </c>
      <c r="X316" s="71">
        <v>1195</v>
      </c>
      <c r="Y316" s="71">
        <v>1195</v>
      </c>
      <c r="Z316" s="71">
        <v>1195</v>
      </c>
      <c r="AA316" s="71">
        <v>1195</v>
      </c>
      <c r="AB316" s="71">
        <v>1195</v>
      </c>
      <c r="AC316" s="71">
        <v>1195</v>
      </c>
      <c r="AD316" s="71">
        <v>1195</v>
      </c>
      <c r="AE316" s="71">
        <v>1195</v>
      </c>
      <c r="AF316" s="71">
        <v>1195</v>
      </c>
      <c r="AG316" s="71">
        <v>1195</v>
      </c>
      <c r="AH316" s="71">
        <v>1195</v>
      </c>
      <c r="AI316" s="71">
        <v>1195</v>
      </c>
      <c r="AJ316" s="71">
        <v>1195</v>
      </c>
      <c r="AK316" s="71">
        <v>623</v>
      </c>
      <c r="AL316" s="71">
        <v>815</v>
      </c>
      <c r="AM316" s="71">
        <v>815</v>
      </c>
      <c r="AN316" s="71">
        <v>815</v>
      </c>
      <c r="AO316" s="71">
        <v>815</v>
      </c>
      <c r="AP316" s="71">
        <v>815</v>
      </c>
      <c r="AQ316" s="71">
        <v>815</v>
      </c>
      <c r="AR316" s="71">
        <v>815</v>
      </c>
      <c r="AS316" s="71">
        <v>815</v>
      </c>
      <c r="AT316" s="71">
        <v>815</v>
      </c>
      <c r="AU316" s="71">
        <v>815</v>
      </c>
      <c r="AV316" s="71">
        <v>815</v>
      </c>
      <c r="AW316" s="71">
        <v>815</v>
      </c>
      <c r="AX316" s="71">
        <v>815</v>
      </c>
      <c r="AY316" s="71">
        <v>815</v>
      </c>
      <c r="AZ316" s="71">
        <v>1195</v>
      </c>
      <c r="BA316" s="71">
        <v>1195</v>
      </c>
      <c r="BB316" s="71">
        <v>1195</v>
      </c>
      <c r="BC316" s="71">
        <v>1195</v>
      </c>
      <c r="BD316" s="71">
        <v>1195</v>
      </c>
      <c r="BE316" s="71">
        <v>1195</v>
      </c>
      <c r="BF316" s="71">
        <v>1195</v>
      </c>
      <c r="BG316" s="71">
        <v>1195</v>
      </c>
      <c r="BH316" s="71">
        <v>1195</v>
      </c>
      <c r="BI316" s="71">
        <v>1195</v>
      </c>
      <c r="BJ316" s="71">
        <v>1195</v>
      </c>
      <c r="BK316" s="71">
        <v>1195</v>
      </c>
      <c r="BL316" s="71">
        <v>1195</v>
      </c>
      <c r="BM316" s="71">
        <v>1195</v>
      </c>
      <c r="BN316" s="71">
        <v>1195</v>
      </c>
      <c r="BO316" s="71">
        <v>1195</v>
      </c>
      <c r="BP316" s="71">
        <v>1195</v>
      </c>
      <c r="BQ316" s="71">
        <v>1195</v>
      </c>
      <c r="BR316" s="71">
        <v>1195</v>
      </c>
      <c r="BS316" s="71">
        <v>1195</v>
      </c>
      <c r="BT316" s="69">
        <v>1195</v>
      </c>
      <c r="BU316" s="69">
        <v>1195</v>
      </c>
      <c r="BV316" s="69">
        <v>1195</v>
      </c>
      <c r="BW316" s="69">
        <v>1195</v>
      </c>
      <c r="BX316" s="69">
        <v>1195</v>
      </c>
      <c r="BY316" s="70">
        <v>1195</v>
      </c>
      <c r="BZ316" s="71">
        <v>1195</v>
      </c>
      <c r="CA316" s="71">
        <v>1195</v>
      </c>
      <c r="CB316" s="71">
        <v>1195</v>
      </c>
      <c r="CC316" s="71">
        <v>1195</v>
      </c>
      <c r="CD316" s="71">
        <v>1195</v>
      </c>
      <c r="CE316" s="71">
        <v>1195</v>
      </c>
      <c r="CF316" s="71">
        <v>1195</v>
      </c>
      <c r="CG316" s="71">
        <v>1195</v>
      </c>
      <c r="CH316" s="71">
        <v>1195</v>
      </c>
      <c r="CI316" s="71">
        <v>1195</v>
      </c>
      <c r="CJ316" s="71">
        <v>1443</v>
      </c>
      <c r="CK316" s="71">
        <v>1443</v>
      </c>
      <c r="CL316" s="71">
        <v>1443</v>
      </c>
      <c r="CM316" s="71">
        <v>1443</v>
      </c>
      <c r="CN316" s="71">
        <v>1443</v>
      </c>
      <c r="CO316" s="71">
        <v>1443</v>
      </c>
      <c r="CP316" s="71">
        <v>1443</v>
      </c>
      <c r="CQ316" s="71">
        <v>1443</v>
      </c>
      <c r="CR316" s="71">
        <v>1443</v>
      </c>
      <c r="CS316" s="71">
        <v>1659.4499999999998</v>
      </c>
      <c r="CT316" s="71">
        <v>1659.4499999999998</v>
      </c>
      <c r="CU316" s="71">
        <v>1443</v>
      </c>
      <c r="CV316" s="71">
        <v>1443</v>
      </c>
      <c r="CW316" s="71">
        <v>1443</v>
      </c>
      <c r="CX316" s="71">
        <v>1443</v>
      </c>
      <c r="CY316" s="71">
        <v>1443</v>
      </c>
      <c r="CZ316" s="71">
        <v>1443</v>
      </c>
      <c r="DA316" s="71">
        <v>1443</v>
      </c>
      <c r="DB316" s="71">
        <v>1443</v>
      </c>
      <c r="DC316" s="71">
        <v>1443</v>
      </c>
      <c r="DD316" s="71">
        <v>1659.4499999999998</v>
      </c>
      <c r="DE316" s="71">
        <v>1659.4499999999998</v>
      </c>
      <c r="DF316" s="71">
        <v>815</v>
      </c>
      <c r="DG316" s="71">
        <v>1195</v>
      </c>
      <c r="DH316" s="71">
        <v>1195</v>
      </c>
      <c r="DI316" s="71">
        <v>1195</v>
      </c>
      <c r="DJ316" s="71">
        <v>1195</v>
      </c>
      <c r="DK316" s="71">
        <v>1195</v>
      </c>
      <c r="DL316" s="71">
        <v>1195</v>
      </c>
      <c r="DM316" s="71">
        <v>1195</v>
      </c>
      <c r="DN316" s="71">
        <v>1195</v>
      </c>
      <c r="DO316" s="71">
        <v>1195</v>
      </c>
      <c r="DP316" s="71">
        <v>1195</v>
      </c>
      <c r="DQ316" s="71">
        <v>1195</v>
      </c>
      <c r="DR316" s="71">
        <v>1195</v>
      </c>
      <c r="DS316" s="71">
        <v>1195</v>
      </c>
      <c r="DT316" s="71">
        <v>1195</v>
      </c>
      <c r="DU316" s="71">
        <v>1443</v>
      </c>
      <c r="DV316" s="71">
        <v>1443</v>
      </c>
      <c r="DW316" s="71">
        <v>1443</v>
      </c>
      <c r="DX316" s="71">
        <v>1443</v>
      </c>
      <c r="DY316" s="71">
        <v>1443</v>
      </c>
      <c r="DZ316" s="71">
        <v>1443</v>
      </c>
      <c r="EA316" s="71">
        <v>1443</v>
      </c>
      <c r="EB316" s="71">
        <v>1443</v>
      </c>
      <c r="EC316" s="71">
        <v>1443</v>
      </c>
      <c r="ED316" s="71">
        <v>1443</v>
      </c>
      <c r="EE316" s="71">
        <v>1443</v>
      </c>
      <c r="EF316" s="71">
        <v>1443</v>
      </c>
      <c r="EG316" s="71">
        <v>1443</v>
      </c>
      <c r="EH316" s="71">
        <v>1443</v>
      </c>
      <c r="EI316" s="71">
        <v>1443</v>
      </c>
      <c r="EJ316" s="71">
        <v>1443</v>
      </c>
      <c r="EK316" s="71">
        <v>1443</v>
      </c>
      <c r="EL316" s="71">
        <v>1443</v>
      </c>
      <c r="EM316" s="71">
        <v>1443</v>
      </c>
      <c r="EN316" s="71">
        <v>1443</v>
      </c>
      <c r="EO316" s="71">
        <v>1443</v>
      </c>
      <c r="EP316" s="71">
        <v>1443</v>
      </c>
      <c r="EQ316" s="71">
        <v>1443</v>
      </c>
      <c r="ER316" s="71">
        <v>1443</v>
      </c>
      <c r="ES316" s="71">
        <v>1443</v>
      </c>
      <c r="ET316" s="71">
        <v>1443</v>
      </c>
      <c r="EU316" s="71">
        <v>1443</v>
      </c>
      <c r="EV316" s="71">
        <v>1443</v>
      </c>
      <c r="EW316" s="71">
        <v>1659.4499999999998</v>
      </c>
      <c r="EX316" s="71">
        <v>815</v>
      </c>
      <c r="EY316" s="71">
        <v>1443</v>
      </c>
      <c r="EZ316" s="71">
        <v>1443</v>
      </c>
      <c r="FA316" s="71">
        <v>1659.4499999999998</v>
      </c>
    </row>
    <row r="317" spans="1:157" ht="14.4" x14ac:dyDescent="0.3">
      <c r="A317" s="171" t="s">
        <v>619</v>
      </c>
      <c r="B317" s="172">
        <v>0</v>
      </c>
      <c r="C317" s="173">
        <v>832.17391216748047</v>
      </c>
      <c r="D317" s="173">
        <v>662.165389285522</v>
      </c>
      <c r="E317" s="173">
        <v>410.67741946844592</v>
      </c>
      <c r="F317" s="173">
        <v>0</v>
      </c>
      <c r="G317" s="173">
        <v>1664.3478243349609</v>
      </c>
      <c r="H317" s="204">
        <v>1494.3393014530025</v>
      </c>
      <c r="I317" s="175">
        <v>1242.8513316359263</v>
      </c>
      <c r="J317" s="175">
        <v>832.17391216748047</v>
      </c>
      <c r="K317" s="175">
        <v>1324.330778571044</v>
      </c>
      <c r="L317" s="175">
        <v>1072.8428087539678</v>
      </c>
      <c r="M317" s="175">
        <v>662.165389285522</v>
      </c>
      <c r="N317" s="175">
        <v>821.35483893689184</v>
      </c>
      <c r="O317" s="175">
        <v>410.67741946844592</v>
      </c>
      <c r="P317" s="175">
        <v>0</v>
      </c>
      <c r="Q317" s="175">
        <v>2496.5217365024414</v>
      </c>
      <c r="R317" s="175">
        <v>2326.5132136204829</v>
      </c>
      <c r="S317" s="175">
        <v>2075.0252438034067</v>
      </c>
      <c r="T317" s="175">
        <v>1664.3478243349609</v>
      </c>
      <c r="U317" s="175">
        <v>2156.5046907385245</v>
      </c>
      <c r="V317" s="175">
        <v>1905.0167209214483</v>
      </c>
      <c r="W317" s="175">
        <v>1494.3393014530025</v>
      </c>
      <c r="X317" s="175">
        <v>1653.5287511043721</v>
      </c>
      <c r="Y317" s="175">
        <v>1242.8513316359263</v>
      </c>
      <c r="Z317" s="175">
        <v>832.17391216748047</v>
      </c>
      <c r="AA317" s="175">
        <v>1986.496167856566</v>
      </c>
      <c r="AB317" s="175">
        <v>1735.0081980394898</v>
      </c>
      <c r="AC317" s="175">
        <v>1324.330778571044</v>
      </c>
      <c r="AD317" s="175">
        <v>1483.5202282224136</v>
      </c>
      <c r="AE317" s="175">
        <v>1072.8428087539678</v>
      </c>
      <c r="AF317" s="175">
        <v>662.165389285522</v>
      </c>
      <c r="AG317" s="175">
        <v>1232.0322584053379</v>
      </c>
      <c r="AH317" s="175">
        <v>821.35483893689184</v>
      </c>
      <c r="AI317" s="175">
        <v>410.67741946844592</v>
      </c>
      <c r="AJ317" s="175">
        <v>0</v>
      </c>
      <c r="AK317" s="175">
        <v>0</v>
      </c>
      <c r="AL317" s="175">
        <v>832.17391216748047</v>
      </c>
      <c r="AM317" s="175">
        <v>662.165389285522</v>
      </c>
      <c r="AN317" s="175">
        <v>410.67741946844592</v>
      </c>
      <c r="AO317" s="175">
        <v>0</v>
      </c>
      <c r="AP317" s="175">
        <v>1664.3478243349609</v>
      </c>
      <c r="AQ317" s="175">
        <v>1494.3393014530025</v>
      </c>
      <c r="AR317" s="175">
        <v>1242.8513316359263</v>
      </c>
      <c r="AS317" s="175">
        <v>832.17391216748047</v>
      </c>
      <c r="AT317" s="175">
        <v>1324.330778571044</v>
      </c>
      <c r="AU317" s="175">
        <v>1072.8428087539678</v>
      </c>
      <c r="AV317" s="175">
        <v>662.165389285522</v>
      </c>
      <c r="AW317" s="175">
        <v>821.35483893689184</v>
      </c>
      <c r="AX317" s="175">
        <v>410.67741946844592</v>
      </c>
      <c r="AY317" s="175">
        <v>0</v>
      </c>
      <c r="AZ317" s="175">
        <v>2496.5217365024414</v>
      </c>
      <c r="BA317" s="175">
        <v>2326.5132136204829</v>
      </c>
      <c r="BB317" s="175">
        <v>2075.0252438034067</v>
      </c>
      <c r="BC317" s="175">
        <v>1664.3478243349609</v>
      </c>
      <c r="BD317" s="175">
        <v>2156.5046907385245</v>
      </c>
      <c r="BE317" s="175">
        <v>1905.0167209214483</v>
      </c>
      <c r="BF317" s="175">
        <v>1494.3393014530025</v>
      </c>
      <c r="BG317" s="175">
        <v>1653.5287511043721</v>
      </c>
      <c r="BH317" s="175">
        <v>1242.8513316359263</v>
      </c>
      <c r="BI317" s="175">
        <v>832.17391216748047</v>
      </c>
      <c r="BJ317" s="175">
        <v>1986.496167856566</v>
      </c>
      <c r="BK317" s="175">
        <v>1735.0081980394898</v>
      </c>
      <c r="BL317" s="175">
        <v>1324.330778571044</v>
      </c>
      <c r="BM317" s="175">
        <v>1483.5202282224136</v>
      </c>
      <c r="BN317" s="175">
        <v>1072.8428087539678</v>
      </c>
      <c r="BO317" s="175">
        <v>662.165389285522</v>
      </c>
      <c r="BP317" s="175">
        <v>1232.0322584053379</v>
      </c>
      <c r="BQ317" s="175">
        <v>821.35483893689184</v>
      </c>
      <c r="BR317" s="175">
        <v>410.67741946844592</v>
      </c>
      <c r="BS317" s="175">
        <v>0</v>
      </c>
      <c r="BT317" s="173">
        <v>2988.6786029060049</v>
      </c>
      <c r="BU317" s="173">
        <v>2737.1906330889287</v>
      </c>
      <c r="BV317" s="173">
        <v>2567.1821102069703</v>
      </c>
      <c r="BW317" s="173">
        <v>2315.6941403898945</v>
      </c>
      <c r="BX317" s="173">
        <v>1483.5202282224136</v>
      </c>
      <c r="BY317" s="174">
        <v>1072.8428087539678</v>
      </c>
      <c r="BZ317" s="175">
        <v>821.35483893689184</v>
      </c>
      <c r="CA317" s="175">
        <v>1998.0661946435816</v>
      </c>
      <c r="CB317" s="175">
        <v>2988.6786029060049</v>
      </c>
      <c r="CC317" s="175">
        <v>2737.1906330889287</v>
      </c>
      <c r="CD317" s="175">
        <v>2567.1821102069703</v>
      </c>
      <c r="CE317" s="175">
        <v>2315.6941403898945</v>
      </c>
      <c r="CF317" s="175">
        <v>1483.5202282224136</v>
      </c>
      <c r="CG317" s="175">
        <v>1072.8428087539678</v>
      </c>
      <c r="CH317" s="175">
        <v>821.35483893689184</v>
      </c>
      <c r="CI317" s="175">
        <v>1998.0661946435816</v>
      </c>
      <c r="CJ317" s="175">
        <v>3399.3560223744507</v>
      </c>
      <c r="CK317" s="175">
        <v>2977.8595296754165</v>
      </c>
      <c r="CL317" s="175">
        <v>2556.3630369763819</v>
      </c>
      <c r="CM317" s="175">
        <v>2145.6856175079356</v>
      </c>
      <c r="CN317" s="175">
        <v>1483.5202282224138</v>
      </c>
      <c r="CO317" s="175">
        <v>1232.0322584053379</v>
      </c>
      <c r="CP317" s="175">
        <v>821.35483893689184</v>
      </c>
      <c r="CQ317" s="175">
        <v>2088.0245045855468</v>
      </c>
      <c r="CR317" s="175">
        <v>2784.0326727807292</v>
      </c>
      <c r="CS317" s="175">
        <v>3480.0408409759116</v>
      </c>
      <c r="CT317" s="175">
        <v>4176.0490091710935</v>
      </c>
      <c r="CU317" s="175">
        <v>3399.3560223744507</v>
      </c>
      <c r="CV317" s="175">
        <v>2977.8595296754165</v>
      </c>
      <c r="CW317" s="175">
        <v>2556.3630369763819</v>
      </c>
      <c r="CX317" s="175">
        <v>2145.6856175079356</v>
      </c>
      <c r="CY317" s="175">
        <v>1483.5202282224138</v>
      </c>
      <c r="CZ317" s="175">
        <v>1232.0322584053379</v>
      </c>
      <c r="DA317" s="175">
        <v>821.35483893689184</v>
      </c>
      <c r="DB317" s="175">
        <v>2088.0245045855468</v>
      </c>
      <c r="DC317" s="175">
        <v>2784.0326727807292</v>
      </c>
      <c r="DD317" s="175">
        <v>3480.0408409759116</v>
      </c>
      <c r="DE317" s="175">
        <v>4176.0490091710935</v>
      </c>
      <c r="DF317" s="175">
        <v>0</v>
      </c>
      <c r="DG317" s="175">
        <v>832.17391216748047</v>
      </c>
      <c r="DH317" s="175">
        <v>662.165389285522</v>
      </c>
      <c r="DI317" s="175">
        <v>410.67741946844592</v>
      </c>
      <c r="DJ317" s="175">
        <v>0</v>
      </c>
      <c r="DK317" s="175">
        <v>1664.3478243349609</v>
      </c>
      <c r="DL317" s="175">
        <v>1494.3393014530025</v>
      </c>
      <c r="DM317" s="175">
        <v>1242.8513316359263</v>
      </c>
      <c r="DN317" s="175">
        <v>832.17391216748047</v>
      </c>
      <c r="DO317" s="175">
        <v>1324.330778571044</v>
      </c>
      <c r="DP317" s="175">
        <v>1072.8428087539678</v>
      </c>
      <c r="DQ317" s="175">
        <v>662.165389285522</v>
      </c>
      <c r="DR317" s="175">
        <v>821.35483893689184</v>
      </c>
      <c r="DS317" s="175">
        <v>410.67741946844592</v>
      </c>
      <c r="DT317" s="175">
        <v>0</v>
      </c>
      <c r="DU317" s="175">
        <v>2496.5217365024414</v>
      </c>
      <c r="DV317" s="175">
        <v>2326.5132136204829</v>
      </c>
      <c r="DW317" s="175">
        <v>2075.0252438034067</v>
      </c>
      <c r="DX317" s="175">
        <v>1664.3478243349609</v>
      </c>
      <c r="DY317" s="175">
        <v>2156.5046907385245</v>
      </c>
      <c r="DZ317" s="175">
        <v>1905.0167209214483</v>
      </c>
      <c r="EA317" s="175">
        <v>1494.3393014530025</v>
      </c>
      <c r="EB317" s="175">
        <v>1653.5287511043721</v>
      </c>
      <c r="EC317" s="175">
        <v>1242.8513316359263</v>
      </c>
      <c r="ED317" s="175">
        <v>832.17391216748047</v>
      </c>
      <c r="EE317" s="175">
        <v>1986.496167856566</v>
      </c>
      <c r="EF317" s="175">
        <v>1735.0081980394898</v>
      </c>
      <c r="EG317" s="175">
        <v>1324.330778571044</v>
      </c>
      <c r="EH317" s="175">
        <v>1483.5202282224136</v>
      </c>
      <c r="EI317" s="175">
        <v>1072.8428087539678</v>
      </c>
      <c r="EJ317" s="175">
        <v>662.165389285522</v>
      </c>
      <c r="EK317" s="175">
        <v>1232.0322584053379</v>
      </c>
      <c r="EL317" s="175">
        <v>821.35483893689184</v>
      </c>
      <c r="EM317" s="175">
        <v>410.67741946844592</v>
      </c>
      <c r="EN317" s="175">
        <v>0</v>
      </c>
      <c r="EO317" s="175">
        <v>2988.6786029060049</v>
      </c>
      <c r="EP317" s="175">
        <v>2737.1906330889287</v>
      </c>
      <c r="EQ317" s="175">
        <v>2567.1821102069703</v>
      </c>
      <c r="ER317" s="175">
        <v>2315.6941403898945</v>
      </c>
      <c r="ES317" s="175">
        <v>1483.5202282224136</v>
      </c>
      <c r="ET317" s="175">
        <v>1072.8428087539678</v>
      </c>
      <c r="EU317" s="175">
        <v>821.35483893689184</v>
      </c>
      <c r="EV317" s="175">
        <v>1998.0661946435816</v>
      </c>
      <c r="EW317" s="175">
        <v>2664.0882595247754</v>
      </c>
      <c r="EX317" s="175">
        <v>0</v>
      </c>
      <c r="EY317" s="175">
        <v>476.25418023036207</v>
      </c>
      <c r="EZ317" s="175">
        <v>952.50836046072413</v>
      </c>
      <c r="FA317" s="175">
        <v>1428.7625406910865</v>
      </c>
    </row>
    <row r="318" spans="1:157" ht="14.4" x14ac:dyDescent="0.3">
      <c r="A318" s="171" t="s">
        <v>620</v>
      </c>
      <c r="B318" s="172">
        <v>248.39795263704346</v>
      </c>
      <c r="C318" s="173">
        <v>368.486432643927</v>
      </c>
      <c r="D318" s="173">
        <v>376.81412541867985</v>
      </c>
      <c r="E318" s="173">
        <v>444.21813539419566</v>
      </c>
      <c r="F318" s="173">
        <v>470.7661492734411</v>
      </c>
      <c r="G318" s="173">
        <v>486.12589012644759</v>
      </c>
      <c r="H318" s="204">
        <v>494.07505141143889</v>
      </c>
      <c r="I318" s="175">
        <v>558.415242751704</v>
      </c>
      <c r="J318" s="175">
        <v>583.75652872734736</v>
      </c>
      <c r="K318" s="175">
        <v>502.0242126964302</v>
      </c>
      <c r="L318" s="175">
        <v>566.3644040366953</v>
      </c>
      <c r="M318" s="175">
        <v>591.70569001233866</v>
      </c>
      <c r="N318" s="175">
        <v>630.70459537696036</v>
      </c>
      <c r="O318" s="175">
        <v>656.04588135260383</v>
      </c>
      <c r="P318" s="175">
        <v>681.38716732824719</v>
      </c>
      <c r="Q318" s="175">
        <v>590.96641039139513</v>
      </c>
      <c r="R318" s="175">
        <v>598.53704018662495</v>
      </c>
      <c r="S318" s="175">
        <v>659.81341289163936</v>
      </c>
      <c r="T318" s="175">
        <v>683.94797096368063</v>
      </c>
      <c r="U318" s="175">
        <v>606.10766998185466</v>
      </c>
      <c r="V318" s="175">
        <v>667.38404268686918</v>
      </c>
      <c r="W318" s="175">
        <v>691.51860075891045</v>
      </c>
      <c r="X318" s="175">
        <v>728.66041539188359</v>
      </c>
      <c r="Y318" s="175">
        <v>752.79497346392486</v>
      </c>
      <c r="Z318" s="175">
        <v>776.92953153596625</v>
      </c>
      <c r="AA318" s="175">
        <v>613.67829977708459</v>
      </c>
      <c r="AB318" s="175">
        <v>674.954672482099</v>
      </c>
      <c r="AC318" s="175">
        <v>699.08923055414039</v>
      </c>
      <c r="AD318" s="175">
        <v>736.23104518711341</v>
      </c>
      <c r="AE318" s="175">
        <v>760.36560325915468</v>
      </c>
      <c r="AF318" s="175">
        <v>784.50016133119607</v>
      </c>
      <c r="AG318" s="175">
        <v>797.50741789212771</v>
      </c>
      <c r="AH318" s="175">
        <v>821.64197596416909</v>
      </c>
      <c r="AI318" s="175">
        <v>845.77653403621036</v>
      </c>
      <c r="AJ318" s="175">
        <v>869.91109210825175</v>
      </c>
      <c r="AK318" s="175">
        <v>489.93660982203306</v>
      </c>
      <c r="AL318" s="175">
        <v>602.05560470554894</v>
      </c>
      <c r="AM318" s="175">
        <v>610.00476599054014</v>
      </c>
      <c r="AN318" s="175">
        <v>674.3449573308053</v>
      </c>
      <c r="AO318" s="175">
        <v>699.68624330644866</v>
      </c>
      <c r="AP318" s="175">
        <v>701.37566237149167</v>
      </c>
      <c r="AQ318" s="175">
        <v>708.94629216672138</v>
      </c>
      <c r="AR318" s="175">
        <v>770.2226648717359</v>
      </c>
      <c r="AS318" s="175">
        <v>794.35722294377717</v>
      </c>
      <c r="AT318" s="175">
        <v>716.51692196195108</v>
      </c>
      <c r="AU318" s="175">
        <v>777.79329466696549</v>
      </c>
      <c r="AV318" s="175">
        <v>801.92785273900677</v>
      </c>
      <c r="AW318" s="175">
        <v>839.06966737198002</v>
      </c>
      <c r="AX318" s="175">
        <v>863.2042254440214</v>
      </c>
      <c r="AY318" s="175">
        <v>887.33878351606268</v>
      </c>
      <c r="AZ318" s="175">
        <v>787.8967828198613</v>
      </c>
      <c r="BA318" s="175">
        <v>795.08888112532952</v>
      </c>
      <c r="BB318" s="175">
        <v>853.30143519509329</v>
      </c>
      <c r="BC318" s="175">
        <v>876.22926536353259</v>
      </c>
      <c r="BD318" s="175">
        <v>802.28097943079786</v>
      </c>
      <c r="BE318" s="175">
        <v>860.4935335005614</v>
      </c>
      <c r="BF318" s="175">
        <v>883.4213636690007</v>
      </c>
      <c r="BG318" s="175">
        <v>918.70608757032528</v>
      </c>
      <c r="BH318" s="175">
        <v>941.63391773876458</v>
      </c>
      <c r="BI318" s="175">
        <v>964.56174790720388</v>
      </c>
      <c r="BJ318" s="175">
        <v>809.47307773626608</v>
      </c>
      <c r="BK318" s="175">
        <v>867.68563180602985</v>
      </c>
      <c r="BL318" s="175">
        <v>890.61346197446903</v>
      </c>
      <c r="BM318" s="175">
        <v>925.8981858757935</v>
      </c>
      <c r="BN318" s="175">
        <v>948.82601604423269</v>
      </c>
      <c r="BO318" s="175">
        <v>971.75384621267199</v>
      </c>
      <c r="BP318" s="175">
        <v>984.11073994555727</v>
      </c>
      <c r="BQ318" s="175">
        <v>1007.0385701139966</v>
      </c>
      <c r="BR318" s="175">
        <v>1029.9664002824359</v>
      </c>
      <c r="BS318" s="175">
        <v>1052.8942304508751</v>
      </c>
      <c r="BT318" s="173">
        <v>697.39219004970619</v>
      </c>
      <c r="BU318" s="173">
        <v>755.60474411946996</v>
      </c>
      <c r="BV318" s="173">
        <v>762.79684242493818</v>
      </c>
      <c r="BW318" s="173">
        <v>821.00939649470183</v>
      </c>
      <c r="BX318" s="173">
        <v>909.34187903837312</v>
      </c>
      <c r="BY318" s="174">
        <v>932.26970920681242</v>
      </c>
      <c r="BZ318" s="175">
        <v>990.48226327657619</v>
      </c>
      <c r="CA318" s="175">
        <v>838.41386065865413</v>
      </c>
      <c r="CB318" s="175">
        <v>923.87088299774211</v>
      </c>
      <c r="CC318" s="175">
        <v>982.08343706750577</v>
      </c>
      <c r="CD318" s="175">
        <v>989.2755353729741</v>
      </c>
      <c r="CE318" s="175">
        <v>1047.4880894427376</v>
      </c>
      <c r="CF318" s="175">
        <v>1135.8205719864088</v>
      </c>
      <c r="CG318" s="175">
        <v>1158.748402154848</v>
      </c>
      <c r="CH318" s="175">
        <v>1216.9609562246119</v>
      </c>
      <c r="CI318" s="175">
        <v>1064.8925536066899</v>
      </c>
      <c r="CJ318" s="175">
        <v>884.38674599188255</v>
      </c>
      <c r="CK318" s="175">
        <v>949.79139836711443</v>
      </c>
      <c r="CL318" s="175">
        <v>1015.1960507423464</v>
      </c>
      <c r="CM318" s="175">
        <v>1038.1238809107856</v>
      </c>
      <c r="CN318" s="175">
        <v>1119.2642651489887</v>
      </c>
      <c r="CO318" s="175">
        <v>1177.4768192187521</v>
      </c>
      <c r="CP318" s="175">
        <v>1200.4046493871915</v>
      </c>
      <c r="CQ318" s="175">
        <v>1054.9491156810088</v>
      </c>
      <c r="CR318" s="175">
        <v>1325.9914535262772</v>
      </c>
      <c r="CS318" s="175">
        <v>1597.0337913715455</v>
      </c>
      <c r="CT318" s="175">
        <v>1868.0761292168138</v>
      </c>
      <c r="CU318" s="175">
        <v>1052.3988368904488</v>
      </c>
      <c r="CV318" s="175">
        <v>1114.3611391406685</v>
      </c>
      <c r="CW318" s="175">
        <v>1176.3234413908883</v>
      </c>
      <c r="CX318" s="175">
        <v>1198.0445436557256</v>
      </c>
      <c r="CY318" s="175">
        <v>1274.9143813550759</v>
      </c>
      <c r="CZ318" s="175">
        <v>1330.0631167895885</v>
      </c>
      <c r="DA318" s="175">
        <v>1351.7842190544256</v>
      </c>
      <c r="DB318" s="175">
        <v>1213.9842397538316</v>
      </c>
      <c r="DC318" s="175">
        <v>1485.0265775990999</v>
      </c>
      <c r="DD318" s="175">
        <v>1756.0689154443683</v>
      </c>
      <c r="DE318" s="175">
        <v>2027.1112532896366</v>
      </c>
      <c r="DF318" s="175">
        <v>685.01497247844463</v>
      </c>
      <c r="DG318" s="175">
        <v>780.3845840599638</v>
      </c>
      <c r="DH318" s="175">
        <v>787.95521385519351</v>
      </c>
      <c r="DI318" s="175">
        <v>849.23158656020803</v>
      </c>
      <c r="DJ318" s="175">
        <v>873.3661446322493</v>
      </c>
      <c r="DK318" s="175">
        <v>862.95525842390987</v>
      </c>
      <c r="DL318" s="175">
        <v>870.14735672937809</v>
      </c>
      <c r="DM318" s="175">
        <v>928.35991079914186</v>
      </c>
      <c r="DN318" s="175">
        <v>951.28774096758116</v>
      </c>
      <c r="DO318" s="175">
        <v>877.33945503484631</v>
      </c>
      <c r="DP318" s="175">
        <v>935.55200910460997</v>
      </c>
      <c r="DQ318" s="175">
        <v>958.47983927304927</v>
      </c>
      <c r="DR318" s="175">
        <v>993.76456317437385</v>
      </c>
      <c r="DS318" s="175">
        <v>1016.6923933428131</v>
      </c>
      <c r="DT318" s="175">
        <v>1039.6202235112523</v>
      </c>
      <c r="DU318" s="175">
        <v>984.54516199085413</v>
      </c>
      <c r="DV318" s="175">
        <v>991.73726029632246</v>
      </c>
      <c r="DW318" s="175">
        <v>1049.949814366086</v>
      </c>
      <c r="DX318" s="175">
        <v>1072.8776445345254</v>
      </c>
      <c r="DY318" s="175">
        <v>998.92935860179057</v>
      </c>
      <c r="DZ318" s="175">
        <v>1057.1419126715543</v>
      </c>
      <c r="EA318" s="175">
        <v>1080.0697428399935</v>
      </c>
      <c r="EB318" s="175">
        <v>1115.354466741318</v>
      </c>
      <c r="EC318" s="175">
        <v>1138.2822969097574</v>
      </c>
      <c r="ED318" s="175">
        <v>1161.2101270781966</v>
      </c>
      <c r="EE318" s="175">
        <v>1006.121456907259</v>
      </c>
      <c r="EF318" s="175">
        <v>1064.3340109770227</v>
      </c>
      <c r="EG318" s="175">
        <v>1087.2618411454619</v>
      </c>
      <c r="EH318" s="175">
        <v>1122.5465650467863</v>
      </c>
      <c r="EI318" s="175">
        <v>1145.4743952152255</v>
      </c>
      <c r="EJ318" s="175">
        <v>1168.4022253836647</v>
      </c>
      <c r="EK318" s="175">
        <v>1180.7591191165502</v>
      </c>
      <c r="EL318" s="175">
        <v>1203.6869492849894</v>
      </c>
      <c r="EM318" s="175">
        <v>1226.6147794534286</v>
      </c>
      <c r="EN318" s="175">
        <v>1249.542609621868</v>
      </c>
      <c r="EO318" s="175">
        <v>1061.544564159854</v>
      </c>
      <c r="EP318" s="175">
        <v>1116.6932995943671</v>
      </c>
      <c r="EQ318" s="175">
        <v>1123.5068664100738</v>
      </c>
      <c r="ER318" s="175">
        <v>1178.6556018445867</v>
      </c>
      <c r="ES318" s="175">
        <v>1262.3390063596437</v>
      </c>
      <c r="ET318" s="175">
        <v>1284.060108624481</v>
      </c>
      <c r="EU318" s="175">
        <v>1339.2088440589941</v>
      </c>
      <c r="EV318" s="175">
        <v>1195.1440415788572</v>
      </c>
      <c r="EW318" s="175">
        <v>1530.6006076041906</v>
      </c>
      <c r="EX318" s="175">
        <v>890.79383604006011</v>
      </c>
      <c r="EY318" s="175">
        <v>1008.0763561110941</v>
      </c>
      <c r="EZ318" s="175">
        <v>1169.8985679841312</v>
      </c>
      <c r="FA318" s="175">
        <v>1261.6302124962647</v>
      </c>
    </row>
    <row r="319" spans="1:157" ht="14.4" x14ac:dyDescent="0.3">
      <c r="A319" s="171" t="s">
        <v>621</v>
      </c>
      <c r="B319" s="172">
        <v>286.37746163681925</v>
      </c>
      <c r="C319" s="173">
        <v>295.36226163681926</v>
      </c>
      <c r="D319" s="173">
        <v>295.36226163681926</v>
      </c>
      <c r="E319" s="173">
        <v>295.36226163681926</v>
      </c>
      <c r="F319" s="173">
        <v>286.37746163681925</v>
      </c>
      <c r="G319" s="173">
        <v>295.36226163681926</v>
      </c>
      <c r="H319" s="204">
        <v>295.36226163681926</v>
      </c>
      <c r="I319" s="175">
        <v>295.36226163681926</v>
      </c>
      <c r="J319" s="175">
        <v>295.36226163681926</v>
      </c>
      <c r="K319" s="175">
        <v>295.36226163681926</v>
      </c>
      <c r="L319" s="175">
        <v>295.36226163681926</v>
      </c>
      <c r="M319" s="175">
        <v>295.36226163681926</v>
      </c>
      <c r="N319" s="175">
        <v>295.36226163681926</v>
      </c>
      <c r="O319" s="175">
        <v>295.36226163681926</v>
      </c>
      <c r="P319" s="175">
        <v>286.37746163681925</v>
      </c>
      <c r="Q319" s="175">
        <v>295.36226163681926</v>
      </c>
      <c r="R319" s="175">
        <v>295.36226163681926</v>
      </c>
      <c r="S319" s="175">
        <v>295.36226163681926</v>
      </c>
      <c r="T319" s="175">
        <v>295.36226163681926</v>
      </c>
      <c r="U319" s="175">
        <v>295.36226163681926</v>
      </c>
      <c r="V319" s="175">
        <v>295.36226163681926</v>
      </c>
      <c r="W319" s="175">
        <v>295.36226163681926</v>
      </c>
      <c r="X319" s="175">
        <v>295.36226163681926</v>
      </c>
      <c r="Y319" s="175">
        <v>295.36226163681926</v>
      </c>
      <c r="Z319" s="175">
        <v>295.36226163681926</v>
      </c>
      <c r="AA319" s="175">
        <v>295.36226163681926</v>
      </c>
      <c r="AB319" s="175">
        <v>295.36226163681926</v>
      </c>
      <c r="AC319" s="175">
        <v>295.36226163681926</v>
      </c>
      <c r="AD319" s="175">
        <v>295.36226163681926</v>
      </c>
      <c r="AE319" s="175">
        <v>295.36226163681926</v>
      </c>
      <c r="AF319" s="175">
        <v>295.36226163681926</v>
      </c>
      <c r="AG319" s="175">
        <v>295.36226163681926</v>
      </c>
      <c r="AH319" s="175">
        <v>295.36226163681926</v>
      </c>
      <c r="AI319" s="175">
        <v>295.36226163681926</v>
      </c>
      <c r="AJ319" s="175">
        <v>286.37746163681925</v>
      </c>
      <c r="AK319" s="175">
        <v>550.27084349519851</v>
      </c>
      <c r="AL319" s="175">
        <v>559.25564349519846</v>
      </c>
      <c r="AM319" s="175">
        <v>559.25564349519846</v>
      </c>
      <c r="AN319" s="175">
        <v>559.25564349519846</v>
      </c>
      <c r="AO319" s="175">
        <v>550.27084349519851</v>
      </c>
      <c r="AP319" s="175">
        <v>559.25564349519846</v>
      </c>
      <c r="AQ319" s="175">
        <v>559.25564349519846</v>
      </c>
      <c r="AR319" s="175">
        <v>559.25564349519846</v>
      </c>
      <c r="AS319" s="175">
        <v>559.25564349519846</v>
      </c>
      <c r="AT319" s="175">
        <v>559.25564349519846</v>
      </c>
      <c r="AU319" s="175">
        <v>559.25564349519846</v>
      </c>
      <c r="AV319" s="175">
        <v>559.25564349519846</v>
      </c>
      <c r="AW319" s="175">
        <v>559.25564349519846</v>
      </c>
      <c r="AX319" s="175">
        <v>559.25564349519846</v>
      </c>
      <c r="AY319" s="175">
        <v>550.27084349519851</v>
      </c>
      <c r="AZ319" s="175">
        <v>559.25564349519846</v>
      </c>
      <c r="BA319" s="175">
        <v>559.25564349519846</v>
      </c>
      <c r="BB319" s="175">
        <v>559.25564349519846</v>
      </c>
      <c r="BC319" s="175">
        <v>559.25564349519846</v>
      </c>
      <c r="BD319" s="175">
        <v>559.25564349519846</v>
      </c>
      <c r="BE319" s="175">
        <v>559.25564349519846</v>
      </c>
      <c r="BF319" s="175">
        <v>559.25564349519846</v>
      </c>
      <c r="BG319" s="175">
        <v>559.25564349519846</v>
      </c>
      <c r="BH319" s="175">
        <v>559.25564349519846</v>
      </c>
      <c r="BI319" s="175">
        <v>559.25564349519846</v>
      </c>
      <c r="BJ319" s="175">
        <v>559.25564349519846</v>
      </c>
      <c r="BK319" s="175">
        <v>559.25564349519846</v>
      </c>
      <c r="BL319" s="175">
        <v>559.25564349519846</v>
      </c>
      <c r="BM319" s="175">
        <v>559.25564349519846</v>
      </c>
      <c r="BN319" s="175">
        <v>559.25564349519846</v>
      </c>
      <c r="BO319" s="175">
        <v>559.25564349519846</v>
      </c>
      <c r="BP319" s="175">
        <v>559.25564349519846</v>
      </c>
      <c r="BQ319" s="175">
        <v>559.25564349519846</v>
      </c>
      <c r="BR319" s="175">
        <v>559.25564349519846</v>
      </c>
      <c r="BS319" s="175">
        <v>550.27084349519851</v>
      </c>
      <c r="BT319" s="173">
        <v>295.36226163681926</v>
      </c>
      <c r="BU319" s="173">
        <v>295.36226163681926</v>
      </c>
      <c r="BV319" s="173">
        <v>295.36226163681926</v>
      </c>
      <c r="BW319" s="173">
        <v>295.36226163681926</v>
      </c>
      <c r="BX319" s="173">
        <v>295.36226163681926</v>
      </c>
      <c r="BY319" s="174">
        <v>295.36226163681926</v>
      </c>
      <c r="BZ319" s="175">
        <v>295.36226163681926</v>
      </c>
      <c r="CA319" s="175">
        <v>295.36226163681926</v>
      </c>
      <c r="CB319" s="175">
        <v>559.25564349519846</v>
      </c>
      <c r="CC319" s="175">
        <v>559.25564349519846</v>
      </c>
      <c r="CD319" s="175">
        <v>559.25564349519846</v>
      </c>
      <c r="CE319" s="175">
        <v>559.25564349519846</v>
      </c>
      <c r="CF319" s="175">
        <v>559.25564349519846</v>
      </c>
      <c r="CG319" s="175">
        <v>559.25564349519846</v>
      </c>
      <c r="CH319" s="175">
        <v>559.25564349519846</v>
      </c>
      <c r="CI319" s="175">
        <v>559.25564349519846</v>
      </c>
      <c r="CJ319" s="175">
        <v>295.36226163681926</v>
      </c>
      <c r="CK319" s="175">
        <v>295.36226163681926</v>
      </c>
      <c r="CL319" s="175">
        <v>295.36226163681926</v>
      </c>
      <c r="CM319" s="175">
        <v>295.36226163681926</v>
      </c>
      <c r="CN319" s="175">
        <v>295.36226163681926</v>
      </c>
      <c r="CO319" s="175">
        <v>295.36226163681926</v>
      </c>
      <c r="CP319" s="175">
        <v>295.36226163681926</v>
      </c>
      <c r="CQ319" s="175">
        <v>295.36226163681926</v>
      </c>
      <c r="CR319" s="175">
        <v>295.36226163681926</v>
      </c>
      <c r="CS319" s="175">
        <v>295.36226163681926</v>
      </c>
      <c r="CT319" s="175">
        <v>295.36226163681926</v>
      </c>
      <c r="CU319" s="175">
        <v>559.25564349519846</v>
      </c>
      <c r="CV319" s="175">
        <v>559.25564349519846</v>
      </c>
      <c r="CW319" s="175">
        <v>559.25564349519846</v>
      </c>
      <c r="CX319" s="175">
        <v>559.25564349519846</v>
      </c>
      <c r="CY319" s="175">
        <v>559.25564349519846</v>
      </c>
      <c r="CZ319" s="175">
        <v>559.25564349519846</v>
      </c>
      <c r="DA319" s="175">
        <v>559.25564349519846</v>
      </c>
      <c r="DB319" s="175">
        <v>559.25564349519846</v>
      </c>
      <c r="DC319" s="175">
        <v>559.25564349519846</v>
      </c>
      <c r="DD319" s="175">
        <v>559.25564349519846</v>
      </c>
      <c r="DE319" s="175">
        <v>559.25564349519846</v>
      </c>
      <c r="DF319" s="175">
        <v>550.27084349519851</v>
      </c>
      <c r="DG319" s="175">
        <v>559.25564349519846</v>
      </c>
      <c r="DH319" s="175">
        <v>559.25564349519846</v>
      </c>
      <c r="DI319" s="175">
        <v>559.25564349519846</v>
      </c>
      <c r="DJ319" s="175">
        <v>550.27084349519851</v>
      </c>
      <c r="DK319" s="175">
        <v>559.25564349519846</v>
      </c>
      <c r="DL319" s="175">
        <v>559.25564349519846</v>
      </c>
      <c r="DM319" s="175">
        <v>559.25564349519846</v>
      </c>
      <c r="DN319" s="175">
        <v>559.25564349519846</v>
      </c>
      <c r="DO319" s="175">
        <v>559.25564349519846</v>
      </c>
      <c r="DP319" s="175">
        <v>559.25564349519846</v>
      </c>
      <c r="DQ319" s="175">
        <v>559.25564349519846</v>
      </c>
      <c r="DR319" s="175">
        <v>559.25564349519846</v>
      </c>
      <c r="DS319" s="175">
        <v>559.25564349519846</v>
      </c>
      <c r="DT319" s="175">
        <v>550.27084349519851</v>
      </c>
      <c r="DU319" s="175">
        <v>559.25564349519846</v>
      </c>
      <c r="DV319" s="175">
        <v>559.25564349519846</v>
      </c>
      <c r="DW319" s="175">
        <v>559.25564349519846</v>
      </c>
      <c r="DX319" s="175">
        <v>559.25564349519846</v>
      </c>
      <c r="DY319" s="175">
        <v>559.25564349519846</v>
      </c>
      <c r="DZ319" s="175">
        <v>559.25564349519846</v>
      </c>
      <c r="EA319" s="175">
        <v>559.25564349519846</v>
      </c>
      <c r="EB319" s="175">
        <v>559.25564349519846</v>
      </c>
      <c r="EC319" s="175">
        <v>559.25564349519846</v>
      </c>
      <c r="ED319" s="175">
        <v>559.25564349519846</v>
      </c>
      <c r="EE319" s="175">
        <v>559.25564349519846</v>
      </c>
      <c r="EF319" s="175">
        <v>559.25564349519846</v>
      </c>
      <c r="EG319" s="175">
        <v>559.25564349519846</v>
      </c>
      <c r="EH319" s="175">
        <v>559.25564349519846</v>
      </c>
      <c r="EI319" s="175">
        <v>559.25564349519846</v>
      </c>
      <c r="EJ319" s="175">
        <v>559.25564349519846</v>
      </c>
      <c r="EK319" s="175">
        <v>559.25564349519846</v>
      </c>
      <c r="EL319" s="175">
        <v>559.25564349519846</v>
      </c>
      <c r="EM319" s="175">
        <v>559.25564349519846</v>
      </c>
      <c r="EN319" s="175">
        <v>550.27084349519851</v>
      </c>
      <c r="EO319" s="175">
        <v>559.25564349519846</v>
      </c>
      <c r="EP319" s="175">
        <v>559.25564349519846</v>
      </c>
      <c r="EQ319" s="175">
        <v>559.25564349519846</v>
      </c>
      <c r="ER319" s="175">
        <v>559.25564349519846</v>
      </c>
      <c r="ES319" s="175">
        <v>559.25564349519846</v>
      </c>
      <c r="ET319" s="175">
        <v>559.25564349519846</v>
      </c>
      <c r="EU319" s="175">
        <v>559.25564349519846</v>
      </c>
      <c r="EV319" s="175">
        <v>559.25564349519846</v>
      </c>
      <c r="EW319" s="175">
        <v>559.25564349519846</v>
      </c>
      <c r="EX319" s="175">
        <v>550.27084349519851</v>
      </c>
      <c r="EY319" s="175">
        <v>559.25564349519846</v>
      </c>
      <c r="EZ319" s="175">
        <v>559.25564349519846</v>
      </c>
      <c r="FA319" s="175">
        <v>559.25564349519846</v>
      </c>
    </row>
    <row r="320" spans="1:157" ht="14.4" x14ac:dyDescent="0.3">
      <c r="A320" s="171" t="s">
        <v>622</v>
      </c>
      <c r="B320" s="172">
        <v>132.95441222368891</v>
      </c>
      <c r="C320" s="173">
        <v>380.78672221791084</v>
      </c>
      <c r="D320" s="173">
        <v>381.48005327520843</v>
      </c>
      <c r="E320" s="173">
        <v>397.14709861833614</v>
      </c>
      <c r="F320" s="173">
        <v>409.69135851387756</v>
      </c>
      <c r="G320" s="173">
        <v>390.08052683407863</v>
      </c>
      <c r="H320" s="204">
        <v>390.77385789137622</v>
      </c>
      <c r="I320" s="175">
        <v>406.44090323450393</v>
      </c>
      <c r="J320" s="175">
        <v>418.98516313004535</v>
      </c>
      <c r="K320" s="175">
        <v>391.46718894867377</v>
      </c>
      <c r="L320" s="175">
        <v>407.13423429180153</v>
      </c>
      <c r="M320" s="175">
        <v>419.67849418734295</v>
      </c>
      <c r="N320" s="175">
        <v>422.80127963492924</v>
      </c>
      <c r="O320" s="175">
        <v>435.34553953047066</v>
      </c>
      <c r="P320" s="175">
        <v>447.88979942601213</v>
      </c>
      <c r="Q320" s="175">
        <v>399.37433145024642</v>
      </c>
      <c r="R320" s="175">
        <v>400.06766250754401</v>
      </c>
      <c r="S320" s="175">
        <v>415.73470785067173</v>
      </c>
      <c r="T320" s="175">
        <v>428.27896774621314</v>
      </c>
      <c r="U320" s="175">
        <v>400.76099356484156</v>
      </c>
      <c r="V320" s="175">
        <v>416.42803890796932</v>
      </c>
      <c r="W320" s="175">
        <v>428.97229880351074</v>
      </c>
      <c r="X320" s="175">
        <v>432.09508425109703</v>
      </c>
      <c r="Y320" s="175">
        <v>444.63934414663845</v>
      </c>
      <c r="Z320" s="175">
        <v>457.18360404217987</v>
      </c>
      <c r="AA320" s="175">
        <v>401.45432462213915</v>
      </c>
      <c r="AB320" s="175">
        <v>417.12136996526692</v>
      </c>
      <c r="AC320" s="175">
        <v>429.66562986080828</v>
      </c>
      <c r="AD320" s="175">
        <v>432.78841530839463</v>
      </c>
      <c r="AE320" s="175">
        <v>445.33267520393599</v>
      </c>
      <c r="AF320" s="175">
        <v>457.87693509947746</v>
      </c>
      <c r="AG320" s="175">
        <v>448.45546065152234</v>
      </c>
      <c r="AH320" s="175">
        <v>460.99972054706382</v>
      </c>
      <c r="AI320" s="175">
        <v>473.54398044260518</v>
      </c>
      <c r="AJ320" s="175">
        <v>486.08824033814665</v>
      </c>
      <c r="AK320" s="175">
        <v>430.03466090743444</v>
      </c>
      <c r="AL320" s="175">
        <v>439.32846552360223</v>
      </c>
      <c r="AM320" s="175">
        <v>440.02179658089983</v>
      </c>
      <c r="AN320" s="175">
        <v>455.68884192402754</v>
      </c>
      <c r="AO320" s="175">
        <v>468.23310181956896</v>
      </c>
      <c r="AP320" s="175">
        <v>448.62227013976997</v>
      </c>
      <c r="AQ320" s="175">
        <v>449.31560119706762</v>
      </c>
      <c r="AR320" s="175">
        <v>464.98264654019533</v>
      </c>
      <c r="AS320" s="175">
        <v>477.52690643573675</v>
      </c>
      <c r="AT320" s="175">
        <v>450.00893225436516</v>
      </c>
      <c r="AU320" s="175">
        <v>465.67597759749287</v>
      </c>
      <c r="AV320" s="175">
        <v>478.22023749303435</v>
      </c>
      <c r="AW320" s="175">
        <v>481.34302294062059</v>
      </c>
      <c r="AX320" s="175">
        <v>493.88728283616206</v>
      </c>
      <c r="AY320" s="175">
        <v>506.43154273170353</v>
      </c>
      <c r="AZ320" s="175">
        <v>457.91607475593776</v>
      </c>
      <c r="BA320" s="175">
        <v>458.60940581323536</v>
      </c>
      <c r="BB320" s="175">
        <v>474.27645115636312</v>
      </c>
      <c r="BC320" s="175">
        <v>486.82071105190454</v>
      </c>
      <c r="BD320" s="175">
        <v>459.30273687053295</v>
      </c>
      <c r="BE320" s="175">
        <v>474.96978221366066</v>
      </c>
      <c r="BF320" s="175">
        <v>487.51404210920214</v>
      </c>
      <c r="BG320" s="175">
        <v>490.63682755678838</v>
      </c>
      <c r="BH320" s="175">
        <v>503.18108745232985</v>
      </c>
      <c r="BI320" s="175">
        <v>515.72534734787132</v>
      </c>
      <c r="BJ320" s="175">
        <v>459.99606792783055</v>
      </c>
      <c r="BK320" s="175">
        <v>475.66311327095826</v>
      </c>
      <c r="BL320" s="175">
        <v>488.20737316649968</v>
      </c>
      <c r="BM320" s="175">
        <v>491.33015861408597</v>
      </c>
      <c r="BN320" s="175">
        <v>503.87441850962739</v>
      </c>
      <c r="BO320" s="175">
        <v>516.41867840516886</v>
      </c>
      <c r="BP320" s="175">
        <v>506.99720395721374</v>
      </c>
      <c r="BQ320" s="175">
        <v>519.54146385275521</v>
      </c>
      <c r="BR320" s="175">
        <v>532.08572374829657</v>
      </c>
      <c r="BS320" s="175">
        <v>544.62998364383805</v>
      </c>
      <c r="BT320" s="173">
        <v>410.05479818100935</v>
      </c>
      <c r="BU320" s="173">
        <v>425.72184352413706</v>
      </c>
      <c r="BV320" s="173">
        <v>426.41517458143466</v>
      </c>
      <c r="BW320" s="173">
        <v>442.08221992456242</v>
      </c>
      <c r="BX320" s="173">
        <v>470.98685622052915</v>
      </c>
      <c r="BY320" s="174">
        <v>483.53111611607056</v>
      </c>
      <c r="BZ320" s="175">
        <v>499.19816145919827</v>
      </c>
      <c r="CA320" s="175">
        <v>451.14145285813447</v>
      </c>
      <c r="CB320" s="175">
        <v>468.59654148670074</v>
      </c>
      <c r="CC320" s="175">
        <v>484.26358682982845</v>
      </c>
      <c r="CD320" s="175">
        <v>484.95691788712611</v>
      </c>
      <c r="CE320" s="175">
        <v>500.62396323025382</v>
      </c>
      <c r="CF320" s="175">
        <v>529.52859952622055</v>
      </c>
      <c r="CG320" s="175">
        <v>542.0728594217619</v>
      </c>
      <c r="CH320" s="175">
        <v>557.73990476488962</v>
      </c>
      <c r="CI320" s="175">
        <v>509.68319616382587</v>
      </c>
      <c r="CJ320" s="175">
        <v>435.7089791976025</v>
      </c>
      <c r="CK320" s="175">
        <v>452.06935559802776</v>
      </c>
      <c r="CL320" s="175">
        <v>468.42973199845306</v>
      </c>
      <c r="CM320" s="175">
        <v>480.97399189399448</v>
      </c>
      <c r="CN320" s="175">
        <v>509.18529713266366</v>
      </c>
      <c r="CO320" s="175">
        <v>524.85234247579137</v>
      </c>
      <c r="CP320" s="175">
        <v>537.39660237133285</v>
      </c>
      <c r="CQ320" s="175">
        <v>486.94518580969509</v>
      </c>
      <c r="CR320" s="175">
        <v>525.42927521234583</v>
      </c>
      <c r="CS320" s="175">
        <v>563.91336461499645</v>
      </c>
      <c r="CT320" s="175">
        <v>602.39745401764708</v>
      </c>
      <c r="CU320" s="175">
        <v>494.25072250329384</v>
      </c>
      <c r="CV320" s="175">
        <v>510.61109890371915</v>
      </c>
      <c r="CW320" s="175">
        <v>526.97147530414441</v>
      </c>
      <c r="CX320" s="175">
        <v>539.51573519968588</v>
      </c>
      <c r="CY320" s="175">
        <v>567.72704043835506</v>
      </c>
      <c r="CZ320" s="175">
        <v>583.39408578148277</v>
      </c>
      <c r="DA320" s="175">
        <v>595.93834567702424</v>
      </c>
      <c r="DB320" s="175">
        <v>545.48692911538649</v>
      </c>
      <c r="DC320" s="175">
        <v>583.97101851803723</v>
      </c>
      <c r="DD320" s="175">
        <v>622.45510792068785</v>
      </c>
      <c r="DE320" s="175">
        <v>660.93919732333848</v>
      </c>
      <c r="DF320" s="175">
        <v>488.57640421312584</v>
      </c>
      <c r="DG320" s="175">
        <v>497.87020882929363</v>
      </c>
      <c r="DH320" s="175">
        <v>498.56353988659123</v>
      </c>
      <c r="DI320" s="175">
        <v>514.23058522971894</v>
      </c>
      <c r="DJ320" s="175">
        <v>526.7748451252603</v>
      </c>
      <c r="DK320" s="175">
        <v>507.16401344546136</v>
      </c>
      <c r="DL320" s="175">
        <v>507.85734450275902</v>
      </c>
      <c r="DM320" s="175">
        <v>523.52438984588673</v>
      </c>
      <c r="DN320" s="175">
        <v>536.06864974142809</v>
      </c>
      <c r="DO320" s="175">
        <v>508.55067556005656</v>
      </c>
      <c r="DP320" s="175">
        <v>524.21772090318427</v>
      </c>
      <c r="DQ320" s="175">
        <v>536.76198079872574</v>
      </c>
      <c r="DR320" s="175">
        <v>539.88476624631198</v>
      </c>
      <c r="DS320" s="175">
        <v>552.42902614185346</v>
      </c>
      <c r="DT320" s="175">
        <v>564.97328603739493</v>
      </c>
      <c r="DU320" s="175">
        <v>516.45781806162915</v>
      </c>
      <c r="DV320" s="175">
        <v>517.1511491189267</v>
      </c>
      <c r="DW320" s="175">
        <v>532.81819446205452</v>
      </c>
      <c r="DX320" s="175">
        <v>545.36245435759588</v>
      </c>
      <c r="DY320" s="175">
        <v>517.84448017622435</v>
      </c>
      <c r="DZ320" s="175">
        <v>533.51152551935206</v>
      </c>
      <c r="EA320" s="175">
        <v>546.05578541489353</v>
      </c>
      <c r="EB320" s="175">
        <v>549.17857086247977</v>
      </c>
      <c r="EC320" s="175">
        <v>561.72283075802125</v>
      </c>
      <c r="ED320" s="175">
        <v>574.26709065356272</v>
      </c>
      <c r="EE320" s="175">
        <v>518.53781123352201</v>
      </c>
      <c r="EF320" s="175">
        <v>534.20485657664972</v>
      </c>
      <c r="EG320" s="175">
        <v>546.74911647219108</v>
      </c>
      <c r="EH320" s="175">
        <v>549.87190191977743</v>
      </c>
      <c r="EI320" s="175">
        <v>562.41616181531879</v>
      </c>
      <c r="EJ320" s="175">
        <v>574.96042171086026</v>
      </c>
      <c r="EK320" s="175">
        <v>565.53894726290514</v>
      </c>
      <c r="EL320" s="175">
        <v>578.08320715844661</v>
      </c>
      <c r="EM320" s="175">
        <v>590.62746705398797</v>
      </c>
      <c r="EN320" s="175">
        <v>603.17172694952944</v>
      </c>
      <c r="EO320" s="175">
        <v>527.13828479239214</v>
      </c>
      <c r="EP320" s="175">
        <v>542.80533013551985</v>
      </c>
      <c r="EQ320" s="175">
        <v>543.49866119281751</v>
      </c>
      <c r="ER320" s="175">
        <v>559.16570653594522</v>
      </c>
      <c r="ES320" s="175">
        <v>588.07034283191183</v>
      </c>
      <c r="ET320" s="175">
        <v>600.6146027274533</v>
      </c>
      <c r="EU320" s="175">
        <v>616.28164807058101</v>
      </c>
      <c r="EV320" s="175">
        <v>568.22493946951727</v>
      </c>
      <c r="EW320" s="175">
        <v>594.77445122164772</v>
      </c>
      <c r="EX320" s="175">
        <v>547.1181475188173</v>
      </c>
      <c r="EY320" s="175">
        <v>567.90153807340744</v>
      </c>
      <c r="EZ320" s="175">
        <v>588.68492862799758</v>
      </c>
      <c r="FA320" s="175">
        <v>609.46831918258772</v>
      </c>
    </row>
    <row r="321" spans="1:157" ht="14.4" x14ac:dyDescent="0.3">
      <c r="A321" s="171" t="s">
        <v>623</v>
      </c>
      <c r="B321" s="172">
        <v>129.07298264975518</v>
      </c>
      <c r="C321" s="173">
        <v>269.18093286661377</v>
      </c>
      <c r="D321" s="173">
        <v>253.08218296162295</v>
      </c>
      <c r="E321" s="173">
        <v>236.24049151177971</v>
      </c>
      <c r="F321" s="173">
        <v>198.18349694241377</v>
      </c>
      <c r="G321" s="173">
        <v>365.09165029323071</v>
      </c>
      <c r="H321" s="204">
        <v>348.95504723926371</v>
      </c>
      <c r="I321" s="175">
        <v>331.80697392589536</v>
      </c>
      <c r="J321" s="175">
        <v>294.52778656616925</v>
      </c>
      <c r="K321" s="175">
        <v>332.81844418529676</v>
      </c>
      <c r="L321" s="175">
        <v>315.67037087192841</v>
      </c>
      <c r="M321" s="175">
        <v>278.3911835122023</v>
      </c>
      <c r="N321" s="175">
        <v>298.52229755856013</v>
      </c>
      <c r="O321" s="175">
        <v>261.24311019883402</v>
      </c>
      <c r="P321" s="175">
        <v>223.0654428391079</v>
      </c>
      <c r="Q321" s="175">
        <v>497.72247399809021</v>
      </c>
      <c r="R321" s="175">
        <v>481.54801779514713</v>
      </c>
      <c r="S321" s="175">
        <v>464.09356261825371</v>
      </c>
      <c r="T321" s="175">
        <v>426.69370246816743</v>
      </c>
      <c r="U321" s="175">
        <v>465.373561592204</v>
      </c>
      <c r="V321" s="175">
        <v>447.91910641531058</v>
      </c>
      <c r="W321" s="175">
        <v>410.51924626522435</v>
      </c>
      <c r="X321" s="175">
        <v>430.46465123841728</v>
      </c>
      <c r="Y321" s="175">
        <v>393.06479108833088</v>
      </c>
      <c r="Z321" s="175">
        <v>355.66493093824465</v>
      </c>
      <c r="AA321" s="175">
        <v>449.19910538926092</v>
      </c>
      <c r="AB321" s="175">
        <v>431.7446502123675</v>
      </c>
      <c r="AC321" s="175">
        <v>394.34479006228116</v>
      </c>
      <c r="AD321" s="175">
        <v>414.29019503547408</v>
      </c>
      <c r="AE321" s="175">
        <v>376.8903348853878</v>
      </c>
      <c r="AF321" s="175">
        <v>339.49047473530152</v>
      </c>
      <c r="AG321" s="175">
        <v>396.83573985858078</v>
      </c>
      <c r="AH321" s="175">
        <v>359.43587970849444</v>
      </c>
      <c r="AI321" s="175">
        <v>322.03601955840804</v>
      </c>
      <c r="AJ321" s="175">
        <v>283.73767940832175</v>
      </c>
      <c r="AK321" s="175">
        <v>209.32421142246659</v>
      </c>
      <c r="AL321" s="175">
        <v>324.781362589183</v>
      </c>
      <c r="AM321" s="175">
        <v>308.64475953521605</v>
      </c>
      <c r="AN321" s="175">
        <v>291.49668622184771</v>
      </c>
      <c r="AO321" s="175">
        <v>253.31901886212165</v>
      </c>
      <c r="AP321" s="175">
        <v>418.86014003414215</v>
      </c>
      <c r="AQ321" s="175">
        <v>402.68568383119901</v>
      </c>
      <c r="AR321" s="175">
        <v>385.2312286543056</v>
      </c>
      <c r="AS321" s="175">
        <v>347.83136850421931</v>
      </c>
      <c r="AT321" s="175">
        <v>386.51122762825594</v>
      </c>
      <c r="AU321" s="175">
        <v>369.05677245136246</v>
      </c>
      <c r="AV321" s="175">
        <v>331.65691230127618</v>
      </c>
      <c r="AW321" s="175">
        <v>351.6023172744691</v>
      </c>
      <c r="AX321" s="175">
        <v>314.20245712438276</v>
      </c>
      <c r="AY321" s="175">
        <v>275.90411697429647</v>
      </c>
      <c r="AZ321" s="175">
        <v>549.65902375734402</v>
      </c>
      <c r="BA321" s="175">
        <v>533.4467144054247</v>
      </c>
      <c r="BB321" s="175">
        <v>515.68587736500615</v>
      </c>
      <c r="BC321" s="175">
        <v>478.16534442455969</v>
      </c>
      <c r="BD321" s="175">
        <v>517.23440505350538</v>
      </c>
      <c r="BE321" s="175">
        <v>499.47356801308689</v>
      </c>
      <c r="BF321" s="175">
        <v>461.95303507264038</v>
      </c>
      <c r="BG321" s="175">
        <v>481.7127309726684</v>
      </c>
      <c r="BH321" s="175">
        <v>444.19219803222188</v>
      </c>
      <c r="BI321" s="175">
        <v>406.67166509177542</v>
      </c>
      <c r="BJ321" s="175">
        <v>501.02209570158612</v>
      </c>
      <c r="BK321" s="175">
        <v>483.26125866116763</v>
      </c>
      <c r="BL321" s="175">
        <v>445.74072572072112</v>
      </c>
      <c r="BM321" s="175">
        <v>465.50042162074919</v>
      </c>
      <c r="BN321" s="175">
        <v>427.97988868030262</v>
      </c>
      <c r="BO321" s="175">
        <v>390.45935573985616</v>
      </c>
      <c r="BP321" s="175">
        <v>447.73958458033076</v>
      </c>
      <c r="BQ321" s="175">
        <v>410.21905163988424</v>
      </c>
      <c r="BR321" s="175">
        <v>372.69851869943767</v>
      </c>
      <c r="BS321" s="175">
        <v>334.27950575899121</v>
      </c>
      <c r="BT321" s="173">
        <v>558.64878527735402</v>
      </c>
      <c r="BU321" s="173">
        <v>540.88794823693559</v>
      </c>
      <c r="BV321" s="173">
        <v>524.67563888501616</v>
      </c>
      <c r="BW321" s="173">
        <v>506.91480184459783</v>
      </c>
      <c r="BX321" s="173">
        <v>435.42112251181356</v>
      </c>
      <c r="BY321" s="174">
        <v>397.90058957136705</v>
      </c>
      <c r="BZ321" s="175">
        <v>380.13975253094856</v>
      </c>
      <c r="CA321" s="175">
        <v>477.79837697971902</v>
      </c>
      <c r="CB321" s="175">
        <v>613.54016708856466</v>
      </c>
      <c r="CC321" s="175">
        <v>595.77933004814611</v>
      </c>
      <c r="CD321" s="175">
        <v>579.5670206962269</v>
      </c>
      <c r="CE321" s="175">
        <v>561.80618365580847</v>
      </c>
      <c r="CF321" s="175">
        <v>490.31250432302414</v>
      </c>
      <c r="CG321" s="175">
        <v>452.79197138257763</v>
      </c>
      <c r="CH321" s="175">
        <v>435.03113434215925</v>
      </c>
      <c r="CI321" s="175">
        <v>532.68975879092966</v>
      </c>
      <c r="CJ321" s="175">
        <v>645.78140092007561</v>
      </c>
      <c r="CK321" s="175">
        <v>611.80825452773786</v>
      </c>
      <c r="CL321" s="175">
        <v>577.83510813540011</v>
      </c>
      <c r="CM321" s="175">
        <v>540.31457519495348</v>
      </c>
      <c r="CN321" s="175">
        <v>485.03320521408853</v>
      </c>
      <c r="CO321" s="175">
        <v>467.27236817367003</v>
      </c>
      <c r="CP321" s="175">
        <v>429.75183523322357</v>
      </c>
      <c r="CQ321" s="175">
        <v>536.82810677130703</v>
      </c>
      <c r="CR321" s="175">
        <v>637.38156631561719</v>
      </c>
      <c r="CS321" s="175">
        <v>759.58002585992745</v>
      </c>
      <c r="CT321" s="175">
        <v>860.13348540423749</v>
      </c>
      <c r="CU321" s="175">
        <v>694.8261225263393</v>
      </c>
      <c r="CV321" s="175">
        <v>660.50874112150029</v>
      </c>
      <c r="CW321" s="175">
        <v>626.19135971666128</v>
      </c>
      <c r="CX321" s="175">
        <v>588.55015398585454</v>
      </c>
      <c r="CY321" s="175">
        <v>532.84172935110428</v>
      </c>
      <c r="CZ321" s="175">
        <v>514.77451044716076</v>
      </c>
      <c r="DA321" s="175">
        <v>477.13330471635402</v>
      </c>
      <c r="DB321" s="175">
        <v>584.97513169499632</v>
      </c>
      <c r="DC321" s="175">
        <v>685.52859123930659</v>
      </c>
      <c r="DD321" s="175">
        <v>807.72705078361662</v>
      </c>
      <c r="DE321" s="175">
        <v>908.28051032792666</v>
      </c>
      <c r="DF321" s="175">
        <v>253.88622201867693</v>
      </c>
      <c r="DG321" s="175">
        <v>386.46843485519366</v>
      </c>
      <c r="DH321" s="175">
        <v>370.29397865225053</v>
      </c>
      <c r="DI321" s="175">
        <v>352.83952347535717</v>
      </c>
      <c r="DJ321" s="175">
        <v>314.54118332527082</v>
      </c>
      <c r="DK321" s="175">
        <v>478.87227396995308</v>
      </c>
      <c r="DL321" s="175">
        <v>462.65996461803383</v>
      </c>
      <c r="DM321" s="175">
        <v>444.89912757761533</v>
      </c>
      <c r="DN321" s="175">
        <v>407.37859463716882</v>
      </c>
      <c r="DO321" s="175">
        <v>446.44765526611457</v>
      </c>
      <c r="DP321" s="175">
        <v>428.68681822569607</v>
      </c>
      <c r="DQ321" s="175">
        <v>391.16628528524956</v>
      </c>
      <c r="DR321" s="175">
        <v>410.92598118527758</v>
      </c>
      <c r="DS321" s="175">
        <v>373.40544824483118</v>
      </c>
      <c r="DT321" s="175">
        <v>334.9864353043846</v>
      </c>
      <c r="DU321" s="175">
        <v>599.97803600501231</v>
      </c>
      <c r="DV321" s="175">
        <v>583.76572665309311</v>
      </c>
      <c r="DW321" s="175">
        <v>566.00488961267456</v>
      </c>
      <c r="DX321" s="175">
        <v>528.48435667222816</v>
      </c>
      <c r="DY321" s="175">
        <v>567.55341730117379</v>
      </c>
      <c r="DZ321" s="175">
        <v>549.79258026075536</v>
      </c>
      <c r="EA321" s="175">
        <v>512.27204732030884</v>
      </c>
      <c r="EB321" s="175">
        <v>532.03174322033681</v>
      </c>
      <c r="EC321" s="175">
        <v>494.51121027989029</v>
      </c>
      <c r="ED321" s="175">
        <v>456.99067733944378</v>
      </c>
      <c r="EE321" s="175">
        <v>551.34110794925459</v>
      </c>
      <c r="EF321" s="175">
        <v>533.58027090883604</v>
      </c>
      <c r="EG321" s="175">
        <v>496.05973796838964</v>
      </c>
      <c r="EH321" s="175">
        <v>515.8194338684176</v>
      </c>
      <c r="EI321" s="175">
        <v>478.29890092797109</v>
      </c>
      <c r="EJ321" s="175">
        <v>440.77836798752452</v>
      </c>
      <c r="EK321" s="175">
        <v>498.05859682799911</v>
      </c>
      <c r="EL321" s="175">
        <v>460.5380638875526</v>
      </c>
      <c r="EM321" s="175">
        <v>423.01753094710614</v>
      </c>
      <c r="EN321" s="175">
        <v>384.59851800665956</v>
      </c>
      <c r="EO321" s="175">
        <v>657.96170953534499</v>
      </c>
      <c r="EP321" s="175">
        <v>639.89449063140148</v>
      </c>
      <c r="EQ321" s="175">
        <v>623.6443281305061</v>
      </c>
      <c r="ER321" s="175">
        <v>605.57710922656247</v>
      </c>
      <c r="ES321" s="175">
        <v>533.61852209091683</v>
      </c>
      <c r="ET321" s="175">
        <v>495.97731636011014</v>
      </c>
      <c r="EU321" s="175">
        <v>477.91009745616651</v>
      </c>
      <c r="EV321" s="175">
        <v>576.36908191871544</v>
      </c>
      <c r="EW321" s="175">
        <v>700.81689618458131</v>
      </c>
      <c r="EX321" s="175">
        <v>280.31828270540763</v>
      </c>
      <c r="EY321" s="175">
        <v>405.44877179100627</v>
      </c>
      <c r="EZ321" s="175">
        <v>471.33475005680521</v>
      </c>
      <c r="FA321" s="175">
        <v>551.85667158651381</v>
      </c>
    </row>
    <row r="322" spans="1:157" ht="14.4" x14ac:dyDescent="0.3">
      <c r="A322" s="171" t="s">
        <v>624</v>
      </c>
      <c r="B322" s="172">
        <v>228.17088606065954</v>
      </c>
      <c r="C322" s="173">
        <v>480.27371484100939</v>
      </c>
      <c r="D322" s="173">
        <v>416.46048464546385</v>
      </c>
      <c r="E322" s="173">
        <v>339.07080289903632</v>
      </c>
      <c r="F322" s="173">
        <v>267.37177861475465</v>
      </c>
      <c r="G322" s="173">
        <v>683.95904991074349</v>
      </c>
      <c r="H322" s="204">
        <v>622.97167808224913</v>
      </c>
      <c r="I322" s="175">
        <v>565.84447542333271</v>
      </c>
      <c r="J322" s="175">
        <v>476.80300452267494</v>
      </c>
      <c r="K322" s="175">
        <v>569.21599634831239</v>
      </c>
      <c r="L322" s="175">
        <v>512.07198822350017</v>
      </c>
      <c r="M322" s="175">
        <v>392.94861716206043</v>
      </c>
      <c r="N322" s="175">
        <v>434.31474366580545</v>
      </c>
      <c r="O322" s="175">
        <v>307.95335129055883</v>
      </c>
      <c r="P322" s="175">
        <v>242.89896284185033</v>
      </c>
      <c r="Q322" s="175">
        <v>1224.0439561654202</v>
      </c>
      <c r="R322" s="175">
        <v>1083.8560119352769</v>
      </c>
      <c r="S322" s="175">
        <v>993.2483525931184</v>
      </c>
      <c r="T322" s="175">
        <v>817.2354609271988</v>
      </c>
      <c r="U322" s="175">
        <v>999.62804466731905</v>
      </c>
      <c r="V322" s="175">
        <v>912.6326238757805</v>
      </c>
      <c r="W322" s="175">
        <v>743.86667676346406</v>
      </c>
      <c r="X322" s="175">
        <v>834.34082279813629</v>
      </c>
      <c r="Y322" s="175">
        <v>678.68050772546906</v>
      </c>
      <c r="Z322" s="175">
        <v>598.8377444151605</v>
      </c>
      <c r="AA322" s="175">
        <v>919.01231594998296</v>
      </c>
      <c r="AB322" s="175">
        <v>840.14701295817815</v>
      </c>
      <c r="AC322" s="175">
        <v>682.95504543911375</v>
      </c>
      <c r="AD322" s="175">
        <v>760.97203863440029</v>
      </c>
      <c r="AE322" s="175">
        <v>627.13251045696836</v>
      </c>
      <c r="AF322" s="175">
        <v>545.34998774714165</v>
      </c>
      <c r="AG322" s="175">
        <v>691.27353558150878</v>
      </c>
      <c r="AH322" s="175">
        <v>568.93951484901902</v>
      </c>
      <c r="AI322" s="175">
        <v>489.76716393550419</v>
      </c>
      <c r="AJ322" s="175">
        <v>359.266528461902</v>
      </c>
      <c r="AK322" s="175">
        <v>312.29491547108074</v>
      </c>
      <c r="AL322" s="175">
        <v>537.58870290879895</v>
      </c>
      <c r="AM322" s="175">
        <v>476.30451757426937</v>
      </c>
      <c r="AN322" s="175">
        <v>410.86547872033651</v>
      </c>
      <c r="AO322" s="175">
        <v>339.90551327668834</v>
      </c>
      <c r="AP322" s="175">
        <v>741.74952839762284</v>
      </c>
      <c r="AQ322" s="175">
        <v>675.23249072048873</v>
      </c>
      <c r="AR322" s="175">
        <v>603.45148998279421</v>
      </c>
      <c r="AS322" s="175">
        <v>539.69028264019346</v>
      </c>
      <c r="AT322" s="175">
        <v>608.71545304335575</v>
      </c>
      <c r="AU322" s="175">
        <v>545.95679363846648</v>
      </c>
      <c r="AV322" s="175">
        <v>470.71270157190446</v>
      </c>
      <c r="AW322" s="175">
        <v>489.6683236447613</v>
      </c>
      <c r="AX322" s="175">
        <v>393.45863892916941</v>
      </c>
      <c r="AY322" s="175">
        <v>311.99097226924806</v>
      </c>
      <c r="AZ322" s="175">
        <v>1209.2054618883121</v>
      </c>
      <c r="BA322" s="175">
        <v>1135.6649724454448</v>
      </c>
      <c r="BB322" s="175">
        <v>1055.1002225066707</v>
      </c>
      <c r="BC322" s="175">
        <v>858.27442732551333</v>
      </c>
      <c r="BD322" s="175">
        <v>1062.1244830025753</v>
      </c>
      <c r="BE322" s="175">
        <v>967.54431610514564</v>
      </c>
      <c r="BF322" s="175">
        <v>784.73393788264548</v>
      </c>
      <c r="BG322" s="175">
        <v>886.97956616637259</v>
      </c>
      <c r="BH322" s="175">
        <v>710.66907343448895</v>
      </c>
      <c r="BI322" s="175">
        <v>625.27868757418821</v>
      </c>
      <c r="BJ322" s="175">
        <v>974.5685766010514</v>
      </c>
      <c r="BK322" s="175">
        <v>894.00382666227836</v>
      </c>
      <c r="BL322" s="175">
        <v>717.03735396940101</v>
      </c>
      <c r="BM322" s="175">
        <v>800.82520146071636</v>
      </c>
      <c r="BN322" s="175">
        <v>653.87186983982008</v>
      </c>
      <c r="BO322" s="175">
        <v>571.29690597480783</v>
      </c>
      <c r="BP322" s="175">
        <v>725.25760993397125</v>
      </c>
      <c r="BQ322" s="175">
        <v>594.07965260809522</v>
      </c>
      <c r="BR322" s="175">
        <v>481.38547431376492</v>
      </c>
      <c r="BS322" s="175">
        <v>421.27211103973059</v>
      </c>
      <c r="BT322" s="173">
        <v>1465.9418026028009</v>
      </c>
      <c r="BU322" s="173">
        <v>1322.1570417562095</v>
      </c>
      <c r="BV322" s="173">
        <v>1190.9085528684507</v>
      </c>
      <c r="BW322" s="173">
        <v>1084.6397681939707</v>
      </c>
      <c r="BX322" s="173">
        <v>730.12485199453238</v>
      </c>
      <c r="BY322" s="174">
        <v>604.80484948397498</v>
      </c>
      <c r="BZ322" s="175">
        <v>549.17276369577303</v>
      </c>
      <c r="CA322" s="175">
        <v>912.12221585734005</v>
      </c>
      <c r="CB322" s="175">
        <v>1366.3781603580246</v>
      </c>
      <c r="CC322" s="175">
        <v>1277.8556899467669</v>
      </c>
      <c r="CD322" s="175">
        <v>1202.7241240130886</v>
      </c>
      <c r="CE322" s="175">
        <v>1122.1593740743156</v>
      </c>
      <c r="CF322" s="175">
        <v>771.2283395115179</v>
      </c>
      <c r="CG322" s="175">
        <v>647.65574029056916</v>
      </c>
      <c r="CH322" s="175">
        <v>587.92916706832386</v>
      </c>
      <c r="CI322" s="175">
        <v>990.08465918268121</v>
      </c>
      <c r="CJ322" s="175">
        <v>1978.5657943564099</v>
      </c>
      <c r="CK322" s="175">
        <v>1644.9623465169741</v>
      </c>
      <c r="CL322" s="175">
        <v>1369.9290967826248</v>
      </c>
      <c r="CM322" s="175">
        <v>1103.3358757005651</v>
      </c>
      <c r="CN322" s="175">
        <v>802.42839149919143</v>
      </c>
      <c r="CO322" s="175">
        <v>746.82811964616667</v>
      </c>
      <c r="CP322" s="175">
        <v>621.21623166563404</v>
      </c>
      <c r="CQ322" s="175">
        <v>1084.8942253097994</v>
      </c>
      <c r="CR322" s="175">
        <v>1600.6561944879286</v>
      </c>
      <c r="CS322" s="175">
        <v>2397.1594858376034</v>
      </c>
      <c r="CT322" s="175">
        <v>2959.8631604775437</v>
      </c>
      <c r="CU322" s="175">
        <v>1671.1124621662457</v>
      </c>
      <c r="CV322" s="175">
        <v>1451.0432064693061</v>
      </c>
      <c r="CW322" s="175">
        <v>1280.0006270521105</v>
      </c>
      <c r="CX322" s="175">
        <v>1101.325727692433</v>
      </c>
      <c r="CY322" s="175">
        <v>848.62731657768984</v>
      </c>
      <c r="CZ322" s="175">
        <v>773.00792140737997</v>
      </c>
      <c r="DA322" s="175">
        <v>634.65807421119518</v>
      </c>
      <c r="DB322" s="175">
        <v>1085.1091059063608</v>
      </c>
      <c r="DC322" s="175">
        <v>1475.3394505436142</v>
      </c>
      <c r="DD322" s="175">
        <v>1983.3616568893619</v>
      </c>
      <c r="DE322" s="175">
        <v>2546.0653315293007</v>
      </c>
      <c r="DF322" s="175">
        <v>383.94780887569868</v>
      </c>
      <c r="DG322" s="175">
        <v>712.28861677894872</v>
      </c>
      <c r="DH322" s="175">
        <v>645.77157910181393</v>
      </c>
      <c r="DI322" s="175">
        <v>573.9905783641201</v>
      </c>
      <c r="DJ322" s="175">
        <v>475.10407048707566</v>
      </c>
      <c r="DK322" s="175">
        <v>934.79343336195234</v>
      </c>
      <c r="DL322" s="175">
        <v>848.63906865629485</v>
      </c>
      <c r="DM322" s="175">
        <v>768.07431871752306</v>
      </c>
      <c r="DN322" s="175">
        <v>663.02321843629159</v>
      </c>
      <c r="DO322" s="175">
        <v>775.09857921342575</v>
      </c>
      <c r="DP322" s="175">
        <v>703.17489731126443</v>
      </c>
      <c r="DQ322" s="175">
        <v>599.09536902115963</v>
      </c>
      <c r="DR322" s="175">
        <v>630.13390899167041</v>
      </c>
      <c r="DS322" s="175">
        <v>539.31974771687055</v>
      </c>
      <c r="DT322" s="175">
        <v>446.05662691383418</v>
      </c>
      <c r="DU322" s="175">
        <v>1364.1635397039038</v>
      </c>
      <c r="DV322" s="175">
        <v>1283.3591456521244</v>
      </c>
      <c r="DW322" s="175">
        <v>1201.9035158580991</v>
      </c>
      <c r="DX322" s="175">
        <v>1031.707012898388</v>
      </c>
      <c r="DY322" s="175">
        <v>1208.9277763540049</v>
      </c>
      <c r="DZ322" s="175">
        <v>1128.3630264152307</v>
      </c>
      <c r="EA322" s="175">
        <v>958.16652345551722</v>
      </c>
      <c r="EB322" s="175">
        <v>1047.7982764764577</v>
      </c>
      <c r="EC322" s="175">
        <v>863.58635655809178</v>
      </c>
      <c r="ED322" s="175">
        <v>730.9862095899698</v>
      </c>
      <c r="EE322" s="175">
        <v>1135.3872869111365</v>
      </c>
      <c r="EF322" s="175">
        <v>1054.8225369723623</v>
      </c>
      <c r="EG322" s="175">
        <v>870.61061705399698</v>
      </c>
      <c r="EH322" s="175">
        <v>974.25778703359049</v>
      </c>
      <c r="EI322" s="175">
        <v>777.43199185243429</v>
      </c>
      <c r="EJ322" s="175">
        <v>675.49241097940956</v>
      </c>
      <c r="EK322" s="175">
        <v>879.67762013616448</v>
      </c>
      <c r="EL322" s="175">
        <v>696.86724191366068</v>
      </c>
      <c r="EM322" s="175">
        <v>616.24930873552694</v>
      </c>
      <c r="EN322" s="175">
        <v>530.82675872141101</v>
      </c>
      <c r="EO322" s="175">
        <v>1552.7560427910394</v>
      </c>
      <c r="EP322" s="175">
        <v>1413.6798464803251</v>
      </c>
      <c r="EQ322" s="175">
        <v>1332.6867870941035</v>
      </c>
      <c r="ER322" s="175">
        <v>1242.6372670631256</v>
      </c>
      <c r="ES322" s="175">
        <v>912.84935306786065</v>
      </c>
      <c r="ET322" s="175">
        <v>724.75261663280617</v>
      </c>
      <c r="EU322" s="175">
        <v>664.41740531052585</v>
      </c>
      <c r="EV322" s="175">
        <v>1106.7697271150512</v>
      </c>
      <c r="EW322" s="175">
        <v>1616.919396772897</v>
      </c>
      <c r="EX322" s="175">
        <v>407.63620695949913</v>
      </c>
      <c r="EY322" s="175">
        <v>711.35817328912037</v>
      </c>
      <c r="EZ322" s="175">
        <v>806.54041377087196</v>
      </c>
      <c r="FA322" s="175">
        <v>1056.2776700627194</v>
      </c>
    </row>
    <row r="323" spans="1:157" ht="14.4" x14ac:dyDescent="0.3">
      <c r="A323" s="176" t="s">
        <v>625</v>
      </c>
      <c r="B323" s="172">
        <v>0</v>
      </c>
      <c r="C323" s="173">
        <v>0</v>
      </c>
      <c r="D323" s="173">
        <v>-18.758533694811565</v>
      </c>
      <c r="E323" s="173">
        <v>-69.663313953813784</v>
      </c>
      <c r="F323" s="173">
        <v>-150.55725484248271</v>
      </c>
      <c r="G323" s="173">
        <v>0</v>
      </c>
      <c r="H323" s="204">
        <v>0</v>
      </c>
      <c r="I323" s="175">
        <v>0</v>
      </c>
      <c r="J323" s="175">
        <v>-23.760936857111272</v>
      </c>
      <c r="K323" s="175">
        <v>0</v>
      </c>
      <c r="L323" s="175">
        <v>0</v>
      </c>
      <c r="M323" s="175">
        <v>-94.820968036444057</v>
      </c>
      <c r="N323" s="175">
        <v>-38.713867654532123</v>
      </c>
      <c r="O323" s="175">
        <v>-169.15366328636449</v>
      </c>
      <c r="P323" s="175">
        <v>-281.87261237787635</v>
      </c>
      <c r="Q323" s="175">
        <v>0</v>
      </c>
      <c r="R323" s="175">
        <v>0</v>
      </c>
      <c r="S323" s="175">
        <v>0</v>
      </c>
      <c r="T323" s="175">
        <v>0</v>
      </c>
      <c r="U323" s="175">
        <v>0</v>
      </c>
      <c r="V323" s="175">
        <v>0</v>
      </c>
      <c r="W323" s="175">
        <v>0</v>
      </c>
      <c r="X323" s="175">
        <v>0</v>
      </c>
      <c r="Y323" s="175">
        <v>0</v>
      </c>
      <c r="Z323" s="175">
        <v>0</v>
      </c>
      <c r="AA323" s="175">
        <v>0</v>
      </c>
      <c r="AB323" s="175">
        <v>0</v>
      </c>
      <c r="AC323" s="175">
        <v>0</v>
      </c>
      <c r="AD323" s="175">
        <v>0</v>
      </c>
      <c r="AE323" s="175">
        <v>0</v>
      </c>
      <c r="AF323" s="175">
        <v>0</v>
      </c>
      <c r="AG323" s="175">
        <v>0</v>
      </c>
      <c r="AH323" s="175">
        <v>0</v>
      </c>
      <c r="AI323" s="175">
        <v>-32.08076898003727</v>
      </c>
      <c r="AJ323" s="175">
        <v>-165.94873024483402</v>
      </c>
      <c r="AK323" s="175">
        <v>0</v>
      </c>
      <c r="AL323" s="175">
        <v>0</v>
      </c>
      <c r="AM323" s="175">
        <v>0</v>
      </c>
      <c r="AN323" s="175">
        <v>-22.664232476068758</v>
      </c>
      <c r="AO323" s="175">
        <v>-106.0474818962324</v>
      </c>
      <c r="AP323" s="175">
        <v>0</v>
      </c>
      <c r="AQ323" s="175">
        <v>0</v>
      </c>
      <c r="AR323" s="175">
        <v>0</v>
      </c>
      <c r="AS323" s="175">
        <v>0</v>
      </c>
      <c r="AT323" s="175">
        <v>0</v>
      </c>
      <c r="AU323" s="175">
        <v>0</v>
      </c>
      <c r="AV323" s="175">
        <v>-34.477664908141755</v>
      </c>
      <c r="AW323" s="175">
        <v>0</v>
      </c>
      <c r="AX323" s="175">
        <v>-106.97728038236448</v>
      </c>
      <c r="AY323" s="175">
        <v>-227.09702371941708</v>
      </c>
      <c r="AZ323" s="175">
        <v>0</v>
      </c>
      <c r="BA323" s="175">
        <v>0</v>
      </c>
      <c r="BB323" s="175">
        <v>0</v>
      </c>
      <c r="BC323" s="175">
        <v>0</v>
      </c>
      <c r="BD323" s="175">
        <v>0</v>
      </c>
      <c r="BE323" s="175">
        <v>0</v>
      </c>
      <c r="BF323" s="175">
        <v>0</v>
      </c>
      <c r="BG323" s="175">
        <v>0</v>
      </c>
      <c r="BH323" s="175">
        <v>0</v>
      </c>
      <c r="BI323" s="175">
        <v>0</v>
      </c>
      <c r="BJ323" s="175">
        <v>0</v>
      </c>
      <c r="BK323" s="175">
        <v>0</v>
      </c>
      <c r="BL323" s="175">
        <v>0</v>
      </c>
      <c r="BM323" s="175">
        <v>0</v>
      </c>
      <c r="BN323" s="175">
        <v>0</v>
      </c>
      <c r="BO323" s="175">
        <v>0</v>
      </c>
      <c r="BP323" s="175">
        <v>0</v>
      </c>
      <c r="BQ323" s="175">
        <v>0</v>
      </c>
      <c r="BR323" s="175">
        <v>-4.3602702775152311</v>
      </c>
      <c r="BS323" s="175">
        <v>-119.80410063392507</v>
      </c>
      <c r="BT323" s="173">
        <v>0</v>
      </c>
      <c r="BU323" s="173">
        <v>0</v>
      </c>
      <c r="BV323" s="173">
        <v>0</v>
      </c>
      <c r="BW323" s="173">
        <v>0</v>
      </c>
      <c r="BX323" s="173">
        <v>0</v>
      </c>
      <c r="BY323" s="174">
        <v>0</v>
      </c>
      <c r="BZ323" s="175">
        <v>0</v>
      </c>
      <c r="CA323" s="175">
        <v>0</v>
      </c>
      <c r="CB323" s="175">
        <v>0</v>
      </c>
      <c r="CC323" s="175">
        <v>0</v>
      </c>
      <c r="CD323" s="175">
        <v>0</v>
      </c>
      <c r="CE323" s="175">
        <v>0</v>
      </c>
      <c r="CF323" s="175">
        <v>0</v>
      </c>
      <c r="CG323" s="175">
        <v>0</v>
      </c>
      <c r="CH323" s="175">
        <v>0</v>
      </c>
      <c r="CI323" s="175">
        <v>0</v>
      </c>
      <c r="CJ323" s="175">
        <v>0</v>
      </c>
      <c r="CK323" s="175">
        <v>0</v>
      </c>
      <c r="CL323" s="175">
        <v>0</v>
      </c>
      <c r="CM323" s="175">
        <v>0</v>
      </c>
      <c r="CN323" s="175">
        <v>0</v>
      </c>
      <c r="CO323" s="175">
        <v>0</v>
      </c>
      <c r="CP323" s="175">
        <v>0</v>
      </c>
      <c r="CQ323" s="175">
        <v>0</v>
      </c>
      <c r="CR323" s="175">
        <v>0</v>
      </c>
      <c r="CS323" s="175">
        <v>0</v>
      </c>
      <c r="CT323" s="175">
        <v>0</v>
      </c>
      <c r="CU323" s="175">
        <v>0</v>
      </c>
      <c r="CV323" s="175">
        <v>0</v>
      </c>
      <c r="CW323" s="175">
        <v>0</v>
      </c>
      <c r="CX323" s="175">
        <v>0</v>
      </c>
      <c r="CY323" s="175">
        <v>0</v>
      </c>
      <c r="CZ323" s="175">
        <v>0</v>
      </c>
      <c r="DA323" s="175">
        <v>0</v>
      </c>
      <c r="DB323" s="175">
        <v>0</v>
      </c>
      <c r="DC323" s="175">
        <v>0</v>
      </c>
      <c r="DD323" s="175">
        <v>0</v>
      </c>
      <c r="DE323" s="175">
        <v>0</v>
      </c>
      <c r="DF323" s="175">
        <v>0</v>
      </c>
      <c r="DG323" s="175">
        <v>0</v>
      </c>
      <c r="DH323" s="175">
        <v>0</v>
      </c>
      <c r="DI323" s="175">
        <v>0</v>
      </c>
      <c r="DJ323" s="175">
        <v>0</v>
      </c>
      <c r="DK323" s="175">
        <v>0</v>
      </c>
      <c r="DL323" s="175">
        <v>0</v>
      </c>
      <c r="DM323" s="175">
        <v>0</v>
      </c>
      <c r="DN323" s="175">
        <v>0</v>
      </c>
      <c r="DO323" s="175">
        <v>0</v>
      </c>
      <c r="DP323" s="175">
        <v>0</v>
      </c>
      <c r="DQ323" s="175">
        <v>0</v>
      </c>
      <c r="DR323" s="175">
        <v>0</v>
      </c>
      <c r="DS323" s="175">
        <v>0</v>
      </c>
      <c r="DT323" s="175">
        <v>-17.945357249146053</v>
      </c>
      <c r="DU323" s="175">
        <v>0</v>
      </c>
      <c r="DV323" s="175">
        <v>0</v>
      </c>
      <c r="DW323" s="175">
        <v>0</v>
      </c>
      <c r="DX323" s="175">
        <v>0</v>
      </c>
      <c r="DY323" s="175">
        <v>0</v>
      </c>
      <c r="DZ323" s="175">
        <v>0</v>
      </c>
      <c r="EA323" s="175">
        <v>0</v>
      </c>
      <c r="EB323" s="175">
        <v>0</v>
      </c>
      <c r="EC323" s="175">
        <v>0</v>
      </c>
      <c r="ED323" s="175">
        <v>0</v>
      </c>
      <c r="EE323" s="175">
        <v>0</v>
      </c>
      <c r="EF323" s="175">
        <v>0</v>
      </c>
      <c r="EG323" s="175">
        <v>0</v>
      </c>
      <c r="EH323" s="175">
        <v>0</v>
      </c>
      <c r="EI323" s="175">
        <v>0</v>
      </c>
      <c r="EJ323" s="175">
        <v>0</v>
      </c>
      <c r="EK323" s="175">
        <v>0</v>
      </c>
      <c r="EL323" s="175">
        <v>0</v>
      </c>
      <c r="EM323" s="175">
        <v>0</v>
      </c>
      <c r="EN323" s="175">
        <v>0</v>
      </c>
      <c r="EO323" s="175">
        <v>0</v>
      </c>
      <c r="EP323" s="175">
        <v>0</v>
      </c>
      <c r="EQ323" s="175">
        <v>0</v>
      </c>
      <c r="ER323" s="175">
        <v>0</v>
      </c>
      <c r="ES323" s="175">
        <v>0</v>
      </c>
      <c r="ET323" s="175">
        <v>0</v>
      </c>
      <c r="EU323" s="175">
        <v>0</v>
      </c>
      <c r="EV323" s="175">
        <v>0</v>
      </c>
      <c r="EW323" s="175">
        <v>0</v>
      </c>
      <c r="EX323" s="175">
        <v>0</v>
      </c>
      <c r="EY323" s="175">
        <v>0</v>
      </c>
      <c r="EZ323" s="175">
        <v>0</v>
      </c>
      <c r="FA323" s="175">
        <v>0</v>
      </c>
    </row>
    <row r="324" spans="1:157" ht="14.4" x14ac:dyDescent="0.3">
      <c r="A324" s="176" t="s">
        <v>626</v>
      </c>
      <c r="B324" s="172">
        <v>0</v>
      </c>
      <c r="C324" s="173">
        <v>-55</v>
      </c>
      <c r="D324" s="173">
        <v>-60</v>
      </c>
      <c r="E324" s="173">
        <v>-65</v>
      </c>
      <c r="F324" s="173">
        <v>0</v>
      </c>
      <c r="G324" s="173">
        <v>-100</v>
      </c>
      <c r="H324" s="204">
        <v>-100</v>
      </c>
      <c r="I324" s="175">
        <v>-100</v>
      </c>
      <c r="J324" s="175">
        <v>-52.500000000000007</v>
      </c>
      <c r="K324" s="175">
        <v>-100</v>
      </c>
      <c r="L324" s="175">
        <v>-100</v>
      </c>
      <c r="M324" s="175">
        <v>-57.5</v>
      </c>
      <c r="N324" s="175">
        <v>-110</v>
      </c>
      <c r="O324" s="175">
        <v>-62.5</v>
      </c>
      <c r="P324" s="175">
        <v>0</v>
      </c>
      <c r="Q324" s="175">
        <v>-100</v>
      </c>
      <c r="R324" s="175">
        <v>-100</v>
      </c>
      <c r="S324" s="175">
        <v>-100</v>
      </c>
      <c r="T324" s="175">
        <v>-100</v>
      </c>
      <c r="U324" s="175">
        <v>-100</v>
      </c>
      <c r="V324" s="175">
        <v>-100</v>
      </c>
      <c r="W324" s="175">
        <v>-100</v>
      </c>
      <c r="X324" s="175">
        <v>-100</v>
      </c>
      <c r="Y324" s="175">
        <v>-100</v>
      </c>
      <c r="Z324" s="175">
        <v>-50</v>
      </c>
      <c r="AA324" s="175">
        <v>-100</v>
      </c>
      <c r="AB324" s="175">
        <v>-100</v>
      </c>
      <c r="AC324" s="175">
        <v>-100</v>
      </c>
      <c r="AD324" s="175">
        <v>-100</v>
      </c>
      <c r="AE324" s="175">
        <v>-100</v>
      </c>
      <c r="AF324" s="175">
        <v>-50</v>
      </c>
      <c r="AG324" s="175">
        <v>-100</v>
      </c>
      <c r="AH324" s="175">
        <v>-100</v>
      </c>
      <c r="AI324" s="175">
        <v>-50</v>
      </c>
      <c r="AJ324" s="175">
        <v>0</v>
      </c>
      <c r="AK324" s="175">
        <v>0</v>
      </c>
      <c r="AL324" s="175">
        <v>-50</v>
      </c>
      <c r="AM324" s="175">
        <v>-50</v>
      </c>
      <c r="AN324" s="175">
        <v>-52.500000000000007</v>
      </c>
      <c r="AO324" s="175">
        <v>0</v>
      </c>
      <c r="AP324" s="175">
        <v>-100</v>
      </c>
      <c r="AQ324" s="175">
        <v>-100</v>
      </c>
      <c r="AR324" s="175">
        <v>-100</v>
      </c>
      <c r="AS324" s="175">
        <v>-50</v>
      </c>
      <c r="AT324" s="175">
        <v>-100</v>
      </c>
      <c r="AU324" s="175">
        <v>-100</v>
      </c>
      <c r="AV324" s="175">
        <v>-50</v>
      </c>
      <c r="AW324" s="175">
        <v>-100</v>
      </c>
      <c r="AX324" s="175">
        <v>-52.500000000000007</v>
      </c>
      <c r="AY324" s="175">
        <v>0</v>
      </c>
      <c r="AZ324" s="175">
        <v>-100</v>
      </c>
      <c r="BA324" s="175">
        <v>-100</v>
      </c>
      <c r="BB324" s="175">
        <v>-100</v>
      </c>
      <c r="BC324" s="175">
        <v>-100</v>
      </c>
      <c r="BD324" s="175">
        <v>-100</v>
      </c>
      <c r="BE324" s="175">
        <v>-100</v>
      </c>
      <c r="BF324" s="175">
        <v>-100</v>
      </c>
      <c r="BG324" s="175">
        <v>-100</v>
      </c>
      <c r="BH324" s="175">
        <v>-100</v>
      </c>
      <c r="BI324" s="175">
        <v>-50</v>
      </c>
      <c r="BJ324" s="175">
        <v>-100</v>
      </c>
      <c r="BK324" s="175">
        <v>-100</v>
      </c>
      <c r="BL324" s="175">
        <v>-100</v>
      </c>
      <c r="BM324" s="175">
        <v>-100</v>
      </c>
      <c r="BN324" s="175">
        <v>-100</v>
      </c>
      <c r="BO324" s="175">
        <v>-50</v>
      </c>
      <c r="BP324" s="175">
        <v>-100</v>
      </c>
      <c r="BQ324" s="175">
        <v>-100</v>
      </c>
      <c r="BR324" s="175">
        <v>-50</v>
      </c>
      <c r="BS324" s="175">
        <v>0</v>
      </c>
      <c r="BT324" s="173">
        <v>-100</v>
      </c>
      <c r="BU324" s="173">
        <v>-100</v>
      </c>
      <c r="BV324" s="173">
        <v>-100</v>
      </c>
      <c r="BW324" s="173">
        <v>-100</v>
      </c>
      <c r="BX324" s="173">
        <v>-100</v>
      </c>
      <c r="BY324" s="174">
        <v>-100</v>
      </c>
      <c r="BZ324" s="175">
        <v>-100</v>
      </c>
      <c r="CA324" s="175">
        <v>-100</v>
      </c>
      <c r="CB324" s="175">
        <v>-100</v>
      </c>
      <c r="CC324" s="175">
        <v>-100</v>
      </c>
      <c r="CD324" s="175">
        <v>-100</v>
      </c>
      <c r="CE324" s="175">
        <v>-100</v>
      </c>
      <c r="CF324" s="175">
        <v>-100</v>
      </c>
      <c r="CG324" s="175">
        <v>-100</v>
      </c>
      <c r="CH324" s="175">
        <v>-100</v>
      </c>
      <c r="CI324" s="175">
        <v>-100</v>
      </c>
      <c r="CJ324" s="175">
        <v>-100</v>
      </c>
      <c r="CK324" s="175">
        <v>-100</v>
      </c>
      <c r="CL324" s="175">
        <v>-100</v>
      </c>
      <c r="CM324" s="175">
        <v>-100</v>
      </c>
      <c r="CN324" s="175">
        <v>-100</v>
      </c>
      <c r="CO324" s="175">
        <v>-100</v>
      </c>
      <c r="CP324" s="175">
        <v>-100</v>
      </c>
      <c r="CQ324" s="175">
        <v>-100</v>
      </c>
      <c r="CR324" s="175">
        <v>-100</v>
      </c>
      <c r="CS324" s="175">
        <v>-100</v>
      </c>
      <c r="CT324" s="175">
        <v>-100</v>
      </c>
      <c r="CU324" s="175">
        <v>-100</v>
      </c>
      <c r="CV324" s="175">
        <v>-100</v>
      </c>
      <c r="CW324" s="175">
        <v>-100</v>
      </c>
      <c r="CX324" s="175">
        <v>-100</v>
      </c>
      <c r="CY324" s="175">
        <v>-100</v>
      </c>
      <c r="CZ324" s="175">
        <v>-100</v>
      </c>
      <c r="DA324" s="175">
        <v>-100</v>
      </c>
      <c r="DB324" s="175">
        <v>-100</v>
      </c>
      <c r="DC324" s="175">
        <v>-100</v>
      </c>
      <c r="DD324" s="175">
        <v>-100</v>
      </c>
      <c r="DE324" s="175">
        <v>-100</v>
      </c>
      <c r="DF324" s="175">
        <v>0</v>
      </c>
      <c r="DG324" s="175">
        <v>-50</v>
      </c>
      <c r="DH324" s="175">
        <v>-50</v>
      </c>
      <c r="DI324" s="175">
        <v>-50</v>
      </c>
      <c r="DJ324" s="175">
        <v>0</v>
      </c>
      <c r="DK324" s="175">
        <v>-100</v>
      </c>
      <c r="DL324" s="175">
        <v>-100</v>
      </c>
      <c r="DM324" s="175">
        <v>-100</v>
      </c>
      <c r="DN324" s="175">
        <v>-50</v>
      </c>
      <c r="DO324" s="175">
        <v>-100</v>
      </c>
      <c r="DP324" s="175">
        <v>-100</v>
      </c>
      <c r="DQ324" s="175">
        <v>-50</v>
      </c>
      <c r="DR324" s="175">
        <v>-100</v>
      </c>
      <c r="DS324" s="175">
        <v>-50</v>
      </c>
      <c r="DT324" s="175">
        <v>0</v>
      </c>
      <c r="DU324" s="175">
        <v>-100</v>
      </c>
      <c r="DV324" s="175">
        <v>-100</v>
      </c>
      <c r="DW324" s="175">
        <v>-100</v>
      </c>
      <c r="DX324" s="175">
        <v>-100</v>
      </c>
      <c r="DY324" s="175">
        <v>-100</v>
      </c>
      <c r="DZ324" s="175">
        <v>-100</v>
      </c>
      <c r="EA324" s="175">
        <v>-100</v>
      </c>
      <c r="EB324" s="175">
        <v>-100</v>
      </c>
      <c r="EC324" s="175">
        <v>-100</v>
      </c>
      <c r="ED324" s="175">
        <v>-50</v>
      </c>
      <c r="EE324" s="175">
        <v>-100</v>
      </c>
      <c r="EF324" s="175">
        <v>-100</v>
      </c>
      <c r="EG324" s="175">
        <v>-100</v>
      </c>
      <c r="EH324" s="175">
        <v>-100</v>
      </c>
      <c r="EI324" s="175">
        <v>-100</v>
      </c>
      <c r="EJ324" s="175">
        <v>-50</v>
      </c>
      <c r="EK324" s="175">
        <v>-100</v>
      </c>
      <c r="EL324" s="175">
        <v>-100</v>
      </c>
      <c r="EM324" s="175">
        <v>-50</v>
      </c>
      <c r="EN324" s="175">
        <v>0</v>
      </c>
      <c r="EO324" s="175">
        <v>-100</v>
      </c>
      <c r="EP324" s="175">
        <v>-100</v>
      </c>
      <c r="EQ324" s="175">
        <v>-100</v>
      </c>
      <c r="ER324" s="175">
        <v>-100</v>
      </c>
      <c r="ES324" s="175">
        <v>-100</v>
      </c>
      <c r="ET324" s="175">
        <v>-100</v>
      </c>
      <c r="EU324" s="175">
        <v>-100</v>
      </c>
      <c r="EV324" s="175">
        <v>-100</v>
      </c>
      <c r="EW324" s="175">
        <v>-100</v>
      </c>
      <c r="EX324" s="175">
        <v>0</v>
      </c>
      <c r="EY324" s="175">
        <v>-50</v>
      </c>
      <c r="EZ324" s="175">
        <v>-100</v>
      </c>
      <c r="FA324" s="175">
        <v>-100</v>
      </c>
    </row>
    <row r="325" spans="1:157" ht="14.4" x14ac:dyDescent="0.3">
      <c r="A325" s="177" t="s">
        <v>627</v>
      </c>
      <c r="B325" s="178">
        <v>0</v>
      </c>
      <c r="C325" s="80">
        <v>-83.333333333333329</v>
      </c>
      <c r="D325" s="80">
        <v>-83.333333333333329</v>
      </c>
      <c r="E325" s="80">
        <v>-83.333333333333329</v>
      </c>
      <c r="F325" s="80">
        <v>-83.333333333333329</v>
      </c>
      <c r="G325" s="80">
        <v>-166.66666666666666</v>
      </c>
      <c r="H325" s="190">
        <v>-166.66666666666666</v>
      </c>
      <c r="I325" s="82">
        <v>-166.66666666666666</v>
      </c>
      <c r="J325" s="82">
        <v>-166.66666666666666</v>
      </c>
      <c r="K325" s="82">
        <v>-166.66666666666666</v>
      </c>
      <c r="L325" s="82">
        <v>-166.66666666666666</v>
      </c>
      <c r="M325" s="82">
        <v>-166.66666666666666</v>
      </c>
      <c r="N325" s="82">
        <v>-166.66666666666666</v>
      </c>
      <c r="O325" s="82">
        <v>-166.66666666666666</v>
      </c>
      <c r="P325" s="82">
        <v>-166.66666666666666</v>
      </c>
      <c r="Q325" s="82">
        <v>-250</v>
      </c>
      <c r="R325" s="82">
        <v>-250</v>
      </c>
      <c r="S325" s="82">
        <v>-250</v>
      </c>
      <c r="T325" s="82">
        <v>-250</v>
      </c>
      <c r="U325" s="82">
        <v>-250</v>
      </c>
      <c r="V325" s="82">
        <v>-250</v>
      </c>
      <c r="W325" s="82">
        <v>-250</v>
      </c>
      <c r="X325" s="82">
        <v>-250</v>
      </c>
      <c r="Y325" s="82">
        <v>-250</v>
      </c>
      <c r="Z325" s="82">
        <v>-250</v>
      </c>
      <c r="AA325" s="82">
        <v>-250</v>
      </c>
      <c r="AB325" s="82">
        <v>-250</v>
      </c>
      <c r="AC325" s="82">
        <v>-250</v>
      </c>
      <c r="AD325" s="82">
        <v>-250</v>
      </c>
      <c r="AE325" s="82">
        <v>-250</v>
      </c>
      <c r="AF325" s="82">
        <v>-250</v>
      </c>
      <c r="AG325" s="82">
        <v>-250</v>
      </c>
      <c r="AH325" s="82">
        <v>-250</v>
      </c>
      <c r="AI325" s="82">
        <v>-250</v>
      </c>
      <c r="AJ325" s="82">
        <v>-250</v>
      </c>
      <c r="AK325" s="82">
        <v>0</v>
      </c>
      <c r="AL325" s="82">
        <v>-83.333333333333329</v>
      </c>
      <c r="AM325" s="82">
        <v>-83.333333333333329</v>
      </c>
      <c r="AN325" s="82">
        <v>-83.333333333333329</v>
      </c>
      <c r="AO325" s="82">
        <v>-83.333333333333329</v>
      </c>
      <c r="AP325" s="82">
        <v>-166.66666666666666</v>
      </c>
      <c r="AQ325" s="82">
        <v>-166.66666666666666</v>
      </c>
      <c r="AR325" s="82">
        <v>-166.66666666666666</v>
      </c>
      <c r="AS325" s="82">
        <v>-166.66666666666666</v>
      </c>
      <c r="AT325" s="82">
        <v>-166.66666666666666</v>
      </c>
      <c r="AU325" s="82">
        <v>-166.66666666666666</v>
      </c>
      <c r="AV325" s="82">
        <v>-166.66666666666666</v>
      </c>
      <c r="AW325" s="82">
        <v>-166.66666666666666</v>
      </c>
      <c r="AX325" s="82">
        <v>-166.66666666666666</v>
      </c>
      <c r="AY325" s="82">
        <v>-166.66666666666666</v>
      </c>
      <c r="AZ325" s="82">
        <v>-250</v>
      </c>
      <c r="BA325" s="82">
        <v>-250</v>
      </c>
      <c r="BB325" s="82">
        <v>-250</v>
      </c>
      <c r="BC325" s="82">
        <v>-250</v>
      </c>
      <c r="BD325" s="82">
        <v>-250</v>
      </c>
      <c r="BE325" s="82">
        <v>-250</v>
      </c>
      <c r="BF325" s="82">
        <v>-250</v>
      </c>
      <c r="BG325" s="82">
        <v>-250</v>
      </c>
      <c r="BH325" s="82">
        <v>-250</v>
      </c>
      <c r="BI325" s="82">
        <v>-250</v>
      </c>
      <c r="BJ325" s="82">
        <v>-250</v>
      </c>
      <c r="BK325" s="82">
        <v>-250</v>
      </c>
      <c r="BL325" s="82">
        <v>-250</v>
      </c>
      <c r="BM325" s="82">
        <v>-250</v>
      </c>
      <c r="BN325" s="82">
        <v>-250</v>
      </c>
      <c r="BO325" s="82">
        <v>-250</v>
      </c>
      <c r="BP325" s="82">
        <v>-250</v>
      </c>
      <c r="BQ325" s="82">
        <v>-250</v>
      </c>
      <c r="BR325" s="82">
        <v>-250</v>
      </c>
      <c r="BS325" s="82">
        <v>-250</v>
      </c>
      <c r="BT325" s="80">
        <v>-333.33333333333331</v>
      </c>
      <c r="BU325" s="80">
        <v>-333.33333333333331</v>
      </c>
      <c r="BV325" s="80">
        <v>-333.33333333333331</v>
      </c>
      <c r="BW325" s="80">
        <v>-333.33333333333331</v>
      </c>
      <c r="BX325" s="80">
        <v>-333.33333333333331</v>
      </c>
      <c r="BY325" s="81">
        <v>-333.33333333333331</v>
      </c>
      <c r="BZ325" s="82">
        <v>-333.33333333333331</v>
      </c>
      <c r="CA325" s="82">
        <v>-333.33333333333331</v>
      </c>
      <c r="CB325" s="82">
        <v>-333.33333333333331</v>
      </c>
      <c r="CC325" s="82">
        <v>-333.33333333333331</v>
      </c>
      <c r="CD325" s="82">
        <v>-333.33333333333331</v>
      </c>
      <c r="CE325" s="82">
        <v>-333.33333333333331</v>
      </c>
      <c r="CF325" s="82">
        <v>-333.33333333333331</v>
      </c>
      <c r="CG325" s="82">
        <v>-333.33333333333331</v>
      </c>
      <c r="CH325" s="82">
        <v>-333.33333333333331</v>
      </c>
      <c r="CI325" s="82">
        <v>-333.33333333333331</v>
      </c>
      <c r="CJ325" s="82">
        <v>-416.66666666666669</v>
      </c>
      <c r="CK325" s="82">
        <v>-416.66666666666669</v>
      </c>
      <c r="CL325" s="82">
        <v>-416.66666666666669</v>
      </c>
      <c r="CM325" s="82">
        <v>-416.66666666666669</v>
      </c>
      <c r="CN325" s="82">
        <v>-416.66666666666669</v>
      </c>
      <c r="CO325" s="82">
        <v>-416.66666666666669</v>
      </c>
      <c r="CP325" s="82">
        <v>-416.66666666666669</v>
      </c>
      <c r="CQ325" s="82">
        <v>-416.66666666666669</v>
      </c>
      <c r="CR325" s="82">
        <v>-500</v>
      </c>
      <c r="CS325" s="82">
        <v>-583.33333333333337</v>
      </c>
      <c r="CT325" s="82">
        <v>-666.66666666666663</v>
      </c>
      <c r="CU325" s="82">
        <v>-416.66666666666669</v>
      </c>
      <c r="CV325" s="82">
        <v>-416.66666666666669</v>
      </c>
      <c r="CW325" s="82">
        <v>-416.66666666666669</v>
      </c>
      <c r="CX325" s="82">
        <v>-416.66666666666669</v>
      </c>
      <c r="CY325" s="82">
        <v>-416.66666666666669</v>
      </c>
      <c r="CZ325" s="82">
        <v>-416.66666666666669</v>
      </c>
      <c r="DA325" s="82">
        <v>-416.66666666666669</v>
      </c>
      <c r="DB325" s="82">
        <v>-416.66666666666669</v>
      </c>
      <c r="DC325" s="82">
        <v>-500</v>
      </c>
      <c r="DD325" s="82">
        <v>-583.33333333333337</v>
      </c>
      <c r="DE325" s="82">
        <v>-666.66666666666663</v>
      </c>
      <c r="DF325" s="82">
        <v>0</v>
      </c>
      <c r="DG325" s="82">
        <v>-83.333333333333329</v>
      </c>
      <c r="DH325" s="82">
        <v>-83.333333333333329</v>
      </c>
      <c r="DI325" s="82">
        <v>-83.333333333333329</v>
      </c>
      <c r="DJ325" s="82">
        <v>-83.333333333333329</v>
      </c>
      <c r="DK325" s="82">
        <v>-166.66666666666666</v>
      </c>
      <c r="DL325" s="82">
        <v>-166.66666666666666</v>
      </c>
      <c r="DM325" s="82">
        <v>-166.66666666666666</v>
      </c>
      <c r="DN325" s="82">
        <v>-166.66666666666666</v>
      </c>
      <c r="DO325" s="82">
        <v>-166.66666666666666</v>
      </c>
      <c r="DP325" s="82">
        <v>-166.66666666666666</v>
      </c>
      <c r="DQ325" s="82">
        <v>-166.66666666666666</v>
      </c>
      <c r="DR325" s="82">
        <v>-166.66666666666666</v>
      </c>
      <c r="DS325" s="82">
        <v>-166.66666666666666</v>
      </c>
      <c r="DT325" s="82">
        <v>-166.66666666666666</v>
      </c>
      <c r="DU325" s="82">
        <v>-250</v>
      </c>
      <c r="DV325" s="82">
        <v>-250</v>
      </c>
      <c r="DW325" s="82">
        <v>-250</v>
      </c>
      <c r="DX325" s="82">
        <v>-250</v>
      </c>
      <c r="DY325" s="82">
        <v>-250</v>
      </c>
      <c r="DZ325" s="82">
        <v>-250</v>
      </c>
      <c r="EA325" s="82">
        <v>-250</v>
      </c>
      <c r="EB325" s="82">
        <v>-250</v>
      </c>
      <c r="EC325" s="82">
        <v>-250</v>
      </c>
      <c r="ED325" s="82">
        <v>-250</v>
      </c>
      <c r="EE325" s="82">
        <v>-250</v>
      </c>
      <c r="EF325" s="82">
        <v>-250</v>
      </c>
      <c r="EG325" s="82">
        <v>-250</v>
      </c>
      <c r="EH325" s="82">
        <v>-250</v>
      </c>
      <c r="EI325" s="82">
        <v>-250</v>
      </c>
      <c r="EJ325" s="82">
        <v>-250</v>
      </c>
      <c r="EK325" s="82">
        <v>-250</v>
      </c>
      <c r="EL325" s="82">
        <v>-250</v>
      </c>
      <c r="EM325" s="82">
        <v>-250</v>
      </c>
      <c r="EN325" s="82">
        <v>-250</v>
      </c>
      <c r="EO325" s="82">
        <v>-333.33333333333331</v>
      </c>
      <c r="EP325" s="82">
        <v>-333.33333333333331</v>
      </c>
      <c r="EQ325" s="82">
        <v>-333.33333333333331</v>
      </c>
      <c r="ER325" s="82">
        <v>-333.33333333333331</v>
      </c>
      <c r="ES325" s="82">
        <v>-333.33333333333331</v>
      </c>
      <c r="ET325" s="82">
        <v>-333.33333333333331</v>
      </c>
      <c r="EU325" s="82">
        <v>-333.33333333333331</v>
      </c>
      <c r="EV325" s="82">
        <v>-333.33333333333331</v>
      </c>
      <c r="EW325" s="82">
        <v>-416.66666666666669</v>
      </c>
      <c r="EX325" s="82">
        <v>0</v>
      </c>
      <c r="EY325" s="82">
        <v>-83.333333333333329</v>
      </c>
      <c r="EZ325" s="82">
        <v>-166.66666666666666</v>
      </c>
      <c r="FA325" s="82">
        <v>-250</v>
      </c>
    </row>
    <row r="326" spans="1:157" ht="21.75" customHeight="1" x14ac:dyDescent="0.25">
      <c r="A326" s="83" t="s">
        <v>628</v>
      </c>
      <c r="B326" s="179"/>
      <c r="C326" s="85"/>
      <c r="D326" s="85"/>
      <c r="E326" s="85"/>
      <c r="F326" s="85"/>
      <c r="G326" s="85"/>
      <c r="H326" s="191"/>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5"/>
      <c r="AO326" s="85"/>
      <c r="AP326" s="85"/>
      <c r="AQ326" s="85"/>
      <c r="AR326" s="85"/>
      <c r="AS326" s="85"/>
      <c r="AT326" s="85"/>
      <c r="AU326" s="85"/>
      <c r="AV326" s="85"/>
      <c r="AW326" s="85"/>
      <c r="AX326" s="85"/>
      <c r="AY326" s="85"/>
      <c r="AZ326" s="85"/>
      <c r="BA326" s="85"/>
      <c r="BB326" s="85"/>
      <c r="BC326" s="85"/>
      <c r="BD326" s="85"/>
      <c r="BE326" s="85"/>
      <c r="BF326" s="85"/>
      <c r="BG326" s="85"/>
      <c r="BH326" s="85"/>
      <c r="BI326" s="85"/>
      <c r="BJ326" s="85"/>
      <c r="BK326" s="85"/>
      <c r="BL326" s="85"/>
      <c r="BM326" s="85"/>
      <c r="BN326" s="85"/>
      <c r="BO326" s="85"/>
      <c r="BP326" s="85"/>
      <c r="BQ326" s="85"/>
      <c r="BR326" s="85"/>
      <c r="BS326" s="85"/>
      <c r="BT326" s="85"/>
      <c r="BU326" s="86"/>
      <c r="BV326" s="86"/>
      <c r="BW326" s="86"/>
      <c r="BX326" s="86"/>
      <c r="BY326" s="86"/>
      <c r="BZ326" s="86"/>
      <c r="CA326" s="86"/>
      <c r="CB326" s="86"/>
      <c r="CC326" s="86"/>
      <c r="CD326" s="86"/>
      <c r="CE326" s="86"/>
      <c r="CF326" s="86"/>
      <c r="CG326" s="86"/>
      <c r="CH326" s="86"/>
      <c r="CI326" s="86"/>
      <c r="CJ326" s="86"/>
      <c r="CK326" s="86"/>
      <c r="CL326" s="86"/>
      <c r="CM326" s="86"/>
      <c r="CN326" s="86"/>
      <c r="CO326" s="86"/>
      <c r="CP326" s="86"/>
      <c r="CQ326" s="86"/>
      <c r="CR326" s="86"/>
      <c r="CS326" s="86"/>
      <c r="CT326" s="86"/>
      <c r="CU326" s="86"/>
      <c r="CV326" s="86"/>
      <c r="CW326" s="86"/>
      <c r="CX326" s="86"/>
      <c r="CY326" s="86"/>
      <c r="CZ326" s="86"/>
      <c r="DA326" s="86"/>
      <c r="DB326" s="86"/>
      <c r="DC326" s="86"/>
      <c r="DD326" s="86"/>
      <c r="DE326" s="86"/>
      <c r="DF326" s="86"/>
      <c r="DG326" s="86"/>
      <c r="DH326" s="86"/>
      <c r="DI326" s="86"/>
      <c r="DJ326" s="86"/>
      <c r="DK326" s="86"/>
      <c r="DL326" s="86"/>
      <c r="DM326" s="86"/>
      <c r="DN326" s="86"/>
      <c r="DO326" s="86"/>
      <c r="DP326" s="86"/>
      <c r="DQ326" s="86"/>
      <c r="DR326" s="86"/>
      <c r="DS326" s="86"/>
      <c r="DT326" s="86"/>
      <c r="DU326" s="86"/>
      <c r="DV326" s="86"/>
      <c r="DW326" s="86"/>
      <c r="DX326" s="86"/>
      <c r="DY326" s="86"/>
      <c r="DZ326" s="86"/>
      <c r="EA326" s="86"/>
      <c r="EB326" s="86"/>
      <c r="EC326" s="86"/>
      <c r="ED326" s="86"/>
      <c r="EE326" s="86"/>
      <c r="EF326" s="86"/>
      <c r="EG326" s="86"/>
      <c r="EH326" s="86"/>
      <c r="EI326" s="86"/>
      <c r="EJ326" s="86"/>
      <c r="EK326" s="86"/>
      <c r="EL326" s="86"/>
      <c r="EM326" s="86"/>
      <c r="EN326" s="86"/>
      <c r="EO326" s="86"/>
      <c r="EP326" s="86"/>
      <c r="EQ326" s="86"/>
      <c r="ER326" s="86"/>
      <c r="ES326" s="86"/>
      <c r="ET326" s="86"/>
      <c r="EU326" s="86"/>
      <c r="EV326" s="86"/>
      <c r="EW326" s="86"/>
      <c r="EX326" s="86"/>
      <c r="EY326" s="86"/>
      <c r="EZ326" s="86"/>
      <c r="FA326" s="86"/>
    </row>
    <row r="327" spans="1:157" ht="15" x14ac:dyDescent="0.35">
      <c r="A327" s="87" t="s">
        <v>629</v>
      </c>
      <c r="B327" s="88">
        <v>9.363486904590717</v>
      </c>
      <c r="C327" s="89">
        <v>18.766651380911515</v>
      </c>
      <c r="D327" s="89">
        <v>17.262912671563473</v>
      </c>
      <c r="E327" s="89">
        <v>15.452952058190146</v>
      </c>
      <c r="F327" s="89">
        <v>12.576702595485738</v>
      </c>
      <c r="G327" s="89">
        <v>25.189207593577351</v>
      </c>
      <c r="H327" s="192">
        <v>23.834150744587973</v>
      </c>
      <c r="I327" s="90">
        <v>22.437809783758606</v>
      </c>
      <c r="J327" s="90">
        <v>19.73682416606113</v>
      </c>
      <c r="K327" s="90">
        <v>22.520183043863124</v>
      </c>
      <c r="L327" s="90">
        <v>21.123746597432078</v>
      </c>
      <c r="M327" s="90">
        <v>17.81968182439304</v>
      </c>
      <c r="N327" s="90">
        <v>19.333406150504363</v>
      </c>
      <c r="O327" s="90">
        <v>15.814245645026714</v>
      </c>
      <c r="P327" s="90">
        <v>12.773179289928946</v>
      </c>
      <c r="Q327" s="90">
        <v>36.073813466729611</v>
      </c>
      <c r="R327" s="90">
        <v>34.266387543647127</v>
      </c>
      <c r="S327" s="90">
        <v>32.660667848829029</v>
      </c>
      <c r="T327" s="90">
        <v>29.323103341346823</v>
      </c>
      <c r="U327" s="90">
        <v>32.776916035122518</v>
      </c>
      <c r="V327" s="90">
        <v>31.191720422978388</v>
      </c>
      <c r="W327" s="90">
        <v>27.895331736823472</v>
      </c>
      <c r="X327" s="90">
        <v>29.655977195572305</v>
      </c>
      <c r="Y327" s="90">
        <v>26.434052327824485</v>
      </c>
      <c r="Z327" s="90">
        <v>23.926999913271882</v>
      </c>
      <c r="AA327" s="90">
        <v>31.307968609271892</v>
      </c>
      <c r="AB327" s="90">
        <v>29.768966848262611</v>
      </c>
      <c r="AC327" s="90">
        <v>26.538339409796627</v>
      </c>
      <c r="AD327" s="90">
        <v>28.228205591048951</v>
      </c>
      <c r="AE327" s="90">
        <v>25.130262467024064</v>
      </c>
      <c r="AF327" s="90">
        <v>22.612188692246921</v>
      </c>
      <c r="AG327" s="90">
        <v>26.741287920601682</v>
      </c>
      <c r="AH327" s="90">
        <v>23.708716997968509</v>
      </c>
      <c r="AI327" s="90">
        <v>21.023196648283836</v>
      </c>
      <c r="AJ327" s="90">
        <v>17.41154699834436</v>
      </c>
      <c r="AK327" s="90">
        <v>7.4285830713585606</v>
      </c>
      <c r="AL327" s="90">
        <v>11.297870335387724</v>
      </c>
      <c r="AM327" s="90">
        <v>10.619498690705434</v>
      </c>
      <c r="AN327" s="90">
        <v>9.8262257424751684</v>
      </c>
      <c r="AO327" s="90">
        <v>8.3438463225297177</v>
      </c>
      <c r="AP327" s="90">
        <v>14.439046596893521</v>
      </c>
      <c r="AQ327" s="90">
        <v>13.744625983514236</v>
      </c>
      <c r="AR327" s="90">
        <v>12.995250961686049</v>
      </c>
      <c r="AS327" s="90">
        <v>11.787410992954374</v>
      </c>
      <c r="AT327" s="90">
        <v>13.050205370134956</v>
      </c>
      <c r="AU327" s="90">
        <v>12.326461999820417</v>
      </c>
      <c r="AV327" s="90">
        <v>10.988052287815723</v>
      </c>
      <c r="AW327" s="90">
        <v>11.621099849424018</v>
      </c>
      <c r="AX327" s="90">
        <v>10.010061705250989</v>
      </c>
      <c r="AY327" s="90">
        <v>8.3896947971602991</v>
      </c>
      <c r="AZ327" s="90">
        <v>19.617769100054247</v>
      </c>
      <c r="BA327" s="90">
        <v>18.902212587798626</v>
      </c>
      <c r="BB327" s="90">
        <v>18.118309299777664</v>
      </c>
      <c r="BC327" s="90">
        <v>16.386628454533152</v>
      </c>
      <c r="BD327" s="90">
        <v>18.186656075542995</v>
      </c>
      <c r="BE327" s="90">
        <v>17.362936262071312</v>
      </c>
      <c r="BF327" s="90">
        <v>15.671071942277525</v>
      </c>
      <c r="BG327" s="90">
        <v>16.579032974050353</v>
      </c>
      <c r="BH327" s="90">
        <v>14.905634238036733</v>
      </c>
      <c r="BI327" s="90">
        <v>13.63257671472647</v>
      </c>
      <c r="BJ327" s="90">
        <v>17.431283037836643</v>
      </c>
      <c r="BK327" s="90">
        <v>16.647379749815688</v>
      </c>
      <c r="BL327" s="90">
        <v>14.972117434367425</v>
      </c>
      <c r="BM327" s="90">
        <v>15.827641588889081</v>
      </c>
      <c r="BN327" s="90">
        <v>14.237643878758945</v>
      </c>
      <c r="BO327" s="90">
        <v>12.972584713389843</v>
      </c>
      <c r="BP327" s="90">
        <v>15.057934773629571</v>
      </c>
      <c r="BQ327" s="90">
        <v>13.512753467746654</v>
      </c>
      <c r="BR327" s="90">
        <v>12.149741220824046</v>
      </c>
      <c r="BS327" s="90">
        <v>10.59245049362133</v>
      </c>
      <c r="BT327" s="89">
        <v>40.782642655229331</v>
      </c>
      <c r="BU327" s="180">
        <v>38.855631471756631</v>
      </c>
      <c r="BV327" s="180">
        <v>37.096632086763037</v>
      </c>
      <c r="BW327" s="180">
        <v>35.382779858813713</v>
      </c>
      <c r="BX327" s="180">
        <v>28.900135603926973</v>
      </c>
      <c r="BY327" s="181">
        <v>25.843056826339083</v>
      </c>
      <c r="BZ327" s="182">
        <v>24.416913114789057</v>
      </c>
      <c r="CA327" s="182">
        <v>32.582789939209746</v>
      </c>
      <c r="CB327" s="182">
        <v>21.823825752837788</v>
      </c>
      <c r="CC327" s="182">
        <v>21.01731530438364</v>
      </c>
      <c r="CD327" s="182">
        <v>20.29723868846094</v>
      </c>
      <c r="CE327" s="182">
        <v>19.513335400439988</v>
      </c>
      <c r="CF327" s="182">
        <v>16.282194754918891</v>
      </c>
      <c r="CG327" s="182">
        <v>14.75861958001588</v>
      </c>
      <c r="CH327" s="182">
        <v>14.03391565766688</v>
      </c>
      <c r="CI327" s="182">
        <v>18.228234865197653</v>
      </c>
      <c r="CJ327" s="182">
        <v>48.66758260119645</v>
      </c>
      <c r="CK327" s="182">
        <v>44.648786816223996</v>
      </c>
      <c r="CL327" s="182">
        <v>40.962776247757716</v>
      </c>
      <c r="CM327" s="182">
        <v>37.103008728286284</v>
      </c>
      <c r="CN327" s="182">
        <v>31.938221489701696</v>
      </c>
      <c r="CO327" s="182">
        <v>30.512258539146991</v>
      </c>
      <c r="CP327" s="182">
        <v>27.453521321388788</v>
      </c>
      <c r="CQ327" s="182">
        <v>36.780322347315398</v>
      </c>
      <c r="CR327" s="182">
        <v>45.521894454316573</v>
      </c>
      <c r="CS327" s="182">
        <v>57.211400210019725</v>
      </c>
      <c r="CT327" s="182">
        <v>66.21968655259937</v>
      </c>
      <c r="CU327" s="182">
        <v>24.992991884344633</v>
      </c>
      <c r="CV327" s="182">
        <v>23.295376966304378</v>
      </c>
      <c r="CW327" s="182">
        <v>21.737042378604311</v>
      </c>
      <c r="CX327" s="182">
        <v>20.05315555360843</v>
      </c>
      <c r="CY327" s="182">
        <v>17.594374070378322</v>
      </c>
      <c r="CZ327" s="182">
        <v>16.814945652441708</v>
      </c>
      <c r="DA327" s="182">
        <v>15.245618634728475</v>
      </c>
      <c r="DB327" s="182">
        <v>19.89536615876322</v>
      </c>
      <c r="DC327" s="182">
        <v>23.909528278909054</v>
      </c>
      <c r="DD327" s="182">
        <v>28.934732619817648</v>
      </c>
      <c r="DE327" s="182">
        <v>33.438875791107463</v>
      </c>
      <c r="DF327" s="182">
        <v>9.0247052587532526</v>
      </c>
      <c r="DG327" s="182">
        <v>13.721897917195298</v>
      </c>
      <c r="DH327" s="182">
        <v>13.027477303816012</v>
      </c>
      <c r="DI327" s="182">
        <v>12.278102281987827</v>
      </c>
      <c r="DJ327" s="182">
        <v>10.942397027646935</v>
      </c>
      <c r="DK327" s="182">
        <v>16.862845966945368</v>
      </c>
      <c r="DL327" s="182">
        <v>16.111454581784091</v>
      </c>
      <c r="DM327" s="182">
        <v>15.327551293763138</v>
      </c>
      <c r="DN327" s="182">
        <v>13.998639468120688</v>
      </c>
      <c r="DO327" s="182">
        <v>15.395898069528464</v>
      </c>
      <c r="DP327" s="182">
        <v>14.636543270247881</v>
      </c>
      <c r="DQ327" s="182">
        <v>13.310391592307495</v>
      </c>
      <c r="DR327" s="182">
        <v>13.874014305008687</v>
      </c>
      <c r="DS327" s="182">
        <v>12.585548328816326</v>
      </c>
      <c r="DT327" s="182">
        <v>11.211066452688215</v>
      </c>
      <c r="DU327" s="182">
        <v>21.63046004477</v>
      </c>
      <c r="DV327" s="182">
        <v>20.894267439875421</v>
      </c>
      <c r="DW327" s="182">
        <v>20.10783324317477</v>
      </c>
      <c r="DX327" s="182">
        <v>18.45180379628664</v>
      </c>
      <c r="DY327" s="182">
        <v>20.176180018940105</v>
      </c>
      <c r="DZ327" s="182">
        <v>19.392276730919146</v>
      </c>
      <c r="EA327" s="182">
        <v>17.736247284031005</v>
      </c>
      <c r="EB327" s="182">
        <v>18.608373442898191</v>
      </c>
      <c r="EC327" s="182">
        <v>16.912527470559333</v>
      </c>
      <c r="ED327" s="182">
        <v>15.505351307738215</v>
      </c>
      <c r="EE327" s="182">
        <v>19.460623506684474</v>
      </c>
      <c r="EF327" s="182">
        <v>18.676720218663519</v>
      </c>
      <c r="EG327" s="182">
        <v>16.980874246324667</v>
      </c>
      <c r="EH327" s="182">
        <v>17.892816930642571</v>
      </c>
      <c r="EI327" s="182">
        <v>16.161136085398056</v>
      </c>
      <c r="EJ327" s="182">
        <v>14.841063803528918</v>
      </c>
      <c r="EK327" s="182">
        <v>17.069097117170891</v>
      </c>
      <c r="EL327" s="182">
        <v>15.377232797377099</v>
      </c>
      <c r="EM327" s="182">
        <v>14.11773337827754</v>
      </c>
      <c r="EN327" s="182">
        <v>12.816506979530301</v>
      </c>
      <c r="EO327" s="180">
        <v>23.741481574848013</v>
      </c>
      <c r="EP327" s="182">
        <v>22.781778153671613</v>
      </c>
      <c r="EQ327" s="182">
        <v>22.043866656807776</v>
      </c>
      <c r="ER327" s="182">
        <v>21.223443565971532</v>
      </c>
      <c r="ES327" s="182">
        <v>18.037840235041511</v>
      </c>
      <c r="ET327" s="182">
        <v>16.327186827445129</v>
      </c>
      <c r="EU327" s="182">
        <v>15.591179386349497</v>
      </c>
      <c r="EV327" s="182">
        <v>19.924705383203374</v>
      </c>
      <c r="EW327" s="182">
        <v>25.026245989024503</v>
      </c>
      <c r="EX327" s="182">
        <v>9.9180037406789285</v>
      </c>
      <c r="EY327" s="182">
        <v>14.312390141070614</v>
      </c>
      <c r="EZ327" s="182">
        <v>16.262943175366654</v>
      </c>
      <c r="FA327" s="182">
        <v>19.251991640665828</v>
      </c>
    </row>
    <row r="328" spans="1:157" ht="15" x14ac:dyDescent="0.35">
      <c r="A328" s="87"/>
      <c r="B328" s="88"/>
      <c r="C328" s="89"/>
      <c r="D328" s="89"/>
      <c r="E328" s="89"/>
      <c r="F328" s="89"/>
      <c r="G328" s="89"/>
      <c r="H328" s="193"/>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t="s">
        <v>630</v>
      </c>
      <c r="AL328" s="95" t="s">
        <v>630</v>
      </c>
      <c r="AM328" s="95" t="s">
        <v>630</v>
      </c>
      <c r="AN328" s="95" t="s">
        <v>630</v>
      </c>
      <c r="AO328" s="95" t="s">
        <v>630</v>
      </c>
      <c r="AP328" s="95" t="s">
        <v>630</v>
      </c>
      <c r="AQ328" s="95" t="s">
        <v>630</v>
      </c>
      <c r="AR328" s="95" t="s">
        <v>630</v>
      </c>
      <c r="AS328" s="95" t="s">
        <v>630</v>
      </c>
      <c r="AT328" s="95" t="s">
        <v>630</v>
      </c>
      <c r="AU328" s="95" t="s">
        <v>630</v>
      </c>
      <c r="AV328" s="95" t="s">
        <v>630</v>
      </c>
      <c r="AW328" s="95" t="s">
        <v>630</v>
      </c>
      <c r="AX328" s="95" t="s">
        <v>630</v>
      </c>
      <c r="AY328" s="95" t="s">
        <v>630</v>
      </c>
      <c r="AZ328" s="95" t="s">
        <v>630</v>
      </c>
      <c r="BA328" s="95" t="s">
        <v>630</v>
      </c>
      <c r="BB328" s="95" t="s">
        <v>630</v>
      </c>
      <c r="BC328" s="95" t="s">
        <v>630</v>
      </c>
      <c r="BD328" s="95" t="s">
        <v>630</v>
      </c>
      <c r="BE328" s="95" t="s">
        <v>630</v>
      </c>
      <c r="BF328" s="95" t="s">
        <v>630</v>
      </c>
      <c r="BG328" s="95" t="s">
        <v>630</v>
      </c>
      <c r="BH328" s="95" t="s">
        <v>630</v>
      </c>
      <c r="BI328" s="95" t="s">
        <v>630</v>
      </c>
      <c r="BJ328" s="95" t="s">
        <v>630</v>
      </c>
      <c r="BK328" s="95" t="s">
        <v>630</v>
      </c>
      <c r="BL328" s="95" t="s">
        <v>630</v>
      </c>
      <c r="BM328" s="95" t="s">
        <v>630</v>
      </c>
      <c r="BN328" s="95" t="s">
        <v>630</v>
      </c>
      <c r="BO328" s="95" t="s">
        <v>630</v>
      </c>
      <c r="BP328" s="95" t="s">
        <v>630</v>
      </c>
      <c r="BQ328" s="95" t="s">
        <v>630</v>
      </c>
      <c r="BR328" s="95" t="s">
        <v>630</v>
      </c>
      <c r="BS328" s="95" t="s">
        <v>630</v>
      </c>
      <c r="BT328" s="89"/>
      <c r="BU328" s="89"/>
      <c r="BV328" s="89"/>
      <c r="BW328" s="89"/>
      <c r="BX328" s="89"/>
      <c r="BY328" s="94"/>
      <c r="BZ328" s="95"/>
      <c r="CA328" s="95"/>
      <c r="CB328" s="95" t="s">
        <v>630</v>
      </c>
      <c r="CC328" s="95" t="s">
        <v>630</v>
      </c>
      <c r="CD328" s="95" t="s">
        <v>630</v>
      </c>
      <c r="CE328" s="95" t="s">
        <v>630</v>
      </c>
      <c r="CF328" s="95" t="s">
        <v>630</v>
      </c>
      <c r="CG328" s="95" t="s">
        <v>630</v>
      </c>
      <c r="CH328" s="95" t="s">
        <v>630</v>
      </c>
      <c r="CI328" s="95" t="s">
        <v>630</v>
      </c>
      <c r="CJ328" s="95"/>
      <c r="CK328" s="95"/>
      <c r="CL328" s="95"/>
      <c r="CM328" s="95"/>
      <c r="CN328" s="95"/>
      <c r="CO328" s="95"/>
      <c r="CP328" s="95"/>
      <c r="CQ328" s="95"/>
      <c r="CR328" s="95"/>
      <c r="CS328" s="95"/>
      <c r="CT328" s="95"/>
      <c r="CU328" s="95" t="s">
        <v>631</v>
      </c>
      <c r="CV328" s="95" t="s">
        <v>631</v>
      </c>
      <c r="CW328" s="95" t="s">
        <v>631</v>
      </c>
      <c r="CX328" s="95" t="s">
        <v>631</v>
      </c>
      <c r="CY328" s="95" t="s">
        <v>631</v>
      </c>
      <c r="CZ328" s="95" t="s">
        <v>631</v>
      </c>
      <c r="DA328" s="95" t="s">
        <v>631</v>
      </c>
      <c r="DB328" s="95" t="s">
        <v>631</v>
      </c>
      <c r="DC328" s="95" t="s">
        <v>631</v>
      </c>
      <c r="DD328" s="95" t="s">
        <v>631</v>
      </c>
      <c r="DE328" s="95" t="s">
        <v>631</v>
      </c>
      <c r="DF328" s="95" t="s">
        <v>631</v>
      </c>
      <c r="DG328" s="95" t="s">
        <v>631</v>
      </c>
      <c r="DH328" s="95" t="s">
        <v>631</v>
      </c>
      <c r="DI328" s="95" t="s">
        <v>631</v>
      </c>
      <c r="DJ328" s="95" t="s">
        <v>631</v>
      </c>
      <c r="DK328" s="95" t="s">
        <v>631</v>
      </c>
      <c r="DL328" s="95" t="s">
        <v>631</v>
      </c>
      <c r="DM328" s="95" t="s">
        <v>631</v>
      </c>
      <c r="DN328" s="95" t="s">
        <v>631</v>
      </c>
      <c r="DO328" s="95" t="s">
        <v>631</v>
      </c>
      <c r="DP328" s="95" t="s">
        <v>631</v>
      </c>
      <c r="DQ328" s="95" t="s">
        <v>631</v>
      </c>
      <c r="DR328" s="95" t="s">
        <v>631</v>
      </c>
      <c r="DS328" s="95" t="s">
        <v>631</v>
      </c>
      <c r="DT328" s="95" t="s">
        <v>631</v>
      </c>
      <c r="DU328" s="95" t="s">
        <v>631</v>
      </c>
      <c r="DV328" s="95" t="s">
        <v>631</v>
      </c>
      <c r="DW328" s="95" t="s">
        <v>631</v>
      </c>
      <c r="DX328" s="95" t="s">
        <v>631</v>
      </c>
      <c r="DY328" s="95" t="s">
        <v>631</v>
      </c>
      <c r="DZ328" s="95" t="s">
        <v>631</v>
      </c>
      <c r="EA328" s="95" t="s">
        <v>631</v>
      </c>
      <c r="EB328" s="95" t="s">
        <v>631</v>
      </c>
      <c r="EC328" s="95" t="s">
        <v>631</v>
      </c>
      <c r="ED328" s="95" t="s">
        <v>631</v>
      </c>
      <c r="EE328" s="95" t="s">
        <v>631</v>
      </c>
      <c r="EF328" s="95" t="s">
        <v>631</v>
      </c>
      <c r="EG328" s="95" t="s">
        <v>631</v>
      </c>
      <c r="EH328" s="95" t="s">
        <v>631</v>
      </c>
      <c r="EI328" s="95" t="s">
        <v>631</v>
      </c>
      <c r="EJ328" s="95" t="s">
        <v>631</v>
      </c>
      <c r="EK328" s="95" t="s">
        <v>631</v>
      </c>
      <c r="EL328" s="95" t="s">
        <v>631</v>
      </c>
      <c r="EM328" s="95" t="s">
        <v>631</v>
      </c>
      <c r="EN328" s="95" t="s">
        <v>631</v>
      </c>
      <c r="EO328" s="89" t="s">
        <v>631</v>
      </c>
      <c r="EP328" s="95" t="s">
        <v>631</v>
      </c>
      <c r="EQ328" s="95" t="s">
        <v>631</v>
      </c>
      <c r="ER328" s="95" t="s">
        <v>631</v>
      </c>
      <c r="ES328" s="95" t="s">
        <v>631</v>
      </c>
      <c r="ET328" s="95" t="s">
        <v>631</v>
      </c>
      <c r="EU328" s="95" t="s">
        <v>631</v>
      </c>
      <c r="EV328" s="95" t="s">
        <v>631</v>
      </c>
      <c r="EW328" s="95" t="s">
        <v>631</v>
      </c>
      <c r="EX328" s="95" t="s">
        <v>631</v>
      </c>
      <c r="EY328" s="95" t="s">
        <v>631</v>
      </c>
      <c r="EZ328" s="95" t="s">
        <v>631</v>
      </c>
      <c r="FA328" s="95" t="s">
        <v>631</v>
      </c>
    </row>
    <row r="329" spans="1:157" ht="15" x14ac:dyDescent="0.35">
      <c r="A329" s="87" t="s">
        <v>632</v>
      </c>
      <c r="B329" s="96">
        <v>1647.9736952079663</v>
      </c>
      <c r="C329" s="97">
        <v>3302.9306430404267</v>
      </c>
      <c r="D329" s="97">
        <v>3038.2726301951716</v>
      </c>
      <c r="E329" s="97">
        <v>2719.7195622414656</v>
      </c>
      <c r="F329" s="97">
        <v>2213.4996568054898</v>
      </c>
      <c r="G329" s="97">
        <v>4433.3005364696137</v>
      </c>
      <c r="H329" s="194">
        <v>4194.810531047483</v>
      </c>
      <c r="I329" s="99">
        <v>3949.0545219415148</v>
      </c>
      <c r="J329" s="99">
        <v>3473.6810532267586</v>
      </c>
      <c r="K329" s="99">
        <v>3963.5522157199098</v>
      </c>
      <c r="L329" s="99">
        <v>3717.7794011480455</v>
      </c>
      <c r="M329" s="99">
        <v>3136.264001093175</v>
      </c>
      <c r="N329" s="99">
        <v>3402.6794824887679</v>
      </c>
      <c r="O329" s="99">
        <v>2783.3072335247016</v>
      </c>
      <c r="P329" s="99">
        <v>2248.0795550274943</v>
      </c>
      <c r="Q329" s="99">
        <v>6348.9911701444116</v>
      </c>
      <c r="R329" s="99">
        <v>6030.8842076818946</v>
      </c>
      <c r="S329" s="99">
        <v>5748.2775413939089</v>
      </c>
      <c r="T329" s="99">
        <v>5160.8661880770405</v>
      </c>
      <c r="U329" s="99">
        <v>5768.7372221815631</v>
      </c>
      <c r="V329" s="99">
        <v>5489.7427944441961</v>
      </c>
      <c r="W329" s="99">
        <v>4909.5783856809312</v>
      </c>
      <c r="X329" s="99">
        <v>5219.4519864207259</v>
      </c>
      <c r="Y329" s="99">
        <v>4652.3932096971093</v>
      </c>
      <c r="Z329" s="99">
        <v>4211.1519847358513</v>
      </c>
      <c r="AA329" s="99">
        <v>5510.202475231853</v>
      </c>
      <c r="AB329" s="99">
        <v>5239.3381652942198</v>
      </c>
      <c r="AC329" s="99">
        <v>4670.7477361242063</v>
      </c>
      <c r="AD329" s="99">
        <v>4968.1641840246157</v>
      </c>
      <c r="AE329" s="99">
        <v>4422.926194196235</v>
      </c>
      <c r="AF329" s="99">
        <v>3979.7452098354584</v>
      </c>
      <c r="AG329" s="99">
        <v>4706.4666740258963</v>
      </c>
      <c r="AH329" s="99">
        <v>4172.7341916424575</v>
      </c>
      <c r="AI329" s="99">
        <v>3700.0826100979552</v>
      </c>
      <c r="AJ329" s="99">
        <v>3064.432271708607</v>
      </c>
      <c r="AK329" s="99">
        <v>2614.8612411182135</v>
      </c>
      <c r="AL329" s="99">
        <v>3976.8503580564789</v>
      </c>
      <c r="AM329" s="99">
        <v>3738.0635391283126</v>
      </c>
      <c r="AN329" s="99">
        <v>3458.8314613512593</v>
      </c>
      <c r="AO329" s="99">
        <v>2937.0339055304607</v>
      </c>
      <c r="AP329" s="99">
        <v>5082.5444021065196</v>
      </c>
      <c r="AQ329" s="99">
        <v>4838.1083461970111</v>
      </c>
      <c r="AR329" s="99">
        <v>4574.3283385134891</v>
      </c>
      <c r="AS329" s="99">
        <v>4149.1686695199396</v>
      </c>
      <c r="AT329" s="99">
        <v>4593.6722902875044</v>
      </c>
      <c r="AU329" s="99">
        <v>4338.9146239367865</v>
      </c>
      <c r="AV329" s="99">
        <v>3867.7944053111346</v>
      </c>
      <c r="AW329" s="99">
        <v>4090.6271469972544</v>
      </c>
      <c r="AX329" s="99">
        <v>3523.5417202483482</v>
      </c>
      <c r="AY329" s="99">
        <v>2953.1725686004252</v>
      </c>
      <c r="AZ329" s="99">
        <v>6905.4547232190953</v>
      </c>
      <c r="BA329" s="99">
        <v>6653.5788309051159</v>
      </c>
      <c r="BB329" s="99">
        <v>6377.6448735217382</v>
      </c>
      <c r="BC329" s="99">
        <v>5768.0932159956692</v>
      </c>
      <c r="BD329" s="99">
        <v>6401.7029385911346</v>
      </c>
      <c r="BE329" s="99">
        <v>6111.7535642491021</v>
      </c>
      <c r="BF329" s="99">
        <v>5516.2173236816889</v>
      </c>
      <c r="BG329" s="99">
        <v>5835.8196068657244</v>
      </c>
      <c r="BH329" s="99">
        <v>5246.7832517889301</v>
      </c>
      <c r="BI329" s="99">
        <v>4798.6670035837178</v>
      </c>
      <c r="BJ329" s="99">
        <v>6135.8116293184985</v>
      </c>
      <c r="BK329" s="99">
        <v>5859.8776719351226</v>
      </c>
      <c r="BL329" s="99">
        <v>5270.1853368973334</v>
      </c>
      <c r="BM329" s="99">
        <v>5571.3298392889565</v>
      </c>
      <c r="BN329" s="99">
        <v>5011.6506453231486</v>
      </c>
      <c r="BO329" s="99">
        <v>4566.3498191132248</v>
      </c>
      <c r="BP329" s="99">
        <v>5300.3930403176091</v>
      </c>
      <c r="BQ329" s="99">
        <v>4756.4892206468221</v>
      </c>
      <c r="BR329" s="99">
        <v>4276.7089097300641</v>
      </c>
      <c r="BS329" s="99">
        <v>3728.5425737547084</v>
      </c>
      <c r="BT329" s="97">
        <v>7177.745107320362</v>
      </c>
      <c r="BU329" s="97">
        <v>6838.5911390291667</v>
      </c>
      <c r="BV329" s="97">
        <v>6529.007247270295</v>
      </c>
      <c r="BW329" s="97">
        <v>6227.3692551512131</v>
      </c>
      <c r="BX329" s="97">
        <v>5086.4238662911475</v>
      </c>
      <c r="BY329" s="98">
        <v>4548.3780014356789</v>
      </c>
      <c r="BZ329" s="99">
        <v>4297.3767082028744</v>
      </c>
      <c r="CA329" s="99">
        <v>5734.5710293009151</v>
      </c>
      <c r="CB329" s="99">
        <v>7681.9866649989017</v>
      </c>
      <c r="CC329" s="99">
        <v>7398.0949871430412</v>
      </c>
      <c r="CD329" s="99">
        <v>7144.6280183382514</v>
      </c>
      <c r="CE329" s="99">
        <v>6868.6940609548756</v>
      </c>
      <c r="CF329" s="99">
        <v>5731.3325537314495</v>
      </c>
      <c r="CG329" s="99">
        <v>5195.0340921655898</v>
      </c>
      <c r="CH329" s="99">
        <v>4939.9383114987413</v>
      </c>
      <c r="CI329" s="99">
        <v>6416.3386725495739</v>
      </c>
      <c r="CJ329" s="99">
        <v>8565.4945378105749</v>
      </c>
      <c r="CK329" s="99">
        <v>7858.1864796554228</v>
      </c>
      <c r="CL329" s="99">
        <v>7209.4486196053585</v>
      </c>
      <c r="CM329" s="99">
        <v>6530.1295361783859</v>
      </c>
      <c r="CN329" s="99">
        <v>5621.1269821874985</v>
      </c>
      <c r="CO329" s="99">
        <v>5370.1575028898706</v>
      </c>
      <c r="CP329" s="99">
        <v>4831.8197525644264</v>
      </c>
      <c r="CQ329" s="99">
        <v>6473.3367331275103</v>
      </c>
      <c r="CR329" s="99">
        <v>8011.8534239597175</v>
      </c>
      <c r="CS329" s="99">
        <v>10069.206436963472</v>
      </c>
      <c r="CT329" s="99">
        <v>11654.66483325749</v>
      </c>
      <c r="CU329" s="99">
        <v>8797.5331432893108</v>
      </c>
      <c r="CV329" s="99">
        <v>8199.9726921391411</v>
      </c>
      <c r="CW329" s="99">
        <v>7651.4389172687179</v>
      </c>
      <c r="CX329" s="99">
        <v>7058.710754870167</v>
      </c>
      <c r="CY329" s="99">
        <v>6193.2196727731689</v>
      </c>
      <c r="CZ329" s="99">
        <v>5918.8608696594811</v>
      </c>
      <c r="DA329" s="99">
        <v>5366.4577594244229</v>
      </c>
      <c r="DB329" s="99">
        <v>7003.1688878846535</v>
      </c>
      <c r="DC329" s="99">
        <v>8416.1539541759867</v>
      </c>
      <c r="DD329" s="99">
        <v>10185.025882175813</v>
      </c>
      <c r="DE329" s="99">
        <v>11770.484278469827</v>
      </c>
      <c r="DF329" s="99">
        <v>3176.696251081145</v>
      </c>
      <c r="DG329" s="99">
        <v>4830.1080668527447</v>
      </c>
      <c r="DH329" s="99">
        <v>4585.6720109432363</v>
      </c>
      <c r="DI329" s="99">
        <v>4321.8920032597152</v>
      </c>
      <c r="DJ329" s="99">
        <v>3851.723753731721</v>
      </c>
      <c r="DK329" s="99">
        <v>5935.7217803647691</v>
      </c>
      <c r="DL329" s="99">
        <v>5671.2320127880002</v>
      </c>
      <c r="DM329" s="99">
        <v>5395.2980554046244</v>
      </c>
      <c r="DN329" s="99">
        <v>4927.5210927784819</v>
      </c>
      <c r="DO329" s="99">
        <v>5419.356120474019</v>
      </c>
      <c r="DP329" s="99">
        <v>5152.0632311272539</v>
      </c>
      <c r="DQ329" s="99">
        <v>4685.2578404922378</v>
      </c>
      <c r="DR329" s="99">
        <v>4883.6530353630578</v>
      </c>
      <c r="DS329" s="99">
        <v>4430.1130117433468</v>
      </c>
      <c r="DT329" s="99">
        <v>3946.2953913462516</v>
      </c>
      <c r="DU329" s="99">
        <v>7613.92193575904</v>
      </c>
      <c r="DV329" s="99">
        <v>7354.7821388361481</v>
      </c>
      <c r="DW329" s="99">
        <v>7077.9573015975193</v>
      </c>
      <c r="DX329" s="99">
        <v>6495.0349362928973</v>
      </c>
      <c r="DY329" s="99">
        <v>7102.0153666669166</v>
      </c>
      <c r="DZ329" s="99">
        <v>6826.081409283539</v>
      </c>
      <c r="EA329" s="99">
        <v>6243.1590439789143</v>
      </c>
      <c r="EB329" s="99">
        <v>6550.1474519001631</v>
      </c>
      <c r="EC329" s="99">
        <v>5953.2096696368853</v>
      </c>
      <c r="ED329" s="99">
        <v>5457.8836603238515</v>
      </c>
      <c r="EE329" s="99">
        <v>6850.1394743529354</v>
      </c>
      <c r="EF329" s="99">
        <v>6574.2055169695586</v>
      </c>
      <c r="EG329" s="99">
        <v>5977.2677347062827</v>
      </c>
      <c r="EH329" s="99">
        <v>6298.2715595861846</v>
      </c>
      <c r="EI329" s="99">
        <v>5688.7199020601156</v>
      </c>
      <c r="EJ329" s="99">
        <v>5224.054458842179</v>
      </c>
      <c r="EK329" s="99">
        <v>6008.3221852441538</v>
      </c>
      <c r="EL329" s="99">
        <v>5412.7859446767388</v>
      </c>
      <c r="EM329" s="99">
        <v>4969.4421491536941</v>
      </c>
      <c r="EN329" s="99">
        <v>4511.4104567946661</v>
      </c>
      <c r="EO329" s="97">
        <v>8357.0015143465007</v>
      </c>
      <c r="EP329" s="99">
        <v>8019.1859100924084</v>
      </c>
      <c r="EQ329" s="99">
        <v>7759.4410631963374</v>
      </c>
      <c r="ER329" s="99">
        <v>7470.6521352219788</v>
      </c>
      <c r="ES329" s="99">
        <v>6349.3197627346117</v>
      </c>
      <c r="ET329" s="99">
        <v>5747.1697632606847</v>
      </c>
      <c r="EU329" s="99">
        <v>5488.0951439950231</v>
      </c>
      <c r="EV329" s="99">
        <v>7013.4962948875873</v>
      </c>
      <c r="EW329" s="99">
        <v>8809.2385881366245</v>
      </c>
      <c r="EX329" s="99">
        <v>3491.1373167189827</v>
      </c>
      <c r="EY329" s="99">
        <v>5037.9613296568559</v>
      </c>
      <c r="EZ329" s="99">
        <v>5724.5559977290623</v>
      </c>
      <c r="FA329" s="99">
        <v>6776.7010575143713</v>
      </c>
    </row>
    <row r="330" spans="1:157" ht="15.6" thickBot="1" x14ac:dyDescent="0.4">
      <c r="A330" s="100" t="s">
        <v>633</v>
      </c>
      <c r="B330" s="101">
        <v>19775.684342495595</v>
      </c>
      <c r="C330" s="102">
        <v>39635.167716485121</v>
      </c>
      <c r="D330" s="102">
        <v>36459.271562342059</v>
      </c>
      <c r="E330" s="102">
        <v>32636.634746897587</v>
      </c>
      <c r="F330" s="102">
        <v>26561.995881665876</v>
      </c>
      <c r="G330" s="102">
        <v>53199.606437635361</v>
      </c>
      <c r="H330" s="195">
        <v>50337.726372569799</v>
      </c>
      <c r="I330" s="104">
        <v>47388.65426329818</v>
      </c>
      <c r="J330" s="104">
        <v>41684.172638721102</v>
      </c>
      <c r="K330" s="104">
        <v>47562.626588638916</v>
      </c>
      <c r="L330" s="104">
        <v>44613.352813776546</v>
      </c>
      <c r="M330" s="104">
        <v>37635.168013118098</v>
      </c>
      <c r="N330" s="104">
        <v>40832.153789865217</v>
      </c>
      <c r="O330" s="104">
        <v>33399.686802296419</v>
      </c>
      <c r="P330" s="104">
        <v>26976.954660329931</v>
      </c>
      <c r="Q330" s="104">
        <v>76187.894041732943</v>
      </c>
      <c r="R330" s="104">
        <v>72370.610492182735</v>
      </c>
      <c r="S330" s="104">
        <v>68979.330496726907</v>
      </c>
      <c r="T330" s="104">
        <v>61930.394256924483</v>
      </c>
      <c r="U330" s="104">
        <v>69224.846666178753</v>
      </c>
      <c r="V330" s="104">
        <v>65876.913533330357</v>
      </c>
      <c r="W330" s="104">
        <v>58914.940628171171</v>
      </c>
      <c r="X330" s="104">
        <v>62633.423837048715</v>
      </c>
      <c r="Y330" s="104">
        <v>55828.718516365312</v>
      </c>
      <c r="Z330" s="104">
        <v>50533.82381683022</v>
      </c>
      <c r="AA330" s="104">
        <v>66122.429702782232</v>
      </c>
      <c r="AB330" s="104">
        <v>62872.057983530642</v>
      </c>
      <c r="AC330" s="104">
        <v>56048.972833490479</v>
      </c>
      <c r="AD330" s="104">
        <v>59617.970208295388</v>
      </c>
      <c r="AE330" s="104">
        <v>53075.114330354816</v>
      </c>
      <c r="AF330" s="104">
        <v>47756.942518025498</v>
      </c>
      <c r="AG330" s="104">
        <v>56477.600088310755</v>
      </c>
      <c r="AH330" s="104">
        <v>50072.81029970949</v>
      </c>
      <c r="AI330" s="104">
        <v>44400.991321175461</v>
      </c>
      <c r="AJ330" s="104">
        <v>36773.187260503284</v>
      </c>
      <c r="AK330" s="104">
        <v>31378.334893418563</v>
      </c>
      <c r="AL330" s="104">
        <v>47722.204296677744</v>
      </c>
      <c r="AM330" s="104">
        <v>44856.762469539754</v>
      </c>
      <c r="AN330" s="104">
        <v>41505.977536215112</v>
      </c>
      <c r="AO330" s="104">
        <v>35244.406866365527</v>
      </c>
      <c r="AP330" s="104">
        <v>60990.532825278235</v>
      </c>
      <c r="AQ330" s="104">
        <v>58057.300154364129</v>
      </c>
      <c r="AR330" s="104">
        <v>54891.94006216187</v>
      </c>
      <c r="AS330" s="104">
        <v>49790.024034239279</v>
      </c>
      <c r="AT330" s="104">
        <v>55124.067483450053</v>
      </c>
      <c r="AU330" s="104">
        <v>52066.975487241434</v>
      </c>
      <c r="AV330" s="104">
        <v>46413.532863733613</v>
      </c>
      <c r="AW330" s="104">
        <v>49087.525763967053</v>
      </c>
      <c r="AX330" s="104">
        <v>42282.50064298018</v>
      </c>
      <c r="AY330" s="104">
        <v>35438.070823205104</v>
      </c>
      <c r="AZ330" s="104">
        <v>82865.45667862914</v>
      </c>
      <c r="BA330" s="104">
        <v>79842.945970861387</v>
      </c>
      <c r="BB330" s="104">
        <v>76531.738482260858</v>
      </c>
      <c r="BC330" s="104">
        <v>69217.118591948034</v>
      </c>
      <c r="BD330" s="104">
        <v>76820.435263093619</v>
      </c>
      <c r="BE330" s="104">
        <v>73341.042770989225</v>
      </c>
      <c r="BF330" s="104">
        <v>66194.607884180266</v>
      </c>
      <c r="BG330" s="104">
        <v>70029.835282388696</v>
      </c>
      <c r="BH330" s="104">
        <v>62961.399021467165</v>
      </c>
      <c r="BI330" s="104">
        <v>57584.004043004614</v>
      </c>
      <c r="BJ330" s="104">
        <v>73629.739551821986</v>
      </c>
      <c r="BK330" s="104">
        <v>70318.532063221472</v>
      </c>
      <c r="BL330" s="104">
        <v>63242.224042768001</v>
      </c>
      <c r="BM330" s="104">
        <v>66855.958071467481</v>
      </c>
      <c r="BN330" s="104">
        <v>60139.807743877784</v>
      </c>
      <c r="BO330" s="104">
        <v>54796.197829358702</v>
      </c>
      <c r="BP330" s="104">
        <v>63604.716483811309</v>
      </c>
      <c r="BQ330" s="104">
        <v>57077.870647761869</v>
      </c>
      <c r="BR330" s="104">
        <v>51320.506916760773</v>
      </c>
      <c r="BS330" s="104">
        <v>44742.510885056501</v>
      </c>
      <c r="BT330" s="102">
        <v>86132.94128784434</v>
      </c>
      <c r="BU330" s="102">
        <v>82063.093668350004</v>
      </c>
      <c r="BV330" s="102">
        <v>78348.086967243536</v>
      </c>
      <c r="BW330" s="102">
        <v>74728.431061814554</v>
      </c>
      <c r="BX330" s="102">
        <v>61037.086395493767</v>
      </c>
      <c r="BY330" s="103">
        <v>54580.536017228151</v>
      </c>
      <c r="BZ330" s="104">
        <v>51568.520498434489</v>
      </c>
      <c r="CA330" s="104">
        <v>68814.852351610985</v>
      </c>
      <c r="CB330" s="104">
        <v>92183.83997998682</v>
      </c>
      <c r="CC330" s="104">
        <v>88777.139845716491</v>
      </c>
      <c r="CD330" s="104">
        <v>85735.536220059017</v>
      </c>
      <c r="CE330" s="104">
        <v>82424.328731458503</v>
      </c>
      <c r="CF330" s="104">
        <v>68775.990644777397</v>
      </c>
      <c r="CG330" s="104">
        <v>62340.409105987077</v>
      </c>
      <c r="CH330" s="104">
        <v>59279.259737984896</v>
      </c>
      <c r="CI330" s="104">
        <v>76996.06407059489</v>
      </c>
      <c r="CJ330" s="104">
        <v>102785.93445372689</v>
      </c>
      <c r="CK330" s="104">
        <v>94298.237755865077</v>
      </c>
      <c r="CL330" s="104">
        <v>86513.383435264303</v>
      </c>
      <c r="CM330" s="104">
        <v>78361.554434140635</v>
      </c>
      <c r="CN330" s="104">
        <v>67453.523786249978</v>
      </c>
      <c r="CO330" s="104">
        <v>64441.89003467845</v>
      </c>
      <c r="CP330" s="104">
        <v>57981.837030773117</v>
      </c>
      <c r="CQ330" s="104">
        <v>77680.04079753012</v>
      </c>
      <c r="CR330" s="104">
        <v>96142.24108751661</v>
      </c>
      <c r="CS330" s="104">
        <v>120830.47724356166</v>
      </c>
      <c r="CT330" s="104">
        <v>139855.97799908987</v>
      </c>
      <c r="CU330" s="104">
        <v>105570.39771947173</v>
      </c>
      <c r="CV330" s="104">
        <v>98399.672305669694</v>
      </c>
      <c r="CW330" s="104">
        <v>91817.267007224611</v>
      </c>
      <c r="CX330" s="104">
        <v>84704.529058442</v>
      </c>
      <c r="CY330" s="104">
        <v>74318.63607327803</v>
      </c>
      <c r="CZ330" s="104">
        <v>71026.330435913769</v>
      </c>
      <c r="DA330" s="104">
        <v>64397.493113093078</v>
      </c>
      <c r="DB330" s="104">
        <v>84038.026654615838</v>
      </c>
      <c r="DC330" s="104">
        <v>100993.84745011185</v>
      </c>
      <c r="DD330" s="104">
        <v>122220.31058610976</v>
      </c>
      <c r="DE330" s="104">
        <v>141245.81134163792</v>
      </c>
      <c r="DF330" s="104">
        <v>38120.355012973741</v>
      </c>
      <c r="DG330" s="104">
        <v>57961.296802232937</v>
      </c>
      <c r="DH330" s="104">
        <v>55028.064131318839</v>
      </c>
      <c r="DI330" s="104">
        <v>51862.704039116579</v>
      </c>
      <c r="DJ330" s="104">
        <v>46220.68504478065</v>
      </c>
      <c r="DK330" s="104">
        <v>71228.661364377229</v>
      </c>
      <c r="DL330" s="104">
        <v>68054.784153455999</v>
      </c>
      <c r="DM330" s="104">
        <v>64743.576664855493</v>
      </c>
      <c r="DN330" s="104">
        <v>59130.25311334178</v>
      </c>
      <c r="DO330" s="104">
        <v>65032.273445688232</v>
      </c>
      <c r="DP330" s="104">
        <v>61824.75877352705</v>
      </c>
      <c r="DQ330" s="104">
        <v>56223.094085906851</v>
      </c>
      <c r="DR330" s="104">
        <v>58603.83642435669</v>
      </c>
      <c r="DS330" s="104">
        <v>53161.356140920165</v>
      </c>
      <c r="DT330" s="104">
        <v>47355.544696155019</v>
      </c>
      <c r="DU330" s="104">
        <v>91367.063229108477</v>
      </c>
      <c r="DV330" s="104">
        <v>88257.385666033777</v>
      </c>
      <c r="DW330" s="104">
        <v>84935.487619170235</v>
      </c>
      <c r="DX330" s="104">
        <v>77940.419235514768</v>
      </c>
      <c r="DY330" s="104">
        <v>85224.184400002996</v>
      </c>
      <c r="DZ330" s="104">
        <v>81912.976911402468</v>
      </c>
      <c r="EA330" s="104">
        <v>74917.908527746971</v>
      </c>
      <c r="EB330" s="104">
        <v>78601.769422801954</v>
      </c>
      <c r="EC330" s="104">
        <v>71438.51603564262</v>
      </c>
      <c r="ED330" s="104">
        <v>65494.603923886214</v>
      </c>
      <c r="EE330" s="104">
        <v>82201.673692235228</v>
      </c>
      <c r="EF330" s="104">
        <v>78890.4662036347</v>
      </c>
      <c r="EG330" s="104">
        <v>71727.212816475396</v>
      </c>
      <c r="EH330" s="104">
        <v>75579.258715034215</v>
      </c>
      <c r="EI330" s="104">
        <v>68264.638824721391</v>
      </c>
      <c r="EJ330" s="104">
        <v>62688.653506106144</v>
      </c>
      <c r="EK330" s="104">
        <v>72099.86622292985</v>
      </c>
      <c r="EL330" s="104">
        <v>64953.431336120862</v>
      </c>
      <c r="EM330" s="104">
        <v>59633.305789844329</v>
      </c>
      <c r="EN330" s="104">
        <v>54136.925481535989</v>
      </c>
      <c r="EO330" s="102">
        <v>100284.01817215802</v>
      </c>
      <c r="EP330" s="104">
        <v>96230.230921108901</v>
      </c>
      <c r="EQ330" s="104">
        <v>93113.292758356052</v>
      </c>
      <c r="ER330" s="104">
        <v>89647.825622663746</v>
      </c>
      <c r="ES330" s="104">
        <v>76191.837152815337</v>
      </c>
      <c r="ET330" s="104">
        <v>68966.037159128216</v>
      </c>
      <c r="EU330" s="104">
        <v>65857.141727940281</v>
      </c>
      <c r="EV330" s="104">
        <v>84161.955538651047</v>
      </c>
      <c r="EW330" s="104">
        <v>105710.86305763949</v>
      </c>
      <c r="EX330" s="104">
        <v>41893.64780062779</v>
      </c>
      <c r="EY330" s="104">
        <v>60455.535955882267</v>
      </c>
      <c r="EZ330" s="104">
        <v>68694.671972748751</v>
      </c>
      <c r="FA330" s="104">
        <v>81320.412690172452</v>
      </c>
    </row>
    <row r="331" spans="1:157" ht="29.4" thickBot="1" x14ac:dyDescent="0.3">
      <c r="A331" s="165" t="s">
        <v>634</v>
      </c>
      <c r="B331" s="166">
        <v>44.719509157037962</v>
      </c>
      <c r="C331" s="167">
        <v>97.896916118745381</v>
      </c>
      <c r="D331" s="167">
        <v>94.365162358944573</v>
      </c>
      <c r="E331" s="167">
        <v>92.113034676524691</v>
      </c>
      <c r="F331" s="167">
        <v>79.630732763662962</v>
      </c>
      <c r="G331" s="168">
        <v>151.20532624729645</v>
      </c>
      <c r="H331" s="203">
        <v>138.48377914680333</v>
      </c>
      <c r="I331" s="167">
        <v>124.964823415591</v>
      </c>
      <c r="J331" s="167">
        <v>111.96975014550688</v>
      </c>
      <c r="K331" s="167">
        <v>125.76223204631022</v>
      </c>
      <c r="L331" s="167">
        <v>120.18947147489672</v>
      </c>
      <c r="M331" s="168">
        <v>110.92638237437257</v>
      </c>
      <c r="N331" s="167">
        <v>117.57628749855289</v>
      </c>
      <c r="O331" s="167">
        <v>109.62344359047086</v>
      </c>
      <c r="P331" s="167">
        <v>98.049981452029868</v>
      </c>
      <c r="Q331" s="167">
        <v>255.76694092516288</v>
      </c>
      <c r="R331" s="167">
        <v>243.01555169395655</v>
      </c>
      <c r="S331" s="168">
        <v>229.25505495844891</v>
      </c>
      <c r="T331" s="167">
        <v>199.77028168491816</v>
      </c>
      <c r="U331" s="167">
        <v>230.26416246275028</v>
      </c>
      <c r="V331" s="167">
        <v>216.50366572724263</v>
      </c>
      <c r="W331" s="167">
        <v>187.01889245371191</v>
      </c>
      <c r="X331" s="167">
        <v>202.74316899173496</v>
      </c>
      <c r="Y331" s="168">
        <v>173.25839571820416</v>
      </c>
      <c r="Z331" s="167">
        <v>143.77362244467346</v>
      </c>
      <c r="AA331" s="167">
        <v>217.51277323154409</v>
      </c>
      <c r="AB331" s="167">
        <v>203.75227649603633</v>
      </c>
      <c r="AC331" s="167">
        <v>174.26750322250561</v>
      </c>
      <c r="AD331" s="167">
        <v>189.99177976052871</v>
      </c>
      <c r="AE331" s="168">
        <v>160.50700648699797</v>
      </c>
      <c r="AF331" s="167">
        <v>131.02223321346716</v>
      </c>
      <c r="AG331" s="167">
        <v>176.23128302502093</v>
      </c>
      <c r="AH331" s="167">
        <v>146.74650975149024</v>
      </c>
      <c r="AI331" s="167">
        <v>125.8204267625018</v>
      </c>
      <c r="AJ331" s="167">
        <v>117.62751070355303</v>
      </c>
      <c r="AK331" s="169">
        <v>37.261179520836876</v>
      </c>
      <c r="AL331" s="170">
        <v>59.202843040039717</v>
      </c>
      <c r="AM331" s="170">
        <v>56.974337369109222</v>
      </c>
      <c r="AN331" s="170">
        <v>55.047043084875369</v>
      </c>
      <c r="AO331" s="170">
        <v>49.02790025691499</v>
      </c>
      <c r="AP331" s="170">
        <v>77.152769221789825</v>
      </c>
      <c r="AQ331" s="169">
        <v>75.007103997739605</v>
      </c>
      <c r="AR331" s="170">
        <v>72.691637127762974</v>
      </c>
      <c r="AS331" s="170">
        <v>61.410172947760714</v>
      </c>
      <c r="AT331" s="170">
        <v>72.861438773689414</v>
      </c>
      <c r="AU331" s="170">
        <v>70.389837945175486</v>
      </c>
      <c r="AV331" s="170">
        <v>63.800308972252935</v>
      </c>
      <c r="AW331" s="169">
        <v>65.450085915669149</v>
      </c>
      <c r="AX331" s="170">
        <v>64.398632943897056</v>
      </c>
      <c r="AY331" s="170">
        <v>57.651276761282084</v>
      </c>
      <c r="AZ331" s="170">
        <v>97.1655208341394</v>
      </c>
      <c r="BA331" s="170">
        <v>95.133682844741642</v>
      </c>
      <c r="BB331" s="170">
        <v>92.907772726763795</v>
      </c>
      <c r="BC331" s="169">
        <v>88.66626857960685</v>
      </c>
      <c r="BD331" s="170">
        <v>93.10184485534397</v>
      </c>
      <c r="BE331" s="170">
        <v>91.118475165574978</v>
      </c>
      <c r="BF331" s="170">
        <v>86.634430590209078</v>
      </c>
      <c r="BG331" s="170">
        <v>88.892565047597046</v>
      </c>
      <c r="BH331" s="170">
        <v>84.2960382667533</v>
      </c>
      <c r="BI331" s="169">
        <v>77.260852460302146</v>
      </c>
      <c r="BJ331" s="170">
        <v>91.312547294155081</v>
      </c>
      <c r="BK331" s="170">
        <v>89.086637176177234</v>
      </c>
      <c r="BL331" s="170">
        <v>84.501462298819789</v>
      </c>
      <c r="BM331" s="170">
        <v>87.079013443587314</v>
      </c>
      <c r="BN331" s="170">
        <v>81.974453369987359</v>
      </c>
      <c r="BO331" s="169">
        <v>74.89054595515735</v>
      </c>
      <c r="BP331" s="170">
        <v>84.766626202263311</v>
      </c>
      <c r="BQ331" s="170">
        <v>79.389069181947008</v>
      </c>
      <c r="BR331" s="170">
        <v>72.90183819921215</v>
      </c>
      <c r="BS331" s="170">
        <v>68.776019849014347</v>
      </c>
      <c r="BT331" s="170">
        <v>303.79916530388175</v>
      </c>
      <c r="BU331" s="170">
        <v>289.79712756407866</v>
      </c>
      <c r="BV331" s="170">
        <v>277.01589620215924</v>
      </c>
      <c r="BW331" s="170">
        <v>263.01385846235627</v>
      </c>
      <c r="BX331" s="170">
        <v>206.65068177778261</v>
      </c>
      <c r="BY331" s="170">
        <v>177.07077419493157</v>
      </c>
      <c r="BZ331" s="170">
        <v>163.06873645512852</v>
      </c>
      <c r="CA331" s="170">
        <v>240.05946285147417</v>
      </c>
      <c r="CB331" s="170">
        <v>108.90829059025064</v>
      </c>
      <c r="CC331" s="170">
        <v>106.82009089049694</v>
      </c>
      <c r="CD331" s="170">
        <v>104.81578689274092</v>
      </c>
      <c r="CE331" s="170">
        <v>102.58987677476301</v>
      </c>
      <c r="CF331" s="170">
        <v>94.090624520230463</v>
      </c>
      <c r="CG331" s="170">
        <v>88.58145480391714</v>
      </c>
      <c r="CH331" s="170">
        <v>85.994934629254686</v>
      </c>
      <c r="CI331" s="170">
        <v>98.940806375739257</v>
      </c>
      <c r="CJ331" s="170">
        <v>372.4915456134753</v>
      </c>
      <c r="CK331" s="170">
        <v>345.7082765117529</v>
      </c>
      <c r="CL331" s="170">
        <v>318.92500741003045</v>
      </c>
      <c r="CM331" s="170">
        <v>289.3450998271793</v>
      </c>
      <c r="CN331" s="170">
        <v>245.7631545045252</v>
      </c>
      <c r="CO331" s="170">
        <v>231.76111676472206</v>
      </c>
      <c r="CP331" s="170">
        <v>202.18120918187108</v>
      </c>
      <c r="CQ331" s="170">
        <v>286.59648711622236</v>
      </c>
      <c r="CR331" s="170">
        <v>365.86940270027418</v>
      </c>
      <c r="CS331" s="170">
        <v>462.20649753377961</v>
      </c>
      <c r="CT331" s="170">
        <v>541.47941311783131</v>
      </c>
      <c r="CU331" s="170">
        <v>137.26813003170915</v>
      </c>
      <c r="CV331" s="170">
        <v>123.74080391334368</v>
      </c>
      <c r="CW331" s="170">
        <v>114.42381153290852</v>
      </c>
      <c r="CX331" s="170">
        <v>109.84360528132612</v>
      </c>
      <c r="CY331" s="170">
        <v>102.86184277942904</v>
      </c>
      <c r="CZ331" s="170">
        <v>100.48790370583092</v>
      </c>
      <c r="DA331" s="170">
        <v>95.209861960082989</v>
      </c>
      <c r="DB331" s="170">
        <v>109.39555892680418</v>
      </c>
      <c r="DC331" s="170">
        <v>133.60320186217049</v>
      </c>
      <c r="DD331" s="170">
        <v>181.77174927892321</v>
      </c>
      <c r="DE331" s="170">
        <v>221.408207070949</v>
      </c>
      <c r="DF331" s="170">
        <v>45.104062967055427</v>
      </c>
      <c r="DG331" s="170">
        <v>68.752988111807284</v>
      </c>
      <c r="DH331" s="170">
        <v>66.607322887757064</v>
      </c>
      <c r="DI331" s="170">
        <v>64.291856017780432</v>
      </c>
      <c r="DJ331" s="170">
        <v>57.331687489236884</v>
      </c>
      <c r="DK331" s="170">
        <v>86.044072327684717</v>
      </c>
      <c r="DL331" s="170">
        <v>84.230520723674985</v>
      </c>
      <c r="DM331" s="170">
        <v>82.004610605697124</v>
      </c>
      <c r="DN331" s="170">
        <v>75.309658565291713</v>
      </c>
      <c r="DO331" s="170">
        <v>82.198682734277256</v>
      </c>
      <c r="DP331" s="170">
        <v>79.823236691113266</v>
      </c>
      <c r="DQ331" s="170">
        <v>73.111471345227301</v>
      </c>
      <c r="DR331" s="170">
        <v>77.467125925502799</v>
      </c>
      <c r="DS331" s="170">
        <v>70.525799960355172</v>
      </c>
      <c r="DT331" s="170">
        <v>63.754270182772409</v>
      </c>
      <c r="DU331" s="170">
        <v>104.74020776285941</v>
      </c>
      <c r="DV331" s="170">
        <v>102.83407352808493</v>
      </c>
      <c r="DW331" s="170">
        <v>100.62358031723247</v>
      </c>
      <c r="DX331" s="170">
        <v>95.921249356478683</v>
      </c>
      <c r="DY331" s="170">
        <v>100.81765244581263</v>
      </c>
      <c r="DZ331" s="170">
        <v>98.591742327834737</v>
      </c>
      <c r="EA331" s="170">
        <v>93.889411367080925</v>
      </c>
      <c r="EB331" s="170">
        <v>96.365832209856805</v>
      </c>
      <c r="EC331" s="170">
        <v>91.906041677311876</v>
      </c>
      <c r="ED331" s="170">
        <v>85.687833040252713</v>
      </c>
      <c r="EE331" s="170">
        <v>98.785814456414869</v>
      </c>
      <c r="EF331" s="170">
        <v>96.559904338436993</v>
      </c>
      <c r="EG331" s="170">
        <v>92.100113805892036</v>
      </c>
      <c r="EH331" s="170">
        <v>94.33399422045909</v>
      </c>
      <c r="EI331" s="170">
        <v>90.092490073302159</v>
      </c>
      <c r="EJ331" s="170">
        <v>83.343692381934503</v>
      </c>
      <c r="EK331" s="170">
        <v>92.350624530690084</v>
      </c>
      <c r="EL331" s="170">
        <v>87.866579955324255</v>
      </c>
      <c r="EM331" s="170">
        <v>80.74880561650528</v>
      </c>
      <c r="EN331" s="170">
        <v>73.531043661416419</v>
      </c>
      <c r="EO331" s="170">
        <v>122.73680752756924</v>
      </c>
      <c r="EP331" s="170">
        <v>115.6150181555201</v>
      </c>
      <c r="EQ331" s="170">
        <v>111.55080997960788</v>
      </c>
      <c r="ER331" s="170">
        <v>109.42658796210154</v>
      </c>
      <c r="ES331" s="170">
        <v>100.46668864839184</v>
      </c>
      <c r="ET331" s="170">
        <v>96.049529732862169</v>
      </c>
      <c r="EU331" s="170">
        <v>93.411093890722697</v>
      </c>
      <c r="EV331" s="170">
        <v>105.82448250987269</v>
      </c>
      <c r="EW331" s="170">
        <v>139.62959077430907</v>
      </c>
      <c r="EX331" s="170">
        <v>50.081645967669296</v>
      </c>
      <c r="EY331" s="170">
        <v>72.637758367817611</v>
      </c>
      <c r="EZ331" s="170">
        <v>86.727187707293822</v>
      </c>
      <c r="FA331" s="170">
        <v>100.25991170858012</v>
      </c>
    </row>
    <row r="332" spans="1:157" ht="70.5" customHeight="1" thickBot="1" x14ac:dyDescent="0.4">
      <c r="A332" s="49" t="s">
        <v>649</v>
      </c>
      <c r="B332" s="50"/>
      <c r="C332" s="50"/>
      <c r="D332" s="50"/>
      <c r="E332" s="50"/>
      <c r="F332" s="50"/>
      <c r="G332" s="50"/>
      <c r="H332" s="184"/>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c r="BE332" s="50"/>
      <c r="BF332" s="50"/>
      <c r="BG332" s="50"/>
      <c r="BH332" s="50"/>
      <c r="BI332" s="50"/>
      <c r="BJ332" s="50"/>
      <c r="BK332" s="50"/>
      <c r="BL332" s="50"/>
      <c r="BM332" s="50"/>
      <c r="BN332" s="50"/>
      <c r="BO332" s="50"/>
      <c r="BP332" s="50"/>
      <c r="BQ332" s="50"/>
      <c r="BR332" s="50"/>
      <c r="BS332" s="50"/>
      <c r="BT332" s="50"/>
      <c r="BU332" s="51"/>
      <c r="BV332" s="51"/>
      <c r="BW332" s="51"/>
      <c r="BX332" s="51"/>
      <c r="BY332" s="51"/>
      <c r="BZ332" s="51"/>
      <c r="CA332" s="51"/>
      <c r="CB332" s="51"/>
      <c r="CC332" s="51"/>
      <c r="CD332" s="51"/>
      <c r="CE332" s="51"/>
      <c r="CF332" s="51"/>
      <c r="CG332" s="51"/>
      <c r="CH332" s="51"/>
      <c r="CI332" s="51"/>
      <c r="CJ332" s="51"/>
      <c r="CK332" s="51"/>
      <c r="CL332" s="51"/>
      <c r="CM332" s="51"/>
      <c r="CN332" s="51"/>
      <c r="CO332" s="51"/>
      <c r="CP332" s="51"/>
      <c r="CQ332" s="51"/>
      <c r="CR332" s="51"/>
      <c r="CS332" s="51"/>
      <c r="CT332" s="51"/>
      <c r="CU332" s="51"/>
      <c r="CV332" s="51"/>
      <c r="CW332" s="51"/>
      <c r="CX332" s="51"/>
      <c r="CY332" s="51"/>
      <c r="CZ332" s="51"/>
      <c r="DA332" s="51"/>
      <c r="DB332" s="51"/>
      <c r="DC332" s="51"/>
      <c r="DD332" s="51"/>
      <c r="DE332" s="51"/>
      <c r="DF332" s="51"/>
      <c r="DG332" s="51"/>
      <c r="DH332" s="51"/>
      <c r="DI332" s="51"/>
      <c r="DJ332" s="51"/>
      <c r="DK332" s="51"/>
      <c r="DL332" s="51"/>
      <c r="DM332" s="51"/>
      <c r="DN332" s="51"/>
      <c r="DO332" s="51"/>
      <c r="DP332" s="51"/>
      <c r="DQ332" s="51"/>
      <c r="DR332" s="51"/>
      <c r="DS332" s="51"/>
      <c r="DT332" s="51"/>
      <c r="DU332" s="51"/>
      <c r="DV332" s="51"/>
      <c r="DW332" s="51"/>
      <c r="DX332" s="51"/>
      <c r="DY332" s="51"/>
      <c r="DZ332" s="51"/>
      <c r="EA332" s="51"/>
      <c r="EB332" s="51"/>
      <c r="EC332" s="51"/>
      <c r="ED332" s="51"/>
      <c r="EE332" s="51"/>
      <c r="EF332" s="51"/>
      <c r="EG332" s="51"/>
      <c r="EH332" s="51"/>
      <c r="EI332" s="51"/>
      <c r="EJ332" s="51"/>
      <c r="EK332" s="51"/>
      <c r="EL332" s="51"/>
      <c r="EM332" s="51"/>
      <c r="EN332" s="51"/>
      <c r="EO332" s="51"/>
      <c r="EP332" s="51"/>
      <c r="EQ332" s="51"/>
      <c r="ER332" s="51"/>
      <c r="ES332" s="51"/>
      <c r="ET332" s="51"/>
      <c r="EU332" s="51"/>
      <c r="EV332" s="51"/>
      <c r="EW332" s="51"/>
      <c r="EX332" s="51"/>
      <c r="EY332" s="51"/>
      <c r="EZ332" s="51"/>
      <c r="FA332" s="51"/>
    </row>
    <row r="333" spans="1:157" x14ac:dyDescent="0.25">
      <c r="A333" s="52"/>
      <c r="B333" s="53"/>
      <c r="C333" s="53"/>
      <c r="D333" s="53"/>
      <c r="E333" s="53"/>
      <c r="F333" s="53"/>
      <c r="G333" s="53"/>
      <c r="H333" s="185"/>
      <c r="I333" s="53"/>
      <c r="J333" s="53"/>
      <c r="K333" s="53"/>
      <c r="L333" s="54"/>
      <c r="M333" s="53"/>
      <c r="N333" s="53"/>
      <c r="O333" s="53"/>
      <c r="P333" s="53"/>
      <c r="Q333" s="53"/>
      <c r="R333" s="53"/>
      <c r="S333" s="53"/>
      <c r="T333" s="53"/>
      <c r="U333" s="53"/>
      <c r="V333" s="53"/>
      <c r="W333" s="53"/>
      <c r="X333" s="53"/>
      <c r="Y333" s="53"/>
      <c r="Z333" s="53"/>
      <c r="AA333" s="53"/>
      <c r="AB333" s="53"/>
      <c r="AC333" s="53"/>
      <c r="AD333" s="54"/>
      <c r="AE333" s="54"/>
      <c r="AF333" s="54"/>
      <c r="AG333" s="53"/>
      <c r="AH333" s="53"/>
      <c r="AI333" s="53"/>
      <c r="AJ333" s="53"/>
      <c r="AK333" s="53"/>
      <c r="AL333" s="54"/>
      <c r="AM333" s="54"/>
      <c r="AN333" s="54"/>
      <c r="AO333" s="54"/>
      <c r="AP333" s="55"/>
      <c r="AQ333" s="55"/>
      <c r="AR333" s="55"/>
      <c r="AS333" s="55"/>
      <c r="AT333" s="55"/>
      <c r="AU333" s="55"/>
      <c r="AV333" s="53"/>
      <c r="AW333" s="53"/>
      <c r="AX333" s="55"/>
      <c r="AY333" s="53"/>
      <c r="AZ333" s="53"/>
      <c r="BA333" s="53"/>
      <c r="BB333" s="53"/>
      <c r="BC333" s="53"/>
      <c r="BD333" s="53"/>
      <c r="BE333" s="53"/>
      <c r="BF333" s="53"/>
      <c r="BG333" s="53"/>
      <c r="BH333" s="53"/>
      <c r="BI333" s="53"/>
      <c r="BJ333" s="53"/>
      <c r="BK333" s="53"/>
      <c r="BL333" s="53"/>
      <c r="BM333" s="54"/>
      <c r="BN333" s="54"/>
      <c r="BO333" s="54"/>
      <c r="BP333" s="53"/>
      <c r="BQ333" s="53"/>
      <c r="BR333" s="53"/>
      <c r="BS333" s="56"/>
      <c r="BT333" s="53" t="s">
        <v>569</v>
      </c>
      <c r="BU333" s="57" t="s">
        <v>570</v>
      </c>
      <c r="BV333" s="57" t="s">
        <v>571</v>
      </c>
      <c r="BW333" s="57" t="s">
        <v>571</v>
      </c>
      <c r="BX333" s="57" t="s">
        <v>571</v>
      </c>
      <c r="BY333" s="57" t="s">
        <v>571</v>
      </c>
      <c r="BZ333" s="57" t="s">
        <v>571</v>
      </c>
      <c r="CA333" s="57" t="s">
        <v>572</v>
      </c>
      <c r="CB333" s="57" t="s">
        <v>573</v>
      </c>
      <c r="CC333" s="57" t="s">
        <v>573</v>
      </c>
      <c r="CD333" s="57" t="s">
        <v>573</v>
      </c>
      <c r="CE333" s="57" t="s">
        <v>573</v>
      </c>
      <c r="CF333" s="57" t="s">
        <v>573</v>
      </c>
      <c r="CG333" s="57" t="s">
        <v>573</v>
      </c>
      <c r="CH333" s="57" t="s">
        <v>573</v>
      </c>
      <c r="CI333" s="57" t="s">
        <v>572</v>
      </c>
      <c r="CJ333" s="57" t="s">
        <v>571</v>
      </c>
      <c r="CK333" s="57" t="s">
        <v>571</v>
      </c>
      <c r="CL333" s="57" t="s">
        <v>571</v>
      </c>
      <c r="CM333" s="57" t="s">
        <v>571</v>
      </c>
      <c r="CN333" s="57" t="s">
        <v>571</v>
      </c>
      <c r="CO333" s="57" t="s">
        <v>571</v>
      </c>
      <c r="CP333" s="57" t="s">
        <v>571</v>
      </c>
      <c r="CQ333" s="57" t="s">
        <v>571</v>
      </c>
      <c r="CR333" s="57" t="s">
        <v>571</v>
      </c>
      <c r="CS333" s="57" t="s">
        <v>571</v>
      </c>
      <c r="CT333" s="57" t="s">
        <v>571</v>
      </c>
      <c r="CU333" s="57" t="s">
        <v>573</v>
      </c>
      <c r="CV333" s="57" t="s">
        <v>573</v>
      </c>
      <c r="CW333" s="57" t="s">
        <v>573</v>
      </c>
      <c r="CX333" s="57" t="s">
        <v>573</v>
      </c>
      <c r="CY333" s="57" t="s">
        <v>573</v>
      </c>
      <c r="CZ333" s="57" t="s">
        <v>573</v>
      </c>
      <c r="DA333" s="57" t="s">
        <v>573</v>
      </c>
      <c r="DB333" s="57" t="s">
        <v>574</v>
      </c>
      <c r="DC333" s="57" t="s">
        <v>574</v>
      </c>
      <c r="DD333" s="57" t="s">
        <v>574</v>
      </c>
      <c r="DE333" s="57" t="s">
        <v>574</v>
      </c>
      <c r="DF333" s="57" t="s">
        <v>575</v>
      </c>
      <c r="DG333" s="57" t="s">
        <v>576</v>
      </c>
      <c r="DH333" s="57" t="s">
        <v>576</v>
      </c>
      <c r="DI333" s="57" t="s">
        <v>576</v>
      </c>
      <c r="DJ333" s="57" t="s">
        <v>576</v>
      </c>
      <c r="DK333" s="57" t="s">
        <v>576</v>
      </c>
      <c r="DL333" s="57" t="s">
        <v>576</v>
      </c>
      <c r="DM333" s="57" t="s">
        <v>576</v>
      </c>
      <c r="DN333" s="57" t="s">
        <v>576</v>
      </c>
      <c r="DO333" s="57" t="s">
        <v>576</v>
      </c>
      <c r="DP333" s="57" t="s">
        <v>576</v>
      </c>
      <c r="DQ333" s="57" t="s">
        <v>576</v>
      </c>
      <c r="DR333" s="57" t="s">
        <v>576</v>
      </c>
      <c r="DS333" s="57" t="s">
        <v>576</v>
      </c>
      <c r="DT333" s="57" t="s">
        <v>576</v>
      </c>
      <c r="DU333" s="57" t="s">
        <v>576</v>
      </c>
      <c r="DV333" s="57" t="s">
        <v>576</v>
      </c>
      <c r="DW333" s="57" t="s">
        <v>576</v>
      </c>
      <c r="DX333" s="57" t="s">
        <v>576</v>
      </c>
      <c r="DY333" s="57" t="s">
        <v>576</v>
      </c>
      <c r="DZ333" s="57" t="s">
        <v>576</v>
      </c>
      <c r="EA333" s="57" t="s">
        <v>576</v>
      </c>
      <c r="EB333" s="57" t="s">
        <v>576</v>
      </c>
      <c r="EC333" s="57" t="s">
        <v>576</v>
      </c>
      <c r="ED333" s="57" t="s">
        <v>576</v>
      </c>
      <c r="EE333" s="57" t="s">
        <v>576</v>
      </c>
      <c r="EF333" s="57" t="s">
        <v>576</v>
      </c>
      <c r="EG333" s="57" t="s">
        <v>576</v>
      </c>
      <c r="EH333" s="57" t="s">
        <v>576</v>
      </c>
      <c r="EI333" s="57" t="s">
        <v>576</v>
      </c>
      <c r="EJ333" s="57" t="s">
        <v>576</v>
      </c>
      <c r="EK333" s="57" t="s">
        <v>576</v>
      </c>
      <c r="EL333" s="57" t="s">
        <v>576</v>
      </c>
      <c r="EM333" s="57" t="s">
        <v>576</v>
      </c>
      <c r="EN333" s="57" t="s">
        <v>576</v>
      </c>
      <c r="EO333" s="57" t="s">
        <v>576</v>
      </c>
      <c r="EP333" s="57" t="s">
        <v>576</v>
      </c>
      <c r="EQ333" s="57" t="s">
        <v>576</v>
      </c>
      <c r="ER333" s="57" t="s">
        <v>576</v>
      </c>
      <c r="ES333" s="57" t="s">
        <v>576</v>
      </c>
      <c r="ET333" s="57" t="s">
        <v>576</v>
      </c>
      <c r="EU333" s="57" t="s">
        <v>576</v>
      </c>
      <c r="EV333" s="57" t="s">
        <v>572</v>
      </c>
      <c r="EW333" s="57" t="s">
        <v>572</v>
      </c>
      <c r="EX333" s="57" t="s">
        <v>577</v>
      </c>
      <c r="EY333" s="57" t="s">
        <v>572</v>
      </c>
      <c r="EZ333" s="57" t="s">
        <v>572</v>
      </c>
      <c r="FA333" s="57" t="s">
        <v>572</v>
      </c>
    </row>
    <row r="334" spans="1:157" x14ac:dyDescent="0.25">
      <c r="A334" s="52"/>
      <c r="B334" s="53"/>
      <c r="C334" s="54"/>
      <c r="D334" s="54"/>
      <c r="E334" s="54"/>
      <c r="F334" s="54"/>
      <c r="G334" s="54"/>
      <c r="H334" s="186"/>
      <c r="I334" s="54"/>
      <c r="J334" s="54"/>
      <c r="K334" s="54"/>
      <c r="L334" s="54"/>
      <c r="M334" s="54"/>
      <c r="N334" s="54"/>
      <c r="O334" s="54"/>
      <c r="P334" s="54"/>
      <c r="Q334" s="53" t="s">
        <v>571</v>
      </c>
      <c r="R334" s="53" t="s">
        <v>571</v>
      </c>
      <c r="S334" s="53" t="s">
        <v>571</v>
      </c>
      <c r="T334" s="53" t="s">
        <v>571</v>
      </c>
      <c r="U334" s="53" t="s">
        <v>571</v>
      </c>
      <c r="V334" s="53" t="s">
        <v>571</v>
      </c>
      <c r="W334" s="53" t="s">
        <v>571</v>
      </c>
      <c r="X334" s="53" t="s">
        <v>571</v>
      </c>
      <c r="Y334" s="53" t="s">
        <v>571</v>
      </c>
      <c r="Z334" s="53" t="s">
        <v>571</v>
      </c>
      <c r="AA334" s="53" t="s">
        <v>571</v>
      </c>
      <c r="AB334" s="53" t="s">
        <v>571</v>
      </c>
      <c r="AC334" s="53" t="s">
        <v>571</v>
      </c>
      <c r="AD334" s="54" t="s">
        <v>571</v>
      </c>
      <c r="AE334" s="54" t="s">
        <v>571</v>
      </c>
      <c r="AF334" s="54" t="s">
        <v>571</v>
      </c>
      <c r="AG334" s="53" t="s">
        <v>571</v>
      </c>
      <c r="AH334" s="53" t="s">
        <v>571</v>
      </c>
      <c r="AI334" s="53" t="s">
        <v>571</v>
      </c>
      <c r="AJ334" s="53" t="s">
        <v>571</v>
      </c>
      <c r="AK334" s="54"/>
      <c r="AL334" s="54"/>
      <c r="AM334" s="54"/>
      <c r="AN334" s="54"/>
      <c r="AO334" s="54"/>
      <c r="AP334" s="54"/>
      <c r="AQ334" s="54"/>
      <c r="AR334" s="54"/>
      <c r="AS334" s="54"/>
      <c r="AT334" s="54"/>
      <c r="AU334" s="54"/>
      <c r="AV334" s="54"/>
      <c r="AW334" s="54"/>
      <c r="AX334" s="54"/>
      <c r="AY334" s="54"/>
      <c r="AZ334" s="53" t="s">
        <v>573</v>
      </c>
      <c r="BA334" s="55" t="s">
        <v>573</v>
      </c>
      <c r="BB334" s="55" t="s">
        <v>573</v>
      </c>
      <c r="BC334" s="55" t="s">
        <v>573</v>
      </c>
      <c r="BD334" s="55" t="s">
        <v>573</v>
      </c>
      <c r="BE334" s="55" t="s">
        <v>573</v>
      </c>
      <c r="BF334" s="53" t="s">
        <v>573</v>
      </c>
      <c r="BG334" s="55" t="s">
        <v>573</v>
      </c>
      <c r="BH334" s="55" t="s">
        <v>573</v>
      </c>
      <c r="BI334" s="55" t="s">
        <v>573</v>
      </c>
      <c r="BJ334" s="53" t="s">
        <v>573</v>
      </c>
      <c r="BK334" s="55" t="s">
        <v>573</v>
      </c>
      <c r="BL334" s="55" t="s">
        <v>573</v>
      </c>
      <c r="BM334" s="53" t="s">
        <v>573</v>
      </c>
      <c r="BN334" s="53" t="s">
        <v>573</v>
      </c>
      <c r="BO334" s="53" t="s">
        <v>573</v>
      </c>
      <c r="BP334" s="55" t="s">
        <v>573</v>
      </c>
      <c r="BQ334" s="55" t="s">
        <v>573</v>
      </c>
      <c r="BR334" s="55" t="s">
        <v>573</v>
      </c>
      <c r="BS334" s="58" t="s">
        <v>573</v>
      </c>
      <c r="BT334" s="54" t="s">
        <v>578</v>
      </c>
      <c r="BU334" s="59" t="s">
        <v>578</v>
      </c>
      <c r="BV334" s="59" t="s">
        <v>578</v>
      </c>
      <c r="BW334" s="59" t="s">
        <v>578</v>
      </c>
      <c r="BX334" s="59" t="s">
        <v>579</v>
      </c>
      <c r="BY334" s="59" t="s">
        <v>579</v>
      </c>
      <c r="BZ334" s="59" t="s">
        <v>580</v>
      </c>
      <c r="CA334" s="59" t="s">
        <v>581</v>
      </c>
      <c r="CB334" s="59" t="s">
        <v>578</v>
      </c>
      <c r="CC334" s="59" t="s">
        <v>578</v>
      </c>
      <c r="CD334" s="59" t="s">
        <v>578</v>
      </c>
      <c r="CE334" s="59" t="s">
        <v>578</v>
      </c>
      <c r="CF334" s="59" t="s">
        <v>579</v>
      </c>
      <c r="CG334" s="59" t="s">
        <v>579</v>
      </c>
      <c r="CH334" s="59" t="s">
        <v>580</v>
      </c>
      <c r="CI334" s="59" t="s">
        <v>574</v>
      </c>
      <c r="CJ334" s="59" t="s">
        <v>582</v>
      </c>
      <c r="CK334" s="59" t="s">
        <v>578</v>
      </c>
      <c r="CL334" s="59" t="s">
        <v>583</v>
      </c>
      <c r="CM334" s="59" t="s">
        <v>583</v>
      </c>
      <c r="CN334" s="59" t="s">
        <v>579</v>
      </c>
      <c r="CO334" s="59" t="s">
        <v>584</v>
      </c>
      <c r="CP334" s="59" t="s">
        <v>585</v>
      </c>
      <c r="CQ334" s="59" t="s">
        <v>586</v>
      </c>
      <c r="CR334" s="59" t="s">
        <v>587</v>
      </c>
      <c r="CS334" s="59" t="s">
        <v>588</v>
      </c>
      <c r="CT334" s="59" t="s">
        <v>589</v>
      </c>
      <c r="CU334" s="59" t="s">
        <v>582</v>
      </c>
      <c r="CV334" s="59" t="s">
        <v>578</v>
      </c>
      <c r="CW334" s="59" t="s">
        <v>583</v>
      </c>
      <c r="CX334" s="59" t="s">
        <v>583</v>
      </c>
      <c r="CY334" s="59" t="s">
        <v>579</v>
      </c>
      <c r="CZ334" s="59" t="s">
        <v>584</v>
      </c>
      <c r="DA334" s="59" t="s">
        <v>585</v>
      </c>
      <c r="DB334" s="59" t="s">
        <v>586</v>
      </c>
      <c r="DC334" s="59" t="s">
        <v>587</v>
      </c>
      <c r="DD334" s="59" t="s">
        <v>588</v>
      </c>
      <c r="DE334" s="59" t="s">
        <v>589</v>
      </c>
      <c r="DF334" s="59" t="s">
        <v>590</v>
      </c>
      <c r="DG334" s="59" t="s">
        <v>578</v>
      </c>
      <c r="DH334" s="59" t="s">
        <v>579</v>
      </c>
      <c r="DI334" s="59" t="s">
        <v>580</v>
      </c>
      <c r="DJ334" s="59" t="s">
        <v>591</v>
      </c>
      <c r="DK334" s="59" t="s">
        <v>578</v>
      </c>
      <c r="DL334" s="59" t="s">
        <v>578</v>
      </c>
      <c r="DM334" s="59" t="s">
        <v>578</v>
      </c>
      <c r="DN334" s="59" t="s">
        <v>578</v>
      </c>
      <c r="DO334" s="59" t="s">
        <v>579</v>
      </c>
      <c r="DP334" s="59" t="s">
        <v>579</v>
      </c>
      <c r="DQ334" s="59" t="s">
        <v>579</v>
      </c>
      <c r="DR334" s="59" t="s">
        <v>580</v>
      </c>
      <c r="DS334" s="59" t="s">
        <v>580</v>
      </c>
      <c r="DT334" s="59" t="s">
        <v>591</v>
      </c>
      <c r="DU334" s="59" t="s">
        <v>578</v>
      </c>
      <c r="DV334" s="59" t="s">
        <v>578</v>
      </c>
      <c r="DW334" s="59" t="s">
        <v>578</v>
      </c>
      <c r="DX334" s="59" t="s">
        <v>578</v>
      </c>
      <c r="DY334" s="59" t="s">
        <v>578</v>
      </c>
      <c r="DZ334" s="59" t="s">
        <v>578</v>
      </c>
      <c r="EA334" s="59" t="s">
        <v>578</v>
      </c>
      <c r="EB334" s="59" t="s">
        <v>578</v>
      </c>
      <c r="EC334" s="59" t="s">
        <v>578</v>
      </c>
      <c r="ED334" s="59" t="s">
        <v>578</v>
      </c>
      <c r="EE334" s="59" t="s">
        <v>579</v>
      </c>
      <c r="EF334" s="59" t="s">
        <v>579</v>
      </c>
      <c r="EG334" s="59" t="s">
        <v>579</v>
      </c>
      <c r="EH334" s="59" t="s">
        <v>579</v>
      </c>
      <c r="EI334" s="59" t="s">
        <v>579</v>
      </c>
      <c r="EJ334" s="59" t="s">
        <v>579</v>
      </c>
      <c r="EK334" s="59" t="s">
        <v>580</v>
      </c>
      <c r="EL334" s="59" t="s">
        <v>580</v>
      </c>
      <c r="EM334" s="59" t="s">
        <v>580</v>
      </c>
      <c r="EN334" s="59" t="s">
        <v>591</v>
      </c>
      <c r="EO334" s="59" t="s">
        <v>578</v>
      </c>
      <c r="EP334" s="59" t="s">
        <v>578</v>
      </c>
      <c r="EQ334" s="59" t="s">
        <v>578</v>
      </c>
      <c r="ER334" s="59" t="s">
        <v>578</v>
      </c>
      <c r="ES334" s="59" t="s">
        <v>579</v>
      </c>
      <c r="ET334" s="59" t="s">
        <v>579</v>
      </c>
      <c r="EU334" s="59" t="s">
        <v>580</v>
      </c>
      <c r="EV334" s="59" t="s">
        <v>592</v>
      </c>
      <c r="EW334" s="59" t="s">
        <v>592</v>
      </c>
      <c r="EX334" s="59" t="s">
        <v>590</v>
      </c>
      <c r="EY334" s="59" t="s">
        <v>593</v>
      </c>
      <c r="EZ334" s="59" t="s">
        <v>593</v>
      </c>
      <c r="FA334" s="59" t="s">
        <v>593</v>
      </c>
    </row>
    <row r="335" spans="1:157" x14ac:dyDescent="0.25">
      <c r="A335" s="52"/>
      <c r="B335" s="53"/>
      <c r="C335" s="53"/>
      <c r="D335" s="53"/>
      <c r="E335" s="53"/>
      <c r="F335" s="53"/>
      <c r="G335" s="53" t="s">
        <v>571</v>
      </c>
      <c r="H335" s="185" t="s">
        <v>571</v>
      </c>
      <c r="I335" s="53" t="s">
        <v>571</v>
      </c>
      <c r="J335" s="53" t="s">
        <v>571</v>
      </c>
      <c r="K335" s="53" t="s">
        <v>571</v>
      </c>
      <c r="L335" s="54" t="s">
        <v>571</v>
      </c>
      <c r="M335" s="53" t="s">
        <v>571</v>
      </c>
      <c r="N335" s="53" t="s">
        <v>571</v>
      </c>
      <c r="O335" s="53" t="s">
        <v>571</v>
      </c>
      <c r="P335" s="53" t="s">
        <v>571</v>
      </c>
      <c r="Q335" s="53" t="s">
        <v>594</v>
      </c>
      <c r="R335" s="53" t="s">
        <v>594</v>
      </c>
      <c r="S335" s="53" t="s">
        <v>594</v>
      </c>
      <c r="T335" s="53" t="s">
        <v>594</v>
      </c>
      <c r="U335" s="53" t="s">
        <v>594</v>
      </c>
      <c r="V335" s="53" t="s">
        <v>594</v>
      </c>
      <c r="W335" s="53" t="s">
        <v>594</v>
      </c>
      <c r="X335" s="53" t="s">
        <v>594</v>
      </c>
      <c r="Y335" s="53" t="s">
        <v>594</v>
      </c>
      <c r="Z335" s="53" t="s">
        <v>594</v>
      </c>
      <c r="AA335" s="53" t="s">
        <v>595</v>
      </c>
      <c r="AB335" s="53" t="s">
        <v>595</v>
      </c>
      <c r="AC335" s="53" t="s">
        <v>595</v>
      </c>
      <c r="AD335" s="54" t="s">
        <v>595</v>
      </c>
      <c r="AE335" s="54" t="s">
        <v>595</v>
      </c>
      <c r="AF335" s="54" t="s">
        <v>595</v>
      </c>
      <c r="AG335" s="53" t="s">
        <v>596</v>
      </c>
      <c r="AH335" s="53" t="s">
        <v>596</v>
      </c>
      <c r="AI335" s="53" t="s">
        <v>596</v>
      </c>
      <c r="AJ335" s="53" t="s">
        <v>597</v>
      </c>
      <c r="AK335" s="53"/>
      <c r="AL335" s="54"/>
      <c r="AM335" s="54"/>
      <c r="AN335" s="54"/>
      <c r="AO335" s="54"/>
      <c r="AP335" s="55" t="s">
        <v>573</v>
      </c>
      <c r="AQ335" s="55" t="s">
        <v>573</v>
      </c>
      <c r="AR335" s="55" t="s">
        <v>573</v>
      </c>
      <c r="AS335" s="55" t="s">
        <v>573</v>
      </c>
      <c r="AT335" s="55" t="s">
        <v>573</v>
      </c>
      <c r="AU335" s="55" t="s">
        <v>573</v>
      </c>
      <c r="AV335" s="53" t="s">
        <v>573</v>
      </c>
      <c r="AW335" s="53" t="s">
        <v>573</v>
      </c>
      <c r="AX335" s="55" t="s">
        <v>573</v>
      </c>
      <c r="AY335" s="53" t="s">
        <v>573</v>
      </c>
      <c r="AZ335" s="53" t="s">
        <v>594</v>
      </c>
      <c r="BA335" s="53" t="s">
        <v>594</v>
      </c>
      <c r="BB335" s="53" t="s">
        <v>594</v>
      </c>
      <c r="BC335" s="53" t="s">
        <v>594</v>
      </c>
      <c r="BD335" s="53" t="s">
        <v>594</v>
      </c>
      <c r="BE335" s="53" t="s">
        <v>594</v>
      </c>
      <c r="BF335" s="53" t="s">
        <v>594</v>
      </c>
      <c r="BG335" s="53" t="s">
        <v>594</v>
      </c>
      <c r="BH335" s="53" t="s">
        <v>594</v>
      </c>
      <c r="BI335" s="53" t="s">
        <v>594</v>
      </c>
      <c r="BJ335" s="53" t="s">
        <v>595</v>
      </c>
      <c r="BK335" s="53" t="s">
        <v>595</v>
      </c>
      <c r="BL335" s="53" t="s">
        <v>595</v>
      </c>
      <c r="BM335" s="54" t="s">
        <v>595</v>
      </c>
      <c r="BN335" s="54" t="s">
        <v>595</v>
      </c>
      <c r="BO335" s="54" t="s">
        <v>595</v>
      </c>
      <c r="BP335" s="53" t="s">
        <v>596</v>
      </c>
      <c r="BQ335" s="53" t="s">
        <v>596</v>
      </c>
      <c r="BR335" s="53" t="s">
        <v>596</v>
      </c>
      <c r="BS335" s="60" t="s">
        <v>597</v>
      </c>
      <c r="BT335" s="53" t="s">
        <v>578</v>
      </c>
      <c r="BU335" s="59" t="s">
        <v>578</v>
      </c>
      <c r="BV335" s="59" t="s">
        <v>579</v>
      </c>
      <c r="BW335" s="59" t="s">
        <v>579</v>
      </c>
      <c r="BX335" s="59" t="s">
        <v>580</v>
      </c>
      <c r="BY335" s="59" t="s">
        <v>580</v>
      </c>
      <c r="BZ335" s="59" t="s">
        <v>580</v>
      </c>
      <c r="CA335" s="59" t="s">
        <v>598</v>
      </c>
      <c r="CB335" s="59" t="s">
        <v>578</v>
      </c>
      <c r="CC335" s="59" t="s">
        <v>578</v>
      </c>
      <c r="CD335" s="59" t="s">
        <v>579</v>
      </c>
      <c r="CE335" s="59" t="s">
        <v>579</v>
      </c>
      <c r="CF335" s="59" t="s">
        <v>580</v>
      </c>
      <c r="CG335" s="59" t="s">
        <v>580</v>
      </c>
      <c r="CH335" s="59" t="s">
        <v>580</v>
      </c>
      <c r="CI335" s="59" t="s">
        <v>598</v>
      </c>
      <c r="CJ335" s="59" t="s">
        <v>583</v>
      </c>
      <c r="CK335" s="59" t="s">
        <v>583</v>
      </c>
      <c r="CL335" s="59" t="s">
        <v>584</v>
      </c>
      <c r="CM335" s="59" t="s">
        <v>585</v>
      </c>
      <c r="CN335" s="59" t="s">
        <v>585</v>
      </c>
      <c r="CO335" s="59" t="s">
        <v>599</v>
      </c>
      <c r="CP335" s="59" t="s">
        <v>600</v>
      </c>
      <c r="CQ335" s="59" t="s">
        <v>601</v>
      </c>
      <c r="CR335" s="59" t="s">
        <v>601</v>
      </c>
      <c r="CS335" s="59" t="s">
        <v>601</v>
      </c>
      <c r="CT335" s="59" t="s">
        <v>601</v>
      </c>
      <c r="CU335" s="59" t="s">
        <v>583</v>
      </c>
      <c r="CV335" s="59" t="s">
        <v>583</v>
      </c>
      <c r="CW335" s="59" t="s">
        <v>584</v>
      </c>
      <c r="CX335" s="59" t="s">
        <v>585</v>
      </c>
      <c r="CY335" s="59" t="s">
        <v>585</v>
      </c>
      <c r="CZ335" s="59" t="s">
        <v>599</v>
      </c>
      <c r="DA335" s="59" t="s">
        <v>600</v>
      </c>
      <c r="DB335" s="59" t="s">
        <v>601</v>
      </c>
      <c r="DC335" s="59" t="s">
        <v>601</v>
      </c>
      <c r="DD335" s="59" t="s">
        <v>601</v>
      </c>
      <c r="DE335" s="59" t="s">
        <v>601</v>
      </c>
      <c r="DF335" s="59"/>
      <c r="DG335" s="59"/>
      <c r="DH335" s="59"/>
      <c r="DI335" s="59"/>
      <c r="DJ335" s="59"/>
      <c r="DK335" s="59" t="s">
        <v>578</v>
      </c>
      <c r="DL335" s="59" t="s">
        <v>579</v>
      </c>
      <c r="DM335" s="59" t="s">
        <v>580</v>
      </c>
      <c r="DN335" s="59" t="s">
        <v>591</v>
      </c>
      <c r="DO335" s="59" t="s">
        <v>579</v>
      </c>
      <c r="DP335" s="59" t="s">
        <v>580</v>
      </c>
      <c r="DQ335" s="59" t="s">
        <v>591</v>
      </c>
      <c r="DR335" s="59" t="s">
        <v>580</v>
      </c>
      <c r="DS335" s="59" t="s">
        <v>591</v>
      </c>
      <c r="DT335" s="59" t="s">
        <v>591</v>
      </c>
      <c r="DU335" s="59" t="s">
        <v>578</v>
      </c>
      <c r="DV335" s="59" t="s">
        <v>578</v>
      </c>
      <c r="DW335" s="59" t="s">
        <v>578</v>
      </c>
      <c r="DX335" s="59" t="s">
        <v>578</v>
      </c>
      <c r="DY335" s="59" t="s">
        <v>579</v>
      </c>
      <c r="DZ335" s="59" t="s">
        <v>579</v>
      </c>
      <c r="EA335" s="59" t="s">
        <v>579</v>
      </c>
      <c r="EB335" s="59" t="s">
        <v>580</v>
      </c>
      <c r="EC335" s="59" t="s">
        <v>580</v>
      </c>
      <c r="ED335" s="59" t="s">
        <v>591</v>
      </c>
      <c r="EE335" s="59" t="s">
        <v>579</v>
      </c>
      <c r="EF335" s="59" t="s">
        <v>579</v>
      </c>
      <c r="EG335" s="59" t="s">
        <v>579</v>
      </c>
      <c r="EH335" s="59" t="s">
        <v>580</v>
      </c>
      <c r="EI335" s="59" t="s">
        <v>580</v>
      </c>
      <c r="EJ335" s="59" t="s">
        <v>591</v>
      </c>
      <c r="EK335" s="59" t="s">
        <v>580</v>
      </c>
      <c r="EL335" s="59" t="s">
        <v>580</v>
      </c>
      <c r="EM335" s="59" t="s">
        <v>591</v>
      </c>
      <c r="EN335" s="59" t="s">
        <v>591</v>
      </c>
      <c r="EO335" s="59" t="s">
        <v>578</v>
      </c>
      <c r="EP335" s="59" t="s">
        <v>578</v>
      </c>
      <c r="EQ335" s="59" t="s">
        <v>579</v>
      </c>
      <c r="ER335" s="59" t="s">
        <v>579</v>
      </c>
      <c r="ES335" s="59" t="s">
        <v>580</v>
      </c>
      <c r="ET335" s="59" t="s">
        <v>580</v>
      </c>
      <c r="EU335" s="59" t="s">
        <v>580</v>
      </c>
      <c r="EV335" s="59" t="s">
        <v>598</v>
      </c>
      <c r="EW335" s="59" t="s">
        <v>602</v>
      </c>
      <c r="EX335" s="59"/>
      <c r="EY335" s="59" t="s">
        <v>603</v>
      </c>
      <c r="EZ335" s="59" t="s">
        <v>604</v>
      </c>
      <c r="FA335" s="59" t="s">
        <v>605</v>
      </c>
    </row>
    <row r="336" spans="1:157" x14ac:dyDescent="0.25">
      <c r="A336" s="52"/>
      <c r="B336" s="53"/>
      <c r="C336" s="53" t="s">
        <v>571</v>
      </c>
      <c r="D336" s="53" t="s">
        <v>571</v>
      </c>
      <c r="E336" s="53" t="s">
        <v>606</v>
      </c>
      <c r="F336" s="53" t="s">
        <v>571</v>
      </c>
      <c r="G336" s="53" t="s">
        <v>594</v>
      </c>
      <c r="H336" s="185" t="s">
        <v>594</v>
      </c>
      <c r="I336" s="53" t="s">
        <v>594</v>
      </c>
      <c r="J336" s="53" t="s">
        <v>594</v>
      </c>
      <c r="K336" s="53" t="s">
        <v>595</v>
      </c>
      <c r="L336" s="54" t="s">
        <v>595</v>
      </c>
      <c r="M336" s="53" t="s">
        <v>595</v>
      </c>
      <c r="N336" s="53" t="s">
        <v>596</v>
      </c>
      <c r="O336" s="53" t="s">
        <v>596</v>
      </c>
      <c r="P336" s="53" t="s">
        <v>597</v>
      </c>
      <c r="Q336" s="53" t="s">
        <v>594</v>
      </c>
      <c r="R336" s="53" t="s">
        <v>594</v>
      </c>
      <c r="S336" s="53" t="s">
        <v>594</v>
      </c>
      <c r="T336" s="53" t="s">
        <v>594</v>
      </c>
      <c r="U336" s="53" t="s">
        <v>595</v>
      </c>
      <c r="V336" s="53" t="s">
        <v>595</v>
      </c>
      <c r="W336" s="53" t="s">
        <v>595</v>
      </c>
      <c r="X336" s="53" t="s">
        <v>596</v>
      </c>
      <c r="Y336" s="53" t="s">
        <v>596</v>
      </c>
      <c r="Z336" s="53" t="s">
        <v>597</v>
      </c>
      <c r="AA336" s="53" t="s">
        <v>595</v>
      </c>
      <c r="AB336" s="53" t="s">
        <v>595</v>
      </c>
      <c r="AC336" s="53" t="s">
        <v>595</v>
      </c>
      <c r="AD336" s="54" t="s">
        <v>596</v>
      </c>
      <c r="AE336" s="54" t="s">
        <v>596</v>
      </c>
      <c r="AF336" s="54" t="s">
        <v>597</v>
      </c>
      <c r="AG336" s="53" t="s">
        <v>596</v>
      </c>
      <c r="AH336" s="53" t="s">
        <v>596</v>
      </c>
      <c r="AI336" s="53" t="s">
        <v>597</v>
      </c>
      <c r="AJ336" s="53" t="s">
        <v>597</v>
      </c>
      <c r="AK336" s="53"/>
      <c r="AL336" s="55" t="s">
        <v>573</v>
      </c>
      <c r="AM336" s="55" t="s">
        <v>573</v>
      </c>
      <c r="AN336" s="53" t="s">
        <v>573</v>
      </c>
      <c r="AO336" s="55" t="s">
        <v>573</v>
      </c>
      <c r="AP336" s="53" t="s">
        <v>594</v>
      </c>
      <c r="AQ336" s="53" t="s">
        <v>594</v>
      </c>
      <c r="AR336" s="53" t="s">
        <v>594</v>
      </c>
      <c r="AS336" s="53" t="s">
        <v>594</v>
      </c>
      <c r="AT336" s="53" t="s">
        <v>595</v>
      </c>
      <c r="AU336" s="54" t="s">
        <v>595</v>
      </c>
      <c r="AV336" s="53" t="s">
        <v>595</v>
      </c>
      <c r="AW336" s="53" t="s">
        <v>596</v>
      </c>
      <c r="AX336" s="53" t="s">
        <v>596</v>
      </c>
      <c r="AY336" s="53" t="s">
        <v>597</v>
      </c>
      <c r="AZ336" s="53" t="s">
        <v>594</v>
      </c>
      <c r="BA336" s="53" t="s">
        <v>594</v>
      </c>
      <c r="BB336" s="53" t="s">
        <v>594</v>
      </c>
      <c r="BC336" s="53" t="s">
        <v>594</v>
      </c>
      <c r="BD336" s="53" t="s">
        <v>595</v>
      </c>
      <c r="BE336" s="53" t="s">
        <v>595</v>
      </c>
      <c r="BF336" s="53" t="s">
        <v>595</v>
      </c>
      <c r="BG336" s="53" t="s">
        <v>596</v>
      </c>
      <c r="BH336" s="53" t="s">
        <v>596</v>
      </c>
      <c r="BI336" s="53" t="s">
        <v>597</v>
      </c>
      <c r="BJ336" s="53" t="s">
        <v>595</v>
      </c>
      <c r="BK336" s="53" t="s">
        <v>595</v>
      </c>
      <c r="BL336" s="53" t="s">
        <v>595</v>
      </c>
      <c r="BM336" s="54" t="s">
        <v>596</v>
      </c>
      <c r="BN336" s="54" t="s">
        <v>596</v>
      </c>
      <c r="BO336" s="54" t="s">
        <v>597</v>
      </c>
      <c r="BP336" s="53" t="s">
        <v>596</v>
      </c>
      <c r="BQ336" s="53" t="s">
        <v>596</v>
      </c>
      <c r="BR336" s="53" t="s">
        <v>597</v>
      </c>
      <c r="BS336" s="60" t="s">
        <v>597</v>
      </c>
      <c r="BT336" s="53" t="s">
        <v>579</v>
      </c>
      <c r="BU336" s="59" t="s">
        <v>579</v>
      </c>
      <c r="BV336" s="59" t="s">
        <v>579</v>
      </c>
      <c r="BW336" s="59" t="s">
        <v>580</v>
      </c>
      <c r="BX336" s="59" t="s">
        <v>580</v>
      </c>
      <c r="BY336" s="59" t="s">
        <v>591</v>
      </c>
      <c r="BZ336" s="59" t="s">
        <v>591</v>
      </c>
      <c r="CA336" s="59" t="s">
        <v>601</v>
      </c>
      <c r="CB336" s="59" t="s">
        <v>579</v>
      </c>
      <c r="CC336" s="59" t="s">
        <v>579</v>
      </c>
      <c r="CD336" s="59" t="s">
        <v>579</v>
      </c>
      <c r="CE336" s="59" t="s">
        <v>580</v>
      </c>
      <c r="CF336" s="59" t="s">
        <v>580</v>
      </c>
      <c r="CG336" s="59" t="s">
        <v>591</v>
      </c>
      <c r="CH336" s="59" t="s">
        <v>591</v>
      </c>
      <c r="CI336" s="59" t="s">
        <v>601</v>
      </c>
      <c r="CJ336" s="59" t="s">
        <v>580</v>
      </c>
      <c r="CK336" s="59" t="s">
        <v>585</v>
      </c>
      <c r="CL336" s="59" t="s">
        <v>607</v>
      </c>
      <c r="CM336" s="59" t="s">
        <v>591</v>
      </c>
      <c r="CN336" s="59" t="s">
        <v>599</v>
      </c>
      <c r="CO336" s="59" t="s">
        <v>607</v>
      </c>
      <c r="CP336" s="59" t="s">
        <v>607</v>
      </c>
      <c r="CQ336" s="59" t="s">
        <v>608</v>
      </c>
      <c r="CR336" s="59" t="s">
        <v>608</v>
      </c>
      <c r="CS336" s="59" t="s">
        <v>608</v>
      </c>
      <c r="CT336" s="59" t="s">
        <v>609</v>
      </c>
      <c r="CU336" s="59" t="s">
        <v>580</v>
      </c>
      <c r="CV336" s="59" t="s">
        <v>585</v>
      </c>
      <c r="CW336" s="59" t="s">
        <v>607</v>
      </c>
      <c r="CX336" s="59" t="s">
        <v>591</v>
      </c>
      <c r="CY336" s="59" t="s">
        <v>599</v>
      </c>
      <c r="CZ336" s="59" t="s">
        <v>607</v>
      </c>
      <c r="DA336" s="59" t="s">
        <v>607</v>
      </c>
      <c r="DB336" s="59" t="s">
        <v>608</v>
      </c>
      <c r="DC336" s="59" t="s">
        <v>608</v>
      </c>
      <c r="DD336" s="59" t="s">
        <v>608</v>
      </c>
      <c r="DE336" s="59" t="s">
        <v>610</v>
      </c>
      <c r="DF336" s="59"/>
      <c r="DG336" s="59"/>
      <c r="DH336" s="59"/>
      <c r="DI336" s="59"/>
      <c r="DJ336" s="59"/>
      <c r="DK336" s="59"/>
      <c r="DL336" s="59"/>
      <c r="DM336" s="59"/>
      <c r="DN336" s="59"/>
      <c r="DO336" s="59"/>
      <c r="DP336" s="59"/>
      <c r="DQ336" s="59"/>
      <c r="DR336" s="59"/>
      <c r="DS336" s="59"/>
      <c r="DT336" s="59"/>
      <c r="DU336" s="59" t="s">
        <v>611</v>
      </c>
      <c r="DV336" s="59" t="s">
        <v>579</v>
      </c>
      <c r="DW336" s="59" t="s">
        <v>580</v>
      </c>
      <c r="DX336" s="59" t="s">
        <v>591</v>
      </c>
      <c r="DY336" s="59" t="s">
        <v>579</v>
      </c>
      <c r="DZ336" s="59" t="s">
        <v>580</v>
      </c>
      <c r="EA336" s="59" t="s">
        <v>591</v>
      </c>
      <c r="EB336" s="59" t="s">
        <v>580</v>
      </c>
      <c r="EC336" s="59" t="s">
        <v>591</v>
      </c>
      <c r="ED336" s="59" t="s">
        <v>591</v>
      </c>
      <c r="EE336" s="59" t="s">
        <v>579</v>
      </c>
      <c r="EF336" s="59" t="s">
        <v>580</v>
      </c>
      <c r="EG336" s="59" t="s">
        <v>591</v>
      </c>
      <c r="EH336" s="59" t="s">
        <v>580</v>
      </c>
      <c r="EI336" s="59" t="s">
        <v>591</v>
      </c>
      <c r="EJ336" s="59" t="s">
        <v>591</v>
      </c>
      <c r="EK336" s="59" t="s">
        <v>580</v>
      </c>
      <c r="EL336" s="59" t="s">
        <v>591</v>
      </c>
      <c r="EM336" s="59" t="s">
        <v>591</v>
      </c>
      <c r="EN336" s="59" t="s">
        <v>591</v>
      </c>
      <c r="EO336" s="59" t="s">
        <v>579</v>
      </c>
      <c r="EP336" s="59" t="s">
        <v>579</v>
      </c>
      <c r="EQ336" s="59" t="s">
        <v>579</v>
      </c>
      <c r="ER336" s="59" t="s">
        <v>580</v>
      </c>
      <c r="ES336" s="59" t="s">
        <v>580</v>
      </c>
      <c r="ET336" s="59" t="s">
        <v>591</v>
      </c>
      <c r="EU336" s="59" t="s">
        <v>591</v>
      </c>
      <c r="EV336" s="59" t="s">
        <v>601</v>
      </c>
      <c r="EW336" s="59" t="s">
        <v>601</v>
      </c>
      <c r="EX336" s="59"/>
      <c r="EY336" s="59" t="s">
        <v>601</v>
      </c>
      <c r="EZ336" s="59" t="s">
        <v>601</v>
      </c>
      <c r="FA336" s="59" t="s">
        <v>601</v>
      </c>
    </row>
    <row r="337" spans="1:157" ht="13.8" thickBot="1" x14ac:dyDescent="0.3">
      <c r="A337" s="61" t="s">
        <v>612</v>
      </c>
      <c r="B337" s="62" t="s">
        <v>569</v>
      </c>
      <c r="C337" s="62" t="s">
        <v>578</v>
      </c>
      <c r="D337" s="62" t="s">
        <v>613</v>
      </c>
      <c r="E337" s="62" t="s">
        <v>614</v>
      </c>
      <c r="F337" s="62" t="s">
        <v>615</v>
      </c>
      <c r="G337" s="62" t="s">
        <v>578</v>
      </c>
      <c r="H337" s="187" t="s">
        <v>613</v>
      </c>
      <c r="I337" s="62" t="s">
        <v>614</v>
      </c>
      <c r="J337" s="62" t="s">
        <v>615</v>
      </c>
      <c r="K337" s="62" t="s">
        <v>613</v>
      </c>
      <c r="L337" s="63" t="s">
        <v>614</v>
      </c>
      <c r="M337" s="62" t="s">
        <v>615</v>
      </c>
      <c r="N337" s="62" t="s">
        <v>614</v>
      </c>
      <c r="O337" s="62" t="s">
        <v>615</v>
      </c>
      <c r="P337" s="62" t="s">
        <v>615</v>
      </c>
      <c r="Q337" s="62" t="s">
        <v>594</v>
      </c>
      <c r="R337" s="62" t="s">
        <v>613</v>
      </c>
      <c r="S337" s="62" t="s">
        <v>596</v>
      </c>
      <c r="T337" s="62" t="s">
        <v>615</v>
      </c>
      <c r="U337" s="62" t="s">
        <v>613</v>
      </c>
      <c r="V337" s="62" t="s">
        <v>614</v>
      </c>
      <c r="W337" s="62" t="s">
        <v>615</v>
      </c>
      <c r="X337" s="62" t="s">
        <v>614</v>
      </c>
      <c r="Y337" s="62" t="s">
        <v>615</v>
      </c>
      <c r="Z337" s="62" t="s">
        <v>615</v>
      </c>
      <c r="AA337" s="62" t="s">
        <v>613</v>
      </c>
      <c r="AB337" s="62" t="s">
        <v>614</v>
      </c>
      <c r="AC337" s="62" t="s">
        <v>615</v>
      </c>
      <c r="AD337" s="63" t="s">
        <v>614</v>
      </c>
      <c r="AE337" s="63" t="s">
        <v>615</v>
      </c>
      <c r="AF337" s="63" t="s">
        <v>615</v>
      </c>
      <c r="AG337" s="62" t="s">
        <v>614</v>
      </c>
      <c r="AH337" s="62" t="s">
        <v>615</v>
      </c>
      <c r="AI337" s="62" t="s">
        <v>615</v>
      </c>
      <c r="AJ337" s="62" t="s">
        <v>615</v>
      </c>
      <c r="AK337" s="64" t="s">
        <v>616</v>
      </c>
      <c r="AL337" s="62" t="s">
        <v>578</v>
      </c>
      <c r="AM337" s="62" t="s">
        <v>613</v>
      </c>
      <c r="AN337" s="62" t="s">
        <v>614</v>
      </c>
      <c r="AO337" s="62" t="s">
        <v>615</v>
      </c>
      <c r="AP337" s="62" t="s">
        <v>578</v>
      </c>
      <c r="AQ337" s="62" t="s">
        <v>613</v>
      </c>
      <c r="AR337" s="62" t="s">
        <v>614</v>
      </c>
      <c r="AS337" s="62" t="s">
        <v>615</v>
      </c>
      <c r="AT337" s="62" t="s">
        <v>613</v>
      </c>
      <c r="AU337" s="63" t="s">
        <v>614</v>
      </c>
      <c r="AV337" s="62" t="s">
        <v>615</v>
      </c>
      <c r="AW337" s="62" t="s">
        <v>614</v>
      </c>
      <c r="AX337" s="62" t="s">
        <v>615</v>
      </c>
      <c r="AY337" s="62" t="s">
        <v>615</v>
      </c>
      <c r="AZ337" s="62" t="s">
        <v>578</v>
      </c>
      <c r="BA337" s="62" t="s">
        <v>613</v>
      </c>
      <c r="BB337" s="62" t="s">
        <v>614</v>
      </c>
      <c r="BC337" s="62" t="s">
        <v>615</v>
      </c>
      <c r="BD337" s="62" t="s">
        <v>613</v>
      </c>
      <c r="BE337" s="62" t="s">
        <v>617</v>
      </c>
      <c r="BF337" s="62" t="s">
        <v>615</v>
      </c>
      <c r="BG337" s="62" t="s">
        <v>614</v>
      </c>
      <c r="BH337" s="62" t="s">
        <v>615</v>
      </c>
      <c r="BI337" s="62" t="s">
        <v>615</v>
      </c>
      <c r="BJ337" s="62" t="s">
        <v>613</v>
      </c>
      <c r="BK337" s="62" t="s">
        <v>614</v>
      </c>
      <c r="BL337" s="62" t="s">
        <v>615</v>
      </c>
      <c r="BM337" s="63" t="s">
        <v>614</v>
      </c>
      <c r="BN337" s="63" t="s">
        <v>615</v>
      </c>
      <c r="BO337" s="63" t="s">
        <v>615</v>
      </c>
      <c r="BP337" s="62" t="s">
        <v>614</v>
      </c>
      <c r="BQ337" s="62" t="s">
        <v>615</v>
      </c>
      <c r="BR337" s="62" t="s">
        <v>615</v>
      </c>
      <c r="BS337" s="65" t="s">
        <v>615</v>
      </c>
      <c r="BT337" s="62" t="s">
        <v>579</v>
      </c>
      <c r="BU337" s="66" t="s">
        <v>580</v>
      </c>
      <c r="BV337" s="66" t="s">
        <v>580</v>
      </c>
      <c r="BW337" s="66" t="s">
        <v>580</v>
      </c>
      <c r="BX337" s="66" t="s">
        <v>591</v>
      </c>
      <c r="BY337" s="66" t="s">
        <v>591</v>
      </c>
      <c r="BZ337" s="66" t="s">
        <v>591</v>
      </c>
      <c r="CA337" s="66" t="s">
        <v>608</v>
      </c>
      <c r="CB337" s="66" t="s">
        <v>579</v>
      </c>
      <c r="CC337" s="66" t="s">
        <v>580</v>
      </c>
      <c r="CD337" s="66" t="s">
        <v>580</v>
      </c>
      <c r="CE337" s="66" t="s">
        <v>580</v>
      </c>
      <c r="CF337" s="66" t="s">
        <v>591</v>
      </c>
      <c r="CG337" s="66" t="s">
        <v>591</v>
      </c>
      <c r="CH337" s="66" t="s">
        <v>591</v>
      </c>
      <c r="CI337" s="66" t="s">
        <v>608</v>
      </c>
      <c r="CJ337" s="66" t="s">
        <v>607</v>
      </c>
      <c r="CK337" s="66" t="s">
        <v>607</v>
      </c>
      <c r="CL337" s="66" t="s">
        <v>607</v>
      </c>
      <c r="CM337" s="66" t="s">
        <v>607</v>
      </c>
      <c r="CN337" s="66" t="s">
        <v>607</v>
      </c>
      <c r="CO337" s="66" t="s">
        <v>607</v>
      </c>
      <c r="CP337" s="66" t="s">
        <v>607</v>
      </c>
      <c r="CQ337" s="66"/>
      <c r="CR337" s="66"/>
      <c r="CS337" s="66"/>
      <c r="CT337" s="66"/>
      <c r="CU337" s="66" t="s">
        <v>607</v>
      </c>
      <c r="CV337" s="66" t="s">
        <v>607</v>
      </c>
      <c r="CW337" s="66" t="s">
        <v>607</v>
      </c>
      <c r="CX337" s="66" t="s">
        <v>607</v>
      </c>
      <c r="CY337" s="66" t="s">
        <v>607</v>
      </c>
      <c r="CZ337" s="66" t="s">
        <v>607</v>
      </c>
      <c r="DA337" s="66" t="s">
        <v>607</v>
      </c>
      <c r="DB337" s="66"/>
      <c r="DC337" s="66"/>
      <c r="DD337" s="66"/>
      <c r="DE337" s="66"/>
      <c r="DF337" s="66"/>
      <c r="DG337" s="66"/>
      <c r="DH337" s="66"/>
      <c r="DI337" s="66"/>
      <c r="DJ337" s="66"/>
      <c r="DK337" s="66"/>
      <c r="DL337" s="66"/>
      <c r="DM337" s="66"/>
      <c r="DN337" s="66"/>
      <c r="DO337" s="66"/>
      <c r="DP337" s="66"/>
      <c r="DQ337" s="66"/>
      <c r="DR337" s="66"/>
      <c r="DS337" s="66"/>
      <c r="DT337" s="66"/>
      <c r="DU337" s="66"/>
      <c r="DV337" s="66"/>
      <c r="DW337" s="66"/>
      <c r="DX337" s="66"/>
      <c r="DY337" s="66"/>
      <c r="DZ337" s="66"/>
      <c r="EA337" s="66"/>
      <c r="EB337" s="66"/>
      <c r="EC337" s="66"/>
      <c r="ED337" s="66"/>
      <c r="EE337" s="66"/>
      <c r="EF337" s="66"/>
      <c r="EG337" s="66"/>
      <c r="EH337" s="66"/>
      <c r="EI337" s="66"/>
      <c r="EJ337" s="66"/>
      <c r="EK337" s="66"/>
      <c r="EL337" s="66"/>
      <c r="EM337" s="66"/>
      <c r="EN337" s="66"/>
      <c r="EO337" s="66" t="s">
        <v>579</v>
      </c>
      <c r="EP337" s="66" t="s">
        <v>580</v>
      </c>
      <c r="EQ337" s="66" t="s">
        <v>580</v>
      </c>
      <c r="ER337" s="66" t="s">
        <v>580</v>
      </c>
      <c r="ES337" s="66" t="s">
        <v>591</v>
      </c>
      <c r="ET337" s="66" t="s">
        <v>591</v>
      </c>
      <c r="EU337" s="66" t="s">
        <v>591</v>
      </c>
      <c r="EV337" s="66" t="s">
        <v>608</v>
      </c>
      <c r="EW337" s="66" t="s">
        <v>609</v>
      </c>
      <c r="EX337" s="66"/>
      <c r="EY337" s="66" t="s">
        <v>608</v>
      </c>
      <c r="EZ337" s="66" t="s">
        <v>608</v>
      </c>
      <c r="FA337" s="66" t="s">
        <v>609</v>
      </c>
    </row>
    <row r="338" spans="1:157" ht="14.4" x14ac:dyDescent="0.3">
      <c r="A338" s="67" t="s">
        <v>618</v>
      </c>
      <c r="B338" s="68">
        <v>657</v>
      </c>
      <c r="C338" s="69">
        <v>889</v>
      </c>
      <c r="D338" s="69">
        <v>889</v>
      </c>
      <c r="E338" s="69">
        <v>889</v>
      </c>
      <c r="F338" s="69">
        <v>889</v>
      </c>
      <c r="G338" s="69">
        <v>889</v>
      </c>
      <c r="H338" s="188">
        <v>889</v>
      </c>
      <c r="I338" s="71">
        <v>889</v>
      </c>
      <c r="J338" s="71">
        <v>889</v>
      </c>
      <c r="K338" s="71">
        <v>889</v>
      </c>
      <c r="L338" s="71">
        <v>889</v>
      </c>
      <c r="M338" s="71">
        <v>889</v>
      </c>
      <c r="N338" s="71">
        <v>889</v>
      </c>
      <c r="O338" s="71">
        <v>889</v>
      </c>
      <c r="P338" s="71">
        <v>889</v>
      </c>
      <c r="Q338" s="71">
        <v>1264</v>
      </c>
      <c r="R338" s="71">
        <v>1264</v>
      </c>
      <c r="S338" s="71">
        <v>1264</v>
      </c>
      <c r="T338" s="71">
        <v>1264</v>
      </c>
      <c r="U338" s="71">
        <v>1264</v>
      </c>
      <c r="V338" s="71">
        <v>1264</v>
      </c>
      <c r="W338" s="71">
        <v>1264</v>
      </c>
      <c r="X338" s="71">
        <v>1264</v>
      </c>
      <c r="Y338" s="71">
        <v>1264</v>
      </c>
      <c r="Z338" s="71">
        <v>1264</v>
      </c>
      <c r="AA338" s="71">
        <v>1264</v>
      </c>
      <c r="AB338" s="71">
        <v>1264</v>
      </c>
      <c r="AC338" s="71">
        <v>1264</v>
      </c>
      <c r="AD338" s="71">
        <v>1264</v>
      </c>
      <c r="AE338" s="71">
        <v>1264</v>
      </c>
      <c r="AF338" s="71">
        <v>1264</v>
      </c>
      <c r="AG338" s="71">
        <v>1264</v>
      </c>
      <c r="AH338" s="71">
        <v>1264</v>
      </c>
      <c r="AI338" s="71">
        <v>1264</v>
      </c>
      <c r="AJ338" s="71">
        <v>1264</v>
      </c>
      <c r="AK338" s="71">
        <v>657</v>
      </c>
      <c r="AL338" s="71">
        <v>889</v>
      </c>
      <c r="AM338" s="71">
        <v>889</v>
      </c>
      <c r="AN338" s="71">
        <v>889</v>
      </c>
      <c r="AO338" s="71">
        <v>889</v>
      </c>
      <c r="AP338" s="71">
        <v>889</v>
      </c>
      <c r="AQ338" s="71">
        <v>889</v>
      </c>
      <c r="AR338" s="71">
        <v>889</v>
      </c>
      <c r="AS338" s="71">
        <v>889</v>
      </c>
      <c r="AT338" s="71">
        <v>889</v>
      </c>
      <c r="AU338" s="71">
        <v>889</v>
      </c>
      <c r="AV338" s="71">
        <v>889</v>
      </c>
      <c r="AW338" s="71">
        <v>889</v>
      </c>
      <c r="AX338" s="71">
        <v>889</v>
      </c>
      <c r="AY338" s="71">
        <v>889</v>
      </c>
      <c r="AZ338" s="71">
        <v>1264</v>
      </c>
      <c r="BA338" s="71">
        <v>1264</v>
      </c>
      <c r="BB338" s="71">
        <v>1264</v>
      </c>
      <c r="BC338" s="71">
        <v>1264</v>
      </c>
      <c r="BD338" s="71">
        <v>1264</v>
      </c>
      <c r="BE338" s="71">
        <v>1264</v>
      </c>
      <c r="BF338" s="71">
        <v>1264</v>
      </c>
      <c r="BG338" s="71">
        <v>1264</v>
      </c>
      <c r="BH338" s="71">
        <v>1264</v>
      </c>
      <c r="BI338" s="71">
        <v>1264</v>
      </c>
      <c r="BJ338" s="71">
        <v>1264</v>
      </c>
      <c r="BK338" s="71">
        <v>1264</v>
      </c>
      <c r="BL338" s="71">
        <v>1264</v>
      </c>
      <c r="BM338" s="71">
        <v>1264</v>
      </c>
      <c r="BN338" s="71">
        <v>1264</v>
      </c>
      <c r="BO338" s="71">
        <v>1264</v>
      </c>
      <c r="BP338" s="71">
        <v>1264</v>
      </c>
      <c r="BQ338" s="71">
        <v>1264</v>
      </c>
      <c r="BR338" s="71">
        <v>1264</v>
      </c>
      <c r="BS338" s="71">
        <v>1264</v>
      </c>
      <c r="BT338" s="69">
        <v>1264</v>
      </c>
      <c r="BU338" s="69">
        <v>1264</v>
      </c>
      <c r="BV338" s="69">
        <v>1264</v>
      </c>
      <c r="BW338" s="69">
        <v>1264</v>
      </c>
      <c r="BX338" s="69">
        <v>1264</v>
      </c>
      <c r="BY338" s="70">
        <v>1264</v>
      </c>
      <c r="BZ338" s="71">
        <v>1264</v>
      </c>
      <c r="CA338" s="71">
        <v>1264</v>
      </c>
      <c r="CB338" s="71">
        <v>1264</v>
      </c>
      <c r="CC338" s="71">
        <v>1264</v>
      </c>
      <c r="CD338" s="71">
        <v>1264</v>
      </c>
      <c r="CE338" s="71">
        <v>1264</v>
      </c>
      <c r="CF338" s="71">
        <v>1264</v>
      </c>
      <c r="CG338" s="71">
        <v>1264</v>
      </c>
      <c r="CH338" s="71">
        <v>1264</v>
      </c>
      <c r="CI338" s="71">
        <v>1264</v>
      </c>
      <c r="CJ338" s="71">
        <v>1329</v>
      </c>
      <c r="CK338" s="71">
        <v>1329</v>
      </c>
      <c r="CL338" s="71">
        <v>1329</v>
      </c>
      <c r="CM338" s="71">
        <v>1329</v>
      </c>
      <c r="CN338" s="71">
        <v>1329</v>
      </c>
      <c r="CO338" s="71">
        <v>1329</v>
      </c>
      <c r="CP338" s="71">
        <v>1329</v>
      </c>
      <c r="CQ338" s="71">
        <v>1329</v>
      </c>
      <c r="CR338" s="71">
        <v>1329</v>
      </c>
      <c r="CS338" s="71">
        <v>1528.35</v>
      </c>
      <c r="CT338" s="71">
        <v>1528.35</v>
      </c>
      <c r="CU338" s="71">
        <v>1329</v>
      </c>
      <c r="CV338" s="71">
        <v>1329</v>
      </c>
      <c r="CW338" s="71">
        <v>1329</v>
      </c>
      <c r="CX338" s="71">
        <v>1329</v>
      </c>
      <c r="CY338" s="71">
        <v>1329</v>
      </c>
      <c r="CZ338" s="71">
        <v>1329</v>
      </c>
      <c r="DA338" s="71">
        <v>1329</v>
      </c>
      <c r="DB338" s="71">
        <v>1329</v>
      </c>
      <c r="DC338" s="71">
        <v>1329</v>
      </c>
      <c r="DD338" s="71">
        <v>1528.35</v>
      </c>
      <c r="DE338" s="71">
        <v>1528.35</v>
      </c>
      <c r="DF338" s="71">
        <v>889</v>
      </c>
      <c r="DG338" s="71">
        <v>1264</v>
      </c>
      <c r="DH338" s="71">
        <v>1264</v>
      </c>
      <c r="DI338" s="71">
        <v>1264</v>
      </c>
      <c r="DJ338" s="71">
        <v>1264</v>
      </c>
      <c r="DK338" s="71">
        <v>1264</v>
      </c>
      <c r="DL338" s="71">
        <v>1264</v>
      </c>
      <c r="DM338" s="71">
        <v>1264</v>
      </c>
      <c r="DN338" s="71">
        <v>1264</v>
      </c>
      <c r="DO338" s="71">
        <v>1264</v>
      </c>
      <c r="DP338" s="71">
        <v>1264</v>
      </c>
      <c r="DQ338" s="71">
        <v>1264</v>
      </c>
      <c r="DR338" s="71">
        <v>1264</v>
      </c>
      <c r="DS338" s="71">
        <v>1264</v>
      </c>
      <c r="DT338" s="71">
        <v>1264</v>
      </c>
      <c r="DU338" s="71">
        <v>1329</v>
      </c>
      <c r="DV338" s="71">
        <v>1329</v>
      </c>
      <c r="DW338" s="71">
        <v>1329</v>
      </c>
      <c r="DX338" s="71">
        <v>1329</v>
      </c>
      <c r="DY338" s="71">
        <v>1329</v>
      </c>
      <c r="DZ338" s="71">
        <v>1329</v>
      </c>
      <c r="EA338" s="71">
        <v>1329</v>
      </c>
      <c r="EB338" s="71">
        <v>1329</v>
      </c>
      <c r="EC338" s="71">
        <v>1329</v>
      </c>
      <c r="ED338" s="71">
        <v>1329</v>
      </c>
      <c r="EE338" s="71">
        <v>1329</v>
      </c>
      <c r="EF338" s="71">
        <v>1329</v>
      </c>
      <c r="EG338" s="71">
        <v>1329</v>
      </c>
      <c r="EH338" s="71">
        <v>1329</v>
      </c>
      <c r="EI338" s="71">
        <v>1329</v>
      </c>
      <c r="EJ338" s="71">
        <v>1329</v>
      </c>
      <c r="EK338" s="71">
        <v>1329</v>
      </c>
      <c r="EL338" s="71">
        <v>1329</v>
      </c>
      <c r="EM338" s="71">
        <v>1329</v>
      </c>
      <c r="EN338" s="71">
        <v>1329</v>
      </c>
      <c r="EO338" s="71">
        <v>1329</v>
      </c>
      <c r="EP338" s="71">
        <v>1329</v>
      </c>
      <c r="EQ338" s="71">
        <v>1329</v>
      </c>
      <c r="ER338" s="71">
        <v>1329</v>
      </c>
      <c r="ES338" s="71">
        <v>1329</v>
      </c>
      <c r="ET338" s="71">
        <v>1329</v>
      </c>
      <c r="EU338" s="71">
        <v>1329</v>
      </c>
      <c r="EV338" s="71">
        <v>1329</v>
      </c>
      <c r="EW338" s="71">
        <v>1528.35</v>
      </c>
      <c r="EX338" s="71">
        <v>889</v>
      </c>
      <c r="EY338" s="71">
        <v>1329</v>
      </c>
      <c r="EZ338" s="71">
        <v>1329</v>
      </c>
      <c r="FA338" s="71">
        <v>1528.35</v>
      </c>
    </row>
    <row r="339" spans="1:157" ht="14.4" x14ac:dyDescent="0.3">
      <c r="A339" s="171" t="s">
        <v>619</v>
      </c>
      <c r="B339" s="172">
        <v>0</v>
      </c>
      <c r="C339" s="173">
        <v>751.05120552611106</v>
      </c>
      <c r="D339" s="173">
        <v>623.30166801305563</v>
      </c>
      <c r="E339" s="173">
        <v>395.68237578612991</v>
      </c>
      <c r="F339" s="173">
        <v>0</v>
      </c>
      <c r="G339" s="173">
        <v>1502.1024110522221</v>
      </c>
      <c r="H339" s="204">
        <v>1374.3528735391667</v>
      </c>
      <c r="I339" s="175">
        <v>1146.7335813122409</v>
      </c>
      <c r="J339" s="175">
        <v>751.05120552611106</v>
      </c>
      <c r="K339" s="175">
        <v>1246.6033360261113</v>
      </c>
      <c r="L339" s="175">
        <v>1018.9840437991855</v>
      </c>
      <c r="M339" s="175">
        <v>623.30166801305563</v>
      </c>
      <c r="N339" s="175">
        <v>791.36475157225982</v>
      </c>
      <c r="O339" s="175">
        <v>395.68237578612991</v>
      </c>
      <c r="P339" s="175">
        <v>0</v>
      </c>
      <c r="Q339" s="175">
        <v>2253.1536165783332</v>
      </c>
      <c r="R339" s="175">
        <v>2125.404079065278</v>
      </c>
      <c r="S339" s="175">
        <v>1897.7847868383519</v>
      </c>
      <c r="T339" s="175">
        <v>1502.1024110522221</v>
      </c>
      <c r="U339" s="175">
        <v>1997.6545415522223</v>
      </c>
      <c r="V339" s="175">
        <v>1770.0352493252967</v>
      </c>
      <c r="W339" s="175">
        <v>1374.3528735391667</v>
      </c>
      <c r="X339" s="175">
        <v>1542.4159570983707</v>
      </c>
      <c r="Y339" s="175">
        <v>1146.7335813122409</v>
      </c>
      <c r="Z339" s="175">
        <v>751.05120552611106</v>
      </c>
      <c r="AA339" s="175">
        <v>1869.9050040391669</v>
      </c>
      <c r="AB339" s="175">
        <v>1642.2857118122411</v>
      </c>
      <c r="AC339" s="175">
        <v>1246.6033360261113</v>
      </c>
      <c r="AD339" s="175">
        <v>1414.6664195853155</v>
      </c>
      <c r="AE339" s="175">
        <v>1018.9840437991855</v>
      </c>
      <c r="AF339" s="175">
        <v>623.30166801305563</v>
      </c>
      <c r="AG339" s="175">
        <v>1187.0471273583898</v>
      </c>
      <c r="AH339" s="175">
        <v>791.36475157225982</v>
      </c>
      <c r="AI339" s="175">
        <v>395.68237578612991</v>
      </c>
      <c r="AJ339" s="175">
        <v>0</v>
      </c>
      <c r="AK339" s="175">
        <v>0</v>
      </c>
      <c r="AL339" s="175">
        <v>751.05120552611106</v>
      </c>
      <c r="AM339" s="175">
        <v>623.30166801305563</v>
      </c>
      <c r="AN339" s="175">
        <v>395.68237578612991</v>
      </c>
      <c r="AO339" s="175">
        <v>0</v>
      </c>
      <c r="AP339" s="175">
        <v>1502.1024110522221</v>
      </c>
      <c r="AQ339" s="175">
        <v>1374.3528735391667</v>
      </c>
      <c r="AR339" s="175">
        <v>1146.7335813122409</v>
      </c>
      <c r="AS339" s="175">
        <v>751.05120552611106</v>
      </c>
      <c r="AT339" s="175">
        <v>1246.6033360261113</v>
      </c>
      <c r="AU339" s="175">
        <v>1018.9840437991855</v>
      </c>
      <c r="AV339" s="175">
        <v>623.30166801305563</v>
      </c>
      <c r="AW339" s="175">
        <v>791.36475157225982</v>
      </c>
      <c r="AX339" s="175">
        <v>395.68237578612991</v>
      </c>
      <c r="AY339" s="175">
        <v>0</v>
      </c>
      <c r="AZ339" s="175">
        <v>2253.1536165783332</v>
      </c>
      <c r="BA339" s="175">
        <v>2125.404079065278</v>
      </c>
      <c r="BB339" s="175">
        <v>1897.7847868383519</v>
      </c>
      <c r="BC339" s="175">
        <v>1502.1024110522221</v>
      </c>
      <c r="BD339" s="175">
        <v>1997.6545415522223</v>
      </c>
      <c r="BE339" s="175">
        <v>1770.0352493252967</v>
      </c>
      <c r="BF339" s="175">
        <v>1374.3528735391667</v>
      </c>
      <c r="BG339" s="175">
        <v>1542.4159570983707</v>
      </c>
      <c r="BH339" s="175">
        <v>1146.7335813122409</v>
      </c>
      <c r="BI339" s="175">
        <v>751.05120552611106</v>
      </c>
      <c r="BJ339" s="175">
        <v>1869.9050040391669</v>
      </c>
      <c r="BK339" s="175">
        <v>1642.2857118122411</v>
      </c>
      <c r="BL339" s="175">
        <v>1246.6033360261113</v>
      </c>
      <c r="BM339" s="175">
        <v>1414.6664195853155</v>
      </c>
      <c r="BN339" s="175">
        <v>1018.9840437991855</v>
      </c>
      <c r="BO339" s="175">
        <v>623.30166801305563</v>
      </c>
      <c r="BP339" s="175">
        <v>1187.0471273583898</v>
      </c>
      <c r="BQ339" s="175">
        <v>791.36475157225982</v>
      </c>
      <c r="BR339" s="175">
        <v>395.68237578612991</v>
      </c>
      <c r="BS339" s="175">
        <v>0</v>
      </c>
      <c r="BT339" s="173">
        <v>2748.7057470783334</v>
      </c>
      <c r="BU339" s="173">
        <v>2521.0864548514078</v>
      </c>
      <c r="BV339" s="173">
        <v>2393.3369173383521</v>
      </c>
      <c r="BW339" s="173">
        <v>2165.7176251114265</v>
      </c>
      <c r="BX339" s="173">
        <v>1414.6664195853155</v>
      </c>
      <c r="BY339" s="174">
        <v>1018.9840437991855</v>
      </c>
      <c r="BZ339" s="175">
        <v>791.36475157225982</v>
      </c>
      <c r="CA339" s="175">
        <v>1864.837422762326</v>
      </c>
      <c r="CB339" s="175">
        <v>2748.7057470783334</v>
      </c>
      <c r="CC339" s="175">
        <v>2521.0864548514078</v>
      </c>
      <c r="CD339" s="175">
        <v>2393.3369173383521</v>
      </c>
      <c r="CE339" s="175">
        <v>2165.7176251114265</v>
      </c>
      <c r="CF339" s="175">
        <v>1414.6664195853155</v>
      </c>
      <c r="CG339" s="175">
        <v>1018.9840437991855</v>
      </c>
      <c r="CH339" s="175">
        <v>791.36475157225982</v>
      </c>
      <c r="CI339" s="175">
        <v>1864.837422762326</v>
      </c>
      <c r="CJ339" s="175">
        <v>3144.3881228644632</v>
      </c>
      <c r="CK339" s="175">
        <v>2789.0192931244819</v>
      </c>
      <c r="CL339" s="175">
        <v>2433.6504633845011</v>
      </c>
      <c r="CM339" s="175">
        <v>2037.9680875983711</v>
      </c>
      <c r="CN339" s="175">
        <v>1414.6664195853155</v>
      </c>
      <c r="CO339" s="175">
        <v>1187.0471273583898</v>
      </c>
      <c r="CP339" s="175">
        <v>791.36475157225982</v>
      </c>
      <c r="CQ339" s="175">
        <v>1971.1577522125403</v>
      </c>
      <c r="CR339" s="175">
        <v>2628.2103362833873</v>
      </c>
      <c r="CS339" s="175">
        <v>3285.2629203542342</v>
      </c>
      <c r="CT339" s="175">
        <v>3942.3155044250811</v>
      </c>
      <c r="CU339" s="175">
        <v>3144.3881228644632</v>
      </c>
      <c r="CV339" s="175">
        <v>2789.0192931244819</v>
      </c>
      <c r="CW339" s="175">
        <v>2433.6504633845011</v>
      </c>
      <c r="CX339" s="175">
        <v>2037.9680875983711</v>
      </c>
      <c r="CY339" s="175">
        <v>1414.6664195853155</v>
      </c>
      <c r="CZ339" s="175">
        <v>1187.0471273583898</v>
      </c>
      <c r="DA339" s="175">
        <v>791.36475157225982</v>
      </c>
      <c r="DB339" s="175">
        <v>1971.1577522125403</v>
      </c>
      <c r="DC339" s="175">
        <v>2628.2103362833873</v>
      </c>
      <c r="DD339" s="175">
        <v>3285.2629203542342</v>
      </c>
      <c r="DE339" s="175">
        <v>3942.3155044250811</v>
      </c>
      <c r="DF339" s="175">
        <v>0</v>
      </c>
      <c r="DG339" s="175">
        <v>751.05120552611106</v>
      </c>
      <c r="DH339" s="175">
        <v>623.30166801305563</v>
      </c>
      <c r="DI339" s="175">
        <v>395.68237578612991</v>
      </c>
      <c r="DJ339" s="175">
        <v>0</v>
      </c>
      <c r="DK339" s="175">
        <v>1502.1024110522221</v>
      </c>
      <c r="DL339" s="175">
        <v>1374.3528735391667</v>
      </c>
      <c r="DM339" s="175">
        <v>1146.7335813122409</v>
      </c>
      <c r="DN339" s="175">
        <v>751.05120552611106</v>
      </c>
      <c r="DO339" s="175">
        <v>1246.6033360261113</v>
      </c>
      <c r="DP339" s="175">
        <v>1018.9840437991855</v>
      </c>
      <c r="DQ339" s="175">
        <v>623.30166801305563</v>
      </c>
      <c r="DR339" s="175">
        <v>791.36475157225982</v>
      </c>
      <c r="DS339" s="175">
        <v>395.68237578612991</v>
      </c>
      <c r="DT339" s="175">
        <v>0</v>
      </c>
      <c r="DU339" s="175">
        <v>2253.1536165783332</v>
      </c>
      <c r="DV339" s="175">
        <v>2125.404079065278</v>
      </c>
      <c r="DW339" s="175">
        <v>1897.7847868383519</v>
      </c>
      <c r="DX339" s="175">
        <v>1502.1024110522221</v>
      </c>
      <c r="DY339" s="175">
        <v>1997.6545415522223</v>
      </c>
      <c r="DZ339" s="175">
        <v>1770.0352493252967</v>
      </c>
      <c r="EA339" s="175">
        <v>1374.3528735391667</v>
      </c>
      <c r="EB339" s="175">
        <v>1542.4159570983707</v>
      </c>
      <c r="EC339" s="175">
        <v>1146.7335813122409</v>
      </c>
      <c r="ED339" s="175">
        <v>751.05120552611106</v>
      </c>
      <c r="EE339" s="175">
        <v>1869.9050040391669</v>
      </c>
      <c r="EF339" s="175">
        <v>1642.2857118122411</v>
      </c>
      <c r="EG339" s="175">
        <v>1246.6033360261113</v>
      </c>
      <c r="EH339" s="175">
        <v>1414.6664195853155</v>
      </c>
      <c r="EI339" s="175">
        <v>1018.9840437991855</v>
      </c>
      <c r="EJ339" s="175">
        <v>623.30166801305563</v>
      </c>
      <c r="EK339" s="175">
        <v>1187.0471273583898</v>
      </c>
      <c r="EL339" s="175">
        <v>791.36475157225982</v>
      </c>
      <c r="EM339" s="175">
        <v>395.68237578612991</v>
      </c>
      <c r="EN339" s="175">
        <v>0</v>
      </c>
      <c r="EO339" s="175">
        <v>2748.7057470783334</v>
      </c>
      <c r="EP339" s="175">
        <v>2521.0864548514078</v>
      </c>
      <c r="EQ339" s="175">
        <v>2393.3369173383521</v>
      </c>
      <c r="ER339" s="175">
        <v>2165.7176251114265</v>
      </c>
      <c r="ES339" s="175">
        <v>1414.6664195853155</v>
      </c>
      <c r="ET339" s="175">
        <v>1018.9840437991855</v>
      </c>
      <c r="EU339" s="175">
        <v>791.36475157225982</v>
      </c>
      <c r="EV339" s="175">
        <v>1864.837422762326</v>
      </c>
      <c r="EW339" s="175">
        <v>2486.4498970164345</v>
      </c>
      <c r="EX339" s="175">
        <v>0</v>
      </c>
      <c r="EY339" s="175">
        <v>442.50881233132418</v>
      </c>
      <c r="EZ339" s="175">
        <v>885.01762466264825</v>
      </c>
      <c r="FA339" s="175">
        <v>1327.5264369939723</v>
      </c>
    </row>
    <row r="340" spans="1:157" ht="14.4" x14ac:dyDescent="0.3">
      <c r="A340" s="171" t="s">
        <v>620</v>
      </c>
      <c r="B340" s="172">
        <v>244.43999999999997</v>
      </c>
      <c r="C340" s="173">
        <v>362.61500000000001</v>
      </c>
      <c r="D340" s="173">
        <v>370.81000000000006</v>
      </c>
      <c r="E340" s="173">
        <v>437.14</v>
      </c>
      <c r="F340" s="173">
        <v>463.26499999999999</v>
      </c>
      <c r="G340" s="173">
        <v>478.38</v>
      </c>
      <c r="H340" s="204">
        <v>486.20249999999999</v>
      </c>
      <c r="I340" s="175">
        <v>549.51749999999993</v>
      </c>
      <c r="J340" s="175">
        <v>574.45499999999993</v>
      </c>
      <c r="K340" s="175">
        <v>494.02500000000003</v>
      </c>
      <c r="L340" s="175">
        <v>557.34</v>
      </c>
      <c r="M340" s="175">
        <v>582.27750000000003</v>
      </c>
      <c r="N340" s="175">
        <v>620.65499999999997</v>
      </c>
      <c r="O340" s="175">
        <v>645.59249999999997</v>
      </c>
      <c r="P340" s="175">
        <v>670.53</v>
      </c>
      <c r="Q340" s="175">
        <v>581.54999999999995</v>
      </c>
      <c r="R340" s="175">
        <v>589</v>
      </c>
      <c r="S340" s="175">
        <v>649.29999999999995</v>
      </c>
      <c r="T340" s="175">
        <v>673.05</v>
      </c>
      <c r="U340" s="175">
        <v>596.44999999999993</v>
      </c>
      <c r="V340" s="175">
        <v>656.75</v>
      </c>
      <c r="W340" s="175">
        <v>680.5</v>
      </c>
      <c r="X340" s="175">
        <v>717.05</v>
      </c>
      <c r="Y340" s="175">
        <v>740.8</v>
      </c>
      <c r="Z340" s="175">
        <v>764.55</v>
      </c>
      <c r="AA340" s="175">
        <v>603.9</v>
      </c>
      <c r="AB340" s="175">
        <v>664.2</v>
      </c>
      <c r="AC340" s="175">
        <v>687.95</v>
      </c>
      <c r="AD340" s="175">
        <v>724.5</v>
      </c>
      <c r="AE340" s="175">
        <v>748.25</v>
      </c>
      <c r="AF340" s="175">
        <v>772</v>
      </c>
      <c r="AG340" s="175">
        <v>784.8</v>
      </c>
      <c r="AH340" s="175">
        <v>808.55</v>
      </c>
      <c r="AI340" s="175">
        <v>832.3</v>
      </c>
      <c r="AJ340" s="175">
        <v>856.05</v>
      </c>
      <c r="AK340" s="175">
        <v>482.13</v>
      </c>
      <c r="AL340" s="175">
        <v>592.46249999999998</v>
      </c>
      <c r="AM340" s="175">
        <v>600.28499999999997</v>
      </c>
      <c r="AN340" s="175">
        <v>663.6</v>
      </c>
      <c r="AO340" s="175">
        <v>688.53750000000002</v>
      </c>
      <c r="AP340" s="175">
        <v>690.2</v>
      </c>
      <c r="AQ340" s="175">
        <v>697.65</v>
      </c>
      <c r="AR340" s="175">
        <v>757.95</v>
      </c>
      <c r="AS340" s="175">
        <v>781.7</v>
      </c>
      <c r="AT340" s="175">
        <v>705.09999999999991</v>
      </c>
      <c r="AU340" s="175">
        <v>765.39999999999986</v>
      </c>
      <c r="AV340" s="175">
        <v>789.14999999999986</v>
      </c>
      <c r="AW340" s="175">
        <v>825.7</v>
      </c>
      <c r="AX340" s="175">
        <v>849.45</v>
      </c>
      <c r="AY340" s="175">
        <v>873.2</v>
      </c>
      <c r="AZ340" s="175">
        <v>775.34250000000009</v>
      </c>
      <c r="BA340" s="175">
        <v>782.42</v>
      </c>
      <c r="BB340" s="175">
        <v>839.70500000000004</v>
      </c>
      <c r="BC340" s="175">
        <v>862.26750000000004</v>
      </c>
      <c r="BD340" s="175">
        <v>789.49749999999995</v>
      </c>
      <c r="BE340" s="175">
        <v>846.78249999999991</v>
      </c>
      <c r="BF340" s="175">
        <v>869.34499999999991</v>
      </c>
      <c r="BG340" s="175">
        <v>904.0675</v>
      </c>
      <c r="BH340" s="175">
        <v>926.63</v>
      </c>
      <c r="BI340" s="175">
        <v>949.1925</v>
      </c>
      <c r="BJ340" s="175">
        <v>796.57499999999982</v>
      </c>
      <c r="BK340" s="175">
        <v>853.8599999999999</v>
      </c>
      <c r="BL340" s="175">
        <v>876.4224999999999</v>
      </c>
      <c r="BM340" s="175">
        <v>911.14499999999987</v>
      </c>
      <c r="BN340" s="175">
        <v>933.70749999999987</v>
      </c>
      <c r="BO340" s="175">
        <v>956.26999999999987</v>
      </c>
      <c r="BP340" s="175">
        <v>968.43000000000006</v>
      </c>
      <c r="BQ340" s="175">
        <v>990.99250000000006</v>
      </c>
      <c r="BR340" s="175">
        <v>1013.5550000000001</v>
      </c>
      <c r="BS340" s="175">
        <v>1036.1175000000001</v>
      </c>
      <c r="BT340" s="173">
        <v>686.28</v>
      </c>
      <c r="BU340" s="173">
        <v>743.56500000000005</v>
      </c>
      <c r="BV340" s="173">
        <v>750.64249999999993</v>
      </c>
      <c r="BW340" s="173">
        <v>807.9274999999999</v>
      </c>
      <c r="BX340" s="173">
        <v>894.85249999999985</v>
      </c>
      <c r="BY340" s="174">
        <v>917.41499999999985</v>
      </c>
      <c r="BZ340" s="175">
        <v>974.69999999999993</v>
      </c>
      <c r="CA340" s="175">
        <v>825.05464285714288</v>
      </c>
      <c r="CB340" s="175">
        <v>909.15</v>
      </c>
      <c r="CC340" s="175">
        <v>966.43500000000006</v>
      </c>
      <c r="CD340" s="175">
        <v>973.51249999999993</v>
      </c>
      <c r="CE340" s="175">
        <v>1030.7974999999999</v>
      </c>
      <c r="CF340" s="175">
        <v>1117.7224999999996</v>
      </c>
      <c r="CG340" s="175">
        <v>1140.2849999999996</v>
      </c>
      <c r="CH340" s="175">
        <v>1197.57</v>
      </c>
      <c r="CI340" s="175">
        <v>1047.9246428571428</v>
      </c>
      <c r="CJ340" s="175">
        <v>870.29500000000007</v>
      </c>
      <c r="CK340" s="175">
        <v>934.65750000000003</v>
      </c>
      <c r="CL340" s="175">
        <v>999.01999999999987</v>
      </c>
      <c r="CM340" s="175">
        <v>1021.5824999999999</v>
      </c>
      <c r="CN340" s="175">
        <v>1101.43</v>
      </c>
      <c r="CO340" s="175">
        <v>1158.7149999999997</v>
      </c>
      <c r="CP340" s="175">
        <v>1181.2774999999997</v>
      </c>
      <c r="CQ340" s="175">
        <v>1038.1396428571429</v>
      </c>
      <c r="CR340" s="175">
        <v>1304.8632142857143</v>
      </c>
      <c r="CS340" s="175">
        <v>1571.5867857142857</v>
      </c>
      <c r="CT340" s="175">
        <v>1838.3103571428571</v>
      </c>
      <c r="CU340" s="175">
        <v>1035.6300000000001</v>
      </c>
      <c r="CV340" s="175">
        <v>1096.6049999999998</v>
      </c>
      <c r="CW340" s="175">
        <v>1157.58</v>
      </c>
      <c r="CX340" s="175">
        <v>1178.9550000000002</v>
      </c>
      <c r="CY340" s="175">
        <v>1254.6000000000001</v>
      </c>
      <c r="CZ340" s="175">
        <v>1308.8699999999999</v>
      </c>
      <c r="DA340" s="175">
        <v>1330.2449999999999</v>
      </c>
      <c r="DB340" s="175">
        <v>1194.6407142857142</v>
      </c>
      <c r="DC340" s="175">
        <v>1461.3642857142856</v>
      </c>
      <c r="DD340" s="175">
        <v>1728.087857142857</v>
      </c>
      <c r="DE340" s="175">
        <v>1994.8114285714285</v>
      </c>
      <c r="DF340" s="175">
        <v>674.1</v>
      </c>
      <c r="DG340" s="175">
        <v>767.95</v>
      </c>
      <c r="DH340" s="175">
        <v>775.4</v>
      </c>
      <c r="DI340" s="175">
        <v>835.7</v>
      </c>
      <c r="DJ340" s="175">
        <v>859.45</v>
      </c>
      <c r="DK340" s="175">
        <v>849.20500000000004</v>
      </c>
      <c r="DL340" s="175">
        <v>856.28250000000003</v>
      </c>
      <c r="DM340" s="175">
        <v>913.5675</v>
      </c>
      <c r="DN340" s="175">
        <v>936.13</v>
      </c>
      <c r="DO340" s="175">
        <v>863.3599999999999</v>
      </c>
      <c r="DP340" s="175">
        <v>920.64499999999987</v>
      </c>
      <c r="DQ340" s="175">
        <v>943.20749999999987</v>
      </c>
      <c r="DR340" s="175">
        <v>977.93000000000006</v>
      </c>
      <c r="DS340" s="175">
        <v>1000.4925000000001</v>
      </c>
      <c r="DT340" s="175">
        <v>1023.0550000000001</v>
      </c>
      <c r="DU340" s="175">
        <v>968.85750000000007</v>
      </c>
      <c r="DV340" s="175">
        <v>975.93500000000017</v>
      </c>
      <c r="DW340" s="175">
        <v>1033.22</v>
      </c>
      <c r="DX340" s="175">
        <v>1055.7825</v>
      </c>
      <c r="DY340" s="175">
        <v>983.01249999999993</v>
      </c>
      <c r="DZ340" s="175">
        <v>1040.2974999999999</v>
      </c>
      <c r="EA340" s="175">
        <v>1062.8599999999999</v>
      </c>
      <c r="EB340" s="175">
        <v>1097.5825</v>
      </c>
      <c r="EC340" s="175">
        <v>1120.145</v>
      </c>
      <c r="ED340" s="175">
        <v>1142.7075</v>
      </c>
      <c r="EE340" s="175">
        <v>990.09</v>
      </c>
      <c r="EF340" s="175">
        <v>1047.375</v>
      </c>
      <c r="EG340" s="175">
        <v>1069.9375</v>
      </c>
      <c r="EH340" s="175">
        <v>1104.6599999999999</v>
      </c>
      <c r="EI340" s="175">
        <v>1127.2224999999999</v>
      </c>
      <c r="EJ340" s="175">
        <v>1149.7849999999999</v>
      </c>
      <c r="EK340" s="175">
        <v>1161.9450000000002</v>
      </c>
      <c r="EL340" s="175">
        <v>1184.5075000000002</v>
      </c>
      <c r="EM340" s="175">
        <v>1207.0700000000002</v>
      </c>
      <c r="EN340" s="175">
        <v>1229.6325000000002</v>
      </c>
      <c r="EO340" s="175">
        <v>1044.6300000000001</v>
      </c>
      <c r="EP340" s="175">
        <v>1098.9000000000001</v>
      </c>
      <c r="EQ340" s="175">
        <v>1105.605</v>
      </c>
      <c r="ER340" s="175">
        <v>1159.875</v>
      </c>
      <c r="ES340" s="175">
        <v>1242.2250000000001</v>
      </c>
      <c r="ET340" s="175">
        <v>1263.6000000000001</v>
      </c>
      <c r="EU340" s="175">
        <v>1317.8700000000001</v>
      </c>
      <c r="EV340" s="175">
        <v>1176.1007142857143</v>
      </c>
      <c r="EW340" s="175">
        <v>1506.2121428571429</v>
      </c>
      <c r="EX340" s="175">
        <v>876.59999999999991</v>
      </c>
      <c r="EY340" s="175">
        <v>992.01374999999985</v>
      </c>
      <c r="EZ340" s="175">
        <v>1151.2574999999999</v>
      </c>
      <c r="FA340" s="175">
        <v>1241.5274999999999</v>
      </c>
    </row>
    <row r="341" spans="1:157" ht="14.4" x14ac:dyDescent="0.3">
      <c r="A341" s="171" t="s">
        <v>621</v>
      </c>
      <c r="B341" s="172">
        <v>282.451552658173</v>
      </c>
      <c r="C341" s="173">
        <v>291.43635265817301</v>
      </c>
      <c r="D341" s="173">
        <v>291.43635265817301</v>
      </c>
      <c r="E341" s="173">
        <v>291.43635265817301</v>
      </c>
      <c r="F341" s="173">
        <v>282.451552658173</v>
      </c>
      <c r="G341" s="173">
        <v>291.43635265817301</v>
      </c>
      <c r="H341" s="204">
        <v>291.43635265817301</v>
      </c>
      <c r="I341" s="175">
        <v>291.43635265817301</v>
      </c>
      <c r="J341" s="175">
        <v>291.43635265817301</v>
      </c>
      <c r="K341" s="175">
        <v>291.43635265817301</v>
      </c>
      <c r="L341" s="175">
        <v>291.43635265817301</v>
      </c>
      <c r="M341" s="175">
        <v>291.43635265817301</v>
      </c>
      <c r="N341" s="175">
        <v>291.43635265817301</v>
      </c>
      <c r="O341" s="175">
        <v>291.43635265817301</v>
      </c>
      <c r="P341" s="175">
        <v>282.451552658173</v>
      </c>
      <c r="Q341" s="175">
        <v>291.43635265817301</v>
      </c>
      <c r="R341" s="175">
        <v>291.43635265817301</v>
      </c>
      <c r="S341" s="175">
        <v>291.43635265817301</v>
      </c>
      <c r="T341" s="175">
        <v>291.43635265817301</v>
      </c>
      <c r="U341" s="175">
        <v>291.43635265817301</v>
      </c>
      <c r="V341" s="175">
        <v>291.43635265817301</v>
      </c>
      <c r="W341" s="175">
        <v>291.43635265817301</v>
      </c>
      <c r="X341" s="175">
        <v>291.43635265817301</v>
      </c>
      <c r="Y341" s="175">
        <v>291.43635265817301</v>
      </c>
      <c r="Z341" s="175">
        <v>291.43635265817301</v>
      </c>
      <c r="AA341" s="175">
        <v>291.43635265817301</v>
      </c>
      <c r="AB341" s="175">
        <v>291.43635265817301</v>
      </c>
      <c r="AC341" s="175">
        <v>291.43635265817301</v>
      </c>
      <c r="AD341" s="175">
        <v>291.43635265817301</v>
      </c>
      <c r="AE341" s="175">
        <v>291.43635265817301</v>
      </c>
      <c r="AF341" s="175">
        <v>291.43635265817301</v>
      </c>
      <c r="AG341" s="175">
        <v>291.43635265817301</v>
      </c>
      <c r="AH341" s="175">
        <v>291.43635265817301</v>
      </c>
      <c r="AI341" s="175">
        <v>291.43635265817301</v>
      </c>
      <c r="AJ341" s="175">
        <v>282.451552658173</v>
      </c>
      <c r="AK341" s="175">
        <v>542.41902553790601</v>
      </c>
      <c r="AL341" s="175">
        <v>551.40382553790596</v>
      </c>
      <c r="AM341" s="175">
        <v>551.40382553790596</v>
      </c>
      <c r="AN341" s="175">
        <v>551.40382553790596</v>
      </c>
      <c r="AO341" s="175">
        <v>542.41902553790601</v>
      </c>
      <c r="AP341" s="175">
        <v>551.40382553790596</v>
      </c>
      <c r="AQ341" s="175">
        <v>551.40382553790596</v>
      </c>
      <c r="AR341" s="175">
        <v>551.40382553790596</v>
      </c>
      <c r="AS341" s="175">
        <v>551.40382553790596</v>
      </c>
      <c r="AT341" s="175">
        <v>551.40382553790596</v>
      </c>
      <c r="AU341" s="175">
        <v>551.40382553790596</v>
      </c>
      <c r="AV341" s="175">
        <v>551.40382553790596</v>
      </c>
      <c r="AW341" s="175">
        <v>551.40382553790596</v>
      </c>
      <c r="AX341" s="175">
        <v>551.40382553790596</v>
      </c>
      <c r="AY341" s="175">
        <v>542.41902553790601</v>
      </c>
      <c r="AZ341" s="175">
        <v>551.40382553790596</v>
      </c>
      <c r="BA341" s="175">
        <v>551.40382553790596</v>
      </c>
      <c r="BB341" s="175">
        <v>551.40382553790596</v>
      </c>
      <c r="BC341" s="175">
        <v>551.40382553790596</v>
      </c>
      <c r="BD341" s="175">
        <v>551.40382553790596</v>
      </c>
      <c r="BE341" s="175">
        <v>551.40382553790596</v>
      </c>
      <c r="BF341" s="175">
        <v>551.40382553790596</v>
      </c>
      <c r="BG341" s="175">
        <v>551.40382553790596</v>
      </c>
      <c r="BH341" s="175">
        <v>551.40382553790596</v>
      </c>
      <c r="BI341" s="175">
        <v>551.40382553790596</v>
      </c>
      <c r="BJ341" s="175">
        <v>551.40382553790596</v>
      </c>
      <c r="BK341" s="175">
        <v>551.40382553790596</v>
      </c>
      <c r="BL341" s="175">
        <v>551.40382553790596</v>
      </c>
      <c r="BM341" s="175">
        <v>551.40382553790596</v>
      </c>
      <c r="BN341" s="175">
        <v>551.40382553790596</v>
      </c>
      <c r="BO341" s="175">
        <v>551.40382553790596</v>
      </c>
      <c r="BP341" s="175">
        <v>551.40382553790596</v>
      </c>
      <c r="BQ341" s="175">
        <v>551.40382553790596</v>
      </c>
      <c r="BR341" s="175">
        <v>551.40382553790596</v>
      </c>
      <c r="BS341" s="175">
        <v>542.41902553790601</v>
      </c>
      <c r="BT341" s="173">
        <v>291.43635265817301</v>
      </c>
      <c r="BU341" s="173">
        <v>291.43635265817301</v>
      </c>
      <c r="BV341" s="173">
        <v>291.43635265817301</v>
      </c>
      <c r="BW341" s="173">
        <v>291.43635265817301</v>
      </c>
      <c r="BX341" s="173">
        <v>291.43635265817301</v>
      </c>
      <c r="BY341" s="174">
        <v>291.43635265817301</v>
      </c>
      <c r="BZ341" s="175">
        <v>291.43635265817301</v>
      </c>
      <c r="CA341" s="175">
        <v>291.43635265817301</v>
      </c>
      <c r="CB341" s="175">
        <v>551.40382553790596</v>
      </c>
      <c r="CC341" s="175">
        <v>551.40382553790596</v>
      </c>
      <c r="CD341" s="175">
        <v>551.40382553790596</v>
      </c>
      <c r="CE341" s="175">
        <v>551.40382553790596</v>
      </c>
      <c r="CF341" s="175">
        <v>551.40382553790596</v>
      </c>
      <c r="CG341" s="175">
        <v>551.40382553790596</v>
      </c>
      <c r="CH341" s="175">
        <v>551.40382553790596</v>
      </c>
      <c r="CI341" s="175">
        <v>551.40382553790596</v>
      </c>
      <c r="CJ341" s="175">
        <v>291.43635265817301</v>
      </c>
      <c r="CK341" s="175">
        <v>291.43635265817301</v>
      </c>
      <c r="CL341" s="175">
        <v>291.43635265817301</v>
      </c>
      <c r="CM341" s="175">
        <v>291.43635265817301</v>
      </c>
      <c r="CN341" s="175">
        <v>291.43635265817301</v>
      </c>
      <c r="CO341" s="175">
        <v>291.43635265817301</v>
      </c>
      <c r="CP341" s="175">
        <v>291.43635265817301</v>
      </c>
      <c r="CQ341" s="175">
        <v>291.43635265817301</v>
      </c>
      <c r="CR341" s="175">
        <v>291.43635265817301</v>
      </c>
      <c r="CS341" s="175">
        <v>291.43635265817301</v>
      </c>
      <c r="CT341" s="175">
        <v>291.43635265817301</v>
      </c>
      <c r="CU341" s="175">
        <v>551.40382553790596</v>
      </c>
      <c r="CV341" s="175">
        <v>551.40382553790596</v>
      </c>
      <c r="CW341" s="175">
        <v>551.40382553790596</v>
      </c>
      <c r="CX341" s="175">
        <v>551.40382553790596</v>
      </c>
      <c r="CY341" s="175">
        <v>551.40382553790596</v>
      </c>
      <c r="CZ341" s="175">
        <v>551.40382553790596</v>
      </c>
      <c r="DA341" s="175">
        <v>551.40382553790596</v>
      </c>
      <c r="DB341" s="175">
        <v>551.40382553790596</v>
      </c>
      <c r="DC341" s="175">
        <v>551.40382553790596</v>
      </c>
      <c r="DD341" s="175">
        <v>551.40382553790596</v>
      </c>
      <c r="DE341" s="175">
        <v>551.40382553790596</v>
      </c>
      <c r="DF341" s="175">
        <v>542.41902553790601</v>
      </c>
      <c r="DG341" s="175">
        <v>551.40382553790596</v>
      </c>
      <c r="DH341" s="175">
        <v>551.40382553790596</v>
      </c>
      <c r="DI341" s="175">
        <v>551.40382553790596</v>
      </c>
      <c r="DJ341" s="175">
        <v>542.41902553790601</v>
      </c>
      <c r="DK341" s="175">
        <v>551.40382553790596</v>
      </c>
      <c r="DL341" s="175">
        <v>551.40382553790596</v>
      </c>
      <c r="DM341" s="175">
        <v>551.40382553790596</v>
      </c>
      <c r="DN341" s="175">
        <v>551.40382553790596</v>
      </c>
      <c r="DO341" s="175">
        <v>551.40382553790596</v>
      </c>
      <c r="DP341" s="175">
        <v>551.40382553790596</v>
      </c>
      <c r="DQ341" s="175">
        <v>551.40382553790596</v>
      </c>
      <c r="DR341" s="175">
        <v>551.40382553790596</v>
      </c>
      <c r="DS341" s="175">
        <v>551.40382553790596</v>
      </c>
      <c r="DT341" s="175">
        <v>542.41902553790601</v>
      </c>
      <c r="DU341" s="175">
        <v>551.40382553790596</v>
      </c>
      <c r="DV341" s="175">
        <v>551.40382553790596</v>
      </c>
      <c r="DW341" s="175">
        <v>551.40382553790596</v>
      </c>
      <c r="DX341" s="175">
        <v>551.40382553790596</v>
      </c>
      <c r="DY341" s="175">
        <v>551.40382553790596</v>
      </c>
      <c r="DZ341" s="175">
        <v>551.40382553790596</v>
      </c>
      <c r="EA341" s="175">
        <v>551.40382553790596</v>
      </c>
      <c r="EB341" s="175">
        <v>551.40382553790596</v>
      </c>
      <c r="EC341" s="175">
        <v>551.40382553790596</v>
      </c>
      <c r="ED341" s="175">
        <v>551.40382553790596</v>
      </c>
      <c r="EE341" s="175">
        <v>551.40382553790596</v>
      </c>
      <c r="EF341" s="175">
        <v>551.40382553790596</v>
      </c>
      <c r="EG341" s="175">
        <v>551.40382553790596</v>
      </c>
      <c r="EH341" s="175">
        <v>551.40382553790596</v>
      </c>
      <c r="EI341" s="175">
        <v>551.40382553790596</v>
      </c>
      <c r="EJ341" s="175">
        <v>551.40382553790596</v>
      </c>
      <c r="EK341" s="175">
        <v>551.40382553790596</v>
      </c>
      <c r="EL341" s="175">
        <v>551.40382553790596</v>
      </c>
      <c r="EM341" s="175">
        <v>551.40382553790596</v>
      </c>
      <c r="EN341" s="175">
        <v>542.41902553790601</v>
      </c>
      <c r="EO341" s="175">
        <v>551.40382553790596</v>
      </c>
      <c r="EP341" s="175">
        <v>551.40382553790596</v>
      </c>
      <c r="EQ341" s="175">
        <v>551.40382553790596</v>
      </c>
      <c r="ER341" s="175">
        <v>551.40382553790596</v>
      </c>
      <c r="ES341" s="175">
        <v>551.40382553790596</v>
      </c>
      <c r="ET341" s="175">
        <v>551.40382553790596</v>
      </c>
      <c r="EU341" s="175">
        <v>551.40382553790596</v>
      </c>
      <c r="EV341" s="175">
        <v>551.40382553790596</v>
      </c>
      <c r="EW341" s="175">
        <v>551.40382553790596</v>
      </c>
      <c r="EX341" s="175">
        <v>542.41902553790601</v>
      </c>
      <c r="EY341" s="175">
        <v>551.40382553790596</v>
      </c>
      <c r="EZ341" s="175">
        <v>551.40382553790596</v>
      </c>
      <c r="FA341" s="175">
        <v>551.40382553790596</v>
      </c>
    </row>
    <row r="342" spans="1:157" ht="14.4" x14ac:dyDescent="0.3">
      <c r="A342" s="171" t="s">
        <v>622</v>
      </c>
      <c r="B342" s="172">
        <v>132.95441222368891</v>
      </c>
      <c r="C342" s="173">
        <v>380.78672221791084</v>
      </c>
      <c r="D342" s="173">
        <v>381.48005327520843</v>
      </c>
      <c r="E342" s="173">
        <v>397.14709861833614</v>
      </c>
      <c r="F342" s="173">
        <v>409.69135851387756</v>
      </c>
      <c r="G342" s="173">
        <v>390.08052683407863</v>
      </c>
      <c r="H342" s="204">
        <v>390.77385789137622</v>
      </c>
      <c r="I342" s="175">
        <v>406.44090323450393</v>
      </c>
      <c r="J342" s="175">
        <v>418.98516313004535</v>
      </c>
      <c r="K342" s="175">
        <v>391.46718894867377</v>
      </c>
      <c r="L342" s="175">
        <v>407.13423429180153</v>
      </c>
      <c r="M342" s="175">
        <v>419.67849418734295</v>
      </c>
      <c r="N342" s="175">
        <v>422.80127963492924</v>
      </c>
      <c r="O342" s="175">
        <v>435.34553953047066</v>
      </c>
      <c r="P342" s="175">
        <v>447.88979942601213</v>
      </c>
      <c r="Q342" s="175">
        <v>399.37433145024642</v>
      </c>
      <c r="R342" s="175">
        <v>400.06766250754401</v>
      </c>
      <c r="S342" s="175">
        <v>415.73470785067173</v>
      </c>
      <c r="T342" s="175">
        <v>428.27896774621314</v>
      </c>
      <c r="U342" s="175">
        <v>400.76099356484156</v>
      </c>
      <c r="V342" s="175">
        <v>416.42803890796932</v>
      </c>
      <c r="W342" s="175">
        <v>428.97229880351074</v>
      </c>
      <c r="X342" s="175">
        <v>432.09508425109703</v>
      </c>
      <c r="Y342" s="175">
        <v>444.63934414663845</v>
      </c>
      <c r="Z342" s="175">
        <v>457.18360404217987</v>
      </c>
      <c r="AA342" s="175">
        <v>401.45432462213915</v>
      </c>
      <c r="AB342" s="175">
        <v>417.12136996526692</v>
      </c>
      <c r="AC342" s="175">
        <v>429.66562986080828</v>
      </c>
      <c r="AD342" s="175">
        <v>432.78841530839463</v>
      </c>
      <c r="AE342" s="175">
        <v>445.33267520393599</v>
      </c>
      <c r="AF342" s="175">
        <v>457.87693509947746</v>
      </c>
      <c r="AG342" s="175">
        <v>448.45546065152234</v>
      </c>
      <c r="AH342" s="175">
        <v>460.99972054706382</v>
      </c>
      <c r="AI342" s="175">
        <v>473.54398044260518</v>
      </c>
      <c r="AJ342" s="175">
        <v>486.08824033814665</v>
      </c>
      <c r="AK342" s="175">
        <v>430.03466090743444</v>
      </c>
      <c r="AL342" s="175">
        <v>439.32846552360223</v>
      </c>
      <c r="AM342" s="175">
        <v>440.02179658089983</v>
      </c>
      <c r="AN342" s="175">
        <v>455.68884192402754</v>
      </c>
      <c r="AO342" s="175">
        <v>468.23310181956896</v>
      </c>
      <c r="AP342" s="175">
        <v>448.62227013976997</v>
      </c>
      <c r="AQ342" s="175">
        <v>449.31560119706762</v>
      </c>
      <c r="AR342" s="175">
        <v>464.98264654019533</v>
      </c>
      <c r="AS342" s="175">
        <v>477.52690643573675</v>
      </c>
      <c r="AT342" s="175">
        <v>450.00893225436516</v>
      </c>
      <c r="AU342" s="175">
        <v>465.67597759749287</v>
      </c>
      <c r="AV342" s="175">
        <v>478.22023749303435</v>
      </c>
      <c r="AW342" s="175">
        <v>481.34302294062059</v>
      </c>
      <c r="AX342" s="175">
        <v>493.88728283616206</v>
      </c>
      <c r="AY342" s="175">
        <v>506.43154273170353</v>
      </c>
      <c r="AZ342" s="175">
        <v>457.91607475593776</v>
      </c>
      <c r="BA342" s="175">
        <v>458.60940581323536</v>
      </c>
      <c r="BB342" s="175">
        <v>474.27645115636312</v>
      </c>
      <c r="BC342" s="175">
        <v>486.82071105190454</v>
      </c>
      <c r="BD342" s="175">
        <v>459.30273687053295</v>
      </c>
      <c r="BE342" s="175">
        <v>474.96978221366066</v>
      </c>
      <c r="BF342" s="175">
        <v>487.51404210920214</v>
      </c>
      <c r="BG342" s="175">
        <v>490.63682755678838</v>
      </c>
      <c r="BH342" s="175">
        <v>503.18108745232985</v>
      </c>
      <c r="BI342" s="175">
        <v>515.72534734787132</v>
      </c>
      <c r="BJ342" s="175">
        <v>459.99606792783055</v>
      </c>
      <c r="BK342" s="175">
        <v>475.66311327095826</v>
      </c>
      <c r="BL342" s="175">
        <v>488.20737316649968</v>
      </c>
      <c r="BM342" s="175">
        <v>491.33015861408597</v>
      </c>
      <c r="BN342" s="175">
        <v>503.87441850962739</v>
      </c>
      <c r="BO342" s="175">
        <v>516.41867840516886</v>
      </c>
      <c r="BP342" s="175">
        <v>506.99720395721374</v>
      </c>
      <c r="BQ342" s="175">
        <v>519.54146385275521</v>
      </c>
      <c r="BR342" s="175">
        <v>532.08572374829657</v>
      </c>
      <c r="BS342" s="175">
        <v>544.62998364383805</v>
      </c>
      <c r="BT342" s="173">
        <v>410.05479818100935</v>
      </c>
      <c r="BU342" s="173">
        <v>425.72184352413706</v>
      </c>
      <c r="BV342" s="173">
        <v>426.41517458143466</v>
      </c>
      <c r="BW342" s="173">
        <v>442.08221992456242</v>
      </c>
      <c r="BX342" s="173">
        <v>470.98685622052915</v>
      </c>
      <c r="BY342" s="174">
        <v>483.53111611607056</v>
      </c>
      <c r="BZ342" s="175">
        <v>499.19816145919827</v>
      </c>
      <c r="CA342" s="175">
        <v>451.14145285813447</v>
      </c>
      <c r="CB342" s="175">
        <v>468.59654148670074</v>
      </c>
      <c r="CC342" s="175">
        <v>484.26358682982845</v>
      </c>
      <c r="CD342" s="175">
        <v>484.95691788712611</v>
      </c>
      <c r="CE342" s="175">
        <v>500.62396323025382</v>
      </c>
      <c r="CF342" s="175">
        <v>529.52859952622055</v>
      </c>
      <c r="CG342" s="175">
        <v>542.0728594217619</v>
      </c>
      <c r="CH342" s="175">
        <v>557.73990476488962</v>
      </c>
      <c r="CI342" s="175">
        <v>509.68319616382587</v>
      </c>
      <c r="CJ342" s="175">
        <v>435.7089791976025</v>
      </c>
      <c r="CK342" s="175">
        <v>452.06935559802776</v>
      </c>
      <c r="CL342" s="175">
        <v>468.42973199845306</v>
      </c>
      <c r="CM342" s="175">
        <v>480.97399189399448</v>
      </c>
      <c r="CN342" s="175">
        <v>509.18529713266366</v>
      </c>
      <c r="CO342" s="175">
        <v>524.85234247579137</v>
      </c>
      <c r="CP342" s="175">
        <v>537.39660237133285</v>
      </c>
      <c r="CQ342" s="175">
        <v>486.94518580969509</v>
      </c>
      <c r="CR342" s="175">
        <v>525.42927521234583</v>
      </c>
      <c r="CS342" s="175">
        <v>563.91336461499645</v>
      </c>
      <c r="CT342" s="175">
        <v>602.39745401764708</v>
      </c>
      <c r="CU342" s="175">
        <v>494.25072250329384</v>
      </c>
      <c r="CV342" s="175">
        <v>510.61109890371915</v>
      </c>
      <c r="CW342" s="175">
        <v>526.97147530414441</v>
      </c>
      <c r="CX342" s="175">
        <v>539.51573519968588</v>
      </c>
      <c r="CY342" s="175">
        <v>567.72704043835506</v>
      </c>
      <c r="CZ342" s="175">
        <v>583.39408578148277</v>
      </c>
      <c r="DA342" s="175">
        <v>595.93834567702424</v>
      </c>
      <c r="DB342" s="175">
        <v>545.48692911538649</v>
      </c>
      <c r="DC342" s="175">
        <v>583.97101851803723</v>
      </c>
      <c r="DD342" s="175">
        <v>622.45510792068785</v>
      </c>
      <c r="DE342" s="175">
        <v>660.93919732333848</v>
      </c>
      <c r="DF342" s="175">
        <v>488.57640421312584</v>
      </c>
      <c r="DG342" s="175">
        <v>497.87020882929363</v>
      </c>
      <c r="DH342" s="175">
        <v>498.56353988659123</v>
      </c>
      <c r="DI342" s="175">
        <v>514.23058522971894</v>
      </c>
      <c r="DJ342" s="175">
        <v>526.7748451252603</v>
      </c>
      <c r="DK342" s="175">
        <v>507.16401344546136</v>
      </c>
      <c r="DL342" s="175">
        <v>507.85734450275902</v>
      </c>
      <c r="DM342" s="175">
        <v>523.52438984588673</v>
      </c>
      <c r="DN342" s="175">
        <v>536.06864974142809</v>
      </c>
      <c r="DO342" s="175">
        <v>508.55067556005656</v>
      </c>
      <c r="DP342" s="175">
        <v>524.21772090318427</v>
      </c>
      <c r="DQ342" s="175">
        <v>536.76198079872574</v>
      </c>
      <c r="DR342" s="175">
        <v>539.88476624631198</v>
      </c>
      <c r="DS342" s="175">
        <v>552.42902614185346</v>
      </c>
      <c r="DT342" s="175">
        <v>564.97328603739493</v>
      </c>
      <c r="DU342" s="175">
        <v>516.45781806162915</v>
      </c>
      <c r="DV342" s="175">
        <v>517.1511491189267</v>
      </c>
      <c r="DW342" s="175">
        <v>532.81819446205452</v>
      </c>
      <c r="DX342" s="175">
        <v>545.36245435759588</v>
      </c>
      <c r="DY342" s="175">
        <v>517.84448017622435</v>
      </c>
      <c r="DZ342" s="175">
        <v>533.51152551935206</v>
      </c>
      <c r="EA342" s="175">
        <v>546.05578541489353</v>
      </c>
      <c r="EB342" s="175">
        <v>549.17857086247977</v>
      </c>
      <c r="EC342" s="175">
        <v>561.72283075802125</v>
      </c>
      <c r="ED342" s="175">
        <v>574.26709065356272</v>
      </c>
      <c r="EE342" s="175">
        <v>518.53781123352201</v>
      </c>
      <c r="EF342" s="175">
        <v>534.20485657664972</v>
      </c>
      <c r="EG342" s="175">
        <v>546.74911647219108</v>
      </c>
      <c r="EH342" s="175">
        <v>549.87190191977743</v>
      </c>
      <c r="EI342" s="175">
        <v>562.41616181531879</v>
      </c>
      <c r="EJ342" s="175">
        <v>574.96042171086026</v>
      </c>
      <c r="EK342" s="175">
        <v>565.53894726290514</v>
      </c>
      <c r="EL342" s="175">
        <v>578.08320715844661</v>
      </c>
      <c r="EM342" s="175">
        <v>590.62746705398797</v>
      </c>
      <c r="EN342" s="175">
        <v>603.17172694952944</v>
      </c>
      <c r="EO342" s="175">
        <v>527.13828479239214</v>
      </c>
      <c r="EP342" s="175">
        <v>542.80533013551985</v>
      </c>
      <c r="EQ342" s="175">
        <v>543.49866119281751</v>
      </c>
      <c r="ER342" s="175">
        <v>559.16570653594522</v>
      </c>
      <c r="ES342" s="175">
        <v>588.07034283191183</v>
      </c>
      <c r="ET342" s="175">
        <v>600.6146027274533</v>
      </c>
      <c r="EU342" s="175">
        <v>616.28164807058101</v>
      </c>
      <c r="EV342" s="175">
        <v>568.22493946951727</v>
      </c>
      <c r="EW342" s="175">
        <v>594.77445122164772</v>
      </c>
      <c r="EX342" s="175">
        <v>547.1181475188173</v>
      </c>
      <c r="EY342" s="175">
        <v>567.90153807340744</v>
      </c>
      <c r="EZ342" s="175">
        <v>588.68492862799758</v>
      </c>
      <c r="FA342" s="175">
        <v>609.46831918258772</v>
      </c>
    </row>
    <row r="343" spans="1:157" ht="14.4" x14ac:dyDescent="0.3">
      <c r="A343" s="171" t="s">
        <v>623</v>
      </c>
      <c r="B343" s="172">
        <v>131.6845964881862</v>
      </c>
      <c r="C343" s="173">
        <v>267.48892804021949</v>
      </c>
      <c r="D343" s="173">
        <v>255.60280739464372</v>
      </c>
      <c r="E343" s="173">
        <v>241.04058270626388</v>
      </c>
      <c r="F343" s="173">
        <v>204.44079111720507</v>
      </c>
      <c r="G343" s="173">
        <v>355.09992905444739</v>
      </c>
      <c r="H343" s="204">
        <v>343.17655840887159</v>
      </c>
      <c r="I343" s="175">
        <v>328.31283372049177</v>
      </c>
      <c r="J343" s="175">
        <v>292.4927721314329</v>
      </c>
      <c r="K343" s="175">
        <v>331.25318776329578</v>
      </c>
      <c r="L343" s="175">
        <v>316.38946307491602</v>
      </c>
      <c r="M343" s="175">
        <v>280.56940148585716</v>
      </c>
      <c r="N343" s="175">
        <v>301.5257383865362</v>
      </c>
      <c r="O343" s="175">
        <v>265.70567679747739</v>
      </c>
      <c r="P343" s="175">
        <v>228.98713520841849</v>
      </c>
      <c r="Q343" s="175">
        <v>478.95143006867522</v>
      </c>
      <c r="R343" s="175">
        <v>466.99080942309951</v>
      </c>
      <c r="S343" s="175">
        <v>451.82558473471965</v>
      </c>
      <c r="T343" s="175">
        <v>415.88677314566087</v>
      </c>
      <c r="U343" s="175">
        <v>455.03018877752368</v>
      </c>
      <c r="V343" s="175">
        <v>439.86496408914394</v>
      </c>
      <c r="W343" s="175">
        <v>403.92615250008504</v>
      </c>
      <c r="X343" s="175">
        <v>424.69973940076409</v>
      </c>
      <c r="Y343" s="175">
        <v>388.76092781170524</v>
      </c>
      <c r="Z343" s="175">
        <v>352.8221162226464</v>
      </c>
      <c r="AA343" s="175">
        <v>443.06956813194785</v>
      </c>
      <c r="AB343" s="175">
        <v>427.90434344356811</v>
      </c>
      <c r="AC343" s="175">
        <v>391.96553185450927</v>
      </c>
      <c r="AD343" s="175">
        <v>412.73911875518826</v>
      </c>
      <c r="AE343" s="175">
        <v>376.80030716612947</v>
      </c>
      <c r="AF343" s="175">
        <v>340.86149557707063</v>
      </c>
      <c r="AG343" s="175">
        <v>397.57389406680852</v>
      </c>
      <c r="AH343" s="175">
        <v>361.63508247774962</v>
      </c>
      <c r="AI343" s="175">
        <v>325.69627088869078</v>
      </c>
      <c r="AJ343" s="175">
        <v>288.85897929963198</v>
      </c>
      <c r="AK343" s="175">
        <v>211.15836864453405</v>
      </c>
      <c r="AL343" s="175">
        <v>322.32459965876194</v>
      </c>
      <c r="AM343" s="175">
        <v>310.40122901318614</v>
      </c>
      <c r="AN343" s="175">
        <v>295.53750432480632</v>
      </c>
      <c r="AO343" s="175">
        <v>258.8189627357475</v>
      </c>
      <c r="AP343" s="175">
        <v>408.13285067298983</v>
      </c>
      <c r="AQ343" s="175">
        <v>396.17223002741406</v>
      </c>
      <c r="AR343" s="175">
        <v>381.00700533903421</v>
      </c>
      <c r="AS343" s="175">
        <v>345.06819374997542</v>
      </c>
      <c r="AT343" s="175">
        <v>384.21160938183823</v>
      </c>
      <c r="AU343" s="175">
        <v>369.04638469345849</v>
      </c>
      <c r="AV343" s="175">
        <v>333.10757310439959</v>
      </c>
      <c r="AW343" s="175">
        <v>353.88116000507864</v>
      </c>
      <c r="AX343" s="175">
        <v>317.94234841601985</v>
      </c>
      <c r="AY343" s="175">
        <v>281.10505682696095</v>
      </c>
      <c r="AZ343" s="175">
        <v>530.18160168721772</v>
      </c>
      <c r="BA343" s="175">
        <v>518.18373104164198</v>
      </c>
      <c r="BB343" s="175">
        <v>502.71700635326209</v>
      </c>
      <c r="BC343" s="175">
        <v>466.65944476420327</v>
      </c>
      <c r="BD343" s="175">
        <v>506.18586039606618</v>
      </c>
      <c r="BE343" s="175">
        <v>490.71913570768629</v>
      </c>
      <c r="BF343" s="175">
        <v>454.66157411862741</v>
      </c>
      <c r="BG343" s="175">
        <v>475.25241101930652</v>
      </c>
      <c r="BH343" s="175">
        <v>439.19484943024764</v>
      </c>
      <c r="BI343" s="175">
        <v>403.13728784118888</v>
      </c>
      <c r="BJ343" s="175">
        <v>494.18798975049032</v>
      </c>
      <c r="BK343" s="175">
        <v>478.72126506211055</v>
      </c>
      <c r="BL343" s="175">
        <v>442.66370347305178</v>
      </c>
      <c r="BM343" s="175">
        <v>463.25454037373078</v>
      </c>
      <c r="BN343" s="175">
        <v>427.1969787846719</v>
      </c>
      <c r="BO343" s="175">
        <v>391.13941719561308</v>
      </c>
      <c r="BP343" s="175">
        <v>447.78781568535101</v>
      </c>
      <c r="BQ343" s="175">
        <v>411.73025409629213</v>
      </c>
      <c r="BR343" s="175">
        <v>375.67269250723325</v>
      </c>
      <c r="BS343" s="175">
        <v>338.71665091817448</v>
      </c>
      <c r="BT343" s="173">
        <v>540.04768979175162</v>
      </c>
      <c r="BU343" s="173">
        <v>524.5809651033718</v>
      </c>
      <c r="BV343" s="173">
        <v>512.58309445779594</v>
      </c>
      <c r="BW343" s="173">
        <v>497.11636976941622</v>
      </c>
      <c r="BX343" s="173">
        <v>433.59421284640177</v>
      </c>
      <c r="BY343" s="174">
        <v>397.53665125734295</v>
      </c>
      <c r="BZ343" s="175">
        <v>382.06992656896307</v>
      </c>
      <c r="CA343" s="175">
        <v>469.64698711357772</v>
      </c>
      <c r="CB343" s="175">
        <v>594.18561141029409</v>
      </c>
      <c r="CC343" s="175">
        <v>578.71888672191426</v>
      </c>
      <c r="CD343" s="175">
        <v>566.72101607633851</v>
      </c>
      <c r="CE343" s="175">
        <v>551.25429138795869</v>
      </c>
      <c r="CF343" s="175">
        <v>487.73213446494412</v>
      </c>
      <c r="CG343" s="175">
        <v>451.67457287588536</v>
      </c>
      <c r="CH343" s="175">
        <v>436.20784818750548</v>
      </c>
      <c r="CI343" s="175">
        <v>523.78490873212002</v>
      </c>
      <c r="CJ343" s="175">
        <v>607.08284547202391</v>
      </c>
      <c r="CK343" s="175">
        <v>579.61825013806833</v>
      </c>
      <c r="CL343" s="175">
        <v>552.15365480411276</v>
      </c>
      <c r="CM343" s="175">
        <v>516.09609321505377</v>
      </c>
      <c r="CN343" s="175">
        <v>464.57180693761524</v>
      </c>
      <c r="CO343" s="175">
        <v>449.10508224923547</v>
      </c>
      <c r="CP343" s="175">
        <v>413.04752066017647</v>
      </c>
      <c r="CQ343" s="175">
        <v>511.66789335375518</v>
      </c>
      <c r="CR343" s="175">
        <v>607.89391784396207</v>
      </c>
      <c r="CS343" s="175">
        <v>724.05494233416903</v>
      </c>
      <c r="CT343" s="175">
        <v>820.28096682437592</v>
      </c>
      <c r="CU343" s="175">
        <v>655.46726709056634</v>
      </c>
      <c r="CV343" s="175">
        <v>627.66392175661065</v>
      </c>
      <c r="CW343" s="175">
        <v>599.86057642265519</v>
      </c>
      <c r="CX343" s="175">
        <v>563.68426483359633</v>
      </c>
      <c r="CY343" s="175">
        <v>511.73972855615767</v>
      </c>
      <c r="CZ343" s="175">
        <v>495.97150386777798</v>
      </c>
      <c r="DA343" s="175">
        <v>459.79519227871901</v>
      </c>
      <c r="DB343" s="175">
        <v>559.1689221151546</v>
      </c>
      <c r="DC343" s="175">
        <v>655.39494660536172</v>
      </c>
      <c r="DD343" s="175">
        <v>771.55597109556857</v>
      </c>
      <c r="DE343" s="175">
        <v>867.78199558577535</v>
      </c>
      <c r="DF343" s="175">
        <v>259.40954297510319</v>
      </c>
      <c r="DG343" s="175">
        <v>383.22752398933108</v>
      </c>
      <c r="DH343" s="175">
        <v>371.2669033437553</v>
      </c>
      <c r="DI343" s="175">
        <v>356.10167865537551</v>
      </c>
      <c r="DJ343" s="175">
        <v>319.26438706631666</v>
      </c>
      <c r="DK343" s="175">
        <v>467.38752500355895</v>
      </c>
      <c r="DL343" s="175">
        <v>455.3896543579832</v>
      </c>
      <c r="DM343" s="175">
        <v>439.92292966960343</v>
      </c>
      <c r="DN343" s="175">
        <v>403.86536808054456</v>
      </c>
      <c r="DO343" s="175">
        <v>443.39178371240746</v>
      </c>
      <c r="DP343" s="175">
        <v>427.92505902402758</v>
      </c>
      <c r="DQ343" s="175">
        <v>391.86749743496875</v>
      </c>
      <c r="DR343" s="175">
        <v>412.45833433564781</v>
      </c>
      <c r="DS343" s="175">
        <v>376.40077274658893</v>
      </c>
      <c r="DT343" s="175">
        <v>339.44473115753021</v>
      </c>
      <c r="DU343" s="175">
        <v>561.8872760177868</v>
      </c>
      <c r="DV343" s="175">
        <v>549.88940537221117</v>
      </c>
      <c r="DW343" s="175">
        <v>534.42268068383123</v>
      </c>
      <c r="DX343" s="175">
        <v>498.36511909477241</v>
      </c>
      <c r="DY343" s="175">
        <v>537.8915347266352</v>
      </c>
      <c r="DZ343" s="175">
        <v>522.42481003825549</v>
      </c>
      <c r="EA343" s="175">
        <v>486.36724844919667</v>
      </c>
      <c r="EB343" s="175">
        <v>506.95808534987555</v>
      </c>
      <c r="EC343" s="175">
        <v>470.90052376081678</v>
      </c>
      <c r="ED343" s="175">
        <v>434.84296217175802</v>
      </c>
      <c r="EE343" s="175">
        <v>525.89366408105946</v>
      </c>
      <c r="EF343" s="175">
        <v>510.42693939267969</v>
      </c>
      <c r="EG343" s="175">
        <v>474.36937780362086</v>
      </c>
      <c r="EH343" s="175">
        <v>494.96021470429991</v>
      </c>
      <c r="EI343" s="175">
        <v>458.90265311524104</v>
      </c>
      <c r="EJ343" s="175">
        <v>422.84509152618222</v>
      </c>
      <c r="EK343" s="175">
        <v>479.49349001592009</v>
      </c>
      <c r="EL343" s="175">
        <v>443.43592842686121</v>
      </c>
      <c r="EM343" s="175">
        <v>407.37836683780239</v>
      </c>
      <c r="EN343" s="175">
        <v>370.42232524874356</v>
      </c>
      <c r="EO343" s="175">
        <v>620.08778574086318</v>
      </c>
      <c r="EP343" s="175">
        <v>604.31956105248344</v>
      </c>
      <c r="EQ343" s="175">
        <v>592.28444040690761</v>
      </c>
      <c r="ER343" s="175">
        <v>576.51621571852775</v>
      </c>
      <c r="ES343" s="175">
        <v>512.53655879551332</v>
      </c>
      <c r="ET343" s="175">
        <v>476.36024720645457</v>
      </c>
      <c r="EU343" s="175">
        <v>460.59202251807466</v>
      </c>
      <c r="EV343" s="175">
        <v>548.95669020554635</v>
      </c>
      <c r="EW343" s="175">
        <v>666.71903166331322</v>
      </c>
      <c r="EX343" s="175">
        <v>285.51371730567229</v>
      </c>
      <c r="EY343" s="175">
        <v>388.28279259426375</v>
      </c>
      <c r="EZ343" s="175">
        <v>450.53638788285519</v>
      </c>
      <c r="FA343" s="175">
        <v>525.82760817144663</v>
      </c>
    </row>
    <row r="344" spans="1:157" ht="14.4" x14ac:dyDescent="0.3">
      <c r="A344" s="171" t="s">
        <v>624</v>
      </c>
      <c r="B344" s="172">
        <v>236.11585239681122</v>
      </c>
      <c r="C344" s="173">
        <v>471.17950864871091</v>
      </c>
      <c r="D344" s="173">
        <v>426.12022030870668</v>
      </c>
      <c r="E344" s="173">
        <v>360.23038794440572</v>
      </c>
      <c r="F344" s="173">
        <v>283.73005497386185</v>
      </c>
      <c r="G344" s="173">
        <v>638.87010736887407</v>
      </c>
      <c r="H344" s="204">
        <v>599.26525409049646</v>
      </c>
      <c r="I344" s="175">
        <v>549.95230425222269</v>
      </c>
      <c r="J344" s="175">
        <v>462.05268152906683</v>
      </c>
      <c r="K344" s="175">
        <v>559.7153291180324</v>
      </c>
      <c r="L344" s="175">
        <v>510.37696870962708</v>
      </c>
      <c r="M344" s="175">
        <v>398.88914506593824</v>
      </c>
      <c r="N344" s="175">
        <v>451.50075037758751</v>
      </c>
      <c r="O344" s="175">
        <v>324.66378484211583</v>
      </c>
      <c r="P344" s="175">
        <v>259.32906528602672</v>
      </c>
      <c r="Q344" s="175">
        <v>1073.3733771665782</v>
      </c>
      <c r="R344" s="175">
        <v>1013.9324556741825</v>
      </c>
      <c r="S344" s="175">
        <v>925.58790356387055</v>
      </c>
      <c r="T344" s="175">
        <v>762.38543361991231</v>
      </c>
      <c r="U344" s="175">
        <v>941.51388457832581</v>
      </c>
      <c r="V344" s="175">
        <v>870.81659420736526</v>
      </c>
      <c r="W344" s="175">
        <v>709.72670119180782</v>
      </c>
      <c r="X344" s="175">
        <v>802.23832166769046</v>
      </c>
      <c r="Y344" s="175">
        <v>659.27883317247506</v>
      </c>
      <c r="Z344" s="175">
        <v>584.80624802448438</v>
      </c>
      <c r="AA344" s="175">
        <v>885.30805173239366</v>
      </c>
      <c r="AB344" s="175">
        <v>816.72977919271887</v>
      </c>
      <c r="AC344" s="175">
        <v>669.93910660248127</v>
      </c>
      <c r="AD344" s="175">
        <v>748.15150665304463</v>
      </c>
      <c r="AE344" s="175">
        <v>621.95972266593583</v>
      </c>
      <c r="AF344" s="175">
        <v>545.46990046089797</v>
      </c>
      <c r="AG344" s="175">
        <v>688.59560015957811</v>
      </c>
      <c r="AH344" s="175">
        <v>571.59015208537551</v>
      </c>
      <c r="AI344" s="175">
        <v>487.66041418880428</v>
      </c>
      <c r="AJ344" s="175">
        <v>375.47128211695144</v>
      </c>
      <c r="AK344" s="175">
        <v>314.24466277923665</v>
      </c>
      <c r="AL344" s="175">
        <v>523.09099142113394</v>
      </c>
      <c r="AM344" s="175">
        <v>478.14397872027075</v>
      </c>
      <c r="AN344" s="175">
        <v>423.25826176073861</v>
      </c>
      <c r="AO344" s="175">
        <v>353.27640406444948</v>
      </c>
      <c r="AP344" s="175">
        <v>692.06964173825634</v>
      </c>
      <c r="AQ344" s="175">
        <v>643.04495738798505</v>
      </c>
      <c r="AR344" s="175">
        <v>581.38116965069457</v>
      </c>
      <c r="AS344" s="175">
        <v>505.95437818761576</v>
      </c>
      <c r="AT344" s="175">
        <v>594.02027303771501</v>
      </c>
      <c r="AU344" s="175">
        <v>541.15342650229775</v>
      </c>
      <c r="AV344" s="175">
        <v>467.81795611612256</v>
      </c>
      <c r="AW344" s="175">
        <v>492.66069464716566</v>
      </c>
      <c r="AX344" s="175">
        <v>400.8672682246613</v>
      </c>
      <c r="AY344" s="175">
        <v>325.35267022560521</v>
      </c>
      <c r="AZ344" s="175">
        <v>1113.4234120679394</v>
      </c>
      <c r="BA344" s="175">
        <v>1059.1681497862992</v>
      </c>
      <c r="BB344" s="175">
        <v>989.22647185068729</v>
      </c>
      <c r="BC344" s="175">
        <v>799.54220770619213</v>
      </c>
      <c r="BD344" s="175">
        <v>1004.912887504659</v>
      </c>
      <c r="BE344" s="175">
        <v>920.95579261039347</v>
      </c>
      <c r="BF344" s="175">
        <v>745.28694542455253</v>
      </c>
      <c r="BG344" s="175">
        <v>838.4002394119949</v>
      </c>
      <c r="BH344" s="175">
        <v>685.62675570029626</v>
      </c>
      <c r="BI344" s="175">
        <v>608.34336002773432</v>
      </c>
      <c r="BJ344" s="175">
        <v>936.64220826436338</v>
      </c>
      <c r="BK344" s="175">
        <v>854.08665506596481</v>
      </c>
      <c r="BL344" s="175">
        <v>698.34822698259086</v>
      </c>
      <c r="BM344" s="175">
        <v>784.14497713035598</v>
      </c>
      <c r="BN344" s="175">
        <v>645.73693023154681</v>
      </c>
      <c r="BO344" s="175">
        <v>568.50614731650182</v>
      </c>
      <c r="BP344" s="175">
        <v>719.35114909067181</v>
      </c>
      <c r="BQ344" s="175">
        <v>593.7834754355523</v>
      </c>
      <c r="BR344" s="175">
        <v>519.63717679860622</v>
      </c>
      <c r="BS344" s="175">
        <v>432.94426727605043</v>
      </c>
      <c r="BT344" s="173">
        <v>1306.0514922970215</v>
      </c>
      <c r="BU344" s="173">
        <v>1181.1054019849496</v>
      </c>
      <c r="BV344" s="173">
        <v>1103.5164353018736</v>
      </c>
      <c r="BW344" s="173">
        <v>1014.2151911708133</v>
      </c>
      <c r="BX344" s="173">
        <v>718.40793930614802</v>
      </c>
      <c r="BY344" s="174">
        <v>598.44913861762996</v>
      </c>
      <c r="BZ344" s="175">
        <v>550.60272916774011</v>
      </c>
      <c r="CA344" s="175">
        <v>864.72243367499925</v>
      </c>
      <c r="CB344" s="175">
        <v>1261.3444504574534</v>
      </c>
      <c r="CC344" s="175">
        <v>1190.7659257298619</v>
      </c>
      <c r="CD344" s="175">
        <v>1136.5106634482217</v>
      </c>
      <c r="CE344" s="175">
        <v>1066.5689855126136</v>
      </c>
      <c r="CF344" s="175">
        <v>754.72775926450834</v>
      </c>
      <c r="CG344" s="175">
        <v>638.08890112877691</v>
      </c>
      <c r="CH344" s="175">
        <v>586.2045537526883</v>
      </c>
      <c r="CI344" s="175">
        <v>942.35039667019612</v>
      </c>
      <c r="CJ344" s="175">
        <v>1596.2493606219759</v>
      </c>
      <c r="CK344" s="175">
        <v>1374.3799035701475</v>
      </c>
      <c r="CL344" s="175">
        <v>1152.5104465183213</v>
      </c>
      <c r="CM344" s="175">
        <v>973.52586195484162</v>
      </c>
      <c r="CN344" s="175">
        <v>731.79007961097761</v>
      </c>
      <c r="CO344" s="175">
        <v>680.18832744870997</v>
      </c>
      <c r="CP344" s="175">
        <v>560.3252830354171</v>
      </c>
      <c r="CQ344" s="175">
        <v>937.09934310557583</v>
      </c>
      <c r="CR344" s="175">
        <v>1351.4638720572959</v>
      </c>
      <c r="CS344" s="175">
        <v>2097.0894092611306</v>
      </c>
      <c r="CT344" s="175">
        <v>2623.1022289800349</v>
      </c>
      <c r="CU344" s="175">
        <v>1416.4642192179319</v>
      </c>
      <c r="CV344" s="175">
        <v>1278.2894107197656</v>
      </c>
      <c r="CW344" s="175">
        <v>1140.1146022216005</v>
      </c>
      <c r="CX344" s="175">
        <v>980.63155405596626</v>
      </c>
      <c r="CY344" s="175">
        <v>756.25347952361938</v>
      </c>
      <c r="CZ344" s="175">
        <v>692.24655932342648</v>
      </c>
      <c r="DA344" s="175">
        <v>575.71685538802012</v>
      </c>
      <c r="DB344" s="175">
        <v>960.21283887579318</v>
      </c>
      <c r="DC344" s="175">
        <v>1266.6719780947544</v>
      </c>
      <c r="DD344" s="175">
        <v>1751.0580331827744</v>
      </c>
      <c r="DE344" s="175">
        <v>2203.2563909839118</v>
      </c>
      <c r="DF344" s="175">
        <v>396.16192847602423</v>
      </c>
      <c r="DG344" s="175">
        <v>693.73581123461679</v>
      </c>
      <c r="DH344" s="175">
        <v>644.71112688434675</v>
      </c>
      <c r="DI344" s="175">
        <v>582.55127954199577</v>
      </c>
      <c r="DJ344" s="175">
        <v>486.71966670222901</v>
      </c>
      <c r="DK344" s="175">
        <v>863.53307557670996</v>
      </c>
      <c r="DL344" s="175">
        <v>809.27781329506979</v>
      </c>
      <c r="DM344" s="175">
        <v>743.38553244943853</v>
      </c>
      <c r="DN344" s="175">
        <v>643.06916037376561</v>
      </c>
      <c r="DO344" s="175">
        <v>757.60381422134014</v>
      </c>
      <c r="DP344" s="175">
        <v>694.20816626549333</v>
      </c>
      <c r="DQ344" s="175">
        <v>596.36572866967015</v>
      </c>
      <c r="DR344" s="175">
        <v>630.81251830964595</v>
      </c>
      <c r="DS344" s="175">
        <v>544.41262468711159</v>
      </c>
      <c r="DT344" s="175">
        <v>444.11990792441128</v>
      </c>
      <c r="DU344" s="175">
        <v>1175.3505667900802</v>
      </c>
      <c r="DV344" s="175">
        <v>1121.0953045084414</v>
      </c>
      <c r="DW344" s="175">
        <v>1051.1536265728307</v>
      </c>
      <c r="DX344" s="175">
        <v>874.08323769112269</v>
      </c>
      <c r="DY344" s="175">
        <v>1066.8400422267998</v>
      </c>
      <c r="DZ344" s="175">
        <v>996.89836429119043</v>
      </c>
      <c r="EA344" s="175">
        <v>807.2141001466947</v>
      </c>
      <c r="EB344" s="175">
        <v>912.94126939692433</v>
      </c>
      <c r="EC344" s="175">
        <v>737.27242221108338</v>
      </c>
      <c r="ED344" s="175">
        <v>650.05860161814962</v>
      </c>
      <c r="EE344" s="175">
        <v>1012.5847799451598</v>
      </c>
      <c r="EF344" s="175">
        <v>942.64310200955026</v>
      </c>
      <c r="EG344" s="175">
        <v>752.95883786505328</v>
      </c>
      <c r="EH344" s="175">
        <v>858.68600711528654</v>
      </c>
      <c r="EI344" s="175">
        <v>684.81351103311079</v>
      </c>
      <c r="EJ344" s="175">
        <v>610.20628798170947</v>
      </c>
      <c r="EK344" s="175">
        <v>776.13045391688809</v>
      </c>
      <c r="EL344" s="175">
        <v>636.17855241096311</v>
      </c>
      <c r="EM344" s="175">
        <v>558.27812554643731</v>
      </c>
      <c r="EN344" s="175">
        <v>451.29757669084296</v>
      </c>
      <c r="EO344" s="175">
        <v>1306.0190630462155</v>
      </c>
      <c r="EP344" s="175">
        <v>1227.6554200923576</v>
      </c>
      <c r="EQ344" s="175">
        <v>1167.8442545480514</v>
      </c>
      <c r="ER344" s="175">
        <v>1099.3570240819863</v>
      </c>
      <c r="ES344" s="175">
        <v>796.02084599914451</v>
      </c>
      <c r="ET344" s="175">
        <v>653.07953747660815</v>
      </c>
      <c r="EU344" s="175">
        <v>603.71107228235394</v>
      </c>
      <c r="EV344" s="175">
        <v>974.73080254360445</v>
      </c>
      <c r="EW344" s="175">
        <v>1388.3304147478145</v>
      </c>
      <c r="EX344" s="175">
        <v>417.16004408313893</v>
      </c>
      <c r="EY344" s="175">
        <v>635.46996037444296</v>
      </c>
      <c r="EZ344" s="175">
        <v>705.8827220332156</v>
      </c>
      <c r="FA344" s="175">
        <v>930.83781046275055</v>
      </c>
    </row>
    <row r="345" spans="1:157" ht="14.4" x14ac:dyDescent="0.3">
      <c r="A345" s="176" t="s">
        <v>625</v>
      </c>
      <c r="B345" s="172">
        <v>0</v>
      </c>
      <c r="C345" s="173">
        <v>0</v>
      </c>
      <c r="D345" s="173">
        <v>-11.172388268305895</v>
      </c>
      <c r="E345" s="173">
        <v>-55.121059738252825</v>
      </c>
      <c r="F345" s="173">
        <v>-134.35501220664187</v>
      </c>
      <c r="G345" s="173">
        <v>0</v>
      </c>
      <c r="H345" s="204">
        <v>0</v>
      </c>
      <c r="I345" s="175">
        <v>0</v>
      </c>
      <c r="J345" s="175">
        <v>-33.668122646272799</v>
      </c>
      <c r="K345" s="175">
        <v>0</v>
      </c>
      <c r="L345" s="175">
        <v>0</v>
      </c>
      <c r="M345" s="175">
        <v>-86.843852588856635</v>
      </c>
      <c r="N345" s="175">
        <v>-23.980976806304778</v>
      </c>
      <c r="O345" s="175">
        <v>-151.59957272597043</v>
      </c>
      <c r="P345" s="175">
        <v>-260.11130997416677</v>
      </c>
      <c r="Q345" s="175">
        <v>0</v>
      </c>
      <c r="R345" s="175">
        <v>0</v>
      </c>
      <c r="S345" s="175">
        <v>0</v>
      </c>
      <c r="T345" s="175">
        <v>0</v>
      </c>
      <c r="U345" s="175">
        <v>0</v>
      </c>
      <c r="V345" s="175">
        <v>0</v>
      </c>
      <c r="W345" s="175">
        <v>0</v>
      </c>
      <c r="X345" s="175">
        <v>0</v>
      </c>
      <c r="Y345" s="175">
        <v>0</v>
      </c>
      <c r="Z345" s="175">
        <v>0</v>
      </c>
      <c r="AA345" s="175">
        <v>0</v>
      </c>
      <c r="AB345" s="175">
        <v>0</v>
      </c>
      <c r="AC345" s="175">
        <v>0</v>
      </c>
      <c r="AD345" s="175">
        <v>0</v>
      </c>
      <c r="AE345" s="175">
        <v>0</v>
      </c>
      <c r="AF345" s="175">
        <v>0</v>
      </c>
      <c r="AG345" s="175">
        <v>0</v>
      </c>
      <c r="AH345" s="175">
        <v>0</v>
      </c>
      <c r="AI345" s="175">
        <v>-21.901320367067985</v>
      </c>
      <c r="AJ345" s="175">
        <v>-146.59640639385512</v>
      </c>
      <c r="AK345" s="175">
        <v>0</v>
      </c>
      <c r="AL345" s="175">
        <v>0</v>
      </c>
      <c r="AM345" s="175">
        <v>0</v>
      </c>
      <c r="AN345" s="175">
        <v>-11.853334128964548</v>
      </c>
      <c r="AO345" s="175">
        <v>-91.997886932005187</v>
      </c>
      <c r="AP345" s="175">
        <v>0</v>
      </c>
      <c r="AQ345" s="175">
        <v>0</v>
      </c>
      <c r="AR345" s="175">
        <v>0</v>
      </c>
      <c r="AS345" s="175">
        <v>0</v>
      </c>
      <c r="AT345" s="175">
        <v>0</v>
      </c>
      <c r="AU345" s="175">
        <v>0</v>
      </c>
      <c r="AV345" s="175">
        <v>-30.992780915833691</v>
      </c>
      <c r="AW345" s="175">
        <v>0</v>
      </c>
      <c r="AX345" s="175">
        <v>-93.358595943756654</v>
      </c>
      <c r="AY345" s="175">
        <v>-208.26947006817377</v>
      </c>
      <c r="AZ345" s="175">
        <v>0</v>
      </c>
      <c r="BA345" s="175">
        <v>0</v>
      </c>
      <c r="BB345" s="175">
        <v>0</v>
      </c>
      <c r="BC345" s="175">
        <v>0</v>
      </c>
      <c r="BD345" s="175">
        <v>0</v>
      </c>
      <c r="BE345" s="175">
        <v>0</v>
      </c>
      <c r="BF345" s="175">
        <v>0</v>
      </c>
      <c r="BG345" s="175">
        <v>0</v>
      </c>
      <c r="BH345" s="175">
        <v>0</v>
      </c>
      <c r="BI345" s="175">
        <v>0</v>
      </c>
      <c r="BJ345" s="175">
        <v>0</v>
      </c>
      <c r="BK345" s="175">
        <v>0</v>
      </c>
      <c r="BL345" s="175">
        <v>0</v>
      </c>
      <c r="BM345" s="175">
        <v>0</v>
      </c>
      <c r="BN345" s="175">
        <v>0</v>
      </c>
      <c r="BO345" s="175">
        <v>0</v>
      </c>
      <c r="BP345" s="175">
        <v>0</v>
      </c>
      <c r="BQ345" s="175">
        <v>0</v>
      </c>
      <c r="BR345" s="175">
        <v>0</v>
      </c>
      <c r="BS345" s="175">
        <v>-103.66874900087093</v>
      </c>
      <c r="BT345" s="173">
        <v>0</v>
      </c>
      <c r="BU345" s="173">
        <v>0</v>
      </c>
      <c r="BV345" s="173">
        <v>0</v>
      </c>
      <c r="BW345" s="173">
        <v>0</v>
      </c>
      <c r="BX345" s="173">
        <v>0</v>
      </c>
      <c r="BY345" s="174">
        <v>0</v>
      </c>
      <c r="BZ345" s="175">
        <v>0</v>
      </c>
      <c r="CA345" s="175">
        <v>0</v>
      </c>
      <c r="CB345" s="175">
        <v>0</v>
      </c>
      <c r="CC345" s="175">
        <v>0</v>
      </c>
      <c r="CD345" s="175">
        <v>0</v>
      </c>
      <c r="CE345" s="175">
        <v>0</v>
      </c>
      <c r="CF345" s="175">
        <v>0</v>
      </c>
      <c r="CG345" s="175">
        <v>0</v>
      </c>
      <c r="CH345" s="175">
        <v>0</v>
      </c>
      <c r="CI345" s="175">
        <v>0</v>
      </c>
      <c r="CJ345" s="175">
        <v>0</v>
      </c>
      <c r="CK345" s="175">
        <v>0</v>
      </c>
      <c r="CL345" s="175">
        <v>0</v>
      </c>
      <c r="CM345" s="175">
        <v>0</v>
      </c>
      <c r="CN345" s="175">
        <v>0</v>
      </c>
      <c r="CO345" s="175">
        <v>0</v>
      </c>
      <c r="CP345" s="175">
        <v>0</v>
      </c>
      <c r="CQ345" s="175">
        <v>0</v>
      </c>
      <c r="CR345" s="175">
        <v>0</v>
      </c>
      <c r="CS345" s="175">
        <v>0</v>
      </c>
      <c r="CT345" s="175">
        <v>0</v>
      </c>
      <c r="CU345" s="175">
        <v>0</v>
      </c>
      <c r="CV345" s="175">
        <v>0</v>
      </c>
      <c r="CW345" s="175">
        <v>0</v>
      </c>
      <c r="CX345" s="175">
        <v>0</v>
      </c>
      <c r="CY345" s="175">
        <v>0</v>
      </c>
      <c r="CZ345" s="175">
        <v>0</v>
      </c>
      <c r="DA345" s="175">
        <v>0</v>
      </c>
      <c r="DB345" s="175">
        <v>0</v>
      </c>
      <c r="DC345" s="175">
        <v>0</v>
      </c>
      <c r="DD345" s="175">
        <v>0</v>
      </c>
      <c r="DE345" s="175">
        <v>0</v>
      </c>
      <c r="DF345" s="175">
        <v>0</v>
      </c>
      <c r="DG345" s="175">
        <v>0</v>
      </c>
      <c r="DH345" s="175">
        <v>0</v>
      </c>
      <c r="DI345" s="175">
        <v>0</v>
      </c>
      <c r="DJ345" s="175">
        <v>0</v>
      </c>
      <c r="DK345" s="175">
        <v>0</v>
      </c>
      <c r="DL345" s="175">
        <v>0</v>
      </c>
      <c r="DM345" s="175">
        <v>0</v>
      </c>
      <c r="DN345" s="175">
        <v>0</v>
      </c>
      <c r="DO345" s="175">
        <v>0</v>
      </c>
      <c r="DP345" s="175">
        <v>0</v>
      </c>
      <c r="DQ345" s="175">
        <v>0</v>
      </c>
      <c r="DR345" s="175">
        <v>0</v>
      </c>
      <c r="DS345" s="175">
        <v>0</v>
      </c>
      <c r="DT345" s="175">
        <v>-5.3785784877770011</v>
      </c>
      <c r="DU345" s="175">
        <v>0</v>
      </c>
      <c r="DV345" s="175">
        <v>0</v>
      </c>
      <c r="DW345" s="175">
        <v>0</v>
      </c>
      <c r="DX345" s="175">
        <v>0</v>
      </c>
      <c r="DY345" s="175">
        <v>0</v>
      </c>
      <c r="DZ345" s="175">
        <v>0</v>
      </c>
      <c r="EA345" s="175">
        <v>0</v>
      </c>
      <c r="EB345" s="175">
        <v>0</v>
      </c>
      <c r="EC345" s="175">
        <v>0</v>
      </c>
      <c r="ED345" s="175">
        <v>0</v>
      </c>
      <c r="EE345" s="175">
        <v>0</v>
      </c>
      <c r="EF345" s="175">
        <v>0</v>
      </c>
      <c r="EG345" s="175">
        <v>0</v>
      </c>
      <c r="EH345" s="175">
        <v>0</v>
      </c>
      <c r="EI345" s="175">
        <v>0</v>
      </c>
      <c r="EJ345" s="175">
        <v>0</v>
      </c>
      <c r="EK345" s="175">
        <v>0</v>
      </c>
      <c r="EL345" s="175">
        <v>0</v>
      </c>
      <c r="EM345" s="175">
        <v>0</v>
      </c>
      <c r="EN345" s="175">
        <v>-5.727816499032012</v>
      </c>
      <c r="EO345" s="175">
        <v>0</v>
      </c>
      <c r="EP345" s="175">
        <v>0</v>
      </c>
      <c r="EQ345" s="175">
        <v>0</v>
      </c>
      <c r="ER345" s="175">
        <v>0</v>
      </c>
      <c r="ES345" s="175">
        <v>0</v>
      </c>
      <c r="ET345" s="175">
        <v>0</v>
      </c>
      <c r="EU345" s="175">
        <v>0</v>
      </c>
      <c r="EV345" s="175">
        <v>0</v>
      </c>
      <c r="EW345" s="175">
        <v>0</v>
      </c>
      <c r="EX345" s="175">
        <v>0</v>
      </c>
      <c r="EY345" s="175">
        <v>0</v>
      </c>
      <c r="EZ345" s="175">
        <v>0</v>
      </c>
      <c r="FA345" s="175">
        <v>0</v>
      </c>
    </row>
    <row r="346" spans="1:157" ht="14.4" x14ac:dyDescent="0.3">
      <c r="A346" s="176" t="s">
        <v>626</v>
      </c>
      <c r="B346" s="172">
        <v>0</v>
      </c>
      <c r="C346" s="173">
        <v>-55</v>
      </c>
      <c r="D346" s="173">
        <v>-57.5</v>
      </c>
      <c r="E346" s="173">
        <v>-62.5</v>
      </c>
      <c r="F346" s="173">
        <v>0</v>
      </c>
      <c r="G346" s="173">
        <v>-100</v>
      </c>
      <c r="H346" s="204">
        <v>-100</v>
      </c>
      <c r="I346" s="175">
        <v>-100</v>
      </c>
      <c r="J346" s="175">
        <v>-52.500000000000007</v>
      </c>
      <c r="K346" s="175">
        <v>-100</v>
      </c>
      <c r="L346" s="175">
        <v>-100</v>
      </c>
      <c r="M346" s="175">
        <v>-57.5</v>
      </c>
      <c r="N346" s="175">
        <v>-105.00000000000001</v>
      </c>
      <c r="O346" s="175">
        <v>-62.5</v>
      </c>
      <c r="P346" s="175">
        <v>0</v>
      </c>
      <c r="Q346" s="175">
        <v>-100</v>
      </c>
      <c r="R346" s="175">
        <v>-100</v>
      </c>
      <c r="S346" s="175">
        <v>-100</v>
      </c>
      <c r="T346" s="175">
        <v>-100</v>
      </c>
      <c r="U346" s="175">
        <v>-100</v>
      </c>
      <c r="V346" s="175">
        <v>-100</v>
      </c>
      <c r="W346" s="175">
        <v>-100</v>
      </c>
      <c r="X346" s="175">
        <v>-100</v>
      </c>
      <c r="Y346" s="175">
        <v>-100</v>
      </c>
      <c r="Z346" s="175">
        <v>-50</v>
      </c>
      <c r="AA346" s="175">
        <v>-100</v>
      </c>
      <c r="AB346" s="175">
        <v>-100</v>
      </c>
      <c r="AC346" s="175">
        <v>-100</v>
      </c>
      <c r="AD346" s="175">
        <v>-100</v>
      </c>
      <c r="AE346" s="175">
        <v>-100</v>
      </c>
      <c r="AF346" s="175">
        <v>-50</v>
      </c>
      <c r="AG346" s="175">
        <v>-100</v>
      </c>
      <c r="AH346" s="175">
        <v>-100</v>
      </c>
      <c r="AI346" s="175">
        <v>-50</v>
      </c>
      <c r="AJ346" s="175">
        <v>0</v>
      </c>
      <c r="AK346" s="175">
        <v>0</v>
      </c>
      <c r="AL346" s="175">
        <v>-50</v>
      </c>
      <c r="AM346" s="175">
        <v>-50</v>
      </c>
      <c r="AN346" s="175">
        <v>-52.500000000000007</v>
      </c>
      <c r="AO346" s="175">
        <v>0</v>
      </c>
      <c r="AP346" s="175">
        <v>-100</v>
      </c>
      <c r="AQ346" s="175">
        <v>-100</v>
      </c>
      <c r="AR346" s="175">
        <v>-100</v>
      </c>
      <c r="AS346" s="175">
        <v>-50</v>
      </c>
      <c r="AT346" s="175">
        <v>-100</v>
      </c>
      <c r="AU346" s="175">
        <v>-100</v>
      </c>
      <c r="AV346" s="175">
        <v>-50</v>
      </c>
      <c r="AW346" s="175">
        <v>-100</v>
      </c>
      <c r="AX346" s="175">
        <v>-50</v>
      </c>
      <c r="AY346" s="175">
        <v>0</v>
      </c>
      <c r="AZ346" s="175">
        <v>-100</v>
      </c>
      <c r="BA346" s="175">
        <v>-100</v>
      </c>
      <c r="BB346" s="175">
        <v>-100</v>
      </c>
      <c r="BC346" s="175">
        <v>-100</v>
      </c>
      <c r="BD346" s="175">
        <v>-100</v>
      </c>
      <c r="BE346" s="175">
        <v>-100</v>
      </c>
      <c r="BF346" s="175">
        <v>-100</v>
      </c>
      <c r="BG346" s="175">
        <v>-100</v>
      </c>
      <c r="BH346" s="175">
        <v>-100</v>
      </c>
      <c r="BI346" s="175">
        <v>-50</v>
      </c>
      <c r="BJ346" s="175">
        <v>-100</v>
      </c>
      <c r="BK346" s="175">
        <v>-100</v>
      </c>
      <c r="BL346" s="175">
        <v>-100</v>
      </c>
      <c r="BM346" s="175">
        <v>-100</v>
      </c>
      <c r="BN346" s="175">
        <v>-100</v>
      </c>
      <c r="BO346" s="175">
        <v>-50</v>
      </c>
      <c r="BP346" s="175">
        <v>-100</v>
      </c>
      <c r="BQ346" s="175">
        <v>-100</v>
      </c>
      <c r="BR346" s="175">
        <v>-50</v>
      </c>
      <c r="BS346" s="175">
        <v>0</v>
      </c>
      <c r="BT346" s="173">
        <v>-100</v>
      </c>
      <c r="BU346" s="173">
        <v>-100</v>
      </c>
      <c r="BV346" s="173">
        <v>-100</v>
      </c>
      <c r="BW346" s="173">
        <v>-100</v>
      </c>
      <c r="BX346" s="173">
        <v>-100</v>
      </c>
      <c r="BY346" s="174">
        <v>-100</v>
      </c>
      <c r="BZ346" s="175">
        <v>-100</v>
      </c>
      <c r="CA346" s="175">
        <v>-100</v>
      </c>
      <c r="CB346" s="175">
        <v>-100</v>
      </c>
      <c r="CC346" s="175">
        <v>-100</v>
      </c>
      <c r="CD346" s="175">
        <v>-100</v>
      </c>
      <c r="CE346" s="175">
        <v>-100</v>
      </c>
      <c r="CF346" s="175">
        <v>-100</v>
      </c>
      <c r="CG346" s="175">
        <v>-100</v>
      </c>
      <c r="CH346" s="175">
        <v>-100</v>
      </c>
      <c r="CI346" s="175">
        <v>-100</v>
      </c>
      <c r="CJ346" s="175">
        <v>-100</v>
      </c>
      <c r="CK346" s="175">
        <v>-100</v>
      </c>
      <c r="CL346" s="175">
        <v>-100</v>
      </c>
      <c r="CM346" s="175">
        <v>-100</v>
      </c>
      <c r="CN346" s="175">
        <v>-100</v>
      </c>
      <c r="CO346" s="175">
        <v>-100</v>
      </c>
      <c r="CP346" s="175">
        <v>-100</v>
      </c>
      <c r="CQ346" s="175">
        <v>-100</v>
      </c>
      <c r="CR346" s="175">
        <v>-100</v>
      </c>
      <c r="CS346" s="175">
        <v>-100</v>
      </c>
      <c r="CT346" s="175">
        <v>-100</v>
      </c>
      <c r="CU346" s="175">
        <v>-100</v>
      </c>
      <c r="CV346" s="175">
        <v>-100</v>
      </c>
      <c r="CW346" s="175">
        <v>-100</v>
      </c>
      <c r="CX346" s="175">
        <v>-100</v>
      </c>
      <c r="CY346" s="175">
        <v>-100</v>
      </c>
      <c r="CZ346" s="175">
        <v>-100</v>
      </c>
      <c r="DA346" s="175">
        <v>-100</v>
      </c>
      <c r="DB346" s="175">
        <v>-100</v>
      </c>
      <c r="DC346" s="175">
        <v>-100</v>
      </c>
      <c r="DD346" s="175">
        <v>-100</v>
      </c>
      <c r="DE346" s="175">
        <v>-100</v>
      </c>
      <c r="DF346" s="175">
        <v>0</v>
      </c>
      <c r="DG346" s="175">
        <v>-50</v>
      </c>
      <c r="DH346" s="175">
        <v>-50</v>
      </c>
      <c r="DI346" s="175">
        <v>-50</v>
      </c>
      <c r="DJ346" s="175">
        <v>0</v>
      </c>
      <c r="DK346" s="175">
        <v>-100</v>
      </c>
      <c r="DL346" s="175">
        <v>-100</v>
      </c>
      <c r="DM346" s="175">
        <v>-100</v>
      </c>
      <c r="DN346" s="175">
        <v>-50</v>
      </c>
      <c r="DO346" s="175">
        <v>-100</v>
      </c>
      <c r="DP346" s="175">
        <v>-100</v>
      </c>
      <c r="DQ346" s="175">
        <v>-50</v>
      </c>
      <c r="DR346" s="175">
        <v>-100</v>
      </c>
      <c r="DS346" s="175">
        <v>-50</v>
      </c>
      <c r="DT346" s="175">
        <v>0</v>
      </c>
      <c r="DU346" s="175">
        <v>-100</v>
      </c>
      <c r="DV346" s="175">
        <v>-100</v>
      </c>
      <c r="DW346" s="175">
        <v>-100</v>
      </c>
      <c r="DX346" s="175">
        <v>-100</v>
      </c>
      <c r="DY346" s="175">
        <v>-100</v>
      </c>
      <c r="DZ346" s="175">
        <v>-100</v>
      </c>
      <c r="EA346" s="175">
        <v>-100</v>
      </c>
      <c r="EB346" s="175">
        <v>-100</v>
      </c>
      <c r="EC346" s="175">
        <v>-100</v>
      </c>
      <c r="ED346" s="175">
        <v>-50</v>
      </c>
      <c r="EE346" s="175">
        <v>-100</v>
      </c>
      <c r="EF346" s="175">
        <v>-100</v>
      </c>
      <c r="EG346" s="175">
        <v>-100</v>
      </c>
      <c r="EH346" s="175">
        <v>-100</v>
      </c>
      <c r="EI346" s="175">
        <v>-100</v>
      </c>
      <c r="EJ346" s="175">
        <v>-50</v>
      </c>
      <c r="EK346" s="175">
        <v>-100</v>
      </c>
      <c r="EL346" s="175">
        <v>-100</v>
      </c>
      <c r="EM346" s="175">
        <v>-50</v>
      </c>
      <c r="EN346" s="175">
        <v>0</v>
      </c>
      <c r="EO346" s="175">
        <v>-100</v>
      </c>
      <c r="EP346" s="175">
        <v>-100</v>
      </c>
      <c r="EQ346" s="175">
        <v>-100</v>
      </c>
      <c r="ER346" s="175">
        <v>-100</v>
      </c>
      <c r="ES346" s="175">
        <v>-100</v>
      </c>
      <c r="ET346" s="175">
        <v>-100</v>
      </c>
      <c r="EU346" s="175">
        <v>-100</v>
      </c>
      <c r="EV346" s="175">
        <v>-100</v>
      </c>
      <c r="EW346" s="175">
        <v>-100</v>
      </c>
      <c r="EX346" s="175">
        <v>0</v>
      </c>
      <c r="EY346" s="175">
        <v>-50</v>
      </c>
      <c r="EZ346" s="175">
        <v>-100</v>
      </c>
      <c r="FA346" s="175">
        <v>-100</v>
      </c>
    </row>
    <row r="347" spans="1:157" ht="14.4" x14ac:dyDescent="0.3">
      <c r="A347" s="177" t="s">
        <v>627</v>
      </c>
      <c r="B347" s="178">
        <v>0</v>
      </c>
      <c r="C347" s="80">
        <v>-83.333333333333329</v>
      </c>
      <c r="D347" s="80">
        <v>-83.333333333333329</v>
      </c>
      <c r="E347" s="80">
        <v>-83.333333333333329</v>
      </c>
      <c r="F347" s="80">
        <v>-83.333333333333329</v>
      </c>
      <c r="G347" s="80">
        <v>-166.66666666666666</v>
      </c>
      <c r="H347" s="190">
        <v>-166.66666666666666</v>
      </c>
      <c r="I347" s="82">
        <v>-166.66666666666666</v>
      </c>
      <c r="J347" s="82">
        <v>-166.66666666666666</v>
      </c>
      <c r="K347" s="82">
        <v>-166.66666666666666</v>
      </c>
      <c r="L347" s="82">
        <v>-166.66666666666666</v>
      </c>
      <c r="M347" s="82">
        <v>-166.66666666666666</v>
      </c>
      <c r="N347" s="82">
        <v>-166.66666666666666</v>
      </c>
      <c r="O347" s="82">
        <v>-166.66666666666666</v>
      </c>
      <c r="P347" s="82">
        <v>-166.66666666666666</v>
      </c>
      <c r="Q347" s="82">
        <v>-250</v>
      </c>
      <c r="R347" s="82">
        <v>-250</v>
      </c>
      <c r="S347" s="82">
        <v>-250</v>
      </c>
      <c r="T347" s="82">
        <v>-250</v>
      </c>
      <c r="U347" s="82">
        <v>-250</v>
      </c>
      <c r="V347" s="82">
        <v>-250</v>
      </c>
      <c r="W347" s="82">
        <v>-250</v>
      </c>
      <c r="X347" s="82">
        <v>-250</v>
      </c>
      <c r="Y347" s="82">
        <v>-250</v>
      </c>
      <c r="Z347" s="82">
        <v>-250</v>
      </c>
      <c r="AA347" s="82">
        <v>-250</v>
      </c>
      <c r="AB347" s="82">
        <v>-250</v>
      </c>
      <c r="AC347" s="82">
        <v>-250</v>
      </c>
      <c r="AD347" s="82">
        <v>-250</v>
      </c>
      <c r="AE347" s="82">
        <v>-250</v>
      </c>
      <c r="AF347" s="82">
        <v>-250</v>
      </c>
      <c r="AG347" s="82">
        <v>-250</v>
      </c>
      <c r="AH347" s="82">
        <v>-250</v>
      </c>
      <c r="AI347" s="82">
        <v>-250</v>
      </c>
      <c r="AJ347" s="82">
        <v>-250</v>
      </c>
      <c r="AK347" s="82">
        <v>0</v>
      </c>
      <c r="AL347" s="82">
        <v>-83.333333333333329</v>
      </c>
      <c r="AM347" s="82">
        <v>-83.333333333333329</v>
      </c>
      <c r="AN347" s="82">
        <v>-83.333333333333329</v>
      </c>
      <c r="AO347" s="82">
        <v>-83.333333333333329</v>
      </c>
      <c r="AP347" s="82">
        <v>-166.66666666666666</v>
      </c>
      <c r="AQ347" s="82">
        <v>-166.66666666666666</v>
      </c>
      <c r="AR347" s="82">
        <v>-166.66666666666666</v>
      </c>
      <c r="AS347" s="82">
        <v>-166.66666666666666</v>
      </c>
      <c r="AT347" s="82">
        <v>-166.66666666666666</v>
      </c>
      <c r="AU347" s="82">
        <v>-166.66666666666666</v>
      </c>
      <c r="AV347" s="82">
        <v>-166.66666666666666</v>
      </c>
      <c r="AW347" s="82">
        <v>-166.66666666666666</v>
      </c>
      <c r="AX347" s="82">
        <v>-166.66666666666666</v>
      </c>
      <c r="AY347" s="82">
        <v>-166.66666666666666</v>
      </c>
      <c r="AZ347" s="82">
        <v>-250</v>
      </c>
      <c r="BA347" s="82">
        <v>-250</v>
      </c>
      <c r="BB347" s="82">
        <v>-250</v>
      </c>
      <c r="BC347" s="82">
        <v>-250</v>
      </c>
      <c r="BD347" s="82">
        <v>-250</v>
      </c>
      <c r="BE347" s="82">
        <v>-250</v>
      </c>
      <c r="BF347" s="82">
        <v>-250</v>
      </c>
      <c r="BG347" s="82">
        <v>-250</v>
      </c>
      <c r="BH347" s="82">
        <v>-250</v>
      </c>
      <c r="BI347" s="82">
        <v>-250</v>
      </c>
      <c r="BJ347" s="82">
        <v>-250</v>
      </c>
      <c r="BK347" s="82">
        <v>-250</v>
      </c>
      <c r="BL347" s="82">
        <v>-250</v>
      </c>
      <c r="BM347" s="82">
        <v>-250</v>
      </c>
      <c r="BN347" s="82">
        <v>-250</v>
      </c>
      <c r="BO347" s="82">
        <v>-250</v>
      </c>
      <c r="BP347" s="82">
        <v>-250</v>
      </c>
      <c r="BQ347" s="82">
        <v>-250</v>
      </c>
      <c r="BR347" s="82">
        <v>-250</v>
      </c>
      <c r="BS347" s="82">
        <v>-250</v>
      </c>
      <c r="BT347" s="80">
        <v>-333.33333333333331</v>
      </c>
      <c r="BU347" s="80">
        <v>-333.33333333333331</v>
      </c>
      <c r="BV347" s="80">
        <v>-333.33333333333331</v>
      </c>
      <c r="BW347" s="80">
        <v>-333.33333333333331</v>
      </c>
      <c r="BX347" s="80">
        <v>-333.33333333333331</v>
      </c>
      <c r="BY347" s="81">
        <v>-333.33333333333331</v>
      </c>
      <c r="BZ347" s="82">
        <v>-333.33333333333331</v>
      </c>
      <c r="CA347" s="82">
        <v>-333.33333333333331</v>
      </c>
      <c r="CB347" s="82">
        <v>-333.33333333333331</v>
      </c>
      <c r="CC347" s="82">
        <v>-333.33333333333331</v>
      </c>
      <c r="CD347" s="82">
        <v>-333.33333333333331</v>
      </c>
      <c r="CE347" s="82">
        <v>-333.33333333333331</v>
      </c>
      <c r="CF347" s="82">
        <v>-333.33333333333331</v>
      </c>
      <c r="CG347" s="82">
        <v>-333.33333333333331</v>
      </c>
      <c r="CH347" s="82">
        <v>-333.33333333333331</v>
      </c>
      <c r="CI347" s="82">
        <v>-333.33333333333331</v>
      </c>
      <c r="CJ347" s="82">
        <v>-416.66666666666669</v>
      </c>
      <c r="CK347" s="82">
        <v>-416.66666666666669</v>
      </c>
      <c r="CL347" s="82">
        <v>-416.66666666666669</v>
      </c>
      <c r="CM347" s="82">
        <v>-416.66666666666669</v>
      </c>
      <c r="CN347" s="82">
        <v>-416.66666666666669</v>
      </c>
      <c r="CO347" s="82">
        <v>-416.66666666666669</v>
      </c>
      <c r="CP347" s="82">
        <v>-416.66666666666669</v>
      </c>
      <c r="CQ347" s="82">
        <v>-416.66666666666669</v>
      </c>
      <c r="CR347" s="82">
        <v>-500</v>
      </c>
      <c r="CS347" s="82">
        <v>-583.33333333333337</v>
      </c>
      <c r="CT347" s="82">
        <v>-666.66666666666663</v>
      </c>
      <c r="CU347" s="82">
        <v>-416.66666666666669</v>
      </c>
      <c r="CV347" s="82">
        <v>-416.66666666666669</v>
      </c>
      <c r="CW347" s="82">
        <v>-416.66666666666669</v>
      </c>
      <c r="CX347" s="82">
        <v>-416.66666666666669</v>
      </c>
      <c r="CY347" s="82">
        <v>-416.66666666666669</v>
      </c>
      <c r="CZ347" s="82">
        <v>-416.66666666666669</v>
      </c>
      <c r="DA347" s="82">
        <v>-416.66666666666669</v>
      </c>
      <c r="DB347" s="82">
        <v>-416.66666666666669</v>
      </c>
      <c r="DC347" s="82">
        <v>-500</v>
      </c>
      <c r="DD347" s="82">
        <v>-583.33333333333337</v>
      </c>
      <c r="DE347" s="82">
        <v>-666.66666666666663</v>
      </c>
      <c r="DF347" s="82">
        <v>0</v>
      </c>
      <c r="DG347" s="82">
        <v>-83.333333333333329</v>
      </c>
      <c r="DH347" s="82">
        <v>-83.333333333333329</v>
      </c>
      <c r="DI347" s="82">
        <v>-83.333333333333329</v>
      </c>
      <c r="DJ347" s="82">
        <v>-83.333333333333329</v>
      </c>
      <c r="DK347" s="82">
        <v>-166.66666666666666</v>
      </c>
      <c r="DL347" s="82">
        <v>-166.66666666666666</v>
      </c>
      <c r="DM347" s="82">
        <v>-166.66666666666666</v>
      </c>
      <c r="DN347" s="82">
        <v>-166.66666666666666</v>
      </c>
      <c r="DO347" s="82">
        <v>-166.66666666666666</v>
      </c>
      <c r="DP347" s="82">
        <v>-166.66666666666666</v>
      </c>
      <c r="DQ347" s="82">
        <v>-166.66666666666666</v>
      </c>
      <c r="DR347" s="82">
        <v>-166.66666666666666</v>
      </c>
      <c r="DS347" s="82">
        <v>-166.66666666666666</v>
      </c>
      <c r="DT347" s="82">
        <v>-166.66666666666666</v>
      </c>
      <c r="DU347" s="82">
        <v>-250</v>
      </c>
      <c r="DV347" s="82">
        <v>-250</v>
      </c>
      <c r="DW347" s="82">
        <v>-250</v>
      </c>
      <c r="DX347" s="82">
        <v>-250</v>
      </c>
      <c r="DY347" s="82">
        <v>-250</v>
      </c>
      <c r="DZ347" s="82">
        <v>-250</v>
      </c>
      <c r="EA347" s="82">
        <v>-250</v>
      </c>
      <c r="EB347" s="82">
        <v>-250</v>
      </c>
      <c r="EC347" s="82">
        <v>-250</v>
      </c>
      <c r="ED347" s="82">
        <v>-250</v>
      </c>
      <c r="EE347" s="82">
        <v>-250</v>
      </c>
      <c r="EF347" s="82">
        <v>-250</v>
      </c>
      <c r="EG347" s="82">
        <v>-250</v>
      </c>
      <c r="EH347" s="82">
        <v>-250</v>
      </c>
      <c r="EI347" s="82">
        <v>-250</v>
      </c>
      <c r="EJ347" s="82">
        <v>-250</v>
      </c>
      <c r="EK347" s="82">
        <v>-250</v>
      </c>
      <c r="EL347" s="82">
        <v>-250</v>
      </c>
      <c r="EM347" s="82">
        <v>-250</v>
      </c>
      <c r="EN347" s="82">
        <v>-250</v>
      </c>
      <c r="EO347" s="82">
        <v>-333.33333333333331</v>
      </c>
      <c r="EP347" s="82">
        <v>-333.33333333333331</v>
      </c>
      <c r="EQ347" s="82">
        <v>-333.33333333333331</v>
      </c>
      <c r="ER347" s="82">
        <v>-333.33333333333331</v>
      </c>
      <c r="ES347" s="82">
        <v>-333.33333333333331</v>
      </c>
      <c r="ET347" s="82">
        <v>-333.33333333333331</v>
      </c>
      <c r="EU347" s="82">
        <v>-333.33333333333331</v>
      </c>
      <c r="EV347" s="82">
        <v>-333.33333333333331</v>
      </c>
      <c r="EW347" s="82">
        <v>-416.66666666666669</v>
      </c>
      <c r="EX347" s="82">
        <v>0</v>
      </c>
      <c r="EY347" s="82">
        <v>-83.333333333333329</v>
      </c>
      <c r="EZ347" s="82">
        <v>-166.66666666666666</v>
      </c>
      <c r="FA347" s="82">
        <v>-250</v>
      </c>
    </row>
    <row r="348" spans="1:157" ht="21.75" customHeight="1" x14ac:dyDescent="0.25">
      <c r="A348" s="83" t="s">
        <v>628</v>
      </c>
      <c r="B348" s="179"/>
      <c r="C348" s="85"/>
      <c r="D348" s="85"/>
      <c r="E348" s="85"/>
      <c r="F348" s="85"/>
      <c r="G348" s="85"/>
      <c r="H348" s="191"/>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c r="AO348" s="85"/>
      <c r="AP348" s="85"/>
      <c r="AQ348" s="85"/>
      <c r="AR348" s="85"/>
      <c r="AS348" s="85"/>
      <c r="AT348" s="85"/>
      <c r="AU348" s="85"/>
      <c r="AV348" s="85"/>
      <c r="AW348" s="85"/>
      <c r="AX348" s="85"/>
      <c r="AY348" s="85"/>
      <c r="AZ348" s="85"/>
      <c r="BA348" s="85"/>
      <c r="BB348" s="85"/>
      <c r="BC348" s="85"/>
      <c r="BD348" s="85"/>
      <c r="BE348" s="85"/>
      <c r="BF348" s="85"/>
      <c r="BG348" s="85"/>
      <c r="BH348" s="85"/>
      <c r="BI348" s="85"/>
      <c r="BJ348" s="85"/>
      <c r="BK348" s="85"/>
      <c r="BL348" s="85"/>
      <c r="BM348" s="85"/>
      <c r="BN348" s="85"/>
      <c r="BO348" s="85"/>
      <c r="BP348" s="85"/>
      <c r="BQ348" s="85"/>
      <c r="BR348" s="85"/>
      <c r="BS348" s="85"/>
      <c r="BT348" s="85"/>
      <c r="BU348" s="86"/>
      <c r="BV348" s="86"/>
      <c r="BW348" s="86"/>
      <c r="BX348" s="86"/>
      <c r="BY348" s="86"/>
      <c r="BZ348" s="86"/>
      <c r="CA348" s="86"/>
      <c r="CB348" s="86"/>
      <c r="CC348" s="86"/>
      <c r="CD348" s="86"/>
      <c r="CE348" s="86"/>
      <c r="CF348" s="86"/>
      <c r="CG348" s="86"/>
      <c r="CH348" s="86"/>
      <c r="CI348" s="86"/>
      <c r="CJ348" s="86"/>
      <c r="CK348" s="86"/>
      <c r="CL348" s="86"/>
      <c r="CM348" s="86"/>
      <c r="CN348" s="86"/>
      <c r="CO348" s="86"/>
      <c r="CP348" s="86"/>
      <c r="CQ348" s="86"/>
      <c r="CR348" s="86"/>
      <c r="CS348" s="86"/>
      <c r="CT348" s="86"/>
      <c r="CU348" s="86"/>
      <c r="CV348" s="86"/>
      <c r="CW348" s="86"/>
      <c r="CX348" s="86"/>
      <c r="CY348" s="86"/>
      <c r="CZ348" s="86"/>
      <c r="DA348" s="86"/>
      <c r="DB348" s="86"/>
      <c r="DC348" s="86"/>
      <c r="DD348" s="86"/>
      <c r="DE348" s="86"/>
      <c r="DF348" s="86"/>
      <c r="DG348" s="86"/>
      <c r="DH348" s="86"/>
      <c r="DI348" s="86"/>
      <c r="DJ348" s="86"/>
      <c r="DK348" s="86"/>
      <c r="DL348" s="86"/>
      <c r="DM348" s="86"/>
      <c r="DN348" s="86"/>
      <c r="DO348" s="86"/>
      <c r="DP348" s="86"/>
      <c r="DQ348" s="86"/>
      <c r="DR348" s="86"/>
      <c r="DS348" s="86"/>
      <c r="DT348" s="86"/>
      <c r="DU348" s="86"/>
      <c r="DV348" s="86"/>
      <c r="DW348" s="86"/>
      <c r="DX348" s="86"/>
      <c r="DY348" s="86"/>
      <c r="DZ348" s="86"/>
      <c r="EA348" s="86"/>
      <c r="EB348" s="86"/>
      <c r="EC348" s="86"/>
      <c r="ED348" s="86"/>
      <c r="EE348" s="86"/>
      <c r="EF348" s="86"/>
      <c r="EG348" s="86"/>
      <c r="EH348" s="86"/>
      <c r="EI348" s="86"/>
      <c r="EJ348" s="86"/>
      <c r="EK348" s="86"/>
      <c r="EL348" s="86"/>
      <c r="EM348" s="86"/>
      <c r="EN348" s="86"/>
      <c r="EO348" s="86"/>
      <c r="EP348" s="86"/>
      <c r="EQ348" s="86"/>
      <c r="ER348" s="86"/>
      <c r="ES348" s="86"/>
      <c r="ET348" s="86"/>
      <c r="EU348" s="86"/>
      <c r="EV348" s="86"/>
      <c r="EW348" s="86"/>
      <c r="EX348" s="86"/>
      <c r="EY348" s="86"/>
      <c r="EZ348" s="86"/>
      <c r="FA348" s="86"/>
    </row>
    <row r="349" spans="1:157" ht="15" x14ac:dyDescent="0.35">
      <c r="A349" s="87" t="s">
        <v>629</v>
      </c>
      <c r="B349" s="88">
        <v>9.5718546236753372</v>
      </c>
      <c r="C349" s="89">
        <v>18.60922945316927</v>
      </c>
      <c r="D349" s="89">
        <v>17.532644204819025</v>
      </c>
      <c r="E349" s="89">
        <v>15.970013662737056</v>
      </c>
      <c r="F349" s="89">
        <v>13.152786430245127</v>
      </c>
      <c r="G349" s="89">
        <v>24.308537842620048</v>
      </c>
      <c r="H349" s="192">
        <v>23.338299601826233</v>
      </c>
      <c r="I349" s="90">
        <v>22.129129593812301</v>
      </c>
      <c r="J349" s="90">
        <v>19.469536282169823</v>
      </c>
      <c r="K349" s="90">
        <v>22.368373453679656</v>
      </c>
      <c r="L349" s="90">
        <v>21.159059067426341</v>
      </c>
      <c r="M349" s="90">
        <v>18.034897966788883</v>
      </c>
      <c r="N349" s="90">
        <v>19.730887665662014</v>
      </c>
      <c r="O349" s="90">
        <v>16.287840853532554</v>
      </c>
      <c r="P349" s="90">
        <v>13.360281681464754</v>
      </c>
      <c r="Q349" s="90">
        <v>34.044540385920484</v>
      </c>
      <c r="R349" s="90">
        <v>32.95926908709248</v>
      </c>
      <c r="S349" s="90">
        <v>31.50948486162379</v>
      </c>
      <c r="T349" s="90">
        <v>28.336022376262395</v>
      </c>
      <c r="U349" s="90">
        <v>31.800261142790262</v>
      </c>
      <c r="V349" s="90">
        <v>30.450745449931524</v>
      </c>
      <c r="W349" s="90">
        <v>27.289286242572402</v>
      </c>
      <c r="X349" s="90">
        <v>29.113269631114179</v>
      </c>
      <c r="Y349" s="90">
        <v>26.054824085802462</v>
      </c>
      <c r="Z349" s="90">
        <v>23.669599582236334</v>
      </c>
      <c r="AA349" s="90">
        <v>30.733371029453519</v>
      </c>
      <c r="AB349" s="90">
        <v>29.39589521063618</v>
      </c>
      <c r="AC349" s="90">
        <v>26.315681573875473</v>
      </c>
      <c r="AD349" s="90">
        <v>28.058419391818838</v>
      </c>
      <c r="AE349" s="90">
        <v>25.095244894848637</v>
      </c>
      <c r="AF349" s="90">
        <v>22.698558817094742</v>
      </c>
      <c r="AG349" s="90">
        <v>26.772207016445861</v>
      </c>
      <c r="AH349" s="90">
        <v>23.861227609889895</v>
      </c>
      <c r="AI349" s="90">
        <v>21.297829963621218</v>
      </c>
      <c r="AJ349" s="90">
        <v>17.93365709101732</v>
      </c>
      <c r="AK349" s="90">
        <v>7.4914395394008837</v>
      </c>
      <c r="AL349" s="90">
        <v>11.179909813449379</v>
      </c>
      <c r="AM349" s="90">
        <v>10.679614103784049</v>
      </c>
      <c r="AN349" s="90">
        <v>10.018420857588952</v>
      </c>
      <c r="AO349" s="90">
        <v>8.5936186758304913</v>
      </c>
      <c r="AP349" s="90">
        <v>13.962682762711585</v>
      </c>
      <c r="AQ349" s="90">
        <v>13.449638696087709</v>
      </c>
      <c r="AR349" s="90">
        <v>12.800544209413079</v>
      </c>
      <c r="AS349" s="90">
        <v>11.605221144234882</v>
      </c>
      <c r="AT349" s="90">
        <v>12.936594629463832</v>
      </c>
      <c r="AU349" s="90">
        <v>12.312491453021801</v>
      </c>
      <c r="AV349" s="90">
        <v>11.035061967846643</v>
      </c>
      <c r="AW349" s="90">
        <v>11.700814738739668</v>
      </c>
      <c r="AX349" s="90">
        <v>10.193772267586523</v>
      </c>
      <c r="AY349" s="90">
        <v>8.6436709050776575</v>
      </c>
      <c r="AZ349" s="90">
        <v>18.736991564282199</v>
      </c>
      <c r="BA349" s="90">
        <v>18.207923838762387</v>
      </c>
      <c r="BB349" s="90">
        <v>17.525890743569803</v>
      </c>
      <c r="BC349" s="90">
        <v>15.860216193501214</v>
      </c>
      <c r="BD349" s="90">
        <v>17.678856113242578</v>
      </c>
      <c r="BE349" s="90">
        <v>16.95700649259927</v>
      </c>
      <c r="BF349" s="90">
        <v>15.331148467981405</v>
      </c>
      <c r="BG349" s="90">
        <v>16.23913852450104</v>
      </c>
      <c r="BH349" s="90">
        <v>14.678324146116534</v>
      </c>
      <c r="BI349" s="90">
        <v>13.474015699661397</v>
      </c>
      <c r="BJ349" s="90">
        <v>17.109971862272037</v>
      </c>
      <c r="BK349" s="90">
        <v>16.392103894173808</v>
      </c>
      <c r="BL349" s="90">
        <v>14.822866378369774</v>
      </c>
      <c r="BM349" s="90">
        <v>15.710070798981233</v>
      </c>
      <c r="BN349" s="90">
        <v>14.190067320633345</v>
      </c>
      <c r="BO349" s="90">
        <v>12.985908342239334</v>
      </c>
      <c r="BP349" s="90">
        <v>15.042662277356628</v>
      </c>
      <c r="BQ349" s="90">
        <v>13.559137132087402</v>
      </c>
      <c r="BR349" s="90">
        <v>12.363740893119807</v>
      </c>
      <c r="BS349" s="90">
        <v>10.810109881747438</v>
      </c>
      <c r="BT349" s="89">
        <v>38.711606515187249</v>
      </c>
      <c r="BU349" s="180">
        <v>37.03501525448128</v>
      </c>
      <c r="BV349" s="180">
        <v>35.844301937524399</v>
      </c>
      <c r="BW349" s="180">
        <v>34.370238211937824</v>
      </c>
      <c r="BX349" s="180">
        <v>28.719380382291103</v>
      </c>
      <c r="BY349" s="181">
        <v>25.784198688153801</v>
      </c>
      <c r="BZ349" s="182">
        <v>24.545673795982953</v>
      </c>
      <c r="CA349" s="182">
        <v>31.80401112835807</v>
      </c>
      <c r="CB349" s="182">
        <v>20.92060466658339</v>
      </c>
      <c r="CC349" s="182">
        <v>20.236762347549959</v>
      </c>
      <c r="CD349" s="182">
        <v>19.70769462203015</v>
      </c>
      <c r="CE349" s="182">
        <v>19.025661526837574</v>
      </c>
      <c r="CF349" s="182">
        <v>16.154681548424886</v>
      </c>
      <c r="CG349" s="182">
        <v>14.696522356335743</v>
      </c>
      <c r="CH349" s="182">
        <v>14.065788495687258</v>
      </c>
      <c r="CI349" s="182">
        <v>17.814349600540293</v>
      </c>
      <c r="CJ349" s="182">
        <v>44.076670421293016</v>
      </c>
      <c r="CK349" s="182">
        <v>41.099511297853596</v>
      </c>
      <c r="CL349" s="182">
        <v>38.122352174414182</v>
      </c>
      <c r="CM349" s="182">
        <v>34.851796708260039</v>
      </c>
      <c r="CN349" s="182">
        <v>30.258030052602717</v>
      </c>
      <c r="CO349" s="182">
        <v>28.998167985929729</v>
      </c>
      <c r="CP349" s="182">
        <v>26.063530361538024</v>
      </c>
      <c r="CQ349" s="182">
        <v>34.368065359830773</v>
      </c>
      <c r="CR349" s="182">
        <v>42.26305095648226</v>
      </c>
      <c r="CS349" s="182">
        <v>53.286138872748047</v>
      </c>
      <c r="CT349" s="182">
        <v>61.815489757849448</v>
      </c>
      <c r="CU349" s="182">
        <v>23.039595143600835</v>
      </c>
      <c r="CV349" s="182">
        <v>21.778198532317656</v>
      </c>
      <c r="CW349" s="182">
        <v>20.516801921034489</v>
      </c>
      <c r="CX349" s="182">
        <v>18.933215342496759</v>
      </c>
      <c r="CY349" s="182">
        <v>16.67251087208718</v>
      </c>
      <c r="CZ349" s="182">
        <v>15.997916009097491</v>
      </c>
      <c r="DA349" s="182">
        <v>14.536355976668359</v>
      </c>
      <c r="DB349" s="182">
        <v>18.734103168965415</v>
      </c>
      <c r="DC349" s="182">
        <v>22.375046564641284</v>
      </c>
      <c r="DD349" s="182">
        <v>27.144432903126972</v>
      </c>
      <c r="DE349" s="182">
        <v>31.199408169774927</v>
      </c>
      <c r="DF349" s="182">
        <v>9.2320082420515881</v>
      </c>
      <c r="DG349" s="182">
        <v>13.567912618704332</v>
      </c>
      <c r="DH349" s="182">
        <v>13.054868552080457</v>
      </c>
      <c r="DI349" s="182">
        <v>12.404364805164185</v>
      </c>
      <c r="DJ349" s="182">
        <v>11.122995997438576</v>
      </c>
      <c r="DK349" s="182">
        <v>16.301503363492024</v>
      </c>
      <c r="DL349" s="182">
        <v>15.772435637972212</v>
      </c>
      <c r="DM349" s="182">
        <v>15.101906511785252</v>
      </c>
      <c r="DN349" s="182">
        <v>13.83216347327582</v>
      </c>
      <c r="DO349" s="182">
        <v>15.250701046565782</v>
      </c>
      <c r="DP349" s="182">
        <v>14.587264627452072</v>
      </c>
      <c r="DQ349" s="182">
        <v>13.324549811896761</v>
      </c>
      <c r="DR349" s="182">
        <v>13.923828208338366</v>
      </c>
      <c r="DS349" s="182">
        <v>12.693620619979894</v>
      </c>
      <c r="DT349" s="182">
        <v>11.380587231542044</v>
      </c>
      <c r="DU349" s="182">
        <v>19.903723303936744</v>
      </c>
      <c r="DV349" s="182">
        <v>19.374655578416942</v>
      </c>
      <c r="DW349" s="182">
        <v>18.692622483224358</v>
      </c>
      <c r="DX349" s="182">
        <v>17.062782806061417</v>
      </c>
      <c r="DY349" s="182">
        <v>18.845587852897122</v>
      </c>
      <c r="DZ349" s="182">
        <v>18.163554757704546</v>
      </c>
      <c r="EA349" s="182">
        <v>16.497880207635959</v>
      </c>
      <c r="EB349" s="182">
        <v>17.441705137061238</v>
      </c>
      <c r="EC349" s="182">
        <v>15.815847112443377</v>
      </c>
      <c r="ED349" s="182">
        <v>14.58332723155536</v>
      </c>
      <c r="EE349" s="182">
        <v>18.316520127377313</v>
      </c>
      <c r="EF349" s="182">
        <v>17.634487032184737</v>
      </c>
      <c r="EG349" s="182">
        <v>15.968812482116142</v>
      </c>
      <c r="EH349" s="182">
        <v>16.912637411541432</v>
      </c>
      <c r="EI349" s="182">
        <v>15.29188265710444</v>
      </c>
      <c r="EJ349" s="182">
        <v>14.095176973777596</v>
      </c>
      <c r="EK349" s="182">
        <v>16.194769443443207</v>
      </c>
      <c r="EL349" s="182">
        <v>14.67038001450692</v>
      </c>
      <c r="EM349" s="182">
        <v>13.464318638529157</v>
      </c>
      <c r="EN349" s="182">
        <v>12.131293573659063</v>
      </c>
      <c r="EO349" s="180">
        <v>21.856964127449935</v>
      </c>
      <c r="EP349" s="182">
        <v>21.141583120273697</v>
      </c>
      <c r="EQ349" s="182">
        <v>20.595567516166764</v>
      </c>
      <c r="ER349" s="182">
        <v>19.908244499012664</v>
      </c>
      <c r="ES349" s="182">
        <v>17.047129714251302</v>
      </c>
      <c r="ET349" s="182">
        <v>15.510536714245102</v>
      </c>
      <c r="EU349" s="182">
        <v>14.87752837115864</v>
      </c>
      <c r="EV349" s="182">
        <v>18.692957560997961</v>
      </c>
      <c r="EW349" s="182">
        <v>23.311287205618157</v>
      </c>
      <c r="EX349" s="182">
        <v>10.107417427402087</v>
      </c>
      <c r="EY349" s="182">
        <v>13.560361777210259</v>
      </c>
      <c r="EZ349" s="182">
        <v>15.327035005903282</v>
      </c>
      <c r="FA349" s="182">
        <v>18.082220171445069</v>
      </c>
    </row>
    <row r="350" spans="1:157" ht="15" x14ac:dyDescent="0.35">
      <c r="A350" s="87"/>
      <c r="B350" s="88"/>
      <c r="C350" s="89"/>
      <c r="D350" s="89"/>
      <c r="E350" s="89"/>
      <c r="F350" s="89"/>
      <c r="G350" s="89"/>
      <c r="H350" s="193"/>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t="s">
        <v>630</v>
      </c>
      <c r="AL350" s="95" t="s">
        <v>630</v>
      </c>
      <c r="AM350" s="95" t="s">
        <v>630</v>
      </c>
      <c r="AN350" s="95" t="s">
        <v>630</v>
      </c>
      <c r="AO350" s="95" t="s">
        <v>630</v>
      </c>
      <c r="AP350" s="95" t="s">
        <v>630</v>
      </c>
      <c r="AQ350" s="95" t="s">
        <v>630</v>
      </c>
      <c r="AR350" s="95" t="s">
        <v>630</v>
      </c>
      <c r="AS350" s="95" t="s">
        <v>630</v>
      </c>
      <c r="AT350" s="95" t="s">
        <v>630</v>
      </c>
      <c r="AU350" s="95" t="s">
        <v>630</v>
      </c>
      <c r="AV350" s="95" t="s">
        <v>630</v>
      </c>
      <c r="AW350" s="95" t="s">
        <v>630</v>
      </c>
      <c r="AX350" s="95" t="s">
        <v>630</v>
      </c>
      <c r="AY350" s="95" t="s">
        <v>630</v>
      </c>
      <c r="AZ350" s="95" t="s">
        <v>630</v>
      </c>
      <c r="BA350" s="95" t="s">
        <v>630</v>
      </c>
      <c r="BB350" s="95" t="s">
        <v>630</v>
      </c>
      <c r="BC350" s="95" t="s">
        <v>630</v>
      </c>
      <c r="BD350" s="95" t="s">
        <v>630</v>
      </c>
      <c r="BE350" s="95" t="s">
        <v>630</v>
      </c>
      <c r="BF350" s="95" t="s">
        <v>630</v>
      </c>
      <c r="BG350" s="95" t="s">
        <v>630</v>
      </c>
      <c r="BH350" s="95" t="s">
        <v>630</v>
      </c>
      <c r="BI350" s="95" t="s">
        <v>630</v>
      </c>
      <c r="BJ350" s="95" t="s">
        <v>630</v>
      </c>
      <c r="BK350" s="95" t="s">
        <v>630</v>
      </c>
      <c r="BL350" s="95" t="s">
        <v>630</v>
      </c>
      <c r="BM350" s="95" t="s">
        <v>630</v>
      </c>
      <c r="BN350" s="95" t="s">
        <v>630</v>
      </c>
      <c r="BO350" s="95" t="s">
        <v>630</v>
      </c>
      <c r="BP350" s="95" t="s">
        <v>630</v>
      </c>
      <c r="BQ350" s="95" t="s">
        <v>630</v>
      </c>
      <c r="BR350" s="95" t="s">
        <v>630</v>
      </c>
      <c r="BS350" s="95" t="s">
        <v>630</v>
      </c>
      <c r="BT350" s="89"/>
      <c r="BU350" s="89"/>
      <c r="BV350" s="89"/>
      <c r="BW350" s="89"/>
      <c r="BX350" s="89"/>
      <c r="BY350" s="94"/>
      <c r="BZ350" s="95"/>
      <c r="CA350" s="95"/>
      <c r="CB350" s="95" t="s">
        <v>630</v>
      </c>
      <c r="CC350" s="95" t="s">
        <v>630</v>
      </c>
      <c r="CD350" s="95" t="s">
        <v>630</v>
      </c>
      <c r="CE350" s="95" t="s">
        <v>630</v>
      </c>
      <c r="CF350" s="95" t="s">
        <v>630</v>
      </c>
      <c r="CG350" s="95" t="s">
        <v>630</v>
      </c>
      <c r="CH350" s="95" t="s">
        <v>630</v>
      </c>
      <c r="CI350" s="95" t="s">
        <v>630</v>
      </c>
      <c r="CJ350" s="95"/>
      <c r="CK350" s="95"/>
      <c r="CL350" s="95"/>
      <c r="CM350" s="95"/>
      <c r="CN350" s="95"/>
      <c r="CO350" s="95"/>
      <c r="CP350" s="95"/>
      <c r="CQ350" s="95"/>
      <c r="CR350" s="95"/>
      <c r="CS350" s="95"/>
      <c r="CT350" s="95"/>
      <c r="CU350" s="95" t="s">
        <v>631</v>
      </c>
      <c r="CV350" s="95" t="s">
        <v>631</v>
      </c>
      <c r="CW350" s="95" t="s">
        <v>631</v>
      </c>
      <c r="CX350" s="95" t="s">
        <v>631</v>
      </c>
      <c r="CY350" s="95" t="s">
        <v>631</v>
      </c>
      <c r="CZ350" s="95" t="s">
        <v>631</v>
      </c>
      <c r="DA350" s="95" t="s">
        <v>631</v>
      </c>
      <c r="DB350" s="95" t="s">
        <v>631</v>
      </c>
      <c r="DC350" s="95" t="s">
        <v>631</v>
      </c>
      <c r="DD350" s="95" t="s">
        <v>631</v>
      </c>
      <c r="DE350" s="95" t="s">
        <v>631</v>
      </c>
      <c r="DF350" s="95" t="s">
        <v>631</v>
      </c>
      <c r="DG350" s="95" t="s">
        <v>631</v>
      </c>
      <c r="DH350" s="95" t="s">
        <v>631</v>
      </c>
      <c r="DI350" s="95" t="s">
        <v>631</v>
      </c>
      <c r="DJ350" s="95" t="s">
        <v>631</v>
      </c>
      <c r="DK350" s="95" t="s">
        <v>631</v>
      </c>
      <c r="DL350" s="95" t="s">
        <v>631</v>
      </c>
      <c r="DM350" s="95" t="s">
        <v>631</v>
      </c>
      <c r="DN350" s="95" t="s">
        <v>631</v>
      </c>
      <c r="DO350" s="95" t="s">
        <v>631</v>
      </c>
      <c r="DP350" s="95" t="s">
        <v>631</v>
      </c>
      <c r="DQ350" s="95" t="s">
        <v>631</v>
      </c>
      <c r="DR350" s="95" t="s">
        <v>631</v>
      </c>
      <c r="DS350" s="95" t="s">
        <v>631</v>
      </c>
      <c r="DT350" s="95" t="s">
        <v>631</v>
      </c>
      <c r="DU350" s="95" t="s">
        <v>631</v>
      </c>
      <c r="DV350" s="95" t="s">
        <v>631</v>
      </c>
      <c r="DW350" s="95" t="s">
        <v>631</v>
      </c>
      <c r="DX350" s="95" t="s">
        <v>631</v>
      </c>
      <c r="DY350" s="95" t="s">
        <v>631</v>
      </c>
      <c r="DZ350" s="95" t="s">
        <v>631</v>
      </c>
      <c r="EA350" s="95" t="s">
        <v>631</v>
      </c>
      <c r="EB350" s="95" t="s">
        <v>631</v>
      </c>
      <c r="EC350" s="95" t="s">
        <v>631</v>
      </c>
      <c r="ED350" s="95" t="s">
        <v>631</v>
      </c>
      <c r="EE350" s="95" t="s">
        <v>631</v>
      </c>
      <c r="EF350" s="95" t="s">
        <v>631</v>
      </c>
      <c r="EG350" s="95" t="s">
        <v>631</v>
      </c>
      <c r="EH350" s="95" t="s">
        <v>631</v>
      </c>
      <c r="EI350" s="95" t="s">
        <v>631</v>
      </c>
      <c r="EJ350" s="95" t="s">
        <v>631</v>
      </c>
      <c r="EK350" s="95" t="s">
        <v>631</v>
      </c>
      <c r="EL350" s="95" t="s">
        <v>631</v>
      </c>
      <c r="EM350" s="95" t="s">
        <v>631</v>
      </c>
      <c r="EN350" s="95" t="s">
        <v>631</v>
      </c>
      <c r="EO350" s="89" t="s">
        <v>631</v>
      </c>
      <c r="EP350" s="95" t="s">
        <v>631</v>
      </c>
      <c r="EQ350" s="95" t="s">
        <v>631</v>
      </c>
      <c r="ER350" s="95" t="s">
        <v>631</v>
      </c>
      <c r="ES350" s="95" t="s">
        <v>631</v>
      </c>
      <c r="ET350" s="95" t="s">
        <v>631</v>
      </c>
      <c r="EU350" s="95" t="s">
        <v>631</v>
      </c>
      <c r="EV350" s="95" t="s">
        <v>631</v>
      </c>
      <c r="EW350" s="95" t="s">
        <v>631</v>
      </c>
      <c r="EX350" s="95" t="s">
        <v>631</v>
      </c>
      <c r="EY350" s="95" t="s">
        <v>631</v>
      </c>
      <c r="EZ350" s="95" t="s">
        <v>631</v>
      </c>
      <c r="FA350" s="95" t="s">
        <v>631</v>
      </c>
    </row>
    <row r="351" spans="1:157" ht="15" x14ac:dyDescent="0.35">
      <c r="A351" s="87" t="s">
        <v>632</v>
      </c>
      <c r="B351" s="96">
        <v>1684.6464137668593</v>
      </c>
      <c r="C351" s="97">
        <v>3275.2243837577917</v>
      </c>
      <c r="D351" s="97">
        <v>3085.7453800481485</v>
      </c>
      <c r="E351" s="97">
        <v>2810.7224046417218</v>
      </c>
      <c r="F351" s="97">
        <v>2314.8904117231423</v>
      </c>
      <c r="G351" s="97">
        <v>4278.3026603011285</v>
      </c>
      <c r="H351" s="194">
        <v>4107.5407299214166</v>
      </c>
      <c r="I351" s="99">
        <v>3894.7268085109649</v>
      </c>
      <c r="J351" s="99">
        <v>3426.6383856618891</v>
      </c>
      <c r="K351" s="99">
        <v>3936.8337278476192</v>
      </c>
      <c r="L351" s="99">
        <v>3723.994395867036</v>
      </c>
      <c r="M351" s="99">
        <v>3174.1420421548432</v>
      </c>
      <c r="N351" s="99">
        <v>3472.6362291565142</v>
      </c>
      <c r="O351" s="99">
        <v>2866.6599902217295</v>
      </c>
      <c r="P351" s="99">
        <v>2351.4095759377965</v>
      </c>
      <c r="Q351" s="99">
        <v>5991.8391079220055</v>
      </c>
      <c r="R351" s="99">
        <v>5800.8313593282764</v>
      </c>
      <c r="S351" s="99">
        <v>5545.6693356457872</v>
      </c>
      <c r="T351" s="99">
        <v>4987.1399382221816</v>
      </c>
      <c r="U351" s="99">
        <v>5596.8459611310864</v>
      </c>
      <c r="V351" s="99">
        <v>5359.3311991879482</v>
      </c>
      <c r="W351" s="99">
        <v>4802.9143786927425</v>
      </c>
      <c r="X351" s="99">
        <v>5123.9354550760954</v>
      </c>
      <c r="Y351" s="99">
        <v>4585.649039101233</v>
      </c>
      <c r="Z351" s="99">
        <v>4165.8495264735948</v>
      </c>
      <c r="AA351" s="99">
        <v>5409.0733011838192</v>
      </c>
      <c r="AB351" s="99">
        <v>5173.6775570719674</v>
      </c>
      <c r="AC351" s="99">
        <v>4631.5599570020831</v>
      </c>
      <c r="AD351" s="99">
        <v>4938.2818129601155</v>
      </c>
      <c r="AE351" s="99">
        <v>4416.7631014933604</v>
      </c>
      <c r="AF351" s="99">
        <v>3994.9463518086745</v>
      </c>
      <c r="AG351" s="99">
        <v>4711.9084348944716</v>
      </c>
      <c r="AH351" s="99">
        <v>4199.5760593406212</v>
      </c>
      <c r="AI351" s="99">
        <v>3748.4180735973346</v>
      </c>
      <c r="AJ351" s="99">
        <v>3156.3236480190481</v>
      </c>
      <c r="AK351" s="99">
        <v>2636.9867178691111</v>
      </c>
      <c r="AL351" s="99">
        <v>3935.3282543341816</v>
      </c>
      <c r="AM351" s="99">
        <v>3759.224164531985</v>
      </c>
      <c r="AN351" s="99">
        <v>3526.4841418713108</v>
      </c>
      <c r="AO351" s="99">
        <v>3024.9537738923332</v>
      </c>
      <c r="AP351" s="99">
        <v>4914.864332474478</v>
      </c>
      <c r="AQ351" s="99">
        <v>4734.2728210228734</v>
      </c>
      <c r="AR351" s="99">
        <v>4505.791561713404</v>
      </c>
      <c r="AS351" s="99">
        <v>4085.0378427706783</v>
      </c>
      <c r="AT351" s="99">
        <v>4553.6813095712687</v>
      </c>
      <c r="AU351" s="99">
        <v>4333.996991463674</v>
      </c>
      <c r="AV351" s="99">
        <v>3884.3418126820179</v>
      </c>
      <c r="AW351" s="99">
        <v>4118.6867880363634</v>
      </c>
      <c r="AX351" s="99">
        <v>3588.2078381904557</v>
      </c>
      <c r="AY351" s="99">
        <v>3042.5721585873357</v>
      </c>
      <c r="AZ351" s="99">
        <v>6595.4210306273344</v>
      </c>
      <c r="BA351" s="99">
        <v>6409.1891912443607</v>
      </c>
      <c r="BB351" s="99">
        <v>6169.1135417365704</v>
      </c>
      <c r="BC351" s="99">
        <v>5582.7961001124277</v>
      </c>
      <c r="BD351" s="99">
        <v>6222.957351861387</v>
      </c>
      <c r="BE351" s="99">
        <v>5968.8662853949427</v>
      </c>
      <c r="BF351" s="99">
        <v>5396.5642607294549</v>
      </c>
      <c r="BG351" s="99">
        <v>5716.1767606243666</v>
      </c>
      <c r="BH351" s="99">
        <v>5166.7700994330198</v>
      </c>
      <c r="BI351" s="99">
        <v>4742.8535262808118</v>
      </c>
      <c r="BJ351" s="99">
        <v>6022.7100955197566</v>
      </c>
      <c r="BK351" s="99">
        <v>5770.0205707491805</v>
      </c>
      <c r="BL351" s="99">
        <v>5217.6489651861602</v>
      </c>
      <c r="BM351" s="99">
        <v>5529.9449212413938</v>
      </c>
      <c r="BN351" s="99">
        <v>4994.9036968629371</v>
      </c>
      <c r="BO351" s="99">
        <v>4571.0397364682458</v>
      </c>
      <c r="BP351" s="99">
        <v>5295.017121629533</v>
      </c>
      <c r="BQ351" s="99">
        <v>4772.8162704947654</v>
      </c>
      <c r="BR351" s="99">
        <v>4352.0367943781721</v>
      </c>
      <c r="BS351" s="99">
        <v>3805.1586783750986</v>
      </c>
      <c r="BT351" s="97">
        <v>6813.2427466729559</v>
      </c>
      <c r="BU351" s="97">
        <v>6518.1626847887055</v>
      </c>
      <c r="BV351" s="97">
        <v>6308.5971410042948</v>
      </c>
      <c r="BW351" s="97">
        <v>6049.1619253010576</v>
      </c>
      <c r="BX351" s="97">
        <v>5054.6109472832341</v>
      </c>
      <c r="BY351" s="98">
        <v>4538.018969115069</v>
      </c>
      <c r="BZ351" s="99">
        <v>4320.0385880929998</v>
      </c>
      <c r="CA351" s="99">
        <v>5597.5059585910203</v>
      </c>
      <c r="CB351" s="99">
        <v>7364.0528426373539</v>
      </c>
      <c r="CC351" s="99">
        <v>7123.3403463375862</v>
      </c>
      <c r="CD351" s="99">
        <v>6937.1085069546125</v>
      </c>
      <c r="CE351" s="99">
        <v>6697.0328574468258</v>
      </c>
      <c r="CF351" s="99">
        <v>5686.4479050455602</v>
      </c>
      <c r="CG351" s="99">
        <v>5173.1758694301816</v>
      </c>
      <c r="CH351" s="99">
        <v>4951.1575504819148</v>
      </c>
      <c r="CI351" s="99">
        <v>6270.651059390183</v>
      </c>
      <c r="CJ351" s="99">
        <v>7757.4939941475714</v>
      </c>
      <c r="CK351" s="99">
        <v>7233.5139884222326</v>
      </c>
      <c r="CL351" s="99">
        <v>6709.5339826968957</v>
      </c>
      <c r="CM351" s="99">
        <v>6133.9162206537667</v>
      </c>
      <c r="CN351" s="99">
        <v>5325.4132892580783</v>
      </c>
      <c r="CO351" s="99">
        <v>5103.6775655236324</v>
      </c>
      <c r="CP351" s="99">
        <v>4587.181343630692</v>
      </c>
      <c r="CQ351" s="99">
        <v>6048.7795033302164</v>
      </c>
      <c r="CR351" s="99">
        <v>7438.2969683408783</v>
      </c>
      <c r="CS351" s="99">
        <v>9378.360441603656</v>
      </c>
      <c r="CT351" s="99">
        <v>10879.526197381503</v>
      </c>
      <c r="CU351" s="99">
        <v>8109.9374905474942</v>
      </c>
      <c r="CV351" s="99">
        <v>7665.9258833758149</v>
      </c>
      <c r="CW351" s="99">
        <v>7221.9142762041402</v>
      </c>
      <c r="CX351" s="99">
        <v>6664.4918005588588</v>
      </c>
      <c r="CY351" s="99">
        <v>5868.7238269746877</v>
      </c>
      <c r="CZ351" s="99">
        <v>5631.2664352023166</v>
      </c>
      <c r="DA351" s="99">
        <v>5116.7973037872625</v>
      </c>
      <c r="DB351" s="99">
        <v>6594.4043154758265</v>
      </c>
      <c r="DC351" s="99">
        <v>7876.0163907537326</v>
      </c>
      <c r="DD351" s="99">
        <v>9554.8403819006944</v>
      </c>
      <c r="DE351" s="99">
        <v>10982.191675760774</v>
      </c>
      <c r="DF351" s="99">
        <v>3249.6669012021589</v>
      </c>
      <c r="DG351" s="99">
        <v>4775.9052417839248</v>
      </c>
      <c r="DH351" s="99">
        <v>4595.313730332321</v>
      </c>
      <c r="DI351" s="99">
        <v>4366.336411417793</v>
      </c>
      <c r="DJ351" s="99">
        <v>3915.2945910983785</v>
      </c>
      <c r="DK351" s="99">
        <v>5738.1291839491923</v>
      </c>
      <c r="DL351" s="99">
        <v>5551.8973445662186</v>
      </c>
      <c r="DM351" s="99">
        <v>5315.8710921484089</v>
      </c>
      <c r="DN351" s="99">
        <v>4868.9215425930888</v>
      </c>
      <c r="DO351" s="99">
        <v>5368.2467683911555</v>
      </c>
      <c r="DP351" s="99">
        <v>5134.7171488631293</v>
      </c>
      <c r="DQ351" s="99">
        <v>4690.24153378766</v>
      </c>
      <c r="DR351" s="99">
        <v>4901.187529335105</v>
      </c>
      <c r="DS351" s="99">
        <v>4468.1544582329225</v>
      </c>
      <c r="DT351" s="99">
        <v>4005.9667055027999</v>
      </c>
      <c r="DU351" s="99">
        <v>7006.1106029857337</v>
      </c>
      <c r="DV351" s="99">
        <v>6819.8787636027637</v>
      </c>
      <c r="DW351" s="99">
        <v>6579.8031140949743</v>
      </c>
      <c r="DX351" s="99">
        <v>6006.0995477336182</v>
      </c>
      <c r="DY351" s="99">
        <v>6633.6469242197863</v>
      </c>
      <c r="DZ351" s="99">
        <v>6393.5712747120006</v>
      </c>
      <c r="EA351" s="99">
        <v>5807.2538330878569</v>
      </c>
      <c r="EB351" s="99">
        <v>6139.4802082455562</v>
      </c>
      <c r="EC351" s="99">
        <v>5567.1781835800684</v>
      </c>
      <c r="ED351" s="99">
        <v>5133.3311855074871</v>
      </c>
      <c r="EE351" s="99">
        <v>6447.4150848368145</v>
      </c>
      <c r="EF351" s="99">
        <v>6207.3394353290269</v>
      </c>
      <c r="EG351" s="99">
        <v>5621.0219937048823</v>
      </c>
      <c r="EH351" s="99">
        <v>5953.2483688625844</v>
      </c>
      <c r="EI351" s="99">
        <v>5382.7426953007625</v>
      </c>
      <c r="EJ351" s="99">
        <v>4961.5022947697134</v>
      </c>
      <c r="EK351" s="99">
        <v>5700.5588440920083</v>
      </c>
      <c r="EL351" s="99">
        <v>5163.9737651064361</v>
      </c>
      <c r="EM351" s="99">
        <v>4739.4401607622631</v>
      </c>
      <c r="EN351" s="99">
        <v>4270.2153379279898</v>
      </c>
      <c r="EO351" s="97">
        <v>7693.6513728623768</v>
      </c>
      <c r="EP351" s="99">
        <v>7441.8372583363416</v>
      </c>
      <c r="EQ351" s="99">
        <v>7249.6397656907002</v>
      </c>
      <c r="ER351" s="99">
        <v>7007.7020636524576</v>
      </c>
      <c r="ES351" s="99">
        <v>6000.5896594164578</v>
      </c>
      <c r="ET351" s="99">
        <v>5459.7089234142759</v>
      </c>
      <c r="EU351" s="99">
        <v>5236.8899866478414</v>
      </c>
      <c r="EV351" s="99">
        <v>6579.921061471282</v>
      </c>
      <c r="EW351" s="99">
        <v>8205.5730963775914</v>
      </c>
      <c r="EX351" s="99">
        <v>3557.8109344455347</v>
      </c>
      <c r="EY351" s="99">
        <v>4773.2473455780109</v>
      </c>
      <c r="EZ351" s="99">
        <v>5395.1163220779554</v>
      </c>
      <c r="FA351" s="99">
        <v>6364.9415003486638</v>
      </c>
    </row>
    <row r="352" spans="1:157" ht="15.6" thickBot="1" x14ac:dyDescent="0.4">
      <c r="A352" s="100" t="s">
        <v>633</v>
      </c>
      <c r="B352" s="101">
        <v>20215.756965202312</v>
      </c>
      <c r="C352" s="102">
        <v>39302.6926050935</v>
      </c>
      <c r="D352" s="102">
        <v>37028.94456057778</v>
      </c>
      <c r="E352" s="102">
        <v>33728.668855700664</v>
      </c>
      <c r="F352" s="102">
        <v>27778.684940677707</v>
      </c>
      <c r="G352" s="102">
        <v>51339.631923613546</v>
      </c>
      <c r="H352" s="195">
        <v>49290.488759057</v>
      </c>
      <c r="I352" s="104">
        <v>46736.721702131581</v>
      </c>
      <c r="J352" s="104">
        <v>41119.660627942671</v>
      </c>
      <c r="K352" s="104">
        <v>47242.004734171431</v>
      </c>
      <c r="L352" s="104">
        <v>44687.932750404434</v>
      </c>
      <c r="M352" s="104">
        <v>38089.704505858121</v>
      </c>
      <c r="N352" s="104">
        <v>41671.634749878169</v>
      </c>
      <c r="O352" s="104">
        <v>34399.919882660754</v>
      </c>
      <c r="P352" s="104">
        <v>28216.91491125356</v>
      </c>
      <c r="Q352" s="104">
        <v>71902.069295064066</v>
      </c>
      <c r="R352" s="104">
        <v>69609.976311939317</v>
      </c>
      <c r="S352" s="104">
        <v>66548.032027749447</v>
      </c>
      <c r="T352" s="104">
        <v>59845.679258666176</v>
      </c>
      <c r="U352" s="104">
        <v>67162.151533573036</v>
      </c>
      <c r="V352" s="104">
        <v>64311.974390255375</v>
      </c>
      <c r="W352" s="104">
        <v>57634.972544312914</v>
      </c>
      <c r="X352" s="104">
        <v>61487.225460913149</v>
      </c>
      <c r="Y352" s="104">
        <v>55027.788469214793</v>
      </c>
      <c r="Z352" s="104">
        <v>49990.194317683141</v>
      </c>
      <c r="AA352" s="104">
        <v>64908.879614205827</v>
      </c>
      <c r="AB352" s="104">
        <v>62084.130684863609</v>
      </c>
      <c r="AC352" s="104">
        <v>55578.719484025001</v>
      </c>
      <c r="AD352" s="104">
        <v>59259.38175552139</v>
      </c>
      <c r="AE352" s="104">
        <v>53001.157217920321</v>
      </c>
      <c r="AF352" s="104">
        <v>47939.356221704096</v>
      </c>
      <c r="AG352" s="104">
        <v>56542.901218733663</v>
      </c>
      <c r="AH352" s="104">
        <v>50394.912712087455</v>
      </c>
      <c r="AI352" s="104">
        <v>44981.016883168013</v>
      </c>
      <c r="AJ352" s="104">
        <v>37875.883776228577</v>
      </c>
      <c r="AK352" s="104">
        <v>31643.840614429333</v>
      </c>
      <c r="AL352" s="104">
        <v>47223.939052010181</v>
      </c>
      <c r="AM352" s="104">
        <v>45110.689974383822</v>
      </c>
      <c r="AN352" s="104">
        <v>42317.809702455728</v>
      </c>
      <c r="AO352" s="104">
        <v>36299.445286707996</v>
      </c>
      <c r="AP352" s="104">
        <v>58978.37198969374</v>
      </c>
      <c r="AQ352" s="104">
        <v>56811.273852274477</v>
      </c>
      <c r="AR352" s="104">
        <v>54069.498740560848</v>
      </c>
      <c r="AS352" s="104">
        <v>49020.454113248139</v>
      </c>
      <c r="AT352" s="104">
        <v>54644.175714855228</v>
      </c>
      <c r="AU352" s="104">
        <v>52007.963897564085</v>
      </c>
      <c r="AV352" s="104">
        <v>46612.101752184215</v>
      </c>
      <c r="AW352" s="104">
        <v>49424.241456436357</v>
      </c>
      <c r="AX352" s="104">
        <v>43058.494058285469</v>
      </c>
      <c r="AY352" s="104">
        <v>36510.865903048027</v>
      </c>
      <c r="AZ352" s="104">
        <v>79145.052367528013</v>
      </c>
      <c r="BA352" s="104">
        <v>76910.270294932328</v>
      </c>
      <c r="BB352" s="104">
        <v>74029.362500838848</v>
      </c>
      <c r="BC352" s="104">
        <v>66993.553201349132</v>
      </c>
      <c r="BD352" s="104">
        <v>74675.488222336644</v>
      </c>
      <c r="BE352" s="104">
        <v>71626.395424739312</v>
      </c>
      <c r="BF352" s="104">
        <v>64758.771128753462</v>
      </c>
      <c r="BG352" s="104">
        <v>68594.121127492399</v>
      </c>
      <c r="BH352" s="104">
        <v>62001.241193196242</v>
      </c>
      <c r="BI352" s="104">
        <v>56914.242315369745</v>
      </c>
      <c r="BJ352" s="104">
        <v>72272.521146237079</v>
      </c>
      <c r="BK352" s="104">
        <v>69240.246848990166</v>
      </c>
      <c r="BL352" s="104">
        <v>62611.787582233927</v>
      </c>
      <c r="BM352" s="104">
        <v>66359.339054896729</v>
      </c>
      <c r="BN352" s="104">
        <v>59938.844362355245</v>
      </c>
      <c r="BO352" s="104">
        <v>54852.476837618946</v>
      </c>
      <c r="BP352" s="104">
        <v>63540.205459554396</v>
      </c>
      <c r="BQ352" s="104">
        <v>57273.795245937188</v>
      </c>
      <c r="BR352" s="104">
        <v>52224.441532538069</v>
      </c>
      <c r="BS352" s="104">
        <v>45661.904140501181</v>
      </c>
      <c r="BT352" s="102">
        <v>81758.912960075468</v>
      </c>
      <c r="BU352" s="102">
        <v>78217.952217464466</v>
      </c>
      <c r="BV352" s="102">
        <v>75703.165692051538</v>
      </c>
      <c r="BW352" s="102">
        <v>72589.943103612692</v>
      </c>
      <c r="BX352" s="102">
        <v>60655.331367398809</v>
      </c>
      <c r="BY352" s="103">
        <v>54456.227629380825</v>
      </c>
      <c r="BZ352" s="104">
        <v>51840.463057115994</v>
      </c>
      <c r="CA352" s="104">
        <v>67170.071503092244</v>
      </c>
      <c r="CB352" s="104">
        <v>88368.634111648251</v>
      </c>
      <c r="CC352" s="104">
        <v>85480.084156051031</v>
      </c>
      <c r="CD352" s="104">
        <v>83245.302083455346</v>
      </c>
      <c r="CE352" s="104">
        <v>80364.39428936191</v>
      </c>
      <c r="CF352" s="104">
        <v>68237.374860546726</v>
      </c>
      <c r="CG352" s="104">
        <v>62078.110433162175</v>
      </c>
      <c r="CH352" s="104">
        <v>59413.890605782974</v>
      </c>
      <c r="CI352" s="104">
        <v>75247.812712682193</v>
      </c>
      <c r="CJ352" s="104">
        <v>93089.927929770856</v>
      </c>
      <c r="CK352" s="104">
        <v>86802.167861066788</v>
      </c>
      <c r="CL352" s="104">
        <v>80514.407792362748</v>
      </c>
      <c r="CM352" s="104">
        <v>73606.994647845204</v>
      </c>
      <c r="CN352" s="104">
        <v>63904.95947109694</v>
      </c>
      <c r="CO352" s="104">
        <v>61244.130786283589</v>
      </c>
      <c r="CP352" s="104">
        <v>55046.176123568308</v>
      </c>
      <c r="CQ352" s="104">
        <v>72585.354039962593</v>
      </c>
      <c r="CR352" s="104">
        <v>89259.563620090543</v>
      </c>
      <c r="CS352" s="104">
        <v>112540.32529924388</v>
      </c>
      <c r="CT352" s="104">
        <v>130554.31436857804</v>
      </c>
      <c r="CU352" s="104">
        <v>97319.249886569931</v>
      </c>
      <c r="CV352" s="104">
        <v>91991.110600509783</v>
      </c>
      <c r="CW352" s="104">
        <v>86662.971314449678</v>
      </c>
      <c r="CX352" s="104">
        <v>79973.901606706306</v>
      </c>
      <c r="CY352" s="104">
        <v>70424.685923696248</v>
      </c>
      <c r="CZ352" s="104">
        <v>67575.1972224278</v>
      </c>
      <c r="DA352" s="104">
        <v>61401.567645447154</v>
      </c>
      <c r="DB352" s="104">
        <v>79132.851785709921</v>
      </c>
      <c r="DC352" s="104">
        <v>94512.196689044795</v>
      </c>
      <c r="DD352" s="104">
        <v>114658.08458280834</v>
      </c>
      <c r="DE352" s="104">
        <v>131786.30010912928</v>
      </c>
      <c r="DF352" s="104">
        <v>38996.002814425905</v>
      </c>
      <c r="DG352" s="104">
        <v>57310.862901407098</v>
      </c>
      <c r="DH352" s="104">
        <v>55143.764763987856</v>
      </c>
      <c r="DI352" s="104">
        <v>52396.036937013516</v>
      </c>
      <c r="DJ352" s="104">
        <v>46983.535093180544</v>
      </c>
      <c r="DK352" s="104">
        <v>68857.550207390304</v>
      </c>
      <c r="DL352" s="104">
        <v>66622.76813479462</v>
      </c>
      <c r="DM352" s="104">
        <v>63790.453105780907</v>
      </c>
      <c r="DN352" s="104">
        <v>58427.058511117066</v>
      </c>
      <c r="DO352" s="104">
        <v>64418.961220693862</v>
      </c>
      <c r="DP352" s="104">
        <v>61616.605786357555</v>
      </c>
      <c r="DQ352" s="104">
        <v>56282.898405451924</v>
      </c>
      <c r="DR352" s="104">
        <v>58814.250352021263</v>
      </c>
      <c r="DS352" s="104">
        <v>53617.85349879507</v>
      </c>
      <c r="DT352" s="104">
        <v>48071.600466033597</v>
      </c>
      <c r="DU352" s="104">
        <v>84073.327235828809</v>
      </c>
      <c r="DV352" s="104">
        <v>81838.545163233168</v>
      </c>
      <c r="DW352" s="104">
        <v>78957.637369139688</v>
      </c>
      <c r="DX352" s="104">
        <v>72073.194572803419</v>
      </c>
      <c r="DY352" s="104">
        <v>79603.76309063744</v>
      </c>
      <c r="DZ352" s="104">
        <v>76722.855296544003</v>
      </c>
      <c r="EA352" s="104">
        <v>69687.045997054287</v>
      </c>
      <c r="EB352" s="104">
        <v>73673.762498946671</v>
      </c>
      <c r="EC352" s="104">
        <v>66806.138202960821</v>
      </c>
      <c r="ED352" s="104">
        <v>61599.974226089849</v>
      </c>
      <c r="EE352" s="104">
        <v>77368.98101804177</v>
      </c>
      <c r="EF352" s="104">
        <v>74488.073223948319</v>
      </c>
      <c r="EG352" s="104">
        <v>67452.263924458588</v>
      </c>
      <c r="EH352" s="104">
        <v>71438.980426351016</v>
      </c>
      <c r="EI352" s="104">
        <v>64592.912343609147</v>
      </c>
      <c r="EJ352" s="104">
        <v>59538.027537236558</v>
      </c>
      <c r="EK352" s="104">
        <v>68406.706129104103</v>
      </c>
      <c r="EL352" s="104">
        <v>61967.685181277237</v>
      </c>
      <c r="EM352" s="104">
        <v>56873.281929147153</v>
      </c>
      <c r="EN352" s="104">
        <v>51242.584055135878</v>
      </c>
      <c r="EO352" s="102">
        <v>92323.816474348525</v>
      </c>
      <c r="EP352" s="104">
        <v>89302.047100036099</v>
      </c>
      <c r="EQ352" s="104">
        <v>86995.677188288406</v>
      </c>
      <c r="ER352" s="104">
        <v>84092.424763829491</v>
      </c>
      <c r="ES352" s="104">
        <v>72007.07591299749</v>
      </c>
      <c r="ET352" s="104">
        <v>65516.507080971307</v>
      </c>
      <c r="EU352" s="104">
        <v>62842.679839774093</v>
      </c>
      <c r="EV352" s="104">
        <v>78959.05273765538</v>
      </c>
      <c r="EW352" s="104">
        <v>98466.877156531089</v>
      </c>
      <c r="EX352" s="104">
        <v>42693.731213346415</v>
      </c>
      <c r="EY352" s="104">
        <v>57278.968146936131</v>
      </c>
      <c r="EZ352" s="104">
        <v>64741.395864935461</v>
      </c>
      <c r="FA352" s="104">
        <v>76379.298004183962</v>
      </c>
    </row>
    <row r="353" spans="1:157" ht="29.4" thickBot="1" x14ac:dyDescent="0.3">
      <c r="A353" s="165" t="s">
        <v>634</v>
      </c>
      <c r="B353" s="166">
        <v>45.415500381160506</v>
      </c>
      <c r="C353" s="167">
        <v>97.33168699128197</v>
      </c>
      <c r="D353" s="167">
        <v>94.527495245434551</v>
      </c>
      <c r="E353" s="167">
        <v>92.576178922075059</v>
      </c>
      <c r="F353" s="167">
        <v>80.909184853339937</v>
      </c>
      <c r="G353" s="168">
        <v>143.07564695910273</v>
      </c>
      <c r="H353" s="203">
        <v>133.68414839886614</v>
      </c>
      <c r="I353" s="167">
        <v>123.7986197846603</v>
      </c>
      <c r="J353" s="167">
        <v>111.78556432910928</v>
      </c>
      <c r="K353" s="167">
        <v>124.65726103907124</v>
      </c>
      <c r="L353" s="167">
        <v>120.31625865414841</v>
      </c>
      <c r="M353" s="168">
        <v>111.13309528986827</v>
      </c>
      <c r="N353" s="167">
        <v>117.30841313456391</v>
      </c>
      <c r="O353" s="167">
        <v>110.06772657204988</v>
      </c>
      <c r="P353" s="167">
        <v>98.979280155023062</v>
      </c>
      <c r="Q353" s="167">
        <v>240.62786000632934</v>
      </c>
      <c r="R353" s="167">
        <v>231.20702130966941</v>
      </c>
      <c r="S353" s="168">
        <v>219.26206127612133</v>
      </c>
      <c r="T353" s="167">
        <v>190.9546885265795</v>
      </c>
      <c r="U353" s="167">
        <v>221.78618261300934</v>
      </c>
      <c r="V353" s="167">
        <v>209.84122257946126</v>
      </c>
      <c r="W353" s="167">
        <v>181.5338498299194</v>
      </c>
      <c r="X353" s="167">
        <v>197.8962625459132</v>
      </c>
      <c r="Y353" s="168">
        <v>169.58888979637149</v>
      </c>
      <c r="Z353" s="167">
        <v>141.28151704682952</v>
      </c>
      <c r="AA353" s="167">
        <v>212.3653439163493</v>
      </c>
      <c r="AB353" s="167">
        <v>200.42038388280119</v>
      </c>
      <c r="AC353" s="167">
        <v>172.11301113325953</v>
      </c>
      <c r="AD353" s="167">
        <v>188.47542384925325</v>
      </c>
      <c r="AE353" s="168">
        <v>160.16805109971139</v>
      </c>
      <c r="AF353" s="167">
        <v>131.86067835016951</v>
      </c>
      <c r="AG353" s="167">
        <v>176.53046381570519</v>
      </c>
      <c r="AH353" s="167">
        <v>148.22309106616333</v>
      </c>
      <c r="AI353" s="167">
        <v>126.80149311824995</v>
      </c>
      <c r="AJ353" s="167">
        <v>118.27912383030836</v>
      </c>
      <c r="AK353" s="169">
        <v>37.526197900022851</v>
      </c>
      <c r="AL353" s="170">
        <v>58.838361074992292</v>
      </c>
      <c r="AM353" s="170">
        <v>57.190138777193468</v>
      </c>
      <c r="AN353" s="170">
        <v>55.364024202229025</v>
      </c>
      <c r="AO353" s="170">
        <v>49.582372031333257</v>
      </c>
      <c r="AP353" s="170">
        <v>75.680869780289299</v>
      </c>
      <c r="AQ353" s="169">
        <v>74.09563341064414</v>
      </c>
      <c r="AR353" s="170">
        <v>72.077080889148817</v>
      </c>
      <c r="AS353" s="170">
        <v>61.750955274812895</v>
      </c>
      <c r="AT353" s="170">
        <v>72.51039704099901</v>
      </c>
      <c r="AU353" s="170">
        <v>70.339611168735331</v>
      </c>
      <c r="AV353" s="170">
        <v>63.967324371997805</v>
      </c>
      <c r="AW353" s="169">
        <v>65.663571802370953</v>
      </c>
      <c r="AX353" s="170">
        <v>64.39478500455769</v>
      </c>
      <c r="AY353" s="170">
        <v>58.05435434460945</v>
      </c>
      <c r="AZ353" s="170">
        <v>94.664534221987068</v>
      </c>
      <c r="BA353" s="170">
        <v>93.162235122944878</v>
      </c>
      <c r="BB353" s="170">
        <v>91.22558759182192</v>
      </c>
      <c r="BC353" s="169">
        <v>87.171509728656218</v>
      </c>
      <c r="BD353" s="170">
        <v>91.659936023902688</v>
      </c>
      <c r="BE353" s="170">
        <v>89.965828920988599</v>
      </c>
      <c r="BF353" s="170">
        <v>85.669210629614071</v>
      </c>
      <c r="BG353" s="170">
        <v>88.247467775253625</v>
      </c>
      <c r="BH353" s="170">
        <v>83.554639276405595</v>
      </c>
      <c r="BI353" s="169">
        <v>76.690172232748779</v>
      </c>
      <c r="BJ353" s="170">
        <v>90.400177353069338</v>
      </c>
      <c r="BK353" s="170">
        <v>88.681816207334379</v>
      </c>
      <c r="BL353" s="170">
        <v>84.040296840397517</v>
      </c>
      <c r="BM353" s="170">
        <v>86.745168676211406</v>
      </c>
      <c r="BN353" s="170">
        <v>81.803742564728353</v>
      </c>
      <c r="BO353" s="169">
        <v>74.938365043646982</v>
      </c>
      <c r="BP353" s="170">
        <v>84.719436266501162</v>
      </c>
      <c r="BQ353" s="170">
        <v>79.555804163282474</v>
      </c>
      <c r="BR353" s="170">
        <v>69.214416051422191</v>
      </c>
      <c r="BS353" s="170">
        <v>68.796842838710091</v>
      </c>
      <c r="BT353" s="170">
        <v>288.75061424093138</v>
      </c>
      <c r="BU353" s="170">
        <v>276.56817632465373</v>
      </c>
      <c r="BV353" s="170">
        <v>267.11799749157018</v>
      </c>
      <c r="BW353" s="170">
        <v>254.93555957529256</v>
      </c>
      <c r="BX353" s="170">
        <v>204.90203608443557</v>
      </c>
      <c r="BY353" s="170">
        <v>176.50112934293978</v>
      </c>
      <c r="BZ353" s="170">
        <v>164.31869142666201</v>
      </c>
      <c r="CA353" s="170">
        <v>233.29917206949793</v>
      </c>
      <c r="CB353" s="170">
        <v>106.56968976400876</v>
      </c>
      <c r="CC353" s="170">
        <v>104.64406303191635</v>
      </c>
      <c r="CD353" s="170">
        <v>103.14176393287411</v>
      </c>
      <c r="CE353" s="170">
        <v>101.20511640175124</v>
      </c>
      <c r="CF353" s="170">
        <v>93.676789557681985</v>
      </c>
      <c r="CG353" s="170">
        <v>88.358641984402126</v>
      </c>
      <c r="CH353" s="170">
        <v>86.109507661117675</v>
      </c>
      <c r="CI353" s="170">
        <v>97.765570332771972</v>
      </c>
      <c r="CJ353" s="170">
        <v>341.55116760543746</v>
      </c>
      <c r="CK353" s="170">
        <v>319.91855085607631</v>
      </c>
      <c r="CL353" s="170">
        <v>298.28593410671527</v>
      </c>
      <c r="CM353" s="170">
        <v>269.88502736521934</v>
      </c>
      <c r="CN353" s="170">
        <v>229.30168270744588</v>
      </c>
      <c r="CO353" s="170">
        <v>217.11924479116831</v>
      </c>
      <c r="CP353" s="170">
        <v>188.71833804967224</v>
      </c>
      <c r="CQ353" s="170">
        <v>266.3971350688193</v>
      </c>
      <c r="CR353" s="170">
        <v>342.19001254616177</v>
      </c>
      <c r="CS353" s="170">
        <v>433.6847858517433</v>
      </c>
      <c r="CT353" s="170">
        <v>509.4776633290856</v>
      </c>
      <c r="CU353" s="170">
        <v>121.52045652570891</v>
      </c>
      <c r="CV353" s="170">
        <v>114.53037217076756</v>
      </c>
      <c r="CW353" s="170">
        <v>111.2643908930289</v>
      </c>
      <c r="CX353" s="170">
        <v>106.6635111478555</v>
      </c>
      <c r="CY353" s="170">
        <v>99.977304208229086</v>
      </c>
      <c r="CZ353" s="170">
        <v>97.876608106054164</v>
      </c>
      <c r="DA353" s="170">
        <v>92.53240959032</v>
      </c>
      <c r="DB353" s="170">
        <v>106.0981278812604</v>
      </c>
      <c r="DC353" s="170">
        <v>121.81593701136987</v>
      </c>
      <c r="DD353" s="170">
        <v>167.23936139457859</v>
      </c>
      <c r="DE353" s="170">
        <v>205.13580013324972</v>
      </c>
      <c r="DF353" s="170">
        <v>45.92623967983662</v>
      </c>
      <c r="DG353" s="170">
        <v>68.27719448814274</v>
      </c>
      <c r="DH353" s="170">
        <v>66.691958118497553</v>
      </c>
      <c r="DI353" s="170">
        <v>64.681990037221425</v>
      </c>
      <c r="DJ353" s="170">
        <v>57.979853448660911</v>
      </c>
      <c r="DK353" s="170">
        <v>84.770168295738387</v>
      </c>
      <c r="DL353" s="170">
        <v>83.267869196696196</v>
      </c>
      <c r="DM353" s="170">
        <v>81.261145797899275</v>
      </c>
      <c r="DN353" s="170">
        <v>74.795270389169616</v>
      </c>
      <c r="DO353" s="170">
        <v>81.720900667867298</v>
      </c>
      <c r="DP353" s="170">
        <v>79.670972388904815</v>
      </c>
      <c r="DQ353" s="170">
        <v>73.162284901884931</v>
      </c>
      <c r="DR353" s="170">
        <v>77.621044109942289</v>
      </c>
      <c r="DS353" s="170">
        <v>70.914340429521474</v>
      </c>
      <c r="DT353" s="170">
        <v>64.358320098308198</v>
      </c>
      <c r="DU353" s="170">
        <v>100.04400578824072</v>
      </c>
      <c r="DV353" s="170">
        <v>98.541706689198605</v>
      </c>
      <c r="DW353" s="170">
        <v>96.605059158075591</v>
      </c>
      <c r="DX353" s="170">
        <v>92.332694909521962</v>
      </c>
      <c r="DY353" s="170">
        <v>97.039407590156358</v>
      </c>
      <c r="DZ353" s="170">
        <v>95.102760059033415</v>
      </c>
      <c r="EA353" s="170">
        <v>91.048682195867755</v>
      </c>
      <c r="EB353" s="170">
        <v>93.408652956119326</v>
      </c>
      <c r="EC353" s="170">
        <v>89.11203466474484</v>
      </c>
      <c r="ED353" s="170">
        <v>82.419416201803742</v>
      </c>
      <c r="EE353" s="170">
        <v>95.537108491114182</v>
      </c>
      <c r="EF353" s="170">
        <v>93.600460959991267</v>
      </c>
      <c r="EG353" s="170">
        <v>89.546383096825565</v>
      </c>
      <c r="EH353" s="170">
        <v>91.906353857077136</v>
      </c>
      <c r="EI353" s="170">
        <v>87.578649243605881</v>
      </c>
      <c r="EJ353" s="170">
        <v>80.667870338132047</v>
      </c>
      <c r="EK353" s="170">
        <v>90.187992711342204</v>
      </c>
      <c r="EL353" s="170">
        <v>85.273283404546959</v>
      </c>
      <c r="EM353" s="170">
        <v>78.419494245819223</v>
      </c>
      <c r="EN353" s="170">
        <v>71.985252239248751</v>
      </c>
      <c r="EO353" s="170">
        <v>111.066885925758</v>
      </c>
      <c r="EP353" s="170">
        <v>109.21463663716132</v>
      </c>
      <c r="EQ353" s="170">
        <v>107.80090464801933</v>
      </c>
      <c r="ER353" s="170">
        <v>105.77774147787186</v>
      </c>
      <c r="ES353" s="170">
        <v>98.009145280940004</v>
      </c>
      <c r="ET353" s="170">
        <v>93.12200643778958</v>
      </c>
      <c r="EU353" s="170">
        <v>90.767988072286244</v>
      </c>
      <c r="EV353" s="170">
        <v>102.32690827827824</v>
      </c>
      <c r="EW353" s="170">
        <v>125.95170897630192</v>
      </c>
      <c r="EX353" s="170">
        <v>50.874264602003677</v>
      </c>
      <c r="EY353" s="170">
        <v>70.314093031931051</v>
      </c>
      <c r="EZ353" s="170">
        <v>84.069656484065945</v>
      </c>
      <c r="FA353" s="170">
        <v>96.938320654109688</v>
      </c>
    </row>
    <row r="354" spans="1:157" ht="70.5" customHeight="1" thickBot="1" x14ac:dyDescent="0.4">
      <c r="A354" s="49" t="s">
        <v>650</v>
      </c>
      <c r="B354" s="50"/>
      <c r="C354" s="50"/>
      <c r="D354" s="50"/>
      <c r="E354" s="50"/>
      <c r="F354" s="50"/>
      <c r="G354" s="50"/>
      <c r="H354" s="184"/>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c r="BL354" s="50"/>
      <c r="BM354" s="50"/>
      <c r="BN354" s="50"/>
      <c r="BO354" s="50"/>
      <c r="BP354" s="50"/>
      <c r="BQ354" s="50"/>
      <c r="BR354" s="50"/>
      <c r="BS354" s="50"/>
      <c r="BT354" s="50"/>
      <c r="BU354" s="51"/>
      <c r="BV354" s="51"/>
      <c r="BW354" s="51"/>
      <c r="BX354" s="51"/>
      <c r="BY354" s="51"/>
      <c r="BZ354" s="51"/>
      <c r="CA354" s="51"/>
      <c r="CB354" s="51"/>
      <c r="CC354" s="51"/>
      <c r="CD354" s="51"/>
      <c r="CE354" s="51"/>
      <c r="CF354" s="51"/>
      <c r="CG354" s="51"/>
      <c r="CH354" s="51"/>
      <c r="CI354" s="51"/>
      <c r="CJ354" s="51"/>
      <c r="CK354" s="51"/>
      <c r="CL354" s="51"/>
      <c r="CM354" s="51"/>
      <c r="CN354" s="51"/>
      <c r="CO354" s="51"/>
      <c r="CP354" s="51"/>
      <c r="CQ354" s="51"/>
      <c r="CR354" s="51"/>
      <c r="CS354" s="51"/>
      <c r="CT354" s="51"/>
      <c r="CU354" s="51"/>
      <c r="CV354" s="51"/>
      <c r="CW354" s="51"/>
      <c r="CX354" s="51"/>
      <c r="CY354" s="51"/>
      <c r="CZ354" s="51"/>
      <c r="DA354" s="51"/>
      <c r="DB354" s="51"/>
      <c r="DC354" s="51"/>
      <c r="DD354" s="51"/>
      <c r="DE354" s="51"/>
      <c r="DF354" s="51"/>
      <c r="DG354" s="51"/>
      <c r="DH354" s="51"/>
      <c r="DI354" s="51"/>
      <c r="DJ354" s="51"/>
      <c r="DK354" s="51"/>
      <c r="DL354" s="51"/>
      <c r="DM354" s="51"/>
      <c r="DN354" s="51"/>
      <c r="DO354" s="51"/>
      <c r="DP354" s="51"/>
      <c r="DQ354" s="51"/>
      <c r="DR354" s="51"/>
      <c r="DS354" s="51"/>
      <c r="DT354" s="51"/>
      <c r="DU354" s="51"/>
      <c r="DV354" s="51"/>
      <c r="DW354" s="51"/>
      <c r="DX354" s="51"/>
      <c r="DY354" s="51"/>
      <c r="DZ354" s="51"/>
      <c r="EA354" s="51"/>
      <c r="EB354" s="51"/>
      <c r="EC354" s="51"/>
      <c r="ED354" s="51"/>
      <c r="EE354" s="51"/>
      <c r="EF354" s="51"/>
      <c r="EG354" s="51"/>
      <c r="EH354" s="51"/>
      <c r="EI354" s="51"/>
      <c r="EJ354" s="51"/>
      <c r="EK354" s="51"/>
      <c r="EL354" s="51"/>
      <c r="EM354" s="51"/>
      <c r="EN354" s="51"/>
      <c r="EO354" s="51"/>
      <c r="EP354" s="51"/>
      <c r="EQ354" s="51"/>
      <c r="ER354" s="51"/>
      <c r="ES354" s="51"/>
      <c r="ET354" s="51"/>
      <c r="EU354" s="51"/>
      <c r="EV354" s="51"/>
      <c r="EW354" s="51"/>
      <c r="EX354" s="51"/>
      <c r="EY354" s="51"/>
      <c r="EZ354" s="51"/>
      <c r="FA354" s="51"/>
    </row>
    <row r="355" spans="1:157" x14ac:dyDescent="0.25">
      <c r="A355" s="52"/>
      <c r="B355" s="53"/>
      <c r="C355" s="53"/>
      <c r="D355" s="53"/>
      <c r="E355" s="53"/>
      <c r="F355" s="53"/>
      <c r="G355" s="53"/>
      <c r="H355" s="185"/>
      <c r="I355" s="53"/>
      <c r="J355" s="53"/>
      <c r="K355" s="53"/>
      <c r="L355" s="54"/>
      <c r="M355" s="53"/>
      <c r="N355" s="53"/>
      <c r="O355" s="53"/>
      <c r="P355" s="53"/>
      <c r="Q355" s="53"/>
      <c r="R355" s="53"/>
      <c r="S355" s="53"/>
      <c r="T355" s="53"/>
      <c r="U355" s="53"/>
      <c r="V355" s="53"/>
      <c r="W355" s="53"/>
      <c r="X355" s="53"/>
      <c r="Y355" s="53"/>
      <c r="Z355" s="53"/>
      <c r="AA355" s="53"/>
      <c r="AB355" s="53"/>
      <c r="AC355" s="53"/>
      <c r="AD355" s="54"/>
      <c r="AE355" s="54"/>
      <c r="AF355" s="54"/>
      <c r="AG355" s="53"/>
      <c r="AH355" s="53"/>
      <c r="AI355" s="53"/>
      <c r="AJ355" s="53"/>
      <c r="AK355" s="53"/>
      <c r="AL355" s="54"/>
      <c r="AM355" s="54"/>
      <c r="AN355" s="54"/>
      <c r="AO355" s="54"/>
      <c r="AP355" s="55"/>
      <c r="AQ355" s="55"/>
      <c r="AR355" s="55"/>
      <c r="AS355" s="55"/>
      <c r="AT355" s="55"/>
      <c r="AU355" s="55"/>
      <c r="AV355" s="53"/>
      <c r="AW355" s="53"/>
      <c r="AX355" s="55"/>
      <c r="AY355" s="53"/>
      <c r="AZ355" s="53"/>
      <c r="BA355" s="53"/>
      <c r="BB355" s="53"/>
      <c r="BC355" s="53"/>
      <c r="BD355" s="53"/>
      <c r="BE355" s="53"/>
      <c r="BF355" s="53"/>
      <c r="BG355" s="53"/>
      <c r="BH355" s="53"/>
      <c r="BI355" s="53"/>
      <c r="BJ355" s="53"/>
      <c r="BK355" s="53"/>
      <c r="BL355" s="53"/>
      <c r="BM355" s="54"/>
      <c r="BN355" s="54"/>
      <c r="BO355" s="54"/>
      <c r="BP355" s="53"/>
      <c r="BQ355" s="53"/>
      <c r="BR355" s="53"/>
      <c r="BS355" s="56"/>
      <c r="BT355" s="53" t="s">
        <v>569</v>
      </c>
      <c r="BU355" s="57" t="s">
        <v>570</v>
      </c>
      <c r="BV355" s="57" t="s">
        <v>571</v>
      </c>
      <c r="BW355" s="57" t="s">
        <v>571</v>
      </c>
      <c r="BX355" s="57" t="s">
        <v>571</v>
      </c>
      <c r="BY355" s="57" t="s">
        <v>571</v>
      </c>
      <c r="BZ355" s="57" t="s">
        <v>571</v>
      </c>
      <c r="CA355" s="57" t="s">
        <v>572</v>
      </c>
      <c r="CB355" s="57" t="s">
        <v>573</v>
      </c>
      <c r="CC355" s="57" t="s">
        <v>573</v>
      </c>
      <c r="CD355" s="57" t="s">
        <v>573</v>
      </c>
      <c r="CE355" s="57" t="s">
        <v>573</v>
      </c>
      <c r="CF355" s="57" t="s">
        <v>573</v>
      </c>
      <c r="CG355" s="57" t="s">
        <v>573</v>
      </c>
      <c r="CH355" s="57" t="s">
        <v>573</v>
      </c>
      <c r="CI355" s="57" t="s">
        <v>572</v>
      </c>
      <c r="CJ355" s="57" t="s">
        <v>571</v>
      </c>
      <c r="CK355" s="57" t="s">
        <v>571</v>
      </c>
      <c r="CL355" s="57" t="s">
        <v>571</v>
      </c>
      <c r="CM355" s="57" t="s">
        <v>571</v>
      </c>
      <c r="CN355" s="57" t="s">
        <v>571</v>
      </c>
      <c r="CO355" s="57" t="s">
        <v>571</v>
      </c>
      <c r="CP355" s="57" t="s">
        <v>571</v>
      </c>
      <c r="CQ355" s="57" t="s">
        <v>571</v>
      </c>
      <c r="CR355" s="57" t="s">
        <v>571</v>
      </c>
      <c r="CS355" s="57" t="s">
        <v>571</v>
      </c>
      <c r="CT355" s="57" t="s">
        <v>571</v>
      </c>
      <c r="CU355" s="57" t="s">
        <v>573</v>
      </c>
      <c r="CV355" s="57" t="s">
        <v>573</v>
      </c>
      <c r="CW355" s="57" t="s">
        <v>573</v>
      </c>
      <c r="CX355" s="57" t="s">
        <v>573</v>
      </c>
      <c r="CY355" s="57" t="s">
        <v>573</v>
      </c>
      <c r="CZ355" s="57" t="s">
        <v>573</v>
      </c>
      <c r="DA355" s="57" t="s">
        <v>573</v>
      </c>
      <c r="DB355" s="57" t="s">
        <v>574</v>
      </c>
      <c r="DC355" s="57" t="s">
        <v>574</v>
      </c>
      <c r="DD355" s="57" t="s">
        <v>574</v>
      </c>
      <c r="DE355" s="57" t="s">
        <v>574</v>
      </c>
      <c r="DF355" s="57" t="s">
        <v>575</v>
      </c>
      <c r="DG355" s="57" t="s">
        <v>576</v>
      </c>
      <c r="DH355" s="57" t="s">
        <v>576</v>
      </c>
      <c r="DI355" s="57" t="s">
        <v>576</v>
      </c>
      <c r="DJ355" s="57" t="s">
        <v>576</v>
      </c>
      <c r="DK355" s="57" t="s">
        <v>576</v>
      </c>
      <c r="DL355" s="57" t="s">
        <v>576</v>
      </c>
      <c r="DM355" s="57" t="s">
        <v>576</v>
      </c>
      <c r="DN355" s="57" t="s">
        <v>576</v>
      </c>
      <c r="DO355" s="57" t="s">
        <v>576</v>
      </c>
      <c r="DP355" s="57" t="s">
        <v>576</v>
      </c>
      <c r="DQ355" s="57" t="s">
        <v>576</v>
      </c>
      <c r="DR355" s="57" t="s">
        <v>576</v>
      </c>
      <c r="DS355" s="57" t="s">
        <v>576</v>
      </c>
      <c r="DT355" s="57" t="s">
        <v>576</v>
      </c>
      <c r="DU355" s="57" t="s">
        <v>576</v>
      </c>
      <c r="DV355" s="57" t="s">
        <v>576</v>
      </c>
      <c r="DW355" s="57" t="s">
        <v>576</v>
      </c>
      <c r="DX355" s="57" t="s">
        <v>576</v>
      </c>
      <c r="DY355" s="57" t="s">
        <v>576</v>
      </c>
      <c r="DZ355" s="57" t="s">
        <v>576</v>
      </c>
      <c r="EA355" s="57" t="s">
        <v>576</v>
      </c>
      <c r="EB355" s="57" t="s">
        <v>576</v>
      </c>
      <c r="EC355" s="57" t="s">
        <v>576</v>
      </c>
      <c r="ED355" s="57" t="s">
        <v>576</v>
      </c>
      <c r="EE355" s="57" t="s">
        <v>576</v>
      </c>
      <c r="EF355" s="57" t="s">
        <v>576</v>
      </c>
      <c r="EG355" s="57" t="s">
        <v>576</v>
      </c>
      <c r="EH355" s="57" t="s">
        <v>576</v>
      </c>
      <c r="EI355" s="57" t="s">
        <v>576</v>
      </c>
      <c r="EJ355" s="57" t="s">
        <v>576</v>
      </c>
      <c r="EK355" s="57" t="s">
        <v>576</v>
      </c>
      <c r="EL355" s="57" t="s">
        <v>576</v>
      </c>
      <c r="EM355" s="57" t="s">
        <v>576</v>
      </c>
      <c r="EN355" s="57" t="s">
        <v>576</v>
      </c>
      <c r="EO355" s="57" t="s">
        <v>576</v>
      </c>
      <c r="EP355" s="57" t="s">
        <v>576</v>
      </c>
      <c r="EQ355" s="57" t="s">
        <v>576</v>
      </c>
      <c r="ER355" s="57" t="s">
        <v>576</v>
      </c>
      <c r="ES355" s="57" t="s">
        <v>576</v>
      </c>
      <c r="ET355" s="57" t="s">
        <v>576</v>
      </c>
      <c r="EU355" s="57" t="s">
        <v>576</v>
      </c>
      <c r="EV355" s="57" t="s">
        <v>572</v>
      </c>
      <c r="EW355" s="57" t="s">
        <v>572</v>
      </c>
      <c r="EX355" s="57" t="s">
        <v>577</v>
      </c>
      <c r="EY355" s="57" t="s">
        <v>572</v>
      </c>
      <c r="EZ355" s="57" t="s">
        <v>572</v>
      </c>
      <c r="FA355" s="57" t="s">
        <v>572</v>
      </c>
    </row>
    <row r="356" spans="1:157" x14ac:dyDescent="0.25">
      <c r="A356" s="52"/>
      <c r="B356" s="53"/>
      <c r="C356" s="54"/>
      <c r="D356" s="54"/>
      <c r="E356" s="54"/>
      <c r="F356" s="54"/>
      <c r="G356" s="54"/>
      <c r="H356" s="186"/>
      <c r="I356" s="54"/>
      <c r="J356" s="54"/>
      <c r="K356" s="54"/>
      <c r="L356" s="54"/>
      <c r="M356" s="54"/>
      <c r="N356" s="54"/>
      <c r="O356" s="54"/>
      <c r="P356" s="54"/>
      <c r="Q356" s="53" t="s">
        <v>571</v>
      </c>
      <c r="R356" s="53" t="s">
        <v>571</v>
      </c>
      <c r="S356" s="53" t="s">
        <v>571</v>
      </c>
      <c r="T356" s="53" t="s">
        <v>571</v>
      </c>
      <c r="U356" s="53" t="s">
        <v>571</v>
      </c>
      <c r="V356" s="53" t="s">
        <v>571</v>
      </c>
      <c r="W356" s="53" t="s">
        <v>571</v>
      </c>
      <c r="X356" s="53" t="s">
        <v>571</v>
      </c>
      <c r="Y356" s="53" t="s">
        <v>571</v>
      </c>
      <c r="Z356" s="53" t="s">
        <v>571</v>
      </c>
      <c r="AA356" s="53" t="s">
        <v>571</v>
      </c>
      <c r="AB356" s="53" t="s">
        <v>571</v>
      </c>
      <c r="AC356" s="53" t="s">
        <v>571</v>
      </c>
      <c r="AD356" s="54" t="s">
        <v>571</v>
      </c>
      <c r="AE356" s="54" t="s">
        <v>571</v>
      </c>
      <c r="AF356" s="54" t="s">
        <v>571</v>
      </c>
      <c r="AG356" s="53" t="s">
        <v>571</v>
      </c>
      <c r="AH356" s="53" t="s">
        <v>571</v>
      </c>
      <c r="AI356" s="53" t="s">
        <v>571</v>
      </c>
      <c r="AJ356" s="53" t="s">
        <v>571</v>
      </c>
      <c r="AK356" s="54"/>
      <c r="AL356" s="54"/>
      <c r="AM356" s="54"/>
      <c r="AN356" s="54"/>
      <c r="AO356" s="54"/>
      <c r="AP356" s="54"/>
      <c r="AQ356" s="54"/>
      <c r="AR356" s="54"/>
      <c r="AS356" s="54"/>
      <c r="AT356" s="54"/>
      <c r="AU356" s="54"/>
      <c r="AV356" s="54"/>
      <c r="AW356" s="54"/>
      <c r="AX356" s="54"/>
      <c r="AY356" s="54"/>
      <c r="AZ356" s="53" t="s">
        <v>573</v>
      </c>
      <c r="BA356" s="55" t="s">
        <v>573</v>
      </c>
      <c r="BB356" s="55" t="s">
        <v>573</v>
      </c>
      <c r="BC356" s="55" t="s">
        <v>573</v>
      </c>
      <c r="BD356" s="55" t="s">
        <v>573</v>
      </c>
      <c r="BE356" s="55" t="s">
        <v>573</v>
      </c>
      <c r="BF356" s="53" t="s">
        <v>573</v>
      </c>
      <c r="BG356" s="55" t="s">
        <v>573</v>
      </c>
      <c r="BH356" s="55" t="s">
        <v>573</v>
      </c>
      <c r="BI356" s="55" t="s">
        <v>573</v>
      </c>
      <c r="BJ356" s="53" t="s">
        <v>573</v>
      </c>
      <c r="BK356" s="55" t="s">
        <v>573</v>
      </c>
      <c r="BL356" s="55" t="s">
        <v>573</v>
      </c>
      <c r="BM356" s="53" t="s">
        <v>573</v>
      </c>
      <c r="BN356" s="53" t="s">
        <v>573</v>
      </c>
      <c r="BO356" s="53" t="s">
        <v>573</v>
      </c>
      <c r="BP356" s="55" t="s">
        <v>573</v>
      </c>
      <c r="BQ356" s="55" t="s">
        <v>573</v>
      </c>
      <c r="BR356" s="55" t="s">
        <v>573</v>
      </c>
      <c r="BS356" s="58" t="s">
        <v>573</v>
      </c>
      <c r="BT356" s="54" t="s">
        <v>578</v>
      </c>
      <c r="BU356" s="59" t="s">
        <v>578</v>
      </c>
      <c r="BV356" s="59" t="s">
        <v>578</v>
      </c>
      <c r="BW356" s="59" t="s">
        <v>578</v>
      </c>
      <c r="BX356" s="59" t="s">
        <v>579</v>
      </c>
      <c r="BY356" s="59" t="s">
        <v>579</v>
      </c>
      <c r="BZ356" s="59" t="s">
        <v>580</v>
      </c>
      <c r="CA356" s="59" t="s">
        <v>581</v>
      </c>
      <c r="CB356" s="59" t="s">
        <v>578</v>
      </c>
      <c r="CC356" s="59" t="s">
        <v>578</v>
      </c>
      <c r="CD356" s="59" t="s">
        <v>578</v>
      </c>
      <c r="CE356" s="59" t="s">
        <v>578</v>
      </c>
      <c r="CF356" s="59" t="s">
        <v>579</v>
      </c>
      <c r="CG356" s="59" t="s">
        <v>579</v>
      </c>
      <c r="CH356" s="59" t="s">
        <v>580</v>
      </c>
      <c r="CI356" s="59" t="s">
        <v>574</v>
      </c>
      <c r="CJ356" s="59" t="s">
        <v>582</v>
      </c>
      <c r="CK356" s="59" t="s">
        <v>578</v>
      </c>
      <c r="CL356" s="59" t="s">
        <v>583</v>
      </c>
      <c r="CM356" s="59" t="s">
        <v>583</v>
      </c>
      <c r="CN356" s="59" t="s">
        <v>579</v>
      </c>
      <c r="CO356" s="59" t="s">
        <v>584</v>
      </c>
      <c r="CP356" s="59" t="s">
        <v>585</v>
      </c>
      <c r="CQ356" s="59" t="s">
        <v>586</v>
      </c>
      <c r="CR356" s="59" t="s">
        <v>587</v>
      </c>
      <c r="CS356" s="59" t="s">
        <v>588</v>
      </c>
      <c r="CT356" s="59" t="s">
        <v>589</v>
      </c>
      <c r="CU356" s="59" t="s">
        <v>582</v>
      </c>
      <c r="CV356" s="59" t="s">
        <v>578</v>
      </c>
      <c r="CW356" s="59" t="s">
        <v>583</v>
      </c>
      <c r="CX356" s="59" t="s">
        <v>583</v>
      </c>
      <c r="CY356" s="59" t="s">
        <v>579</v>
      </c>
      <c r="CZ356" s="59" t="s">
        <v>584</v>
      </c>
      <c r="DA356" s="59" t="s">
        <v>585</v>
      </c>
      <c r="DB356" s="59" t="s">
        <v>586</v>
      </c>
      <c r="DC356" s="59" t="s">
        <v>587</v>
      </c>
      <c r="DD356" s="59" t="s">
        <v>588</v>
      </c>
      <c r="DE356" s="59" t="s">
        <v>589</v>
      </c>
      <c r="DF356" s="59" t="s">
        <v>590</v>
      </c>
      <c r="DG356" s="59" t="s">
        <v>578</v>
      </c>
      <c r="DH356" s="59" t="s">
        <v>579</v>
      </c>
      <c r="DI356" s="59" t="s">
        <v>580</v>
      </c>
      <c r="DJ356" s="59" t="s">
        <v>591</v>
      </c>
      <c r="DK356" s="59" t="s">
        <v>578</v>
      </c>
      <c r="DL356" s="59" t="s">
        <v>578</v>
      </c>
      <c r="DM356" s="59" t="s">
        <v>578</v>
      </c>
      <c r="DN356" s="59" t="s">
        <v>578</v>
      </c>
      <c r="DO356" s="59" t="s">
        <v>579</v>
      </c>
      <c r="DP356" s="59" t="s">
        <v>579</v>
      </c>
      <c r="DQ356" s="59" t="s">
        <v>579</v>
      </c>
      <c r="DR356" s="59" t="s">
        <v>580</v>
      </c>
      <c r="DS356" s="59" t="s">
        <v>580</v>
      </c>
      <c r="DT356" s="59" t="s">
        <v>591</v>
      </c>
      <c r="DU356" s="59" t="s">
        <v>578</v>
      </c>
      <c r="DV356" s="59" t="s">
        <v>578</v>
      </c>
      <c r="DW356" s="59" t="s">
        <v>578</v>
      </c>
      <c r="DX356" s="59" t="s">
        <v>578</v>
      </c>
      <c r="DY356" s="59" t="s">
        <v>578</v>
      </c>
      <c r="DZ356" s="59" t="s">
        <v>578</v>
      </c>
      <c r="EA356" s="59" t="s">
        <v>578</v>
      </c>
      <c r="EB356" s="59" t="s">
        <v>578</v>
      </c>
      <c r="EC356" s="59" t="s">
        <v>578</v>
      </c>
      <c r="ED356" s="59" t="s">
        <v>578</v>
      </c>
      <c r="EE356" s="59" t="s">
        <v>579</v>
      </c>
      <c r="EF356" s="59" t="s">
        <v>579</v>
      </c>
      <c r="EG356" s="59" t="s">
        <v>579</v>
      </c>
      <c r="EH356" s="59" t="s">
        <v>579</v>
      </c>
      <c r="EI356" s="59" t="s">
        <v>579</v>
      </c>
      <c r="EJ356" s="59" t="s">
        <v>579</v>
      </c>
      <c r="EK356" s="59" t="s">
        <v>580</v>
      </c>
      <c r="EL356" s="59" t="s">
        <v>580</v>
      </c>
      <c r="EM356" s="59" t="s">
        <v>580</v>
      </c>
      <c r="EN356" s="59" t="s">
        <v>591</v>
      </c>
      <c r="EO356" s="59" t="s">
        <v>578</v>
      </c>
      <c r="EP356" s="59" t="s">
        <v>578</v>
      </c>
      <c r="EQ356" s="59" t="s">
        <v>578</v>
      </c>
      <c r="ER356" s="59" t="s">
        <v>578</v>
      </c>
      <c r="ES356" s="59" t="s">
        <v>579</v>
      </c>
      <c r="ET356" s="59" t="s">
        <v>579</v>
      </c>
      <c r="EU356" s="59" t="s">
        <v>580</v>
      </c>
      <c r="EV356" s="59" t="s">
        <v>592</v>
      </c>
      <c r="EW356" s="59" t="s">
        <v>592</v>
      </c>
      <c r="EX356" s="59" t="s">
        <v>590</v>
      </c>
      <c r="EY356" s="59" t="s">
        <v>593</v>
      </c>
      <c r="EZ356" s="59" t="s">
        <v>593</v>
      </c>
      <c r="FA356" s="59" t="s">
        <v>593</v>
      </c>
    </row>
    <row r="357" spans="1:157" x14ac:dyDescent="0.25">
      <c r="A357" s="52"/>
      <c r="B357" s="53"/>
      <c r="C357" s="53"/>
      <c r="D357" s="53"/>
      <c r="E357" s="53"/>
      <c r="F357" s="53"/>
      <c r="G357" s="53" t="s">
        <v>571</v>
      </c>
      <c r="H357" s="185" t="s">
        <v>571</v>
      </c>
      <c r="I357" s="53" t="s">
        <v>571</v>
      </c>
      <c r="J357" s="53" t="s">
        <v>571</v>
      </c>
      <c r="K357" s="53" t="s">
        <v>571</v>
      </c>
      <c r="L357" s="54" t="s">
        <v>571</v>
      </c>
      <c r="M357" s="53" t="s">
        <v>571</v>
      </c>
      <c r="N357" s="53" t="s">
        <v>571</v>
      </c>
      <c r="O357" s="53" t="s">
        <v>571</v>
      </c>
      <c r="P357" s="53" t="s">
        <v>571</v>
      </c>
      <c r="Q357" s="53" t="s">
        <v>594</v>
      </c>
      <c r="R357" s="53" t="s">
        <v>594</v>
      </c>
      <c r="S357" s="53" t="s">
        <v>594</v>
      </c>
      <c r="T357" s="53" t="s">
        <v>594</v>
      </c>
      <c r="U357" s="53" t="s">
        <v>594</v>
      </c>
      <c r="V357" s="53" t="s">
        <v>594</v>
      </c>
      <c r="W357" s="53" t="s">
        <v>594</v>
      </c>
      <c r="X357" s="53" t="s">
        <v>594</v>
      </c>
      <c r="Y357" s="53" t="s">
        <v>594</v>
      </c>
      <c r="Z357" s="53" t="s">
        <v>594</v>
      </c>
      <c r="AA357" s="53" t="s">
        <v>595</v>
      </c>
      <c r="AB357" s="53" t="s">
        <v>595</v>
      </c>
      <c r="AC357" s="53" t="s">
        <v>595</v>
      </c>
      <c r="AD357" s="54" t="s">
        <v>595</v>
      </c>
      <c r="AE357" s="54" t="s">
        <v>595</v>
      </c>
      <c r="AF357" s="54" t="s">
        <v>595</v>
      </c>
      <c r="AG357" s="53" t="s">
        <v>596</v>
      </c>
      <c r="AH357" s="53" t="s">
        <v>596</v>
      </c>
      <c r="AI357" s="53" t="s">
        <v>596</v>
      </c>
      <c r="AJ357" s="53" t="s">
        <v>597</v>
      </c>
      <c r="AK357" s="53"/>
      <c r="AL357" s="54"/>
      <c r="AM357" s="54"/>
      <c r="AN357" s="54"/>
      <c r="AO357" s="54"/>
      <c r="AP357" s="55" t="s">
        <v>573</v>
      </c>
      <c r="AQ357" s="55" t="s">
        <v>573</v>
      </c>
      <c r="AR357" s="55" t="s">
        <v>573</v>
      </c>
      <c r="AS357" s="55" t="s">
        <v>573</v>
      </c>
      <c r="AT357" s="55" t="s">
        <v>573</v>
      </c>
      <c r="AU357" s="55" t="s">
        <v>573</v>
      </c>
      <c r="AV357" s="53" t="s">
        <v>573</v>
      </c>
      <c r="AW357" s="53" t="s">
        <v>573</v>
      </c>
      <c r="AX357" s="55" t="s">
        <v>573</v>
      </c>
      <c r="AY357" s="53" t="s">
        <v>573</v>
      </c>
      <c r="AZ357" s="53" t="s">
        <v>594</v>
      </c>
      <c r="BA357" s="53" t="s">
        <v>594</v>
      </c>
      <c r="BB357" s="53" t="s">
        <v>594</v>
      </c>
      <c r="BC357" s="53" t="s">
        <v>594</v>
      </c>
      <c r="BD357" s="53" t="s">
        <v>594</v>
      </c>
      <c r="BE357" s="53" t="s">
        <v>594</v>
      </c>
      <c r="BF357" s="53" t="s">
        <v>594</v>
      </c>
      <c r="BG357" s="53" t="s">
        <v>594</v>
      </c>
      <c r="BH357" s="53" t="s">
        <v>594</v>
      </c>
      <c r="BI357" s="53" t="s">
        <v>594</v>
      </c>
      <c r="BJ357" s="53" t="s">
        <v>595</v>
      </c>
      <c r="BK357" s="53" t="s">
        <v>595</v>
      </c>
      <c r="BL357" s="53" t="s">
        <v>595</v>
      </c>
      <c r="BM357" s="54" t="s">
        <v>595</v>
      </c>
      <c r="BN357" s="54" t="s">
        <v>595</v>
      </c>
      <c r="BO357" s="54" t="s">
        <v>595</v>
      </c>
      <c r="BP357" s="53" t="s">
        <v>596</v>
      </c>
      <c r="BQ357" s="53" t="s">
        <v>596</v>
      </c>
      <c r="BR357" s="53" t="s">
        <v>596</v>
      </c>
      <c r="BS357" s="60" t="s">
        <v>597</v>
      </c>
      <c r="BT357" s="53" t="s">
        <v>578</v>
      </c>
      <c r="BU357" s="59" t="s">
        <v>578</v>
      </c>
      <c r="BV357" s="59" t="s">
        <v>579</v>
      </c>
      <c r="BW357" s="59" t="s">
        <v>579</v>
      </c>
      <c r="BX357" s="59" t="s">
        <v>580</v>
      </c>
      <c r="BY357" s="59" t="s">
        <v>580</v>
      </c>
      <c r="BZ357" s="59" t="s">
        <v>580</v>
      </c>
      <c r="CA357" s="59" t="s">
        <v>598</v>
      </c>
      <c r="CB357" s="59" t="s">
        <v>578</v>
      </c>
      <c r="CC357" s="59" t="s">
        <v>578</v>
      </c>
      <c r="CD357" s="59" t="s">
        <v>579</v>
      </c>
      <c r="CE357" s="59" t="s">
        <v>579</v>
      </c>
      <c r="CF357" s="59" t="s">
        <v>580</v>
      </c>
      <c r="CG357" s="59" t="s">
        <v>580</v>
      </c>
      <c r="CH357" s="59" t="s">
        <v>580</v>
      </c>
      <c r="CI357" s="59" t="s">
        <v>598</v>
      </c>
      <c r="CJ357" s="59" t="s">
        <v>583</v>
      </c>
      <c r="CK357" s="59" t="s">
        <v>583</v>
      </c>
      <c r="CL357" s="59" t="s">
        <v>584</v>
      </c>
      <c r="CM357" s="59" t="s">
        <v>585</v>
      </c>
      <c r="CN357" s="59" t="s">
        <v>585</v>
      </c>
      <c r="CO357" s="59" t="s">
        <v>599</v>
      </c>
      <c r="CP357" s="59" t="s">
        <v>600</v>
      </c>
      <c r="CQ357" s="59" t="s">
        <v>601</v>
      </c>
      <c r="CR357" s="59" t="s">
        <v>601</v>
      </c>
      <c r="CS357" s="59" t="s">
        <v>601</v>
      </c>
      <c r="CT357" s="59" t="s">
        <v>601</v>
      </c>
      <c r="CU357" s="59" t="s">
        <v>583</v>
      </c>
      <c r="CV357" s="59" t="s">
        <v>583</v>
      </c>
      <c r="CW357" s="59" t="s">
        <v>584</v>
      </c>
      <c r="CX357" s="59" t="s">
        <v>585</v>
      </c>
      <c r="CY357" s="59" t="s">
        <v>585</v>
      </c>
      <c r="CZ357" s="59" t="s">
        <v>599</v>
      </c>
      <c r="DA357" s="59" t="s">
        <v>600</v>
      </c>
      <c r="DB357" s="59" t="s">
        <v>601</v>
      </c>
      <c r="DC357" s="59" t="s">
        <v>601</v>
      </c>
      <c r="DD357" s="59" t="s">
        <v>601</v>
      </c>
      <c r="DE357" s="59" t="s">
        <v>601</v>
      </c>
      <c r="DF357" s="59"/>
      <c r="DG357" s="59"/>
      <c r="DH357" s="59"/>
      <c r="DI357" s="59"/>
      <c r="DJ357" s="59"/>
      <c r="DK357" s="59" t="s">
        <v>578</v>
      </c>
      <c r="DL357" s="59" t="s">
        <v>579</v>
      </c>
      <c r="DM357" s="59" t="s">
        <v>580</v>
      </c>
      <c r="DN357" s="59" t="s">
        <v>591</v>
      </c>
      <c r="DO357" s="59" t="s">
        <v>579</v>
      </c>
      <c r="DP357" s="59" t="s">
        <v>580</v>
      </c>
      <c r="DQ357" s="59" t="s">
        <v>591</v>
      </c>
      <c r="DR357" s="59" t="s">
        <v>580</v>
      </c>
      <c r="DS357" s="59" t="s">
        <v>591</v>
      </c>
      <c r="DT357" s="59" t="s">
        <v>591</v>
      </c>
      <c r="DU357" s="59" t="s">
        <v>578</v>
      </c>
      <c r="DV357" s="59" t="s">
        <v>578</v>
      </c>
      <c r="DW357" s="59" t="s">
        <v>578</v>
      </c>
      <c r="DX357" s="59" t="s">
        <v>578</v>
      </c>
      <c r="DY357" s="59" t="s">
        <v>579</v>
      </c>
      <c r="DZ357" s="59" t="s">
        <v>579</v>
      </c>
      <c r="EA357" s="59" t="s">
        <v>579</v>
      </c>
      <c r="EB357" s="59" t="s">
        <v>580</v>
      </c>
      <c r="EC357" s="59" t="s">
        <v>580</v>
      </c>
      <c r="ED357" s="59" t="s">
        <v>591</v>
      </c>
      <c r="EE357" s="59" t="s">
        <v>579</v>
      </c>
      <c r="EF357" s="59" t="s">
        <v>579</v>
      </c>
      <c r="EG357" s="59" t="s">
        <v>579</v>
      </c>
      <c r="EH357" s="59" t="s">
        <v>580</v>
      </c>
      <c r="EI357" s="59" t="s">
        <v>580</v>
      </c>
      <c r="EJ357" s="59" t="s">
        <v>591</v>
      </c>
      <c r="EK357" s="59" t="s">
        <v>580</v>
      </c>
      <c r="EL357" s="59" t="s">
        <v>580</v>
      </c>
      <c r="EM357" s="59" t="s">
        <v>591</v>
      </c>
      <c r="EN357" s="59" t="s">
        <v>591</v>
      </c>
      <c r="EO357" s="59" t="s">
        <v>578</v>
      </c>
      <c r="EP357" s="59" t="s">
        <v>578</v>
      </c>
      <c r="EQ357" s="59" t="s">
        <v>579</v>
      </c>
      <c r="ER357" s="59" t="s">
        <v>579</v>
      </c>
      <c r="ES357" s="59" t="s">
        <v>580</v>
      </c>
      <c r="ET357" s="59" t="s">
        <v>580</v>
      </c>
      <c r="EU357" s="59" t="s">
        <v>580</v>
      </c>
      <c r="EV357" s="59" t="s">
        <v>598</v>
      </c>
      <c r="EW357" s="59" t="s">
        <v>602</v>
      </c>
      <c r="EX357" s="59"/>
      <c r="EY357" s="59" t="s">
        <v>603</v>
      </c>
      <c r="EZ357" s="59" t="s">
        <v>604</v>
      </c>
      <c r="FA357" s="59" t="s">
        <v>605</v>
      </c>
    </row>
    <row r="358" spans="1:157" x14ac:dyDescent="0.25">
      <c r="A358" s="52"/>
      <c r="B358" s="53"/>
      <c r="C358" s="53" t="s">
        <v>571</v>
      </c>
      <c r="D358" s="53" t="s">
        <v>571</v>
      </c>
      <c r="E358" s="53" t="s">
        <v>606</v>
      </c>
      <c r="F358" s="53" t="s">
        <v>571</v>
      </c>
      <c r="G358" s="53" t="s">
        <v>594</v>
      </c>
      <c r="H358" s="185" t="s">
        <v>594</v>
      </c>
      <c r="I358" s="53" t="s">
        <v>594</v>
      </c>
      <c r="J358" s="53" t="s">
        <v>594</v>
      </c>
      <c r="K358" s="53" t="s">
        <v>595</v>
      </c>
      <c r="L358" s="54" t="s">
        <v>595</v>
      </c>
      <c r="M358" s="53" t="s">
        <v>595</v>
      </c>
      <c r="N358" s="53" t="s">
        <v>596</v>
      </c>
      <c r="O358" s="53" t="s">
        <v>596</v>
      </c>
      <c r="P358" s="53" t="s">
        <v>597</v>
      </c>
      <c r="Q358" s="53" t="s">
        <v>594</v>
      </c>
      <c r="R358" s="53" t="s">
        <v>594</v>
      </c>
      <c r="S358" s="53" t="s">
        <v>594</v>
      </c>
      <c r="T358" s="53" t="s">
        <v>594</v>
      </c>
      <c r="U358" s="53" t="s">
        <v>595</v>
      </c>
      <c r="V358" s="53" t="s">
        <v>595</v>
      </c>
      <c r="W358" s="53" t="s">
        <v>595</v>
      </c>
      <c r="X358" s="53" t="s">
        <v>596</v>
      </c>
      <c r="Y358" s="53" t="s">
        <v>596</v>
      </c>
      <c r="Z358" s="53" t="s">
        <v>597</v>
      </c>
      <c r="AA358" s="53" t="s">
        <v>595</v>
      </c>
      <c r="AB358" s="53" t="s">
        <v>595</v>
      </c>
      <c r="AC358" s="53" t="s">
        <v>595</v>
      </c>
      <c r="AD358" s="54" t="s">
        <v>596</v>
      </c>
      <c r="AE358" s="54" t="s">
        <v>596</v>
      </c>
      <c r="AF358" s="54" t="s">
        <v>597</v>
      </c>
      <c r="AG358" s="53" t="s">
        <v>596</v>
      </c>
      <c r="AH358" s="53" t="s">
        <v>596</v>
      </c>
      <c r="AI358" s="53" t="s">
        <v>597</v>
      </c>
      <c r="AJ358" s="53" t="s">
        <v>597</v>
      </c>
      <c r="AK358" s="53"/>
      <c r="AL358" s="55" t="s">
        <v>573</v>
      </c>
      <c r="AM358" s="55" t="s">
        <v>573</v>
      </c>
      <c r="AN358" s="53" t="s">
        <v>573</v>
      </c>
      <c r="AO358" s="55" t="s">
        <v>573</v>
      </c>
      <c r="AP358" s="53" t="s">
        <v>594</v>
      </c>
      <c r="AQ358" s="53" t="s">
        <v>594</v>
      </c>
      <c r="AR358" s="53" t="s">
        <v>594</v>
      </c>
      <c r="AS358" s="53" t="s">
        <v>594</v>
      </c>
      <c r="AT358" s="53" t="s">
        <v>595</v>
      </c>
      <c r="AU358" s="54" t="s">
        <v>595</v>
      </c>
      <c r="AV358" s="53" t="s">
        <v>595</v>
      </c>
      <c r="AW358" s="53" t="s">
        <v>596</v>
      </c>
      <c r="AX358" s="53" t="s">
        <v>596</v>
      </c>
      <c r="AY358" s="53" t="s">
        <v>597</v>
      </c>
      <c r="AZ358" s="53" t="s">
        <v>594</v>
      </c>
      <c r="BA358" s="53" t="s">
        <v>594</v>
      </c>
      <c r="BB358" s="53" t="s">
        <v>594</v>
      </c>
      <c r="BC358" s="53" t="s">
        <v>594</v>
      </c>
      <c r="BD358" s="53" t="s">
        <v>595</v>
      </c>
      <c r="BE358" s="53" t="s">
        <v>595</v>
      </c>
      <c r="BF358" s="53" t="s">
        <v>595</v>
      </c>
      <c r="BG358" s="53" t="s">
        <v>596</v>
      </c>
      <c r="BH358" s="53" t="s">
        <v>596</v>
      </c>
      <c r="BI358" s="53" t="s">
        <v>597</v>
      </c>
      <c r="BJ358" s="53" t="s">
        <v>595</v>
      </c>
      <c r="BK358" s="53" t="s">
        <v>595</v>
      </c>
      <c r="BL358" s="53" t="s">
        <v>595</v>
      </c>
      <c r="BM358" s="54" t="s">
        <v>596</v>
      </c>
      <c r="BN358" s="54" t="s">
        <v>596</v>
      </c>
      <c r="BO358" s="54" t="s">
        <v>597</v>
      </c>
      <c r="BP358" s="53" t="s">
        <v>596</v>
      </c>
      <c r="BQ358" s="53" t="s">
        <v>596</v>
      </c>
      <c r="BR358" s="53" t="s">
        <v>597</v>
      </c>
      <c r="BS358" s="60" t="s">
        <v>597</v>
      </c>
      <c r="BT358" s="53" t="s">
        <v>579</v>
      </c>
      <c r="BU358" s="59" t="s">
        <v>579</v>
      </c>
      <c r="BV358" s="59" t="s">
        <v>579</v>
      </c>
      <c r="BW358" s="59" t="s">
        <v>580</v>
      </c>
      <c r="BX358" s="59" t="s">
        <v>580</v>
      </c>
      <c r="BY358" s="59" t="s">
        <v>591</v>
      </c>
      <c r="BZ358" s="59" t="s">
        <v>591</v>
      </c>
      <c r="CA358" s="59" t="s">
        <v>601</v>
      </c>
      <c r="CB358" s="59" t="s">
        <v>579</v>
      </c>
      <c r="CC358" s="59" t="s">
        <v>579</v>
      </c>
      <c r="CD358" s="59" t="s">
        <v>579</v>
      </c>
      <c r="CE358" s="59" t="s">
        <v>580</v>
      </c>
      <c r="CF358" s="59" t="s">
        <v>580</v>
      </c>
      <c r="CG358" s="59" t="s">
        <v>591</v>
      </c>
      <c r="CH358" s="59" t="s">
        <v>591</v>
      </c>
      <c r="CI358" s="59" t="s">
        <v>601</v>
      </c>
      <c r="CJ358" s="59" t="s">
        <v>580</v>
      </c>
      <c r="CK358" s="59" t="s">
        <v>585</v>
      </c>
      <c r="CL358" s="59" t="s">
        <v>607</v>
      </c>
      <c r="CM358" s="59" t="s">
        <v>591</v>
      </c>
      <c r="CN358" s="59" t="s">
        <v>599</v>
      </c>
      <c r="CO358" s="59" t="s">
        <v>607</v>
      </c>
      <c r="CP358" s="59" t="s">
        <v>607</v>
      </c>
      <c r="CQ358" s="59" t="s">
        <v>608</v>
      </c>
      <c r="CR358" s="59" t="s">
        <v>608</v>
      </c>
      <c r="CS358" s="59" t="s">
        <v>608</v>
      </c>
      <c r="CT358" s="59" t="s">
        <v>609</v>
      </c>
      <c r="CU358" s="59" t="s">
        <v>580</v>
      </c>
      <c r="CV358" s="59" t="s">
        <v>585</v>
      </c>
      <c r="CW358" s="59" t="s">
        <v>607</v>
      </c>
      <c r="CX358" s="59" t="s">
        <v>591</v>
      </c>
      <c r="CY358" s="59" t="s">
        <v>599</v>
      </c>
      <c r="CZ358" s="59" t="s">
        <v>607</v>
      </c>
      <c r="DA358" s="59" t="s">
        <v>607</v>
      </c>
      <c r="DB358" s="59" t="s">
        <v>608</v>
      </c>
      <c r="DC358" s="59" t="s">
        <v>608</v>
      </c>
      <c r="DD358" s="59" t="s">
        <v>608</v>
      </c>
      <c r="DE358" s="59" t="s">
        <v>610</v>
      </c>
      <c r="DF358" s="59"/>
      <c r="DG358" s="59"/>
      <c r="DH358" s="59"/>
      <c r="DI358" s="59"/>
      <c r="DJ358" s="59"/>
      <c r="DK358" s="59"/>
      <c r="DL358" s="59"/>
      <c r="DM358" s="59"/>
      <c r="DN358" s="59"/>
      <c r="DO358" s="59"/>
      <c r="DP358" s="59"/>
      <c r="DQ358" s="59"/>
      <c r="DR358" s="59"/>
      <c r="DS358" s="59"/>
      <c r="DT358" s="59"/>
      <c r="DU358" s="59" t="s">
        <v>611</v>
      </c>
      <c r="DV358" s="59" t="s">
        <v>579</v>
      </c>
      <c r="DW358" s="59" t="s">
        <v>580</v>
      </c>
      <c r="DX358" s="59" t="s">
        <v>591</v>
      </c>
      <c r="DY358" s="59" t="s">
        <v>579</v>
      </c>
      <c r="DZ358" s="59" t="s">
        <v>580</v>
      </c>
      <c r="EA358" s="59" t="s">
        <v>591</v>
      </c>
      <c r="EB358" s="59" t="s">
        <v>580</v>
      </c>
      <c r="EC358" s="59" t="s">
        <v>591</v>
      </c>
      <c r="ED358" s="59" t="s">
        <v>591</v>
      </c>
      <c r="EE358" s="59" t="s">
        <v>579</v>
      </c>
      <c r="EF358" s="59" t="s">
        <v>580</v>
      </c>
      <c r="EG358" s="59" t="s">
        <v>591</v>
      </c>
      <c r="EH358" s="59" t="s">
        <v>580</v>
      </c>
      <c r="EI358" s="59" t="s">
        <v>591</v>
      </c>
      <c r="EJ358" s="59" t="s">
        <v>591</v>
      </c>
      <c r="EK358" s="59" t="s">
        <v>580</v>
      </c>
      <c r="EL358" s="59" t="s">
        <v>591</v>
      </c>
      <c r="EM358" s="59" t="s">
        <v>591</v>
      </c>
      <c r="EN358" s="59" t="s">
        <v>591</v>
      </c>
      <c r="EO358" s="59" t="s">
        <v>579</v>
      </c>
      <c r="EP358" s="59" t="s">
        <v>579</v>
      </c>
      <c r="EQ358" s="59" t="s">
        <v>579</v>
      </c>
      <c r="ER358" s="59" t="s">
        <v>580</v>
      </c>
      <c r="ES358" s="59" t="s">
        <v>580</v>
      </c>
      <c r="ET358" s="59" t="s">
        <v>591</v>
      </c>
      <c r="EU358" s="59" t="s">
        <v>591</v>
      </c>
      <c r="EV358" s="59" t="s">
        <v>601</v>
      </c>
      <c r="EW358" s="59" t="s">
        <v>601</v>
      </c>
      <c r="EX358" s="59"/>
      <c r="EY358" s="59" t="s">
        <v>601</v>
      </c>
      <c r="EZ358" s="59" t="s">
        <v>601</v>
      </c>
      <c r="FA358" s="59" t="s">
        <v>601</v>
      </c>
    </row>
    <row r="359" spans="1:157" ht="13.8" thickBot="1" x14ac:dyDescent="0.3">
      <c r="A359" s="61" t="s">
        <v>612</v>
      </c>
      <c r="B359" s="62" t="s">
        <v>569</v>
      </c>
      <c r="C359" s="62" t="s">
        <v>578</v>
      </c>
      <c r="D359" s="62" t="s">
        <v>613</v>
      </c>
      <c r="E359" s="62" t="s">
        <v>614</v>
      </c>
      <c r="F359" s="62" t="s">
        <v>615</v>
      </c>
      <c r="G359" s="62" t="s">
        <v>578</v>
      </c>
      <c r="H359" s="187" t="s">
        <v>613</v>
      </c>
      <c r="I359" s="62" t="s">
        <v>614</v>
      </c>
      <c r="J359" s="62" t="s">
        <v>615</v>
      </c>
      <c r="K359" s="62" t="s">
        <v>613</v>
      </c>
      <c r="L359" s="63" t="s">
        <v>614</v>
      </c>
      <c r="M359" s="62" t="s">
        <v>615</v>
      </c>
      <c r="N359" s="62" t="s">
        <v>614</v>
      </c>
      <c r="O359" s="62" t="s">
        <v>615</v>
      </c>
      <c r="P359" s="62" t="s">
        <v>615</v>
      </c>
      <c r="Q359" s="62" t="s">
        <v>594</v>
      </c>
      <c r="R359" s="62" t="s">
        <v>613</v>
      </c>
      <c r="S359" s="62" t="s">
        <v>596</v>
      </c>
      <c r="T359" s="62" t="s">
        <v>615</v>
      </c>
      <c r="U359" s="62" t="s">
        <v>613</v>
      </c>
      <c r="V359" s="62" t="s">
        <v>614</v>
      </c>
      <c r="W359" s="62" t="s">
        <v>615</v>
      </c>
      <c r="X359" s="62" t="s">
        <v>614</v>
      </c>
      <c r="Y359" s="62" t="s">
        <v>615</v>
      </c>
      <c r="Z359" s="62" t="s">
        <v>615</v>
      </c>
      <c r="AA359" s="62" t="s">
        <v>613</v>
      </c>
      <c r="AB359" s="62" t="s">
        <v>614</v>
      </c>
      <c r="AC359" s="62" t="s">
        <v>615</v>
      </c>
      <c r="AD359" s="63" t="s">
        <v>614</v>
      </c>
      <c r="AE359" s="63" t="s">
        <v>615</v>
      </c>
      <c r="AF359" s="63" t="s">
        <v>615</v>
      </c>
      <c r="AG359" s="62" t="s">
        <v>614</v>
      </c>
      <c r="AH359" s="62" t="s">
        <v>615</v>
      </c>
      <c r="AI359" s="62" t="s">
        <v>615</v>
      </c>
      <c r="AJ359" s="62" t="s">
        <v>615</v>
      </c>
      <c r="AK359" s="64" t="s">
        <v>616</v>
      </c>
      <c r="AL359" s="62" t="s">
        <v>578</v>
      </c>
      <c r="AM359" s="62" t="s">
        <v>613</v>
      </c>
      <c r="AN359" s="62" t="s">
        <v>614</v>
      </c>
      <c r="AO359" s="62" t="s">
        <v>615</v>
      </c>
      <c r="AP359" s="62" t="s">
        <v>578</v>
      </c>
      <c r="AQ359" s="62" t="s">
        <v>613</v>
      </c>
      <c r="AR359" s="62" t="s">
        <v>614</v>
      </c>
      <c r="AS359" s="62" t="s">
        <v>615</v>
      </c>
      <c r="AT359" s="62" t="s">
        <v>613</v>
      </c>
      <c r="AU359" s="63" t="s">
        <v>614</v>
      </c>
      <c r="AV359" s="62" t="s">
        <v>615</v>
      </c>
      <c r="AW359" s="62" t="s">
        <v>614</v>
      </c>
      <c r="AX359" s="62" t="s">
        <v>615</v>
      </c>
      <c r="AY359" s="62" t="s">
        <v>615</v>
      </c>
      <c r="AZ359" s="62" t="s">
        <v>578</v>
      </c>
      <c r="BA359" s="62" t="s">
        <v>613</v>
      </c>
      <c r="BB359" s="62" t="s">
        <v>614</v>
      </c>
      <c r="BC359" s="62" t="s">
        <v>615</v>
      </c>
      <c r="BD359" s="62" t="s">
        <v>613</v>
      </c>
      <c r="BE359" s="62" t="s">
        <v>617</v>
      </c>
      <c r="BF359" s="62" t="s">
        <v>615</v>
      </c>
      <c r="BG359" s="62" t="s">
        <v>614</v>
      </c>
      <c r="BH359" s="62" t="s">
        <v>615</v>
      </c>
      <c r="BI359" s="62" t="s">
        <v>615</v>
      </c>
      <c r="BJ359" s="62" t="s">
        <v>613</v>
      </c>
      <c r="BK359" s="62" t="s">
        <v>614</v>
      </c>
      <c r="BL359" s="62" t="s">
        <v>615</v>
      </c>
      <c r="BM359" s="63" t="s">
        <v>614</v>
      </c>
      <c r="BN359" s="63" t="s">
        <v>615</v>
      </c>
      <c r="BO359" s="63" t="s">
        <v>615</v>
      </c>
      <c r="BP359" s="62" t="s">
        <v>614</v>
      </c>
      <c r="BQ359" s="62" t="s">
        <v>615</v>
      </c>
      <c r="BR359" s="62" t="s">
        <v>615</v>
      </c>
      <c r="BS359" s="65" t="s">
        <v>615</v>
      </c>
      <c r="BT359" s="62" t="s">
        <v>579</v>
      </c>
      <c r="BU359" s="66" t="s">
        <v>580</v>
      </c>
      <c r="BV359" s="66" t="s">
        <v>580</v>
      </c>
      <c r="BW359" s="66" t="s">
        <v>580</v>
      </c>
      <c r="BX359" s="66" t="s">
        <v>591</v>
      </c>
      <c r="BY359" s="66" t="s">
        <v>591</v>
      </c>
      <c r="BZ359" s="66" t="s">
        <v>591</v>
      </c>
      <c r="CA359" s="66" t="s">
        <v>608</v>
      </c>
      <c r="CB359" s="66" t="s">
        <v>579</v>
      </c>
      <c r="CC359" s="66" t="s">
        <v>580</v>
      </c>
      <c r="CD359" s="66" t="s">
        <v>580</v>
      </c>
      <c r="CE359" s="66" t="s">
        <v>580</v>
      </c>
      <c r="CF359" s="66" t="s">
        <v>591</v>
      </c>
      <c r="CG359" s="66" t="s">
        <v>591</v>
      </c>
      <c r="CH359" s="66" t="s">
        <v>591</v>
      </c>
      <c r="CI359" s="66" t="s">
        <v>608</v>
      </c>
      <c r="CJ359" s="66" t="s">
        <v>607</v>
      </c>
      <c r="CK359" s="66" t="s">
        <v>607</v>
      </c>
      <c r="CL359" s="66" t="s">
        <v>607</v>
      </c>
      <c r="CM359" s="66" t="s">
        <v>607</v>
      </c>
      <c r="CN359" s="66" t="s">
        <v>607</v>
      </c>
      <c r="CO359" s="66" t="s">
        <v>607</v>
      </c>
      <c r="CP359" s="66" t="s">
        <v>607</v>
      </c>
      <c r="CQ359" s="66"/>
      <c r="CR359" s="66"/>
      <c r="CS359" s="66"/>
      <c r="CT359" s="66"/>
      <c r="CU359" s="66" t="s">
        <v>607</v>
      </c>
      <c r="CV359" s="66" t="s">
        <v>607</v>
      </c>
      <c r="CW359" s="66" t="s">
        <v>607</v>
      </c>
      <c r="CX359" s="66" t="s">
        <v>607</v>
      </c>
      <c r="CY359" s="66" t="s">
        <v>607</v>
      </c>
      <c r="CZ359" s="66" t="s">
        <v>607</v>
      </c>
      <c r="DA359" s="66" t="s">
        <v>607</v>
      </c>
      <c r="DB359" s="66"/>
      <c r="DC359" s="66"/>
      <c r="DD359" s="66"/>
      <c r="DE359" s="66"/>
      <c r="DF359" s="66"/>
      <c r="DG359" s="66"/>
      <c r="DH359" s="66"/>
      <c r="DI359" s="66"/>
      <c r="DJ359" s="66"/>
      <c r="DK359" s="66"/>
      <c r="DL359" s="66"/>
      <c r="DM359" s="66"/>
      <c r="DN359" s="66"/>
      <c r="DO359" s="66"/>
      <c r="DP359" s="66"/>
      <c r="DQ359" s="66"/>
      <c r="DR359" s="66"/>
      <c r="DS359" s="66"/>
      <c r="DT359" s="66"/>
      <c r="DU359" s="66"/>
      <c r="DV359" s="66"/>
      <c r="DW359" s="66"/>
      <c r="DX359" s="66"/>
      <c r="DY359" s="66"/>
      <c r="DZ359" s="66"/>
      <c r="EA359" s="66"/>
      <c r="EB359" s="66"/>
      <c r="EC359" s="66"/>
      <c r="ED359" s="66"/>
      <c r="EE359" s="66"/>
      <c r="EF359" s="66"/>
      <c r="EG359" s="66"/>
      <c r="EH359" s="66"/>
      <c r="EI359" s="66"/>
      <c r="EJ359" s="66"/>
      <c r="EK359" s="66"/>
      <c r="EL359" s="66"/>
      <c r="EM359" s="66"/>
      <c r="EN359" s="66"/>
      <c r="EO359" s="66" t="s">
        <v>579</v>
      </c>
      <c r="EP359" s="66" t="s">
        <v>580</v>
      </c>
      <c r="EQ359" s="66" t="s">
        <v>580</v>
      </c>
      <c r="ER359" s="66" t="s">
        <v>580</v>
      </c>
      <c r="ES359" s="66" t="s">
        <v>591</v>
      </c>
      <c r="ET359" s="66" t="s">
        <v>591</v>
      </c>
      <c r="EU359" s="66" t="s">
        <v>591</v>
      </c>
      <c r="EV359" s="66" t="s">
        <v>608</v>
      </c>
      <c r="EW359" s="66" t="s">
        <v>609</v>
      </c>
      <c r="EX359" s="66"/>
      <c r="EY359" s="66" t="s">
        <v>608</v>
      </c>
      <c r="EZ359" s="66" t="s">
        <v>608</v>
      </c>
      <c r="FA359" s="66" t="s">
        <v>609</v>
      </c>
    </row>
    <row r="360" spans="1:157" ht="14.4" x14ac:dyDescent="0.3">
      <c r="A360" s="67" t="s">
        <v>618</v>
      </c>
      <c r="B360" s="68">
        <v>648</v>
      </c>
      <c r="C360" s="69">
        <v>877</v>
      </c>
      <c r="D360" s="69">
        <v>877</v>
      </c>
      <c r="E360" s="69">
        <v>877</v>
      </c>
      <c r="F360" s="69">
        <v>877</v>
      </c>
      <c r="G360" s="69">
        <v>877</v>
      </c>
      <c r="H360" s="188">
        <v>877</v>
      </c>
      <c r="I360" s="71">
        <v>877</v>
      </c>
      <c r="J360" s="71">
        <v>877</v>
      </c>
      <c r="K360" s="71">
        <v>877</v>
      </c>
      <c r="L360" s="71">
        <v>877</v>
      </c>
      <c r="M360" s="71">
        <v>877</v>
      </c>
      <c r="N360" s="71">
        <v>877</v>
      </c>
      <c r="O360" s="71">
        <v>877</v>
      </c>
      <c r="P360" s="71">
        <v>877</v>
      </c>
      <c r="Q360" s="71">
        <v>1292</v>
      </c>
      <c r="R360" s="71">
        <v>1292</v>
      </c>
      <c r="S360" s="71">
        <v>1292</v>
      </c>
      <c r="T360" s="71">
        <v>1292</v>
      </c>
      <c r="U360" s="71">
        <v>1292</v>
      </c>
      <c r="V360" s="71">
        <v>1292</v>
      </c>
      <c r="W360" s="71">
        <v>1292</v>
      </c>
      <c r="X360" s="71">
        <v>1292</v>
      </c>
      <c r="Y360" s="71">
        <v>1292</v>
      </c>
      <c r="Z360" s="71">
        <v>1292</v>
      </c>
      <c r="AA360" s="71">
        <v>1292</v>
      </c>
      <c r="AB360" s="71">
        <v>1292</v>
      </c>
      <c r="AC360" s="71">
        <v>1292</v>
      </c>
      <c r="AD360" s="71">
        <v>1292</v>
      </c>
      <c r="AE360" s="71">
        <v>1292</v>
      </c>
      <c r="AF360" s="71">
        <v>1292</v>
      </c>
      <c r="AG360" s="71">
        <v>1292</v>
      </c>
      <c r="AH360" s="71">
        <v>1292</v>
      </c>
      <c r="AI360" s="71">
        <v>1292</v>
      </c>
      <c r="AJ360" s="71">
        <v>1292</v>
      </c>
      <c r="AK360" s="71">
        <v>648</v>
      </c>
      <c r="AL360" s="71">
        <v>877</v>
      </c>
      <c r="AM360" s="71">
        <v>877</v>
      </c>
      <c r="AN360" s="71">
        <v>877</v>
      </c>
      <c r="AO360" s="71">
        <v>877</v>
      </c>
      <c r="AP360" s="71">
        <v>877</v>
      </c>
      <c r="AQ360" s="71">
        <v>877</v>
      </c>
      <c r="AR360" s="71">
        <v>877</v>
      </c>
      <c r="AS360" s="71">
        <v>877</v>
      </c>
      <c r="AT360" s="71">
        <v>877</v>
      </c>
      <c r="AU360" s="71">
        <v>877</v>
      </c>
      <c r="AV360" s="71">
        <v>877</v>
      </c>
      <c r="AW360" s="71">
        <v>877</v>
      </c>
      <c r="AX360" s="71">
        <v>877</v>
      </c>
      <c r="AY360" s="71">
        <v>877</v>
      </c>
      <c r="AZ360" s="71">
        <v>1292</v>
      </c>
      <c r="BA360" s="71">
        <v>1292</v>
      </c>
      <c r="BB360" s="71">
        <v>1292</v>
      </c>
      <c r="BC360" s="71">
        <v>1292</v>
      </c>
      <c r="BD360" s="71">
        <v>1292</v>
      </c>
      <c r="BE360" s="71">
        <v>1292</v>
      </c>
      <c r="BF360" s="71">
        <v>1292</v>
      </c>
      <c r="BG360" s="71">
        <v>1292</v>
      </c>
      <c r="BH360" s="71">
        <v>1292</v>
      </c>
      <c r="BI360" s="71">
        <v>1292</v>
      </c>
      <c r="BJ360" s="71">
        <v>1292</v>
      </c>
      <c r="BK360" s="71">
        <v>1292</v>
      </c>
      <c r="BL360" s="71">
        <v>1292</v>
      </c>
      <c r="BM360" s="71">
        <v>1292</v>
      </c>
      <c r="BN360" s="71">
        <v>1292</v>
      </c>
      <c r="BO360" s="71">
        <v>1292</v>
      </c>
      <c r="BP360" s="71">
        <v>1292</v>
      </c>
      <c r="BQ360" s="71">
        <v>1292</v>
      </c>
      <c r="BR360" s="71">
        <v>1292</v>
      </c>
      <c r="BS360" s="71">
        <v>1292</v>
      </c>
      <c r="BT360" s="69">
        <v>1292</v>
      </c>
      <c r="BU360" s="69">
        <v>1292</v>
      </c>
      <c r="BV360" s="69">
        <v>1292</v>
      </c>
      <c r="BW360" s="69">
        <v>1292</v>
      </c>
      <c r="BX360" s="69">
        <v>1292</v>
      </c>
      <c r="BY360" s="70">
        <v>1292</v>
      </c>
      <c r="BZ360" s="71">
        <v>1292</v>
      </c>
      <c r="CA360" s="71">
        <v>1292</v>
      </c>
      <c r="CB360" s="71">
        <v>1292</v>
      </c>
      <c r="CC360" s="71">
        <v>1292</v>
      </c>
      <c r="CD360" s="71">
        <v>1292</v>
      </c>
      <c r="CE360" s="71">
        <v>1292</v>
      </c>
      <c r="CF360" s="71">
        <v>1292</v>
      </c>
      <c r="CG360" s="71">
        <v>1292</v>
      </c>
      <c r="CH360" s="71">
        <v>1292</v>
      </c>
      <c r="CI360" s="71">
        <v>1292</v>
      </c>
      <c r="CJ360" s="71">
        <v>1306</v>
      </c>
      <c r="CK360" s="71">
        <v>1306</v>
      </c>
      <c r="CL360" s="71">
        <v>1306</v>
      </c>
      <c r="CM360" s="71">
        <v>1306</v>
      </c>
      <c r="CN360" s="71">
        <v>1306</v>
      </c>
      <c r="CO360" s="71">
        <v>1306</v>
      </c>
      <c r="CP360" s="71">
        <v>1306</v>
      </c>
      <c r="CQ360" s="71">
        <v>1306</v>
      </c>
      <c r="CR360" s="71">
        <v>1306</v>
      </c>
      <c r="CS360" s="71">
        <v>1501.8999999999999</v>
      </c>
      <c r="CT360" s="71">
        <v>1501.8999999999999</v>
      </c>
      <c r="CU360" s="71">
        <v>1306</v>
      </c>
      <c r="CV360" s="71">
        <v>1306</v>
      </c>
      <c r="CW360" s="71">
        <v>1306</v>
      </c>
      <c r="CX360" s="71">
        <v>1306</v>
      </c>
      <c r="CY360" s="71">
        <v>1306</v>
      </c>
      <c r="CZ360" s="71">
        <v>1306</v>
      </c>
      <c r="DA360" s="71">
        <v>1306</v>
      </c>
      <c r="DB360" s="71">
        <v>1306</v>
      </c>
      <c r="DC360" s="71">
        <v>1306</v>
      </c>
      <c r="DD360" s="71">
        <v>1501.8999999999999</v>
      </c>
      <c r="DE360" s="71">
        <v>1501.8999999999999</v>
      </c>
      <c r="DF360" s="71">
        <v>877</v>
      </c>
      <c r="DG360" s="71">
        <v>1292</v>
      </c>
      <c r="DH360" s="71">
        <v>1292</v>
      </c>
      <c r="DI360" s="71">
        <v>1292</v>
      </c>
      <c r="DJ360" s="71">
        <v>1292</v>
      </c>
      <c r="DK360" s="71">
        <v>1292</v>
      </c>
      <c r="DL360" s="71">
        <v>1292</v>
      </c>
      <c r="DM360" s="71">
        <v>1292</v>
      </c>
      <c r="DN360" s="71">
        <v>1292</v>
      </c>
      <c r="DO360" s="71">
        <v>1292</v>
      </c>
      <c r="DP360" s="71">
        <v>1292</v>
      </c>
      <c r="DQ360" s="71">
        <v>1292</v>
      </c>
      <c r="DR360" s="71">
        <v>1292</v>
      </c>
      <c r="DS360" s="71">
        <v>1292</v>
      </c>
      <c r="DT360" s="71">
        <v>1292</v>
      </c>
      <c r="DU360" s="71">
        <v>1306</v>
      </c>
      <c r="DV360" s="71">
        <v>1306</v>
      </c>
      <c r="DW360" s="71">
        <v>1306</v>
      </c>
      <c r="DX360" s="71">
        <v>1306</v>
      </c>
      <c r="DY360" s="71">
        <v>1306</v>
      </c>
      <c r="DZ360" s="71">
        <v>1306</v>
      </c>
      <c r="EA360" s="71">
        <v>1306</v>
      </c>
      <c r="EB360" s="71">
        <v>1306</v>
      </c>
      <c r="EC360" s="71">
        <v>1306</v>
      </c>
      <c r="ED360" s="71">
        <v>1306</v>
      </c>
      <c r="EE360" s="71">
        <v>1306</v>
      </c>
      <c r="EF360" s="71">
        <v>1306</v>
      </c>
      <c r="EG360" s="71">
        <v>1306</v>
      </c>
      <c r="EH360" s="71">
        <v>1306</v>
      </c>
      <c r="EI360" s="71">
        <v>1306</v>
      </c>
      <c r="EJ360" s="71">
        <v>1306</v>
      </c>
      <c r="EK360" s="71">
        <v>1306</v>
      </c>
      <c r="EL360" s="71">
        <v>1306</v>
      </c>
      <c r="EM360" s="71">
        <v>1306</v>
      </c>
      <c r="EN360" s="71">
        <v>1306</v>
      </c>
      <c r="EO360" s="71">
        <v>1306</v>
      </c>
      <c r="EP360" s="71">
        <v>1306</v>
      </c>
      <c r="EQ360" s="71">
        <v>1306</v>
      </c>
      <c r="ER360" s="71">
        <v>1306</v>
      </c>
      <c r="ES360" s="71">
        <v>1306</v>
      </c>
      <c r="ET360" s="71">
        <v>1306</v>
      </c>
      <c r="EU360" s="71">
        <v>1306</v>
      </c>
      <c r="EV360" s="71">
        <v>1306</v>
      </c>
      <c r="EW360" s="71">
        <v>1501.8999999999999</v>
      </c>
      <c r="EX360" s="71">
        <v>877</v>
      </c>
      <c r="EY360" s="71">
        <v>1306</v>
      </c>
      <c r="EZ360" s="71">
        <v>1306</v>
      </c>
      <c r="FA360" s="71">
        <v>1501.8999999999999</v>
      </c>
    </row>
    <row r="361" spans="1:157" ht="14.4" x14ac:dyDescent="0.3">
      <c r="A361" s="171" t="s">
        <v>619</v>
      </c>
      <c r="B361" s="172">
        <v>0</v>
      </c>
      <c r="C361" s="173">
        <v>981.9276206394901</v>
      </c>
      <c r="D361" s="173">
        <v>751.68731691362166</v>
      </c>
      <c r="E361" s="173">
        <v>438.78246359090713</v>
      </c>
      <c r="F361" s="173">
        <v>0</v>
      </c>
      <c r="G361" s="173">
        <v>1963.8552412789802</v>
      </c>
      <c r="H361" s="204">
        <v>1733.6149375531118</v>
      </c>
      <c r="I361" s="175">
        <v>1420.7100842303971</v>
      </c>
      <c r="J361" s="175">
        <v>981.9276206394901</v>
      </c>
      <c r="K361" s="175">
        <v>1503.3746338272433</v>
      </c>
      <c r="L361" s="175">
        <v>1190.4697805045289</v>
      </c>
      <c r="M361" s="175">
        <v>751.68731691362166</v>
      </c>
      <c r="N361" s="175">
        <v>877.56492718181426</v>
      </c>
      <c r="O361" s="175">
        <v>438.78246359090713</v>
      </c>
      <c r="P361" s="175">
        <v>0</v>
      </c>
      <c r="Q361" s="175">
        <v>2945.7828619184702</v>
      </c>
      <c r="R361" s="175">
        <v>2715.542558192602</v>
      </c>
      <c r="S361" s="175">
        <v>2402.6377048698873</v>
      </c>
      <c r="T361" s="175">
        <v>1963.8552412789802</v>
      </c>
      <c r="U361" s="175">
        <v>2485.3022544667333</v>
      </c>
      <c r="V361" s="175">
        <v>2172.3974011440187</v>
      </c>
      <c r="W361" s="175">
        <v>1733.6149375531118</v>
      </c>
      <c r="X361" s="175">
        <v>1859.4925478213042</v>
      </c>
      <c r="Y361" s="175">
        <v>1420.7100842303971</v>
      </c>
      <c r="Z361" s="175">
        <v>981.9276206394901</v>
      </c>
      <c r="AA361" s="175">
        <v>2255.0619507408651</v>
      </c>
      <c r="AB361" s="175">
        <v>1942.1570974181504</v>
      </c>
      <c r="AC361" s="175">
        <v>1503.3746338272433</v>
      </c>
      <c r="AD361" s="175">
        <v>1629.252244095436</v>
      </c>
      <c r="AE361" s="175">
        <v>1190.4697805045289</v>
      </c>
      <c r="AF361" s="175">
        <v>751.68731691362166</v>
      </c>
      <c r="AG361" s="175">
        <v>1316.3473907727214</v>
      </c>
      <c r="AH361" s="175">
        <v>877.56492718181426</v>
      </c>
      <c r="AI361" s="175">
        <v>438.78246359090713</v>
      </c>
      <c r="AJ361" s="175">
        <v>0</v>
      </c>
      <c r="AK361" s="175">
        <v>0</v>
      </c>
      <c r="AL361" s="175">
        <v>981.9276206394901</v>
      </c>
      <c r="AM361" s="175">
        <v>751.68731691362166</v>
      </c>
      <c r="AN361" s="175">
        <v>438.78246359090713</v>
      </c>
      <c r="AO361" s="175">
        <v>0</v>
      </c>
      <c r="AP361" s="175">
        <v>1963.8552412789802</v>
      </c>
      <c r="AQ361" s="175">
        <v>1733.6149375531118</v>
      </c>
      <c r="AR361" s="175">
        <v>1420.7100842303971</v>
      </c>
      <c r="AS361" s="175">
        <v>981.9276206394901</v>
      </c>
      <c r="AT361" s="175">
        <v>1503.3746338272433</v>
      </c>
      <c r="AU361" s="175">
        <v>1190.4697805045289</v>
      </c>
      <c r="AV361" s="175">
        <v>751.68731691362166</v>
      </c>
      <c r="AW361" s="175">
        <v>877.56492718181426</v>
      </c>
      <c r="AX361" s="175">
        <v>438.78246359090713</v>
      </c>
      <c r="AY361" s="175">
        <v>0</v>
      </c>
      <c r="AZ361" s="175">
        <v>2945.7828619184702</v>
      </c>
      <c r="BA361" s="175">
        <v>2715.542558192602</v>
      </c>
      <c r="BB361" s="175">
        <v>2402.6377048698873</v>
      </c>
      <c r="BC361" s="175">
        <v>1963.8552412789802</v>
      </c>
      <c r="BD361" s="175">
        <v>2485.3022544667333</v>
      </c>
      <c r="BE361" s="175">
        <v>2172.3974011440187</v>
      </c>
      <c r="BF361" s="175">
        <v>1733.6149375531118</v>
      </c>
      <c r="BG361" s="175">
        <v>1859.4925478213042</v>
      </c>
      <c r="BH361" s="175">
        <v>1420.7100842303971</v>
      </c>
      <c r="BI361" s="175">
        <v>981.9276206394901</v>
      </c>
      <c r="BJ361" s="175">
        <v>2255.0619507408651</v>
      </c>
      <c r="BK361" s="175">
        <v>1942.1570974181504</v>
      </c>
      <c r="BL361" s="175">
        <v>1503.3746338272433</v>
      </c>
      <c r="BM361" s="175">
        <v>1629.252244095436</v>
      </c>
      <c r="BN361" s="175">
        <v>1190.4697805045289</v>
      </c>
      <c r="BO361" s="175">
        <v>751.68731691362166</v>
      </c>
      <c r="BP361" s="175">
        <v>1316.3473907727214</v>
      </c>
      <c r="BQ361" s="175">
        <v>877.56492718181426</v>
      </c>
      <c r="BR361" s="175">
        <v>438.78246359090713</v>
      </c>
      <c r="BS361" s="175">
        <v>0</v>
      </c>
      <c r="BT361" s="173">
        <v>3467.2298751062235</v>
      </c>
      <c r="BU361" s="173">
        <v>3154.3250217835093</v>
      </c>
      <c r="BV361" s="173">
        <v>2924.0847180576407</v>
      </c>
      <c r="BW361" s="173">
        <v>2611.179864734926</v>
      </c>
      <c r="BX361" s="173">
        <v>1629.252244095436</v>
      </c>
      <c r="BY361" s="174">
        <v>1190.4697805045289</v>
      </c>
      <c r="BZ361" s="175">
        <v>877.56492718181426</v>
      </c>
      <c r="CA361" s="175">
        <v>2264.8723473520113</v>
      </c>
      <c r="CB361" s="175">
        <v>3467.2298751062235</v>
      </c>
      <c r="CC361" s="175">
        <v>3154.3250217835093</v>
      </c>
      <c r="CD361" s="175">
        <v>2924.0847180576407</v>
      </c>
      <c r="CE361" s="175">
        <v>2611.179864734926</v>
      </c>
      <c r="CF361" s="175">
        <v>1629.252244095436</v>
      </c>
      <c r="CG361" s="175">
        <v>1190.4697805045289</v>
      </c>
      <c r="CH361" s="175">
        <v>877.56492718181426</v>
      </c>
      <c r="CI361" s="175">
        <v>2264.8723473520113</v>
      </c>
      <c r="CJ361" s="175">
        <v>3906.0123386971309</v>
      </c>
      <c r="CK361" s="175">
        <v>3362.8671816485476</v>
      </c>
      <c r="CL361" s="175">
        <v>2819.7220245999647</v>
      </c>
      <c r="CM361" s="175">
        <v>2380.9395610090578</v>
      </c>
      <c r="CN361" s="175">
        <v>1629.2522440954358</v>
      </c>
      <c r="CO361" s="175">
        <v>1316.3473907727214</v>
      </c>
      <c r="CP361" s="175">
        <v>877.56492718181426</v>
      </c>
      <c r="CQ361" s="175">
        <v>2327.5293811435245</v>
      </c>
      <c r="CR361" s="175">
        <v>3103.3725081913658</v>
      </c>
      <c r="CS361" s="175">
        <v>3879.2156352392071</v>
      </c>
      <c r="CT361" s="175">
        <v>4655.0587622870489</v>
      </c>
      <c r="CU361" s="175">
        <v>3906.0123386971309</v>
      </c>
      <c r="CV361" s="175">
        <v>3362.8671816485476</v>
      </c>
      <c r="CW361" s="175">
        <v>2819.7220245999647</v>
      </c>
      <c r="CX361" s="175">
        <v>2380.9395610090578</v>
      </c>
      <c r="CY361" s="175">
        <v>1629.2522440954358</v>
      </c>
      <c r="CZ361" s="175">
        <v>1316.3473907727214</v>
      </c>
      <c r="DA361" s="175">
        <v>877.56492718181426</v>
      </c>
      <c r="DB361" s="175">
        <v>2327.5293811435245</v>
      </c>
      <c r="DC361" s="175">
        <v>3103.3725081913658</v>
      </c>
      <c r="DD361" s="175">
        <v>3879.2156352392071</v>
      </c>
      <c r="DE361" s="175">
        <v>4655.0587622870489</v>
      </c>
      <c r="DF361" s="175">
        <v>0</v>
      </c>
      <c r="DG361" s="175">
        <v>981.9276206394901</v>
      </c>
      <c r="DH361" s="175">
        <v>751.68731691362166</v>
      </c>
      <c r="DI361" s="175">
        <v>438.78246359090713</v>
      </c>
      <c r="DJ361" s="175">
        <v>0</v>
      </c>
      <c r="DK361" s="175">
        <v>1963.8552412789802</v>
      </c>
      <c r="DL361" s="175">
        <v>1733.6149375531118</v>
      </c>
      <c r="DM361" s="175">
        <v>1420.7100842303971</v>
      </c>
      <c r="DN361" s="175">
        <v>981.9276206394901</v>
      </c>
      <c r="DO361" s="175">
        <v>1503.3746338272433</v>
      </c>
      <c r="DP361" s="175">
        <v>1190.4697805045289</v>
      </c>
      <c r="DQ361" s="175">
        <v>751.68731691362166</v>
      </c>
      <c r="DR361" s="175">
        <v>877.56492718181426</v>
      </c>
      <c r="DS361" s="175">
        <v>438.78246359090713</v>
      </c>
      <c r="DT361" s="175">
        <v>0</v>
      </c>
      <c r="DU361" s="175">
        <v>2945.7828619184702</v>
      </c>
      <c r="DV361" s="175">
        <v>2715.542558192602</v>
      </c>
      <c r="DW361" s="175">
        <v>2402.6377048698873</v>
      </c>
      <c r="DX361" s="175">
        <v>1963.8552412789802</v>
      </c>
      <c r="DY361" s="175">
        <v>2485.3022544667333</v>
      </c>
      <c r="DZ361" s="175">
        <v>2172.3974011440187</v>
      </c>
      <c r="EA361" s="175">
        <v>1733.6149375531118</v>
      </c>
      <c r="EB361" s="175">
        <v>1859.4925478213042</v>
      </c>
      <c r="EC361" s="175">
        <v>1420.7100842303971</v>
      </c>
      <c r="ED361" s="175">
        <v>981.9276206394901</v>
      </c>
      <c r="EE361" s="175">
        <v>2255.0619507408651</v>
      </c>
      <c r="EF361" s="175">
        <v>1942.1570974181504</v>
      </c>
      <c r="EG361" s="175">
        <v>1503.3746338272433</v>
      </c>
      <c r="EH361" s="175">
        <v>1629.252244095436</v>
      </c>
      <c r="EI361" s="175">
        <v>1190.4697805045289</v>
      </c>
      <c r="EJ361" s="175">
        <v>751.68731691362166</v>
      </c>
      <c r="EK361" s="175">
        <v>1316.3473907727214</v>
      </c>
      <c r="EL361" s="175">
        <v>877.56492718181426</v>
      </c>
      <c r="EM361" s="175">
        <v>438.78246359090713</v>
      </c>
      <c r="EN361" s="175">
        <v>0</v>
      </c>
      <c r="EO361" s="175">
        <v>3467.2298751062235</v>
      </c>
      <c r="EP361" s="175">
        <v>3154.3250217835093</v>
      </c>
      <c r="EQ361" s="175">
        <v>2924.0847180576407</v>
      </c>
      <c r="ER361" s="175">
        <v>2611.179864734926</v>
      </c>
      <c r="ES361" s="175">
        <v>1629.252244095436</v>
      </c>
      <c r="ET361" s="175">
        <v>1190.4697805045289</v>
      </c>
      <c r="EU361" s="175">
        <v>877.56492718181426</v>
      </c>
      <c r="EV361" s="175">
        <v>2264.8723473520113</v>
      </c>
      <c r="EW361" s="175">
        <v>3019.8297964693484</v>
      </c>
      <c r="EX361" s="175">
        <v>0</v>
      </c>
      <c r="EY361" s="175">
        <v>543.09935028600466</v>
      </c>
      <c r="EZ361" s="175">
        <v>1086.1987005720093</v>
      </c>
      <c r="FA361" s="175">
        <v>1629.298050858014</v>
      </c>
    </row>
    <row r="362" spans="1:157" ht="14.4" x14ac:dyDescent="0.3">
      <c r="A362" s="171" t="s">
        <v>620</v>
      </c>
      <c r="B362" s="172">
        <v>261.55079999999998</v>
      </c>
      <c r="C362" s="173">
        <v>387.99805000000003</v>
      </c>
      <c r="D362" s="173">
        <v>396.76670000000013</v>
      </c>
      <c r="E362" s="173">
        <v>467.73980000000006</v>
      </c>
      <c r="F362" s="173">
        <v>495.69355000000007</v>
      </c>
      <c r="G362" s="173">
        <v>511.86660000000006</v>
      </c>
      <c r="H362" s="204">
        <v>520.23667499999999</v>
      </c>
      <c r="I362" s="175">
        <v>587.98372499999994</v>
      </c>
      <c r="J362" s="175">
        <v>614.66684999999995</v>
      </c>
      <c r="K362" s="175">
        <v>528.60675000000003</v>
      </c>
      <c r="L362" s="175">
        <v>596.35380000000009</v>
      </c>
      <c r="M362" s="175">
        <v>623.036925</v>
      </c>
      <c r="N362" s="175">
        <v>664.10085000000004</v>
      </c>
      <c r="O362" s="175">
        <v>690.78397500000005</v>
      </c>
      <c r="P362" s="175">
        <v>717.46709999999996</v>
      </c>
      <c r="Q362" s="175">
        <v>622.25850000000003</v>
      </c>
      <c r="R362" s="175">
        <v>630.23</v>
      </c>
      <c r="S362" s="175">
        <v>694.75099999999998</v>
      </c>
      <c r="T362" s="175">
        <v>720.1635</v>
      </c>
      <c r="U362" s="175">
        <v>638.20150000000001</v>
      </c>
      <c r="V362" s="175">
        <v>702.72250000000008</v>
      </c>
      <c r="W362" s="175">
        <v>728.13499999999999</v>
      </c>
      <c r="X362" s="175">
        <v>767.24350000000004</v>
      </c>
      <c r="Y362" s="175">
        <v>792.65599999999995</v>
      </c>
      <c r="Z362" s="175">
        <v>818.06849999999997</v>
      </c>
      <c r="AA362" s="175">
        <v>646.173</v>
      </c>
      <c r="AB362" s="175">
        <v>710.69400000000007</v>
      </c>
      <c r="AC362" s="175">
        <v>736.1065000000001</v>
      </c>
      <c r="AD362" s="175">
        <v>775.21500000000003</v>
      </c>
      <c r="AE362" s="175">
        <v>800.62750000000005</v>
      </c>
      <c r="AF362" s="175">
        <v>826.04000000000008</v>
      </c>
      <c r="AG362" s="175">
        <v>839.73599999999999</v>
      </c>
      <c r="AH362" s="175">
        <v>865.14850000000001</v>
      </c>
      <c r="AI362" s="175">
        <v>890.56100000000004</v>
      </c>
      <c r="AJ362" s="175">
        <v>915.97350000000006</v>
      </c>
      <c r="AK362" s="175">
        <v>515.87910000000011</v>
      </c>
      <c r="AL362" s="175">
        <v>633.93487500000015</v>
      </c>
      <c r="AM362" s="175">
        <v>642.30494999999996</v>
      </c>
      <c r="AN362" s="175">
        <v>710.05200000000013</v>
      </c>
      <c r="AO362" s="175">
        <v>736.73512500000015</v>
      </c>
      <c r="AP362" s="175">
        <v>738.51400000000012</v>
      </c>
      <c r="AQ362" s="175">
        <v>746.4855</v>
      </c>
      <c r="AR362" s="175">
        <v>811.00650000000007</v>
      </c>
      <c r="AS362" s="175">
        <v>836.4190000000001</v>
      </c>
      <c r="AT362" s="175">
        <v>754.45699999999999</v>
      </c>
      <c r="AU362" s="175">
        <v>818.97799999999995</v>
      </c>
      <c r="AV362" s="175">
        <v>844.39049999999986</v>
      </c>
      <c r="AW362" s="175">
        <v>883.49900000000014</v>
      </c>
      <c r="AX362" s="175">
        <v>908.91150000000005</v>
      </c>
      <c r="AY362" s="175">
        <v>934.32400000000007</v>
      </c>
      <c r="AZ362" s="175">
        <v>829.61647500000004</v>
      </c>
      <c r="BA362" s="175">
        <v>837.18939999999998</v>
      </c>
      <c r="BB362" s="175">
        <v>898.48435000000006</v>
      </c>
      <c r="BC362" s="175">
        <v>922.62622500000009</v>
      </c>
      <c r="BD362" s="175">
        <v>844.76232499999992</v>
      </c>
      <c r="BE362" s="175">
        <v>906.05727499999989</v>
      </c>
      <c r="BF362" s="175">
        <v>930.19914999999992</v>
      </c>
      <c r="BG362" s="175">
        <v>967.35222500000009</v>
      </c>
      <c r="BH362" s="175">
        <v>991.4941</v>
      </c>
      <c r="BI362" s="175">
        <v>1015.635975</v>
      </c>
      <c r="BJ362" s="175">
        <v>852.33524999999986</v>
      </c>
      <c r="BK362" s="175">
        <v>913.63019999999995</v>
      </c>
      <c r="BL362" s="175">
        <v>937.77207499999997</v>
      </c>
      <c r="BM362" s="175">
        <v>974.92514999999992</v>
      </c>
      <c r="BN362" s="175">
        <v>999.06702499999983</v>
      </c>
      <c r="BO362" s="175">
        <v>1023.2088999999999</v>
      </c>
      <c r="BP362" s="175">
        <v>1036.2201</v>
      </c>
      <c r="BQ362" s="175">
        <v>1060.361975</v>
      </c>
      <c r="BR362" s="175">
        <v>1084.5038500000001</v>
      </c>
      <c r="BS362" s="175">
        <v>1108.6457250000001</v>
      </c>
      <c r="BT362" s="173">
        <v>734.31959999999992</v>
      </c>
      <c r="BU362" s="173">
        <v>795.61455000000001</v>
      </c>
      <c r="BV362" s="173">
        <v>803.18747499999995</v>
      </c>
      <c r="BW362" s="173">
        <v>864.48242499999992</v>
      </c>
      <c r="BX362" s="173">
        <v>957.49217499999986</v>
      </c>
      <c r="BY362" s="174">
        <v>981.63404999999989</v>
      </c>
      <c r="BZ362" s="175">
        <v>1042.9289999999999</v>
      </c>
      <c r="CA362" s="175">
        <v>882.80846785714289</v>
      </c>
      <c r="CB362" s="175">
        <v>972.79049999999995</v>
      </c>
      <c r="CC362" s="175">
        <v>1034.08545</v>
      </c>
      <c r="CD362" s="175">
        <v>1041.658375</v>
      </c>
      <c r="CE362" s="175">
        <v>1102.9533249999999</v>
      </c>
      <c r="CF362" s="175">
        <v>1195.9630749999997</v>
      </c>
      <c r="CG362" s="175">
        <v>1220.1049499999997</v>
      </c>
      <c r="CH362" s="175">
        <v>1281.3998999999999</v>
      </c>
      <c r="CI362" s="175">
        <v>1121.2793678571429</v>
      </c>
      <c r="CJ362" s="175">
        <v>931.2156500000001</v>
      </c>
      <c r="CK362" s="175">
        <v>1000.083525</v>
      </c>
      <c r="CL362" s="175">
        <v>1068.9513999999999</v>
      </c>
      <c r="CM362" s="175">
        <v>1093.0932749999999</v>
      </c>
      <c r="CN362" s="175">
        <v>1178.5300999999999</v>
      </c>
      <c r="CO362" s="175">
        <v>1239.8250499999997</v>
      </c>
      <c r="CP362" s="175">
        <v>1263.9669249999997</v>
      </c>
      <c r="CQ362" s="175">
        <v>1110.8094178571428</v>
      </c>
      <c r="CR362" s="175">
        <v>1396.2036392857142</v>
      </c>
      <c r="CS362" s="175">
        <v>1681.5978607142856</v>
      </c>
      <c r="CT362" s="175">
        <v>1966.992082142857</v>
      </c>
      <c r="CU362" s="175">
        <v>1108.1241000000002</v>
      </c>
      <c r="CV362" s="175">
        <v>1173.36735</v>
      </c>
      <c r="CW362" s="175">
        <v>1238.6106</v>
      </c>
      <c r="CX362" s="175">
        <v>1261.4818500000001</v>
      </c>
      <c r="CY362" s="175">
        <v>1342.422</v>
      </c>
      <c r="CZ362" s="175">
        <v>1400.4908999999998</v>
      </c>
      <c r="DA362" s="175">
        <v>1423.3621499999999</v>
      </c>
      <c r="DB362" s="175">
        <v>1278.2655642857144</v>
      </c>
      <c r="DC362" s="175">
        <v>1563.6597857142858</v>
      </c>
      <c r="DD362" s="175">
        <v>1849.0540071428572</v>
      </c>
      <c r="DE362" s="175">
        <v>2134.4482285714289</v>
      </c>
      <c r="DF362" s="175">
        <v>721.28700000000015</v>
      </c>
      <c r="DG362" s="175">
        <v>821.70650000000012</v>
      </c>
      <c r="DH362" s="175">
        <v>829.678</v>
      </c>
      <c r="DI362" s="175">
        <v>894.19900000000007</v>
      </c>
      <c r="DJ362" s="175">
        <v>919.61150000000009</v>
      </c>
      <c r="DK362" s="175">
        <v>908.64935000000003</v>
      </c>
      <c r="DL362" s="175">
        <v>916.22227499999997</v>
      </c>
      <c r="DM362" s="175">
        <v>977.51722500000005</v>
      </c>
      <c r="DN362" s="175">
        <v>1001.6591000000001</v>
      </c>
      <c r="DO362" s="175">
        <v>923.79519999999991</v>
      </c>
      <c r="DP362" s="175">
        <v>985.09014999999988</v>
      </c>
      <c r="DQ362" s="175">
        <v>1009.2320249999999</v>
      </c>
      <c r="DR362" s="175">
        <v>1046.3851</v>
      </c>
      <c r="DS362" s="175">
        <v>1070.526975</v>
      </c>
      <c r="DT362" s="175">
        <v>1094.66885</v>
      </c>
      <c r="DU362" s="175">
        <v>1036.6775250000001</v>
      </c>
      <c r="DV362" s="175">
        <v>1044.2504500000002</v>
      </c>
      <c r="DW362" s="175">
        <v>1105.5454000000002</v>
      </c>
      <c r="DX362" s="175">
        <v>1129.687275</v>
      </c>
      <c r="DY362" s="175">
        <v>1051.8233749999999</v>
      </c>
      <c r="DZ362" s="175">
        <v>1113.1183249999999</v>
      </c>
      <c r="EA362" s="175">
        <v>1137.2601999999999</v>
      </c>
      <c r="EB362" s="175">
        <v>1174.4132750000001</v>
      </c>
      <c r="EC362" s="175">
        <v>1198.5551500000001</v>
      </c>
      <c r="ED362" s="175">
        <v>1222.6970250000002</v>
      </c>
      <c r="EE362" s="175">
        <v>1059.3963000000001</v>
      </c>
      <c r="EF362" s="175">
        <v>1120.6912499999999</v>
      </c>
      <c r="EG362" s="175">
        <v>1144.8331249999999</v>
      </c>
      <c r="EH362" s="175">
        <v>1181.9861999999998</v>
      </c>
      <c r="EI362" s="175">
        <v>1206.1280749999999</v>
      </c>
      <c r="EJ362" s="175">
        <v>1230.2699499999999</v>
      </c>
      <c r="EK362" s="175">
        <v>1243.28115</v>
      </c>
      <c r="EL362" s="175">
        <v>1267.4230250000001</v>
      </c>
      <c r="EM362" s="175">
        <v>1291.5649000000001</v>
      </c>
      <c r="EN362" s="175">
        <v>1315.7067750000001</v>
      </c>
      <c r="EO362" s="175">
        <v>1117.7541000000001</v>
      </c>
      <c r="EP362" s="175">
        <v>1175.8230000000001</v>
      </c>
      <c r="EQ362" s="175">
        <v>1182.9973500000001</v>
      </c>
      <c r="ER362" s="175">
        <v>1241.0662500000001</v>
      </c>
      <c r="ES362" s="175">
        <v>1329.1807500000002</v>
      </c>
      <c r="ET362" s="175">
        <v>1352.0520000000001</v>
      </c>
      <c r="EU362" s="175">
        <v>1410.1209000000003</v>
      </c>
      <c r="EV362" s="175">
        <v>1258.4277642857144</v>
      </c>
      <c r="EW362" s="175">
        <v>1611.646992857143</v>
      </c>
      <c r="EX362" s="175">
        <v>937.96199999999999</v>
      </c>
      <c r="EY362" s="175">
        <v>1061.4547124999999</v>
      </c>
      <c r="EZ362" s="175">
        <v>1231.845525</v>
      </c>
      <c r="FA362" s="175">
        <v>1328.4344249999999</v>
      </c>
    </row>
    <row r="363" spans="1:157" ht="14.4" x14ac:dyDescent="0.3">
      <c r="A363" s="171" t="s">
        <v>621</v>
      </c>
      <c r="B363" s="172">
        <v>276.06760774820629</v>
      </c>
      <c r="C363" s="173">
        <v>285.05240774820629</v>
      </c>
      <c r="D363" s="173">
        <v>285.05240774820629</v>
      </c>
      <c r="E363" s="173">
        <v>285.05240774820629</v>
      </c>
      <c r="F363" s="173">
        <v>276.06760774820629</v>
      </c>
      <c r="G363" s="173">
        <v>285.05240774820629</v>
      </c>
      <c r="H363" s="204">
        <v>285.05240774820629</v>
      </c>
      <c r="I363" s="175">
        <v>285.05240774820629</v>
      </c>
      <c r="J363" s="175">
        <v>285.05240774820629</v>
      </c>
      <c r="K363" s="175">
        <v>285.05240774820629</v>
      </c>
      <c r="L363" s="175">
        <v>285.05240774820629</v>
      </c>
      <c r="M363" s="175">
        <v>285.05240774820629</v>
      </c>
      <c r="N363" s="175">
        <v>285.05240774820629</v>
      </c>
      <c r="O363" s="175">
        <v>285.05240774820629</v>
      </c>
      <c r="P363" s="175">
        <v>276.06760774820629</v>
      </c>
      <c r="Q363" s="175">
        <v>285.05240774820629</v>
      </c>
      <c r="R363" s="175">
        <v>285.05240774820629</v>
      </c>
      <c r="S363" s="175">
        <v>285.05240774820629</v>
      </c>
      <c r="T363" s="175">
        <v>285.05240774820629</v>
      </c>
      <c r="U363" s="175">
        <v>285.05240774820629</v>
      </c>
      <c r="V363" s="175">
        <v>285.05240774820629</v>
      </c>
      <c r="W363" s="175">
        <v>285.05240774820629</v>
      </c>
      <c r="X363" s="175">
        <v>285.05240774820629</v>
      </c>
      <c r="Y363" s="175">
        <v>285.05240774820629</v>
      </c>
      <c r="Z363" s="175">
        <v>285.05240774820629</v>
      </c>
      <c r="AA363" s="175">
        <v>285.05240774820629</v>
      </c>
      <c r="AB363" s="175">
        <v>285.05240774820629</v>
      </c>
      <c r="AC363" s="175">
        <v>285.05240774820629</v>
      </c>
      <c r="AD363" s="175">
        <v>285.05240774820629</v>
      </c>
      <c r="AE363" s="175">
        <v>285.05240774820629</v>
      </c>
      <c r="AF363" s="175">
        <v>285.05240774820629</v>
      </c>
      <c r="AG363" s="175">
        <v>285.05240774820629</v>
      </c>
      <c r="AH363" s="175">
        <v>285.05240774820629</v>
      </c>
      <c r="AI363" s="175">
        <v>285.05240774820629</v>
      </c>
      <c r="AJ363" s="175">
        <v>276.06760774820629</v>
      </c>
      <c r="AK363" s="175">
        <v>529.65113571797258</v>
      </c>
      <c r="AL363" s="175">
        <v>538.63593571797264</v>
      </c>
      <c r="AM363" s="175">
        <v>538.63593571797264</v>
      </c>
      <c r="AN363" s="175">
        <v>538.63593571797264</v>
      </c>
      <c r="AO363" s="175">
        <v>529.65113571797258</v>
      </c>
      <c r="AP363" s="175">
        <v>538.63593571797264</v>
      </c>
      <c r="AQ363" s="175">
        <v>538.63593571797264</v>
      </c>
      <c r="AR363" s="175">
        <v>538.63593571797264</v>
      </c>
      <c r="AS363" s="175">
        <v>538.63593571797264</v>
      </c>
      <c r="AT363" s="175">
        <v>538.63593571797264</v>
      </c>
      <c r="AU363" s="175">
        <v>538.63593571797264</v>
      </c>
      <c r="AV363" s="175">
        <v>538.63593571797264</v>
      </c>
      <c r="AW363" s="175">
        <v>538.63593571797264</v>
      </c>
      <c r="AX363" s="175">
        <v>538.63593571797264</v>
      </c>
      <c r="AY363" s="175">
        <v>529.65113571797258</v>
      </c>
      <c r="AZ363" s="175">
        <v>538.63593571797264</v>
      </c>
      <c r="BA363" s="175">
        <v>538.63593571797264</v>
      </c>
      <c r="BB363" s="175">
        <v>538.63593571797264</v>
      </c>
      <c r="BC363" s="175">
        <v>538.63593571797264</v>
      </c>
      <c r="BD363" s="175">
        <v>538.63593571797264</v>
      </c>
      <c r="BE363" s="175">
        <v>538.63593571797264</v>
      </c>
      <c r="BF363" s="175">
        <v>538.63593571797264</v>
      </c>
      <c r="BG363" s="175">
        <v>538.63593571797264</v>
      </c>
      <c r="BH363" s="175">
        <v>538.63593571797264</v>
      </c>
      <c r="BI363" s="175">
        <v>538.63593571797264</v>
      </c>
      <c r="BJ363" s="175">
        <v>538.63593571797264</v>
      </c>
      <c r="BK363" s="175">
        <v>538.63593571797264</v>
      </c>
      <c r="BL363" s="175">
        <v>538.63593571797264</v>
      </c>
      <c r="BM363" s="175">
        <v>538.63593571797264</v>
      </c>
      <c r="BN363" s="175">
        <v>538.63593571797264</v>
      </c>
      <c r="BO363" s="175">
        <v>538.63593571797264</v>
      </c>
      <c r="BP363" s="175">
        <v>538.63593571797264</v>
      </c>
      <c r="BQ363" s="175">
        <v>538.63593571797264</v>
      </c>
      <c r="BR363" s="175">
        <v>538.63593571797264</v>
      </c>
      <c r="BS363" s="175">
        <v>529.65113571797258</v>
      </c>
      <c r="BT363" s="173">
        <v>285.05240774820629</v>
      </c>
      <c r="BU363" s="173">
        <v>285.05240774820629</v>
      </c>
      <c r="BV363" s="173">
        <v>285.05240774820629</v>
      </c>
      <c r="BW363" s="173">
        <v>285.05240774820629</v>
      </c>
      <c r="BX363" s="173">
        <v>285.05240774820629</v>
      </c>
      <c r="BY363" s="174">
        <v>285.05240774820629</v>
      </c>
      <c r="BZ363" s="175">
        <v>285.05240774820629</v>
      </c>
      <c r="CA363" s="175">
        <v>285.05240774820629</v>
      </c>
      <c r="CB363" s="175">
        <v>538.63593571797264</v>
      </c>
      <c r="CC363" s="175">
        <v>538.63593571797264</v>
      </c>
      <c r="CD363" s="175">
        <v>538.63593571797264</v>
      </c>
      <c r="CE363" s="175">
        <v>538.63593571797264</v>
      </c>
      <c r="CF363" s="175">
        <v>538.63593571797264</v>
      </c>
      <c r="CG363" s="175">
        <v>538.63593571797264</v>
      </c>
      <c r="CH363" s="175">
        <v>538.63593571797264</v>
      </c>
      <c r="CI363" s="175">
        <v>538.63593571797264</v>
      </c>
      <c r="CJ363" s="175">
        <v>285.05240774820629</v>
      </c>
      <c r="CK363" s="175">
        <v>285.05240774820629</v>
      </c>
      <c r="CL363" s="175">
        <v>285.05240774820629</v>
      </c>
      <c r="CM363" s="175">
        <v>285.05240774820629</v>
      </c>
      <c r="CN363" s="175">
        <v>285.05240774820629</v>
      </c>
      <c r="CO363" s="175">
        <v>285.05240774820629</v>
      </c>
      <c r="CP363" s="175">
        <v>285.05240774820629</v>
      </c>
      <c r="CQ363" s="175">
        <v>285.05240774820629</v>
      </c>
      <c r="CR363" s="175">
        <v>285.05240774820629</v>
      </c>
      <c r="CS363" s="175">
        <v>285.05240774820629</v>
      </c>
      <c r="CT363" s="175">
        <v>285.05240774820629</v>
      </c>
      <c r="CU363" s="175">
        <v>538.63593571797264</v>
      </c>
      <c r="CV363" s="175">
        <v>538.63593571797264</v>
      </c>
      <c r="CW363" s="175">
        <v>538.63593571797264</v>
      </c>
      <c r="CX363" s="175">
        <v>538.63593571797264</v>
      </c>
      <c r="CY363" s="175">
        <v>538.63593571797264</v>
      </c>
      <c r="CZ363" s="175">
        <v>538.63593571797264</v>
      </c>
      <c r="DA363" s="175">
        <v>538.63593571797264</v>
      </c>
      <c r="DB363" s="175">
        <v>538.63593571797264</v>
      </c>
      <c r="DC363" s="175">
        <v>538.63593571797264</v>
      </c>
      <c r="DD363" s="175">
        <v>538.63593571797264</v>
      </c>
      <c r="DE363" s="175">
        <v>538.63593571797264</v>
      </c>
      <c r="DF363" s="175">
        <v>529.65113571797258</v>
      </c>
      <c r="DG363" s="175">
        <v>538.63593571797264</v>
      </c>
      <c r="DH363" s="175">
        <v>538.63593571797264</v>
      </c>
      <c r="DI363" s="175">
        <v>538.63593571797264</v>
      </c>
      <c r="DJ363" s="175">
        <v>529.65113571797258</v>
      </c>
      <c r="DK363" s="175">
        <v>538.63593571797264</v>
      </c>
      <c r="DL363" s="175">
        <v>538.63593571797264</v>
      </c>
      <c r="DM363" s="175">
        <v>538.63593571797264</v>
      </c>
      <c r="DN363" s="175">
        <v>538.63593571797264</v>
      </c>
      <c r="DO363" s="175">
        <v>538.63593571797264</v>
      </c>
      <c r="DP363" s="175">
        <v>538.63593571797264</v>
      </c>
      <c r="DQ363" s="175">
        <v>538.63593571797264</v>
      </c>
      <c r="DR363" s="175">
        <v>538.63593571797264</v>
      </c>
      <c r="DS363" s="175">
        <v>538.63593571797264</v>
      </c>
      <c r="DT363" s="175">
        <v>529.65113571797258</v>
      </c>
      <c r="DU363" s="175">
        <v>538.63593571797264</v>
      </c>
      <c r="DV363" s="175">
        <v>538.63593571797264</v>
      </c>
      <c r="DW363" s="175">
        <v>538.63593571797264</v>
      </c>
      <c r="DX363" s="175">
        <v>538.63593571797264</v>
      </c>
      <c r="DY363" s="175">
        <v>538.63593571797264</v>
      </c>
      <c r="DZ363" s="175">
        <v>538.63593571797264</v>
      </c>
      <c r="EA363" s="175">
        <v>538.63593571797264</v>
      </c>
      <c r="EB363" s="175">
        <v>538.63593571797264</v>
      </c>
      <c r="EC363" s="175">
        <v>538.63593571797264</v>
      </c>
      <c r="ED363" s="175">
        <v>538.63593571797264</v>
      </c>
      <c r="EE363" s="175">
        <v>538.63593571797264</v>
      </c>
      <c r="EF363" s="175">
        <v>538.63593571797264</v>
      </c>
      <c r="EG363" s="175">
        <v>538.63593571797264</v>
      </c>
      <c r="EH363" s="175">
        <v>538.63593571797264</v>
      </c>
      <c r="EI363" s="175">
        <v>538.63593571797264</v>
      </c>
      <c r="EJ363" s="175">
        <v>538.63593571797264</v>
      </c>
      <c r="EK363" s="175">
        <v>538.63593571797264</v>
      </c>
      <c r="EL363" s="175">
        <v>538.63593571797264</v>
      </c>
      <c r="EM363" s="175">
        <v>538.63593571797264</v>
      </c>
      <c r="EN363" s="175">
        <v>529.65113571797258</v>
      </c>
      <c r="EO363" s="175">
        <v>538.63593571797264</v>
      </c>
      <c r="EP363" s="175">
        <v>538.63593571797264</v>
      </c>
      <c r="EQ363" s="175">
        <v>538.63593571797264</v>
      </c>
      <c r="ER363" s="175">
        <v>538.63593571797264</v>
      </c>
      <c r="ES363" s="175">
        <v>538.63593571797264</v>
      </c>
      <c r="ET363" s="175">
        <v>538.63593571797264</v>
      </c>
      <c r="EU363" s="175">
        <v>538.63593571797264</v>
      </c>
      <c r="EV363" s="175">
        <v>538.63593571797264</v>
      </c>
      <c r="EW363" s="175">
        <v>538.63593571797264</v>
      </c>
      <c r="EX363" s="175">
        <v>529.65113571797258</v>
      </c>
      <c r="EY363" s="175">
        <v>538.63593571797264</v>
      </c>
      <c r="EZ363" s="175">
        <v>538.63593571797264</v>
      </c>
      <c r="FA363" s="175">
        <v>538.63593571797264</v>
      </c>
    </row>
    <row r="364" spans="1:157" ht="14.4" x14ac:dyDescent="0.3">
      <c r="A364" s="171" t="s">
        <v>622</v>
      </c>
      <c r="B364" s="172">
        <v>188.01118460232286</v>
      </c>
      <c r="C364" s="173">
        <v>612.33441187048084</v>
      </c>
      <c r="D364" s="173">
        <v>613.02774292777838</v>
      </c>
      <c r="E364" s="173">
        <v>628.6947882709062</v>
      </c>
      <c r="F364" s="173">
        <v>641.23904816644756</v>
      </c>
      <c r="G364" s="173">
        <v>621.62821648664863</v>
      </c>
      <c r="H364" s="204">
        <v>622.32154754394617</v>
      </c>
      <c r="I364" s="175">
        <v>637.98859288707399</v>
      </c>
      <c r="J364" s="175">
        <v>650.53285278261535</v>
      </c>
      <c r="K364" s="175">
        <v>623.01487860124382</v>
      </c>
      <c r="L364" s="175">
        <v>638.68192394437153</v>
      </c>
      <c r="M364" s="175">
        <v>651.22618383991289</v>
      </c>
      <c r="N364" s="175">
        <v>654.34896928749924</v>
      </c>
      <c r="O364" s="175">
        <v>666.8932291830406</v>
      </c>
      <c r="P364" s="175">
        <v>679.43748907858208</v>
      </c>
      <c r="Q364" s="175">
        <v>630.92202110281642</v>
      </c>
      <c r="R364" s="175">
        <v>631.61535216011396</v>
      </c>
      <c r="S364" s="175">
        <v>647.28239750324178</v>
      </c>
      <c r="T364" s="175">
        <v>659.82665739878314</v>
      </c>
      <c r="U364" s="175">
        <v>632.30868321741161</v>
      </c>
      <c r="V364" s="175">
        <v>647.97572856053932</v>
      </c>
      <c r="W364" s="175">
        <v>660.51998845608068</v>
      </c>
      <c r="X364" s="175">
        <v>663.64277390366703</v>
      </c>
      <c r="Y364" s="175">
        <v>676.18703379920839</v>
      </c>
      <c r="Z364" s="175">
        <v>688.73129369474987</v>
      </c>
      <c r="AA364" s="175">
        <v>633.00201427470915</v>
      </c>
      <c r="AB364" s="175">
        <v>648.66905961783687</v>
      </c>
      <c r="AC364" s="175">
        <v>661.21331951337834</v>
      </c>
      <c r="AD364" s="175">
        <v>664.33610496096458</v>
      </c>
      <c r="AE364" s="175">
        <v>676.88036485650605</v>
      </c>
      <c r="AF364" s="175">
        <v>689.42462475204752</v>
      </c>
      <c r="AG364" s="175">
        <v>680.0031503040924</v>
      </c>
      <c r="AH364" s="175">
        <v>692.54741019963376</v>
      </c>
      <c r="AI364" s="175">
        <v>705.09167009517523</v>
      </c>
      <c r="AJ364" s="175">
        <v>717.63592999071659</v>
      </c>
      <c r="AK364" s="175">
        <v>661.58235056000444</v>
      </c>
      <c r="AL364" s="175">
        <v>670.87615517617223</v>
      </c>
      <c r="AM364" s="175">
        <v>671.56948623346977</v>
      </c>
      <c r="AN364" s="175">
        <v>687.2365315765976</v>
      </c>
      <c r="AO364" s="175">
        <v>699.78079147213896</v>
      </c>
      <c r="AP364" s="175">
        <v>680.16995979234002</v>
      </c>
      <c r="AQ364" s="175">
        <v>680.86329084963756</v>
      </c>
      <c r="AR364" s="175">
        <v>696.53033619276528</v>
      </c>
      <c r="AS364" s="175">
        <v>709.07459608830675</v>
      </c>
      <c r="AT364" s="175">
        <v>681.55662190693511</v>
      </c>
      <c r="AU364" s="175">
        <v>697.22366725006293</v>
      </c>
      <c r="AV364" s="175">
        <v>709.76792714560429</v>
      </c>
      <c r="AW364" s="175">
        <v>712.89071259319064</v>
      </c>
      <c r="AX364" s="175">
        <v>725.434972488732</v>
      </c>
      <c r="AY364" s="175">
        <v>737.97923238427347</v>
      </c>
      <c r="AZ364" s="175">
        <v>689.46376440850781</v>
      </c>
      <c r="BA364" s="175">
        <v>690.15709546580536</v>
      </c>
      <c r="BB364" s="175">
        <v>705.82414080893307</v>
      </c>
      <c r="BC364" s="175">
        <v>718.36840070447454</v>
      </c>
      <c r="BD364" s="175">
        <v>690.8504265231029</v>
      </c>
      <c r="BE364" s="175">
        <v>706.51747186623061</v>
      </c>
      <c r="BF364" s="175">
        <v>719.06173176177208</v>
      </c>
      <c r="BG364" s="175">
        <v>722.18451720935843</v>
      </c>
      <c r="BH364" s="175">
        <v>734.72877710489979</v>
      </c>
      <c r="BI364" s="175">
        <v>747.27303700044126</v>
      </c>
      <c r="BJ364" s="175">
        <v>691.54375758040055</v>
      </c>
      <c r="BK364" s="175">
        <v>707.21080292352826</v>
      </c>
      <c r="BL364" s="175">
        <v>719.75506281906974</v>
      </c>
      <c r="BM364" s="175">
        <v>722.87784826665597</v>
      </c>
      <c r="BN364" s="175">
        <v>735.42210816219745</v>
      </c>
      <c r="BO364" s="175">
        <v>747.96636805773892</v>
      </c>
      <c r="BP364" s="175">
        <v>738.54489360978368</v>
      </c>
      <c r="BQ364" s="175">
        <v>751.08915350532516</v>
      </c>
      <c r="BR364" s="175">
        <v>763.63341340086663</v>
      </c>
      <c r="BS364" s="175">
        <v>776.17767329640799</v>
      </c>
      <c r="BT364" s="173">
        <v>641.6024878335794</v>
      </c>
      <c r="BU364" s="173">
        <v>657.26953317670711</v>
      </c>
      <c r="BV364" s="173">
        <v>657.96286423400466</v>
      </c>
      <c r="BW364" s="173">
        <v>673.62990957713237</v>
      </c>
      <c r="BX364" s="173">
        <v>702.53454587309909</v>
      </c>
      <c r="BY364" s="174">
        <v>715.07880576864056</v>
      </c>
      <c r="BZ364" s="175">
        <v>730.74585111176827</v>
      </c>
      <c r="CA364" s="175">
        <v>682.68914251070453</v>
      </c>
      <c r="CB364" s="175">
        <v>700.14423113927069</v>
      </c>
      <c r="CC364" s="175">
        <v>715.81127648239851</v>
      </c>
      <c r="CD364" s="175">
        <v>716.50460753969605</v>
      </c>
      <c r="CE364" s="175">
        <v>732.17165288282376</v>
      </c>
      <c r="CF364" s="175">
        <v>761.07628917879049</v>
      </c>
      <c r="CG364" s="175">
        <v>773.62054907433196</v>
      </c>
      <c r="CH364" s="175">
        <v>789.28759441745967</v>
      </c>
      <c r="CI364" s="175">
        <v>741.23088581639593</v>
      </c>
      <c r="CJ364" s="175">
        <v>667.25666885017245</v>
      </c>
      <c r="CK364" s="175">
        <v>683.61704525059781</v>
      </c>
      <c r="CL364" s="175">
        <v>699.97742165102306</v>
      </c>
      <c r="CM364" s="175">
        <v>712.52168154656454</v>
      </c>
      <c r="CN364" s="175">
        <v>740.73298678523361</v>
      </c>
      <c r="CO364" s="175">
        <v>756.40003212836143</v>
      </c>
      <c r="CP364" s="175">
        <v>768.94429202390279</v>
      </c>
      <c r="CQ364" s="175">
        <v>718.49287546226515</v>
      </c>
      <c r="CR364" s="175">
        <v>756.97696486491577</v>
      </c>
      <c r="CS364" s="175">
        <v>795.4610542675664</v>
      </c>
      <c r="CT364" s="175">
        <v>833.94514367021713</v>
      </c>
      <c r="CU364" s="175">
        <v>725.79841215586384</v>
      </c>
      <c r="CV364" s="175">
        <v>742.15878855628921</v>
      </c>
      <c r="CW364" s="175">
        <v>758.51916495671446</v>
      </c>
      <c r="CX364" s="175">
        <v>771.06342485225593</v>
      </c>
      <c r="CY364" s="175">
        <v>799.274730090925</v>
      </c>
      <c r="CZ364" s="175">
        <v>814.94177543405272</v>
      </c>
      <c r="DA364" s="175">
        <v>827.48603532959419</v>
      </c>
      <c r="DB364" s="175">
        <v>777.03461876795654</v>
      </c>
      <c r="DC364" s="175">
        <v>815.51870817060717</v>
      </c>
      <c r="DD364" s="175">
        <v>854.00279757325779</v>
      </c>
      <c r="DE364" s="175">
        <v>892.48688697590853</v>
      </c>
      <c r="DF364" s="175">
        <v>720.12409386569584</v>
      </c>
      <c r="DG364" s="175">
        <v>729.41789848186363</v>
      </c>
      <c r="DH364" s="175">
        <v>730.11122953916117</v>
      </c>
      <c r="DI364" s="175">
        <v>745.778274882289</v>
      </c>
      <c r="DJ364" s="175">
        <v>758.32253477783036</v>
      </c>
      <c r="DK364" s="175">
        <v>738.71170309803142</v>
      </c>
      <c r="DL364" s="175">
        <v>739.40503415532896</v>
      </c>
      <c r="DM364" s="175">
        <v>755.07207949845667</v>
      </c>
      <c r="DN364" s="175">
        <v>767.61633939399815</v>
      </c>
      <c r="DO364" s="175">
        <v>740.0983652126265</v>
      </c>
      <c r="DP364" s="175">
        <v>755.76541055575433</v>
      </c>
      <c r="DQ364" s="175">
        <v>768.30967045129569</v>
      </c>
      <c r="DR364" s="175">
        <v>771.43245589888204</v>
      </c>
      <c r="DS364" s="175">
        <v>783.9767157944234</v>
      </c>
      <c r="DT364" s="175">
        <v>796.52097568996487</v>
      </c>
      <c r="DU364" s="175">
        <v>748.00550771419921</v>
      </c>
      <c r="DV364" s="175">
        <v>748.69883877149675</v>
      </c>
      <c r="DW364" s="175">
        <v>764.36588411462446</v>
      </c>
      <c r="DX364" s="175">
        <v>776.91014401016594</v>
      </c>
      <c r="DY364" s="175">
        <v>749.39216982879429</v>
      </c>
      <c r="DZ364" s="175">
        <v>765.05921517192201</v>
      </c>
      <c r="EA364" s="175">
        <v>777.60347506746348</v>
      </c>
      <c r="EB364" s="175">
        <v>780.72626051504983</v>
      </c>
      <c r="EC364" s="175">
        <v>793.27052041059119</v>
      </c>
      <c r="ED364" s="175">
        <v>805.81478030613266</v>
      </c>
      <c r="EE364" s="175">
        <v>750.08550088609195</v>
      </c>
      <c r="EF364" s="175">
        <v>765.75254622921966</v>
      </c>
      <c r="EG364" s="175">
        <v>778.29680612476113</v>
      </c>
      <c r="EH364" s="175">
        <v>781.41959157234737</v>
      </c>
      <c r="EI364" s="175">
        <v>793.96385146788884</v>
      </c>
      <c r="EJ364" s="175">
        <v>806.50811136343032</v>
      </c>
      <c r="EK364" s="175">
        <v>797.08663691547508</v>
      </c>
      <c r="EL364" s="175">
        <v>809.63089681101656</v>
      </c>
      <c r="EM364" s="175">
        <v>822.17515670655803</v>
      </c>
      <c r="EN364" s="175">
        <v>834.7194166020995</v>
      </c>
      <c r="EO364" s="175">
        <v>758.68597444496208</v>
      </c>
      <c r="EP364" s="175">
        <v>774.35301978808991</v>
      </c>
      <c r="EQ364" s="175">
        <v>775.04635084538745</v>
      </c>
      <c r="ER364" s="175">
        <v>790.71339618851516</v>
      </c>
      <c r="ES364" s="175">
        <v>819.61803248448189</v>
      </c>
      <c r="ET364" s="175">
        <v>832.16229238002325</v>
      </c>
      <c r="EU364" s="175">
        <v>847.82933772315107</v>
      </c>
      <c r="EV364" s="175">
        <v>799.77262912208732</v>
      </c>
      <c r="EW364" s="175">
        <v>826.32214087421778</v>
      </c>
      <c r="EX364" s="175">
        <v>778.66583717138724</v>
      </c>
      <c r="EY364" s="175">
        <v>799.44922772597738</v>
      </c>
      <c r="EZ364" s="175">
        <v>820.23261828056764</v>
      </c>
      <c r="FA364" s="175">
        <v>841.01600883515778</v>
      </c>
    </row>
    <row r="365" spans="1:157" ht="14.4" x14ac:dyDescent="0.3">
      <c r="A365" s="171" t="s">
        <v>623</v>
      </c>
      <c r="B365" s="172">
        <v>137.3629592350529</v>
      </c>
      <c r="C365" s="173">
        <v>314.43124902581781</v>
      </c>
      <c r="D365" s="173">
        <v>292.35341675896069</v>
      </c>
      <c r="E365" s="173">
        <v>269.726945961002</v>
      </c>
      <c r="F365" s="173">
        <v>229.00002059146539</v>
      </c>
      <c r="G365" s="173">
        <v>425.94024655138355</v>
      </c>
      <c r="H365" s="204">
        <v>403.82255678452645</v>
      </c>
      <c r="I365" s="175">
        <v>380.87348098656776</v>
      </c>
      <c r="J365" s="175">
        <v>340.91797311703124</v>
      </c>
      <c r="K365" s="175">
        <v>381.70486701766936</v>
      </c>
      <c r="L365" s="175">
        <v>358.75579121971072</v>
      </c>
      <c r="M365" s="175">
        <v>318.80028335017408</v>
      </c>
      <c r="N365" s="175">
        <v>335.80671542175202</v>
      </c>
      <c r="O365" s="175">
        <v>295.85120755221544</v>
      </c>
      <c r="P365" s="175">
        <v>254.99721968267883</v>
      </c>
      <c r="Q365" s="175">
        <v>577.60157907694918</v>
      </c>
      <c r="R365" s="175">
        <v>555.44403181009227</v>
      </c>
      <c r="S365" s="175">
        <v>532.1723510121335</v>
      </c>
      <c r="T365" s="175">
        <v>492.08978064259702</v>
      </c>
      <c r="U365" s="175">
        <v>533.28648454323502</v>
      </c>
      <c r="V365" s="175">
        <v>510.01480374527637</v>
      </c>
      <c r="W365" s="175">
        <v>469.93223337573983</v>
      </c>
      <c r="X365" s="175">
        <v>486.74312294731783</v>
      </c>
      <c r="Y365" s="175">
        <v>446.66055257778117</v>
      </c>
      <c r="Z365" s="175">
        <v>406.57798220824463</v>
      </c>
      <c r="AA365" s="175">
        <v>511.12893727637805</v>
      </c>
      <c r="AB365" s="175">
        <v>487.8572564784194</v>
      </c>
      <c r="AC365" s="175">
        <v>447.77468610888286</v>
      </c>
      <c r="AD365" s="175">
        <v>464.58557568046075</v>
      </c>
      <c r="AE365" s="175">
        <v>424.50300531092421</v>
      </c>
      <c r="AF365" s="175">
        <v>384.42043494138755</v>
      </c>
      <c r="AG365" s="175">
        <v>441.31389488250198</v>
      </c>
      <c r="AH365" s="175">
        <v>401.23132451296544</v>
      </c>
      <c r="AI365" s="175">
        <v>361.1487541434289</v>
      </c>
      <c r="AJ365" s="175">
        <v>320.1677037738923</v>
      </c>
      <c r="AK365" s="175">
        <v>235.51125862779773</v>
      </c>
      <c r="AL365" s="175">
        <v>370.23745865336355</v>
      </c>
      <c r="AM365" s="175">
        <v>348.11976888650639</v>
      </c>
      <c r="AN365" s="175">
        <v>325.17069308854775</v>
      </c>
      <c r="AO365" s="175">
        <v>284.31670521901117</v>
      </c>
      <c r="AP365" s="175">
        <v>479.81751367892934</v>
      </c>
      <c r="AQ365" s="175">
        <v>457.65996641207221</v>
      </c>
      <c r="AR365" s="175">
        <v>434.3882856141135</v>
      </c>
      <c r="AS365" s="175">
        <v>394.30571524457702</v>
      </c>
      <c r="AT365" s="175">
        <v>435.50241914521507</v>
      </c>
      <c r="AU365" s="175">
        <v>412.23073834725648</v>
      </c>
      <c r="AV365" s="175">
        <v>372.14816797771982</v>
      </c>
      <c r="AW365" s="175">
        <v>388.95905754929777</v>
      </c>
      <c r="AX365" s="175">
        <v>348.87648717976117</v>
      </c>
      <c r="AY365" s="175">
        <v>307.89543681022462</v>
      </c>
      <c r="AZ365" s="175">
        <v>629.54990370449514</v>
      </c>
      <c r="BA365" s="175">
        <v>607.35249893763807</v>
      </c>
      <c r="BB365" s="175">
        <v>583.75821313967936</v>
      </c>
      <c r="BC365" s="175">
        <v>543.54858027014279</v>
      </c>
      <c r="BD365" s="175">
        <v>585.1550941707809</v>
      </c>
      <c r="BE365" s="175">
        <v>561.56080837282229</v>
      </c>
      <c r="BF365" s="175">
        <v>521.35117550328562</v>
      </c>
      <c r="BG365" s="175">
        <v>537.96652257486357</v>
      </c>
      <c r="BH365" s="175">
        <v>497.75688970532696</v>
      </c>
      <c r="BI365" s="175">
        <v>457.54725683579045</v>
      </c>
      <c r="BJ365" s="175">
        <v>562.95768940392384</v>
      </c>
      <c r="BK365" s="175">
        <v>539.36340360596512</v>
      </c>
      <c r="BL365" s="175">
        <v>499.1537707364285</v>
      </c>
      <c r="BM365" s="175">
        <v>515.76911780800651</v>
      </c>
      <c r="BN365" s="175">
        <v>475.55948493846995</v>
      </c>
      <c r="BO365" s="175">
        <v>435.34985206893327</v>
      </c>
      <c r="BP365" s="175">
        <v>492.17483201004779</v>
      </c>
      <c r="BQ365" s="175">
        <v>451.96519914051123</v>
      </c>
      <c r="BR365" s="175">
        <v>411.75556627097467</v>
      </c>
      <c r="BS365" s="175">
        <v>370.6474534014381</v>
      </c>
      <c r="BT365" s="173">
        <v>642.0204370688009</v>
      </c>
      <c r="BU365" s="173">
        <v>618.4261512708423</v>
      </c>
      <c r="BV365" s="173">
        <v>596.22874650398512</v>
      </c>
      <c r="BW365" s="173">
        <v>572.6344607060264</v>
      </c>
      <c r="BX365" s="173">
        <v>486.63313727167417</v>
      </c>
      <c r="BY365" s="174">
        <v>446.42350440213761</v>
      </c>
      <c r="BZ365" s="175">
        <v>422.82921860417883</v>
      </c>
      <c r="CA365" s="175">
        <v>540.74223654680645</v>
      </c>
      <c r="CB365" s="175">
        <v>697.08005419634674</v>
      </c>
      <c r="CC365" s="175">
        <v>673.48576839838802</v>
      </c>
      <c r="CD365" s="175">
        <v>651.28836363153096</v>
      </c>
      <c r="CE365" s="175">
        <v>627.69407783357235</v>
      </c>
      <c r="CF365" s="175">
        <v>541.69275439922001</v>
      </c>
      <c r="CG365" s="175">
        <v>501.48312152968339</v>
      </c>
      <c r="CH365" s="175">
        <v>477.88883573172461</v>
      </c>
      <c r="CI365" s="175">
        <v>595.8018536743524</v>
      </c>
      <c r="CJ365" s="175">
        <v>709.55370652955105</v>
      </c>
      <c r="CK365" s="175">
        <v>663.76201596473516</v>
      </c>
      <c r="CL365" s="175">
        <v>617.97032539991949</v>
      </c>
      <c r="CM365" s="175">
        <v>577.76069253038293</v>
      </c>
      <c r="CN365" s="175">
        <v>513.95677386288753</v>
      </c>
      <c r="CO365" s="175">
        <v>490.36248806492881</v>
      </c>
      <c r="CP365" s="175">
        <v>450.15285519539231</v>
      </c>
      <c r="CQ365" s="175">
        <v>574.78840822111385</v>
      </c>
      <c r="CR365" s="175">
        <v>684.7605520090201</v>
      </c>
      <c r="CS365" s="175">
        <v>814.3226957969265</v>
      </c>
      <c r="CT365" s="175">
        <v>924.29483958483297</v>
      </c>
      <c r="CU365" s="175">
        <v>758.45707865709676</v>
      </c>
      <c r="CV365" s="175">
        <v>712.3029255922811</v>
      </c>
      <c r="CW365" s="175">
        <v>666.14877252746521</v>
      </c>
      <c r="CX365" s="175">
        <v>625.81207715792868</v>
      </c>
      <c r="CY365" s="175">
        <v>561.55849099043337</v>
      </c>
      <c r="CZ365" s="175">
        <v>537.6416001924747</v>
      </c>
      <c r="DA365" s="175">
        <v>497.30490482293817</v>
      </c>
      <c r="DB365" s="175">
        <v>622.74654999151687</v>
      </c>
      <c r="DC365" s="175">
        <v>732.71869377942312</v>
      </c>
      <c r="DD365" s="175">
        <v>862.28083756732963</v>
      </c>
      <c r="DE365" s="175">
        <v>972.25298135523599</v>
      </c>
      <c r="DF365" s="175">
        <v>284.80622295836685</v>
      </c>
      <c r="DG365" s="175">
        <v>436.36879548393267</v>
      </c>
      <c r="DH365" s="175">
        <v>414.21124821707554</v>
      </c>
      <c r="DI365" s="175">
        <v>390.93956741911688</v>
      </c>
      <c r="DJ365" s="175">
        <v>349.95851704958028</v>
      </c>
      <c r="DK365" s="175">
        <v>544.18522300949849</v>
      </c>
      <c r="DL365" s="175">
        <v>521.98781824264142</v>
      </c>
      <c r="DM365" s="175">
        <v>498.39353244468271</v>
      </c>
      <c r="DN365" s="175">
        <v>458.18389957514614</v>
      </c>
      <c r="DO365" s="175">
        <v>499.79041347578425</v>
      </c>
      <c r="DP365" s="175">
        <v>476.19612767782559</v>
      </c>
      <c r="DQ365" s="175">
        <v>435.98649480828902</v>
      </c>
      <c r="DR365" s="175">
        <v>452.60184187986692</v>
      </c>
      <c r="DS365" s="175">
        <v>412.39220901033036</v>
      </c>
      <c r="DT365" s="175">
        <v>371.28409614079374</v>
      </c>
      <c r="DU365" s="175">
        <v>657.5101830350643</v>
      </c>
      <c r="DV365" s="175">
        <v>635.31277826820724</v>
      </c>
      <c r="DW365" s="175">
        <v>611.71849247024852</v>
      </c>
      <c r="DX365" s="175">
        <v>571.50885960071196</v>
      </c>
      <c r="DY365" s="175">
        <v>613.11537350134995</v>
      </c>
      <c r="DZ365" s="175">
        <v>589.52108770339134</v>
      </c>
      <c r="EA365" s="175">
        <v>549.31145483385478</v>
      </c>
      <c r="EB365" s="175">
        <v>565.92680190543274</v>
      </c>
      <c r="EC365" s="175">
        <v>525.71716903589618</v>
      </c>
      <c r="ED365" s="175">
        <v>485.50753616635961</v>
      </c>
      <c r="EE365" s="175">
        <v>590.917968734493</v>
      </c>
      <c r="EF365" s="175">
        <v>567.32368293653428</v>
      </c>
      <c r="EG365" s="175">
        <v>527.11405006699772</v>
      </c>
      <c r="EH365" s="175">
        <v>543.72939713857556</v>
      </c>
      <c r="EI365" s="175">
        <v>503.51976426903906</v>
      </c>
      <c r="EJ365" s="175">
        <v>463.3101313995025</v>
      </c>
      <c r="EK365" s="175">
        <v>520.13511134061685</v>
      </c>
      <c r="EL365" s="175">
        <v>479.9254784710804</v>
      </c>
      <c r="EM365" s="175">
        <v>439.71584560154383</v>
      </c>
      <c r="EN365" s="175">
        <v>398.60773273200721</v>
      </c>
      <c r="EO365" s="175">
        <v>718.8305885269159</v>
      </c>
      <c r="EP365" s="175">
        <v>694.91369772895723</v>
      </c>
      <c r="EQ365" s="175">
        <v>672.67643546210002</v>
      </c>
      <c r="ER365" s="175">
        <v>648.75954466414134</v>
      </c>
      <c r="ES365" s="175">
        <v>562.26869622978916</v>
      </c>
      <c r="ET365" s="175">
        <v>521.93200086025251</v>
      </c>
      <c r="EU365" s="175">
        <v>498.01511006229384</v>
      </c>
      <c r="EV365" s="175">
        <v>616.77086764777857</v>
      </c>
      <c r="EW365" s="175">
        <v>749.83348659186822</v>
      </c>
      <c r="EX365" s="175">
        <v>312.32789728893596</v>
      </c>
      <c r="EY365" s="175">
        <v>424.86392262299546</v>
      </c>
      <c r="EZ365" s="175">
        <v>498.29127795705494</v>
      </c>
      <c r="FA365" s="175">
        <v>583.92844204111441</v>
      </c>
    </row>
    <row r="366" spans="1:157" ht="14.4" x14ac:dyDescent="0.3">
      <c r="A366" s="171" t="s">
        <v>624</v>
      </c>
      <c r="B366" s="172">
        <v>258.02636678343305</v>
      </c>
      <c r="C366" s="173">
        <v>656.21182427800647</v>
      </c>
      <c r="D366" s="173">
        <v>565.56779991312396</v>
      </c>
      <c r="E366" s="173">
        <v>480.34998601037358</v>
      </c>
      <c r="F366" s="173">
        <v>377.54883417041827</v>
      </c>
      <c r="G366" s="173">
        <v>952.97954692473161</v>
      </c>
      <c r="H366" s="204">
        <v>852.80671653706611</v>
      </c>
      <c r="I366" s="175">
        <v>748.86847064904453</v>
      </c>
      <c r="J366" s="175">
        <v>636.42748059974235</v>
      </c>
      <c r="K366" s="175">
        <v>752.63388614940288</v>
      </c>
      <c r="L366" s="175">
        <v>655.45748501453147</v>
      </c>
      <c r="M366" s="175">
        <v>562.88931066965051</v>
      </c>
      <c r="N366" s="175">
        <v>577.00571446171489</v>
      </c>
      <c r="O366" s="175">
        <v>480.72812073293744</v>
      </c>
      <c r="P366" s="175">
        <v>348.66023257023124</v>
      </c>
      <c r="Q366" s="175">
        <v>1865.7387820443389</v>
      </c>
      <c r="R366" s="175">
        <v>1686.5508308914359</v>
      </c>
      <c r="S366" s="175">
        <v>1498.352888589942</v>
      </c>
      <c r="T366" s="175">
        <v>1177.4922267814338</v>
      </c>
      <c r="U366" s="175">
        <v>1507.3628797385329</v>
      </c>
      <c r="V366" s="175">
        <v>1319.164937437039</v>
      </c>
      <c r="W366" s="175">
        <v>1031.9386255655372</v>
      </c>
      <c r="X366" s="175">
        <v>1119.6399732008704</v>
      </c>
      <c r="Y366" s="175">
        <v>903.13948169508933</v>
      </c>
      <c r="Z366" s="175">
        <v>773.34980075581677</v>
      </c>
      <c r="AA366" s="175">
        <v>1328.1749285856265</v>
      </c>
      <c r="AB366" s="175">
        <v>1128.1841665737581</v>
      </c>
      <c r="AC366" s="175">
        <v>908.68444475579111</v>
      </c>
      <c r="AD366" s="175">
        <v>992.35104224144743</v>
      </c>
      <c r="AE366" s="175">
        <v>804.32346880950774</v>
      </c>
      <c r="AF366" s="175">
        <v>689.81833238572892</v>
      </c>
      <c r="AG366" s="175">
        <v>880.46136600719967</v>
      </c>
      <c r="AH366" s="175">
        <v>703.35737436355396</v>
      </c>
      <c r="AI366" s="175">
        <v>614.77101627842421</v>
      </c>
      <c r="AJ366" s="175">
        <v>514.45485234891726</v>
      </c>
      <c r="AK366" s="175">
        <v>382.7693253028944</v>
      </c>
      <c r="AL366" s="175">
        <v>722.0019632828056</v>
      </c>
      <c r="AM366" s="175">
        <v>631.19429766195992</v>
      </c>
      <c r="AN366" s="175">
        <v>536.97324549351777</v>
      </c>
      <c r="AO366" s="175">
        <v>432.03259880428669</v>
      </c>
      <c r="AP366" s="175">
        <v>1017.1669639618691</v>
      </c>
      <c r="AQ366" s="175">
        <v>904.19974042599154</v>
      </c>
      <c r="AR366" s="175">
        <v>802.64756481740915</v>
      </c>
      <c r="AS366" s="175">
        <v>685.56009287758809</v>
      </c>
      <c r="AT366" s="175">
        <v>807.2218158452373</v>
      </c>
      <c r="AU366" s="175">
        <v>711.67625794060041</v>
      </c>
      <c r="AV366" s="175">
        <v>596.82463547778934</v>
      </c>
      <c r="AW366" s="175">
        <v>616.13070003596113</v>
      </c>
      <c r="AX366" s="175">
        <v>520.27066597570774</v>
      </c>
      <c r="AY366" s="175">
        <v>415.03816180237794</v>
      </c>
      <c r="AZ366" s="175">
        <v>1591.0668002442642</v>
      </c>
      <c r="BA366" s="175">
        <v>1480.591901105392</v>
      </c>
      <c r="BB366" s="175">
        <v>1363.1648247800076</v>
      </c>
      <c r="BC366" s="175">
        <v>1177.6789121368372</v>
      </c>
      <c r="BD366" s="175">
        <v>1370.1170019665224</v>
      </c>
      <c r="BE366" s="175">
        <v>1259.2577700398615</v>
      </c>
      <c r="BF366" s="175">
        <v>1077.1450459783239</v>
      </c>
      <c r="BG366" s="175">
        <v>1152.3973151609509</v>
      </c>
      <c r="BH366" s="175">
        <v>956.26917414075672</v>
      </c>
      <c r="BI366" s="175">
        <v>811.75280607080947</v>
      </c>
      <c r="BJ366" s="175">
        <v>1265.5843587602601</v>
      </c>
      <c r="BK366" s="175">
        <v>1158.7239038813495</v>
      </c>
      <c r="BL366" s="175">
        <v>962.59576286115771</v>
      </c>
      <c r="BM366" s="175">
        <v>1051.8634490024378</v>
      </c>
      <c r="BN366" s="175">
        <v>843.12143271945627</v>
      </c>
      <c r="BO366" s="175">
        <v>718.81537764906955</v>
      </c>
      <c r="BP366" s="175">
        <v>930.98757716487182</v>
      </c>
      <c r="BQ366" s="175">
        <v>739.55446109291063</v>
      </c>
      <c r="BR366" s="175">
        <v>639.56889042685486</v>
      </c>
      <c r="BS366" s="175">
        <v>545.3873305268238</v>
      </c>
      <c r="BT366" s="173">
        <v>2193.9262563643169</v>
      </c>
      <c r="BU366" s="173">
        <v>1944.549211267821</v>
      </c>
      <c r="BV366" s="173">
        <v>1765.0389327527275</v>
      </c>
      <c r="BW366" s="173">
        <v>1574.2320857613122</v>
      </c>
      <c r="BX366" s="173">
        <v>965.62500354700626</v>
      </c>
      <c r="BY366" s="174">
        <v>764.10568523444454</v>
      </c>
      <c r="BZ366" s="175">
        <v>685.29902808181339</v>
      </c>
      <c r="CA366" s="175">
        <v>1316.3198612730109</v>
      </c>
      <c r="CB366" s="175">
        <v>1835.6158158336209</v>
      </c>
      <c r="CC366" s="175">
        <v>1709.3263104451373</v>
      </c>
      <c r="CD366" s="175">
        <v>1549.8247350265253</v>
      </c>
      <c r="CE366" s="175">
        <v>1432.3976587011409</v>
      </c>
      <c r="CF366" s="175">
        <v>1027.1270299104119</v>
      </c>
      <c r="CG366" s="175">
        <v>830.99888889021895</v>
      </c>
      <c r="CH366" s="175">
        <v>725.09127368312511</v>
      </c>
      <c r="CI366" s="175">
        <v>1273.6723354343073</v>
      </c>
      <c r="CJ366" s="175">
        <v>2488.7297593505195</v>
      </c>
      <c r="CK366" s="175">
        <v>2118.4126338440133</v>
      </c>
      <c r="CL366" s="175">
        <v>1689.525310232423</v>
      </c>
      <c r="CM366" s="175">
        <v>1364.3502516518226</v>
      </c>
      <c r="CN366" s="175">
        <v>952.1799639333185</v>
      </c>
      <c r="CO366" s="175">
        <v>821.77523800447307</v>
      </c>
      <c r="CP366" s="175">
        <v>686.58933024318685</v>
      </c>
      <c r="CQ366" s="175">
        <v>1340.3134063635127</v>
      </c>
      <c r="CR366" s="175">
        <v>2036.8900282624356</v>
      </c>
      <c r="CS366" s="175">
        <v>2833.3206639425866</v>
      </c>
      <c r="CT366" s="175">
        <v>3471.3270877364289</v>
      </c>
      <c r="CU366" s="175">
        <v>2080.6338026225799</v>
      </c>
      <c r="CV366" s="175">
        <v>1752.5408269039265</v>
      </c>
      <c r="CW366" s="175">
        <v>1523.3777770418819</v>
      </c>
      <c r="CX366" s="175">
        <v>1273.5982470232011</v>
      </c>
      <c r="CY366" s="175">
        <v>974.95388503001834</v>
      </c>
      <c r="CZ366" s="175">
        <v>866.63232565566068</v>
      </c>
      <c r="DA366" s="175">
        <v>699.89873563449385</v>
      </c>
      <c r="DB366" s="175">
        <v>1258.3413371243259</v>
      </c>
      <c r="DC366" s="175">
        <v>1705.9814030714722</v>
      </c>
      <c r="DD366" s="175">
        <v>2417.5806350154949</v>
      </c>
      <c r="DE366" s="175">
        <v>3055.5870588093408</v>
      </c>
      <c r="DF366" s="175">
        <v>476.74174481966173</v>
      </c>
      <c r="DG366" s="175">
        <v>918.6789478248005</v>
      </c>
      <c r="DH366" s="175">
        <v>823.55670166651669</v>
      </c>
      <c r="DI366" s="175">
        <v>728.01114376187797</v>
      </c>
      <c r="DJ366" s="175">
        <v>607.23482039737974</v>
      </c>
      <c r="DK366" s="175">
        <v>1241.2607542469439</v>
      </c>
      <c r="DL366" s="175">
        <v>1140.7268880884319</v>
      </c>
      <c r="DM366" s="175">
        <v>1033.8664332095202</v>
      </c>
      <c r="DN366" s="175">
        <v>875.33464818091727</v>
      </c>
      <c r="DO366" s="175">
        <v>1040.1930219299186</v>
      </c>
      <c r="DP366" s="175">
        <v>919.31715009235143</v>
      </c>
      <c r="DQ366" s="175">
        <v>777.70051685775377</v>
      </c>
      <c r="DR366" s="175">
        <v>799.84281995065191</v>
      </c>
      <c r="DS366" s="175">
        <v>680.83045321691861</v>
      </c>
      <c r="DT366" s="175">
        <v>572.87387124441796</v>
      </c>
      <c r="DU366" s="175">
        <v>1695.1978804309401</v>
      </c>
      <c r="DV366" s="175">
        <v>1535.6963050123293</v>
      </c>
      <c r="DW366" s="175">
        <v>1418.2692286869435</v>
      </c>
      <c r="DX366" s="175">
        <v>1222.8650499411826</v>
      </c>
      <c r="DY366" s="175">
        <v>1425.221405873456</v>
      </c>
      <c r="DZ366" s="175">
        <v>1307.7943295480716</v>
      </c>
      <c r="EA366" s="175">
        <v>1122.3311837826707</v>
      </c>
      <c r="EB366" s="175">
        <v>1197.5834529652966</v>
      </c>
      <c r="EC366" s="175">
        <v>1015.4707289037591</v>
      </c>
      <c r="ED366" s="175">
        <v>863.24588150654984</v>
      </c>
      <c r="EE366" s="175">
        <v>1314.7465067345863</v>
      </c>
      <c r="EF366" s="175">
        <v>1203.9100416856952</v>
      </c>
      <c r="EG366" s="175">
        <v>1021.7973176241576</v>
      </c>
      <c r="EH366" s="175">
        <v>1097.0495868067835</v>
      </c>
      <c r="EI366" s="175">
        <v>900.92144578659043</v>
      </c>
      <c r="EJ366" s="175">
        <v>756.4050777166425</v>
      </c>
      <c r="EK366" s="175">
        <v>990.18913192787295</v>
      </c>
      <c r="EL366" s="175">
        <v>781.44711564489023</v>
      </c>
      <c r="EM366" s="175">
        <v>669.10629149917384</v>
      </c>
      <c r="EN366" s="175">
        <v>574.82319169661605</v>
      </c>
      <c r="EO366" s="175">
        <v>1855.5930205143268</v>
      </c>
      <c r="EP366" s="175">
        <v>1731.9196746620935</v>
      </c>
      <c r="EQ366" s="175">
        <v>1621.246407590633</v>
      </c>
      <c r="ER366" s="175">
        <v>1453.1870729271093</v>
      </c>
      <c r="ES366" s="175">
        <v>1038.8688977340291</v>
      </c>
      <c r="ET366" s="175">
        <v>856.18069719211292</v>
      </c>
      <c r="EU366" s="175">
        <v>728.33665283331845</v>
      </c>
      <c r="EV366" s="175">
        <v>1293.9817106747989</v>
      </c>
      <c r="EW366" s="175">
        <v>1864.9563569255017</v>
      </c>
      <c r="EX366" s="175">
        <v>509.00767464525842</v>
      </c>
      <c r="EY366" s="175">
        <v>788.30634352985726</v>
      </c>
      <c r="EZ366" s="175">
        <v>951.95505449879545</v>
      </c>
      <c r="FA366" s="175">
        <v>1195.9082206751834</v>
      </c>
    </row>
    <row r="367" spans="1:157" ht="14.4" x14ac:dyDescent="0.3">
      <c r="A367" s="176" t="s">
        <v>625</v>
      </c>
      <c r="B367" s="172">
        <v>0</v>
      </c>
      <c r="C367" s="173">
        <v>0</v>
      </c>
      <c r="D367" s="173">
        <v>0</v>
      </c>
      <c r="E367" s="173">
        <v>0</v>
      </c>
      <c r="F367" s="173">
        <v>-65.130476994234755</v>
      </c>
      <c r="G367" s="173">
        <v>0</v>
      </c>
      <c r="H367" s="204">
        <v>0</v>
      </c>
      <c r="I367" s="175">
        <v>0</v>
      </c>
      <c r="J367" s="175">
        <v>0</v>
      </c>
      <c r="K367" s="175">
        <v>0</v>
      </c>
      <c r="L367" s="175">
        <v>0</v>
      </c>
      <c r="M367" s="175">
        <v>0</v>
      </c>
      <c r="N367" s="175">
        <v>0</v>
      </c>
      <c r="O367" s="175">
        <v>-18.830019033250363</v>
      </c>
      <c r="P367" s="175">
        <v>-159.94902783187501</v>
      </c>
      <c r="Q367" s="175">
        <v>0</v>
      </c>
      <c r="R367" s="175">
        <v>0</v>
      </c>
      <c r="S367" s="175">
        <v>0</v>
      </c>
      <c r="T367" s="175">
        <v>0</v>
      </c>
      <c r="U367" s="175">
        <v>0</v>
      </c>
      <c r="V367" s="175">
        <v>0</v>
      </c>
      <c r="W367" s="175">
        <v>0</v>
      </c>
      <c r="X367" s="175">
        <v>0</v>
      </c>
      <c r="Y367" s="175">
        <v>0</v>
      </c>
      <c r="Z367" s="175">
        <v>0</v>
      </c>
      <c r="AA367" s="175">
        <v>0</v>
      </c>
      <c r="AB367" s="175">
        <v>0</v>
      </c>
      <c r="AC367" s="175">
        <v>0</v>
      </c>
      <c r="AD367" s="175">
        <v>0</v>
      </c>
      <c r="AE367" s="175">
        <v>0</v>
      </c>
      <c r="AF367" s="175">
        <v>0</v>
      </c>
      <c r="AG367" s="175">
        <v>0</v>
      </c>
      <c r="AH367" s="175">
        <v>0</v>
      </c>
      <c r="AI367" s="175">
        <v>0</v>
      </c>
      <c r="AJ367" s="175">
        <v>-17.638044336693458</v>
      </c>
      <c r="AK367" s="175">
        <v>0</v>
      </c>
      <c r="AL367" s="175">
        <v>0</v>
      </c>
      <c r="AM367" s="175">
        <v>0</v>
      </c>
      <c r="AN367" s="175">
        <v>0</v>
      </c>
      <c r="AO367" s="175">
        <v>-23.674664298695347</v>
      </c>
      <c r="AP367" s="175">
        <v>0</v>
      </c>
      <c r="AQ367" s="175">
        <v>0</v>
      </c>
      <c r="AR367" s="175">
        <v>0</v>
      </c>
      <c r="AS367" s="175">
        <v>0</v>
      </c>
      <c r="AT367" s="175">
        <v>0</v>
      </c>
      <c r="AU367" s="175">
        <v>0</v>
      </c>
      <c r="AV367" s="175">
        <v>0</v>
      </c>
      <c r="AW367" s="175">
        <v>0</v>
      </c>
      <c r="AX367" s="175">
        <v>0</v>
      </c>
      <c r="AY367" s="175">
        <v>-105.72277790286239</v>
      </c>
      <c r="AZ367" s="175">
        <v>0</v>
      </c>
      <c r="BA367" s="175">
        <v>0</v>
      </c>
      <c r="BB367" s="175">
        <v>0</v>
      </c>
      <c r="BC367" s="175">
        <v>0</v>
      </c>
      <c r="BD367" s="175">
        <v>0</v>
      </c>
      <c r="BE367" s="175">
        <v>0</v>
      </c>
      <c r="BF367" s="175">
        <v>0</v>
      </c>
      <c r="BG367" s="175">
        <v>0</v>
      </c>
      <c r="BH367" s="175">
        <v>0</v>
      </c>
      <c r="BI367" s="175">
        <v>0</v>
      </c>
      <c r="BJ367" s="175">
        <v>0</v>
      </c>
      <c r="BK367" s="175">
        <v>0</v>
      </c>
      <c r="BL367" s="175">
        <v>0</v>
      </c>
      <c r="BM367" s="175">
        <v>0</v>
      </c>
      <c r="BN367" s="175">
        <v>0</v>
      </c>
      <c r="BO367" s="175">
        <v>0</v>
      </c>
      <c r="BP367" s="175">
        <v>0</v>
      </c>
      <c r="BQ367" s="175">
        <v>0</v>
      </c>
      <c r="BR367" s="175">
        <v>0</v>
      </c>
      <c r="BS367" s="175">
        <v>0</v>
      </c>
      <c r="BT367" s="173">
        <v>0</v>
      </c>
      <c r="BU367" s="173">
        <v>0</v>
      </c>
      <c r="BV367" s="173">
        <v>0</v>
      </c>
      <c r="BW367" s="173">
        <v>0</v>
      </c>
      <c r="BX367" s="173">
        <v>0</v>
      </c>
      <c r="BY367" s="174">
        <v>0</v>
      </c>
      <c r="BZ367" s="175">
        <v>0</v>
      </c>
      <c r="CA367" s="175">
        <v>0</v>
      </c>
      <c r="CB367" s="175">
        <v>0</v>
      </c>
      <c r="CC367" s="175">
        <v>0</v>
      </c>
      <c r="CD367" s="175">
        <v>0</v>
      </c>
      <c r="CE367" s="175">
        <v>0</v>
      </c>
      <c r="CF367" s="175">
        <v>0</v>
      </c>
      <c r="CG367" s="175">
        <v>0</v>
      </c>
      <c r="CH367" s="175">
        <v>0</v>
      </c>
      <c r="CI367" s="175">
        <v>0</v>
      </c>
      <c r="CJ367" s="175">
        <v>0</v>
      </c>
      <c r="CK367" s="175">
        <v>0</v>
      </c>
      <c r="CL367" s="175">
        <v>0</v>
      </c>
      <c r="CM367" s="175">
        <v>0</v>
      </c>
      <c r="CN367" s="175">
        <v>0</v>
      </c>
      <c r="CO367" s="175">
        <v>0</v>
      </c>
      <c r="CP367" s="175">
        <v>0</v>
      </c>
      <c r="CQ367" s="175">
        <v>0</v>
      </c>
      <c r="CR367" s="175">
        <v>0</v>
      </c>
      <c r="CS367" s="175">
        <v>0</v>
      </c>
      <c r="CT367" s="175">
        <v>0</v>
      </c>
      <c r="CU367" s="175">
        <v>0</v>
      </c>
      <c r="CV367" s="175">
        <v>0</v>
      </c>
      <c r="CW367" s="175">
        <v>0</v>
      </c>
      <c r="CX367" s="175">
        <v>0</v>
      </c>
      <c r="CY367" s="175">
        <v>0</v>
      </c>
      <c r="CZ367" s="175">
        <v>0</v>
      </c>
      <c r="DA367" s="175">
        <v>0</v>
      </c>
      <c r="DB367" s="175">
        <v>0</v>
      </c>
      <c r="DC367" s="175">
        <v>0</v>
      </c>
      <c r="DD367" s="175">
        <v>0</v>
      </c>
      <c r="DE367" s="175">
        <v>0</v>
      </c>
      <c r="DF367" s="175">
        <v>0</v>
      </c>
      <c r="DG367" s="175">
        <v>0</v>
      </c>
      <c r="DH367" s="175">
        <v>0</v>
      </c>
      <c r="DI367" s="175">
        <v>0</v>
      </c>
      <c r="DJ367" s="175">
        <v>0</v>
      </c>
      <c r="DK367" s="175">
        <v>0</v>
      </c>
      <c r="DL367" s="175">
        <v>0</v>
      </c>
      <c r="DM367" s="175">
        <v>0</v>
      </c>
      <c r="DN367" s="175">
        <v>0</v>
      </c>
      <c r="DO367" s="175">
        <v>0</v>
      </c>
      <c r="DP367" s="175">
        <v>0</v>
      </c>
      <c r="DQ367" s="175">
        <v>0</v>
      </c>
      <c r="DR367" s="175">
        <v>0</v>
      </c>
      <c r="DS367" s="175">
        <v>0</v>
      </c>
      <c r="DT367" s="175">
        <v>0</v>
      </c>
      <c r="DU367" s="175">
        <v>0</v>
      </c>
      <c r="DV367" s="175">
        <v>0</v>
      </c>
      <c r="DW367" s="175">
        <v>0</v>
      </c>
      <c r="DX367" s="175">
        <v>0</v>
      </c>
      <c r="DY367" s="175">
        <v>0</v>
      </c>
      <c r="DZ367" s="175">
        <v>0</v>
      </c>
      <c r="EA367" s="175">
        <v>0</v>
      </c>
      <c r="EB367" s="175">
        <v>0</v>
      </c>
      <c r="EC367" s="175">
        <v>0</v>
      </c>
      <c r="ED367" s="175">
        <v>0</v>
      </c>
      <c r="EE367" s="175">
        <v>0</v>
      </c>
      <c r="EF367" s="175">
        <v>0</v>
      </c>
      <c r="EG367" s="175">
        <v>0</v>
      </c>
      <c r="EH367" s="175">
        <v>0</v>
      </c>
      <c r="EI367" s="175">
        <v>0</v>
      </c>
      <c r="EJ367" s="175">
        <v>0</v>
      </c>
      <c r="EK367" s="175">
        <v>0</v>
      </c>
      <c r="EL367" s="175">
        <v>0</v>
      </c>
      <c r="EM367" s="175">
        <v>0</v>
      </c>
      <c r="EN367" s="175">
        <v>0</v>
      </c>
      <c r="EO367" s="175">
        <v>0</v>
      </c>
      <c r="EP367" s="175">
        <v>0</v>
      </c>
      <c r="EQ367" s="175">
        <v>0</v>
      </c>
      <c r="ER367" s="175">
        <v>0</v>
      </c>
      <c r="ES367" s="175">
        <v>0</v>
      </c>
      <c r="ET367" s="175">
        <v>0</v>
      </c>
      <c r="EU367" s="175">
        <v>0</v>
      </c>
      <c r="EV367" s="175">
        <v>0</v>
      </c>
      <c r="EW367" s="175">
        <v>0</v>
      </c>
      <c r="EX367" s="175">
        <v>0</v>
      </c>
      <c r="EY367" s="175">
        <v>0</v>
      </c>
      <c r="EZ367" s="175">
        <v>0</v>
      </c>
      <c r="FA367" s="175">
        <v>0</v>
      </c>
    </row>
    <row r="368" spans="1:157" ht="14.4" x14ac:dyDescent="0.3">
      <c r="A368" s="176" t="s">
        <v>626</v>
      </c>
      <c r="B368" s="172">
        <v>0</v>
      </c>
      <c r="C368" s="173">
        <v>-50</v>
      </c>
      <c r="D368" s="173">
        <v>-50</v>
      </c>
      <c r="E368" s="173">
        <v>-55</v>
      </c>
      <c r="F368" s="173">
        <v>0</v>
      </c>
      <c r="G368" s="173">
        <v>-100</v>
      </c>
      <c r="H368" s="204">
        <v>-100</v>
      </c>
      <c r="I368" s="175">
        <v>-100</v>
      </c>
      <c r="J368" s="175">
        <v>-50</v>
      </c>
      <c r="K368" s="175">
        <v>-100</v>
      </c>
      <c r="L368" s="175">
        <v>-100</v>
      </c>
      <c r="M368" s="175">
        <v>-50</v>
      </c>
      <c r="N368" s="175">
        <v>-100</v>
      </c>
      <c r="O368" s="175">
        <v>-52.500000000000007</v>
      </c>
      <c r="P368" s="175">
        <v>0</v>
      </c>
      <c r="Q368" s="175">
        <v>-100</v>
      </c>
      <c r="R368" s="175">
        <v>-100</v>
      </c>
      <c r="S368" s="175">
        <v>-100</v>
      </c>
      <c r="T368" s="175">
        <v>-100</v>
      </c>
      <c r="U368" s="175">
        <v>-100</v>
      </c>
      <c r="V368" s="175">
        <v>-100</v>
      </c>
      <c r="W368" s="175">
        <v>-100</v>
      </c>
      <c r="X368" s="175">
        <v>-100</v>
      </c>
      <c r="Y368" s="175">
        <v>-100</v>
      </c>
      <c r="Z368" s="175">
        <v>-50</v>
      </c>
      <c r="AA368" s="175">
        <v>-100</v>
      </c>
      <c r="AB368" s="175">
        <v>-100</v>
      </c>
      <c r="AC368" s="175">
        <v>-100</v>
      </c>
      <c r="AD368" s="175">
        <v>-100</v>
      </c>
      <c r="AE368" s="175">
        <v>-100</v>
      </c>
      <c r="AF368" s="175">
        <v>-50</v>
      </c>
      <c r="AG368" s="175">
        <v>-100</v>
      </c>
      <c r="AH368" s="175">
        <v>-100</v>
      </c>
      <c r="AI368" s="175">
        <v>-50</v>
      </c>
      <c r="AJ368" s="175">
        <v>0</v>
      </c>
      <c r="AK368" s="175">
        <v>0</v>
      </c>
      <c r="AL368" s="175">
        <v>-50</v>
      </c>
      <c r="AM368" s="175">
        <v>-50</v>
      </c>
      <c r="AN368" s="175">
        <v>-50</v>
      </c>
      <c r="AO368" s="175">
        <v>0</v>
      </c>
      <c r="AP368" s="175">
        <v>-100</v>
      </c>
      <c r="AQ368" s="175">
        <v>-100</v>
      </c>
      <c r="AR368" s="175">
        <v>-100</v>
      </c>
      <c r="AS368" s="175">
        <v>-50</v>
      </c>
      <c r="AT368" s="175">
        <v>-100</v>
      </c>
      <c r="AU368" s="175">
        <v>-100</v>
      </c>
      <c r="AV368" s="175">
        <v>-50</v>
      </c>
      <c r="AW368" s="175">
        <v>-100</v>
      </c>
      <c r="AX368" s="175">
        <v>-50</v>
      </c>
      <c r="AY368" s="175">
        <v>0</v>
      </c>
      <c r="AZ368" s="175">
        <v>-100</v>
      </c>
      <c r="BA368" s="175">
        <v>-100</v>
      </c>
      <c r="BB368" s="175">
        <v>-100</v>
      </c>
      <c r="BC368" s="175">
        <v>-100</v>
      </c>
      <c r="BD368" s="175">
        <v>-100</v>
      </c>
      <c r="BE368" s="175">
        <v>-100</v>
      </c>
      <c r="BF368" s="175">
        <v>-100</v>
      </c>
      <c r="BG368" s="175">
        <v>-100</v>
      </c>
      <c r="BH368" s="175">
        <v>-100</v>
      </c>
      <c r="BI368" s="175">
        <v>-50</v>
      </c>
      <c r="BJ368" s="175">
        <v>-100</v>
      </c>
      <c r="BK368" s="175">
        <v>-100</v>
      </c>
      <c r="BL368" s="175">
        <v>-100</v>
      </c>
      <c r="BM368" s="175">
        <v>-100</v>
      </c>
      <c r="BN368" s="175">
        <v>-100</v>
      </c>
      <c r="BO368" s="175">
        <v>-50</v>
      </c>
      <c r="BP368" s="175">
        <v>-100</v>
      </c>
      <c r="BQ368" s="175">
        <v>-100</v>
      </c>
      <c r="BR368" s="175">
        <v>-50</v>
      </c>
      <c r="BS368" s="175">
        <v>0</v>
      </c>
      <c r="BT368" s="173">
        <v>-100</v>
      </c>
      <c r="BU368" s="173">
        <v>-100</v>
      </c>
      <c r="BV368" s="173">
        <v>-100</v>
      </c>
      <c r="BW368" s="173">
        <v>-100</v>
      </c>
      <c r="BX368" s="173">
        <v>-100</v>
      </c>
      <c r="BY368" s="174">
        <v>-100</v>
      </c>
      <c r="BZ368" s="175">
        <v>-100</v>
      </c>
      <c r="CA368" s="175">
        <v>-100</v>
      </c>
      <c r="CB368" s="175">
        <v>-100</v>
      </c>
      <c r="CC368" s="175">
        <v>-100</v>
      </c>
      <c r="CD368" s="175">
        <v>-100</v>
      </c>
      <c r="CE368" s="175">
        <v>-100</v>
      </c>
      <c r="CF368" s="175">
        <v>-100</v>
      </c>
      <c r="CG368" s="175">
        <v>-100</v>
      </c>
      <c r="CH368" s="175">
        <v>-100</v>
      </c>
      <c r="CI368" s="175">
        <v>-100</v>
      </c>
      <c r="CJ368" s="175">
        <v>-100</v>
      </c>
      <c r="CK368" s="175">
        <v>-100</v>
      </c>
      <c r="CL368" s="175">
        <v>-100</v>
      </c>
      <c r="CM368" s="175">
        <v>-100</v>
      </c>
      <c r="CN368" s="175">
        <v>-100</v>
      </c>
      <c r="CO368" s="175">
        <v>-100</v>
      </c>
      <c r="CP368" s="175">
        <v>-100</v>
      </c>
      <c r="CQ368" s="175">
        <v>-100</v>
      </c>
      <c r="CR368" s="175">
        <v>-100</v>
      </c>
      <c r="CS368" s="175">
        <v>-100</v>
      </c>
      <c r="CT368" s="175">
        <v>-100</v>
      </c>
      <c r="CU368" s="175">
        <v>-100</v>
      </c>
      <c r="CV368" s="175">
        <v>-100</v>
      </c>
      <c r="CW368" s="175">
        <v>-100</v>
      </c>
      <c r="CX368" s="175">
        <v>-100</v>
      </c>
      <c r="CY368" s="175">
        <v>-100</v>
      </c>
      <c r="CZ368" s="175">
        <v>-100</v>
      </c>
      <c r="DA368" s="175">
        <v>-100</v>
      </c>
      <c r="DB368" s="175">
        <v>-100</v>
      </c>
      <c r="DC368" s="175">
        <v>-100</v>
      </c>
      <c r="DD368" s="175">
        <v>-100</v>
      </c>
      <c r="DE368" s="175">
        <v>-100</v>
      </c>
      <c r="DF368" s="175">
        <v>0</v>
      </c>
      <c r="DG368" s="175">
        <v>-50</v>
      </c>
      <c r="DH368" s="175">
        <v>-50</v>
      </c>
      <c r="DI368" s="175">
        <v>-50</v>
      </c>
      <c r="DJ368" s="175">
        <v>0</v>
      </c>
      <c r="DK368" s="175">
        <v>-100</v>
      </c>
      <c r="DL368" s="175">
        <v>-100</v>
      </c>
      <c r="DM368" s="175">
        <v>-100</v>
      </c>
      <c r="DN368" s="175">
        <v>-50</v>
      </c>
      <c r="DO368" s="175">
        <v>-100</v>
      </c>
      <c r="DP368" s="175">
        <v>-100</v>
      </c>
      <c r="DQ368" s="175">
        <v>-50</v>
      </c>
      <c r="DR368" s="175">
        <v>-100</v>
      </c>
      <c r="DS368" s="175">
        <v>-50</v>
      </c>
      <c r="DT368" s="175">
        <v>0</v>
      </c>
      <c r="DU368" s="175">
        <v>-100</v>
      </c>
      <c r="DV368" s="175">
        <v>-100</v>
      </c>
      <c r="DW368" s="175">
        <v>-100</v>
      </c>
      <c r="DX368" s="175">
        <v>-100</v>
      </c>
      <c r="DY368" s="175">
        <v>-100</v>
      </c>
      <c r="DZ368" s="175">
        <v>-100</v>
      </c>
      <c r="EA368" s="175">
        <v>-100</v>
      </c>
      <c r="EB368" s="175">
        <v>-100</v>
      </c>
      <c r="EC368" s="175">
        <v>-100</v>
      </c>
      <c r="ED368" s="175">
        <v>-50</v>
      </c>
      <c r="EE368" s="175">
        <v>-100</v>
      </c>
      <c r="EF368" s="175">
        <v>-100</v>
      </c>
      <c r="EG368" s="175">
        <v>-100</v>
      </c>
      <c r="EH368" s="175">
        <v>-100</v>
      </c>
      <c r="EI368" s="175">
        <v>-100</v>
      </c>
      <c r="EJ368" s="175">
        <v>-50</v>
      </c>
      <c r="EK368" s="175">
        <v>-100</v>
      </c>
      <c r="EL368" s="175">
        <v>-100</v>
      </c>
      <c r="EM368" s="175">
        <v>-50</v>
      </c>
      <c r="EN368" s="175">
        <v>0</v>
      </c>
      <c r="EO368" s="175">
        <v>-100</v>
      </c>
      <c r="EP368" s="175">
        <v>-100</v>
      </c>
      <c r="EQ368" s="175">
        <v>-100</v>
      </c>
      <c r="ER368" s="175">
        <v>-100</v>
      </c>
      <c r="ES368" s="175">
        <v>-100</v>
      </c>
      <c r="ET368" s="175">
        <v>-100</v>
      </c>
      <c r="EU368" s="175">
        <v>-100</v>
      </c>
      <c r="EV368" s="175">
        <v>-100</v>
      </c>
      <c r="EW368" s="175">
        <v>-100</v>
      </c>
      <c r="EX368" s="175">
        <v>0</v>
      </c>
      <c r="EY368" s="175">
        <v>-50</v>
      </c>
      <c r="EZ368" s="175">
        <v>-100</v>
      </c>
      <c r="FA368" s="175">
        <v>-100</v>
      </c>
    </row>
    <row r="369" spans="1:157" ht="14.4" x14ac:dyDescent="0.3">
      <c r="A369" s="177" t="s">
        <v>627</v>
      </c>
      <c r="B369" s="178">
        <v>0</v>
      </c>
      <c r="C369" s="80">
        <v>-83.333333333333329</v>
      </c>
      <c r="D369" s="80">
        <v>-83.333333333333329</v>
      </c>
      <c r="E369" s="80">
        <v>-83.333333333333329</v>
      </c>
      <c r="F369" s="80">
        <v>-83.333333333333329</v>
      </c>
      <c r="G369" s="80">
        <v>-166.66666666666666</v>
      </c>
      <c r="H369" s="190">
        <v>-166.66666666666666</v>
      </c>
      <c r="I369" s="82">
        <v>-166.66666666666666</v>
      </c>
      <c r="J369" s="82">
        <v>-166.66666666666666</v>
      </c>
      <c r="K369" s="82">
        <v>-166.66666666666666</v>
      </c>
      <c r="L369" s="82">
        <v>-166.66666666666666</v>
      </c>
      <c r="M369" s="82">
        <v>-166.66666666666666</v>
      </c>
      <c r="N369" s="82">
        <v>-166.66666666666666</v>
      </c>
      <c r="O369" s="82">
        <v>-166.66666666666666</v>
      </c>
      <c r="P369" s="82">
        <v>-166.66666666666666</v>
      </c>
      <c r="Q369" s="82">
        <v>-250</v>
      </c>
      <c r="R369" s="82">
        <v>-250</v>
      </c>
      <c r="S369" s="82">
        <v>-250</v>
      </c>
      <c r="T369" s="82">
        <v>-250</v>
      </c>
      <c r="U369" s="82">
        <v>-250</v>
      </c>
      <c r="V369" s="82">
        <v>-250</v>
      </c>
      <c r="W369" s="82">
        <v>-250</v>
      </c>
      <c r="X369" s="82">
        <v>-250</v>
      </c>
      <c r="Y369" s="82">
        <v>-250</v>
      </c>
      <c r="Z369" s="82">
        <v>-250</v>
      </c>
      <c r="AA369" s="82">
        <v>-250</v>
      </c>
      <c r="AB369" s="82">
        <v>-250</v>
      </c>
      <c r="AC369" s="82">
        <v>-250</v>
      </c>
      <c r="AD369" s="82">
        <v>-250</v>
      </c>
      <c r="AE369" s="82">
        <v>-250</v>
      </c>
      <c r="AF369" s="82">
        <v>-250</v>
      </c>
      <c r="AG369" s="82">
        <v>-250</v>
      </c>
      <c r="AH369" s="82">
        <v>-250</v>
      </c>
      <c r="AI369" s="82">
        <v>-250</v>
      </c>
      <c r="AJ369" s="82">
        <v>-250</v>
      </c>
      <c r="AK369" s="82">
        <v>0</v>
      </c>
      <c r="AL369" s="82">
        <v>-83.333333333333329</v>
      </c>
      <c r="AM369" s="82">
        <v>-83.333333333333329</v>
      </c>
      <c r="AN369" s="82">
        <v>-83.333333333333329</v>
      </c>
      <c r="AO369" s="82">
        <v>-83.333333333333329</v>
      </c>
      <c r="AP369" s="82">
        <v>-166.66666666666666</v>
      </c>
      <c r="AQ369" s="82">
        <v>-166.66666666666666</v>
      </c>
      <c r="AR369" s="82">
        <v>-166.66666666666666</v>
      </c>
      <c r="AS369" s="82">
        <v>-166.66666666666666</v>
      </c>
      <c r="AT369" s="82">
        <v>-166.66666666666666</v>
      </c>
      <c r="AU369" s="82">
        <v>-166.66666666666666</v>
      </c>
      <c r="AV369" s="82">
        <v>-166.66666666666666</v>
      </c>
      <c r="AW369" s="82">
        <v>-166.66666666666666</v>
      </c>
      <c r="AX369" s="82">
        <v>-166.66666666666666</v>
      </c>
      <c r="AY369" s="82">
        <v>-166.66666666666666</v>
      </c>
      <c r="AZ369" s="82">
        <v>-250</v>
      </c>
      <c r="BA369" s="82">
        <v>-250</v>
      </c>
      <c r="BB369" s="82">
        <v>-250</v>
      </c>
      <c r="BC369" s="82">
        <v>-250</v>
      </c>
      <c r="BD369" s="82">
        <v>-250</v>
      </c>
      <c r="BE369" s="82">
        <v>-250</v>
      </c>
      <c r="BF369" s="82">
        <v>-250</v>
      </c>
      <c r="BG369" s="82">
        <v>-250</v>
      </c>
      <c r="BH369" s="82">
        <v>-250</v>
      </c>
      <c r="BI369" s="82">
        <v>-250</v>
      </c>
      <c r="BJ369" s="82">
        <v>-250</v>
      </c>
      <c r="BK369" s="82">
        <v>-250</v>
      </c>
      <c r="BL369" s="82">
        <v>-250</v>
      </c>
      <c r="BM369" s="82">
        <v>-250</v>
      </c>
      <c r="BN369" s="82">
        <v>-250</v>
      </c>
      <c r="BO369" s="82">
        <v>-250</v>
      </c>
      <c r="BP369" s="82">
        <v>-250</v>
      </c>
      <c r="BQ369" s="82">
        <v>-250</v>
      </c>
      <c r="BR369" s="82">
        <v>-250</v>
      </c>
      <c r="BS369" s="82">
        <v>-250</v>
      </c>
      <c r="BT369" s="80">
        <v>-333.33333333333331</v>
      </c>
      <c r="BU369" s="80">
        <v>-333.33333333333331</v>
      </c>
      <c r="BV369" s="80">
        <v>-333.33333333333331</v>
      </c>
      <c r="BW369" s="80">
        <v>-333.33333333333331</v>
      </c>
      <c r="BX369" s="80">
        <v>-333.33333333333331</v>
      </c>
      <c r="BY369" s="81">
        <v>-333.33333333333331</v>
      </c>
      <c r="BZ369" s="82">
        <v>-333.33333333333331</v>
      </c>
      <c r="CA369" s="82">
        <v>-333.33333333333331</v>
      </c>
      <c r="CB369" s="82">
        <v>-333.33333333333331</v>
      </c>
      <c r="CC369" s="82">
        <v>-333.33333333333331</v>
      </c>
      <c r="CD369" s="82">
        <v>-333.33333333333331</v>
      </c>
      <c r="CE369" s="82">
        <v>-333.33333333333331</v>
      </c>
      <c r="CF369" s="82">
        <v>-333.33333333333331</v>
      </c>
      <c r="CG369" s="82">
        <v>-333.33333333333331</v>
      </c>
      <c r="CH369" s="82">
        <v>-333.33333333333331</v>
      </c>
      <c r="CI369" s="82">
        <v>-333.33333333333331</v>
      </c>
      <c r="CJ369" s="82">
        <v>-416.66666666666669</v>
      </c>
      <c r="CK369" s="82">
        <v>-416.66666666666669</v>
      </c>
      <c r="CL369" s="82">
        <v>-416.66666666666669</v>
      </c>
      <c r="CM369" s="82">
        <v>-416.66666666666669</v>
      </c>
      <c r="CN369" s="82">
        <v>-416.66666666666669</v>
      </c>
      <c r="CO369" s="82">
        <v>-416.66666666666669</v>
      </c>
      <c r="CP369" s="82">
        <v>-416.66666666666669</v>
      </c>
      <c r="CQ369" s="82">
        <v>-416.66666666666669</v>
      </c>
      <c r="CR369" s="82">
        <v>-500</v>
      </c>
      <c r="CS369" s="82">
        <v>-583.33333333333337</v>
      </c>
      <c r="CT369" s="82">
        <v>-666.66666666666663</v>
      </c>
      <c r="CU369" s="82">
        <v>-416.66666666666669</v>
      </c>
      <c r="CV369" s="82">
        <v>-416.66666666666669</v>
      </c>
      <c r="CW369" s="82">
        <v>-416.66666666666669</v>
      </c>
      <c r="CX369" s="82">
        <v>-416.66666666666669</v>
      </c>
      <c r="CY369" s="82">
        <v>-416.66666666666669</v>
      </c>
      <c r="CZ369" s="82">
        <v>-416.66666666666669</v>
      </c>
      <c r="DA369" s="82">
        <v>-416.66666666666669</v>
      </c>
      <c r="DB369" s="82">
        <v>-416.66666666666669</v>
      </c>
      <c r="DC369" s="82">
        <v>-500</v>
      </c>
      <c r="DD369" s="82">
        <v>-583.33333333333337</v>
      </c>
      <c r="DE369" s="82">
        <v>-666.66666666666663</v>
      </c>
      <c r="DF369" s="82">
        <v>0</v>
      </c>
      <c r="DG369" s="82">
        <v>-83.333333333333329</v>
      </c>
      <c r="DH369" s="82">
        <v>-83.333333333333329</v>
      </c>
      <c r="DI369" s="82">
        <v>-83.333333333333329</v>
      </c>
      <c r="DJ369" s="82">
        <v>-83.333333333333329</v>
      </c>
      <c r="DK369" s="82">
        <v>-166.66666666666666</v>
      </c>
      <c r="DL369" s="82">
        <v>-166.66666666666666</v>
      </c>
      <c r="DM369" s="82">
        <v>-166.66666666666666</v>
      </c>
      <c r="DN369" s="82">
        <v>-166.66666666666666</v>
      </c>
      <c r="DO369" s="82">
        <v>-166.66666666666666</v>
      </c>
      <c r="DP369" s="82">
        <v>-166.66666666666666</v>
      </c>
      <c r="DQ369" s="82">
        <v>-166.66666666666666</v>
      </c>
      <c r="DR369" s="82">
        <v>-166.66666666666666</v>
      </c>
      <c r="DS369" s="82">
        <v>-166.66666666666666</v>
      </c>
      <c r="DT369" s="82">
        <v>-166.66666666666666</v>
      </c>
      <c r="DU369" s="82">
        <v>-250</v>
      </c>
      <c r="DV369" s="82">
        <v>-250</v>
      </c>
      <c r="DW369" s="82">
        <v>-250</v>
      </c>
      <c r="DX369" s="82">
        <v>-250</v>
      </c>
      <c r="DY369" s="82">
        <v>-250</v>
      </c>
      <c r="DZ369" s="82">
        <v>-250</v>
      </c>
      <c r="EA369" s="82">
        <v>-250</v>
      </c>
      <c r="EB369" s="82">
        <v>-250</v>
      </c>
      <c r="EC369" s="82">
        <v>-250</v>
      </c>
      <c r="ED369" s="82">
        <v>-250</v>
      </c>
      <c r="EE369" s="82">
        <v>-250</v>
      </c>
      <c r="EF369" s="82">
        <v>-250</v>
      </c>
      <c r="EG369" s="82">
        <v>-250</v>
      </c>
      <c r="EH369" s="82">
        <v>-250</v>
      </c>
      <c r="EI369" s="82">
        <v>-250</v>
      </c>
      <c r="EJ369" s="82">
        <v>-250</v>
      </c>
      <c r="EK369" s="82">
        <v>-250</v>
      </c>
      <c r="EL369" s="82">
        <v>-250</v>
      </c>
      <c r="EM369" s="82">
        <v>-250</v>
      </c>
      <c r="EN369" s="82">
        <v>-250</v>
      </c>
      <c r="EO369" s="82">
        <v>-333.33333333333331</v>
      </c>
      <c r="EP369" s="82">
        <v>-333.33333333333331</v>
      </c>
      <c r="EQ369" s="82">
        <v>-333.33333333333331</v>
      </c>
      <c r="ER369" s="82">
        <v>-333.33333333333331</v>
      </c>
      <c r="ES369" s="82">
        <v>-333.33333333333331</v>
      </c>
      <c r="ET369" s="82">
        <v>-333.33333333333331</v>
      </c>
      <c r="EU369" s="82">
        <v>-333.33333333333331</v>
      </c>
      <c r="EV369" s="82">
        <v>-333.33333333333331</v>
      </c>
      <c r="EW369" s="82">
        <v>-416.66666666666669</v>
      </c>
      <c r="EX369" s="82">
        <v>0</v>
      </c>
      <c r="EY369" s="82">
        <v>-83.333333333333329</v>
      </c>
      <c r="EZ369" s="82">
        <v>-166.66666666666666</v>
      </c>
      <c r="FA369" s="82">
        <v>-250</v>
      </c>
    </row>
    <row r="370" spans="1:157" ht="21.75" customHeight="1" x14ac:dyDescent="0.25">
      <c r="A370" s="83" t="s">
        <v>628</v>
      </c>
      <c r="B370" s="179"/>
      <c r="C370" s="85"/>
      <c r="D370" s="85"/>
      <c r="E370" s="85"/>
      <c r="F370" s="85"/>
      <c r="G370" s="85"/>
      <c r="H370" s="191"/>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c r="AO370" s="85"/>
      <c r="AP370" s="85"/>
      <c r="AQ370" s="85"/>
      <c r="AR370" s="85"/>
      <c r="AS370" s="85"/>
      <c r="AT370" s="85"/>
      <c r="AU370" s="85"/>
      <c r="AV370" s="85"/>
      <c r="AW370" s="85"/>
      <c r="AX370" s="85"/>
      <c r="AY370" s="85"/>
      <c r="AZ370" s="85"/>
      <c r="BA370" s="85"/>
      <c r="BB370" s="85"/>
      <c r="BC370" s="85"/>
      <c r="BD370" s="85"/>
      <c r="BE370" s="85"/>
      <c r="BF370" s="85"/>
      <c r="BG370" s="85"/>
      <c r="BH370" s="85"/>
      <c r="BI370" s="85"/>
      <c r="BJ370" s="85"/>
      <c r="BK370" s="85"/>
      <c r="BL370" s="85"/>
      <c r="BM370" s="85"/>
      <c r="BN370" s="85"/>
      <c r="BO370" s="85"/>
      <c r="BP370" s="85"/>
      <c r="BQ370" s="85"/>
      <c r="BR370" s="85"/>
      <c r="BS370" s="85"/>
      <c r="BT370" s="85"/>
      <c r="BU370" s="86"/>
      <c r="BV370" s="86"/>
      <c r="BW370" s="86"/>
      <c r="BX370" s="86"/>
      <c r="BY370" s="86"/>
      <c r="BZ370" s="86"/>
      <c r="CA370" s="86"/>
      <c r="CB370" s="86"/>
      <c r="CC370" s="86"/>
      <c r="CD370" s="86"/>
      <c r="CE370" s="86"/>
      <c r="CF370" s="86"/>
      <c r="CG370" s="86"/>
      <c r="CH370" s="86"/>
      <c r="CI370" s="86"/>
      <c r="CJ370" s="86"/>
      <c r="CK370" s="86"/>
      <c r="CL370" s="86"/>
      <c r="CM370" s="86"/>
      <c r="CN370" s="86"/>
      <c r="CO370" s="86"/>
      <c r="CP370" s="86"/>
      <c r="CQ370" s="86"/>
      <c r="CR370" s="86"/>
      <c r="CS370" s="86"/>
      <c r="CT370" s="86"/>
      <c r="CU370" s="86"/>
      <c r="CV370" s="86"/>
      <c r="CW370" s="86"/>
      <c r="CX370" s="86"/>
      <c r="CY370" s="86"/>
      <c r="CZ370" s="86"/>
      <c r="DA370" s="86"/>
      <c r="DB370" s="86"/>
      <c r="DC370" s="86"/>
      <c r="DD370" s="86"/>
      <c r="DE370" s="86"/>
      <c r="DF370" s="86"/>
      <c r="DG370" s="86"/>
      <c r="DH370" s="86"/>
      <c r="DI370" s="86"/>
      <c r="DJ370" s="86"/>
      <c r="DK370" s="86"/>
      <c r="DL370" s="86"/>
      <c r="DM370" s="86"/>
      <c r="DN370" s="86"/>
      <c r="DO370" s="86"/>
      <c r="DP370" s="86"/>
      <c r="DQ370" s="86"/>
      <c r="DR370" s="86"/>
      <c r="DS370" s="86"/>
      <c r="DT370" s="86"/>
      <c r="DU370" s="86"/>
      <c r="DV370" s="86"/>
      <c r="DW370" s="86"/>
      <c r="DX370" s="86"/>
      <c r="DY370" s="86"/>
      <c r="DZ370" s="86"/>
      <c r="EA370" s="86"/>
      <c r="EB370" s="86"/>
      <c r="EC370" s="86"/>
      <c r="ED370" s="86"/>
      <c r="EE370" s="86"/>
      <c r="EF370" s="86"/>
      <c r="EG370" s="86"/>
      <c r="EH370" s="86"/>
      <c r="EI370" s="86"/>
      <c r="EJ370" s="86"/>
      <c r="EK370" s="86"/>
      <c r="EL370" s="86"/>
      <c r="EM370" s="86"/>
      <c r="EN370" s="86"/>
      <c r="EO370" s="86"/>
      <c r="EP370" s="86"/>
      <c r="EQ370" s="86"/>
      <c r="ER370" s="86"/>
      <c r="ES370" s="86"/>
      <c r="ET370" s="86"/>
      <c r="EU370" s="86"/>
      <c r="EV370" s="86"/>
      <c r="EW370" s="86"/>
      <c r="EX370" s="86"/>
      <c r="EY370" s="86"/>
      <c r="EZ370" s="86"/>
      <c r="FA370" s="86"/>
    </row>
    <row r="371" spans="1:157" ht="15" x14ac:dyDescent="0.35">
      <c r="A371" s="87" t="s">
        <v>629</v>
      </c>
      <c r="B371" s="88">
        <v>10.051243854369401</v>
      </c>
      <c r="C371" s="89">
        <v>22.622853580844705</v>
      </c>
      <c r="D371" s="89">
        <v>20.727966198456578</v>
      </c>
      <c r="E371" s="89">
        <v>18.801210558227623</v>
      </c>
      <c r="F371" s="89">
        <v>15.614120740619143</v>
      </c>
      <c r="G371" s="89">
        <v>30.520770410927753</v>
      </c>
      <c r="H371" s="192">
        <v>28.569250991478352</v>
      </c>
      <c r="I371" s="90">
        <v>26.544375538833091</v>
      </c>
      <c r="J371" s="90">
        <v>23.692377944434199</v>
      </c>
      <c r="K371" s="90">
        <v>26.617731572028969</v>
      </c>
      <c r="L371" s="90">
        <v>24.631275691844788</v>
      </c>
      <c r="M371" s="90">
        <v>21.892191823039195</v>
      </c>
      <c r="N371" s="90">
        <v>22.751209758149546</v>
      </c>
      <c r="O371" s="90">
        <v>19.869856352882895</v>
      </c>
      <c r="P371" s="90">
        <v>16.062579287392936</v>
      </c>
      <c r="Q371" s="90">
        <v>44.712250863015797</v>
      </c>
      <c r="R371" s="90">
        <v>42.309290800013919</v>
      </c>
      <c r="S371" s="90">
        <v>39.785504259792106</v>
      </c>
      <c r="T371" s="90">
        <v>35.457271669602278</v>
      </c>
      <c r="U371" s="90">
        <v>39.906330737012034</v>
      </c>
      <c r="V371" s="90">
        <v>37.382544196790214</v>
      </c>
      <c r="W371" s="90">
        <v>33.245415867606113</v>
      </c>
      <c r="X371" s="90">
        <v>34.794399577394124</v>
      </c>
      <c r="Y371" s="90">
        <v>31.05912250028797</v>
      </c>
      <c r="Z371" s="90">
        <v>28.100611392309702</v>
      </c>
      <c r="AA371" s="90">
        <v>37.503370674010142</v>
      </c>
      <c r="AB371" s="90">
        <v>34.912579476343019</v>
      </c>
      <c r="AC371" s="90">
        <v>31.160261317917627</v>
      </c>
      <c r="AD371" s="90">
        <v>32.686320310946108</v>
      </c>
      <c r="AE371" s="90">
        <v>29.112821177441329</v>
      </c>
      <c r="AF371" s="90">
        <v>26.241154072392</v>
      </c>
      <c r="AG371" s="90">
        <v>30.596103464288191</v>
      </c>
      <c r="AH371" s="90">
        <v>27.084670136398714</v>
      </c>
      <c r="AI371" s="90">
        <v>24.360268817364442</v>
      </c>
      <c r="AJ371" s="90">
        <v>21.412849713210448</v>
      </c>
      <c r="AK371" s="90">
        <v>8.4471396880928111</v>
      </c>
      <c r="AL371" s="90">
        <v>13.242274645274067</v>
      </c>
      <c r="AM371" s="90">
        <v>12.293120517273286</v>
      </c>
      <c r="AN371" s="90">
        <v>11.308288454926728</v>
      </c>
      <c r="AO371" s="90">
        <v>9.8082623823334689</v>
      </c>
      <c r="AP371" s="90">
        <v>17.126400419782456</v>
      </c>
      <c r="AQ371" s="90">
        <v>16.113047455375337</v>
      </c>
      <c r="AR371" s="90">
        <v>15.09730693155111</v>
      </c>
      <c r="AS371" s="90">
        <v>13.65413719858315</v>
      </c>
      <c r="AT371" s="90">
        <v>15.145118635727091</v>
      </c>
      <c r="AU371" s="90">
        <v>14.146442366743623</v>
      </c>
      <c r="AV371" s="90">
        <v>12.7096244788808</v>
      </c>
      <c r="AW371" s="90">
        <v>13.147766097760142</v>
      </c>
      <c r="AX371" s="90">
        <v>11.764901586040947</v>
      </c>
      <c r="AY371" s="90">
        <v>10.026984437912839</v>
      </c>
      <c r="AZ371" s="90">
        <v>23.199192446004858</v>
      </c>
      <c r="BA371" s="90">
        <v>22.191674401759688</v>
      </c>
      <c r="BB371" s="90">
        <v>21.120753321921818</v>
      </c>
      <c r="BC371" s="90">
        <v>19.337253679285251</v>
      </c>
      <c r="BD371" s="90">
        <v>21.184156357514524</v>
      </c>
      <c r="BE371" s="90">
        <v>20.131893926536666</v>
      </c>
      <c r="BF371" s="90">
        <v>18.357977206007003</v>
      </c>
      <c r="BG371" s="90">
        <v>19.090991657626279</v>
      </c>
      <c r="BH371" s="90">
        <v>17.277258411645889</v>
      </c>
      <c r="BI371" s="90">
        <v>15.752194975183249</v>
      </c>
      <c r="BJ371" s="90">
        <v>20.193519722168812</v>
      </c>
      <c r="BK371" s="90">
        <v>19.152617453258422</v>
      </c>
      <c r="BL371" s="90">
        <v>17.338884207278042</v>
      </c>
      <c r="BM371" s="90">
        <v>18.111715184348039</v>
      </c>
      <c r="BN371" s="90">
        <v>16.262147065462003</v>
      </c>
      <c r="BO371" s="90">
        <v>14.794499290929933</v>
      </c>
      <c r="BP371" s="90">
        <v>17.030996389986925</v>
      </c>
      <c r="BQ371" s="90">
        <v>15.230601283064017</v>
      </c>
      <c r="BR371" s="90">
        <v>13.832045793771522</v>
      </c>
      <c r="BS371" s="90">
        <v>12.421901471427963</v>
      </c>
      <c r="BT371" s="89">
        <v>50.12964619765792</v>
      </c>
      <c r="BU371" s="180">
        <v>47.238088306328137</v>
      </c>
      <c r="BV371" s="180">
        <v>44.830805744109263</v>
      </c>
      <c r="BW371" s="180">
        <v>42.272033069285619</v>
      </c>
      <c r="BX371" s="180">
        <v>33.438955569330055</v>
      </c>
      <c r="BY371" s="181">
        <v>29.780857388208094</v>
      </c>
      <c r="BZ371" s="182">
        <v>27.85844942837754</v>
      </c>
      <c r="CA371" s="182">
        <v>38.813358692923572</v>
      </c>
      <c r="CB371" s="182">
        <v>25.767508746193471</v>
      </c>
      <c r="CC371" s="182">
        <v>24.671410311062701</v>
      </c>
      <c r="CD371" s="182">
        <v>23.52461193647736</v>
      </c>
      <c r="CE371" s="182">
        <v>22.453690856639497</v>
      </c>
      <c r="CF371" s="182">
        <v>18.614812485705958</v>
      </c>
      <c r="CG371" s="182">
        <v>16.801079239725578</v>
      </c>
      <c r="CH371" s="182">
        <v>15.762883901701031</v>
      </c>
      <c r="CI371" s="182">
        <v>21.006134637837643</v>
      </c>
      <c r="CJ371" s="182">
        <v>55.552010593800652</v>
      </c>
      <c r="CK371" s="182">
        <v>50.585955356758149</v>
      </c>
      <c r="CL371" s="182">
        <v>45.287114903209492</v>
      </c>
      <c r="CM371" s="182">
        <v>40.926427288746403</v>
      </c>
      <c r="CN371" s="182">
        <v>34.596805737263715</v>
      </c>
      <c r="CO371" s="182">
        <v>32.381226932113762</v>
      </c>
      <c r="CP371" s="182">
        <v>29.100023129124065</v>
      </c>
      <c r="CQ371" s="182">
        <v>40.604086534824425</v>
      </c>
      <c r="CR371" s="182">
        <v>50.96168238841851</v>
      </c>
      <c r="CS371" s="182">
        <v>63.1110055930423</v>
      </c>
      <c r="CT371" s="182">
        <v>73.135816230130246</v>
      </c>
      <c r="CU371" s="182">
        <v>28.14487216245448</v>
      </c>
      <c r="CV371" s="182">
        <v>25.770472561796453</v>
      </c>
      <c r="CW371" s="182">
        <v>23.677123886867424</v>
      </c>
      <c r="CX371" s="182">
        <v>21.707001219016334</v>
      </c>
      <c r="CY371" s="182">
        <v>18.850655168346925</v>
      </c>
      <c r="CZ371" s="182">
        <v>17.795520628142658</v>
      </c>
      <c r="DA371" s="182">
        <v>16.061323926193598</v>
      </c>
      <c r="DB371" s="182">
        <v>21.567860001035072</v>
      </c>
      <c r="DC371" s="182">
        <v>26.039451802969111</v>
      </c>
      <c r="DD371" s="182">
        <v>31.873115099212466</v>
      </c>
      <c r="DE371" s="182">
        <v>36.885520417756446</v>
      </c>
      <c r="DF371" s="182">
        <v>10.254574424323003</v>
      </c>
      <c r="DG371" s="182">
        <v>15.86762035458729</v>
      </c>
      <c r="DH371" s="182">
        <v>14.904963348639244</v>
      </c>
      <c r="DI371" s="182">
        <v>13.906287079655771</v>
      </c>
      <c r="DJ371" s="182">
        <v>12.424560155140425</v>
      </c>
      <c r="DK371" s="182">
        <v>19.774521422399886</v>
      </c>
      <c r="DL371" s="182">
        <v>18.795244949121649</v>
      </c>
      <c r="DM371" s="182">
        <v>17.754342680211259</v>
      </c>
      <c r="DN371" s="182">
        <v>16.189462718297889</v>
      </c>
      <c r="DO371" s="182">
        <v>17.815968475843405</v>
      </c>
      <c r="DP371" s="182">
        <v>16.735249681482291</v>
      </c>
      <c r="DQ371" s="182">
        <v>15.218424128074618</v>
      </c>
      <c r="DR371" s="182">
        <v>15.658512539666253</v>
      </c>
      <c r="DS371" s="182">
        <v>14.20590365245422</v>
      </c>
      <c r="DT371" s="182">
        <v>12.756625744677507</v>
      </c>
      <c r="DU371" s="182">
        <v>24.368778107433652</v>
      </c>
      <c r="DV371" s="182">
        <v>23.221979732848322</v>
      </c>
      <c r="DW371" s="182">
        <v>22.151058653010448</v>
      </c>
      <c r="DX371" s="182">
        <v>20.339382118036973</v>
      </c>
      <c r="DY371" s="182">
        <v>22.214461688603141</v>
      </c>
      <c r="DZ371" s="182">
        <v>21.143540608765274</v>
      </c>
      <c r="EA371" s="182">
        <v>19.360105644758729</v>
      </c>
      <c r="EB371" s="182">
        <v>20.093120096377998</v>
      </c>
      <c r="EC371" s="182">
        <v>18.319203375848343</v>
      </c>
      <c r="ED371" s="182">
        <v>16.772240850387799</v>
      </c>
      <c r="EE371" s="182">
        <v>21.206943644357981</v>
      </c>
      <c r="EF371" s="182">
        <v>20.154745892010148</v>
      </c>
      <c r="EG371" s="182">
        <v>18.380829171480489</v>
      </c>
      <c r="EH371" s="182">
        <v>19.113843623099758</v>
      </c>
      <c r="EI371" s="182">
        <v>17.300110377119374</v>
      </c>
      <c r="EJ371" s="182">
        <v>15.775046940656733</v>
      </c>
      <c r="EK371" s="182">
        <v>18.072941354189371</v>
      </c>
      <c r="EL371" s="182">
        <v>16.223373235303338</v>
      </c>
      <c r="EM371" s="182">
        <v>14.789717594079987</v>
      </c>
      <c r="EN371" s="182">
        <v>13.379284806104248</v>
      </c>
      <c r="EO371" s="180">
        <v>26.503966366412122</v>
      </c>
      <c r="EP371" s="182">
        <v>25.405218796441162</v>
      </c>
      <c r="EQ371" s="182">
        <v>24.395891660057956</v>
      </c>
      <c r="ER371" s="182">
        <v>23.17104753096401</v>
      </c>
      <c r="ES371" s="182">
        <v>19.291168246955614</v>
      </c>
      <c r="ET371" s="182">
        <v>17.511645946936245</v>
      </c>
      <c r="EU371" s="182">
        <v>16.401049801662552</v>
      </c>
      <c r="EV371" s="182">
        <v>21.719113413258608</v>
      </c>
      <c r="EW371" s="182">
        <v>27.262664894231207</v>
      </c>
      <c r="EX371" s="182">
        <v>11.20629132052146</v>
      </c>
      <c r="EY371" s="182">
        <v>15.137716360936004</v>
      </c>
      <c r="EZ371" s="182">
        <v>17.518444447044697</v>
      </c>
      <c r="FA371" s="182">
        <v>20.650912167975687</v>
      </c>
    </row>
    <row r="372" spans="1:157" ht="15" x14ac:dyDescent="0.35">
      <c r="A372" s="87"/>
      <c r="B372" s="88"/>
      <c r="C372" s="89"/>
      <c r="D372" s="89"/>
      <c r="E372" s="89"/>
      <c r="F372" s="89"/>
      <c r="G372" s="89"/>
      <c r="H372" s="193"/>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t="s">
        <v>630</v>
      </c>
      <c r="AL372" s="95" t="s">
        <v>630</v>
      </c>
      <c r="AM372" s="95" t="s">
        <v>630</v>
      </c>
      <c r="AN372" s="95" t="s">
        <v>630</v>
      </c>
      <c r="AO372" s="95" t="s">
        <v>630</v>
      </c>
      <c r="AP372" s="95" t="s">
        <v>630</v>
      </c>
      <c r="AQ372" s="95" t="s">
        <v>630</v>
      </c>
      <c r="AR372" s="95" t="s">
        <v>630</v>
      </c>
      <c r="AS372" s="95" t="s">
        <v>630</v>
      </c>
      <c r="AT372" s="95" t="s">
        <v>630</v>
      </c>
      <c r="AU372" s="95" t="s">
        <v>630</v>
      </c>
      <c r="AV372" s="95" t="s">
        <v>630</v>
      </c>
      <c r="AW372" s="95" t="s">
        <v>630</v>
      </c>
      <c r="AX372" s="95" t="s">
        <v>630</v>
      </c>
      <c r="AY372" s="95" t="s">
        <v>630</v>
      </c>
      <c r="AZ372" s="95" t="s">
        <v>630</v>
      </c>
      <c r="BA372" s="95" t="s">
        <v>630</v>
      </c>
      <c r="BB372" s="95" t="s">
        <v>630</v>
      </c>
      <c r="BC372" s="95" t="s">
        <v>630</v>
      </c>
      <c r="BD372" s="95" t="s">
        <v>630</v>
      </c>
      <c r="BE372" s="95" t="s">
        <v>630</v>
      </c>
      <c r="BF372" s="95" t="s">
        <v>630</v>
      </c>
      <c r="BG372" s="95" t="s">
        <v>630</v>
      </c>
      <c r="BH372" s="95" t="s">
        <v>630</v>
      </c>
      <c r="BI372" s="95" t="s">
        <v>630</v>
      </c>
      <c r="BJ372" s="95" t="s">
        <v>630</v>
      </c>
      <c r="BK372" s="95" t="s">
        <v>630</v>
      </c>
      <c r="BL372" s="95" t="s">
        <v>630</v>
      </c>
      <c r="BM372" s="95" t="s">
        <v>630</v>
      </c>
      <c r="BN372" s="95" t="s">
        <v>630</v>
      </c>
      <c r="BO372" s="95" t="s">
        <v>630</v>
      </c>
      <c r="BP372" s="95" t="s">
        <v>630</v>
      </c>
      <c r="BQ372" s="95" t="s">
        <v>630</v>
      </c>
      <c r="BR372" s="95" t="s">
        <v>630</v>
      </c>
      <c r="BS372" s="95" t="s">
        <v>630</v>
      </c>
      <c r="BT372" s="89"/>
      <c r="BU372" s="89"/>
      <c r="BV372" s="89"/>
      <c r="BW372" s="89"/>
      <c r="BX372" s="89"/>
      <c r="BY372" s="94"/>
      <c r="BZ372" s="95"/>
      <c r="CA372" s="95"/>
      <c r="CB372" s="95" t="s">
        <v>630</v>
      </c>
      <c r="CC372" s="95" t="s">
        <v>630</v>
      </c>
      <c r="CD372" s="95" t="s">
        <v>630</v>
      </c>
      <c r="CE372" s="95" t="s">
        <v>630</v>
      </c>
      <c r="CF372" s="95" t="s">
        <v>630</v>
      </c>
      <c r="CG372" s="95" t="s">
        <v>630</v>
      </c>
      <c r="CH372" s="95" t="s">
        <v>630</v>
      </c>
      <c r="CI372" s="95" t="s">
        <v>630</v>
      </c>
      <c r="CJ372" s="95"/>
      <c r="CK372" s="95"/>
      <c r="CL372" s="95"/>
      <c r="CM372" s="95"/>
      <c r="CN372" s="95"/>
      <c r="CO372" s="95"/>
      <c r="CP372" s="95"/>
      <c r="CQ372" s="95"/>
      <c r="CR372" s="95"/>
      <c r="CS372" s="95"/>
      <c r="CT372" s="95"/>
      <c r="CU372" s="95" t="s">
        <v>631</v>
      </c>
      <c r="CV372" s="95" t="s">
        <v>631</v>
      </c>
      <c r="CW372" s="95" t="s">
        <v>631</v>
      </c>
      <c r="CX372" s="95" t="s">
        <v>631</v>
      </c>
      <c r="CY372" s="95" t="s">
        <v>631</v>
      </c>
      <c r="CZ372" s="95" t="s">
        <v>631</v>
      </c>
      <c r="DA372" s="95" t="s">
        <v>631</v>
      </c>
      <c r="DB372" s="95" t="s">
        <v>631</v>
      </c>
      <c r="DC372" s="95" t="s">
        <v>631</v>
      </c>
      <c r="DD372" s="95" t="s">
        <v>631</v>
      </c>
      <c r="DE372" s="95" t="s">
        <v>631</v>
      </c>
      <c r="DF372" s="95" t="s">
        <v>631</v>
      </c>
      <c r="DG372" s="95" t="s">
        <v>631</v>
      </c>
      <c r="DH372" s="95" t="s">
        <v>631</v>
      </c>
      <c r="DI372" s="95" t="s">
        <v>631</v>
      </c>
      <c r="DJ372" s="95" t="s">
        <v>631</v>
      </c>
      <c r="DK372" s="95" t="s">
        <v>631</v>
      </c>
      <c r="DL372" s="95" t="s">
        <v>631</v>
      </c>
      <c r="DM372" s="95" t="s">
        <v>631</v>
      </c>
      <c r="DN372" s="95" t="s">
        <v>631</v>
      </c>
      <c r="DO372" s="95" t="s">
        <v>631</v>
      </c>
      <c r="DP372" s="95" t="s">
        <v>631</v>
      </c>
      <c r="DQ372" s="95" t="s">
        <v>631</v>
      </c>
      <c r="DR372" s="95" t="s">
        <v>631</v>
      </c>
      <c r="DS372" s="95" t="s">
        <v>631</v>
      </c>
      <c r="DT372" s="95" t="s">
        <v>631</v>
      </c>
      <c r="DU372" s="95" t="s">
        <v>631</v>
      </c>
      <c r="DV372" s="95" t="s">
        <v>631</v>
      </c>
      <c r="DW372" s="95" t="s">
        <v>631</v>
      </c>
      <c r="DX372" s="95" t="s">
        <v>631</v>
      </c>
      <c r="DY372" s="95" t="s">
        <v>631</v>
      </c>
      <c r="DZ372" s="95" t="s">
        <v>631</v>
      </c>
      <c r="EA372" s="95" t="s">
        <v>631</v>
      </c>
      <c r="EB372" s="95" t="s">
        <v>631</v>
      </c>
      <c r="EC372" s="95" t="s">
        <v>631</v>
      </c>
      <c r="ED372" s="95" t="s">
        <v>631</v>
      </c>
      <c r="EE372" s="95" t="s">
        <v>631</v>
      </c>
      <c r="EF372" s="95" t="s">
        <v>631</v>
      </c>
      <c r="EG372" s="95" t="s">
        <v>631</v>
      </c>
      <c r="EH372" s="95" t="s">
        <v>631</v>
      </c>
      <c r="EI372" s="95" t="s">
        <v>631</v>
      </c>
      <c r="EJ372" s="95" t="s">
        <v>631</v>
      </c>
      <c r="EK372" s="95" t="s">
        <v>631</v>
      </c>
      <c r="EL372" s="95" t="s">
        <v>631</v>
      </c>
      <c r="EM372" s="95" t="s">
        <v>631</v>
      </c>
      <c r="EN372" s="95" t="s">
        <v>631</v>
      </c>
      <c r="EO372" s="89" t="s">
        <v>631</v>
      </c>
      <c r="EP372" s="95" t="s">
        <v>631</v>
      </c>
      <c r="EQ372" s="95" t="s">
        <v>631</v>
      </c>
      <c r="ER372" s="95" t="s">
        <v>631</v>
      </c>
      <c r="ES372" s="95" t="s">
        <v>631</v>
      </c>
      <c r="ET372" s="95" t="s">
        <v>631</v>
      </c>
      <c r="EU372" s="95" t="s">
        <v>631</v>
      </c>
      <c r="EV372" s="95" t="s">
        <v>631</v>
      </c>
      <c r="EW372" s="95" t="s">
        <v>631</v>
      </c>
      <c r="EX372" s="95" t="s">
        <v>631</v>
      </c>
      <c r="EY372" s="95" t="s">
        <v>631</v>
      </c>
      <c r="EZ372" s="95" t="s">
        <v>631</v>
      </c>
      <c r="FA372" s="95" t="s">
        <v>631</v>
      </c>
    </row>
    <row r="373" spans="1:157" ht="15" x14ac:dyDescent="0.35">
      <c r="A373" s="87" t="s">
        <v>632</v>
      </c>
      <c r="B373" s="96">
        <v>1769.0189183690147</v>
      </c>
      <c r="C373" s="97">
        <v>3981.6222302286683</v>
      </c>
      <c r="D373" s="97">
        <v>3648.1220509283576</v>
      </c>
      <c r="E373" s="97">
        <v>3309.013058248062</v>
      </c>
      <c r="F373" s="97">
        <v>2748.0852503489691</v>
      </c>
      <c r="G373" s="97">
        <v>5371.6555923232845</v>
      </c>
      <c r="H373" s="194">
        <v>5028.1881745001901</v>
      </c>
      <c r="I373" s="99">
        <v>4671.8100948346237</v>
      </c>
      <c r="J373" s="99">
        <v>4169.8585182204188</v>
      </c>
      <c r="K373" s="99">
        <v>4684.7207566770985</v>
      </c>
      <c r="L373" s="99">
        <v>4335.1045217646824</v>
      </c>
      <c r="M373" s="99">
        <v>3853.0257608548982</v>
      </c>
      <c r="N373" s="99">
        <v>4004.2129174343204</v>
      </c>
      <c r="O373" s="99">
        <v>3497.0947181073898</v>
      </c>
      <c r="P373" s="99">
        <v>2827.0139545811567</v>
      </c>
      <c r="Q373" s="99">
        <v>7869.35615189078</v>
      </c>
      <c r="R373" s="99">
        <v>7446.4351808024503</v>
      </c>
      <c r="S373" s="99">
        <v>7002.2487497234106</v>
      </c>
      <c r="T373" s="99">
        <v>6240.4798138500009</v>
      </c>
      <c r="U373" s="99">
        <v>7023.5142097141179</v>
      </c>
      <c r="V373" s="99">
        <v>6579.3277786350782</v>
      </c>
      <c r="W373" s="99">
        <v>5851.1931926986754</v>
      </c>
      <c r="X373" s="99">
        <v>6123.8143256213662</v>
      </c>
      <c r="Y373" s="99">
        <v>5466.4055600506827</v>
      </c>
      <c r="Z373" s="99">
        <v>4945.7076050465075</v>
      </c>
      <c r="AA373" s="99">
        <v>6600.5932386257846</v>
      </c>
      <c r="AB373" s="99">
        <v>6144.6139878363711</v>
      </c>
      <c r="AC373" s="99">
        <v>5484.2059919535022</v>
      </c>
      <c r="AD373" s="99">
        <v>5752.7923747265149</v>
      </c>
      <c r="AE373" s="99">
        <v>5123.8565272296737</v>
      </c>
      <c r="AF373" s="99">
        <v>4618.4431167409921</v>
      </c>
      <c r="AG373" s="99">
        <v>5384.9142097147214</v>
      </c>
      <c r="AH373" s="99">
        <v>4766.9019440061738</v>
      </c>
      <c r="AI373" s="99">
        <v>4287.4073118561419</v>
      </c>
      <c r="AJ373" s="99">
        <v>3768.6615495250389</v>
      </c>
      <c r="AK373" s="99">
        <v>2973.3931702086697</v>
      </c>
      <c r="AL373" s="99">
        <v>4661.2806751364715</v>
      </c>
      <c r="AM373" s="99">
        <v>4327.1784220801965</v>
      </c>
      <c r="AN373" s="99">
        <v>3980.5175361342085</v>
      </c>
      <c r="AO373" s="99">
        <v>3452.5083585813809</v>
      </c>
      <c r="AP373" s="99">
        <v>6028.492947763425</v>
      </c>
      <c r="AQ373" s="99">
        <v>5671.7927042921192</v>
      </c>
      <c r="AR373" s="99">
        <v>5314.2520399059904</v>
      </c>
      <c r="AS373" s="99">
        <v>4806.2562939012687</v>
      </c>
      <c r="AT373" s="99">
        <v>5331.081759775936</v>
      </c>
      <c r="AU373" s="99">
        <v>4979.5477130937552</v>
      </c>
      <c r="AV373" s="99">
        <v>4473.7878165660413</v>
      </c>
      <c r="AW373" s="99">
        <v>4628.0136664115698</v>
      </c>
      <c r="AX373" s="99">
        <v>4141.2453582864136</v>
      </c>
      <c r="AY373" s="99">
        <v>3529.4985221453194</v>
      </c>
      <c r="AZ373" s="99">
        <v>8166.1157409937105</v>
      </c>
      <c r="BA373" s="99">
        <v>7811.4693894194106</v>
      </c>
      <c r="BB373" s="99">
        <v>7434.5051693164796</v>
      </c>
      <c r="BC373" s="99">
        <v>6806.7132951084086</v>
      </c>
      <c r="BD373" s="99">
        <v>7456.8230378451126</v>
      </c>
      <c r="BE373" s="99">
        <v>7086.426662140907</v>
      </c>
      <c r="BF373" s="99">
        <v>6462.0079765144656</v>
      </c>
      <c r="BG373" s="99">
        <v>6720.0290634844505</v>
      </c>
      <c r="BH373" s="99">
        <v>6081.5949608993533</v>
      </c>
      <c r="BI373" s="99">
        <v>5544.7726312645036</v>
      </c>
      <c r="BJ373" s="99">
        <v>7108.1189422034222</v>
      </c>
      <c r="BK373" s="99">
        <v>6741.7213435469648</v>
      </c>
      <c r="BL373" s="99">
        <v>6103.2872409618712</v>
      </c>
      <c r="BM373" s="99">
        <v>6375.3237448905093</v>
      </c>
      <c r="BN373" s="99">
        <v>5724.2757670426254</v>
      </c>
      <c r="BO373" s="99">
        <v>5207.663750407336</v>
      </c>
      <c r="BP373" s="99">
        <v>5994.9107292753979</v>
      </c>
      <c r="BQ373" s="99">
        <v>5361.1716516385341</v>
      </c>
      <c r="BR373" s="99">
        <v>4868.8801194075759</v>
      </c>
      <c r="BS373" s="99">
        <v>4372.5093179426431</v>
      </c>
      <c r="BT373" s="97">
        <v>8822.8177307877941</v>
      </c>
      <c r="BU373" s="97">
        <v>8313.9035419137526</v>
      </c>
      <c r="BV373" s="97">
        <v>7890.2218109632304</v>
      </c>
      <c r="BW373" s="97">
        <v>7439.8778201942696</v>
      </c>
      <c r="BX373" s="97">
        <v>5885.2561802020891</v>
      </c>
      <c r="BY373" s="98">
        <v>5241.4309003246244</v>
      </c>
      <c r="BZ373" s="99">
        <v>4903.0870993944473</v>
      </c>
      <c r="CA373" s="99">
        <v>6831.1511299545491</v>
      </c>
      <c r="CB373" s="99">
        <v>9070.1630786601017</v>
      </c>
      <c r="CC373" s="99">
        <v>8684.3364294940711</v>
      </c>
      <c r="CD373" s="99">
        <v>8280.6634016400312</v>
      </c>
      <c r="CE373" s="99">
        <v>7903.699181537103</v>
      </c>
      <c r="CF373" s="99">
        <v>6552.4139949684977</v>
      </c>
      <c r="CG373" s="99">
        <v>5913.9798923834032</v>
      </c>
      <c r="CH373" s="99">
        <v>5548.5351333987628</v>
      </c>
      <c r="CI373" s="99">
        <v>7394.1593925188499</v>
      </c>
      <c r="CJ373" s="99">
        <v>9777.1538645089149</v>
      </c>
      <c r="CK373" s="99">
        <v>8903.1281427894337</v>
      </c>
      <c r="CL373" s="99">
        <v>7970.53222296487</v>
      </c>
      <c r="CM373" s="99">
        <v>7203.0512028193671</v>
      </c>
      <c r="CN373" s="99">
        <v>6089.0378097584144</v>
      </c>
      <c r="CO373" s="99">
        <v>5699.0959400520223</v>
      </c>
      <c r="CP373" s="99">
        <v>5121.6040707258353</v>
      </c>
      <c r="CQ373" s="99">
        <v>7146.3192301290983</v>
      </c>
      <c r="CR373" s="99">
        <v>8969.2561003616574</v>
      </c>
      <c r="CS373" s="99">
        <v>11107.536984375445</v>
      </c>
      <c r="CT373" s="99">
        <v>12871.903656502924</v>
      </c>
      <c r="CU373" s="99">
        <v>9906.9950011839774</v>
      </c>
      <c r="CV373" s="99">
        <v>9071.2063417523514</v>
      </c>
      <c r="CW373" s="99">
        <v>8334.3476081773333</v>
      </c>
      <c r="CX373" s="99">
        <v>7640.8644290937491</v>
      </c>
      <c r="CY373" s="99">
        <v>6635.430619258118</v>
      </c>
      <c r="CZ373" s="99">
        <v>6264.0232611062156</v>
      </c>
      <c r="DA373" s="99">
        <v>5653.5860220201466</v>
      </c>
      <c r="DB373" s="99">
        <v>7591.8867203643449</v>
      </c>
      <c r="DC373" s="99">
        <v>9165.8870346451276</v>
      </c>
      <c r="DD373" s="99">
        <v>11219.336514922788</v>
      </c>
      <c r="DE373" s="99">
        <v>12983.703187050269</v>
      </c>
      <c r="DF373" s="99">
        <v>3609.6101973616969</v>
      </c>
      <c r="DG373" s="99">
        <v>5585.4023648147258</v>
      </c>
      <c r="DH373" s="99">
        <v>5246.5470987210138</v>
      </c>
      <c r="DI373" s="99">
        <v>4895.0130520388311</v>
      </c>
      <c r="DJ373" s="99">
        <v>4373.4451746094292</v>
      </c>
      <c r="DK373" s="99">
        <v>6960.6315406847598</v>
      </c>
      <c r="DL373" s="99">
        <v>6615.9262220908204</v>
      </c>
      <c r="DM373" s="99">
        <v>6249.528623434363</v>
      </c>
      <c r="DN373" s="99">
        <v>5698.6908768408575</v>
      </c>
      <c r="DO373" s="99">
        <v>6271.2209034968791</v>
      </c>
      <c r="DP373" s="99">
        <v>5890.807887881766</v>
      </c>
      <c r="DQ373" s="99">
        <v>5356.8852930822659</v>
      </c>
      <c r="DR373" s="99">
        <v>5511.796413962521</v>
      </c>
      <c r="DS373" s="99">
        <v>5000.4780856638854</v>
      </c>
      <c r="DT373" s="99">
        <v>4490.3322621264824</v>
      </c>
      <c r="DU373" s="99">
        <v>8577.8098938166459</v>
      </c>
      <c r="DV373" s="99">
        <v>8174.1368659626087</v>
      </c>
      <c r="DW373" s="99">
        <v>7797.1726458596777</v>
      </c>
      <c r="DX373" s="99">
        <v>7159.4625055490142</v>
      </c>
      <c r="DY373" s="99">
        <v>7819.4905143883052</v>
      </c>
      <c r="DZ373" s="99">
        <v>7442.526294285376</v>
      </c>
      <c r="EA373" s="99">
        <v>6814.7571869550729</v>
      </c>
      <c r="EB373" s="99">
        <v>7072.7782739250551</v>
      </c>
      <c r="EC373" s="99">
        <v>6448.3595882986165</v>
      </c>
      <c r="ED373" s="99">
        <v>5903.8287793365052</v>
      </c>
      <c r="EE373" s="99">
        <v>7464.844162814009</v>
      </c>
      <c r="EF373" s="99">
        <v>7094.4705539875722</v>
      </c>
      <c r="EG373" s="99">
        <v>6470.0518683611326</v>
      </c>
      <c r="EH373" s="99">
        <v>6728.0729553311148</v>
      </c>
      <c r="EI373" s="99">
        <v>6089.6388527460194</v>
      </c>
      <c r="EJ373" s="99">
        <v>5552.8165231111698</v>
      </c>
      <c r="EK373" s="99">
        <v>6361.6753566746584</v>
      </c>
      <c r="EL373" s="99">
        <v>5710.6273788267745</v>
      </c>
      <c r="EM373" s="99">
        <v>5205.9805931161554</v>
      </c>
      <c r="EN373" s="99">
        <v>4709.5082517486953</v>
      </c>
      <c r="EO373" s="97">
        <v>9329.3961609770668</v>
      </c>
      <c r="EP373" s="99">
        <v>8942.6370163472893</v>
      </c>
      <c r="EQ373" s="99">
        <v>8587.3538643404008</v>
      </c>
      <c r="ER373" s="99">
        <v>8156.2087308993314</v>
      </c>
      <c r="ES373" s="99">
        <v>6790.4912229283764</v>
      </c>
      <c r="ET373" s="99">
        <v>6164.0993733215582</v>
      </c>
      <c r="EU373" s="99">
        <v>5773.1695301852187</v>
      </c>
      <c r="EV373" s="99">
        <v>7645.1279214670294</v>
      </c>
      <c r="EW373" s="99">
        <v>9596.4580427693854</v>
      </c>
      <c r="EX373" s="99">
        <v>3944.6145448235543</v>
      </c>
      <c r="EY373" s="99">
        <v>5328.4761590494736</v>
      </c>
      <c r="EZ373" s="99">
        <v>6166.4924453597332</v>
      </c>
      <c r="FA373" s="99">
        <v>7269.1210831274411</v>
      </c>
    </row>
    <row r="374" spans="1:157" ht="15.6" thickBot="1" x14ac:dyDescent="0.4">
      <c r="A374" s="100" t="s">
        <v>633</v>
      </c>
      <c r="B374" s="101">
        <v>21228.227020428178</v>
      </c>
      <c r="C374" s="102">
        <v>47779.466762744021</v>
      </c>
      <c r="D374" s="102">
        <v>43777.464611140291</v>
      </c>
      <c r="E374" s="102">
        <v>39708.156698976745</v>
      </c>
      <c r="F374" s="102">
        <v>32977.023004187628</v>
      </c>
      <c r="G374" s="102">
        <v>64459.867107879414</v>
      </c>
      <c r="H374" s="195">
        <v>60338.258094002282</v>
      </c>
      <c r="I374" s="104">
        <v>56061.721138015484</v>
      </c>
      <c r="J374" s="104">
        <v>50038.302218645025</v>
      </c>
      <c r="K374" s="104">
        <v>56216.649080125178</v>
      </c>
      <c r="L374" s="104">
        <v>52021.254261176189</v>
      </c>
      <c r="M374" s="104">
        <v>46236.309130258778</v>
      </c>
      <c r="N374" s="104">
        <v>48050.555009211843</v>
      </c>
      <c r="O374" s="104">
        <v>41965.136617288677</v>
      </c>
      <c r="P374" s="104">
        <v>33924.167454973882</v>
      </c>
      <c r="Q374" s="104">
        <v>94432.273822689356</v>
      </c>
      <c r="R374" s="104">
        <v>89357.2221696294</v>
      </c>
      <c r="S374" s="104">
        <v>84026.984996680927</v>
      </c>
      <c r="T374" s="104">
        <v>74885.757766200011</v>
      </c>
      <c r="U374" s="104">
        <v>84282.170516569415</v>
      </c>
      <c r="V374" s="104">
        <v>78951.933343620942</v>
      </c>
      <c r="W374" s="104">
        <v>70214.318312384101</v>
      </c>
      <c r="X374" s="104">
        <v>73485.771907456394</v>
      </c>
      <c r="Y374" s="104">
        <v>65596.866720608188</v>
      </c>
      <c r="Z374" s="104">
        <v>59348.49126055809</v>
      </c>
      <c r="AA374" s="104">
        <v>79207.118863509415</v>
      </c>
      <c r="AB374" s="104">
        <v>73735.367854036449</v>
      </c>
      <c r="AC374" s="104">
        <v>65810.471903442027</v>
      </c>
      <c r="AD374" s="104">
        <v>69033.508496718176</v>
      </c>
      <c r="AE374" s="104">
        <v>61486.278326756088</v>
      </c>
      <c r="AF374" s="104">
        <v>55421.317400891901</v>
      </c>
      <c r="AG374" s="104">
        <v>64618.970516576657</v>
      </c>
      <c r="AH374" s="104">
        <v>57202.823328074082</v>
      </c>
      <c r="AI374" s="104">
        <v>51448.887742273699</v>
      </c>
      <c r="AJ374" s="104">
        <v>45223.938594300467</v>
      </c>
      <c r="AK374" s="104">
        <v>35680.718042504035</v>
      </c>
      <c r="AL374" s="104">
        <v>55935.368101637658</v>
      </c>
      <c r="AM374" s="104">
        <v>51926.141064962358</v>
      </c>
      <c r="AN374" s="104">
        <v>47766.210433610504</v>
      </c>
      <c r="AO374" s="104">
        <v>41430.100302976571</v>
      </c>
      <c r="AP374" s="104">
        <v>72341.9153731611</v>
      </c>
      <c r="AQ374" s="104">
        <v>68061.512451505434</v>
      </c>
      <c r="AR374" s="104">
        <v>63771.024478871885</v>
      </c>
      <c r="AS374" s="104">
        <v>57675.075526815228</v>
      </c>
      <c r="AT374" s="104">
        <v>63972.981117311232</v>
      </c>
      <c r="AU374" s="104">
        <v>59754.572557125066</v>
      </c>
      <c r="AV374" s="104">
        <v>53685.4537987925</v>
      </c>
      <c r="AW374" s="104">
        <v>55536.163996938834</v>
      </c>
      <c r="AX374" s="104">
        <v>49694.94429943696</v>
      </c>
      <c r="AY374" s="104">
        <v>42353.982265743834</v>
      </c>
      <c r="AZ374" s="104">
        <v>97993.388891924522</v>
      </c>
      <c r="BA374" s="104">
        <v>93737.632673032931</v>
      </c>
      <c r="BB374" s="104">
        <v>89214.062031797759</v>
      </c>
      <c r="BC374" s="104">
        <v>81680.5595413009</v>
      </c>
      <c r="BD374" s="104">
        <v>89481.876454141355</v>
      </c>
      <c r="BE374" s="104">
        <v>85037.11994569088</v>
      </c>
      <c r="BF374" s="104">
        <v>77544.095718173587</v>
      </c>
      <c r="BG374" s="104">
        <v>80640.34876181341</v>
      </c>
      <c r="BH374" s="104">
        <v>72979.139530792236</v>
      </c>
      <c r="BI374" s="104">
        <v>66537.271575174047</v>
      </c>
      <c r="BJ374" s="104">
        <v>85297.427306441066</v>
      </c>
      <c r="BK374" s="104">
        <v>80900.656122563581</v>
      </c>
      <c r="BL374" s="104">
        <v>73239.446891542451</v>
      </c>
      <c r="BM374" s="104">
        <v>76503.884938686111</v>
      </c>
      <c r="BN374" s="104">
        <v>68691.309204511505</v>
      </c>
      <c r="BO374" s="104">
        <v>62491.965004888028</v>
      </c>
      <c r="BP374" s="104">
        <v>71938.928751304775</v>
      </c>
      <c r="BQ374" s="104">
        <v>64334.059819662405</v>
      </c>
      <c r="BR374" s="104">
        <v>58426.561432890914</v>
      </c>
      <c r="BS374" s="104">
        <v>52470.111815311713</v>
      </c>
      <c r="BT374" s="102">
        <v>105873.81276945354</v>
      </c>
      <c r="BU374" s="102">
        <v>99766.842502965039</v>
      </c>
      <c r="BV374" s="102">
        <v>94682.661731558765</v>
      </c>
      <c r="BW374" s="102">
        <v>89278.533842331235</v>
      </c>
      <c r="BX374" s="102">
        <v>70623.074162425066</v>
      </c>
      <c r="BY374" s="103">
        <v>62897.170803895497</v>
      </c>
      <c r="BZ374" s="104">
        <v>58837.045192733363</v>
      </c>
      <c r="CA374" s="104">
        <v>81973.813559454589</v>
      </c>
      <c r="CB374" s="104">
        <v>108841.95694392122</v>
      </c>
      <c r="CC374" s="104">
        <v>104212.03715392886</v>
      </c>
      <c r="CD374" s="104">
        <v>99367.960819680375</v>
      </c>
      <c r="CE374" s="104">
        <v>94844.390178445232</v>
      </c>
      <c r="CF374" s="104">
        <v>78628.967939621973</v>
      </c>
      <c r="CG374" s="104">
        <v>70967.758708600843</v>
      </c>
      <c r="CH374" s="104">
        <v>66582.42160078515</v>
      </c>
      <c r="CI374" s="104">
        <v>88729.912710226199</v>
      </c>
      <c r="CJ374" s="104">
        <v>117325.84637410697</v>
      </c>
      <c r="CK374" s="104">
        <v>106837.5377134732</v>
      </c>
      <c r="CL374" s="104">
        <v>95646.38667557844</v>
      </c>
      <c r="CM374" s="104">
        <v>86436.614433832408</v>
      </c>
      <c r="CN374" s="104">
        <v>73068.453717100972</v>
      </c>
      <c r="CO374" s="104">
        <v>68389.151280624268</v>
      </c>
      <c r="CP374" s="104">
        <v>61459.24884871002</v>
      </c>
      <c r="CQ374" s="104">
        <v>85755.830761549179</v>
      </c>
      <c r="CR374" s="104">
        <v>107631.07320433989</v>
      </c>
      <c r="CS374" s="104">
        <v>133290.44381250534</v>
      </c>
      <c r="CT374" s="104">
        <v>154462.84387803508</v>
      </c>
      <c r="CU374" s="104">
        <v>118883.94001420774</v>
      </c>
      <c r="CV374" s="104">
        <v>108854.47610102821</v>
      </c>
      <c r="CW374" s="104">
        <v>100012.171298128</v>
      </c>
      <c r="CX374" s="104">
        <v>91690.373149124993</v>
      </c>
      <c r="CY374" s="104">
        <v>79625.167431097419</v>
      </c>
      <c r="CZ374" s="104">
        <v>75168.279133274584</v>
      </c>
      <c r="DA374" s="104">
        <v>67843.03226424176</v>
      </c>
      <c r="DB374" s="104">
        <v>91102.640644372135</v>
      </c>
      <c r="DC374" s="104">
        <v>109990.64441574152</v>
      </c>
      <c r="DD374" s="104">
        <v>134632.03817907345</v>
      </c>
      <c r="DE374" s="104">
        <v>155804.43824460323</v>
      </c>
      <c r="DF374" s="104">
        <v>43315.322368340363</v>
      </c>
      <c r="DG374" s="104">
        <v>67024.828377776706</v>
      </c>
      <c r="DH374" s="104">
        <v>62958.565184652165</v>
      </c>
      <c r="DI374" s="104">
        <v>58740.156624465977</v>
      </c>
      <c r="DJ374" s="104">
        <v>52481.34209531315</v>
      </c>
      <c r="DK374" s="104">
        <v>83527.578488217114</v>
      </c>
      <c r="DL374" s="104">
        <v>79391.114665089844</v>
      </c>
      <c r="DM374" s="104">
        <v>74994.34348121236</v>
      </c>
      <c r="DN374" s="104">
        <v>68384.29052209029</v>
      </c>
      <c r="DO374" s="104">
        <v>75254.650841962546</v>
      </c>
      <c r="DP374" s="104">
        <v>70689.694654581195</v>
      </c>
      <c r="DQ374" s="104">
        <v>64282.623516987194</v>
      </c>
      <c r="DR374" s="104">
        <v>66141.556967550248</v>
      </c>
      <c r="DS374" s="104">
        <v>60005.737027966621</v>
      </c>
      <c r="DT374" s="104">
        <v>53883.987145517793</v>
      </c>
      <c r="DU374" s="104">
        <v>102933.71872579976</v>
      </c>
      <c r="DV374" s="104">
        <v>98089.642391551301</v>
      </c>
      <c r="DW374" s="104">
        <v>93566.071750316129</v>
      </c>
      <c r="DX374" s="104">
        <v>85913.55006658817</v>
      </c>
      <c r="DY374" s="104">
        <v>93833.886172659666</v>
      </c>
      <c r="DZ374" s="104">
        <v>89310.315531424509</v>
      </c>
      <c r="EA374" s="104">
        <v>81777.086243460872</v>
      </c>
      <c r="EB374" s="104">
        <v>84873.339287100665</v>
      </c>
      <c r="EC374" s="104">
        <v>77380.315059583401</v>
      </c>
      <c r="ED374" s="104">
        <v>70845.945352038063</v>
      </c>
      <c r="EE374" s="104">
        <v>89578.129953768104</v>
      </c>
      <c r="EF374" s="104">
        <v>85133.646647850866</v>
      </c>
      <c r="EG374" s="104">
        <v>77640.622420333588</v>
      </c>
      <c r="EH374" s="104">
        <v>80736.875463973382</v>
      </c>
      <c r="EI374" s="104">
        <v>73075.666232952237</v>
      </c>
      <c r="EJ374" s="104">
        <v>66633.798277334034</v>
      </c>
      <c r="EK374" s="104">
        <v>76340.104280095897</v>
      </c>
      <c r="EL374" s="104">
        <v>68527.52854592129</v>
      </c>
      <c r="EM374" s="104">
        <v>62471.767117393865</v>
      </c>
      <c r="EN374" s="104">
        <v>56514.099020984344</v>
      </c>
      <c r="EO374" s="102">
        <v>111952.7539317248</v>
      </c>
      <c r="EP374" s="104">
        <v>107311.64419616747</v>
      </c>
      <c r="EQ374" s="104">
        <v>103048.2463720848</v>
      </c>
      <c r="ER374" s="104">
        <v>97874.504770791973</v>
      </c>
      <c r="ES374" s="104">
        <v>81485.894675140516</v>
      </c>
      <c r="ET374" s="104">
        <v>73969.192479858699</v>
      </c>
      <c r="EU374" s="104">
        <v>69278.034362222621</v>
      </c>
      <c r="EV374" s="104">
        <v>91741.535057604357</v>
      </c>
      <c r="EW374" s="104">
        <v>115157.49651323262</v>
      </c>
      <c r="EX374" s="104">
        <v>47335.37453788265</v>
      </c>
      <c r="EY374" s="104">
        <v>63941.71390859368</v>
      </c>
      <c r="EZ374" s="104">
        <v>73997.909344316795</v>
      </c>
      <c r="FA374" s="104">
        <v>87229.452997529297</v>
      </c>
    </row>
    <row r="375" spans="1:157" ht="29.4" thickBot="1" x14ac:dyDescent="0.3">
      <c r="A375" s="165" t="s">
        <v>634</v>
      </c>
      <c r="B375" s="166">
        <v>47.016759438790416</v>
      </c>
      <c r="C375" s="167">
        <v>111.1545830961022</v>
      </c>
      <c r="D375" s="167">
        <v>104.11409675438988</v>
      </c>
      <c r="E375" s="167">
        <v>98.020943675554065</v>
      </c>
      <c r="F375" s="167">
        <v>85.341710855782154</v>
      </c>
      <c r="G375" s="168">
        <v>199.0248182754716</v>
      </c>
      <c r="H375" s="203">
        <v>181.59585160403793</v>
      </c>
      <c r="I375" s="167">
        <v>163.51174420226997</v>
      </c>
      <c r="J375" s="167">
        <v>132.0263936824397</v>
      </c>
      <c r="K375" s="167">
        <v>164.16688493260426</v>
      </c>
      <c r="L375" s="167">
        <v>146.08277753083635</v>
      </c>
      <c r="M375" s="168">
        <v>117.86267545423438</v>
      </c>
      <c r="N375" s="167">
        <v>127.9986701290684</v>
      </c>
      <c r="O375" s="167">
        <v>112.09752620768583</v>
      </c>
      <c r="P375" s="167">
        <v>103.09600728920431</v>
      </c>
      <c r="Q375" s="167">
        <v>318.53550577477051</v>
      </c>
      <c r="R375" s="167">
        <v>301.07513098402484</v>
      </c>
      <c r="S375" s="168">
        <v>282.73680752930085</v>
      </c>
      <c r="T375" s="167">
        <v>251.15133045461641</v>
      </c>
      <c r="U375" s="167">
        <v>283.61475619327899</v>
      </c>
      <c r="V375" s="167">
        <v>265.276432738555</v>
      </c>
      <c r="W375" s="167">
        <v>233.6909556638706</v>
      </c>
      <c r="X375" s="167">
        <v>246.93810928383107</v>
      </c>
      <c r="Y375" s="168">
        <v>215.35263220914658</v>
      </c>
      <c r="Z375" s="167">
        <v>183.76715513446214</v>
      </c>
      <c r="AA375" s="167">
        <v>266.15438140253315</v>
      </c>
      <c r="AB375" s="167">
        <v>247.81605794780918</v>
      </c>
      <c r="AC375" s="167">
        <v>216.23058087312475</v>
      </c>
      <c r="AD375" s="167">
        <v>229.47773449308522</v>
      </c>
      <c r="AE375" s="168">
        <v>197.89225741840073</v>
      </c>
      <c r="AF375" s="167">
        <v>166.30678034371627</v>
      </c>
      <c r="AG375" s="167">
        <v>211.13941103836117</v>
      </c>
      <c r="AH375" s="167">
        <v>179.55393396367677</v>
      </c>
      <c r="AI375" s="167">
        <v>147.96845688899234</v>
      </c>
      <c r="AJ375" s="167">
        <v>121.86010593874056</v>
      </c>
      <c r="AK375" s="169">
        <v>41.337304614971139</v>
      </c>
      <c r="AL375" s="170">
        <v>65.210787834353837</v>
      </c>
      <c r="AM375" s="170">
        <v>62.278030704918457</v>
      </c>
      <c r="AN375" s="170">
        <v>59.235033612099599</v>
      </c>
      <c r="AO375" s="170">
        <v>52.275688482524984</v>
      </c>
      <c r="AP375" s="170">
        <v>84.725928933058867</v>
      </c>
      <c r="AQ375" s="169">
        <v>82.168531833469103</v>
      </c>
      <c r="AR375" s="170">
        <v>79.186704103954696</v>
      </c>
      <c r="AS375" s="170">
        <v>72.184963802892938</v>
      </c>
      <c r="AT375" s="170">
        <v>79.334435765395042</v>
      </c>
      <c r="AU375" s="170">
        <v>76.248661957480053</v>
      </c>
      <c r="AV375" s="170">
        <v>69.208229700897832</v>
      </c>
      <c r="AW375" s="169">
        <v>73.16288814956512</v>
      </c>
      <c r="AX375" s="170">
        <v>62.200352014714468</v>
      </c>
      <c r="AY375" s="170">
        <v>61.737902605863837</v>
      </c>
      <c r="AZ375" s="170">
        <v>111.42542445294667</v>
      </c>
      <c r="BA375" s="170">
        <v>104.12049787893876</v>
      </c>
      <c r="BB375" s="170">
        <v>101.34769179606201</v>
      </c>
      <c r="BC375" s="169">
        <v>96.368991309540917</v>
      </c>
      <c r="BD375" s="170">
        <v>101.51185358732202</v>
      </c>
      <c r="BE375" s="170">
        <v>98.625389252423517</v>
      </c>
      <c r="BF375" s="170">
        <v>93.588314861977082</v>
      </c>
      <c r="BG375" s="170">
        <v>95.669725042820374</v>
      </c>
      <c r="BH375" s="170">
        <v>90.875191080582766</v>
      </c>
      <c r="BI375" s="169">
        <v>84.322239013830895</v>
      </c>
      <c r="BJ375" s="170">
        <v>98.800377014462853</v>
      </c>
      <c r="BK375" s="170">
        <v>95.84471280485964</v>
      </c>
      <c r="BL375" s="170">
        <v>91.050178842622017</v>
      </c>
      <c r="BM375" s="170">
        <v>92.889048595256497</v>
      </c>
      <c r="BN375" s="170">
        <v>88.312801018406859</v>
      </c>
      <c r="BO375" s="169">
        <v>81.410104239556233</v>
      </c>
      <c r="BP375" s="170">
        <v>90.175924813862167</v>
      </c>
      <c r="BQ375" s="170">
        <v>85.300142226289026</v>
      </c>
      <c r="BR375" s="170">
        <v>77.97657315237403</v>
      </c>
      <c r="BS375" s="170">
        <v>70.369591157918222</v>
      </c>
      <c r="BT375" s="170">
        <v>369.29822741463295</v>
      </c>
      <c r="BU375" s="170">
        <v>350.70568790695302</v>
      </c>
      <c r="BV375" s="170">
        <v>333.21390499689488</v>
      </c>
      <c r="BW375" s="170">
        <v>314.62136548921484</v>
      </c>
      <c r="BX375" s="170">
        <v>246.85143944193825</v>
      </c>
      <c r="BY375" s="170">
        <v>215.16583581239962</v>
      </c>
      <c r="BZ375" s="170">
        <v>196.57329630471949</v>
      </c>
      <c r="CA375" s="170">
        <v>289.4899653381076</v>
      </c>
      <c r="CB375" s="170">
        <v>138.03265049341374</v>
      </c>
      <c r="CC375" s="170">
        <v>128.73638073957369</v>
      </c>
      <c r="CD375" s="170">
        <v>119.99048928454468</v>
      </c>
      <c r="CE375" s="170">
        <v>110.69421953070463</v>
      </c>
      <c r="CF375" s="170">
        <v>100.03850178029052</v>
      </c>
      <c r="CG375" s="170">
        <v>95.243967818052937</v>
      </c>
      <c r="CH375" s="170">
        <v>92.271814470616846</v>
      </c>
      <c r="CI375" s="170">
        <v>106.79114214647375</v>
      </c>
      <c r="CJ375" s="170">
        <v>422.51513727508899</v>
      </c>
      <c r="CK375" s="170">
        <v>386.43081485735075</v>
      </c>
      <c r="CL375" s="170">
        <v>350.3464924396128</v>
      </c>
      <c r="CM375" s="170">
        <v>318.66088881007414</v>
      </c>
      <c r="CN375" s="170">
        <v>268.38274567285544</v>
      </c>
      <c r="CO375" s="170">
        <v>249.79020616517528</v>
      </c>
      <c r="CP375" s="170">
        <v>218.10460253563673</v>
      </c>
      <c r="CQ375" s="170">
        <v>316.31869825082771</v>
      </c>
      <c r="CR375" s="170">
        <v>402.97787690237323</v>
      </c>
      <c r="CS375" s="170">
        <v>505.07417673124081</v>
      </c>
      <c r="CT375" s="170">
        <v>591.73335538278627</v>
      </c>
      <c r="CU375" s="170">
        <v>162.21551328320572</v>
      </c>
      <c r="CV375" s="170">
        <v>144.03053998820246</v>
      </c>
      <c r="CW375" s="170">
        <v>125.84556669319939</v>
      </c>
      <c r="CX375" s="170">
        <v>114.34602960143806</v>
      </c>
      <c r="CY375" s="170">
        <v>106.42907977119161</v>
      </c>
      <c r="CZ375" s="170">
        <v>103.4330027234757</v>
      </c>
      <c r="DA375" s="170">
        <v>98.103912494298811</v>
      </c>
      <c r="DB375" s="170">
        <v>113.98576811918601</v>
      </c>
      <c r="DC375" s="170">
        <v>152.07445748266457</v>
      </c>
      <c r="DD375" s="170">
        <v>203.12260739709842</v>
      </c>
      <c r="DE375" s="170">
        <v>246.45219672287115</v>
      </c>
      <c r="DF375" s="170">
        <v>49.749872889054892</v>
      </c>
      <c r="DG375" s="170">
        <v>75.27470841163084</v>
      </c>
      <c r="DH375" s="170">
        <v>72.408499346809677</v>
      </c>
      <c r="DI375" s="170">
        <v>69.322725538894687</v>
      </c>
      <c r="DJ375" s="170">
        <v>62.201848761400235</v>
      </c>
      <c r="DK375" s="170">
        <v>93.956236628217525</v>
      </c>
      <c r="DL375" s="170">
        <v>91.175560180653676</v>
      </c>
      <c r="DM375" s="170">
        <v>88.219895971050491</v>
      </c>
      <c r="DN375" s="170">
        <v>81.909484332507517</v>
      </c>
      <c r="DO375" s="170">
        <v>88.394883733089799</v>
      </c>
      <c r="DP375" s="170">
        <v>85.681759951695511</v>
      </c>
      <c r="DQ375" s="170">
        <v>79.078627220983861</v>
      </c>
      <c r="DR375" s="170">
        <v>82.944382127480267</v>
      </c>
      <c r="DS375" s="170">
        <v>75.950076697972847</v>
      </c>
      <c r="DT375" s="170">
        <v>68.581475035825235</v>
      </c>
      <c r="DU375" s="170">
        <v>122.44191807667731</v>
      </c>
      <c r="DV375" s="170">
        <v>113.69602662164833</v>
      </c>
      <c r="DW375" s="170">
        <v>106.08813060688894</v>
      </c>
      <c r="DX375" s="170">
        <v>101.28106828958596</v>
      </c>
      <c r="DY375" s="170">
        <v>106.25229239814892</v>
      </c>
      <c r="DZ375" s="170">
        <v>103.47948631527218</v>
      </c>
      <c r="EA375" s="170">
        <v>98.500391842022111</v>
      </c>
      <c r="EB375" s="170">
        <v>100.58180202286543</v>
      </c>
      <c r="EC375" s="170">
        <v>95.544727632418926</v>
      </c>
      <c r="ED375" s="170">
        <v>89.125172801181975</v>
      </c>
      <c r="EE375" s="170">
        <v>103.64364810653218</v>
      </c>
      <c r="EF375" s="170">
        <v>100.7567897849047</v>
      </c>
      <c r="EG375" s="170">
        <v>95.719715394458248</v>
      </c>
      <c r="EH375" s="170">
        <v>97.801125575301512</v>
      </c>
      <c r="EI375" s="170">
        <v>93.006591613063989</v>
      </c>
      <c r="EJ375" s="170">
        <v>86.453639546312104</v>
      </c>
      <c r="EK375" s="170">
        <v>94.845461365698355</v>
      </c>
      <c r="EL375" s="170">
        <v>90.269213788848745</v>
      </c>
      <c r="EM375" s="170">
        <v>83.159455583238724</v>
      </c>
      <c r="EN375" s="170">
        <v>75.554230763151068</v>
      </c>
      <c r="EO375" s="170">
        <v>146.60247270200219</v>
      </c>
      <c r="EP375" s="170">
        <v>137.17909492168408</v>
      </c>
      <c r="EQ375" s="170">
        <v>128.41749940699893</v>
      </c>
      <c r="ER375" s="170">
        <v>118.99412162668088</v>
      </c>
      <c r="ES375" s="170">
        <v>104.02554028927204</v>
      </c>
      <c r="ET375" s="170">
        <v>98.972548736218897</v>
      </c>
      <c r="EU375" s="170">
        <v>96.3143133582725</v>
      </c>
      <c r="EV375" s="170">
        <v>110.70996578847158</v>
      </c>
      <c r="EW375" s="170">
        <v>158.81777372999676</v>
      </c>
      <c r="EX375" s="170">
        <v>54.796216706571748</v>
      </c>
      <c r="EY375" s="170">
        <v>75.187904107075411</v>
      </c>
      <c r="EZ375" s="170">
        <v>89.61656979172551</v>
      </c>
      <c r="FA375" s="170">
        <v>104.27677739468861</v>
      </c>
    </row>
    <row r="376" spans="1:157" ht="70.5" customHeight="1" thickBot="1" x14ac:dyDescent="0.4">
      <c r="A376" s="49" t="s">
        <v>651</v>
      </c>
      <c r="B376" s="50"/>
      <c r="C376" s="50"/>
      <c r="D376" s="50"/>
      <c r="E376" s="50"/>
      <c r="F376" s="50"/>
      <c r="G376" s="50"/>
      <c r="H376" s="184"/>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50"/>
      <c r="BI376" s="50"/>
      <c r="BJ376" s="50"/>
      <c r="BK376" s="50"/>
      <c r="BL376" s="50"/>
      <c r="BM376" s="50"/>
      <c r="BN376" s="50"/>
      <c r="BO376" s="50"/>
      <c r="BP376" s="50"/>
      <c r="BQ376" s="50"/>
      <c r="BR376" s="50"/>
      <c r="BS376" s="50"/>
      <c r="BT376" s="50"/>
      <c r="BU376" s="51"/>
      <c r="BV376" s="51"/>
      <c r="BW376" s="51"/>
      <c r="BX376" s="51"/>
      <c r="BY376" s="51"/>
      <c r="BZ376" s="51"/>
      <c r="CA376" s="51"/>
      <c r="CB376" s="51"/>
      <c r="CC376" s="51"/>
      <c r="CD376" s="51"/>
      <c r="CE376" s="51"/>
      <c r="CF376" s="51"/>
      <c r="CG376" s="51"/>
      <c r="CH376" s="51"/>
      <c r="CI376" s="51"/>
      <c r="CJ376" s="51"/>
      <c r="CK376" s="51"/>
      <c r="CL376" s="51"/>
      <c r="CM376" s="51"/>
      <c r="CN376" s="51"/>
      <c r="CO376" s="51"/>
      <c r="CP376" s="51"/>
      <c r="CQ376" s="51"/>
      <c r="CR376" s="51"/>
      <c r="CS376" s="51"/>
      <c r="CT376" s="51"/>
      <c r="CU376" s="51"/>
      <c r="CV376" s="51"/>
      <c r="CW376" s="51"/>
      <c r="CX376" s="51"/>
      <c r="CY376" s="51"/>
      <c r="CZ376" s="51"/>
      <c r="DA376" s="51"/>
      <c r="DB376" s="51"/>
      <c r="DC376" s="51"/>
      <c r="DD376" s="51"/>
      <c r="DE376" s="51"/>
      <c r="DF376" s="51"/>
      <c r="DG376" s="51"/>
      <c r="DH376" s="51"/>
      <c r="DI376" s="51"/>
      <c r="DJ376" s="51"/>
      <c r="DK376" s="51"/>
      <c r="DL376" s="51"/>
      <c r="DM376" s="51"/>
      <c r="DN376" s="51"/>
      <c r="DO376" s="51"/>
      <c r="DP376" s="51"/>
      <c r="DQ376" s="51"/>
      <c r="DR376" s="51"/>
      <c r="DS376" s="51"/>
      <c r="DT376" s="51"/>
      <c r="DU376" s="51"/>
      <c r="DV376" s="51"/>
      <c r="DW376" s="51"/>
      <c r="DX376" s="51"/>
      <c r="DY376" s="51"/>
      <c r="DZ376" s="51"/>
      <c r="EA376" s="51"/>
      <c r="EB376" s="51"/>
      <c r="EC376" s="51"/>
      <c r="ED376" s="51"/>
      <c r="EE376" s="51"/>
      <c r="EF376" s="51"/>
      <c r="EG376" s="51"/>
      <c r="EH376" s="51"/>
      <c r="EI376" s="51"/>
      <c r="EJ376" s="51"/>
      <c r="EK376" s="51"/>
      <c r="EL376" s="51"/>
      <c r="EM376" s="51"/>
      <c r="EN376" s="51"/>
      <c r="EO376" s="51"/>
      <c r="EP376" s="51"/>
      <c r="EQ376" s="51"/>
      <c r="ER376" s="51"/>
      <c r="ES376" s="51"/>
      <c r="ET376" s="51"/>
      <c r="EU376" s="51"/>
      <c r="EV376" s="51"/>
      <c r="EW376" s="51"/>
      <c r="EX376" s="51"/>
      <c r="EY376" s="51"/>
      <c r="EZ376" s="51"/>
      <c r="FA376" s="51"/>
    </row>
    <row r="377" spans="1:157" x14ac:dyDescent="0.25">
      <c r="A377" s="52"/>
      <c r="B377" s="53"/>
      <c r="C377" s="53"/>
      <c r="D377" s="53"/>
      <c r="E377" s="53"/>
      <c r="F377" s="53"/>
      <c r="G377" s="53"/>
      <c r="H377" s="185"/>
      <c r="I377" s="53"/>
      <c r="J377" s="53"/>
      <c r="K377" s="53"/>
      <c r="L377" s="54"/>
      <c r="M377" s="53"/>
      <c r="N377" s="53"/>
      <c r="O377" s="53"/>
      <c r="P377" s="53"/>
      <c r="Q377" s="53"/>
      <c r="R377" s="53"/>
      <c r="S377" s="53"/>
      <c r="T377" s="53"/>
      <c r="U377" s="53"/>
      <c r="V377" s="53"/>
      <c r="W377" s="53"/>
      <c r="X377" s="53"/>
      <c r="Y377" s="53"/>
      <c r="Z377" s="53"/>
      <c r="AA377" s="53"/>
      <c r="AB377" s="53"/>
      <c r="AC377" s="53"/>
      <c r="AD377" s="54"/>
      <c r="AE377" s="54"/>
      <c r="AF377" s="54"/>
      <c r="AG377" s="53"/>
      <c r="AH377" s="53"/>
      <c r="AI377" s="53"/>
      <c r="AJ377" s="53"/>
      <c r="AK377" s="53"/>
      <c r="AL377" s="54"/>
      <c r="AM377" s="54"/>
      <c r="AN377" s="54"/>
      <c r="AO377" s="54"/>
      <c r="AP377" s="55"/>
      <c r="AQ377" s="55"/>
      <c r="AR377" s="55"/>
      <c r="AS377" s="55"/>
      <c r="AT377" s="55"/>
      <c r="AU377" s="55"/>
      <c r="AV377" s="53"/>
      <c r="AW377" s="53"/>
      <c r="AX377" s="55"/>
      <c r="AY377" s="53"/>
      <c r="AZ377" s="53"/>
      <c r="BA377" s="53"/>
      <c r="BB377" s="53"/>
      <c r="BC377" s="53"/>
      <c r="BD377" s="53"/>
      <c r="BE377" s="53"/>
      <c r="BF377" s="53"/>
      <c r="BG377" s="53"/>
      <c r="BH377" s="53"/>
      <c r="BI377" s="53"/>
      <c r="BJ377" s="53"/>
      <c r="BK377" s="53"/>
      <c r="BL377" s="53"/>
      <c r="BM377" s="54"/>
      <c r="BN377" s="54"/>
      <c r="BO377" s="54"/>
      <c r="BP377" s="53"/>
      <c r="BQ377" s="53"/>
      <c r="BR377" s="53"/>
      <c r="BS377" s="56"/>
      <c r="BT377" s="53" t="s">
        <v>569</v>
      </c>
      <c r="BU377" s="57" t="s">
        <v>570</v>
      </c>
      <c r="BV377" s="57" t="s">
        <v>571</v>
      </c>
      <c r="BW377" s="57" t="s">
        <v>571</v>
      </c>
      <c r="BX377" s="57" t="s">
        <v>571</v>
      </c>
      <c r="BY377" s="57" t="s">
        <v>571</v>
      </c>
      <c r="BZ377" s="57" t="s">
        <v>571</v>
      </c>
      <c r="CA377" s="57" t="s">
        <v>572</v>
      </c>
      <c r="CB377" s="57" t="s">
        <v>573</v>
      </c>
      <c r="CC377" s="57" t="s">
        <v>573</v>
      </c>
      <c r="CD377" s="57" t="s">
        <v>573</v>
      </c>
      <c r="CE377" s="57" t="s">
        <v>573</v>
      </c>
      <c r="CF377" s="57" t="s">
        <v>573</v>
      </c>
      <c r="CG377" s="57" t="s">
        <v>573</v>
      </c>
      <c r="CH377" s="57" t="s">
        <v>573</v>
      </c>
      <c r="CI377" s="57" t="s">
        <v>572</v>
      </c>
      <c r="CJ377" s="57" t="s">
        <v>571</v>
      </c>
      <c r="CK377" s="57" t="s">
        <v>571</v>
      </c>
      <c r="CL377" s="57" t="s">
        <v>571</v>
      </c>
      <c r="CM377" s="57" t="s">
        <v>571</v>
      </c>
      <c r="CN377" s="57" t="s">
        <v>571</v>
      </c>
      <c r="CO377" s="57" t="s">
        <v>571</v>
      </c>
      <c r="CP377" s="57" t="s">
        <v>571</v>
      </c>
      <c r="CQ377" s="57" t="s">
        <v>571</v>
      </c>
      <c r="CR377" s="57" t="s">
        <v>571</v>
      </c>
      <c r="CS377" s="57" t="s">
        <v>571</v>
      </c>
      <c r="CT377" s="57" t="s">
        <v>571</v>
      </c>
      <c r="CU377" s="57" t="s">
        <v>573</v>
      </c>
      <c r="CV377" s="57" t="s">
        <v>573</v>
      </c>
      <c r="CW377" s="57" t="s">
        <v>573</v>
      </c>
      <c r="CX377" s="57" t="s">
        <v>573</v>
      </c>
      <c r="CY377" s="57" t="s">
        <v>573</v>
      </c>
      <c r="CZ377" s="57" t="s">
        <v>573</v>
      </c>
      <c r="DA377" s="57" t="s">
        <v>573</v>
      </c>
      <c r="DB377" s="57" t="s">
        <v>574</v>
      </c>
      <c r="DC377" s="57" t="s">
        <v>574</v>
      </c>
      <c r="DD377" s="57" t="s">
        <v>574</v>
      </c>
      <c r="DE377" s="57" t="s">
        <v>574</v>
      </c>
      <c r="DF377" s="57" t="s">
        <v>575</v>
      </c>
      <c r="DG377" s="57" t="s">
        <v>576</v>
      </c>
      <c r="DH377" s="57" t="s">
        <v>576</v>
      </c>
      <c r="DI377" s="57" t="s">
        <v>576</v>
      </c>
      <c r="DJ377" s="57" t="s">
        <v>576</v>
      </c>
      <c r="DK377" s="57" t="s">
        <v>576</v>
      </c>
      <c r="DL377" s="57" t="s">
        <v>576</v>
      </c>
      <c r="DM377" s="57" t="s">
        <v>576</v>
      </c>
      <c r="DN377" s="57" t="s">
        <v>576</v>
      </c>
      <c r="DO377" s="57" t="s">
        <v>576</v>
      </c>
      <c r="DP377" s="57" t="s">
        <v>576</v>
      </c>
      <c r="DQ377" s="57" t="s">
        <v>576</v>
      </c>
      <c r="DR377" s="57" t="s">
        <v>576</v>
      </c>
      <c r="DS377" s="57" t="s">
        <v>576</v>
      </c>
      <c r="DT377" s="57" t="s">
        <v>576</v>
      </c>
      <c r="DU377" s="57" t="s">
        <v>576</v>
      </c>
      <c r="DV377" s="57" t="s">
        <v>576</v>
      </c>
      <c r="DW377" s="57" t="s">
        <v>576</v>
      </c>
      <c r="DX377" s="57" t="s">
        <v>576</v>
      </c>
      <c r="DY377" s="57" t="s">
        <v>576</v>
      </c>
      <c r="DZ377" s="57" t="s">
        <v>576</v>
      </c>
      <c r="EA377" s="57" t="s">
        <v>576</v>
      </c>
      <c r="EB377" s="57" t="s">
        <v>576</v>
      </c>
      <c r="EC377" s="57" t="s">
        <v>576</v>
      </c>
      <c r="ED377" s="57" t="s">
        <v>576</v>
      </c>
      <c r="EE377" s="57" t="s">
        <v>576</v>
      </c>
      <c r="EF377" s="57" t="s">
        <v>576</v>
      </c>
      <c r="EG377" s="57" t="s">
        <v>576</v>
      </c>
      <c r="EH377" s="57" t="s">
        <v>576</v>
      </c>
      <c r="EI377" s="57" t="s">
        <v>576</v>
      </c>
      <c r="EJ377" s="57" t="s">
        <v>576</v>
      </c>
      <c r="EK377" s="57" t="s">
        <v>576</v>
      </c>
      <c r="EL377" s="57" t="s">
        <v>576</v>
      </c>
      <c r="EM377" s="57" t="s">
        <v>576</v>
      </c>
      <c r="EN377" s="57" t="s">
        <v>576</v>
      </c>
      <c r="EO377" s="57" t="s">
        <v>576</v>
      </c>
      <c r="EP377" s="57" t="s">
        <v>576</v>
      </c>
      <c r="EQ377" s="57" t="s">
        <v>576</v>
      </c>
      <c r="ER377" s="57" t="s">
        <v>576</v>
      </c>
      <c r="ES377" s="57" t="s">
        <v>576</v>
      </c>
      <c r="ET377" s="57" t="s">
        <v>576</v>
      </c>
      <c r="EU377" s="57" t="s">
        <v>576</v>
      </c>
      <c r="EV377" s="57" t="s">
        <v>572</v>
      </c>
      <c r="EW377" s="57" t="s">
        <v>572</v>
      </c>
      <c r="EX377" s="57" t="s">
        <v>577</v>
      </c>
      <c r="EY377" s="57" t="s">
        <v>572</v>
      </c>
      <c r="EZ377" s="57" t="s">
        <v>572</v>
      </c>
      <c r="FA377" s="57" t="s">
        <v>572</v>
      </c>
    </row>
    <row r="378" spans="1:157" x14ac:dyDescent="0.25">
      <c r="A378" s="52"/>
      <c r="B378" s="53"/>
      <c r="C378" s="54"/>
      <c r="D378" s="54"/>
      <c r="E378" s="54"/>
      <c r="F378" s="54"/>
      <c r="G378" s="54"/>
      <c r="H378" s="186"/>
      <c r="I378" s="54"/>
      <c r="J378" s="54"/>
      <c r="K378" s="54"/>
      <c r="L378" s="54"/>
      <c r="M378" s="54"/>
      <c r="N378" s="54"/>
      <c r="O378" s="54"/>
      <c r="P378" s="54"/>
      <c r="Q378" s="53" t="s">
        <v>571</v>
      </c>
      <c r="R378" s="53" t="s">
        <v>571</v>
      </c>
      <c r="S378" s="53" t="s">
        <v>571</v>
      </c>
      <c r="T378" s="53" t="s">
        <v>571</v>
      </c>
      <c r="U378" s="53" t="s">
        <v>571</v>
      </c>
      <c r="V378" s="53" t="s">
        <v>571</v>
      </c>
      <c r="W378" s="53" t="s">
        <v>571</v>
      </c>
      <c r="X378" s="53" t="s">
        <v>571</v>
      </c>
      <c r="Y378" s="53" t="s">
        <v>571</v>
      </c>
      <c r="Z378" s="53" t="s">
        <v>571</v>
      </c>
      <c r="AA378" s="53" t="s">
        <v>571</v>
      </c>
      <c r="AB378" s="53" t="s">
        <v>571</v>
      </c>
      <c r="AC378" s="53" t="s">
        <v>571</v>
      </c>
      <c r="AD378" s="54" t="s">
        <v>571</v>
      </c>
      <c r="AE378" s="54" t="s">
        <v>571</v>
      </c>
      <c r="AF378" s="54" t="s">
        <v>571</v>
      </c>
      <c r="AG378" s="53" t="s">
        <v>571</v>
      </c>
      <c r="AH378" s="53" t="s">
        <v>571</v>
      </c>
      <c r="AI378" s="53" t="s">
        <v>571</v>
      </c>
      <c r="AJ378" s="53" t="s">
        <v>571</v>
      </c>
      <c r="AK378" s="54"/>
      <c r="AL378" s="54"/>
      <c r="AM378" s="54"/>
      <c r="AN378" s="54"/>
      <c r="AO378" s="54"/>
      <c r="AP378" s="54"/>
      <c r="AQ378" s="54"/>
      <c r="AR378" s="54"/>
      <c r="AS378" s="54"/>
      <c r="AT378" s="54"/>
      <c r="AU378" s="54"/>
      <c r="AV378" s="54"/>
      <c r="AW378" s="54"/>
      <c r="AX378" s="54"/>
      <c r="AY378" s="54"/>
      <c r="AZ378" s="53" t="s">
        <v>573</v>
      </c>
      <c r="BA378" s="55" t="s">
        <v>573</v>
      </c>
      <c r="BB378" s="55" t="s">
        <v>573</v>
      </c>
      <c r="BC378" s="55" t="s">
        <v>573</v>
      </c>
      <c r="BD378" s="55" t="s">
        <v>573</v>
      </c>
      <c r="BE378" s="55" t="s">
        <v>573</v>
      </c>
      <c r="BF378" s="53" t="s">
        <v>573</v>
      </c>
      <c r="BG378" s="55" t="s">
        <v>573</v>
      </c>
      <c r="BH378" s="55" t="s">
        <v>573</v>
      </c>
      <c r="BI378" s="55" t="s">
        <v>573</v>
      </c>
      <c r="BJ378" s="53" t="s">
        <v>573</v>
      </c>
      <c r="BK378" s="55" t="s">
        <v>573</v>
      </c>
      <c r="BL378" s="55" t="s">
        <v>573</v>
      </c>
      <c r="BM378" s="53" t="s">
        <v>573</v>
      </c>
      <c r="BN378" s="53" t="s">
        <v>573</v>
      </c>
      <c r="BO378" s="53" t="s">
        <v>573</v>
      </c>
      <c r="BP378" s="55" t="s">
        <v>573</v>
      </c>
      <c r="BQ378" s="55" t="s">
        <v>573</v>
      </c>
      <c r="BR378" s="55" t="s">
        <v>573</v>
      </c>
      <c r="BS378" s="58" t="s">
        <v>573</v>
      </c>
      <c r="BT378" s="54" t="s">
        <v>578</v>
      </c>
      <c r="BU378" s="59" t="s">
        <v>578</v>
      </c>
      <c r="BV378" s="59" t="s">
        <v>578</v>
      </c>
      <c r="BW378" s="59" t="s">
        <v>578</v>
      </c>
      <c r="BX378" s="59" t="s">
        <v>579</v>
      </c>
      <c r="BY378" s="59" t="s">
        <v>579</v>
      </c>
      <c r="BZ378" s="59" t="s">
        <v>580</v>
      </c>
      <c r="CA378" s="59" t="s">
        <v>581</v>
      </c>
      <c r="CB378" s="59" t="s">
        <v>578</v>
      </c>
      <c r="CC378" s="59" t="s">
        <v>578</v>
      </c>
      <c r="CD378" s="59" t="s">
        <v>578</v>
      </c>
      <c r="CE378" s="59" t="s">
        <v>578</v>
      </c>
      <c r="CF378" s="59" t="s">
        <v>579</v>
      </c>
      <c r="CG378" s="59" t="s">
        <v>579</v>
      </c>
      <c r="CH378" s="59" t="s">
        <v>580</v>
      </c>
      <c r="CI378" s="59" t="s">
        <v>574</v>
      </c>
      <c r="CJ378" s="59" t="s">
        <v>582</v>
      </c>
      <c r="CK378" s="59" t="s">
        <v>578</v>
      </c>
      <c r="CL378" s="59" t="s">
        <v>583</v>
      </c>
      <c r="CM378" s="59" t="s">
        <v>583</v>
      </c>
      <c r="CN378" s="59" t="s">
        <v>579</v>
      </c>
      <c r="CO378" s="59" t="s">
        <v>584</v>
      </c>
      <c r="CP378" s="59" t="s">
        <v>585</v>
      </c>
      <c r="CQ378" s="59" t="s">
        <v>586</v>
      </c>
      <c r="CR378" s="59" t="s">
        <v>587</v>
      </c>
      <c r="CS378" s="59" t="s">
        <v>588</v>
      </c>
      <c r="CT378" s="59" t="s">
        <v>589</v>
      </c>
      <c r="CU378" s="59" t="s">
        <v>582</v>
      </c>
      <c r="CV378" s="59" t="s">
        <v>578</v>
      </c>
      <c r="CW378" s="59" t="s">
        <v>583</v>
      </c>
      <c r="CX378" s="59" t="s">
        <v>583</v>
      </c>
      <c r="CY378" s="59" t="s">
        <v>579</v>
      </c>
      <c r="CZ378" s="59" t="s">
        <v>584</v>
      </c>
      <c r="DA378" s="59" t="s">
        <v>585</v>
      </c>
      <c r="DB378" s="59" t="s">
        <v>586</v>
      </c>
      <c r="DC378" s="59" t="s">
        <v>587</v>
      </c>
      <c r="DD378" s="59" t="s">
        <v>588</v>
      </c>
      <c r="DE378" s="59" t="s">
        <v>589</v>
      </c>
      <c r="DF378" s="59" t="s">
        <v>590</v>
      </c>
      <c r="DG378" s="59" t="s">
        <v>578</v>
      </c>
      <c r="DH378" s="59" t="s">
        <v>579</v>
      </c>
      <c r="DI378" s="59" t="s">
        <v>580</v>
      </c>
      <c r="DJ378" s="59" t="s">
        <v>591</v>
      </c>
      <c r="DK378" s="59" t="s">
        <v>578</v>
      </c>
      <c r="DL378" s="59" t="s">
        <v>578</v>
      </c>
      <c r="DM378" s="59" t="s">
        <v>578</v>
      </c>
      <c r="DN378" s="59" t="s">
        <v>578</v>
      </c>
      <c r="DO378" s="59" t="s">
        <v>579</v>
      </c>
      <c r="DP378" s="59" t="s">
        <v>579</v>
      </c>
      <c r="DQ378" s="59" t="s">
        <v>579</v>
      </c>
      <c r="DR378" s="59" t="s">
        <v>580</v>
      </c>
      <c r="DS378" s="59" t="s">
        <v>580</v>
      </c>
      <c r="DT378" s="59" t="s">
        <v>591</v>
      </c>
      <c r="DU378" s="59" t="s">
        <v>578</v>
      </c>
      <c r="DV378" s="59" t="s">
        <v>578</v>
      </c>
      <c r="DW378" s="59" t="s">
        <v>578</v>
      </c>
      <c r="DX378" s="59" t="s">
        <v>578</v>
      </c>
      <c r="DY378" s="59" t="s">
        <v>578</v>
      </c>
      <c r="DZ378" s="59" t="s">
        <v>578</v>
      </c>
      <c r="EA378" s="59" t="s">
        <v>578</v>
      </c>
      <c r="EB378" s="59" t="s">
        <v>578</v>
      </c>
      <c r="EC378" s="59" t="s">
        <v>578</v>
      </c>
      <c r="ED378" s="59" t="s">
        <v>578</v>
      </c>
      <c r="EE378" s="59" t="s">
        <v>579</v>
      </c>
      <c r="EF378" s="59" t="s">
        <v>579</v>
      </c>
      <c r="EG378" s="59" t="s">
        <v>579</v>
      </c>
      <c r="EH378" s="59" t="s">
        <v>579</v>
      </c>
      <c r="EI378" s="59" t="s">
        <v>579</v>
      </c>
      <c r="EJ378" s="59" t="s">
        <v>579</v>
      </c>
      <c r="EK378" s="59" t="s">
        <v>580</v>
      </c>
      <c r="EL378" s="59" t="s">
        <v>580</v>
      </c>
      <c r="EM378" s="59" t="s">
        <v>580</v>
      </c>
      <c r="EN378" s="59" t="s">
        <v>591</v>
      </c>
      <c r="EO378" s="59" t="s">
        <v>578</v>
      </c>
      <c r="EP378" s="59" t="s">
        <v>578</v>
      </c>
      <c r="EQ378" s="59" t="s">
        <v>578</v>
      </c>
      <c r="ER378" s="59" t="s">
        <v>578</v>
      </c>
      <c r="ES378" s="59" t="s">
        <v>579</v>
      </c>
      <c r="ET378" s="59" t="s">
        <v>579</v>
      </c>
      <c r="EU378" s="59" t="s">
        <v>580</v>
      </c>
      <c r="EV378" s="59" t="s">
        <v>592</v>
      </c>
      <c r="EW378" s="59" t="s">
        <v>592</v>
      </c>
      <c r="EX378" s="59" t="s">
        <v>590</v>
      </c>
      <c r="EY378" s="59" t="s">
        <v>593</v>
      </c>
      <c r="EZ378" s="59" t="s">
        <v>593</v>
      </c>
      <c r="FA378" s="59" t="s">
        <v>593</v>
      </c>
    </row>
    <row r="379" spans="1:157" x14ac:dyDescent="0.25">
      <c r="A379" s="52"/>
      <c r="B379" s="53"/>
      <c r="C379" s="53"/>
      <c r="D379" s="53"/>
      <c r="E379" s="53"/>
      <c r="F379" s="53"/>
      <c r="G379" s="53" t="s">
        <v>571</v>
      </c>
      <c r="H379" s="185" t="s">
        <v>571</v>
      </c>
      <c r="I379" s="53" t="s">
        <v>571</v>
      </c>
      <c r="J379" s="53" t="s">
        <v>571</v>
      </c>
      <c r="K379" s="53" t="s">
        <v>571</v>
      </c>
      <c r="L379" s="54" t="s">
        <v>571</v>
      </c>
      <c r="M379" s="53" t="s">
        <v>571</v>
      </c>
      <c r="N379" s="53" t="s">
        <v>571</v>
      </c>
      <c r="O379" s="53" t="s">
        <v>571</v>
      </c>
      <c r="P379" s="53" t="s">
        <v>571</v>
      </c>
      <c r="Q379" s="53" t="s">
        <v>594</v>
      </c>
      <c r="R379" s="53" t="s">
        <v>594</v>
      </c>
      <c r="S379" s="53" t="s">
        <v>594</v>
      </c>
      <c r="T379" s="53" t="s">
        <v>594</v>
      </c>
      <c r="U379" s="53" t="s">
        <v>594</v>
      </c>
      <c r="V379" s="53" t="s">
        <v>594</v>
      </c>
      <c r="W379" s="53" t="s">
        <v>594</v>
      </c>
      <c r="X379" s="53" t="s">
        <v>594</v>
      </c>
      <c r="Y379" s="53" t="s">
        <v>594</v>
      </c>
      <c r="Z379" s="53" t="s">
        <v>594</v>
      </c>
      <c r="AA379" s="53" t="s">
        <v>595</v>
      </c>
      <c r="AB379" s="53" t="s">
        <v>595</v>
      </c>
      <c r="AC379" s="53" t="s">
        <v>595</v>
      </c>
      <c r="AD379" s="54" t="s">
        <v>595</v>
      </c>
      <c r="AE379" s="54" t="s">
        <v>595</v>
      </c>
      <c r="AF379" s="54" t="s">
        <v>595</v>
      </c>
      <c r="AG379" s="53" t="s">
        <v>596</v>
      </c>
      <c r="AH379" s="53" t="s">
        <v>596</v>
      </c>
      <c r="AI379" s="53" t="s">
        <v>596</v>
      </c>
      <c r="AJ379" s="53" t="s">
        <v>597</v>
      </c>
      <c r="AK379" s="53"/>
      <c r="AL379" s="54"/>
      <c r="AM379" s="54"/>
      <c r="AN379" s="54"/>
      <c r="AO379" s="54"/>
      <c r="AP379" s="55" t="s">
        <v>573</v>
      </c>
      <c r="AQ379" s="55" t="s">
        <v>573</v>
      </c>
      <c r="AR379" s="55" t="s">
        <v>573</v>
      </c>
      <c r="AS379" s="55" t="s">
        <v>573</v>
      </c>
      <c r="AT379" s="55" t="s">
        <v>573</v>
      </c>
      <c r="AU379" s="55" t="s">
        <v>573</v>
      </c>
      <c r="AV379" s="53" t="s">
        <v>573</v>
      </c>
      <c r="AW379" s="53" t="s">
        <v>573</v>
      </c>
      <c r="AX379" s="55" t="s">
        <v>573</v>
      </c>
      <c r="AY379" s="53" t="s">
        <v>573</v>
      </c>
      <c r="AZ379" s="53" t="s">
        <v>594</v>
      </c>
      <c r="BA379" s="53" t="s">
        <v>594</v>
      </c>
      <c r="BB379" s="53" t="s">
        <v>594</v>
      </c>
      <c r="BC379" s="53" t="s">
        <v>594</v>
      </c>
      <c r="BD379" s="53" t="s">
        <v>594</v>
      </c>
      <c r="BE379" s="53" t="s">
        <v>594</v>
      </c>
      <c r="BF379" s="53" t="s">
        <v>594</v>
      </c>
      <c r="BG379" s="53" t="s">
        <v>594</v>
      </c>
      <c r="BH379" s="53" t="s">
        <v>594</v>
      </c>
      <c r="BI379" s="53" t="s">
        <v>594</v>
      </c>
      <c r="BJ379" s="53" t="s">
        <v>595</v>
      </c>
      <c r="BK379" s="53" t="s">
        <v>595</v>
      </c>
      <c r="BL379" s="53" t="s">
        <v>595</v>
      </c>
      <c r="BM379" s="54" t="s">
        <v>595</v>
      </c>
      <c r="BN379" s="54" t="s">
        <v>595</v>
      </c>
      <c r="BO379" s="54" t="s">
        <v>595</v>
      </c>
      <c r="BP379" s="53" t="s">
        <v>596</v>
      </c>
      <c r="BQ379" s="53" t="s">
        <v>596</v>
      </c>
      <c r="BR379" s="53" t="s">
        <v>596</v>
      </c>
      <c r="BS379" s="60" t="s">
        <v>597</v>
      </c>
      <c r="BT379" s="53" t="s">
        <v>578</v>
      </c>
      <c r="BU379" s="59" t="s">
        <v>578</v>
      </c>
      <c r="BV379" s="59" t="s">
        <v>579</v>
      </c>
      <c r="BW379" s="59" t="s">
        <v>579</v>
      </c>
      <c r="BX379" s="59" t="s">
        <v>580</v>
      </c>
      <c r="BY379" s="59" t="s">
        <v>580</v>
      </c>
      <c r="BZ379" s="59" t="s">
        <v>580</v>
      </c>
      <c r="CA379" s="59" t="s">
        <v>598</v>
      </c>
      <c r="CB379" s="59" t="s">
        <v>578</v>
      </c>
      <c r="CC379" s="59" t="s">
        <v>578</v>
      </c>
      <c r="CD379" s="59" t="s">
        <v>579</v>
      </c>
      <c r="CE379" s="59" t="s">
        <v>579</v>
      </c>
      <c r="CF379" s="59" t="s">
        <v>580</v>
      </c>
      <c r="CG379" s="59" t="s">
        <v>580</v>
      </c>
      <c r="CH379" s="59" t="s">
        <v>580</v>
      </c>
      <c r="CI379" s="59" t="s">
        <v>598</v>
      </c>
      <c r="CJ379" s="59" t="s">
        <v>583</v>
      </c>
      <c r="CK379" s="59" t="s">
        <v>583</v>
      </c>
      <c r="CL379" s="59" t="s">
        <v>584</v>
      </c>
      <c r="CM379" s="59" t="s">
        <v>585</v>
      </c>
      <c r="CN379" s="59" t="s">
        <v>585</v>
      </c>
      <c r="CO379" s="59" t="s">
        <v>599</v>
      </c>
      <c r="CP379" s="59" t="s">
        <v>600</v>
      </c>
      <c r="CQ379" s="59" t="s">
        <v>601</v>
      </c>
      <c r="CR379" s="59" t="s">
        <v>601</v>
      </c>
      <c r="CS379" s="59" t="s">
        <v>601</v>
      </c>
      <c r="CT379" s="59" t="s">
        <v>601</v>
      </c>
      <c r="CU379" s="59" t="s">
        <v>583</v>
      </c>
      <c r="CV379" s="59" t="s">
        <v>583</v>
      </c>
      <c r="CW379" s="59" t="s">
        <v>584</v>
      </c>
      <c r="CX379" s="59" t="s">
        <v>585</v>
      </c>
      <c r="CY379" s="59" t="s">
        <v>585</v>
      </c>
      <c r="CZ379" s="59" t="s">
        <v>599</v>
      </c>
      <c r="DA379" s="59" t="s">
        <v>600</v>
      </c>
      <c r="DB379" s="59" t="s">
        <v>601</v>
      </c>
      <c r="DC379" s="59" t="s">
        <v>601</v>
      </c>
      <c r="DD379" s="59" t="s">
        <v>601</v>
      </c>
      <c r="DE379" s="59" t="s">
        <v>601</v>
      </c>
      <c r="DF379" s="59"/>
      <c r="DG379" s="59"/>
      <c r="DH379" s="59"/>
      <c r="DI379" s="59"/>
      <c r="DJ379" s="59"/>
      <c r="DK379" s="59" t="s">
        <v>578</v>
      </c>
      <c r="DL379" s="59" t="s">
        <v>579</v>
      </c>
      <c r="DM379" s="59" t="s">
        <v>580</v>
      </c>
      <c r="DN379" s="59" t="s">
        <v>591</v>
      </c>
      <c r="DO379" s="59" t="s">
        <v>579</v>
      </c>
      <c r="DP379" s="59" t="s">
        <v>580</v>
      </c>
      <c r="DQ379" s="59" t="s">
        <v>591</v>
      </c>
      <c r="DR379" s="59" t="s">
        <v>580</v>
      </c>
      <c r="DS379" s="59" t="s">
        <v>591</v>
      </c>
      <c r="DT379" s="59" t="s">
        <v>591</v>
      </c>
      <c r="DU379" s="59" t="s">
        <v>578</v>
      </c>
      <c r="DV379" s="59" t="s">
        <v>578</v>
      </c>
      <c r="DW379" s="59" t="s">
        <v>578</v>
      </c>
      <c r="DX379" s="59" t="s">
        <v>578</v>
      </c>
      <c r="DY379" s="59" t="s">
        <v>579</v>
      </c>
      <c r="DZ379" s="59" t="s">
        <v>579</v>
      </c>
      <c r="EA379" s="59" t="s">
        <v>579</v>
      </c>
      <c r="EB379" s="59" t="s">
        <v>580</v>
      </c>
      <c r="EC379" s="59" t="s">
        <v>580</v>
      </c>
      <c r="ED379" s="59" t="s">
        <v>591</v>
      </c>
      <c r="EE379" s="59" t="s">
        <v>579</v>
      </c>
      <c r="EF379" s="59" t="s">
        <v>579</v>
      </c>
      <c r="EG379" s="59" t="s">
        <v>579</v>
      </c>
      <c r="EH379" s="59" t="s">
        <v>580</v>
      </c>
      <c r="EI379" s="59" t="s">
        <v>580</v>
      </c>
      <c r="EJ379" s="59" t="s">
        <v>591</v>
      </c>
      <c r="EK379" s="59" t="s">
        <v>580</v>
      </c>
      <c r="EL379" s="59" t="s">
        <v>580</v>
      </c>
      <c r="EM379" s="59" t="s">
        <v>591</v>
      </c>
      <c r="EN379" s="59" t="s">
        <v>591</v>
      </c>
      <c r="EO379" s="59" t="s">
        <v>578</v>
      </c>
      <c r="EP379" s="59" t="s">
        <v>578</v>
      </c>
      <c r="EQ379" s="59" t="s">
        <v>579</v>
      </c>
      <c r="ER379" s="59" t="s">
        <v>579</v>
      </c>
      <c r="ES379" s="59" t="s">
        <v>580</v>
      </c>
      <c r="ET379" s="59" t="s">
        <v>580</v>
      </c>
      <c r="EU379" s="59" t="s">
        <v>580</v>
      </c>
      <c r="EV379" s="59" t="s">
        <v>598</v>
      </c>
      <c r="EW379" s="59" t="s">
        <v>602</v>
      </c>
      <c r="EX379" s="59"/>
      <c r="EY379" s="59" t="s">
        <v>603</v>
      </c>
      <c r="EZ379" s="59" t="s">
        <v>604</v>
      </c>
      <c r="FA379" s="59" t="s">
        <v>605</v>
      </c>
    </row>
    <row r="380" spans="1:157" x14ac:dyDescent="0.25">
      <c r="A380" s="52"/>
      <c r="B380" s="53"/>
      <c r="C380" s="53" t="s">
        <v>571</v>
      </c>
      <c r="D380" s="53" t="s">
        <v>571</v>
      </c>
      <c r="E380" s="53" t="s">
        <v>606</v>
      </c>
      <c r="F380" s="53" t="s">
        <v>571</v>
      </c>
      <c r="G380" s="53" t="s">
        <v>594</v>
      </c>
      <c r="H380" s="185" t="s">
        <v>594</v>
      </c>
      <c r="I380" s="53" t="s">
        <v>594</v>
      </c>
      <c r="J380" s="53" t="s">
        <v>594</v>
      </c>
      <c r="K380" s="53" t="s">
        <v>595</v>
      </c>
      <c r="L380" s="54" t="s">
        <v>595</v>
      </c>
      <c r="M380" s="53" t="s">
        <v>595</v>
      </c>
      <c r="N380" s="53" t="s">
        <v>596</v>
      </c>
      <c r="O380" s="53" t="s">
        <v>596</v>
      </c>
      <c r="P380" s="53" t="s">
        <v>597</v>
      </c>
      <c r="Q380" s="53" t="s">
        <v>594</v>
      </c>
      <c r="R380" s="53" t="s">
        <v>594</v>
      </c>
      <c r="S380" s="53" t="s">
        <v>594</v>
      </c>
      <c r="T380" s="53" t="s">
        <v>594</v>
      </c>
      <c r="U380" s="53" t="s">
        <v>595</v>
      </c>
      <c r="V380" s="53" t="s">
        <v>595</v>
      </c>
      <c r="W380" s="53" t="s">
        <v>595</v>
      </c>
      <c r="X380" s="53" t="s">
        <v>596</v>
      </c>
      <c r="Y380" s="53" t="s">
        <v>596</v>
      </c>
      <c r="Z380" s="53" t="s">
        <v>597</v>
      </c>
      <c r="AA380" s="53" t="s">
        <v>595</v>
      </c>
      <c r="AB380" s="53" t="s">
        <v>595</v>
      </c>
      <c r="AC380" s="53" t="s">
        <v>595</v>
      </c>
      <c r="AD380" s="54" t="s">
        <v>596</v>
      </c>
      <c r="AE380" s="54" t="s">
        <v>596</v>
      </c>
      <c r="AF380" s="54" t="s">
        <v>597</v>
      </c>
      <c r="AG380" s="53" t="s">
        <v>596</v>
      </c>
      <c r="AH380" s="53" t="s">
        <v>596</v>
      </c>
      <c r="AI380" s="53" t="s">
        <v>597</v>
      </c>
      <c r="AJ380" s="53" t="s">
        <v>597</v>
      </c>
      <c r="AK380" s="53"/>
      <c r="AL380" s="55" t="s">
        <v>573</v>
      </c>
      <c r="AM380" s="55" t="s">
        <v>573</v>
      </c>
      <c r="AN380" s="53" t="s">
        <v>573</v>
      </c>
      <c r="AO380" s="55" t="s">
        <v>573</v>
      </c>
      <c r="AP380" s="53" t="s">
        <v>594</v>
      </c>
      <c r="AQ380" s="53" t="s">
        <v>594</v>
      </c>
      <c r="AR380" s="53" t="s">
        <v>594</v>
      </c>
      <c r="AS380" s="53" t="s">
        <v>594</v>
      </c>
      <c r="AT380" s="53" t="s">
        <v>595</v>
      </c>
      <c r="AU380" s="54" t="s">
        <v>595</v>
      </c>
      <c r="AV380" s="53" t="s">
        <v>595</v>
      </c>
      <c r="AW380" s="53" t="s">
        <v>596</v>
      </c>
      <c r="AX380" s="53" t="s">
        <v>596</v>
      </c>
      <c r="AY380" s="53" t="s">
        <v>597</v>
      </c>
      <c r="AZ380" s="53" t="s">
        <v>594</v>
      </c>
      <c r="BA380" s="53" t="s">
        <v>594</v>
      </c>
      <c r="BB380" s="53" t="s">
        <v>594</v>
      </c>
      <c r="BC380" s="53" t="s">
        <v>594</v>
      </c>
      <c r="BD380" s="53" t="s">
        <v>595</v>
      </c>
      <c r="BE380" s="53" t="s">
        <v>595</v>
      </c>
      <c r="BF380" s="53" t="s">
        <v>595</v>
      </c>
      <c r="BG380" s="53" t="s">
        <v>596</v>
      </c>
      <c r="BH380" s="53" t="s">
        <v>596</v>
      </c>
      <c r="BI380" s="53" t="s">
        <v>597</v>
      </c>
      <c r="BJ380" s="53" t="s">
        <v>595</v>
      </c>
      <c r="BK380" s="53" t="s">
        <v>595</v>
      </c>
      <c r="BL380" s="53" t="s">
        <v>595</v>
      </c>
      <c r="BM380" s="54" t="s">
        <v>596</v>
      </c>
      <c r="BN380" s="54" t="s">
        <v>596</v>
      </c>
      <c r="BO380" s="54" t="s">
        <v>597</v>
      </c>
      <c r="BP380" s="53" t="s">
        <v>596</v>
      </c>
      <c r="BQ380" s="53" t="s">
        <v>596</v>
      </c>
      <c r="BR380" s="53" t="s">
        <v>597</v>
      </c>
      <c r="BS380" s="60" t="s">
        <v>597</v>
      </c>
      <c r="BT380" s="53" t="s">
        <v>579</v>
      </c>
      <c r="BU380" s="59" t="s">
        <v>579</v>
      </c>
      <c r="BV380" s="59" t="s">
        <v>579</v>
      </c>
      <c r="BW380" s="59" t="s">
        <v>580</v>
      </c>
      <c r="BX380" s="59" t="s">
        <v>580</v>
      </c>
      <c r="BY380" s="59" t="s">
        <v>591</v>
      </c>
      <c r="BZ380" s="59" t="s">
        <v>591</v>
      </c>
      <c r="CA380" s="59" t="s">
        <v>601</v>
      </c>
      <c r="CB380" s="59" t="s">
        <v>579</v>
      </c>
      <c r="CC380" s="59" t="s">
        <v>579</v>
      </c>
      <c r="CD380" s="59" t="s">
        <v>579</v>
      </c>
      <c r="CE380" s="59" t="s">
        <v>580</v>
      </c>
      <c r="CF380" s="59" t="s">
        <v>580</v>
      </c>
      <c r="CG380" s="59" t="s">
        <v>591</v>
      </c>
      <c r="CH380" s="59" t="s">
        <v>591</v>
      </c>
      <c r="CI380" s="59" t="s">
        <v>601</v>
      </c>
      <c r="CJ380" s="59" t="s">
        <v>580</v>
      </c>
      <c r="CK380" s="59" t="s">
        <v>585</v>
      </c>
      <c r="CL380" s="59" t="s">
        <v>607</v>
      </c>
      <c r="CM380" s="59" t="s">
        <v>591</v>
      </c>
      <c r="CN380" s="59" t="s">
        <v>599</v>
      </c>
      <c r="CO380" s="59" t="s">
        <v>607</v>
      </c>
      <c r="CP380" s="59" t="s">
        <v>607</v>
      </c>
      <c r="CQ380" s="59" t="s">
        <v>608</v>
      </c>
      <c r="CR380" s="59" t="s">
        <v>608</v>
      </c>
      <c r="CS380" s="59" t="s">
        <v>608</v>
      </c>
      <c r="CT380" s="59" t="s">
        <v>609</v>
      </c>
      <c r="CU380" s="59" t="s">
        <v>580</v>
      </c>
      <c r="CV380" s="59" t="s">
        <v>585</v>
      </c>
      <c r="CW380" s="59" t="s">
        <v>607</v>
      </c>
      <c r="CX380" s="59" t="s">
        <v>591</v>
      </c>
      <c r="CY380" s="59" t="s">
        <v>599</v>
      </c>
      <c r="CZ380" s="59" t="s">
        <v>607</v>
      </c>
      <c r="DA380" s="59" t="s">
        <v>607</v>
      </c>
      <c r="DB380" s="59" t="s">
        <v>608</v>
      </c>
      <c r="DC380" s="59" t="s">
        <v>608</v>
      </c>
      <c r="DD380" s="59" t="s">
        <v>608</v>
      </c>
      <c r="DE380" s="59" t="s">
        <v>610</v>
      </c>
      <c r="DF380" s="59"/>
      <c r="DG380" s="59"/>
      <c r="DH380" s="59"/>
      <c r="DI380" s="59"/>
      <c r="DJ380" s="59"/>
      <c r="DK380" s="59"/>
      <c r="DL380" s="59"/>
      <c r="DM380" s="59"/>
      <c r="DN380" s="59"/>
      <c r="DO380" s="59"/>
      <c r="DP380" s="59"/>
      <c r="DQ380" s="59"/>
      <c r="DR380" s="59"/>
      <c r="DS380" s="59"/>
      <c r="DT380" s="59"/>
      <c r="DU380" s="59" t="s">
        <v>611</v>
      </c>
      <c r="DV380" s="59" t="s">
        <v>579</v>
      </c>
      <c r="DW380" s="59" t="s">
        <v>580</v>
      </c>
      <c r="DX380" s="59" t="s">
        <v>591</v>
      </c>
      <c r="DY380" s="59" t="s">
        <v>579</v>
      </c>
      <c r="DZ380" s="59" t="s">
        <v>580</v>
      </c>
      <c r="EA380" s="59" t="s">
        <v>591</v>
      </c>
      <c r="EB380" s="59" t="s">
        <v>580</v>
      </c>
      <c r="EC380" s="59" t="s">
        <v>591</v>
      </c>
      <c r="ED380" s="59" t="s">
        <v>591</v>
      </c>
      <c r="EE380" s="59" t="s">
        <v>579</v>
      </c>
      <c r="EF380" s="59" t="s">
        <v>580</v>
      </c>
      <c r="EG380" s="59" t="s">
        <v>591</v>
      </c>
      <c r="EH380" s="59" t="s">
        <v>580</v>
      </c>
      <c r="EI380" s="59" t="s">
        <v>591</v>
      </c>
      <c r="EJ380" s="59" t="s">
        <v>591</v>
      </c>
      <c r="EK380" s="59" t="s">
        <v>580</v>
      </c>
      <c r="EL380" s="59" t="s">
        <v>591</v>
      </c>
      <c r="EM380" s="59" t="s">
        <v>591</v>
      </c>
      <c r="EN380" s="59" t="s">
        <v>591</v>
      </c>
      <c r="EO380" s="59" t="s">
        <v>579</v>
      </c>
      <c r="EP380" s="59" t="s">
        <v>579</v>
      </c>
      <c r="EQ380" s="59" t="s">
        <v>579</v>
      </c>
      <c r="ER380" s="59" t="s">
        <v>580</v>
      </c>
      <c r="ES380" s="59" t="s">
        <v>580</v>
      </c>
      <c r="ET380" s="59" t="s">
        <v>591</v>
      </c>
      <c r="EU380" s="59" t="s">
        <v>591</v>
      </c>
      <c r="EV380" s="59" t="s">
        <v>601</v>
      </c>
      <c r="EW380" s="59" t="s">
        <v>601</v>
      </c>
      <c r="EX380" s="59"/>
      <c r="EY380" s="59" t="s">
        <v>601</v>
      </c>
      <c r="EZ380" s="59" t="s">
        <v>601</v>
      </c>
      <c r="FA380" s="59" t="s">
        <v>601</v>
      </c>
    </row>
    <row r="381" spans="1:157" ht="13.8" thickBot="1" x14ac:dyDescent="0.3">
      <c r="A381" s="61" t="s">
        <v>612</v>
      </c>
      <c r="B381" s="62" t="s">
        <v>569</v>
      </c>
      <c r="C381" s="62" t="s">
        <v>578</v>
      </c>
      <c r="D381" s="62" t="s">
        <v>613</v>
      </c>
      <c r="E381" s="62" t="s">
        <v>614</v>
      </c>
      <c r="F381" s="62" t="s">
        <v>615</v>
      </c>
      <c r="G381" s="62" t="s">
        <v>578</v>
      </c>
      <c r="H381" s="187" t="s">
        <v>613</v>
      </c>
      <c r="I381" s="62" t="s">
        <v>614</v>
      </c>
      <c r="J381" s="62" t="s">
        <v>615</v>
      </c>
      <c r="K381" s="62" t="s">
        <v>613</v>
      </c>
      <c r="L381" s="63" t="s">
        <v>614</v>
      </c>
      <c r="M381" s="62" t="s">
        <v>615</v>
      </c>
      <c r="N381" s="62" t="s">
        <v>614</v>
      </c>
      <c r="O381" s="62" t="s">
        <v>615</v>
      </c>
      <c r="P381" s="62" t="s">
        <v>615</v>
      </c>
      <c r="Q381" s="62" t="s">
        <v>594</v>
      </c>
      <c r="R381" s="62" t="s">
        <v>613</v>
      </c>
      <c r="S381" s="62" t="s">
        <v>596</v>
      </c>
      <c r="T381" s="62" t="s">
        <v>615</v>
      </c>
      <c r="U381" s="62" t="s">
        <v>613</v>
      </c>
      <c r="V381" s="62" t="s">
        <v>614</v>
      </c>
      <c r="W381" s="62" t="s">
        <v>615</v>
      </c>
      <c r="X381" s="62" t="s">
        <v>614</v>
      </c>
      <c r="Y381" s="62" t="s">
        <v>615</v>
      </c>
      <c r="Z381" s="62" t="s">
        <v>615</v>
      </c>
      <c r="AA381" s="62" t="s">
        <v>613</v>
      </c>
      <c r="AB381" s="62" t="s">
        <v>614</v>
      </c>
      <c r="AC381" s="62" t="s">
        <v>615</v>
      </c>
      <c r="AD381" s="63" t="s">
        <v>614</v>
      </c>
      <c r="AE381" s="63" t="s">
        <v>615</v>
      </c>
      <c r="AF381" s="63" t="s">
        <v>615</v>
      </c>
      <c r="AG381" s="62" t="s">
        <v>614</v>
      </c>
      <c r="AH381" s="62" t="s">
        <v>615</v>
      </c>
      <c r="AI381" s="62" t="s">
        <v>615</v>
      </c>
      <c r="AJ381" s="62" t="s">
        <v>615</v>
      </c>
      <c r="AK381" s="64" t="s">
        <v>616</v>
      </c>
      <c r="AL381" s="62" t="s">
        <v>578</v>
      </c>
      <c r="AM381" s="62" t="s">
        <v>613</v>
      </c>
      <c r="AN381" s="62" t="s">
        <v>614</v>
      </c>
      <c r="AO381" s="62" t="s">
        <v>615</v>
      </c>
      <c r="AP381" s="62" t="s">
        <v>578</v>
      </c>
      <c r="AQ381" s="62" t="s">
        <v>613</v>
      </c>
      <c r="AR381" s="62" t="s">
        <v>614</v>
      </c>
      <c r="AS381" s="62" t="s">
        <v>615</v>
      </c>
      <c r="AT381" s="62" t="s">
        <v>613</v>
      </c>
      <c r="AU381" s="63" t="s">
        <v>614</v>
      </c>
      <c r="AV381" s="62" t="s">
        <v>615</v>
      </c>
      <c r="AW381" s="62" t="s">
        <v>614</v>
      </c>
      <c r="AX381" s="62" t="s">
        <v>615</v>
      </c>
      <c r="AY381" s="62" t="s">
        <v>615</v>
      </c>
      <c r="AZ381" s="62" t="s">
        <v>578</v>
      </c>
      <c r="BA381" s="62" t="s">
        <v>613</v>
      </c>
      <c r="BB381" s="62" t="s">
        <v>614</v>
      </c>
      <c r="BC381" s="62" t="s">
        <v>615</v>
      </c>
      <c r="BD381" s="62" t="s">
        <v>613</v>
      </c>
      <c r="BE381" s="62" t="s">
        <v>617</v>
      </c>
      <c r="BF381" s="62" t="s">
        <v>615</v>
      </c>
      <c r="BG381" s="62" t="s">
        <v>614</v>
      </c>
      <c r="BH381" s="62" t="s">
        <v>615</v>
      </c>
      <c r="BI381" s="62" t="s">
        <v>615</v>
      </c>
      <c r="BJ381" s="62" t="s">
        <v>613</v>
      </c>
      <c r="BK381" s="62" t="s">
        <v>614</v>
      </c>
      <c r="BL381" s="62" t="s">
        <v>615</v>
      </c>
      <c r="BM381" s="63" t="s">
        <v>614</v>
      </c>
      <c r="BN381" s="63" t="s">
        <v>615</v>
      </c>
      <c r="BO381" s="63" t="s">
        <v>615</v>
      </c>
      <c r="BP381" s="62" t="s">
        <v>614</v>
      </c>
      <c r="BQ381" s="62" t="s">
        <v>615</v>
      </c>
      <c r="BR381" s="62" t="s">
        <v>615</v>
      </c>
      <c r="BS381" s="65" t="s">
        <v>615</v>
      </c>
      <c r="BT381" s="62" t="s">
        <v>579</v>
      </c>
      <c r="BU381" s="66" t="s">
        <v>580</v>
      </c>
      <c r="BV381" s="66" t="s">
        <v>580</v>
      </c>
      <c r="BW381" s="66" t="s">
        <v>580</v>
      </c>
      <c r="BX381" s="66" t="s">
        <v>591</v>
      </c>
      <c r="BY381" s="66" t="s">
        <v>591</v>
      </c>
      <c r="BZ381" s="66" t="s">
        <v>591</v>
      </c>
      <c r="CA381" s="66" t="s">
        <v>608</v>
      </c>
      <c r="CB381" s="66" t="s">
        <v>579</v>
      </c>
      <c r="CC381" s="66" t="s">
        <v>580</v>
      </c>
      <c r="CD381" s="66" t="s">
        <v>580</v>
      </c>
      <c r="CE381" s="66" t="s">
        <v>580</v>
      </c>
      <c r="CF381" s="66" t="s">
        <v>591</v>
      </c>
      <c r="CG381" s="66" t="s">
        <v>591</v>
      </c>
      <c r="CH381" s="66" t="s">
        <v>591</v>
      </c>
      <c r="CI381" s="66" t="s">
        <v>608</v>
      </c>
      <c r="CJ381" s="66" t="s">
        <v>607</v>
      </c>
      <c r="CK381" s="66" t="s">
        <v>607</v>
      </c>
      <c r="CL381" s="66" t="s">
        <v>607</v>
      </c>
      <c r="CM381" s="66" t="s">
        <v>607</v>
      </c>
      <c r="CN381" s="66" t="s">
        <v>607</v>
      </c>
      <c r="CO381" s="66" t="s">
        <v>607</v>
      </c>
      <c r="CP381" s="66" t="s">
        <v>607</v>
      </c>
      <c r="CQ381" s="66"/>
      <c r="CR381" s="66"/>
      <c r="CS381" s="66"/>
      <c r="CT381" s="66"/>
      <c r="CU381" s="66" t="s">
        <v>607</v>
      </c>
      <c r="CV381" s="66" t="s">
        <v>607</v>
      </c>
      <c r="CW381" s="66" t="s">
        <v>607</v>
      </c>
      <c r="CX381" s="66" t="s">
        <v>607</v>
      </c>
      <c r="CY381" s="66" t="s">
        <v>607</v>
      </c>
      <c r="CZ381" s="66" t="s">
        <v>607</v>
      </c>
      <c r="DA381" s="66" t="s">
        <v>607</v>
      </c>
      <c r="DB381" s="66"/>
      <c r="DC381" s="66"/>
      <c r="DD381" s="66"/>
      <c r="DE381" s="66"/>
      <c r="DF381" s="66"/>
      <c r="DG381" s="66"/>
      <c r="DH381" s="66"/>
      <c r="DI381" s="66"/>
      <c r="DJ381" s="66"/>
      <c r="DK381" s="66"/>
      <c r="DL381" s="66"/>
      <c r="DM381" s="66"/>
      <c r="DN381" s="66"/>
      <c r="DO381" s="66"/>
      <c r="DP381" s="66"/>
      <c r="DQ381" s="66"/>
      <c r="DR381" s="66"/>
      <c r="DS381" s="66"/>
      <c r="DT381" s="66"/>
      <c r="DU381" s="66"/>
      <c r="DV381" s="66"/>
      <c r="DW381" s="66"/>
      <c r="DX381" s="66"/>
      <c r="DY381" s="66"/>
      <c r="DZ381" s="66"/>
      <c r="EA381" s="66"/>
      <c r="EB381" s="66"/>
      <c r="EC381" s="66"/>
      <c r="ED381" s="66"/>
      <c r="EE381" s="66"/>
      <c r="EF381" s="66"/>
      <c r="EG381" s="66"/>
      <c r="EH381" s="66"/>
      <c r="EI381" s="66"/>
      <c r="EJ381" s="66"/>
      <c r="EK381" s="66"/>
      <c r="EL381" s="66"/>
      <c r="EM381" s="66"/>
      <c r="EN381" s="66"/>
      <c r="EO381" s="66" t="s">
        <v>579</v>
      </c>
      <c r="EP381" s="66" t="s">
        <v>580</v>
      </c>
      <c r="EQ381" s="66" t="s">
        <v>580</v>
      </c>
      <c r="ER381" s="66" t="s">
        <v>580</v>
      </c>
      <c r="ES381" s="66" t="s">
        <v>591</v>
      </c>
      <c r="ET381" s="66" t="s">
        <v>591</v>
      </c>
      <c r="EU381" s="66" t="s">
        <v>591</v>
      </c>
      <c r="EV381" s="66" t="s">
        <v>608</v>
      </c>
      <c r="EW381" s="66" t="s">
        <v>609</v>
      </c>
      <c r="EX381" s="66"/>
      <c r="EY381" s="66" t="s">
        <v>608</v>
      </c>
      <c r="EZ381" s="66" t="s">
        <v>608</v>
      </c>
      <c r="FA381" s="66" t="s">
        <v>609</v>
      </c>
    </row>
    <row r="382" spans="1:157" ht="14.4" x14ac:dyDescent="0.3">
      <c r="A382" s="67" t="s">
        <v>618</v>
      </c>
      <c r="B382" s="68">
        <v>698</v>
      </c>
      <c r="C382" s="69">
        <v>945</v>
      </c>
      <c r="D382" s="69">
        <v>945</v>
      </c>
      <c r="E382" s="69">
        <v>945</v>
      </c>
      <c r="F382" s="69">
        <v>945</v>
      </c>
      <c r="G382" s="69">
        <v>945</v>
      </c>
      <c r="H382" s="188">
        <v>945</v>
      </c>
      <c r="I382" s="71">
        <v>945</v>
      </c>
      <c r="J382" s="71">
        <v>945</v>
      </c>
      <c r="K382" s="71">
        <v>945</v>
      </c>
      <c r="L382" s="71">
        <v>945</v>
      </c>
      <c r="M382" s="71">
        <v>945</v>
      </c>
      <c r="N382" s="71">
        <v>945</v>
      </c>
      <c r="O382" s="71">
        <v>945</v>
      </c>
      <c r="P382" s="71">
        <v>945</v>
      </c>
      <c r="Q382" s="71">
        <v>1321</v>
      </c>
      <c r="R382" s="71">
        <v>1321</v>
      </c>
      <c r="S382" s="71">
        <v>1321</v>
      </c>
      <c r="T382" s="71">
        <v>1321</v>
      </c>
      <c r="U382" s="71">
        <v>1321</v>
      </c>
      <c r="V382" s="71">
        <v>1321</v>
      </c>
      <c r="W382" s="71">
        <v>1321</v>
      </c>
      <c r="X382" s="71">
        <v>1321</v>
      </c>
      <c r="Y382" s="71">
        <v>1321</v>
      </c>
      <c r="Z382" s="71">
        <v>1321</v>
      </c>
      <c r="AA382" s="71">
        <v>1321</v>
      </c>
      <c r="AB382" s="71">
        <v>1321</v>
      </c>
      <c r="AC382" s="71">
        <v>1321</v>
      </c>
      <c r="AD382" s="71">
        <v>1321</v>
      </c>
      <c r="AE382" s="71">
        <v>1321</v>
      </c>
      <c r="AF382" s="71">
        <v>1321</v>
      </c>
      <c r="AG382" s="71">
        <v>1321</v>
      </c>
      <c r="AH382" s="71">
        <v>1321</v>
      </c>
      <c r="AI382" s="71">
        <v>1321</v>
      </c>
      <c r="AJ382" s="71">
        <v>1321</v>
      </c>
      <c r="AK382" s="71">
        <v>698</v>
      </c>
      <c r="AL382" s="71">
        <v>945</v>
      </c>
      <c r="AM382" s="71">
        <v>945</v>
      </c>
      <c r="AN382" s="71">
        <v>945</v>
      </c>
      <c r="AO382" s="71">
        <v>945</v>
      </c>
      <c r="AP382" s="71">
        <v>945</v>
      </c>
      <c r="AQ382" s="71">
        <v>945</v>
      </c>
      <c r="AR382" s="71">
        <v>945</v>
      </c>
      <c r="AS382" s="71">
        <v>945</v>
      </c>
      <c r="AT382" s="71">
        <v>945</v>
      </c>
      <c r="AU382" s="71">
        <v>945</v>
      </c>
      <c r="AV382" s="71">
        <v>945</v>
      </c>
      <c r="AW382" s="71">
        <v>945</v>
      </c>
      <c r="AX382" s="71">
        <v>945</v>
      </c>
      <c r="AY382" s="71">
        <v>945</v>
      </c>
      <c r="AZ382" s="71">
        <v>1321</v>
      </c>
      <c r="BA382" s="71">
        <v>1321</v>
      </c>
      <c r="BB382" s="71">
        <v>1321</v>
      </c>
      <c r="BC382" s="71">
        <v>1321</v>
      </c>
      <c r="BD382" s="71">
        <v>1321</v>
      </c>
      <c r="BE382" s="71">
        <v>1321</v>
      </c>
      <c r="BF382" s="71">
        <v>1321</v>
      </c>
      <c r="BG382" s="71">
        <v>1321</v>
      </c>
      <c r="BH382" s="71">
        <v>1321</v>
      </c>
      <c r="BI382" s="71">
        <v>1321</v>
      </c>
      <c r="BJ382" s="71">
        <v>1321</v>
      </c>
      <c r="BK382" s="71">
        <v>1321</v>
      </c>
      <c r="BL382" s="71">
        <v>1321</v>
      </c>
      <c r="BM382" s="71">
        <v>1321</v>
      </c>
      <c r="BN382" s="71">
        <v>1321</v>
      </c>
      <c r="BO382" s="71">
        <v>1321</v>
      </c>
      <c r="BP382" s="71">
        <v>1321</v>
      </c>
      <c r="BQ382" s="71">
        <v>1321</v>
      </c>
      <c r="BR382" s="71">
        <v>1321</v>
      </c>
      <c r="BS382" s="71">
        <v>1321</v>
      </c>
      <c r="BT382" s="69">
        <v>1321</v>
      </c>
      <c r="BU382" s="69">
        <v>1321</v>
      </c>
      <c r="BV382" s="69">
        <v>1321</v>
      </c>
      <c r="BW382" s="69">
        <v>1321</v>
      </c>
      <c r="BX382" s="69">
        <v>1321</v>
      </c>
      <c r="BY382" s="70">
        <v>1321</v>
      </c>
      <c r="BZ382" s="71">
        <v>1321</v>
      </c>
      <c r="CA382" s="71">
        <v>1321</v>
      </c>
      <c r="CB382" s="71">
        <v>1321</v>
      </c>
      <c r="CC382" s="71">
        <v>1321</v>
      </c>
      <c r="CD382" s="71">
        <v>1321</v>
      </c>
      <c r="CE382" s="71">
        <v>1321</v>
      </c>
      <c r="CF382" s="71">
        <v>1321</v>
      </c>
      <c r="CG382" s="71">
        <v>1321</v>
      </c>
      <c r="CH382" s="71">
        <v>1321</v>
      </c>
      <c r="CI382" s="71">
        <v>1321</v>
      </c>
      <c r="CJ382" s="71">
        <v>1326</v>
      </c>
      <c r="CK382" s="71">
        <v>1326</v>
      </c>
      <c r="CL382" s="71">
        <v>1326</v>
      </c>
      <c r="CM382" s="71">
        <v>1326</v>
      </c>
      <c r="CN382" s="71">
        <v>1326</v>
      </c>
      <c r="CO382" s="71">
        <v>1326</v>
      </c>
      <c r="CP382" s="71">
        <v>1326</v>
      </c>
      <c r="CQ382" s="71">
        <v>1326</v>
      </c>
      <c r="CR382" s="71">
        <v>1326</v>
      </c>
      <c r="CS382" s="71">
        <v>1524.8999999999999</v>
      </c>
      <c r="CT382" s="71">
        <v>1524.8999999999999</v>
      </c>
      <c r="CU382" s="71">
        <v>1326</v>
      </c>
      <c r="CV382" s="71">
        <v>1326</v>
      </c>
      <c r="CW382" s="71">
        <v>1326</v>
      </c>
      <c r="CX382" s="71">
        <v>1326</v>
      </c>
      <c r="CY382" s="71">
        <v>1326</v>
      </c>
      <c r="CZ382" s="71">
        <v>1326</v>
      </c>
      <c r="DA382" s="71">
        <v>1326</v>
      </c>
      <c r="DB382" s="71">
        <v>1326</v>
      </c>
      <c r="DC382" s="71">
        <v>1326</v>
      </c>
      <c r="DD382" s="71">
        <v>1524.8999999999999</v>
      </c>
      <c r="DE382" s="71">
        <v>1524.8999999999999</v>
      </c>
      <c r="DF382" s="71">
        <v>945</v>
      </c>
      <c r="DG382" s="71">
        <v>1321</v>
      </c>
      <c r="DH382" s="71">
        <v>1321</v>
      </c>
      <c r="DI382" s="71">
        <v>1321</v>
      </c>
      <c r="DJ382" s="71">
        <v>1321</v>
      </c>
      <c r="DK382" s="71">
        <v>1321</v>
      </c>
      <c r="DL382" s="71">
        <v>1321</v>
      </c>
      <c r="DM382" s="71">
        <v>1321</v>
      </c>
      <c r="DN382" s="71">
        <v>1321</v>
      </c>
      <c r="DO382" s="71">
        <v>1321</v>
      </c>
      <c r="DP382" s="71">
        <v>1321</v>
      </c>
      <c r="DQ382" s="71">
        <v>1321</v>
      </c>
      <c r="DR382" s="71">
        <v>1321</v>
      </c>
      <c r="DS382" s="71">
        <v>1321</v>
      </c>
      <c r="DT382" s="71">
        <v>1321</v>
      </c>
      <c r="DU382" s="71">
        <v>1326</v>
      </c>
      <c r="DV382" s="71">
        <v>1326</v>
      </c>
      <c r="DW382" s="71">
        <v>1326</v>
      </c>
      <c r="DX382" s="71">
        <v>1326</v>
      </c>
      <c r="DY382" s="71">
        <v>1326</v>
      </c>
      <c r="DZ382" s="71">
        <v>1326</v>
      </c>
      <c r="EA382" s="71">
        <v>1326</v>
      </c>
      <c r="EB382" s="71">
        <v>1326</v>
      </c>
      <c r="EC382" s="71">
        <v>1326</v>
      </c>
      <c r="ED382" s="71">
        <v>1326</v>
      </c>
      <c r="EE382" s="71">
        <v>1326</v>
      </c>
      <c r="EF382" s="71">
        <v>1326</v>
      </c>
      <c r="EG382" s="71">
        <v>1326</v>
      </c>
      <c r="EH382" s="71">
        <v>1326</v>
      </c>
      <c r="EI382" s="71">
        <v>1326</v>
      </c>
      <c r="EJ382" s="71">
        <v>1326</v>
      </c>
      <c r="EK382" s="71">
        <v>1326</v>
      </c>
      <c r="EL382" s="71">
        <v>1326</v>
      </c>
      <c r="EM382" s="71">
        <v>1326</v>
      </c>
      <c r="EN382" s="71">
        <v>1326</v>
      </c>
      <c r="EO382" s="71">
        <v>1326</v>
      </c>
      <c r="EP382" s="71">
        <v>1326</v>
      </c>
      <c r="EQ382" s="71">
        <v>1326</v>
      </c>
      <c r="ER382" s="71">
        <v>1326</v>
      </c>
      <c r="ES382" s="71">
        <v>1326</v>
      </c>
      <c r="ET382" s="71">
        <v>1326</v>
      </c>
      <c r="EU382" s="71">
        <v>1326</v>
      </c>
      <c r="EV382" s="71">
        <v>1326</v>
      </c>
      <c r="EW382" s="71">
        <v>1524.8999999999999</v>
      </c>
      <c r="EX382" s="71">
        <v>945</v>
      </c>
      <c r="EY382" s="71">
        <v>1326</v>
      </c>
      <c r="EZ382" s="71">
        <v>1326</v>
      </c>
      <c r="FA382" s="71">
        <v>1524.8999999999999</v>
      </c>
    </row>
    <row r="383" spans="1:157" ht="14.4" x14ac:dyDescent="0.3">
      <c r="A383" s="171" t="s">
        <v>619</v>
      </c>
      <c r="B383" s="172">
        <v>0</v>
      </c>
      <c r="C383" s="173">
        <v>838.00746769348893</v>
      </c>
      <c r="D383" s="173">
        <v>657.54984212253248</v>
      </c>
      <c r="E383" s="173">
        <v>400.40652513423424</v>
      </c>
      <c r="F383" s="173">
        <v>0</v>
      </c>
      <c r="G383" s="173">
        <v>1676.0149353869779</v>
      </c>
      <c r="H383" s="204">
        <v>1495.5573098160214</v>
      </c>
      <c r="I383" s="175">
        <v>1238.4139928277232</v>
      </c>
      <c r="J383" s="175">
        <v>838.00746769348893</v>
      </c>
      <c r="K383" s="175">
        <v>1315.099684245065</v>
      </c>
      <c r="L383" s="175">
        <v>1057.9563672567667</v>
      </c>
      <c r="M383" s="175">
        <v>657.54984212253248</v>
      </c>
      <c r="N383" s="175">
        <v>800.81305026846849</v>
      </c>
      <c r="O383" s="175">
        <v>400.40652513423424</v>
      </c>
      <c r="P383" s="175">
        <v>0</v>
      </c>
      <c r="Q383" s="175">
        <v>2514.0224030804666</v>
      </c>
      <c r="R383" s="175">
        <v>2333.5647775095103</v>
      </c>
      <c r="S383" s="175">
        <v>2076.4214605212119</v>
      </c>
      <c r="T383" s="175">
        <v>1676.0149353869779</v>
      </c>
      <c r="U383" s="175">
        <v>2153.1071519385541</v>
      </c>
      <c r="V383" s="175">
        <v>1895.9638349502557</v>
      </c>
      <c r="W383" s="175">
        <v>1495.5573098160214</v>
      </c>
      <c r="X383" s="175">
        <v>1638.8205179619574</v>
      </c>
      <c r="Y383" s="175">
        <v>1238.4139928277232</v>
      </c>
      <c r="Z383" s="175">
        <v>838.00746769348893</v>
      </c>
      <c r="AA383" s="175">
        <v>1972.6495263675974</v>
      </c>
      <c r="AB383" s="175">
        <v>1715.5062093792992</v>
      </c>
      <c r="AC383" s="175">
        <v>1315.099684245065</v>
      </c>
      <c r="AD383" s="175">
        <v>1458.362892391001</v>
      </c>
      <c r="AE383" s="175">
        <v>1057.9563672567667</v>
      </c>
      <c r="AF383" s="175">
        <v>657.54984212253248</v>
      </c>
      <c r="AG383" s="175">
        <v>1201.2195754027027</v>
      </c>
      <c r="AH383" s="175">
        <v>800.81305026846849</v>
      </c>
      <c r="AI383" s="175">
        <v>400.40652513423424</v>
      </c>
      <c r="AJ383" s="175">
        <v>0</v>
      </c>
      <c r="AK383" s="175">
        <v>0</v>
      </c>
      <c r="AL383" s="175">
        <v>838.00746769348893</v>
      </c>
      <c r="AM383" s="175">
        <v>657.54984212253248</v>
      </c>
      <c r="AN383" s="175">
        <v>400.40652513423424</v>
      </c>
      <c r="AO383" s="175">
        <v>0</v>
      </c>
      <c r="AP383" s="175">
        <v>1676.0149353869779</v>
      </c>
      <c r="AQ383" s="175">
        <v>1495.5573098160214</v>
      </c>
      <c r="AR383" s="175">
        <v>1238.4139928277232</v>
      </c>
      <c r="AS383" s="175">
        <v>838.00746769348893</v>
      </c>
      <c r="AT383" s="175">
        <v>1315.099684245065</v>
      </c>
      <c r="AU383" s="175">
        <v>1057.9563672567667</v>
      </c>
      <c r="AV383" s="175">
        <v>657.54984212253248</v>
      </c>
      <c r="AW383" s="175">
        <v>800.81305026846849</v>
      </c>
      <c r="AX383" s="175">
        <v>400.40652513423424</v>
      </c>
      <c r="AY383" s="175">
        <v>0</v>
      </c>
      <c r="AZ383" s="175">
        <v>2514.0224030804666</v>
      </c>
      <c r="BA383" s="175">
        <v>2333.5647775095103</v>
      </c>
      <c r="BB383" s="175">
        <v>2076.4214605212119</v>
      </c>
      <c r="BC383" s="175">
        <v>1676.0149353869779</v>
      </c>
      <c r="BD383" s="175">
        <v>2153.1071519385541</v>
      </c>
      <c r="BE383" s="175">
        <v>1895.9638349502557</v>
      </c>
      <c r="BF383" s="175">
        <v>1495.5573098160214</v>
      </c>
      <c r="BG383" s="175">
        <v>1638.8205179619574</v>
      </c>
      <c r="BH383" s="175">
        <v>1238.4139928277232</v>
      </c>
      <c r="BI383" s="175">
        <v>838.00746769348893</v>
      </c>
      <c r="BJ383" s="175">
        <v>1972.6495263675974</v>
      </c>
      <c r="BK383" s="175">
        <v>1715.5062093792992</v>
      </c>
      <c r="BL383" s="175">
        <v>1315.099684245065</v>
      </c>
      <c r="BM383" s="175">
        <v>1458.362892391001</v>
      </c>
      <c r="BN383" s="175">
        <v>1057.9563672567667</v>
      </c>
      <c r="BO383" s="175">
        <v>657.54984212253248</v>
      </c>
      <c r="BP383" s="175">
        <v>1201.2195754027027</v>
      </c>
      <c r="BQ383" s="175">
        <v>800.81305026846849</v>
      </c>
      <c r="BR383" s="175">
        <v>400.40652513423424</v>
      </c>
      <c r="BS383" s="175">
        <v>0</v>
      </c>
      <c r="BT383" s="173">
        <v>2991.1146196320428</v>
      </c>
      <c r="BU383" s="173">
        <v>2733.9713026437448</v>
      </c>
      <c r="BV383" s="173">
        <v>2553.5136770727881</v>
      </c>
      <c r="BW383" s="173">
        <v>2296.3703600844901</v>
      </c>
      <c r="BX383" s="173">
        <v>1458.362892391001</v>
      </c>
      <c r="BY383" s="174">
        <v>1057.9563672567667</v>
      </c>
      <c r="BZ383" s="175">
        <v>800.81305026846849</v>
      </c>
      <c r="CA383" s="175">
        <v>1984.5860384784714</v>
      </c>
      <c r="CB383" s="175">
        <v>2991.1146196320428</v>
      </c>
      <c r="CC383" s="175">
        <v>2733.9713026437448</v>
      </c>
      <c r="CD383" s="175">
        <v>2553.5136770727881</v>
      </c>
      <c r="CE383" s="175">
        <v>2296.3703600844901</v>
      </c>
      <c r="CF383" s="175">
        <v>1458.362892391001</v>
      </c>
      <c r="CG383" s="175">
        <v>1057.9563672567667</v>
      </c>
      <c r="CH383" s="175">
        <v>800.81305026846849</v>
      </c>
      <c r="CI383" s="175">
        <v>1984.5860384784714</v>
      </c>
      <c r="CJ383" s="175">
        <v>3391.5211447662768</v>
      </c>
      <c r="CK383" s="175">
        <v>2953.9202022070226</v>
      </c>
      <c r="CL383" s="175">
        <v>2516.3192596477675</v>
      </c>
      <c r="CM383" s="175">
        <v>2115.9127345135335</v>
      </c>
      <c r="CN383" s="175">
        <v>1458.362892391001</v>
      </c>
      <c r="CO383" s="175">
        <v>1201.2195754027027</v>
      </c>
      <c r="CP383" s="175">
        <v>800.81305026846849</v>
      </c>
      <c r="CQ383" s="175">
        <v>2062.5812655995387</v>
      </c>
      <c r="CR383" s="175">
        <v>2750.1083541327184</v>
      </c>
      <c r="CS383" s="175">
        <v>3437.6354426658982</v>
      </c>
      <c r="CT383" s="175">
        <v>4125.1625311990774</v>
      </c>
      <c r="CU383" s="175">
        <v>3391.5211447662768</v>
      </c>
      <c r="CV383" s="175">
        <v>2953.9202022070226</v>
      </c>
      <c r="CW383" s="175">
        <v>2516.3192596477675</v>
      </c>
      <c r="CX383" s="175">
        <v>2115.9127345135335</v>
      </c>
      <c r="CY383" s="175">
        <v>1458.362892391001</v>
      </c>
      <c r="CZ383" s="175">
        <v>1201.2195754027027</v>
      </c>
      <c r="DA383" s="175">
        <v>800.81305026846849</v>
      </c>
      <c r="DB383" s="175">
        <v>2062.5812655995387</v>
      </c>
      <c r="DC383" s="175">
        <v>2750.1083541327184</v>
      </c>
      <c r="DD383" s="175">
        <v>3437.6354426658982</v>
      </c>
      <c r="DE383" s="175">
        <v>4125.1625311990774</v>
      </c>
      <c r="DF383" s="175">
        <v>0</v>
      </c>
      <c r="DG383" s="175">
        <v>838.00746769348893</v>
      </c>
      <c r="DH383" s="175">
        <v>657.54984212253248</v>
      </c>
      <c r="DI383" s="175">
        <v>400.40652513423424</v>
      </c>
      <c r="DJ383" s="175">
        <v>0</v>
      </c>
      <c r="DK383" s="175">
        <v>1676.0149353869779</v>
      </c>
      <c r="DL383" s="175">
        <v>1495.5573098160214</v>
      </c>
      <c r="DM383" s="175">
        <v>1238.4139928277232</v>
      </c>
      <c r="DN383" s="175">
        <v>838.00746769348893</v>
      </c>
      <c r="DO383" s="175">
        <v>1315.099684245065</v>
      </c>
      <c r="DP383" s="175">
        <v>1057.9563672567667</v>
      </c>
      <c r="DQ383" s="175">
        <v>657.54984212253248</v>
      </c>
      <c r="DR383" s="175">
        <v>800.81305026846849</v>
      </c>
      <c r="DS383" s="175">
        <v>400.40652513423424</v>
      </c>
      <c r="DT383" s="175">
        <v>0</v>
      </c>
      <c r="DU383" s="175">
        <v>2514.0224030804666</v>
      </c>
      <c r="DV383" s="175">
        <v>2333.5647775095103</v>
      </c>
      <c r="DW383" s="175">
        <v>2076.4214605212119</v>
      </c>
      <c r="DX383" s="175">
        <v>1676.0149353869779</v>
      </c>
      <c r="DY383" s="175">
        <v>2153.1071519385541</v>
      </c>
      <c r="DZ383" s="175">
        <v>1895.9638349502557</v>
      </c>
      <c r="EA383" s="175">
        <v>1495.5573098160214</v>
      </c>
      <c r="EB383" s="175">
        <v>1638.8205179619574</v>
      </c>
      <c r="EC383" s="175">
        <v>1238.4139928277232</v>
      </c>
      <c r="ED383" s="175">
        <v>838.00746769348893</v>
      </c>
      <c r="EE383" s="175">
        <v>1972.6495263675974</v>
      </c>
      <c r="EF383" s="175">
        <v>1715.5062093792992</v>
      </c>
      <c r="EG383" s="175">
        <v>1315.099684245065</v>
      </c>
      <c r="EH383" s="175">
        <v>1458.362892391001</v>
      </c>
      <c r="EI383" s="175">
        <v>1057.9563672567667</v>
      </c>
      <c r="EJ383" s="175">
        <v>657.54984212253248</v>
      </c>
      <c r="EK383" s="175">
        <v>1201.2195754027027</v>
      </c>
      <c r="EL383" s="175">
        <v>800.81305026846849</v>
      </c>
      <c r="EM383" s="175">
        <v>400.40652513423424</v>
      </c>
      <c r="EN383" s="175">
        <v>0</v>
      </c>
      <c r="EO383" s="175">
        <v>2991.1146196320428</v>
      </c>
      <c r="EP383" s="175">
        <v>2733.9713026437448</v>
      </c>
      <c r="EQ383" s="175">
        <v>2553.5136770727881</v>
      </c>
      <c r="ER383" s="175">
        <v>2296.3703600844901</v>
      </c>
      <c r="ES383" s="175">
        <v>1458.362892391001</v>
      </c>
      <c r="ET383" s="175">
        <v>1057.9563672567667</v>
      </c>
      <c r="EU383" s="175">
        <v>800.81305026846849</v>
      </c>
      <c r="EV383" s="175">
        <v>1984.5860384784714</v>
      </c>
      <c r="EW383" s="175">
        <v>2646.1147179712952</v>
      </c>
      <c r="EX383" s="175">
        <v>0</v>
      </c>
      <c r="EY383" s="175">
        <v>473.99095873756391</v>
      </c>
      <c r="EZ383" s="175">
        <v>947.98191747512794</v>
      </c>
      <c r="FA383" s="175">
        <v>1421.9728762126917</v>
      </c>
    </row>
    <row r="384" spans="1:157" ht="14.4" x14ac:dyDescent="0.3">
      <c r="A384" s="171" t="s">
        <v>620</v>
      </c>
      <c r="B384" s="172">
        <v>244.43999999999997</v>
      </c>
      <c r="C384" s="173">
        <v>362.61500000000001</v>
      </c>
      <c r="D384" s="173">
        <v>370.81000000000006</v>
      </c>
      <c r="E384" s="173">
        <v>437.14</v>
      </c>
      <c r="F384" s="173">
        <v>463.26499999999999</v>
      </c>
      <c r="G384" s="173">
        <v>478.38</v>
      </c>
      <c r="H384" s="204">
        <v>486.20249999999999</v>
      </c>
      <c r="I384" s="175">
        <v>549.51749999999993</v>
      </c>
      <c r="J384" s="175">
        <v>574.45499999999993</v>
      </c>
      <c r="K384" s="175">
        <v>494.02500000000003</v>
      </c>
      <c r="L384" s="175">
        <v>557.34</v>
      </c>
      <c r="M384" s="175">
        <v>582.27750000000003</v>
      </c>
      <c r="N384" s="175">
        <v>620.65499999999997</v>
      </c>
      <c r="O384" s="175">
        <v>645.59249999999997</v>
      </c>
      <c r="P384" s="175">
        <v>670.53</v>
      </c>
      <c r="Q384" s="175">
        <v>581.54999999999995</v>
      </c>
      <c r="R384" s="175">
        <v>589</v>
      </c>
      <c r="S384" s="175">
        <v>649.29999999999995</v>
      </c>
      <c r="T384" s="175">
        <v>673.05</v>
      </c>
      <c r="U384" s="175">
        <v>596.44999999999993</v>
      </c>
      <c r="V384" s="175">
        <v>656.75</v>
      </c>
      <c r="W384" s="175">
        <v>680.5</v>
      </c>
      <c r="X384" s="175">
        <v>717.05</v>
      </c>
      <c r="Y384" s="175">
        <v>740.8</v>
      </c>
      <c r="Z384" s="175">
        <v>764.55</v>
      </c>
      <c r="AA384" s="175">
        <v>603.9</v>
      </c>
      <c r="AB384" s="175">
        <v>664.2</v>
      </c>
      <c r="AC384" s="175">
        <v>687.95</v>
      </c>
      <c r="AD384" s="175">
        <v>724.5</v>
      </c>
      <c r="AE384" s="175">
        <v>748.25</v>
      </c>
      <c r="AF384" s="175">
        <v>772</v>
      </c>
      <c r="AG384" s="175">
        <v>784.8</v>
      </c>
      <c r="AH384" s="175">
        <v>808.55</v>
      </c>
      <c r="AI384" s="175">
        <v>832.3</v>
      </c>
      <c r="AJ384" s="175">
        <v>856.05</v>
      </c>
      <c r="AK384" s="175">
        <v>482.13</v>
      </c>
      <c r="AL384" s="175">
        <v>592.46249999999998</v>
      </c>
      <c r="AM384" s="175">
        <v>600.28499999999997</v>
      </c>
      <c r="AN384" s="175">
        <v>663.6</v>
      </c>
      <c r="AO384" s="175">
        <v>688.53750000000002</v>
      </c>
      <c r="AP384" s="175">
        <v>690.2</v>
      </c>
      <c r="AQ384" s="175">
        <v>697.65</v>
      </c>
      <c r="AR384" s="175">
        <v>757.95</v>
      </c>
      <c r="AS384" s="175">
        <v>781.7</v>
      </c>
      <c r="AT384" s="175">
        <v>705.09999999999991</v>
      </c>
      <c r="AU384" s="175">
        <v>765.39999999999986</v>
      </c>
      <c r="AV384" s="175">
        <v>789.14999999999986</v>
      </c>
      <c r="AW384" s="175">
        <v>825.7</v>
      </c>
      <c r="AX384" s="175">
        <v>849.45</v>
      </c>
      <c r="AY384" s="175">
        <v>873.2</v>
      </c>
      <c r="AZ384" s="175">
        <v>775.34250000000009</v>
      </c>
      <c r="BA384" s="175">
        <v>782.42</v>
      </c>
      <c r="BB384" s="175">
        <v>839.70500000000004</v>
      </c>
      <c r="BC384" s="175">
        <v>862.26750000000004</v>
      </c>
      <c r="BD384" s="175">
        <v>789.49749999999995</v>
      </c>
      <c r="BE384" s="175">
        <v>846.78249999999991</v>
      </c>
      <c r="BF384" s="175">
        <v>869.34499999999991</v>
      </c>
      <c r="BG384" s="175">
        <v>904.0675</v>
      </c>
      <c r="BH384" s="175">
        <v>926.63</v>
      </c>
      <c r="BI384" s="175">
        <v>949.1925</v>
      </c>
      <c r="BJ384" s="175">
        <v>796.57499999999982</v>
      </c>
      <c r="BK384" s="175">
        <v>853.8599999999999</v>
      </c>
      <c r="BL384" s="175">
        <v>876.4224999999999</v>
      </c>
      <c r="BM384" s="175">
        <v>911.14499999999987</v>
      </c>
      <c r="BN384" s="175">
        <v>933.70749999999987</v>
      </c>
      <c r="BO384" s="175">
        <v>956.26999999999987</v>
      </c>
      <c r="BP384" s="175">
        <v>968.43000000000006</v>
      </c>
      <c r="BQ384" s="175">
        <v>990.99250000000006</v>
      </c>
      <c r="BR384" s="175">
        <v>1013.5550000000001</v>
      </c>
      <c r="BS384" s="175">
        <v>1036.1175000000001</v>
      </c>
      <c r="BT384" s="173">
        <v>686.28</v>
      </c>
      <c r="BU384" s="173">
        <v>743.56500000000005</v>
      </c>
      <c r="BV384" s="173">
        <v>750.64249999999993</v>
      </c>
      <c r="BW384" s="173">
        <v>807.9274999999999</v>
      </c>
      <c r="BX384" s="173">
        <v>894.85249999999985</v>
      </c>
      <c r="BY384" s="174">
        <v>917.41499999999985</v>
      </c>
      <c r="BZ384" s="175">
        <v>974.69999999999993</v>
      </c>
      <c r="CA384" s="175">
        <v>825.05464285714288</v>
      </c>
      <c r="CB384" s="175">
        <v>909.15</v>
      </c>
      <c r="CC384" s="175">
        <v>966.43500000000006</v>
      </c>
      <c r="CD384" s="175">
        <v>973.51249999999993</v>
      </c>
      <c r="CE384" s="175">
        <v>1030.7974999999999</v>
      </c>
      <c r="CF384" s="175">
        <v>1117.7224999999996</v>
      </c>
      <c r="CG384" s="175">
        <v>1140.2849999999996</v>
      </c>
      <c r="CH384" s="175">
        <v>1197.57</v>
      </c>
      <c r="CI384" s="175">
        <v>1047.9246428571428</v>
      </c>
      <c r="CJ384" s="175">
        <v>870.29500000000007</v>
      </c>
      <c r="CK384" s="175">
        <v>934.65750000000003</v>
      </c>
      <c r="CL384" s="175">
        <v>999.01999999999987</v>
      </c>
      <c r="CM384" s="175">
        <v>1021.5824999999999</v>
      </c>
      <c r="CN384" s="175">
        <v>1101.43</v>
      </c>
      <c r="CO384" s="175">
        <v>1158.7149999999997</v>
      </c>
      <c r="CP384" s="175">
        <v>1181.2774999999997</v>
      </c>
      <c r="CQ384" s="175">
        <v>1038.1396428571429</v>
      </c>
      <c r="CR384" s="175">
        <v>1304.8632142857143</v>
      </c>
      <c r="CS384" s="175">
        <v>1571.5867857142857</v>
      </c>
      <c r="CT384" s="175">
        <v>1838.3103571428571</v>
      </c>
      <c r="CU384" s="175">
        <v>1035.6300000000001</v>
      </c>
      <c r="CV384" s="175">
        <v>1096.6049999999998</v>
      </c>
      <c r="CW384" s="175">
        <v>1157.58</v>
      </c>
      <c r="CX384" s="175">
        <v>1178.9550000000002</v>
      </c>
      <c r="CY384" s="175">
        <v>1254.6000000000001</v>
      </c>
      <c r="CZ384" s="175">
        <v>1308.8699999999999</v>
      </c>
      <c r="DA384" s="175">
        <v>1330.2449999999999</v>
      </c>
      <c r="DB384" s="175">
        <v>1194.6407142857142</v>
      </c>
      <c r="DC384" s="175">
        <v>1461.3642857142856</v>
      </c>
      <c r="DD384" s="175">
        <v>1728.087857142857</v>
      </c>
      <c r="DE384" s="175">
        <v>1994.8114285714285</v>
      </c>
      <c r="DF384" s="175">
        <v>674.1</v>
      </c>
      <c r="DG384" s="175">
        <v>767.95</v>
      </c>
      <c r="DH384" s="175">
        <v>775.4</v>
      </c>
      <c r="DI384" s="175">
        <v>835.7</v>
      </c>
      <c r="DJ384" s="175">
        <v>859.45</v>
      </c>
      <c r="DK384" s="175">
        <v>849.20500000000004</v>
      </c>
      <c r="DL384" s="175">
        <v>856.28250000000003</v>
      </c>
      <c r="DM384" s="175">
        <v>913.5675</v>
      </c>
      <c r="DN384" s="175">
        <v>936.13</v>
      </c>
      <c r="DO384" s="175">
        <v>863.3599999999999</v>
      </c>
      <c r="DP384" s="175">
        <v>920.64499999999987</v>
      </c>
      <c r="DQ384" s="175">
        <v>943.20749999999987</v>
      </c>
      <c r="DR384" s="175">
        <v>977.93000000000006</v>
      </c>
      <c r="DS384" s="175">
        <v>1000.4925000000001</v>
      </c>
      <c r="DT384" s="175">
        <v>1023.0550000000001</v>
      </c>
      <c r="DU384" s="175">
        <v>968.85750000000007</v>
      </c>
      <c r="DV384" s="175">
        <v>975.93500000000017</v>
      </c>
      <c r="DW384" s="175">
        <v>1033.22</v>
      </c>
      <c r="DX384" s="175">
        <v>1055.7825</v>
      </c>
      <c r="DY384" s="175">
        <v>983.01249999999993</v>
      </c>
      <c r="DZ384" s="175">
        <v>1040.2974999999999</v>
      </c>
      <c r="EA384" s="175">
        <v>1062.8599999999999</v>
      </c>
      <c r="EB384" s="175">
        <v>1097.5825</v>
      </c>
      <c r="EC384" s="175">
        <v>1120.145</v>
      </c>
      <c r="ED384" s="175">
        <v>1142.7075</v>
      </c>
      <c r="EE384" s="175">
        <v>990.09</v>
      </c>
      <c r="EF384" s="175">
        <v>1047.375</v>
      </c>
      <c r="EG384" s="175">
        <v>1069.9375</v>
      </c>
      <c r="EH384" s="175">
        <v>1104.6599999999999</v>
      </c>
      <c r="EI384" s="175">
        <v>1127.2224999999999</v>
      </c>
      <c r="EJ384" s="175">
        <v>1149.7849999999999</v>
      </c>
      <c r="EK384" s="175">
        <v>1161.9450000000002</v>
      </c>
      <c r="EL384" s="175">
        <v>1184.5075000000002</v>
      </c>
      <c r="EM384" s="175">
        <v>1207.0700000000002</v>
      </c>
      <c r="EN384" s="175">
        <v>1229.6325000000002</v>
      </c>
      <c r="EO384" s="175">
        <v>1044.6300000000001</v>
      </c>
      <c r="EP384" s="175">
        <v>1098.9000000000001</v>
      </c>
      <c r="EQ384" s="175">
        <v>1105.605</v>
      </c>
      <c r="ER384" s="175">
        <v>1159.875</v>
      </c>
      <c r="ES384" s="175">
        <v>1242.2250000000001</v>
      </c>
      <c r="ET384" s="175">
        <v>1263.6000000000001</v>
      </c>
      <c r="EU384" s="175">
        <v>1317.8700000000001</v>
      </c>
      <c r="EV384" s="175">
        <v>1176.1007142857143</v>
      </c>
      <c r="EW384" s="175">
        <v>1506.2121428571429</v>
      </c>
      <c r="EX384" s="175">
        <v>876.59999999999991</v>
      </c>
      <c r="EY384" s="175">
        <v>992.01374999999985</v>
      </c>
      <c r="EZ384" s="175">
        <v>1151.2574999999999</v>
      </c>
      <c r="FA384" s="175">
        <v>1241.5274999999999</v>
      </c>
    </row>
    <row r="385" spans="1:157" ht="14.4" x14ac:dyDescent="0.3">
      <c r="A385" s="171" t="s">
        <v>621</v>
      </c>
      <c r="B385" s="172">
        <v>270.7693677549006</v>
      </c>
      <c r="C385" s="173">
        <v>279.75416775490061</v>
      </c>
      <c r="D385" s="173">
        <v>279.75416775490061</v>
      </c>
      <c r="E385" s="173">
        <v>279.75416775490061</v>
      </c>
      <c r="F385" s="173">
        <v>270.7693677549006</v>
      </c>
      <c r="G385" s="173">
        <v>279.75416775490061</v>
      </c>
      <c r="H385" s="204">
        <v>279.75416775490061</v>
      </c>
      <c r="I385" s="175">
        <v>279.75416775490061</v>
      </c>
      <c r="J385" s="175">
        <v>279.75416775490061</v>
      </c>
      <c r="K385" s="175">
        <v>279.75416775490061</v>
      </c>
      <c r="L385" s="175">
        <v>279.75416775490061</v>
      </c>
      <c r="M385" s="175">
        <v>279.75416775490061</v>
      </c>
      <c r="N385" s="175">
        <v>279.75416775490061</v>
      </c>
      <c r="O385" s="175">
        <v>279.75416775490061</v>
      </c>
      <c r="P385" s="175">
        <v>270.7693677549006</v>
      </c>
      <c r="Q385" s="175">
        <v>279.75416775490061</v>
      </c>
      <c r="R385" s="175">
        <v>279.75416775490061</v>
      </c>
      <c r="S385" s="175">
        <v>279.75416775490061</v>
      </c>
      <c r="T385" s="175">
        <v>279.75416775490061</v>
      </c>
      <c r="U385" s="175">
        <v>279.75416775490061</v>
      </c>
      <c r="V385" s="175">
        <v>279.75416775490061</v>
      </c>
      <c r="W385" s="175">
        <v>279.75416775490061</v>
      </c>
      <c r="X385" s="175">
        <v>279.75416775490061</v>
      </c>
      <c r="Y385" s="175">
        <v>279.75416775490061</v>
      </c>
      <c r="Z385" s="175">
        <v>279.75416775490061</v>
      </c>
      <c r="AA385" s="175">
        <v>279.75416775490061</v>
      </c>
      <c r="AB385" s="175">
        <v>279.75416775490061</v>
      </c>
      <c r="AC385" s="175">
        <v>279.75416775490061</v>
      </c>
      <c r="AD385" s="175">
        <v>279.75416775490061</v>
      </c>
      <c r="AE385" s="175">
        <v>279.75416775490061</v>
      </c>
      <c r="AF385" s="175">
        <v>279.75416775490061</v>
      </c>
      <c r="AG385" s="175">
        <v>279.75416775490061</v>
      </c>
      <c r="AH385" s="175">
        <v>279.75416775490061</v>
      </c>
      <c r="AI385" s="175">
        <v>279.75416775490061</v>
      </c>
      <c r="AJ385" s="175">
        <v>270.7693677549006</v>
      </c>
      <c r="AK385" s="175">
        <v>519.05465573136121</v>
      </c>
      <c r="AL385" s="175">
        <v>528.03945573136116</v>
      </c>
      <c r="AM385" s="175">
        <v>528.03945573136116</v>
      </c>
      <c r="AN385" s="175">
        <v>528.03945573136116</v>
      </c>
      <c r="AO385" s="175">
        <v>519.05465573136121</v>
      </c>
      <c r="AP385" s="175">
        <v>528.03945573136116</v>
      </c>
      <c r="AQ385" s="175">
        <v>528.03945573136116</v>
      </c>
      <c r="AR385" s="175">
        <v>528.03945573136116</v>
      </c>
      <c r="AS385" s="175">
        <v>528.03945573136116</v>
      </c>
      <c r="AT385" s="175">
        <v>528.03945573136116</v>
      </c>
      <c r="AU385" s="175">
        <v>528.03945573136116</v>
      </c>
      <c r="AV385" s="175">
        <v>528.03945573136116</v>
      </c>
      <c r="AW385" s="175">
        <v>528.03945573136116</v>
      </c>
      <c r="AX385" s="175">
        <v>528.03945573136116</v>
      </c>
      <c r="AY385" s="175">
        <v>519.05465573136121</v>
      </c>
      <c r="AZ385" s="175">
        <v>528.03945573136116</v>
      </c>
      <c r="BA385" s="175">
        <v>528.03945573136116</v>
      </c>
      <c r="BB385" s="175">
        <v>528.03945573136116</v>
      </c>
      <c r="BC385" s="175">
        <v>528.03945573136116</v>
      </c>
      <c r="BD385" s="175">
        <v>528.03945573136116</v>
      </c>
      <c r="BE385" s="175">
        <v>528.03945573136116</v>
      </c>
      <c r="BF385" s="175">
        <v>528.03945573136116</v>
      </c>
      <c r="BG385" s="175">
        <v>528.03945573136116</v>
      </c>
      <c r="BH385" s="175">
        <v>528.03945573136116</v>
      </c>
      <c r="BI385" s="175">
        <v>528.03945573136116</v>
      </c>
      <c r="BJ385" s="175">
        <v>528.03945573136116</v>
      </c>
      <c r="BK385" s="175">
        <v>528.03945573136116</v>
      </c>
      <c r="BL385" s="175">
        <v>528.03945573136116</v>
      </c>
      <c r="BM385" s="175">
        <v>528.03945573136116</v>
      </c>
      <c r="BN385" s="175">
        <v>528.03945573136116</v>
      </c>
      <c r="BO385" s="175">
        <v>528.03945573136116</v>
      </c>
      <c r="BP385" s="175">
        <v>528.03945573136116</v>
      </c>
      <c r="BQ385" s="175">
        <v>528.03945573136116</v>
      </c>
      <c r="BR385" s="175">
        <v>528.03945573136116</v>
      </c>
      <c r="BS385" s="175">
        <v>519.05465573136121</v>
      </c>
      <c r="BT385" s="173">
        <v>279.75416775490061</v>
      </c>
      <c r="BU385" s="173">
        <v>279.75416775490061</v>
      </c>
      <c r="BV385" s="173">
        <v>279.75416775490061</v>
      </c>
      <c r="BW385" s="173">
        <v>279.75416775490061</v>
      </c>
      <c r="BX385" s="173">
        <v>279.75416775490061</v>
      </c>
      <c r="BY385" s="174">
        <v>279.75416775490061</v>
      </c>
      <c r="BZ385" s="175">
        <v>279.75416775490061</v>
      </c>
      <c r="CA385" s="175">
        <v>279.75416775490061</v>
      </c>
      <c r="CB385" s="175">
        <v>528.03945573136116</v>
      </c>
      <c r="CC385" s="175">
        <v>528.03945573136116</v>
      </c>
      <c r="CD385" s="175">
        <v>528.03945573136116</v>
      </c>
      <c r="CE385" s="175">
        <v>528.03945573136116</v>
      </c>
      <c r="CF385" s="175">
        <v>528.03945573136116</v>
      </c>
      <c r="CG385" s="175">
        <v>528.03945573136116</v>
      </c>
      <c r="CH385" s="175">
        <v>528.03945573136116</v>
      </c>
      <c r="CI385" s="175">
        <v>528.03945573136116</v>
      </c>
      <c r="CJ385" s="175">
        <v>279.75416775490061</v>
      </c>
      <c r="CK385" s="175">
        <v>279.75416775490061</v>
      </c>
      <c r="CL385" s="175">
        <v>279.75416775490061</v>
      </c>
      <c r="CM385" s="175">
        <v>279.75416775490061</v>
      </c>
      <c r="CN385" s="175">
        <v>279.75416775490061</v>
      </c>
      <c r="CO385" s="175">
        <v>279.75416775490061</v>
      </c>
      <c r="CP385" s="175">
        <v>279.75416775490061</v>
      </c>
      <c r="CQ385" s="175">
        <v>279.75416775490061</v>
      </c>
      <c r="CR385" s="175">
        <v>279.75416775490061</v>
      </c>
      <c r="CS385" s="175">
        <v>279.75416775490061</v>
      </c>
      <c r="CT385" s="175">
        <v>279.75416775490061</v>
      </c>
      <c r="CU385" s="175">
        <v>528.03945573136116</v>
      </c>
      <c r="CV385" s="175">
        <v>528.03945573136116</v>
      </c>
      <c r="CW385" s="175">
        <v>528.03945573136116</v>
      </c>
      <c r="CX385" s="175">
        <v>528.03945573136116</v>
      </c>
      <c r="CY385" s="175">
        <v>528.03945573136116</v>
      </c>
      <c r="CZ385" s="175">
        <v>528.03945573136116</v>
      </c>
      <c r="DA385" s="175">
        <v>528.03945573136116</v>
      </c>
      <c r="DB385" s="175">
        <v>528.03945573136116</v>
      </c>
      <c r="DC385" s="175">
        <v>528.03945573136116</v>
      </c>
      <c r="DD385" s="175">
        <v>528.03945573136116</v>
      </c>
      <c r="DE385" s="175">
        <v>528.03945573136116</v>
      </c>
      <c r="DF385" s="175">
        <v>519.05465573136121</v>
      </c>
      <c r="DG385" s="175">
        <v>528.03945573136116</v>
      </c>
      <c r="DH385" s="175">
        <v>528.03945573136116</v>
      </c>
      <c r="DI385" s="175">
        <v>528.03945573136116</v>
      </c>
      <c r="DJ385" s="175">
        <v>519.05465573136121</v>
      </c>
      <c r="DK385" s="175">
        <v>528.03945573136116</v>
      </c>
      <c r="DL385" s="175">
        <v>528.03945573136116</v>
      </c>
      <c r="DM385" s="175">
        <v>528.03945573136116</v>
      </c>
      <c r="DN385" s="175">
        <v>528.03945573136116</v>
      </c>
      <c r="DO385" s="175">
        <v>528.03945573136116</v>
      </c>
      <c r="DP385" s="175">
        <v>528.03945573136116</v>
      </c>
      <c r="DQ385" s="175">
        <v>528.03945573136116</v>
      </c>
      <c r="DR385" s="175">
        <v>528.03945573136116</v>
      </c>
      <c r="DS385" s="175">
        <v>528.03945573136116</v>
      </c>
      <c r="DT385" s="175">
        <v>519.05465573136121</v>
      </c>
      <c r="DU385" s="175">
        <v>528.03945573136116</v>
      </c>
      <c r="DV385" s="175">
        <v>528.03945573136116</v>
      </c>
      <c r="DW385" s="175">
        <v>528.03945573136116</v>
      </c>
      <c r="DX385" s="175">
        <v>528.03945573136116</v>
      </c>
      <c r="DY385" s="175">
        <v>528.03945573136116</v>
      </c>
      <c r="DZ385" s="175">
        <v>528.03945573136116</v>
      </c>
      <c r="EA385" s="175">
        <v>528.03945573136116</v>
      </c>
      <c r="EB385" s="175">
        <v>528.03945573136116</v>
      </c>
      <c r="EC385" s="175">
        <v>528.03945573136116</v>
      </c>
      <c r="ED385" s="175">
        <v>528.03945573136116</v>
      </c>
      <c r="EE385" s="175">
        <v>528.03945573136116</v>
      </c>
      <c r="EF385" s="175">
        <v>528.03945573136116</v>
      </c>
      <c r="EG385" s="175">
        <v>528.03945573136116</v>
      </c>
      <c r="EH385" s="175">
        <v>528.03945573136116</v>
      </c>
      <c r="EI385" s="175">
        <v>528.03945573136116</v>
      </c>
      <c r="EJ385" s="175">
        <v>528.03945573136116</v>
      </c>
      <c r="EK385" s="175">
        <v>528.03945573136116</v>
      </c>
      <c r="EL385" s="175">
        <v>528.03945573136116</v>
      </c>
      <c r="EM385" s="175">
        <v>528.03945573136116</v>
      </c>
      <c r="EN385" s="175">
        <v>519.05465573136121</v>
      </c>
      <c r="EO385" s="175">
        <v>528.03945573136116</v>
      </c>
      <c r="EP385" s="175">
        <v>528.03945573136116</v>
      </c>
      <c r="EQ385" s="175">
        <v>528.03945573136116</v>
      </c>
      <c r="ER385" s="175">
        <v>528.03945573136116</v>
      </c>
      <c r="ES385" s="175">
        <v>528.03945573136116</v>
      </c>
      <c r="ET385" s="175">
        <v>528.03945573136116</v>
      </c>
      <c r="EU385" s="175">
        <v>528.03945573136116</v>
      </c>
      <c r="EV385" s="175">
        <v>528.03945573136116</v>
      </c>
      <c r="EW385" s="175">
        <v>528.03945573136116</v>
      </c>
      <c r="EX385" s="175">
        <v>519.05465573136121</v>
      </c>
      <c r="EY385" s="175">
        <v>528.03945573136116</v>
      </c>
      <c r="EZ385" s="175">
        <v>528.03945573136116</v>
      </c>
      <c r="FA385" s="175">
        <v>528.03945573136116</v>
      </c>
    </row>
    <row r="386" spans="1:157" ht="14.4" x14ac:dyDescent="0.3">
      <c r="A386" s="171" t="s">
        <v>622</v>
      </c>
      <c r="B386" s="172">
        <v>188.01118460232286</v>
      </c>
      <c r="C386" s="173">
        <v>612.33441187048084</v>
      </c>
      <c r="D386" s="173">
        <v>613.02774292777838</v>
      </c>
      <c r="E386" s="173">
        <v>628.6947882709062</v>
      </c>
      <c r="F386" s="173">
        <v>641.23904816644756</v>
      </c>
      <c r="G386" s="173">
        <v>621.62821648664863</v>
      </c>
      <c r="H386" s="204">
        <v>622.32154754394617</v>
      </c>
      <c r="I386" s="175">
        <v>637.98859288707399</v>
      </c>
      <c r="J386" s="175">
        <v>650.53285278261535</v>
      </c>
      <c r="K386" s="175">
        <v>623.01487860124382</v>
      </c>
      <c r="L386" s="175">
        <v>638.68192394437153</v>
      </c>
      <c r="M386" s="175">
        <v>651.22618383991289</v>
      </c>
      <c r="N386" s="175">
        <v>654.34896928749924</v>
      </c>
      <c r="O386" s="175">
        <v>666.8932291830406</v>
      </c>
      <c r="P386" s="175">
        <v>679.43748907858208</v>
      </c>
      <c r="Q386" s="175">
        <v>630.92202110281642</v>
      </c>
      <c r="R386" s="175">
        <v>631.61535216011396</v>
      </c>
      <c r="S386" s="175">
        <v>647.28239750324178</v>
      </c>
      <c r="T386" s="175">
        <v>659.82665739878314</v>
      </c>
      <c r="U386" s="175">
        <v>632.30868321741161</v>
      </c>
      <c r="V386" s="175">
        <v>647.97572856053932</v>
      </c>
      <c r="W386" s="175">
        <v>660.51998845608068</v>
      </c>
      <c r="X386" s="175">
        <v>663.64277390366703</v>
      </c>
      <c r="Y386" s="175">
        <v>676.18703379920839</v>
      </c>
      <c r="Z386" s="175">
        <v>688.73129369474987</v>
      </c>
      <c r="AA386" s="175">
        <v>633.00201427470915</v>
      </c>
      <c r="AB386" s="175">
        <v>648.66905961783687</v>
      </c>
      <c r="AC386" s="175">
        <v>661.21331951337834</v>
      </c>
      <c r="AD386" s="175">
        <v>664.33610496096458</v>
      </c>
      <c r="AE386" s="175">
        <v>676.88036485650605</v>
      </c>
      <c r="AF386" s="175">
        <v>689.42462475204752</v>
      </c>
      <c r="AG386" s="175">
        <v>680.0031503040924</v>
      </c>
      <c r="AH386" s="175">
        <v>692.54741019963376</v>
      </c>
      <c r="AI386" s="175">
        <v>705.09167009517523</v>
      </c>
      <c r="AJ386" s="175">
        <v>717.63592999071659</v>
      </c>
      <c r="AK386" s="175">
        <v>661.58235056000444</v>
      </c>
      <c r="AL386" s="175">
        <v>670.87615517617223</v>
      </c>
      <c r="AM386" s="175">
        <v>671.56948623346977</v>
      </c>
      <c r="AN386" s="175">
        <v>687.2365315765976</v>
      </c>
      <c r="AO386" s="175">
        <v>699.78079147213896</v>
      </c>
      <c r="AP386" s="175">
        <v>680.16995979234002</v>
      </c>
      <c r="AQ386" s="175">
        <v>680.86329084963756</v>
      </c>
      <c r="AR386" s="175">
        <v>696.53033619276528</v>
      </c>
      <c r="AS386" s="175">
        <v>709.07459608830675</v>
      </c>
      <c r="AT386" s="175">
        <v>681.55662190693511</v>
      </c>
      <c r="AU386" s="175">
        <v>697.22366725006293</v>
      </c>
      <c r="AV386" s="175">
        <v>709.76792714560429</v>
      </c>
      <c r="AW386" s="175">
        <v>712.89071259319064</v>
      </c>
      <c r="AX386" s="175">
        <v>725.434972488732</v>
      </c>
      <c r="AY386" s="175">
        <v>737.97923238427347</v>
      </c>
      <c r="AZ386" s="175">
        <v>689.46376440850781</v>
      </c>
      <c r="BA386" s="175">
        <v>690.15709546580536</v>
      </c>
      <c r="BB386" s="175">
        <v>705.82414080893307</v>
      </c>
      <c r="BC386" s="175">
        <v>718.36840070447454</v>
      </c>
      <c r="BD386" s="175">
        <v>690.8504265231029</v>
      </c>
      <c r="BE386" s="175">
        <v>706.51747186623061</v>
      </c>
      <c r="BF386" s="175">
        <v>719.06173176177208</v>
      </c>
      <c r="BG386" s="175">
        <v>722.18451720935843</v>
      </c>
      <c r="BH386" s="175">
        <v>734.72877710489979</v>
      </c>
      <c r="BI386" s="175">
        <v>747.27303700044126</v>
      </c>
      <c r="BJ386" s="175">
        <v>691.54375758040055</v>
      </c>
      <c r="BK386" s="175">
        <v>707.21080292352826</v>
      </c>
      <c r="BL386" s="175">
        <v>719.75506281906974</v>
      </c>
      <c r="BM386" s="175">
        <v>722.87784826665597</v>
      </c>
      <c r="BN386" s="175">
        <v>735.42210816219745</v>
      </c>
      <c r="BO386" s="175">
        <v>747.96636805773892</v>
      </c>
      <c r="BP386" s="175">
        <v>738.54489360978368</v>
      </c>
      <c r="BQ386" s="175">
        <v>751.08915350532516</v>
      </c>
      <c r="BR386" s="175">
        <v>763.63341340086663</v>
      </c>
      <c r="BS386" s="175">
        <v>776.17767329640799</v>
      </c>
      <c r="BT386" s="173">
        <v>641.6024878335794</v>
      </c>
      <c r="BU386" s="173">
        <v>657.26953317670711</v>
      </c>
      <c r="BV386" s="173">
        <v>657.96286423400466</v>
      </c>
      <c r="BW386" s="173">
        <v>673.62990957713237</v>
      </c>
      <c r="BX386" s="173">
        <v>702.53454587309909</v>
      </c>
      <c r="BY386" s="174">
        <v>715.07880576864056</v>
      </c>
      <c r="BZ386" s="175">
        <v>730.74585111176827</v>
      </c>
      <c r="CA386" s="175">
        <v>682.68914251070453</v>
      </c>
      <c r="CB386" s="175">
        <v>700.14423113927069</v>
      </c>
      <c r="CC386" s="175">
        <v>715.81127648239851</v>
      </c>
      <c r="CD386" s="175">
        <v>716.50460753969605</v>
      </c>
      <c r="CE386" s="175">
        <v>732.17165288282376</v>
      </c>
      <c r="CF386" s="175">
        <v>761.07628917879049</v>
      </c>
      <c r="CG386" s="175">
        <v>773.62054907433196</v>
      </c>
      <c r="CH386" s="175">
        <v>789.28759441745967</v>
      </c>
      <c r="CI386" s="175">
        <v>741.23088581639593</v>
      </c>
      <c r="CJ386" s="175">
        <v>667.25666885017245</v>
      </c>
      <c r="CK386" s="175">
        <v>683.61704525059781</v>
      </c>
      <c r="CL386" s="175">
        <v>699.97742165102306</v>
      </c>
      <c r="CM386" s="175">
        <v>712.52168154656454</v>
      </c>
      <c r="CN386" s="175">
        <v>740.73298678523361</v>
      </c>
      <c r="CO386" s="175">
        <v>756.40003212836143</v>
      </c>
      <c r="CP386" s="175">
        <v>768.94429202390279</v>
      </c>
      <c r="CQ386" s="175">
        <v>718.49287546226515</v>
      </c>
      <c r="CR386" s="175">
        <v>756.97696486491577</v>
      </c>
      <c r="CS386" s="175">
        <v>795.4610542675664</v>
      </c>
      <c r="CT386" s="175">
        <v>833.94514367021713</v>
      </c>
      <c r="CU386" s="175">
        <v>725.79841215586384</v>
      </c>
      <c r="CV386" s="175">
        <v>742.15878855628921</v>
      </c>
      <c r="CW386" s="175">
        <v>758.51916495671446</v>
      </c>
      <c r="CX386" s="175">
        <v>771.06342485225593</v>
      </c>
      <c r="CY386" s="175">
        <v>799.274730090925</v>
      </c>
      <c r="CZ386" s="175">
        <v>814.94177543405272</v>
      </c>
      <c r="DA386" s="175">
        <v>827.48603532959419</v>
      </c>
      <c r="DB386" s="175">
        <v>777.03461876795654</v>
      </c>
      <c r="DC386" s="175">
        <v>815.51870817060717</v>
      </c>
      <c r="DD386" s="175">
        <v>854.00279757325779</v>
      </c>
      <c r="DE386" s="175">
        <v>892.48688697590853</v>
      </c>
      <c r="DF386" s="175">
        <v>720.12409386569584</v>
      </c>
      <c r="DG386" s="175">
        <v>729.41789848186363</v>
      </c>
      <c r="DH386" s="175">
        <v>730.11122953916117</v>
      </c>
      <c r="DI386" s="175">
        <v>745.778274882289</v>
      </c>
      <c r="DJ386" s="175">
        <v>758.32253477783036</v>
      </c>
      <c r="DK386" s="175">
        <v>738.71170309803142</v>
      </c>
      <c r="DL386" s="175">
        <v>739.40503415532896</v>
      </c>
      <c r="DM386" s="175">
        <v>755.07207949845667</v>
      </c>
      <c r="DN386" s="175">
        <v>767.61633939399815</v>
      </c>
      <c r="DO386" s="175">
        <v>740.0983652126265</v>
      </c>
      <c r="DP386" s="175">
        <v>755.76541055575433</v>
      </c>
      <c r="DQ386" s="175">
        <v>768.30967045129569</v>
      </c>
      <c r="DR386" s="175">
        <v>771.43245589888204</v>
      </c>
      <c r="DS386" s="175">
        <v>783.9767157944234</v>
      </c>
      <c r="DT386" s="175">
        <v>796.52097568996487</v>
      </c>
      <c r="DU386" s="175">
        <v>748.00550771419921</v>
      </c>
      <c r="DV386" s="175">
        <v>748.69883877149675</v>
      </c>
      <c r="DW386" s="175">
        <v>764.36588411462446</v>
      </c>
      <c r="DX386" s="175">
        <v>776.91014401016594</v>
      </c>
      <c r="DY386" s="175">
        <v>749.39216982879429</v>
      </c>
      <c r="DZ386" s="175">
        <v>765.05921517192201</v>
      </c>
      <c r="EA386" s="175">
        <v>777.60347506746348</v>
      </c>
      <c r="EB386" s="175">
        <v>780.72626051504983</v>
      </c>
      <c r="EC386" s="175">
        <v>793.27052041059119</v>
      </c>
      <c r="ED386" s="175">
        <v>805.81478030613266</v>
      </c>
      <c r="EE386" s="175">
        <v>750.08550088609195</v>
      </c>
      <c r="EF386" s="175">
        <v>765.75254622921966</v>
      </c>
      <c r="EG386" s="175">
        <v>778.29680612476113</v>
      </c>
      <c r="EH386" s="175">
        <v>781.41959157234737</v>
      </c>
      <c r="EI386" s="175">
        <v>793.96385146788884</v>
      </c>
      <c r="EJ386" s="175">
        <v>806.50811136343032</v>
      </c>
      <c r="EK386" s="175">
        <v>797.08663691547508</v>
      </c>
      <c r="EL386" s="175">
        <v>809.63089681101656</v>
      </c>
      <c r="EM386" s="175">
        <v>822.17515670655803</v>
      </c>
      <c r="EN386" s="175">
        <v>834.7194166020995</v>
      </c>
      <c r="EO386" s="175">
        <v>758.68597444496208</v>
      </c>
      <c r="EP386" s="175">
        <v>774.35301978808991</v>
      </c>
      <c r="EQ386" s="175">
        <v>775.04635084538745</v>
      </c>
      <c r="ER386" s="175">
        <v>790.71339618851516</v>
      </c>
      <c r="ES386" s="175">
        <v>819.61803248448189</v>
      </c>
      <c r="ET386" s="175">
        <v>832.16229238002325</v>
      </c>
      <c r="EU386" s="175">
        <v>847.82933772315107</v>
      </c>
      <c r="EV386" s="175">
        <v>799.77262912208732</v>
      </c>
      <c r="EW386" s="175">
        <v>826.32214087421778</v>
      </c>
      <c r="EX386" s="175">
        <v>778.66583717138724</v>
      </c>
      <c r="EY386" s="175">
        <v>799.44922772597738</v>
      </c>
      <c r="EZ386" s="175">
        <v>820.23261828056764</v>
      </c>
      <c r="FA386" s="175">
        <v>841.01600883515778</v>
      </c>
    </row>
    <row r="387" spans="1:157" ht="14.4" x14ac:dyDescent="0.3">
      <c r="A387" s="171" t="s">
        <v>623</v>
      </c>
      <c r="B387" s="172">
        <v>140.12205523572234</v>
      </c>
      <c r="C387" s="173">
        <v>303.77110473188708</v>
      </c>
      <c r="D387" s="173">
        <v>286.61417528052118</v>
      </c>
      <c r="E387" s="173">
        <v>269.09954811600409</v>
      </c>
      <c r="F387" s="173">
        <v>232.0273415921348</v>
      </c>
      <c r="G387" s="173">
        <v>400.07773196285274</v>
      </c>
      <c r="H387" s="204">
        <v>382.88355251148681</v>
      </c>
      <c r="I387" s="175">
        <v>365.0674253469698</v>
      </c>
      <c r="J387" s="175">
        <v>328.77494882310054</v>
      </c>
      <c r="K387" s="175">
        <v>365.68937306012094</v>
      </c>
      <c r="L387" s="175">
        <v>347.87324589560393</v>
      </c>
      <c r="M387" s="175">
        <v>311.58076937173468</v>
      </c>
      <c r="N387" s="175">
        <v>330.05711873108686</v>
      </c>
      <c r="O387" s="175">
        <v>293.76464220721755</v>
      </c>
      <c r="P387" s="175">
        <v>256.57368568334829</v>
      </c>
      <c r="Q387" s="175">
        <v>532.72485919381836</v>
      </c>
      <c r="R387" s="175">
        <v>515.49342974245246</v>
      </c>
      <c r="S387" s="175">
        <v>497.37580257793547</v>
      </c>
      <c r="T387" s="175">
        <v>460.96457605406613</v>
      </c>
      <c r="U387" s="175">
        <v>498.26200029108662</v>
      </c>
      <c r="V387" s="175">
        <v>480.14437312656958</v>
      </c>
      <c r="W387" s="175">
        <v>443.73314660270029</v>
      </c>
      <c r="X387" s="175">
        <v>462.02674596205253</v>
      </c>
      <c r="Y387" s="175">
        <v>425.61551943818324</v>
      </c>
      <c r="Z387" s="175">
        <v>389.20429291431401</v>
      </c>
      <c r="AA387" s="175">
        <v>481.03057083972072</v>
      </c>
      <c r="AB387" s="175">
        <v>462.91294367520368</v>
      </c>
      <c r="AC387" s="175">
        <v>426.50171715133439</v>
      </c>
      <c r="AD387" s="175">
        <v>444.79531651068669</v>
      </c>
      <c r="AE387" s="175">
        <v>408.38408998681734</v>
      </c>
      <c r="AF387" s="175">
        <v>371.97286346294806</v>
      </c>
      <c r="AG387" s="175">
        <v>426.67768934616964</v>
      </c>
      <c r="AH387" s="175">
        <v>390.2664628223003</v>
      </c>
      <c r="AI387" s="175">
        <v>353.85523629843101</v>
      </c>
      <c r="AJ387" s="175">
        <v>316.54552977456177</v>
      </c>
      <c r="AK387" s="175">
        <v>236.07670062913658</v>
      </c>
      <c r="AL387" s="175">
        <v>357.43855786010226</v>
      </c>
      <c r="AM387" s="175">
        <v>340.24437840873634</v>
      </c>
      <c r="AN387" s="175">
        <v>322.42825124421938</v>
      </c>
      <c r="AO387" s="175">
        <v>285.23729472035001</v>
      </c>
      <c r="AP387" s="175">
        <v>451.94243509106792</v>
      </c>
      <c r="AQ387" s="175">
        <v>434.71100563970208</v>
      </c>
      <c r="AR387" s="175">
        <v>416.59337847518503</v>
      </c>
      <c r="AS387" s="175">
        <v>380.18215195131575</v>
      </c>
      <c r="AT387" s="175">
        <v>417.47957618833607</v>
      </c>
      <c r="AU387" s="175">
        <v>399.36194902381908</v>
      </c>
      <c r="AV387" s="175">
        <v>362.95072249994985</v>
      </c>
      <c r="AW387" s="175">
        <v>381.24432185930209</v>
      </c>
      <c r="AX387" s="175">
        <v>344.83309533543274</v>
      </c>
      <c r="AY387" s="175">
        <v>307.52338881156351</v>
      </c>
      <c r="AZ387" s="175">
        <v>582.7868123220336</v>
      </c>
      <c r="BA387" s="175">
        <v>565.51813287066773</v>
      </c>
      <c r="BB387" s="175">
        <v>547.09900570615071</v>
      </c>
      <c r="BC387" s="175">
        <v>510.56902918228144</v>
      </c>
      <c r="BD387" s="175">
        <v>548.24945341930186</v>
      </c>
      <c r="BE387" s="175">
        <v>529.83032625478484</v>
      </c>
      <c r="BF387" s="175">
        <v>493.30034973091551</v>
      </c>
      <c r="BG387" s="175">
        <v>511.4111990902677</v>
      </c>
      <c r="BH387" s="175">
        <v>474.88122256639849</v>
      </c>
      <c r="BI387" s="175">
        <v>438.35124604252917</v>
      </c>
      <c r="BJ387" s="175">
        <v>530.98077396793599</v>
      </c>
      <c r="BK387" s="175">
        <v>512.56164680341885</v>
      </c>
      <c r="BL387" s="175">
        <v>476.03167027954953</v>
      </c>
      <c r="BM387" s="175">
        <v>494.14251963890177</v>
      </c>
      <c r="BN387" s="175">
        <v>457.61254311503257</v>
      </c>
      <c r="BO387" s="175">
        <v>421.08256659116324</v>
      </c>
      <c r="BP387" s="175">
        <v>475.72339247438481</v>
      </c>
      <c r="BQ387" s="175">
        <v>439.19341595051549</v>
      </c>
      <c r="BR387" s="175">
        <v>402.66343942664622</v>
      </c>
      <c r="BS387" s="175">
        <v>365.23498290277695</v>
      </c>
      <c r="BT387" s="173">
        <v>591.97512752205228</v>
      </c>
      <c r="BU387" s="173">
        <v>573.55600035753525</v>
      </c>
      <c r="BV387" s="173">
        <v>556.28732090616938</v>
      </c>
      <c r="BW387" s="173">
        <v>537.86819374165225</v>
      </c>
      <c r="BX387" s="173">
        <v>465.65041060190009</v>
      </c>
      <c r="BY387" s="174">
        <v>429.12043407803077</v>
      </c>
      <c r="BZ387" s="175">
        <v>410.70130691351369</v>
      </c>
      <c r="CA387" s="175">
        <v>509.30839916012195</v>
      </c>
      <c r="CB387" s="175">
        <v>644.94483065026748</v>
      </c>
      <c r="CC387" s="175">
        <v>626.52570348575046</v>
      </c>
      <c r="CD387" s="175">
        <v>609.25702403438459</v>
      </c>
      <c r="CE387" s="175">
        <v>590.83789686986745</v>
      </c>
      <c r="CF387" s="175">
        <v>518.62011373011535</v>
      </c>
      <c r="CG387" s="175">
        <v>482.09013720624603</v>
      </c>
      <c r="CH387" s="175">
        <v>463.67101004172895</v>
      </c>
      <c r="CI387" s="175">
        <v>562.27810228833721</v>
      </c>
      <c r="CJ387" s="175">
        <v>653.48269813713512</v>
      </c>
      <c r="CK387" s="175">
        <v>617.79489152125211</v>
      </c>
      <c r="CL387" s="175">
        <v>582.10708490536911</v>
      </c>
      <c r="CM387" s="175">
        <v>545.5771083814999</v>
      </c>
      <c r="CN387" s="175">
        <v>490.62800469311355</v>
      </c>
      <c r="CO387" s="175">
        <v>472.20887752859647</v>
      </c>
      <c r="CP387" s="175">
        <v>435.67890100472715</v>
      </c>
      <c r="CQ387" s="175">
        <v>542.49679516738479</v>
      </c>
      <c r="CR387" s="175">
        <v>641.77027010382506</v>
      </c>
      <c r="CS387" s="175">
        <v>760.93374504026508</v>
      </c>
      <c r="CT387" s="175">
        <v>860.20721997670523</v>
      </c>
      <c r="CU387" s="175">
        <v>700.69890126535029</v>
      </c>
      <c r="CV387" s="175">
        <v>664.67234464946728</v>
      </c>
      <c r="CW387" s="175">
        <v>628.64578803358427</v>
      </c>
      <c r="CX387" s="175">
        <v>591.99706150971508</v>
      </c>
      <c r="CY387" s="175">
        <v>536.62770782132873</v>
      </c>
      <c r="CZ387" s="175">
        <v>517.90708065681167</v>
      </c>
      <c r="DA387" s="175">
        <v>481.25835413294237</v>
      </c>
      <c r="DB387" s="175">
        <v>588.82960543845718</v>
      </c>
      <c r="DC387" s="175">
        <v>688.10308037489722</v>
      </c>
      <c r="DD387" s="175">
        <v>807.26655531133736</v>
      </c>
      <c r="DE387" s="175">
        <v>906.54003024777762</v>
      </c>
      <c r="DF387" s="175">
        <v>285.8278749597057</v>
      </c>
      <c r="DG387" s="175">
        <v>418.44148219067142</v>
      </c>
      <c r="DH387" s="175">
        <v>401.21005273930552</v>
      </c>
      <c r="DI387" s="175">
        <v>383.09242557478848</v>
      </c>
      <c r="DJ387" s="175">
        <v>345.78271905091913</v>
      </c>
      <c r="DK387" s="175">
        <v>511.29710942163712</v>
      </c>
      <c r="DL387" s="175">
        <v>494.02842997027119</v>
      </c>
      <c r="DM387" s="175">
        <v>475.60930280575417</v>
      </c>
      <c r="DN387" s="175">
        <v>439.07932628188485</v>
      </c>
      <c r="DO387" s="175">
        <v>476.75975051890532</v>
      </c>
      <c r="DP387" s="175">
        <v>458.34062335438824</v>
      </c>
      <c r="DQ387" s="175">
        <v>421.81064683051892</v>
      </c>
      <c r="DR387" s="175">
        <v>439.92149618987116</v>
      </c>
      <c r="DS387" s="175">
        <v>403.3915196660019</v>
      </c>
      <c r="DT387" s="175">
        <v>365.96306314213263</v>
      </c>
      <c r="DU387" s="175">
        <v>608.49248665260279</v>
      </c>
      <c r="DV387" s="175">
        <v>591.22380720123681</v>
      </c>
      <c r="DW387" s="175">
        <v>572.80468003671979</v>
      </c>
      <c r="DX387" s="175">
        <v>536.27470351285046</v>
      </c>
      <c r="DY387" s="175">
        <v>573.95512774987094</v>
      </c>
      <c r="DZ387" s="175">
        <v>555.53600058535392</v>
      </c>
      <c r="EA387" s="175">
        <v>519.0060240614846</v>
      </c>
      <c r="EB387" s="175">
        <v>537.11687342083678</v>
      </c>
      <c r="EC387" s="175">
        <v>500.58689689696757</v>
      </c>
      <c r="ED387" s="175">
        <v>464.05692037309831</v>
      </c>
      <c r="EE387" s="175">
        <v>556.68644829850507</v>
      </c>
      <c r="EF387" s="175">
        <v>538.26732113398805</v>
      </c>
      <c r="EG387" s="175">
        <v>501.73734461011873</v>
      </c>
      <c r="EH387" s="175">
        <v>519.84819396947103</v>
      </c>
      <c r="EI387" s="175">
        <v>483.3182174456017</v>
      </c>
      <c r="EJ387" s="175">
        <v>446.78824092173238</v>
      </c>
      <c r="EK387" s="175">
        <v>501.429066804954</v>
      </c>
      <c r="EL387" s="175">
        <v>464.89909028108468</v>
      </c>
      <c r="EM387" s="175">
        <v>428.36911375721542</v>
      </c>
      <c r="EN387" s="175">
        <v>390.94065723334614</v>
      </c>
      <c r="EO387" s="175">
        <v>664.84700498083657</v>
      </c>
      <c r="EP387" s="175">
        <v>646.12637781631975</v>
      </c>
      <c r="EQ387" s="175">
        <v>628.82044836495379</v>
      </c>
      <c r="ER387" s="175">
        <v>610.09982120043662</v>
      </c>
      <c r="ES387" s="175">
        <v>537.42453806068443</v>
      </c>
      <c r="ET387" s="175">
        <v>500.77581153681513</v>
      </c>
      <c r="EU387" s="175">
        <v>482.05518437229813</v>
      </c>
      <c r="EV387" s="175">
        <v>581.44988376176343</v>
      </c>
      <c r="EW387" s="175">
        <v>703.15884574340168</v>
      </c>
      <c r="EX387" s="175">
        <v>311.9320492902749</v>
      </c>
      <c r="EY387" s="175">
        <v>411.94933921949024</v>
      </c>
      <c r="EZ387" s="175">
        <v>477.35114914870564</v>
      </c>
      <c r="FA387" s="175">
        <v>555.74558407792108</v>
      </c>
    </row>
    <row r="388" spans="1:157" ht="14.4" x14ac:dyDescent="0.3">
      <c r="A388" s="171" t="s">
        <v>624</v>
      </c>
      <c r="B388" s="172">
        <v>267.31821311347966</v>
      </c>
      <c r="C388" s="173">
        <v>610.37422364428858</v>
      </c>
      <c r="D388" s="173">
        <v>541.7357680707986</v>
      </c>
      <c r="E388" s="173">
        <v>476.52363324377075</v>
      </c>
      <c r="F388" s="173">
        <v>388.56303024153226</v>
      </c>
      <c r="G388" s="173">
        <v>833.04246976614377</v>
      </c>
      <c r="H388" s="204">
        <v>755.28911307401779</v>
      </c>
      <c r="I388" s="175">
        <v>678.88236442490052</v>
      </c>
      <c r="J388" s="175">
        <v>593.93865693500936</v>
      </c>
      <c r="K388" s="175">
        <v>681.43162931868335</v>
      </c>
      <c r="L388" s="175">
        <v>614.86584425376952</v>
      </c>
      <c r="M388" s="175">
        <v>536.87271905222349</v>
      </c>
      <c r="N388" s="175">
        <v>555.74395304131156</v>
      </c>
      <c r="O388" s="175">
        <v>467.79904562502333</v>
      </c>
      <c r="P388" s="175">
        <v>353.89365222387795</v>
      </c>
      <c r="Q388" s="175">
        <v>1498.2325188448096</v>
      </c>
      <c r="R388" s="175">
        <v>1359.0304716231378</v>
      </c>
      <c r="S388" s="175">
        <v>1213.8400782149681</v>
      </c>
      <c r="T388" s="175">
        <v>971.00612069743636</v>
      </c>
      <c r="U388" s="175">
        <v>1219.8284244014649</v>
      </c>
      <c r="V388" s="175">
        <v>1079.3019687297121</v>
      </c>
      <c r="W388" s="175">
        <v>888.3088028688793</v>
      </c>
      <c r="X388" s="175">
        <v>976.28480647663548</v>
      </c>
      <c r="Y388" s="175">
        <v>806.37954702260811</v>
      </c>
      <c r="Z388" s="175">
        <v>703.2456528100314</v>
      </c>
      <c r="AA388" s="175">
        <v>1083.706122180866</v>
      </c>
      <c r="AB388" s="175">
        <v>980.68895992778926</v>
      </c>
      <c r="AC388" s="175">
        <v>810.38699890975965</v>
      </c>
      <c r="AD388" s="175">
        <v>890.64944727817476</v>
      </c>
      <c r="AE388" s="175">
        <v>728.45774306348846</v>
      </c>
      <c r="AF388" s="175">
        <v>648.38490194680651</v>
      </c>
      <c r="AG388" s="175">
        <v>811.18275824631928</v>
      </c>
      <c r="AH388" s="175">
        <v>664.28706965255697</v>
      </c>
      <c r="AI388" s="175">
        <v>588.23444210296111</v>
      </c>
      <c r="AJ388" s="175">
        <v>511.64433417103146</v>
      </c>
      <c r="AK388" s="175">
        <v>382.87766972461822</v>
      </c>
      <c r="AL388" s="175">
        <v>667.01752902485475</v>
      </c>
      <c r="AM388" s="175">
        <v>596.54131836291583</v>
      </c>
      <c r="AN388" s="175">
        <v>523.51584280719669</v>
      </c>
      <c r="AO388" s="175">
        <v>433.01443129452474</v>
      </c>
      <c r="AP388" s="175">
        <v>875.13749145713211</v>
      </c>
      <c r="AQ388" s="175">
        <v>801.00927760385946</v>
      </c>
      <c r="AR388" s="175">
        <v>726.74800143464324</v>
      </c>
      <c r="AS388" s="175">
        <v>624.98201296291461</v>
      </c>
      <c r="AT388" s="175">
        <v>730.38038510824606</v>
      </c>
      <c r="AU388" s="175">
        <v>656.11910893903041</v>
      </c>
      <c r="AV388" s="175">
        <v>563.87983175344073</v>
      </c>
      <c r="AW388" s="175">
        <v>582.16914519877844</v>
      </c>
      <c r="AX388" s="175">
        <v>505.17710708556234</v>
      </c>
      <c r="AY388" s="175">
        <v>411.84350389056976</v>
      </c>
      <c r="AZ388" s="175">
        <v>1354.1284527775363</v>
      </c>
      <c r="BA388" s="175">
        <v>1273.2178309374565</v>
      </c>
      <c r="BB388" s="175">
        <v>1189.9251696952513</v>
      </c>
      <c r="BC388" s="175">
        <v>1024.7339023451943</v>
      </c>
      <c r="BD388" s="175">
        <v>1195.1275797113437</v>
      </c>
      <c r="BE388" s="175">
        <v>1111.8349184691385</v>
      </c>
      <c r="BF388" s="175">
        <v>932.62823416042863</v>
      </c>
      <c r="BG388" s="175">
        <v>1028.5422572269308</v>
      </c>
      <c r="BH388" s="175">
        <v>836.72169765543367</v>
      </c>
      <c r="BI388" s="175">
        <v>728.14999485598366</v>
      </c>
      <c r="BJ388" s="175">
        <v>1117.037328485231</v>
      </c>
      <c r="BK388" s="175">
        <v>1033.7446672430233</v>
      </c>
      <c r="BL388" s="175">
        <v>841.92410767152614</v>
      </c>
      <c r="BM388" s="175">
        <v>936.43658904216375</v>
      </c>
      <c r="BN388" s="175">
        <v>758.63144642931854</v>
      </c>
      <c r="BO388" s="175">
        <v>667.88729496975191</v>
      </c>
      <c r="BP388" s="175">
        <v>840.5300525371664</v>
      </c>
      <c r="BQ388" s="175">
        <v>685.62199423173354</v>
      </c>
      <c r="BR388" s="175">
        <v>606.77001416990367</v>
      </c>
      <c r="BS388" s="175">
        <v>502.08197038353484</v>
      </c>
      <c r="BT388" s="173">
        <v>1725.5411033844357</v>
      </c>
      <c r="BU388" s="173">
        <v>1576.7443818719428</v>
      </c>
      <c r="BV388" s="173">
        <v>1437.24141496896</v>
      </c>
      <c r="BW388" s="173">
        <v>1288.4446934564683</v>
      </c>
      <c r="BX388" s="173">
        <v>844.86057217896814</v>
      </c>
      <c r="BY388" s="174">
        <v>703.51153161719719</v>
      </c>
      <c r="BZ388" s="175">
        <v>642.18109000995776</v>
      </c>
      <c r="CA388" s="175">
        <v>1086.2430792827679</v>
      </c>
      <c r="CB388" s="175">
        <v>1513.6034974806219</v>
      </c>
      <c r="CC388" s="175">
        <v>1422.0656146075053</v>
      </c>
      <c r="CD388" s="175">
        <v>1336.2451333830893</v>
      </c>
      <c r="CE388" s="175">
        <v>1244.7072505099688</v>
      </c>
      <c r="CF388" s="175">
        <v>918.99481002132723</v>
      </c>
      <c r="CG388" s="175">
        <v>735.97614054407984</v>
      </c>
      <c r="CH388" s="175">
        <v>677.97813311032951</v>
      </c>
      <c r="CI388" s="175">
        <v>1116.4194772716462</v>
      </c>
      <c r="CJ388" s="175">
        <v>2029.655233271483</v>
      </c>
      <c r="CK388" s="175">
        <v>1682.7853467509256</v>
      </c>
      <c r="CL388" s="175">
        <v>1394.485658335451</v>
      </c>
      <c r="CM388" s="175">
        <v>1123.1547105589925</v>
      </c>
      <c r="CN388" s="175">
        <v>819.55936290528496</v>
      </c>
      <c r="CO388" s="175">
        <v>757.56541957012871</v>
      </c>
      <c r="CP388" s="175">
        <v>635.39120003196751</v>
      </c>
      <c r="CQ388" s="175">
        <v>1106.9066807543397</v>
      </c>
      <c r="CR388" s="175">
        <v>1625.1299425527759</v>
      </c>
      <c r="CS388" s="175">
        <v>2395.0104175130459</v>
      </c>
      <c r="CT388" s="175">
        <v>2945.6417021201682</v>
      </c>
      <c r="CU388" s="175">
        <v>1690.2793990065304</v>
      </c>
      <c r="CV388" s="175">
        <v>1462.2108663797953</v>
      </c>
      <c r="CW388" s="175">
        <v>1283.1690100328003</v>
      </c>
      <c r="CX388" s="175">
        <v>1108.6641237483236</v>
      </c>
      <c r="CY388" s="175">
        <v>858.27979343917229</v>
      </c>
      <c r="CZ388" s="175">
        <v>776.76948051903798</v>
      </c>
      <c r="DA388" s="175">
        <v>642.14174954425414</v>
      </c>
      <c r="DB388" s="175">
        <v>1094.3406521100405</v>
      </c>
      <c r="DC388" s="175">
        <v>1478.2488822572693</v>
      </c>
      <c r="DD388" s="175">
        <v>1965.7272658039328</v>
      </c>
      <c r="DE388" s="175">
        <v>2516.3585504110611</v>
      </c>
      <c r="DF388" s="175">
        <v>478.63000253291767</v>
      </c>
      <c r="DG388" s="175">
        <v>838.07223295558413</v>
      </c>
      <c r="DH388" s="175">
        <v>767.44334045997311</v>
      </c>
      <c r="DI388" s="175">
        <v>693.18206429075383</v>
      </c>
      <c r="DJ388" s="175">
        <v>587.73334900239263</v>
      </c>
      <c r="DK388" s="175">
        <v>1088.7247702157122</v>
      </c>
      <c r="DL388" s="175">
        <v>1010.6345189896019</v>
      </c>
      <c r="DM388" s="175">
        <v>913.32644078874</v>
      </c>
      <c r="DN388" s="175">
        <v>785.73152943027583</v>
      </c>
      <c r="DO388" s="175">
        <v>918.52885080483122</v>
      </c>
      <c r="DP388" s="175">
        <v>822.62231429983751</v>
      </c>
      <c r="DQ388" s="175">
        <v>716.62400776544689</v>
      </c>
      <c r="DR388" s="175">
        <v>743.37965684369135</v>
      </c>
      <c r="DS388" s="175">
        <v>641.1269309827336</v>
      </c>
      <c r="DT388" s="175">
        <v>552.80572685705374</v>
      </c>
      <c r="DU388" s="175">
        <v>1397.8265156186426</v>
      </c>
      <c r="DV388" s="175">
        <v>1312.0060343942266</v>
      </c>
      <c r="DW388" s="175">
        <v>1224.7198787271336</v>
      </c>
      <c r="DX388" s="175">
        <v>1059.5286113770792</v>
      </c>
      <c r="DY388" s="175">
        <v>1229.922288743225</v>
      </c>
      <c r="DZ388" s="175">
        <v>1146.6296275010197</v>
      </c>
      <c r="EA388" s="175">
        <v>981.43836015096406</v>
      </c>
      <c r="EB388" s="175">
        <v>1063.3369662588132</v>
      </c>
      <c r="EC388" s="175">
        <v>884.13028195010338</v>
      </c>
      <c r="ED388" s="175">
        <v>756.53537059163989</v>
      </c>
      <c r="EE388" s="175">
        <v>1151.8320375171133</v>
      </c>
      <c r="EF388" s="175">
        <v>1068.539376274907</v>
      </c>
      <c r="EG388" s="175">
        <v>889.33269196619585</v>
      </c>
      <c r="EH388" s="175">
        <v>985.24671503269929</v>
      </c>
      <c r="EI388" s="175">
        <v>793.42615546120157</v>
      </c>
      <c r="EJ388" s="175">
        <v>689.7549811128016</v>
      </c>
      <c r="EK388" s="175">
        <v>887.93863683183974</v>
      </c>
      <c r="EL388" s="175">
        <v>710.13349421899568</v>
      </c>
      <c r="EM388" s="175">
        <v>628.5549660921024</v>
      </c>
      <c r="EN388" s="175">
        <v>546.80560945017533</v>
      </c>
      <c r="EO388" s="175">
        <v>1577.486473443576</v>
      </c>
      <c r="EP388" s="175">
        <v>1435.4235440672117</v>
      </c>
      <c r="EQ388" s="175">
        <v>1349.4179408168409</v>
      </c>
      <c r="ER388" s="175">
        <v>1256.3816877202164</v>
      </c>
      <c r="ES388" s="175">
        <v>922.58155391655964</v>
      </c>
      <c r="ET388" s="175">
        <v>734.29911662991435</v>
      </c>
      <c r="EU388" s="175">
        <v>672.02402688737186</v>
      </c>
      <c r="EV388" s="175">
        <v>1121.6674374547958</v>
      </c>
      <c r="EW388" s="175">
        <v>1618.4527207709205</v>
      </c>
      <c r="EX388" s="175">
        <v>505.25613204891368</v>
      </c>
      <c r="EY388" s="175">
        <v>732.47537609188419</v>
      </c>
      <c r="EZ388" s="175">
        <v>827.14106432370806</v>
      </c>
      <c r="FA388" s="175">
        <v>1066.1291198702347</v>
      </c>
    </row>
    <row r="389" spans="1:157" ht="14.4" x14ac:dyDescent="0.3">
      <c r="A389" s="176" t="s">
        <v>625</v>
      </c>
      <c r="B389" s="172">
        <v>0</v>
      </c>
      <c r="C389" s="173">
        <v>0</v>
      </c>
      <c r="D389" s="173">
        <v>0</v>
      </c>
      <c r="E389" s="173">
        <v>0</v>
      </c>
      <c r="F389" s="173">
        <v>-56.702134472048705</v>
      </c>
      <c r="G389" s="173">
        <v>0</v>
      </c>
      <c r="H389" s="204">
        <v>0</v>
      </c>
      <c r="I389" s="175">
        <v>0</v>
      </c>
      <c r="J389" s="175">
        <v>0</v>
      </c>
      <c r="K389" s="175">
        <v>0</v>
      </c>
      <c r="L389" s="175">
        <v>0</v>
      </c>
      <c r="M389" s="175">
        <v>0</v>
      </c>
      <c r="N389" s="175">
        <v>0</v>
      </c>
      <c r="O389" s="175">
        <v>-28.402606436276375</v>
      </c>
      <c r="P389" s="175">
        <v>-153.92647992687273</v>
      </c>
      <c r="Q389" s="175">
        <v>0</v>
      </c>
      <c r="R389" s="175">
        <v>0</v>
      </c>
      <c r="S389" s="175">
        <v>0</v>
      </c>
      <c r="T389" s="175">
        <v>0</v>
      </c>
      <c r="U389" s="175">
        <v>0</v>
      </c>
      <c r="V389" s="175">
        <v>0</v>
      </c>
      <c r="W389" s="175">
        <v>0</v>
      </c>
      <c r="X389" s="175">
        <v>0</v>
      </c>
      <c r="Y389" s="175">
        <v>0</v>
      </c>
      <c r="Z389" s="175">
        <v>0</v>
      </c>
      <c r="AA389" s="175">
        <v>0</v>
      </c>
      <c r="AB389" s="175">
        <v>0</v>
      </c>
      <c r="AC389" s="175">
        <v>0</v>
      </c>
      <c r="AD389" s="175">
        <v>0</v>
      </c>
      <c r="AE389" s="175">
        <v>0</v>
      </c>
      <c r="AF389" s="175">
        <v>0</v>
      </c>
      <c r="AG389" s="175">
        <v>0</v>
      </c>
      <c r="AH389" s="175">
        <v>0</v>
      </c>
      <c r="AI389" s="175">
        <v>0</v>
      </c>
      <c r="AJ389" s="175">
        <v>-29.017602754620913</v>
      </c>
      <c r="AK389" s="175">
        <v>0</v>
      </c>
      <c r="AL389" s="175">
        <v>0</v>
      </c>
      <c r="AM389" s="175">
        <v>0</v>
      </c>
      <c r="AN389" s="175">
        <v>0</v>
      </c>
      <c r="AO389" s="175">
        <v>-21.561942259426814</v>
      </c>
      <c r="AP389" s="175">
        <v>0</v>
      </c>
      <c r="AQ389" s="175">
        <v>0</v>
      </c>
      <c r="AR389" s="175">
        <v>0</v>
      </c>
      <c r="AS389" s="175">
        <v>0</v>
      </c>
      <c r="AT389" s="175">
        <v>0</v>
      </c>
      <c r="AU389" s="175">
        <v>0</v>
      </c>
      <c r="AV389" s="175">
        <v>0</v>
      </c>
      <c r="AW389" s="175">
        <v>0</v>
      </c>
      <c r="AX389" s="175">
        <v>0</v>
      </c>
      <c r="AY389" s="175">
        <v>-107.66688906314243</v>
      </c>
      <c r="AZ389" s="175">
        <v>0</v>
      </c>
      <c r="BA389" s="175">
        <v>0</v>
      </c>
      <c r="BB389" s="175">
        <v>0</v>
      </c>
      <c r="BC389" s="175">
        <v>0</v>
      </c>
      <c r="BD389" s="175">
        <v>0</v>
      </c>
      <c r="BE389" s="175">
        <v>0</v>
      </c>
      <c r="BF389" s="175">
        <v>0</v>
      </c>
      <c r="BG389" s="175">
        <v>0</v>
      </c>
      <c r="BH389" s="175">
        <v>0</v>
      </c>
      <c r="BI389" s="175">
        <v>0</v>
      </c>
      <c r="BJ389" s="175">
        <v>0</v>
      </c>
      <c r="BK389" s="175">
        <v>0</v>
      </c>
      <c r="BL389" s="175">
        <v>0</v>
      </c>
      <c r="BM389" s="175">
        <v>0</v>
      </c>
      <c r="BN389" s="175">
        <v>0</v>
      </c>
      <c r="BO389" s="175">
        <v>0</v>
      </c>
      <c r="BP389" s="175">
        <v>0</v>
      </c>
      <c r="BQ389" s="175">
        <v>0</v>
      </c>
      <c r="BR389" s="175">
        <v>0</v>
      </c>
      <c r="BS389" s="175">
        <v>-7.4022578050685297</v>
      </c>
      <c r="BT389" s="173">
        <v>0</v>
      </c>
      <c r="BU389" s="173">
        <v>0</v>
      </c>
      <c r="BV389" s="173">
        <v>0</v>
      </c>
      <c r="BW389" s="173">
        <v>0</v>
      </c>
      <c r="BX389" s="173">
        <v>0</v>
      </c>
      <c r="BY389" s="174">
        <v>0</v>
      </c>
      <c r="BZ389" s="175">
        <v>0</v>
      </c>
      <c r="CA389" s="175">
        <v>0</v>
      </c>
      <c r="CB389" s="175">
        <v>0</v>
      </c>
      <c r="CC389" s="175">
        <v>0</v>
      </c>
      <c r="CD389" s="175">
        <v>0</v>
      </c>
      <c r="CE389" s="175">
        <v>0</v>
      </c>
      <c r="CF389" s="175">
        <v>0</v>
      </c>
      <c r="CG389" s="175">
        <v>0</v>
      </c>
      <c r="CH389" s="175">
        <v>0</v>
      </c>
      <c r="CI389" s="175">
        <v>0</v>
      </c>
      <c r="CJ389" s="175">
        <v>0</v>
      </c>
      <c r="CK389" s="175">
        <v>0</v>
      </c>
      <c r="CL389" s="175">
        <v>0</v>
      </c>
      <c r="CM389" s="175">
        <v>0</v>
      </c>
      <c r="CN389" s="175">
        <v>0</v>
      </c>
      <c r="CO389" s="175">
        <v>0</v>
      </c>
      <c r="CP389" s="175">
        <v>0</v>
      </c>
      <c r="CQ389" s="175">
        <v>0</v>
      </c>
      <c r="CR389" s="175">
        <v>0</v>
      </c>
      <c r="CS389" s="175">
        <v>0</v>
      </c>
      <c r="CT389" s="175">
        <v>0</v>
      </c>
      <c r="CU389" s="175">
        <v>0</v>
      </c>
      <c r="CV389" s="175">
        <v>0</v>
      </c>
      <c r="CW389" s="175">
        <v>0</v>
      </c>
      <c r="CX389" s="175">
        <v>0</v>
      </c>
      <c r="CY389" s="175">
        <v>0</v>
      </c>
      <c r="CZ389" s="175">
        <v>0</v>
      </c>
      <c r="DA389" s="175">
        <v>0</v>
      </c>
      <c r="DB389" s="175">
        <v>0</v>
      </c>
      <c r="DC389" s="175">
        <v>0</v>
      </c>
      <c r="DD389" s="175">
        <v>0</v>
      </c>
      <c r="DE389" s="175">
        <v>0</v>
      </c>
      <c r="DF389" s="175">
        <v>0</v>
      </c>
      <c r="DG389" s="175">
        <v>0</v>
      </c>
      <c r="DH389" s="175">
        <v>0</v>
      </c>
      <c r="DI389" s="175">
        <v>0</v>
      </c>
      <c r="DJ389" s="175">
        <v>0</v>
      </c>
      <c r="DK389" s="175">
        <v>0</v>
      </c>
      <c r="DL389" s="175">
        <v>0</v>
      </c>
      <c r="DM389" s="175">
        <v>0</v>
      </c>
      <c r="DN389" s="175">
        <v>0</v>
      </c>
      <c r="DO389" s="175">
        <v>0</v>
      </c>
      <c r="DP389" s="175">
        <v>0</v>
      </c>
      <c r="DQ389" s="175">
        <v>0</v>
      </c>
      <c r="DR389" s="175">
        <v>0</v>
      </c>
      <c r="DS389" s="175">
        <v>0</v>
      </c>
      <c r="DT389" s="175">
        <v>0</v>
      </c>
      <c r="DU389" s="175">
        <v>0</v>
      </c>
      <c r="DV389" s="175">
        <v>0</v>
      </c>
      <c r="DW389" s="175">
        <v>0</v>
      </c>
      <c r="DX389" s="175">
        <v>0</v>
      </c>
      <c r="DY389" s="175">
        <v>0</v>
      </c>
      <c r="DZ389" s="175">
        <v>0</v>
      </c>
      <c r="EA389" s="175">
        <v>0</v>
      </c>
      <c r="EB389" s="175">
        <v>0</v>
      </c>
      <c r="EC389" s="175">
        <v>0</v>
      </c>
      <c r="ED389" s="175">
        <v>0</v>
      </c>
      <c r="EE389" s="175">
        <v>0</v>
      </c>
      <c r="EF389" s="175">
        <v>0</v>
      </c>
      <c r="EG389" s="175">
        <v>0</v>
      </c>
      <c r="EH389" s="175">
        <v>0</v>
      </c>
      <c r="EI389" s="175">
        <v>0</v>
      </c>
      <c r="EJ389" s="175">
        <v>0</v>
      </c>
      <c r="EK389" s="175">
        <v>0</v>
      </c>
      <c r="EL389" s="175">
        <v>0</v>
      </c>
      <c r="EM389" s="175">
        <v>0</v>
      </c>
      <c r="EN389" s="175">
        <v>0</v>
      </c>
      <c r="EO389" s="175">
        <v>0</v>
      </c>
      <c r="EP389" s="175">
        <v>0</v>
      </c>
      <c r="EQ389" s="175">
        <v>0</v>
      </c>
      <c r="ER389" s="175">
        <v>0</v>
      </c>
      <c r="ES389" s="175">
        <v>0</v>
      </c>
      <c r="ET389" s="175">
        <v>0</v>
      </c>
      <c r="EU389" s="175">
        <v>0</v>
      </c>
      <c r="EV389" s="175">
        <v>0</v>
      </c>
      <c r="EW389" s="175">
        <v>0</v>
      </c>
      <c r="EX389" s="175">
        <v>0</v>
      </c>
      <c r="EY389" s="175">
        <v>0</v>
      </c>
      <c r="EZ389" s="175">
        <v>0</v>
      </c>
      <c r="FA389" s="175">
        <v>0</v>
      </c>
    </row>
    <row r="390" spans="1:157" ht="14.4" x14ac:dyDescent="0.3">
      <c r="A390" s="176" t="s">
        <v>626</v>
      </c>
      <c r="B390" s="172">
        <v>0</v>
      </c>
      <c r="C390" s="173">
        <v>-50</v>
      </c>
      <c r="D390" s="173">
        <v>-52.500000000000007</v>
      </c>
      <c r="E390" s="173">
        <v>-55</v>
      </c>
      <c r="F390" s="173">
        <v>0</v>
      </c>
      <c r="G390" s="173">
        <v>-100</v>
      </c>
      <c r="H390" s="204">
        <v>-100</v>
      </c>
      <c r="I390" s="175">
        <v>-100</v>
      </c>
      <c r="J390" s="175">
        <v>-50</v>
      </c>
      <c r="K390" s="175">
        <v>-100</v>
      </c>
      <c r="L390" s="175">
        <v>-100</v>
      </c>
      <c r="M390" s="175">
        <v>-50</v>
      </c>
      <c r="N390" s="175">
        <v>-100</v>
      </c>
      <c r="O390" s="175">
        <v>-52.500000000000007</v>
      </c>
      <c r="P390" s="175">
        <v>0</v>
      </c>
      <c r="Q390" s="175">
        <v>-100</v>
      </c>
      <c r="R390" s="175">
        <v>-100</v>
      </c>
      <c r="S390" s="175">
        <v>-100</v>
      </c>
      <c r="T390" s="175">
        <v>-100</v>
      </c>
      <c r="U390" s="175">
        <v>-100</v>
      </c>
      <c r="V390" s="175">
        <v>-100</v>
      </c>
      <c r="W390" s="175">
        <v>-100</v>
      </c>
      <c r="X390" s="175">
        <v>-100</v>
      </c>
      <c r="Y390" s="175">
        <v>-100</v>
      </c>
      <c r="Z390" s="175">
        <v>-50</v>
      </c>
      <c r="AA390" s="175">
        <v>-100</v>
      </c>
      <c r="AB390" s="175">
        <v>-100</v>
      </c>
      <c r="AC390" s="175">
        <v>-100</v>
      </c>
      <c r="AD390" s="175">
        <v>-100</v>
      </c>
      <c r="AE390" s="175">
        <v>-100</v>
      </c>
      <c r="AF390" s="175">
        <v>-50</v>
      </c>
      <c r="AG390" s="175">
        <v>-100</v>
      </c>
      <c r="AH390" s="175">
        <v>-100</v>
      </c>
      <c r="AI390" s="175">
        <v>-50</v>
      </c>
      <c r="AJ390" s="175">
        <v>0</v>
      </c>
      <c r="AK390" s="175">
        <v>0</v>
      </c>
      <c r="AL390" s="175">
        <v>-50</v>
      </c>
      <c r="AM390" s="175">
        <v>-50</v>
      </c>
      <c r="AN390" s="175">
        <v>-50</v>
      </c>
      <c r="AO390" s="175">
        <v>0</v>
      </c>
      <c r="AP390" s="175">
        <v>-100</v>
      </c>
      <c r="AQ390" s="175">
        <v>-100</v>
      </c>
      <c r="AR390" s="175">
        <v>-100</v>
      </c>
      <c r="AS390" s="175">
        <v>-50</v>
      </c>
      <c r="AT390" s="175">
        <v>-100</v>
      </c>
      <c r="AU390" s="175">
        <v>-100</v>
      </c>
      <c r="AV390" s="175">
        <v>-50</v>
      </c>
      <c r="AW390" s="175">
        <v>-100</v>
      </c>
      <c r="AX390" s="175">
        <v>-50</v>
      </c>
      <c r="AY390" s="175">
        <v>0</v>
      </c>
      <c r="AZ390" s="175">
        <v>-100</v>
      </c>
      <c r="BA390" s="175">
        <v>-100</v>
      </c>
      <c r="BB390" s="175">
        <v>-100</v>
      </c>
      <c r="BC390" s="175">
        <v>-100</v>
      </c>
      <c r="BD390" s="175">
        <v>-100</v>
      </c>
      <c r="BE390" s="175">
        <v>-100</v>
      </c>
      <c r="BF390" s="175">
        <v>-100</v>
      </c>
      <c r="BG390" s="175">
        <v>-100</v>
      </c>
      <c r="BH390" s="175">
        <v>-100</v>
      </c>
      <c r="BI390" s="175">
        <v>-50</v>
      </c>
      <c r="BJ390" s="175">
        <v>-100</v>
      </c>
      <c r="BK390" s="175">
        <v>-100</v>
      </c>
      <c r="BL390" s="175">
        <v>-100</v>
      </c>
      <c r="BM390" s="175">
        <v>-100</v>
      </c>
      <c r="BN390" s="175">
        <v>-100</v>
      </c>
      <c r="BO390" s="175">
        <v>-50</v>
      </c>
      <c r="BP390" s="175">
        <v>-100</v>
      </c>
      <c r="BQ390" s="175">
        <v>-100</v>
      </c>
      <c r="BR390" s="175">
        <v>-50</v>
      </c>
      <c r="BS390" s="175">
        <v>0</v>
      </c>
      <c r="BT390" s="173">
        <v>-100</v>
      </c>
      <c r="BU390" s="173">
        <v>-100</v>
      </c>
      <c r="BV390" s="173">
        <v>-100</v>
      </c>
      <c r="BW390" s="173">
        <v>-100</v>
      </c>
      <c r="BX390" s="173">
        <v>-100</v>
      </c>
      <c r="BY390" s="174">
        <v>-100</v>
      </c>
      <c r="BZ390" s="175">
        <v>-100</v>
      </c>
      <c r="CA390" s="175">
        <v>-100</v>
      </c>
      <c r="CB390" s="175">
        <v>-100</v>
      </c>
      <c r="CC390" s="175">
        <v>-100</v>
      </c>
      <c r="CD390" s="175">
        <v>-100</v>
      </c>
      <c r="CE390" s="175">
        <v>-100</v>
      </c>
      <c r="CF390" s="175">
        <v>-100</v>
      </c>
      <c r="CG390" s="175">
        <v>-100</v>
      </c>
      <c r="CH390" s="175">
        <v>-100</v>
      </c>
      <c r="CI390" s="175">
        <v>-100</v>
      </c>
      <c r="CJ390" s="175">
        <v>-100</v>
      </c>
      <c r="CK390" s="175">
        <v>-100</v>
      </c>
      <c r="CL390" s="175">
        <v>-100</v>
      </c>
      <c r="CM390" s="175">
        <v>-100</v>
      </c>
      <c r="CN390" s="175">
        <v>-100</v>
      </c>
      <c r="CO390" s="175">
        <v>-100</v>
      </c>
      <c r="CP390" s="175">
        <v>-100</v>
      </c>
      <c r="CQ390" s="175">
        <v>-100</v>
      </c>
      <c r="CR390" s="175">
        <v>-100</v>
      </c>
      <c r="CS390" s="175">
        <v>-100</v>
      </c>
      <c r="CT390" s="175">
        <v>-100</v>
      </c>
      <c r="CU390" s="175">
        <v>-100</v>
      </c>
      <c r="CV390" s="175">
        <v>-100</v>
      </c>
      <c r="CW390" s="175">
        <v>-100</v>
      </c>
      <c r="CX390" s="175">
        <v>-100</v>
      </c>
      <c r="CY390" s="175">
        <v>-100</v>
      </c>
      <c r="CZ390" s="175">
        <v>-100</v>
      </c>
      <c r="DA390" s="175">
        <v>-100</v>
      </c>
      <c r="DB390" s="175">
        <v>-100</v>
      </c>
      <c r="DC390" s="175">
        <v>-100</v>
      </c>
      <c r="DD390" s="175">
        <v>-100</v>
      </c>
      <c r="DE390" s="175">
        <v>-100</v>
      </c>
      <c r="DF390" s="175">
        <v>0</v>
      </c>
      <c r="DG390" s="175">
        <v>-50</v>
      </c>
      <c r="DH390" s="175">
        <v>-50</v>
      </c>
      <c r="DI390" s="175">
        <v>-50</v>
      </c>
      <c r="DJ390" s="175">
        <v>0</v>
      </c>
      <c r="DK390" s="175">
        <v>-100</v>
      </c>
      <c r="DL390" s="175">
        <v>-100</v>
      </c>
      <c r="DM390" s="175">
        <v>-100</v>
      </c>
      <c r="DN390" s="175">
        <v>-50</v>
      </c>
      <c r="DO390" s="175">
        <v>-100</v>
      </c>
      <c r="DP390" s="175">
        <v>-100</v>
      </c>
      <c r="DQ390" s="175">
        <v>-50</v>
      </c>
      <c r="DR390" s="175">
        <v>-100</v>
      </c>
      <c r="DS390" s="175">
        <v>-50</v>
      </c>
      <c r="DT390" s="175">
        <v>0</v>
      </c>
      <c r="DU390" s="175">
        <v>-100</v>
      </c>
      <c r="DV390" s="175">
        <v>-100</v>
      </c>
      <c r="DW390" s="175">
        <v>-100</v>
      </c>
      <c r="DX390" s="175">
        <v>-100</v>
      </c>
      <c r="DY390" s="175">
        <v>-100</v>
      </c>
      <c r="DZ390" s="175">
        <v>-100</v>
      </c>
      <c r="EA390" s="175">
        <v>-100</v>
      </c>
      <c r="EB390" s="175">
        <v>-100</v>
      </c>
      <c r="EC390" s="175">
        <v>-100</v>
      </c>
      <c r="ED390" s="175">
        <v>-50</v>
      </c>
      <c r="EE390" s="175">
        <v>-100</v>
      </c>
      <c r="EF390" s="175">
        <v>-100</v>
      </c>
      <c r="EG390" s="175">
        <v>-100</v>
      </c>
      <c r="EH390" s="175">
        <v>-100</v>
      </c>
      <c r="EI390" s="175">
        <v>-100</v>
      </c>
      <c r="EJ390" s="175">
        <v>-50</v>
      </c>
      <c r="EK390" s="175">
        <v>-100</v>
      </c>
      <c r="EL390" s="175">
        <v>-100</v>
      </c>
      <c r="EM390" s="175">
        <v>-50</v>
      </c>
      <c r="EN390" s="175">
        <v>0</v>
      </c>
      <c r="EO390" s="175">
        <v>-100</v>
      </c>
      <c r="EP390" s="175">
        <v>-100</v>
      </c>
      <c r="EQ390" s="175">
        <v>-100</v>
      </c>
      <c r="ER390" s="175">
        <v>-100</v>
      </c>
      <c r="ES390" s="175">
        <v>-100</v>
      </c>
      <c r="ET390" s="175">
        <v>-100</v>
      </c>
      <c r="EU390" s="175">
        <v>-100</v>
      </c>
      <c r="EV390" s="175">
        <v>-100</v>
      </c>
      <c r="EW390" s="175">
        <v>-100</v>
      </c>
      <c r="EX390" s="175">
        <v>0</v>
      </c>
      <c r="EY390" s="175">
        <v>-50</v>
      </c>
      <c r="EZ390" s="175">
        <v>-100</v>
      </c>
      <c r="FA390" s="175">
        <v>-100</v>
      </c>
    </row>
    <row r="391" spans="1:157" ht="14.4" x14ac:dyDescent="0.3">
      <c r="A391" s="177" t="s">
        <v>627</v>
      </c>
      <c r="B391" s="178">
        <v>0</v>
      </c>
      <c r="C391" s="80">
        <v>-83.333333333333329</v>
      </c>
      <c r="D391" s="80">
        <v>-83.333333333333329</v>
      </c>
      <c r="E391" s="80">
        <v>-83.333333333333329</v>
      </c>
      <c r="F391" s="80">
        <v>-83.333333333333329</v>
      </c>
      <c r="G391" s="80">
        <v>-166.66666666666666</v>
      </c>
      <c r="H391" s="190">
        <v>-166.66666666666666</v>
      </c>
      <c r="I391" s="82">
        <v>-166.66666666666666</v>
      </c>
      <c r="J391" s="82">
        <v>-166.66666666666666</v>
      </c>
      <c r="K391" s="82">
        <v>-166.66666666666666</v>
      </c>
      <c r="L391" s="82">
        <v>-166.66666666666666</v>
      </c>
      <c r="M391" s="82">
        <v>-166.66666666666666</v>
      </c>
      <c r="N391" s="82">
        <v>-166.66666666666666</v>
      </c>
      <c r="O391" s="82">
        <v>-166.66666666666666</v>
      </c>
      <c r="P391" s="82">
        <v>-166.66666666666666</v>
      </c>
      <c r="Q391" s="82">
        <v>-250</v>
      </c>
      <c r="R391" s="82">
        <v>-250</v>
      </c>
      <c r="S391" s="82">
        <v>-250</v>
      </c>
      <c r="T391" s="82">
        <v>-250</v>
      </c>
      <c r="U391" s="82">
        <v>-250</v>
      </c>
      <c r="V391" s="82">
        <v>-250</v>
      </c>
      <c r="W391" s="82">
        <v>-250</v>
      </c>
      <c r="X391" s="82">
        <v>-250</v>
      </c>
      <c r="Y391" s="82">
        <v>-250</v>
      </c>
      <c r="Z391" s="82">
        <v>-250</v>
      </c>
      <c r="AA391" s="82">
        <v>-250</v>
      </c>
      <c r="AB391" s="82">
        <v>-250</v>
      </c>
      <c r="AC391" s="82">
        <v>-250</v>
      </c>
      <c r="AD391" s="82">
        <v>-250</v>
      </c>
      <c r="AE391" s="82">
        <v>-250</v>
      </c>
      <c r="AF391" s="82">
        <v>-250</v>
      </c>
      <c r="AG391" s="82">
        <v>-250</v>
      </c>
      <c r="AH391" s="82">
        <v>-250</v>
      </c>
      <c r="AI391" s="82">
        <v>-250</v>
      </c>
      <c r="AJ391" s="82">
        <v>-250</v>
      </c>
      <c r="AK391" s="82">
        <v>0</v>
      </c>
      <c r="AL391" s="82">
        <v>-83.333333333333329</v>
      </c>
      <c r="AM391" s="82">
        <v>-83.333333333333329</v>
      </c>
      <c r="AN391" s="82">
        <v>-83.333333333333329</v>
      </c>
      <c r="AO391" s="82">
        <v>-83.333333333333329</v>
      </c>
      <c r="AP391" s="82">
        <v>-166.66666666666666</v>
      </c>
      <c r="AQ391" s="82">
        <v>-166.66666666666666</v>
      </c>
      <c r="AR391" s="82">
        <v>-166.66666666666666</v>
      </c>
      <c r="AS391" s="82">
        <v>-166.66666666666666</v>
      </c>
      <c r="AT391" s="82">
        <v>-166.66666666666666</v>
      </c>
      <c r="AU391" s="82">
        <v>-166.66666666666666</v>
      </c>
      <c r="AV391" s="82">
        <v>-166.66666666666666</v>
      </c>
      <c r="AW391" s="82">
        <v>-166.66666666666666</v>
      </c>
      <c r="AX391" s="82">
        <v>-166.66666666666666</v>
      </c>
      <c r="AY391" s="82">
        <v>-166.66666666666666</v>
      </c>
      <c r="AZ391" s="82">
        <v>-250</v>
      </c>
      <c r="BA391" s="82">
        <v>-250</v>
      </c>
      <c r="BB391" s="82">
        <v>-250</v>
      </c>
      <c r="BC391" s="82">
        <v>-250</v>
      </c>
      <c r="BD391" s="82">
        <v>-250</v>
      </c>
      <c r="BE391" s="82">
        <v>-250</v>
      </c>
      <c r="BF391" s="82">
        <v>-250</v>
      </c>
      <c r="BG391" s="82">
        <v>-250</v>
      </c>
      <c r="BH391" s="82">
        <v>-250</v>
      </c>
      <c r="BI391" s="82">
        <v>-250</v>
      </c>
      <c r="BJ391" s="82">
        <v>-250</v>
      </c>
      <c r="BK391" s="82">
        <v>-250</v>
      </c>
      <c r="BL391" s="82">
        <v>-250</v>
      </c>
      <c r="BM391" s="82">
        <v>-250</v>
      </c>
      <c r="BN391" s="82">
        <v>-250</v>
      </c>
      <c r="BO391" s="82">
        <v>-250</v>
      </c>
      <c r="BP391" s="82">
        <v>-250</v>
      </c>
      <c r="BQ391" s="82">
        <v>-250</v>
      </c>
      <c r="BR391" s="82">
        <v>-250</v>
      </c>
      <c r="BS391" s="82">
        <v>-250</v>
      </c>
      <c r="BT391" s="80">
        <v>-333.33333333333331</v>
      </c>
      <c r="BU391" s="80">
        <v>-333.33333333333331</v>
      </c>
      <c r="BV391" s="80">
        <v>-333.33333333333331</v>
      </c>
      <c r="BW391" s="80">
        <v>-333.33333333333331</v>
      </c>
      <c r="BX391" s="80">
        <v>-333.33333333333331</v>
      </c>
      <c r="BY391" s="81">
        <v>-333.33333333333331</v>
      </c>
      <c r="BZ391" s="82">
        <v>-333.33333333333331</v>
      </c>
      <c r="CA391" s="82">
        <v>-333.33333333333331</v>
      </c>
      <c r="CB391" s="82">
        <v>-333.33333333333331</v>
      </c>
      <c r="CC391" s="82">
        <v>-333.33333333333331</v>
      </c>
      <c r="CD391" s="82">
        <v>-333.33333333333331</v>
      </c>
      <c r="CE391" s="82">
        <v>-333.33333333333331</v>
      </c>
      <c r="CF391" s="82">
        <v>-333.33333333333331</v>
      </c>
      <c r="CG391" s="82">
        <v>-333.33333333333331</v>
      </c>
      <c r="CH391" s="82">
        <v>-333.33333333333331</v>
      </c>
      <c r="CI391" s="82">
        <v>-333.33333333333331</v>
      </c>
      <c r="CJ391" s="82">
        <v>-416.66666666666669</v>
      </c>
      <c r="CK391" s="82">
        <v>-416.66666666666669</v>
      </c>
      <c r="CL391" s="82">
        <v>-416.66666666666669</v>
      </c>
      <c r="CM391" s="82">
        <v>-416.66666666666669</v>
      </c>
      <c r="CN391" s="82">
        <v>-416.66666666666669</v>
      </c>
      <c r="CO391" s="82">
        <v>-416.66666666666669</v>
      </c>
      <c r="CP391" s="82">
        <v>-416.66666666666669</v>
      </c>
      <c r="CQ391" s="82">
        <v>-416.66666666666669</v>
      </c>
      <c r="CR391" s="82">
        <v>-500</v>
      </c>
      <c r="CS391" s="82">
        <v>-583.33333333333337</v>
      </c>
      <c r="CT391" s="82">
        <v>-666.66666666666663</v>
      </c>
      <c r="CU391" s="82">
        <v>-416.66666666666669</v>
      </c>
      <c r="CV391" s="82">
        <v>-416.66666666666669</v>
      </c>
      <c r="CW391" s="82">
        <v>-416.66666666666669</v>
      </c>
      <c r="CX391" s="82">
        <v>-416.66666666666669</v>
      </c>
      <c r="CY391" s="82">
        <v>-416.66666666666669</v>
      </c>
      <c r="CZ391" s="82">
        <v>-416.66666666666669</v>
      </c>
      <c r="DA391" s="82">
        <v>-416.66666666666669</v>
      </c>
      <c r="DB391" s="82">
        <v>-416.66666666666669</v>
      </c>
      <c r="DC391" s="82">
        <v>-500</v>
      </c>
      <c r="DD391" s="82">
        <v>-583.33333333333337</v>
      </c>
      <c r="DE391" s="82">
        <v>-666.66666666666663</v>
      </c>
      <c r="DF391" s="82">
        <v>0</v>
      </c>
      <c r="DG391" s="82">
        <v>-83.333333333333329</v>
      </c>
      <c r="DH391" s="82">
        <v>-83.333333333333329</v>
      </c>
      <c r="DI391" s="82">
        <v>-83.333333333333329</v>
      </c>
      <c r="DJ391" s="82">
        <v>-83.333333333333329</v>
      </c>
      <c r="DK391" s="82">
        <v>-166.66666666666666</v>
      </c>
      <c r="DL391" s="82">
        <v>-166.66666666666666</v>
      </c>
      <c r="DM391" s="82">
        <v>-166.66666666666666</v>
      </c>
      <c r="DN391" s="82">
        <v>-166.66666666666666</v>
      </c>
      <c r="DO391" s="82">
        <v>-166.66666666666666</v>
      </c>
      <c r="DP391" s="82">
        <v>-166.66666666666666</v>
      </c>
      <c r="DQ391" s="82">
        <v>-166.66666666666666</v>
      </c>
      <c r="DR391" s="82">
        <v>-166.66666666666666</v>
      </c>
      <c r="DS391" s="82">
        <v>-166.66666666666666</v>
      </c>
      <c r="DT391" s="82">
        <v>-166.66666666666666</v>
      </c>
      <c r="DU391" s="82">
        <v>-250</v>
      </c>
      <c r="DV391" s="82">
        <v>-250</v>
      </c>
      <c r="DW391" s="82">
        <v>-250</v>
      </c>
      <c r="DX391" s="82">
        <v>-250</v>
      </c>
      <c r="DY391" s="82">
        <v>-250</v>
      </c>
      <c r="DZ391" s="82">
        <v>-250</v>
      </c>
      <c r="EA391" s="82">
        <v>-250</v>
      </c>
      <c r="EB391" s="82">
        <v>-250</v>
      </c>
      <c r="EC391" s="82">
        <v>-250</v>
      </c>
      <c r="ED391" s="82">
        <v>-250</v>
      </c>
      <c r="EE391" s="82">
        <v>-250</v>
      </c>
      <c r="EF391" s="82">
        <v>-250</v>
      </c>
      <c r="EG391" s="82">
        <v>-250</v>
      </c>
      <c r="EH391" s="82">
        <v>-250</v>
      </c>
      <c r="EI391" s="82">
        <v>-250</v>
      </c>
      <c r="EJ391" s="82">
        <v>-250</v>
      </c>
      <c r="EK391" s="82">
        <v>-250</v>
      </c>
      <c r="EL391" s="82">
        <v>-250</v>
      </c>
      <c r="EM391" s="82">
        <v>-250</v>
      </c>
      <c r="EN391" s="82">
        <v>-250</v>
      </c>
      <c r="EO391" s="82">
        <v>-333.33333333333331</v>
      </c>
      <c r="EP391" s="82">
        <v>-333.33333333333331</v>
      </c>
      <c r="EQ391" s="82">
        <v>-333.33333333333331</v>
      </c>
      <c r="ER391" s="82">
        <v>-333.33333333333331</v>
      </c>
      <c r="ES391" s="82">
        <v>-333.33333333333331</v>
      </c>
      <c r="ET391" s="82">
        <v>-333.33333333333331</v>
      </c>
      <c r="EU391" s="82">
        <v>-333.33333333333331</v>
      </c>
      <c r="EV391" s="82">
        <v>-333.33333333333331</v>
      </c>
      <c r="EW391" s="82">
        <v>-416.66666666666669</v>
      </c>
      <c r="EX391" s="82">
        <v>0</v>
      </c>
      <c r="EY391" s="82">
        <v>-83.333333333333329</v>
      </c>
      <c r="EZ391" s="82">
        <v>-166.66666666666666</v>
      </c>
      <c r="FA391" s="82">
        <v>-250</v>
      </c>
    </row>
    <row r="392" spans="1:157" ht="21.75" customHeight="1" x14ac:dyDescent="0.25">
      <c r="A392" s="83" t="s">
        <v>628</v>
      </c>
      <c r="B392" s="179"/>
      <c r="C392" s="85"/>
      <c r="D392" s="85"/>
      <c r="E392" s="85"/>
      <c r="F392" s="85"/>
      <c r="G392" s="85"/>
      <c r="H392" s="191"/>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c r="AO392" s="85"/>
      <c r="AP392" s="85"/>
      <c r="AQ392" s="85"/>
      <c r="AR392" s="85"/>
      <c r="AS392" s="85"/>
      <c r="AT392" s="85"/>
      <c r="AU392" s="85"/>
      <c r="AV392" s="85"/>
      <c r="AW392" s="85"/>
      <c r="AX392" s="85"/>
      <c r="AY392" s="85"/>
      <c r="AZ392" s="85"/>
      <c r="BA392" s="85"/>
      <c r="BB392" s="85"/>
      <c r="BC392" s="85"/>
      <c r="BD392" s="85"/>
      <c r="BE392" s="85"/>
      <c r="BF392" s="85"/>
      <c r="BG392" s="85"/>
      <c r="BH392" s="85"/>
      <c r="BI392" s="85"/>
      <c r="BJ392" s="85"/>
      <c r="BK392" s="85"/>
      <c r="BL392" s="85"/>
      <c r="BM392" s="85"/>
      <c r="BN392" s="85"/>
      <c r="BO392" s="85"/>
      <c r="BP392" s="85"/>
      <c r="BQ392" s="85"/>
      <c r="BR392" s="85"/>
      <c r="BS392" s="85"/>
      <c r="BT392" s="85"/>
      <c r="BU392" s="86"/>
      <c r="BV392" s="86"/>
      <c r="BW392" s="86"/>
      <c r="BX392" s="86"/>
      <c r="BY392" s="86"/>
      <c r="BZ392" s="86"/>
      <c r="CA392" s="86"/>
      <c r="CB392" s="86"/>
      <c r="CC392" s="86"/>
      <c r="CD392" s="86"/>
      <c r="CE392" s="86"/>
      <c r="CF392" s="86"/>
      <c r="CG392" s="86"/>
      <c r="CH392" s="86"/>
      <c r="CI392" s="86"/>
      <c r="CJ392" s="86"/>
      <c r="CK392" s="86"/>
      <c r="CL392" s="86"/>
      <c r="CM392" s="86"/>
      <c r="CN392" s="86"/>
      <c r="CO392" s="86"/>
      <c r="CP392" s="86"/>
      <c r="CQ392" s="86"/>
      <c r="CR392" s="86"/>
      <c r="CS392" s="86"/>
      <c r="CT392" s="86"/>
      <c r="CU392" s="86"/>
      <c r="CV392" s="86"/>
      <c r="CW392" s="86"/>
      <c r="CX392" s="86"/>
      <c r="CY392" s="86"/>
      <c r="CZ392" s="86"/>
      <c r="DA392" s="86"/>
      <c r="DB392" s="86"/>
      <c r="DC392" s="86"/>
      <c r="DD392" s="86"/>
      <c r="DE392" s="86"/>
      <c r="DF392" s="86"/>
      <c r="DG392" s="86"/>
      <c r="DH392" s="86"/>
      <c r="DI392" s="86"/>
      <c r="DJ392" s="86"/>
      <c r="DK392" s="86"/>
      <c r="DL392" s="86"/>
      <c r="DM392" s="86"/>
      <c r="DN392" s="86"/>
      <c r="DO392" s="86"/>
      <c r="DP392" s="86"/>
      <c r="DQ392" s="86"/>
      <c r="DR392" s="86"/>
      <c r="DS392" s="86"/>
      <c r="DT392" s="86"/>
      <c r="DU392" s="86"/>
      <c r="DV392" s="86"/>
      <c r="DW392" s="86"/>
      <c r="DX392" s="86"/>
      <c r="DY392" s="86"/>
      <c r="DZ392" s="86"/>
      <c r="EA392" s="86"/>
      <c r="EB392" s="86"/>
      <c r="EC392" s="86"/>
      <c r="ED392" s="86"/>
      <c r="EE392" s="86"/>
      <c r="EF392" s="86"/>
      <c r="EG392" s="86"/>
      <c r="EH392" s="86"/>
      <c r="EI392" s="86"/>
      <c r="EJ392" s="86"/>
      <c r="EK392" s="86"/>
      <c r="EL392" s="86"/>
      <c r="EM392" s="86"/>
      <c r="EN392" s="86"/>
      <c r="EO392" s="86"/>
      <c r="EP392" s="86"/>
      <c r="EQ392" s="86"/>
      <c r="ER392" s="86"/>
      <c r="ES392" s="86"/>
      <c r="ET392" s="86"/>
      <c r="EU392" s="86"/>
      <c r="EV392" s="86"/>
      <c r="EW392" s="86"/>
      <c r="EX392" s="86"/>
      <c r="EY392" s="86"/>
      <c r="EZ392" s="86"/>
      <c r="FA392" s="86"/>
    </row>
    <row r="393" spans="1:157" ht="15" x14ac:dyDescent="0.35">
      <c r="A393" s="87" t="s">
        <v>629</v>
      </c>
      <c r="B393" s="88">
        <v>10.276481935831963</v>
      </c>
      <c r="C393" s="89">
        <v>21.69615364978246</v>
      </c>
      <c r="D393" s="89">
        <v>20.219649788768169</v>
      </c>
      <c r="E393" s="89">
        <v>18.740257552195924</v>
      </c>
      <c r="F393" s="89">
        <v>15.913797272441094</v>
      </c>
      <c r="G393" s="89">
        <v>28.222902583470773</v>
      </c>
      <c r="H393" s="192">
        <v>26.706485932009688</v>
      </c>
      <c r="I393" s="90">
        <v>25.158848730539216</v>
      </c>
      <c r="J393" s="90">
        <v>22.692025155241183</v>
      </c>
      <c r="K393" s="90">
        <v>25.212204922234925</v>
      </c>
      <c r="L393" s="90">
        <v>23.720482286583778</v>
      </c>
      <c r="M393" s="90">
        <v>21.293150656105897</v>
      </c>
      <c r="N393" s="90">
        <v>22.271054502367047</v>
      </c>
      <c r="O393" s="90">
        <v>19.611595663644735</v>
      </c>
      <c r="P393" s="90">
        <v>16.225062773563465</v>
      </c>
      <c r="Q393" s="90">
        <v>39.819352102140975</v>
      </c>
      <c r="R393" s="90">
        <v>37.951467038580198</v>
      </c>
      <c r="S393" s="90">
        <v>35.994169923706004</v>
      </c>
      <c r="T393" s="90">
        <v>32.338729870978199</v>
      </c>
      <c r="U393" s="90">
        <v>36.08358197501942</v>
      </c>
      <c r="V393" s="90">
        <v>34.152784506374871</v>
      </c>
      <c r="W393" s="90">
        <v>30.791894406241941</v>
      </c>
      <c r="X393" s="90">
        <v>32.435108023063712</v>
      </c>
      <c r="Y393" s="90">
        <v>29.194035572969451</v>
      </c>
      <c r="Z393" s="90">
        <v>26.616436789019804</v>
      </c>
      <c r="AA393" s="90">
        <v>34.233195462601103</v>
      </c>
      <c r="AB393" s="90">
        <v>32.515518979289944</v>
      </c>
      <c r="AC393" s="90">
        <v>29.272192543036578</v>
      </c>
      <c r="AD393" s="90">
        <v>30.871579141453001</v>
      </c>
      <c r="AE393" s="90">
        <v>27.674333709764085</v>
      </c>
      <c r="AF393" s="90">
        <v>25.227763636586563</v>
      </c>
      <c r="AG393" s="90">
        <v>29.287712165080595</v>
      </c>
      <c r="AH393" s="90">
        <v>26.177375913056025</v>
      </c>
      <c r="AI393" s="90">
        <v>23.753647962418764</v>
      </c>
      <c r="AJ393" s="90">
        <v>21.105838403048804</v>
      </c>
      <c r="AK393" s="90">
        <v>8.4651175472872744</v>
      </c>
      <c r="AL393" s="90">
        <v>12.686103216342746</v>
      </c>
      <c r="AM393" s="90">
        <v>11.948568600925235</v>
      </c>
      <c r="AN393" s="90">
        <v>11.184355889659876</v>
      </c>
      <c r="AO393" s="90">
        <v>9.8458221523454963</v>
      </c>
      <c r="AP393" s="90">
        <v>15.851811394296057</v>
      </c>
      <c r="AQ393" s="90">
        <v>15.10273770731226</v>
      </c>
      <c r="AR393" s="90">
        <v>14.325592323849465</v>
      </c>
      <c r="AS393" s="90">
        <v>13.040679027729318</v>
      </c>
      <c r="AT393" s="90">
        <v>14.363605274185444</v>
      </c>
      <c r="AU393" s="90">
        <v>13.586459890722653</v>
      </c>
      <c r="AV393" s="90">
        <v>12.328611115301767</v>
      </c>
      <c r="AW393" s="90">
        <v>12.810198917569414</v>
      </c>
      <c r="AX393" s="90">
        <v>11.595666162240502</v>
      </c>
      <c r="AY393" s="90">
        <v>10.000759162181701</v>
      </c>
      <c r="AZ393" s="90">
        <v>21.064725534999727</v>
      </c>
      <c r="BA393" s="90">
        <v>20.295219581007959</v>
      </c>
      <c r="BB393" s="90">
        <v>19.482994978587808</v>
      </c>
      <c r="BC393" s="90">
        <v>17.872139839063326</v>
      </c>
      <c r="BD393" s="90">
        <v>19.533726043533139</v>
      </c>
      <c r="BE393" s="90">
        <v>18.721501441112988</v>
      </c>
      <c r="BF393" s="90">
        <v>17.070829776137781</v>
      </c>
      <c r="BG393" s="90">
        <v>17.909276838692829</v>
      </c>
      <c r="BH393" s="90">
        <v>16.22277030081198</v>
      </c>
      <c r="BI393" s="90">
        <v>14.914811651488082</v>
      </c>
      <c r="BJ393" s="90">
        <v>18.772232506058312</v>
      </c>
      <c r="BK393" s="90">
        <v>17.960007903638154</v>
      </c>
      <c r="BL393" s="90">
        <v>16.273501365757305</v>
      </c>
      <c r="BM393" s="90">
        <v>17.107966775767281</v>
      </c>
      <c r="BN393" s="90">
        <v>15.461276763337146</v>
      </c>
      <c r="BO393" s="90">
        <v>14.203964566683373</v>
      </c>
      <c r="BP393" s="90">
        <v>16.259907300441476</v>
      </c>
      <c r="BQ393" s="90">
        <v>14.678265822975579</v>
      </c>
      <c r="BR393" s="90">
        <v>13.454738204156284</v>
      </c>
      <c r="BS393" s="90">
        <v>12.108706035536967</v>
      </c>
      <c r="BT393" s="89">
        <v>44.340535072691345</v>
      </c>
      <c r="BU393" s="180">
        <v>42.343903707224413</v>
      </c>
      <c r="BV393" s="180">
        <v>40.471980747747097</v>
      </c>
      <c r="BW393" s="180">
        <v>38.475349382280164</v>
      </c>
      <c r="BX393" s="180">
        <v>31.441373610605318</v>
      </c>
      <c r="BY393" s="181">
        <v>28.355130529217057</v>
      </c>
      <c r="BZ393" s="182">
        <v>26.855466663211789</v>
      </c>
      <c r="CA393" s="182">
        <v>35.541489413129405</v>
      </c>
      <c r="CB393" s="182">
        <v>23.223475287784748</v>
      </c>
      <c r="CC393" s="182">
        <v>22.387826760276781</v>
      </c>
      <c r="CD393" s="182">
        <v>21.604372342124961</v>
      </c>
      <c r="CE393" s="182">
        <v>20.76872381461698</v>
      </c>
      <c r="CF393" s="182">
        <v>17.586598658293358</v>
      </c>
      <c r="CG393" s="182">
        <v>15.925097489998445</v>
      </c>
      <c r="CH393" s="182">
        <v>15.184732699534131</v>
      </c>
      <c r="CI393" s="182">
        <v>19.511776332698926</v>
      </c>
      <c r="CJ393" s="182">
        <v>49.439194580189216</v>
      </c>
      <c r="CK393" s="182">
        <v>45.237855038738815</v>
      </c>
      <c r="CL393" s="182">
        <v>41.369300713794573</v>
      </c>
      <c r="CM393" s="182">
        <v>37.544524068686499</v>
      </c>
      <c r="CN393" s="182">
        <v>32.385231521948107</v>
      </c>
      <c r="CO393" s="182">
        <v>30.881797759761493</v>
      </c>
      <c r="CP393" s="182">
        <v>27.904502525098291</v>
      </c>
      <c r="CQ393" s="182">
        <v>37.259686141641517</v>
      </c>
      <c r="CR393" s="182">
        <v>45.935243827811661</v>
      </c>
      <c r="CS393" s="182">
        <v>57.283797043310386</v>
      </c>
      <c r="CT393" s="182">
        <v>66.143491222711702</v>
      </c>
      <c r="CU393" s="182">
        <v>25.230967745053171</v>
      </c>
      <c r="CV393" s="182">
        <v>23.457215883117239</v>
      </c>
      <c r="CW393" s="182">
        <v>21.822744351521482</v>
      </c>
      <c r="CX393" s="182">
        <v>20.181719129796939</v>
      </c>
      <c r="CY393" s="182">
        <v>17.740107706838412</v>
      </c>
      <c r="CZ393" s="182">
        <v>16.923524718969599</v>
      </c>
      <c r="DA393" s="182">
        <v>15.395786870283956</v>
      </c>
      <c r="DB393" s="182">
        <v>20.042044446779553</v>
      </c>
      <c r="DC393" s="182">
        <v>23.998246495400963</v>
      </c>
      <c r="DD393" s="182">
        <v>28.87024443436167</v>
      </c>
      <c r="DE393" s="182">
        <v>33.300091524062346</v>
      </c>
      <c r="DF393" s="182">
        <v>10.29186541786841</v>
      </c>
      <c r="DG393" s="182">
        <v>15.078395465112601</v>
      </c>
      <c r="DH393" s="182">
        <v>14.339263031985796</v>
      </c>
      <c r="DI393" s="182">
        <v>13.562117648522992</v>
      </c>
      <c r="DJ393" s="182">
        <v>12.238664560310143</v>
      </c>
      <c r="DK393" s="182">
        <v>18.313427009054131</v>
      </c>
      <c r="DL393" s="182">
        <v>17.551933471579314</v>
      </c>
      <c r="DM393" s="182">
        <v>16.699892343708431</v>
      </c>
      <c r="DN393" s="182">
        <v>15.337890488250974</v>
      </c>
      <c r="DO393" s="182">
        <v>16.750623408653755</v>
      </c>
      <c r="DP393" s="182">
        <v>15.902563933327958</v>
      </c>
      <c r="DQ393" s="182">
        <v>14.601916068847977</v>
      </c>
      <c r="DR393" s="182">
        <v>15.101845023481841</v>
      </c>
      <c r="DS393" s="182">
        <v>13.811838013187751</v>
      </c>
      <c r="DT393" s="182">
        <v>12.533331689641608</v>
      </c>
      <c r="DU393" s="182">
        <v>21.992170081810432</v>
      </c>
      <c r="DV393" s="182">
        <v>21.208715663658612</v>
      </c>
      <c r="DW393" s="182">
        <v>20.385145906622306</v>
      </c>
      <c r="DX393" s="182">
        <v>18.774290767097824</v>
      </c>
      <c r="DY393" s="182">
        <v>20.43587697156763</v>
      </c>
      <c r="DZ393" s="182">
        <v>19.623652369147479</v>
      </c>
      <c r="EA393" s="182">
        <v>18.012797229622997</v>
      </c>
      <c r="EB393" s="182">
        <v>18.811427766727324</v>
      </c>
      <c r="EC393" s="182">
        <v>17.160756101752121</v>
      </c>
      <c r="ED393" s="182">
        <v>15.798754246294662</v>
      </c>
      <c r="EE393" s="182">
        <v>19.674383434092803</v>
      </c>
      <c r="EF393" s="182">
        <v>18.862158831672655</v>
      </c>
      <c r="EG393" s="182">
        <v>17.211487166697449</v>
      </c>
      <c r="EH393" s="182">
        <v>18.0499342292525</v>
      </c>
      <c r="EI393" s="182">
        <v>16.363427691371644</v>
      </c>
      <c r="EJ393" s="182">
        <v>15.069390997874597</v>
      </c>
      <c r="EK393" s="182">
        <v>17.197893101381631</v>
      </c>
      <c r="EL393" s="182">
        <v>15.551203088951496</v>
      </c>
      <c r="EM393" s="182">
        <v>14.319929594947361</v>
      </c>
      <c r="EN393" s="182">
        <v>13.060093292661882</v>
      </c>
      <c r="EO393" s="180">
        <v>24.026903962782516</v>
      </c>
      <c r="EP393" s="182">
        <v>23.03829649634487</v>
      </c>
      <c r="EQ393" s="182">
        <v>22.253152100846584</v>
      </c>
      <c r="ER393" s="182">
        <v>21.403824964749109</v>
      </c>
      <c r="ES393" s="182">
        <v>18.184426531962373</v>
      </c>
      <c r="ET393" s="182">
        <v>16.504260540345307</v>
      </c>
      <c r="EU393" s="182">
        <v>15.742323072867379</v>
      </c>
      <c r="EV393" s="182">
        <v>20.125803481536536</v>
      </c>
      <c r="EW393" s="182">
        <v>25.103787946822933</v>
      </c>
      <c r="EX393" s="182">
        <v>11.183263279096412</v>
      </c>
      <c r="EY393" s="182">
        <v>14.575524926627679</v>
      </c>
      <c r="EZ393" s="182">
        <v>16.509480222422738</v>
      </c>
      <c r="FA393" s="182">
        <v>19.401507229339106</v>
      </c>
    </row>
    <row r="394" spans="1:157" ht="15" x14ac:dyDescent="0.35">
      <c r="A394" s="87"/>
      <c r="B394" s="88"/>
      <c r="C394" s="89"/>
      <c r="D394" s="89"/>
      <c r="E394" s="89"/>
      <c r="F394" s="89"/>
      <c r="G394" s="89"/>
      <c r="H394" s="193"/>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t="s">
        <v>630</v>
      </c>
      <c r="AL394" s="95" t="s">
        <v>630</v>
      </c>
      <c r="AM394" s="95" t="s">
        <v>630</v>
      </c>
      <c r="AN394" s="95" t="s">
        <v>630</v>
      </c>
      <c r="AO394" s="95" t="s">
        <v>630</v>
      </c>
      <c r="AP394" s="95" t="s">
        <v>630</v>
      </c>
      <c r="AQ394" s="95" t="s">
        <v>630</v>
      </c>
      <c r="AR394" s="95" t="s">
        <v>630</v>
      </c>
      <c r="AS394" s="95" t="s">
        <v>630</v>
      </c>
      <c r="AT394" s="95" t="s">
        <v>630</v>
      </c>
      <c r="AU394" s="95" t="s">
        <v>630</v>
      </c>
      <c r="AV394" s="95" t="s">
        <v>630</v>
      </c>
      <c r="AW394" s="95" t="s">
        <v>630</v>
      </c>
      <c r="AX394" s="95" t="s">
        <v>630</v>
      </c>
      <c r="AY394" s="95" t="s">
        <v>630</v>
      </c>
      <c r="AZ394" s="95" t="s">
        <v>630</v>
      </c>
      <c r="BA394" s="95" t="s">
        <v>630</v>
      </c>
      <c r="BB394" s="95" t="s">
        <v>630</v>
      </c>
      <c r="BC394" s="95" t="s">
        <v>630</v>
      </c>
      <c r="BD394" s="95" t="s">
        <v>630</v>
      </c>
      <c r="BE394" s="95" t="s">
        <v>630</v>
      </c>
      <c r="BF394" s="95" t="s">
        <v>630</v>
      </c>
      <c r="BG394" s="95" t="s">
        <v>630</v>
      </c>
      <c r="BH394" s="95" t="s">
        <v>630</v>
      </c>
      <c r="BI394" s="95" t="s">
        <v>630</v>
      </c>
      <c r="BJ394" s="95" t="s">
        <v>630</v>
      </c>
      <c r="BK394" s="95" t="s">
        <v>630</v>
      </c>
      <c r="BL394" s="95" t="s">
        <v>630</v>
      </c>
      <c r="BM394" s="95" t="s">
        <v>630</v>
      </c>
      <c r="BN394" s="95" t="s">
        <v>630</v>
      </c>
      <c r="BO394" s="95" t="s">
        <v>630</v>
      </c>
      <c r="BP394" s="95" t="s">
        <v>630</v>
      </c>
      <c r="BQ394" s="95" t="s">
        <v>630</v>
      </c>
      <c r="BR394" s="95" t="s">
        <v>630</v>
      </c>
      <c r="BS394" s="95" t="s">
        <v>630</v>
      </c>
      <c r="BT394" s="89"/>
      <c r="BU394" s="89"/>
      <c r="BV394" s="89"/>
      <c r="BW394" s="89"/>
      <c r="BX394" s="89"/>
      <c r="BY394" s="94"/>
      <c r="BZ394" s="95"/>
      <c r="CA394" s="95"/>
      <c r="CB394" s="95" t="s">
        <v>630</v>
      </c>
      <c r="CC394" s="95" t="s">
        <v>630</v>
      </c>
      <c r="CD394" s="95" t="s">
        <v>630</v>
      </c>
      <c r="CE394" s="95" t="s">
        <v>630</v>
      </c>
      <c r="CF394" s="95" t="s">
        <v>630</v>
      </c>
      <c r="CG394" s="95" t="s">
        <v>630</v>
      </c>
      <c r="CH394" s="95" t="s">
        <v>630</v>
      </c>
      <c r="CI394" s="95" t="s">
        <v>630</v>
      </c>
      <c r="CJ394" s="95"/>
      <c r="CK394" s="95"/>
      <c r="CL394" s="95"/>
      <c r="CM394" s="95"/>
      <c r="CN394" s="95"/>
      <c r="CO394" s="95"/>
      <c r="CP394" s="95"/>
      <c r="CQ394" s="95"/>
      <c r="CR394" s="95"/>
      <c r="CS394" s="95"/>
      <c r="CT394" s="95"/>
      <c r="CU394" s="95" t="s">
        <v>631</v>
      </c>
      <c r="CV394" s="95" t="s">
        <v>631</v>
      </c>
      <c r="CW394" s="95" t="s">
        <v>631</v>
      </c>
      <c r="CX394" s="95" t="s">
        <v>631</v>
      </c>
      <c r="CY394" s="95" t="s">
        <v>631</v>
      </c>
      <c r="CZ394" s="95" t="s">
        <v>631</v>
      </c>
      <c r="DA394" s="95" t="s">
        <v>631</v>
      </c>
      <c r="DB394" s="95" t="s">
        <v>631</v>
      </c>
      <c r="DC394" s="95" t="s">
        <v>631</v>
      </c>
      <c r="DD394" s="95" t="s">
        <v>631</v>
      </c>
      <c r="DE394" s="95" t="s">
        <v>631</v>
      </c>
      <c r="DF394" s="95" t="s">
        <v>631</v>
      </c>
      <c r="DG394" s="95" t="s">
        <v>631</v>
      </c>
      <c r="DH394" s="95" t="s">
        <v>631</v>
      </c>
      <c r="DI394" s="95" t="s">
        <v>631</v>
      </c>
      <c r="DJ394" s="95" t="s">
        <v>631</v>
      </c>
      <c r="DK394" s="95" t="s">
        <v>631</v>
      </c>
      <c r="DL394" s="95" t="s">
        <v>631</v>
      </c>
      <c r="DM394" s="95" t="s">
        <v>631</v>
      </c>
      <c r="DN394" s="95" t="s">
        <v>631</v>
      </c>
      <c r="DO394" s="95" t="s">
        <v>631</v>
      </c>
      <c r="DP394" s="95" t="s">
        <v>631</v>
      </c>
      <c r="DQ394" s="95" t="s">
        <v>631</v>
      </c>
      <c r="DR394" s="95" t="s">
        <v>631</v>
      </c>
      <c r="DS394" s="95" t="s">
        <v>631</v>
      </c>
      <c r="DT394" s="95" t="s">
        <v>631</v>
      </c>
      <c r="DU394" s="95" t="s">
        <v>631</v>
      </c>
      <c r="DV394" s="95" t="s">
        <v>631</v>
      </c>
      <c r="DW394" s="95" t="s">
        <v>631</v>
      </c>
      <c r="DX394" s="95" t="s">
        <v>631</v>
      </c>
      <c r="DY394" s="95" t="s">
        <v>631</v>
      </c>
      <c r="DZ394" s="95" t="s">
        <v>631</v>
      </c>
      <c r="EA394" s="95" t="s">
        <v>631</v>
      </c>
      <c r="EB394" s="95" t="s">
        <v>631</v>
      </c>
      <c r="EC394" s="95" t="s">
        <v>631</v>
      </c>
      <c r="ED394" s="95" t="s">
        <v>631</v>
      </c>
      <c r="EE394" s="95" t="s">
        <v>631</v>
      </c>
      <c r="EF394" s="95" t="s">
        <v>631</v>
      </c>
      <c r="EG394" s="95" t="s">
        <v>631</v>
      </c>
      <c r="EH394" s="95" t="s">
        <v>631</v>
      </c>
      <c r="EI394" s="95" t="s">
        <v>631</v>
      </c>
      <c r="EJ394" s="95" t="s">
        <v>631</v>
      </c>
      <c r="EK394" s="95" t="s">
        <v>631</v>
      </c>
      <c r="EL394" s="95" t="s">
        <v>631</v>
      </c>
      <c r="EM394" s="95" t="s">
        <v>631</v>
      </c>
      <c r="EN394" s="95" t="s">
        <v>631</v>
      </c>
      <c r="EO394" s="89" t="s">
        <v>631</v>
      </c>
      <c r="EP394" s="95" t="s">
        <v>631</v>
      </c>
      <c r="EQ394" s="95" t="s">
        <v>631</v>
      </c>
      <c r="ER394" s="95" t="s">
        <v>631</v>
      </c>
      <c r="ES394" s="95" t="s">
        <v>631</v>
      </c>
      <c r="ET394" s="95" t="s">
        <v>631</v>
      </c>
      <c r="EU394" s="95" t="s">
        <v>631</v>
      </c>
      <c r="EV394" s="95" t="s">
        <v>631</v>
      </c>
      <c r="EW394" s="95" t="s">
        <v>631</v>
      </c>
      <c r="EX394" s="95" t="s">
        <v>631</v>
      </c>
      <c r="EY394" s="95" t="s">
        <v>631</v>
      </c>
      <c r="EZ394" s="95" t="s">
        <v>631</v>
      </c>
      <c r="FA394" s="95" t="s">
        <v>631</v>
      </c>
    </row>
    <row r="395" spans="1:157" ht="15" x14ac:dyDescent="0.35">
      <c r="A395" s="87" t="s">
        <v>632</v>
      </c>
      <c r="B395" s="96">
        <v>1808.6608207064255</v>
      </c>
      <c r="C395" s="97">
        <v>3818.5230423617127</v>
      </c>
      <c r="D395" s="97">
        <v>3558.6583628231979</v>
      </c>
      <c r="E395" s="97">
        <v>3298.2853291864826</v>
      </c>
      <c r="F395" s="97">
        <v>2800.8283199496327</v>
      </c>
      <c r="G395" s="97">
        <v>4967.2308546908562</v>
      </c>
      <c r="H395" s="194">
        <v>4700.3415240337054</v>
      </c>
      <c r="I395" s="99">
        <v>4427.9573765749019</v>
      </c>
      <c r="J395" s="99">
        <v>3993.7964273224484</v>
      </c>
      <c r="K395" s="99">
        <v>4437.3480663133469</v>
      </c>
      <c r="L395" s="99">
        <v>4174.8048824387452</v>
      </c>
      <c r="M395" s="99">
        <v>3747.5945154746382</v>
      </c>
      <c r="N395" s="99">
        <v>3919.7055924166002</v>
      </c>
      <c r="O395" s="99">
        <v>3451.6408368014731</v>
      </c>
      <c r="P395" s="99">
        <v>2855.6110481471696</v>
      </c>
      <c r="Q395" s="99">
        <v>7008.2059699768115</v>
      </c>
      <c r="R395" s="99">
        <v>6679.4581987901147</v>
      </c>
      <c r="S395" s="99">
        <v>6334.973906572257</v>
      </c>
      <c r="T395" s="99">
        <v>5691.6164572921634</v>
      </c>
      <c r="U395" s="99">
        <v>6350.7104276034179</v>
      </c>
      <c r="V395" s="99">
        <v>6010.8900731219774</v>
      </c>
      <c r="W395" s="99">
        <v>5419.3734154985814</v>
      </c>
      <c r="X395" s="99">
        <v>5708.5790120592137</v>
      </c>
      <c r="Y395" s="99">
        <v>5138.1502608426235</v>
      </c>
      <c r="Z395" s="99">
        <v>4684.4928748674856</v>
      </c>
      <c r="AA395" s="99">
        <v>6025.0424014177943</v>
      </c>
      <c r="AB395" s="99">
        <v>5722.7313403550297</v>
      </c>
      <c r="AC395" s="99">
        <v>5151.9058875744377</v>
      </c>
      <c r="AD395" s="99">
        <v>5433.397928895728</v>
      </c>
      <c r="AE395" s="99">
        <v>4870.6827329184789</v>
      </c>
      <c r="AF395" s="99">
        <v>4440.0864000392348</v>
      </c>
      <c r="AG395" s="99">
        <v>5154.6373410541846</v>
      </c>
      <c r="AH395" s="99">
        <v>4607.2181606978602</v>
      </c>
      <c r="AI395" s="99">
        <v>4180.6420413857022</v>
      </c>
      <c r="AJ395" s="99">
        <v>3714.6275589365891</v>
      </c>
      <c r="AK395" s="99">
        <v>2979.7213766451205</v>
      </c>
      <c r="AL395" s="99">
        <v>4465.5083321526463</v>
      </c>
      <c r="AM395" s="99">
        <v>4205.8961475256829</v>
      </c>
      <c r="AN395" s="99">
        <v>3936.8932731602763</v>
      </c>
      <c r="AO395" s="99">
        <v>3465.7293976256146</v>
      </c>
      <c r="AP395" s="99">
        <v>5579.8376107922122</v>
      </c>
      <c r="AQ395" s="99">
        <v>5316.1636729739157</v>
      </c>
      <c r="AR395" s="99">
        <v>5042.6084979950119</v>
      </c>
      <c r="AS395" s="99">
        <v>4590.3190177607203</v>
      </c>
      <c r="AT395" s="99">
        <v>5055.9890565132764</v>
      </c>
      <c r="AU395" s="99">
        <v>4782.4338815343735</v>
      </c>
      <c r="AV395" s="99">
        <v>4339.6711125862221</v>
      </c>
      <c r="AW395" s="99">
        <v>4509.1900189844337</v>
      </c>
      <c r="AX395" s="99">
        <v>4081.6744891086564</v>
      </c>
      <c r="AY395" s="99">
        <v>3520.2672250879591</v>
      </c>
      <c r="AZ395" s="99">
        <v>7414.7833883199046</v>
      </c>
      <c r="BA395" s="99">
        <v>7143.9172925148014</v>
      </c>
      <c r="BB395" s="99">
        <v>6858.0142324629087</v>
      </c>
      <c r="BC395" s="99">
        <v>6290.9932233502905</v>
      </c>
      <c r="BD395" s="99">
        <v>6875.8715673236647</v>
      </c>
      <c r="BE395" s="99">
        <v>6589.9685072717721</v>
      </c>
      <c r="BF395" s="99">
        <v>6008.9320812004989</v>
      </c>
      <c r="BG395" s="99">
        <v>6304.0654472198758</v>
      </c>
      <c r="BH395" s="99">
        <v>5710.4151458858169</v>
      </c>
      <c r="BI395" s="99">
        <v>5250.0137013238045</v>
      </c>
      <c r="BJ395" s="99">
        <v>6607.8258421325263</v>
      </c>
      <c r="BK395" s="99">
        <v>6321.92278208063</v>
      </c>
      <c r="BL395" s="99">
        <v>5728.2724807465711</v>
      </c>
      <c r="BM395" s="99">
        <v>6022.0043050700833</v>
      </c>
      <c r="BN395" s="99">
        <v>5442.3694206946757</v>
      </c>
      <c r="BO395" s="99">
        <v>4999.7955274725473</v>
      </c>
      <c r="BP395" s="99">
        <v>5723.4873697553994</v>
      </c>
      <c r="BQ395" s="99">
        <v>5166.7495696874039</v>
      </c>
      <c r="BR395" s="99">
        <v>4736.0678478630116</v>
      </c>
      <c r="BS395" s="99">
        <v>4262.2645245090125</v>
      </c>
      <c r="BT395" s="97">
        <v>7803.9341727936771</v>
      </c>
      <c r="BU395" s="97">
        <v>7452.527052471497</v>
      </c>
      <c r="BV395" s="97">
        <v>7123.0686116034885</v>
      </c>
      <c r="BW395" s="97">
        <v>6771.6614912813093</v>
      </c>
      <c r="BX395" s="97">
        <v>5533.6817554665358</v>
      </c>
      <c r="BY395" s="98">
        <v>4990.5029731422019</v>
      </c>
      <c r="BZ395" s="99">
        <v>4726.5621327252748</v>
      </c>
      <c r="CA395" s="99">
        <v>6255.3021367107749</v>
      </c>
      <c r="CB395" s="99">
        <v>8174.6633013002311</v>
      </c>
      <c r="CC395" s="99">
        <v>7880.5150196174263</v>
      </c>
      <c r="CD395" s="99">
        <v>7604.7390644279867</v>
      </c>
      <c r="CE395" s="99">
        <v>7310.5907827451774</v>
      </c>
      <c r="CF395" s="99">
        <v>6190.4827277192626</v>
      </c>
      <c r="CG395" s="99">
        <v>5605.6343164794525</v>
      </c>
      <c r="CH395" s="99">
        <v>5345.0259102360142</v>
      </c>
      <c r="CI395" s="99">
        <v>6868.1452691100212</v>
      </c>
      <c r="CJ395" s="99">
        <v>8701.2982461133015</v>
      </c>
      <c r="CK395" s="99">
        <v>7961.8624868180314</v>
      </c>
      <c r="CL395" s="99">
        <v>7280.9969256278446</v>
      </c>
      <c r="CM395" s="99">
        <v>6607.8362360888241</v>
      </c>
      <c r="CN395" s="99">
        <v>5699.800747862867</v>
      </c>
      <c r="CO395" s="99">
        <v>5435.196405718023</v>
      </c>
      <c r="CP395" s="99">
        <v>4911.1924444172992</v>
      </c>
      <c r="CQ395" s="99">
        <v>6557.7047609289066</v>
      </c>
      <c r="CR395" s="99">
        <v>8084.6029136948518</v>
      </c>
      <c r="CS395" s="99">
        <v>10081.948279622628</v>
      </c>
      <c r="CT395" s="99">
        <v>11641.254455197259</v>
      </c>
      <c r="CU395" s="99">
        <v>8881.3006462587164</v>
      </c>
      <c r="CV395" s="99">
        <v>8256.9399908572686</v>
      </c>
      <c r="CW395" s="99">
        <v>7681.6060117355619</v>
      </c>
      <c r="CX395" s="99">
        <v>7103.9651336885227</v>
      </c>
      <c r="CY395" s="99">
        <v>6244.5179128071213</v>
      </c>
      <c r="CZ395" s="99">
        <v>5957.0807010772987</v>
      </c>
      <c r="DA395" s="99">
        <v>5419.3169783399526</v>
      </c>
      <c r="DB395" s="99">
        <v>7054.799645266402</v>
      </c>
      <c r="DC395" s="99">
        <v>8447.3827663811389</v>
      </c>
      <c r="DD395" s="99">
        <v>10162.326040895308</v>
      </c>
      <c r="DE395" s="99">
        <v>11721.632216469947</v>
      </c>
      <c r="DF395" s="99">
        <v>3622.73662708968</v>
      </c>
      <c r="DG395" s="99">
        <v>5307.5952037196357</v>
      </c>
      <c r="DH395" s="99">
        <v>5047.4205872590001</v>
      </c>
      <c r="DI395" s="99">
        <v>4773.8654122800936</v>
      </c>
      <c r="DJ395" s="99">
        <v>4308.0099252291702</v>
      </c>
      <c r="DK395" s="99">
        <v>6446.3263071870542</v>
      </c>
      <c r="DL395" s="99">
        <v>6178.2805819959185</v>
      </c>
      <c r="DM395" s="99">
        <v>5878.3621049853682</v>
      </c>
      <c r="DN395" s="99">
        <v>5398.9374518643426</v>
      </c>
      <c r="DO395" s="99">
        <v>5896.2194398461224</v>
      </c>
      <c r="DP395" s="99">
        <v>5597.7025045314413</v>
      </c>
      <c r="DQ395" s="99">
        <v>5139.8744562344882</v>
      </c>
      <c r="DR395" s="99">
        <v>5315.8494482656079</v>
      </c>
      <c r="DS395" s="99">
        <v>4861.7669806420881</v>
      </c>
      <c r="DT395" s="99">
        <v>4411.7327547538462</v>
      </c>
      <c r="DU395" s="99">
        <v>7741.2438687972726</v>
      </c>
      <c r="DV395" s="99">
        <v>7465.4679136078312</v>
      </c>
      <c r="DW395" s="99">
        <v>7175.5713591310514</v>
      </c>
      <c r="DX395" s="99">
        <v>6608.5503500184341</v>
      </c>
      <c r="DY395" s="99">
        <v>7193.4286939918056</v>
      </c>
      <c r="DZ395" s="99">
        <v>6907.525633939912</v>
      </c>
      <c r="EA395" s="99">
        <v>6340.5046248272947</v>
      </c>
      <c r="EB395" s="99">
        <v>6621.6225738880175</v>
      </c>
      <c r="EC395" s="99">
        <v>6040.5861478167462</v>
      </c>
      <c r="ED395" s="99">
        <v>5561.1614946957206</v>
      </c>
      <c r="EE395" s="99">
        <v>6925.3829688006672</v>
      </c>
      <c r="EF395" s="99">
        <v>6639.4799087487745</v>
      </c>
      <c r="EG395" s="99">
        <v>6058.4434826775023</v>
      </c>
      <c r="EH395" s="99">
        <v>6353.57684869688</v>
      </c>
      <c r="EI395" s="99">
        <v>5759.9265473628193</v>
      </c>
      <c r="EJ395" s="99">
        <v>5304.4256312518582</v>
      </c>
      <c r="EK395" s="99">
        <v>6053.6583716863342</v>
      </c>
      <c r="EL395" s="99">
        <v>5474.0234873109266</v>
      </c>
      <c r="EM395" s="99">
        <v>5040.6152174214712</v>
      </c>
      <c r="EN395" s="99">
        <v>4597.1528390169824</v>
      </c>
      <c r="EO395" s="97">
        <v>8457.4701948994461</v>
      </c>
      <c r="EP395" s="99">
        <v>8109.4803667133938</v>
      </c>
      <c r="EQ395" s="99">
        <v>7833.1095394979975</v>
      </c>
      <c r="ER395" s="99">
        <v>7534.1463875916861</v>
      </c>
      <c r="ES395" s="99">
        <v>6400.9181392507553</v>
      </c>
      <c r="ET395" s="99">
        <v>5809.4997102015477</v>
      </c>
      <c r="EU395" s="99">
        <v>5541.2977216493173</v>
      </c>
      <c r="EV395" s="99">
        <v>7084.2828255008608</v>
      </c>
      <c r="EW395" s="99">
        <v>8836.5333572816726</v>
      </c>
      <c r="EX395" s="99">
        <v>3936.5086742419371</v>
      </c>
      <c r="EY395" s="99">
        <v>5130.5847741729431</v>
      </c>
      <c r="EZ395" s="99">
        <v>5811.3370382928033</v>
      </c>
      <c r="FA395" s="99">
        <v>6829.330544727366</v>
      </c>
    </row>
    <row r="396" spans="1:157" ht="15.6" thickBot="1" x14ac:dyDescent="0.4">
      <c r="A396" s="100" t="s">
        <v>633</v>
      </c>
      <c r="B396" s="101">
        <v>21703.929848477106</v>
      </c>
      <c r="C396" s="102">
        <v>45822.276508340554</v>
      </c>
      <c r="D396" s="102">
        <v>42703.900353878373</v>
      </c>
      <c r="E396" s="102">
        <v>39579.42395023779</v>
      </c>
      <c r="F396" s="102">
        <v>33609.939839395593</v>
      </c>
      <c r="G396" s="102">
        <v>59606.77025629027</v>
      </c>
      <c r="H396" s="195">
        <v>56404.098288404464</v>
      </c>
      <c r="I396" s="104">
        <v>53135.488518898826</v>
      </c>
      <c r="J396" s="104">
        <v>47925.557127869382</v>
      </c>
      <c r="K396" s="104">
        <v>53248.176795760162</v>
      </c>
      <c r="L396" s="104">
        <v>50097.658589264945</v>
      </c>
      <c r="M396" s="104">
        <v>44971.134185695657</v>
      </c>
      <c r="N396" s="104">
        <v>47036.467108999204</v>
      </c>
      <c r="O396" s="104">
        <v>41419.69004161768</v>
      </c>
      <c r="P396" s="104">
        <v>34267.332577766036</v>
      </c>
      <c r="Q396" s="104">
        <v>84098.471639721742</v>
      </c>
      <c r="R396" s="104">
        <v>80153.498385481376</v>
      </c>
      <c r="S396" s="104">
        <v>76019.686878867084</v>
      </c>
      <c r="T396" s="104">
        <v>68299.397487505965</v>
      </c>
      <c r="U396" s="104">
        <v>76208.525131241011</v>
      </c>
      <c r="V396" s="104">
        <v>72130.680877463732</v>
      </c>
      <c r="W396" s="104">
        <v>65032.480985982977</v>
      </c>
      <c r="X396" s="104">
        <v>68502.948144710565</v>
      </c>
      <c r="Y396" s="104">
        <v>61657.803130111482</v>
      </c>
      <c r="Z396" s="104">
        <v>56213.914498409824</v>
      </c>
      <c r="AA396" s="104">
        <v>72300.508817013528</v>
      </c>
      <c r="AB396" s="104">
        <v>68672.77608426036</v>
      </c>
      <c r="AC396" s="104">
        <v>61822.870650893252</v>
      </c>
      <c r="AD396" s="104">
        <v>65200.77514674874</v>
      </c>
      <c r="AE396" s="104">
        <v>58448.19279502175</v>
      </c>
      <c r="AF396" s="104">
        <v>53281.036800470814</v>
      </c>
      <c r="AG396" s="104">
        <v>61855.648092650212</v>
      </c>
      <c r="AH396" s="104">
        <v>55286.617928374326</v>
      </c>
      <c r="AI396" s="104">
        <v>50167.70449662843</v>
      </c>
      <c r="AJ396" s="104">
        <v>44575.530707239071</v>
      </c>
      <c r="AK396" s="104">
        <v>35756.656519741446</v>
      </c>
      <c r="AL396" s="104">
        <v>53586.099985831752</v>
      </c>
      <c r="AM396" s="104">
        <v>50470.753770308191</v>
      </c>
      <c r="AN396" s="104">
        <v>47242.719277923316</v>
      </c>
      <c r="AO396" s="104">
        <v>41588.752771507374</v>
      </c>
      <c r="AP396" s="104">
        <v>66958.051329506547</v>
      </c>
      <c r="AQ396" s="104">
        <v>63793.964075686992</v>
      </c>
      <c r="AR396" s="104">
        <v>60511.301975940143</v>
      </c>
      <c r="AS396" s="104">
        <v>55083.82821312864</v>
      </c>
      <c r="AT396" s="104">
        <v>60671.868678159313</v>
      </c>
      <c r="AU396" s="104">
        <v>57389.206578412486</v>
      </c>
      <c r="AV396" s="104">
        <v>52076.053351034665</v>
      </c>
      <c r="AW396" s="104">
        <v>54110.2802278132</v>
      </c>
      <c r="AX396" s="104">
        <v>48980.093869303877</v>
      </c>
      <c r="AY396" s="104">
        <v>42243.206701055511</v>
      </c>
      <c r="AZ396" s="104">
        <v>88977.400659838851</v>
      </c>
      <c r="BA396" s="104">
        <v>85727.007510177616</v>
      </c>
      <c r="BB396" s="104">
        <v>82296.170789554904</v>
      </c>
      <c r="BC396" s="104">
        <v>75491.918680203482</v>
      </c>
      <c r="BD396" s="104">
        <v>82510.458807883973</v>
      </c>
      <c r="BE396" s="104">
        <v>79079.622087261261</v>
      </c>
      <c r="BF396" s="104">
        <v>72107.184974405987</v>
      </c>
      <c r="BG396" s="104">
        <v>75648.785366638505</v>
      </c>
      <c r="BH396" s="104">
        <v>68524.981750629799</v>
      </c>
      <c r="BI396" s="104">
        <v>63000.164415885651</v>
      </c>
      <c r="BJ396" s="104">
        <v>79293.910105590316</v>
      </c>
      <c r="BK396" s="104">
        <v>75863.07338496756</v>
      </c>
      <c r="BL396" s="104">
        <v>68739.269768958853</v>
      </c>
      <c r="BM396" s="104">
        <v>72264.051660840996</v>
      </c>
      <c r="BN396" s="104">
        <v>65308.433048336112</v>
      </c>
      <c r="BO396" s="104">
        <v>59997.546329670571</v>
      </c>
      <c r="BP396" s="104">
        <v>68681.848437064793</v>
      </c>
      <c r="BQ396" s="104">
        <v>62000.99483624885</v>
      </c>
      <c r="BR396" s="104">
        <v>56832.814174356143</v>
      </c>
      <c r="BS396" s="104">
        <v>51147.174294108147</v>
      </c>
      <c r="BT396" s="102">
        <v>93647.210073524126</v>
      </c>
      <c r="BU396" s="102">
        <v>89430.32462965796</v>
      </c>
      <c r="BV396" s="102">
        <v>85476.823339241862</v>
      </c>
      <c r="BW396" s="102">
        <v>81259.937895375711</v>
      </c>
      <c r="BX396" s="102">
        <v>66404.18106559843</v>
      </c>
      <c r="BY396" s="103">
        <v>59886.035677706423</v>
      </c>
      <c r="BZ396" s="104">
        <v>56718.745592703301</v>
      </c>
      <c r="CA396" s="104">
        <v>75063.625640529295</v>
      </c>
      <c r="CB396" s="104">
        <v>98095.959615602769</v>
      </c>
      <c r="CC396" s="104">
        <v>94566.18023540912</v>
      </c>
      <c r="CD396" s="104">
        <v>91256.868773135837</v>
      </c>
      <c r="CE396" s="104">
        <v>87727.089392942129</v>
      </c>
      <c r="CF396" s="104">
        <v>74285.792732631147</v>
      </c>
      <c r="CG396" s="104">
        <v>67267.61179775343</v>
      </c>
      <c r="CH396" s="104">
        <v>64140.31092283217</v>
      </c>
      <c r="CI396" s="104">
        <v>82417.743229320258</v>
      </c>
      <c r="CJ396" s="104">
        <v>104415.57895335963</v>
      </c>
      <c r="CK396" s="104">
        <v>95542.34984181638</v>
      </c>
      <c r="CL396" s="104">
        <v>87371.963107534131</v>
      </c>
      <c r="CM396" s="104">
        <v>79294.034833065889</v>
      </c>
      <c r="CN396" s="104">
        <v>68397.6089743544</v>
      </c>
      <c r="CO396" s="104">
        <v>65222.356868616276</v>
      </c>
      <c r="CP396" s="104">
        <v>58934.309333007594</v>
      </c>
      <c r="CQ396" s="104">
        <v>78692.457131146875</v>
      </c>
      <c r="CR396" s="104">
        <v>97015.234964338219</v>
      </c>
      <c r="CS396" s="104">
        <v>120983.37935547152</v>
      </c>
      <c r="CT396" s="104">
        <v>139695.0534623671</v>
      </c>
      <c r="CU396" s="104">
        <v>106575.6077551046</v>
      </c>
      <c r="CV396" s="104">
        <v>99083.279890287231</v>
      </c>
      <c r="CW396" s="104">
        <v>92179.272140826739</v>
      </c>
      <c r="CX396" s="104">
        <v>85247.581604262276</v>
      </c>
      <c r="CY396" s="104">
        <v>74934.214953685456</v>
      </c>
      <c r="CZ396" s="104">
        <v>71484.968412927585</v>
      </c>
      <c r="DA396" s="104">
        <v>65031.803740079427</v>
      </c>
      <c r="DB396" s="104">
        <v>84657.595743196827</v>
      </c>
      <c r="DC396" s="104">
        <v>101368.59319657367</v>
      </c>
      <c r="DD396" s="104">
        <v>121947.91249074371</v>
      </c>
      <c r="DE396" s="104">
        <v>140659.58659763937</v>
      </c>
      <c r="DF396" s="104">
        <v>43472.83952507616</v>
      </c>
      <c r="DG396" s="104">
        <v>63691.142444635625</v>
      </c>
      <c r="DH396" s="104">
        <v>60569.047047108004</v>
      </c>
      <c r="DI396" s="104">
        <v>57286.384947361119</v>
      </c>
      <c r="DJ396" s="104">
        <v>51696.119102750046</v>
      </c>
      <c r="DK396" s="104">
        <v>77355.915686244654</v>
      </c>
      <c r="DL396" s="104">
        <v>74139.366983951026</v>
      </c>
      <c r="DM396" s="104">
        <v>70540.345259824418</v>
      </c>
      <c r="DN396" s="104">
        <v>64787.249422372115</v>
      </c>
      <c r="DO396" s="104">
        <v>70754.633278153473</v>
      </c>
      <c r="DP396" s="104">
        <v>67172.430054377299</v>
      </c>
      <c r="DQ396" s="104">
        <v>61678.493474813862</v>
      </c>
      <c r="DR396" s="104">
        <v>63790.193379187294</v>
      </c>
      <c r="DS396" s="104">
        <v>58341.203767705054</v>
      </c>
      <c r="DT396" s="104">
        <v>52940.793057046154</v>
      </c>
      <c r="DU396" s="104">
        <v>92894.926425567275</v>
      </c>
      <c r="DV396" s="104">
        <v>89585.614963293978</v>
      </c>
      <c r="DW396" s="104">
        <v>86106.856309572613</v>
      </c>
      <c r="DX396" s="104">
        <v>79302.604200221205</v>
      </c>
      <c r="DY396" s="104">
        <v>86321.144327901668</v>
      </c>
      <c r="DZ396" s="104">
        <v>82890.307607278941</v>
      </c>
      <c r="EA396" s="104">
        <v>76086.055497927533</v>
      </c>
      <c r="EB396" s="104">
        <v>79459.470886656214</v>
      </c>
      <c r="EC396" s="104">
        <v>72487.033773800955</v>
      </c>
      <c r="ED396" s="104">
        <v>66733.937936348651</v>
      </c>
      <c r="EE396" s="104">
        <v>83104.59562560801</v>
      </c>
      <c r="EF396" s="104">
        <v>79673.758904985298</v>
      </c>
      <c r="EG396" s="104">
        <v>72701.321792130024</v>
      </c>
      <c r="EH396" s="104">
        <v>76242.922184362556</v>
      </c>
      <c r="EI396" s="104">
        <v>69119.118568353835</v>
      </c>
      <c r="EJ396" s="104">
        <v>63653.107575022295</v>
      </c>
      <c r="EK396" s="104">
        <v>72643.900460236007</v>
      </c>
      <c r="EL396" s="104">
        <v>65688.281847731123</v>
      </c>
      <c r="EM396" s="104">
        <v>60487.382609057655</v>
      </c>
      <c r="EN396" s="104">
        <v>55165.834068203789</v>
      </c>
      <c r="EO396" s="102">
        <v>101489.64233879335</v>
      </c>
      <c r="EP396" s="104">
        <v>97313.764400560729</v>
      </c>
      <c r="EQ396" s="104">
        <v>93997.314473975974</v>
      </c>
      <c r="ER396" s="104">
        <v>90409.756651100237</v>
      </c>
      <c r="ES396" s="104">
        <v>76811.01767100906</v>
      </c>
      <c r="ET396" s="104">
        <v>69713.996522418573</v>
      </c>
      <c r="EU396" s="104">
        <v>66495.572659791811</v>
      </c>
      <c r="EV396" s="104">
        <v>85011.393906010329</v>
      </c>
      <c r="EW396" s="104">
        <v>106038.40028738006</v>
      </c>
      <c r="EX396" s="104">
        <v>47238.104090903245</v>
      </c>
      <c r="EY396" s="104">
        <v>61567.017290075317</v>
      </c>
      <c r="EZ396" s="104">
        <v>69736.044459513636</v>
      </c>
      <c r="FA396" s="104">
        <v>81951.966536728389</v>
      </c>
    </row>
    <row r="397" spans="1:157" ht="29.4" thickBot="1" x14ac:dyDescent="0.3">
      <c r="A397" s="165" t="s">
        <v>634</v>
      </c>
      <c r="B397" s="166">
        <v>47.769101158154704</v>
      </c>
      <c r="C397" s="167">
        <v>107.10566426354313</v>
      </c>
      <c r="D397" s="167">
        <v>102.58598012997496</v>
      </c>
      <c r="E397" s="167">
        <v>97.802148121749738</v>
      </c>
      <c r="F397" s="167">
        <v>85.819296882195019</v>
      </c>
      <c r="G397" s="168">
        <v>178.50262342515995</v>
      </c>
      <c r="H397" s="203">
        <v>164.95954769918072</v>
      </c>
      <c r="I397" s="167">
        <v>150.92659195301025</v>
      </c>
      <c r="J397" s="167">
        <v>122.34065336627286</v>
      </c>
      <c r="K397" s="167">
        <v>151.41647197320145</v>
      </c>
      <c r="L397" s="167">
        <v>137.3835162270309</v>
      </c>
      <c r="M397" s="168">
        <v>115.71185621606202</v>
      </c>
      <c r="N397" s="167">
        <v>124.30798533987739</v>
      </c>
      <c r="O397" s="167">
        <v>111.92201091992398</v>
      </c>
      <c r="P397" s="167">
        <v>103.25728075371586</v>
      </c>
      <c r="Q397" s="167">
        <v>282.98275252953982</v>
      </c>
      <c r="R397" s="167">
        <v>269.41033666713702</v>
      </c>
      <c r="S397" s="168">
        <v>255.13990303823698</v>
      </c>
      <c r="T397" s="167">
        <v>226.46043045954556</v>
      </c>
      <c r="U397" s="167">
        <v>255.83792080473418</v>
      </c>
      <c r="V397" s="167">
        <v>241.56748717583415</v>
      </c>
      <c r="W397" s="167">
        <v>212.88801459714273</v>
      </c>
      <c r="X397" s="167">
        <v>227.29705354693419</v>
      </c>
      <c r="Y397" s="168">
        <v>198.61758096824263</v>
      </c>
      <c r="Z397" s="167">
        <v>169.93810838955127</v>
      </c>
      <c r="AA397" s="167">
        <v>242.26550494233143</v>
      </c>
      <c r="AB397" s="167">
        <v>227.99507131343142</v>
      </c>
      <c r="AC397" s="167">
        <v>199.31559873473989</v>
      </c>
      <c r="AD397" s="167">
        <v>213.72463768453125</v>
      </c>
      <c r="AE397" s="168">
        <v>185.04516510583983</v>
      </c>
      <c r="AF397" s="167">
        <v>156.36569252714838</v>
      </c>
      <c r="AG397" s="167">
        <v>199.45420405563124</v>
      </c>
      <c r="AH397" s="167">
        <v>170.77473147693982</v>
      </c>
      <c r="AI397" s="167">
        <v>142.09525889824826</v>
      </c>
      <c r="AJ397" s="167">
        <v>120.7633764073517</v>
      </c>
      <c r="AK397" s="169">
        <v>41.408605938956804</v>
      </c>
      <c r="AL397" s="170">
        <v>63.492293782368542</v>
      </c>
      <c r="AM397" s="170">
        <v>61.213412157392561</v>
      </c>
      <c r="AN397" s="170">
        <v>58.852098845623743</v>
      </c>
      <c r="AO397" s="170">
        <v>52.358896726699079</v>
      </c>
      <c r="AP397" s="170">
        <v>81.426746462208442</v>
      </c>
      <c r="AQ397" s="169">
        <v>79.203484462235807</v>
      </c>
      <c r="AR397" s="170">
        <v>76.802210952780655</v>
      </c>
      <c r="AS397" s="170">
        <v>70.289461511846213</v>
      </c>
      <c r="AT397" s="170">
        <v>76.919665797910525</v>
      </c>
      <c r="AU397" s="170">
        <v>74.518392288455374</v>
      </c>
      <c r="AV397" s="170">
        <v>67.84078063603063</v>
      </c>
      <c r="AW397" s="169">
        <v>72.111731436615017</v>
      </c>
      <c r="AX397" s="170">
        <v>61.725365904734019</v>
      </c>
      <c r="AY397" s="170">
        <v>61.727360569604741</v>
      </c>
      <c r="AZ397" s="170">
        <v>101.20262584179835</v>
      </c>
      <c r="BA397" s="170">
        <v>99.089155934319749</v>
      </c>
      <c r="BB397" s="170">
        <v>96.782826839614799</v>
      </c>
      <c r="BC397" s="169">
        <v>92.208769288821188</v>
      </c>
      <c r="BD397" s="170">
        <v>96.926878781331624</v>
      </c>
      <c r="BE397" s="170">
        <v>94.62054968662666</v>
      </c>
      <c r="BF397" s="170">
        <v>90.289032564041875</v>
      </c>
      <c r="BG397" s="170">
        <v>92.31422059192171</v>
      </c>
      <c r="BH397" s="170">
        <v>88.200989854724909</v>
      </c>
      <c r="BI397" s="169">
        <v>81.781853065986866</v>
      </c>
      <c r="BJ397" s="170">
        <v>94.764601628343485</v>
      </c>
      <c r="BK397" s="170">
        <v>92.458272533638549</v>
      </c>
      <c r="BL397" s="170">
        <v>88.345041796441706</v>
      </c>
      <c r="BM397" s="170">
        <v>90.394483867142441</v>
      </c>
      <c r="BN397" s="170">
        <v>86.038712701736813</v>
      </c>
      <c r="BO397" s="169">
        <v>79.311065509873004</v>
      </c>
      <c r="BP397" s="170">
        <v>88.306441157825489</v>
      </c>
      <c r="BQ397" s="170">
        <v>83.554430005479986</v>
      </c>
      <c r="BR397" s="170">
        <v>76.620985700933147</v>
      </c>
      <c r="BS397" s="170">
        <v>70.079925919643969</v>
      </c>
      <c r="BT397" s="170">
        <v>329.65150302290056</v>
      </c>
      <c r="BU397" s="170">
        <v>315.14359151127098</v>
      </c>
      <c r="BV397" s="170">
        <v>301.54183551244472</v>
      </c>
      <c r="BW397" s="170">
        <v>287.03392400081503</v>
      </c>
      <c r="BX397" s="170">
        <v>230.15124991971365</v>
      </c>
      <c r="BY397" s="170">
        <v>201.37824334906819</v>
      </c>
      <c r="BZ397" s="170">
        <v>186.8703318374385</v>
      </c>
      <c r="CA397" s="170">
        <v>264.53866845052164</v>
      </c>
      <c r="CB397" s="170">
        <v>117.37643342952526</v>
      </c>
      <c r="CC397" s="170">
        <v>110.36859000317496</v>
      </c>
      <c r="CD397" s="170">
        <v>108.34008648670957</v>
      </c>
      <c r="CE397" s="170">
        <v>106.17644309239711</v>
      </c>
      <c r="CF397" s="170">
        <v>97.118866671142598</v>
      </c>
      <c r="CG397" s="170">
        <v>92.853316941310439</v>
      </c>
      <c r="CH397" s="170">
        <v>90.1092572971544</v>
      </c>
      <c r="CI397" s="170">
        <v>102.58544976863556</v>
      </c>
      <c r="CJ397" s="170">
        <v>378.09822820203755</v>
      </c>
      <c r="CK397" s="170">
        <v>349.98856069158154</v>
      </c>
      <c r="CL397" s="170">
        <v>321.87889318112565</v>
      </c>
      <c r="CM397" s="170">
        <v>293.10588661048024</v>
      </c>
      <c r="CN397" s="170">
        <v>249.82496852820498</v>
      </c>
      <c r="CO397" s="170">
        <v>235.31705701657535</v>
      </c>
      <c r="CP397" s="170">
        <v>206.5440504459298</v>
      </c>
      <c r="CQ397" s="170">
        <v>290.67966352513372</v>
      </c>
      <c r="CR397" s="170">
        <v>368.87287957526138</v>
      </c>
      <c r="CS397" s="170">
        <v>462.73254699351935</v>
      </c>
      <c r="CT397" s="170">
        <v>540.92576304364707</v>
      </c>
      <c r="CU397" s="170">
        <v>139.33391044979911</v>
      </c>
      <c r="CV397" s="170">
        <v>125.14566768499466</v>
      </c>
      <c r="CW397" s="170">
        <v>114.64570925842092</v>
      </c>
      <c r="CX397" s="170">
        <v>110.20866429997611</v>
      </c>
      <c r="CY397" s="170">
        <v>103.27565655069817</v>
      </c>
      <c r="CZ397" s="170">
        <v>100.87713740760823</v>
      </c>
      <c r="DA397" s="170">
        <v>95.750007926305727</v>
      </c>
      <c r="DB397" s="170">
        <v>109.81205505632995</v>
      </c>
      <c r="DC397" s="170">
        <v>134.37333188212796</v>
      </c>
      <c r="DD397" s="170">
        <v>181.30316559125691</v>
      </c>
      <c r="DE397" s="170">
        <v>220.39977361632074</v>
      </c>
      <c r="DF397" s="170">
        <v>49.874432510672086</v>
      </c>
      <c r="DG397" s="170">
        <v>72.944380992429899</v>
      </c>
      <c r="DH397" s="170">
        <v>70.660562328104632</v>
      </c>
      <c r="DI397" s="170">
        <v>68.259288818649509</v>
      </c>
      <c r="DJ397" s="170">
        <v>61.627456663230156</v>
      </c>
      <c r="DK397" s="170">
        <v>89.807427855903342</v>
      </c>
      <c r="DL397" s="170">
        <v>87.645150702915174</v>
      </c>
      <c r="DM397" s="170">
        <v>85.581362036419108</v>
      </c>
      <c r="DN397" s="170">
        <v>79.49142680932006</v>
      </c>
      <c r="DO397" s="170">
        <v>85.725413978135919</v>
      </c>
      <c r="DP397" s="170">
        <v>83.637371268818995</v>
      </c>
      <c r="DQ397" s="170">
        <v>77.173701189782136</v>
      </c>
      <c r="DR397" s="170">
        <v>81.260955807406802</v>
      </c>
      <c r="DS397" s="170">
        <v>74.732467482640686</v>
      </c>
      <c r="DT397" s="170">
        <v>67.78007730037308</v>
      </c>
      <c r="DU397" s="170">
        <v>105.67673969768234</v>
      </c>
      <c r="DV397" s="170">
        <v>103.64823618121696</v>
      </c>
      <c r="DW397" s="170">
        <v>101.41101554405694</v>
      </c>
      <c r="DX397" s="170">
        <v>96.836957993263269</v>
      </c>
      <c r="DY397" s="170">
        <v>101.55506748577375</v>
      </c>
      <c r="DZ397" s="170">
        <v>99.248738391068827</v>
      </c>
      <c r="EA397" s="170">
        <v>94.674680840275158</v>
      </c>
      <c r="EB397" s="170">
        <v>96.942409296363905</v>
      </c>
      <c r="EC397" s="170">
        <v>92.610892173779092</v>
      </c>
      <c r="ED397" s="170">
        <v>86.520956946680045</v>
      </c>
      <c r="EE397" s="170">
        <v>99.392790332785623</v>
      </c>
      <c r="EF397" s="170">
        <v>97.086461238080688</v>
      </c>
      <c r="EG397" s="170">
        <v>92.754944115495888</v>
      </c>
      <c r="EH397" s="170">
        <v>94.780132143375766</v>
      </c>
      <c r="EI397" s="170">
        <v>90.666901406178923</v>
      </c>
      <c r="EJ397" s="170">
        <v>84.16295970065012</v>
      </c>
      <c r="EK397" s="170">
        <v>92.7163434768797</v>
      </c>
      <c r="EL397" s="170">
        <v>88.360572311474016</v>
      </c>
      <c r="EM397" s="170">
        <v>81.474311628875967</v>
      </c>
      <c r="EN397" s="170">
        <v>74.408193920161267</v>
      </c>
      <c r="EO397" s="170">
        <v>125.2144536977483</v>
      </c>
      <c r="EP397" s="170">
        <v>117.84175900056871</v>
      </c>
      <c r="EQ397" s="170">
        <v>112.09268740009551</v>
      </c>
      <c r="ER397" s="170">
        <v>109.89362764334862</v>
      </c>
      <c r="ES397" s="170">
        <v>100.88292356723855</v>
      </c>
      <c r="ET397" s="170">
        <v>96.684302704886832</v>
      </c>
      <c r="EU397" s="170">
        <v>93.952913032154498</v>
      </c>
      <c r="EV397" s="170">
        <v>106.39550485233029</v>
      </c>
      <c r="EW397" s="170">
        <v>140.30270382671458</v>
      </c>
      <c r="EX397" s="170">
        <v>54.725063191379746</v>
      </c>
      <c r="EY397" s="170">
        <v>73.450809057456837</v>
      </c>
      <c r="EZ397" s="170">
        <v>87.427234914499621</v>
      </c>
      <c r="FA397" s="170">
        <v>100.68446441388063</v>
      </c>
    </row>
    <row r="398" spans="1:157" ht="70.5" customHeight="1" thickBot="1" x14ac:dyDescent="0.4">
      <c r="A398" s="49" t="s">
        <v>652</v>
      </c>
      <c r="B398" s="50"/>
      <c r="C398" s="50"/>
      <c r="D398" s="50"/>
      <c r="E398" s="50"/>
      <c r="F398" s="50"/>
      <c r="G398" s="50"/>
      <c r="H398" s="184"/>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c r="BN398" s="50"/>
      <c r="BO398" s="50"/>
      <c r="BP398" s="50"/>
      <c r="BQ398" s="50"/>
      <c r="BR398" s="50"/>
      <c r="BS398" s="50"/>
      <c r="BT398" s="50"/>
      <c r="BU398" s="51"/>
      <c r="BV398" s="51"/>
      <c r="BW398" s="51"/>
      <c r="BX398" s="51"/>
      <c r="BY398" s="51"/>
      <c r="BZ398" s="51"/>
      <c r="CA398" s="51"/>
      <c r="CB398" s="51"/>
      <c r="CC398" s="51"/>
      <c r="CD398" s="51"/>
      <c r="CE398" s="51"/>
      <c r="CF398" s="51"/>
      <c r="CG398" s="51"/>
      <c r="CH398" s="51"/>
      <c r="CI398" s="51"/>
      <c r="CJ398" s="51"/>
      <c r="CK398" s="51"/>
      <c r="CL398" s="51"/>
      <c r="CM398" s="51"/>
      <c r="CN398" s="51"/>
      <c r="CO398" s="51"/>
      <c r="CP398" s="51"/>
      <c r="CQ398" s="51"/>
      <c r="CR398" s="51"/>
      <c r="CS398" s="51"/>
      <c r="CT398" s="51"/>
      <c r="CU398" s="51"/>
      <c r="CV398" s="51"/>
      <c r="CW398" s="51"/>
      <c r="CX398" s="51"/>
      <c r="CY398" s="51"/>
      <c r="CZ398" s="51"/>
      <c r="DA398" s="51"/>
      <c r="DB398" s="51"/>
      <c r="DC398" s="51"/>
      <c r="DD398" s="51"/>
      <c r="DE398" s="51"/>
      <c r="DF398" s="51"/>
      <c r="DG398" s="51"/>
      <c r="DH398" s="51"/>
      <c r="DI398" s="51"/>
      <c r="DJ398" s="51"/>
      <c r="DK398" s="51"/>
      <c r="DL398" s="51"/>
      <c r="DM398" s="51"/>
      <c r="DN398" s="51"/>
      <c r="DO398" s="51"/>
      <c r="DP398" s="51"/>
      <c r="DQ398" s="51"/>
      <c r="DR398" s="51"/>
      <c r="DS398" s="51"/>
      <c r="DT398" s="51"/>
      <c r="DU398" s="51"/>
      <c r="DV398" s="51"/>
      <c r="DW398" s="51"/>
      <c r="DX398" s="51"/>
      <c r="DY398" s="51"/>
      <c r="DZ398" s="51"/>
      <c r="EA398" s="51"/>
      <c r="EB398" s="51"/>
      <c r="EC398" s="51"/>
      <c r="ED398" s="51"/>
      <c r="EE398" s="51"/>
      <c r="EF398" s="51"/>
      <c r="EG398" s="51"/>
      <c r="EH398" s="51"/>
      <c r="EI398" s="51"/>
      <c r="EJ398" s="51"/>
      <c r="EK398" s="51"/>
      <c r="EL398" s="51"/>
      <c r="EM398" s="51"/>
      <c r="EN398" s="51"/>
      <c r="EO398" s="51"/>
      <c r="EP398" s="51"/>
      <c r="EQ398" s="51"/>
      <c r="ER398" s="51"/>
      <c r="ES398" s="51"/>
      <c r="ET398" s="51"/>
      <c r="EU398" s="51"/>
      <c r="EV398" s="51"/>
      <c r="EW398" s="51"/>
      <c r="EX398" s="51"/>
      <c r="EY398" s="51"/>
      <c r="EZ398" s="51"/>
      <c r="FA398" s="51"/>
    </row>
    <row r="399" spans="1:157" x14ac:dyDescent="0.25">
      <c r="A399" s="52"/>
      <c r="B399" s="53"/>
      <c r="C399" s="53"/>
      <c r="D399" s="53"/>
      <c r="E399" s="53"/>
      <c r="F399" s="53"/>
      <c r="G399" s="53"/>
      <c r="H399" s="185"/>
      <c r="I399" s="53"/>
      <c r="J399" s="53"/>
      <c r="K399" s="53"/>
      <c r="L399" s="54"/>
      <c r="M399" s="53"/>
      <c r="N399" s="53"/>
      <c r="O399" s="53"/>
      <c r="P399" s="53"/>
      <c r="Q399" s="53"/>
      <c r="R399" s="53"/>
      <c r="S399" s="53"/>
      <c r="T399" s="53"/>
      <c r="U399" s="53"/>
      <c r="V399" s="53"/>
      <c r="W399" s="53"/>
      <c r="X399" s="53"/>
      <c r="Y399" s="53"/>
      <c r="Z399" s="53"/>
      <c r="AA399" s="53"/>
      <c r="AB399" s="53"/>
      <c r="AC399" s="53"/>
      <c r="AD399" s="54"/>
      <c r="AE399" s="54"/>
      <c r="AF399" s="54"/>
      <c r="AG399" s="53"/>
      <c r="AH399" s="53"/>
      <c r="AI399" s="53"/>
      <c r="AJ399" s="53"/>
      <c r="AK399" s="53"/>
      <c r="AL399" s="54"/>
      <c r="AM399" s="54"/>
      <c r="AN399" s="54"/>
      <c r="AO399" s="54"/>
      <c r="AP399" s="55"/>
      <c r="AQ399" s="55"/>
      <c r="AR399" s="55"/>
      <c r="AS399" s="55"/>
      <c r="AT399" s="55"/>
      <c r="AU399" s="55"/>
      <c r="AV399" s="53"/>
      <c r="AW399" s="53"/>
      <c r="AX399" s="55"/>
      <c r="AY399" s="53"/>
      <c r="AZ399" s="53"/>
      <c r="BA399" s="53"/>
      <c r="BB399" s="53"/>
      <c r="BC399" s="53"/>
      <c r="BD399" s="53"/>
      <c r="BE399" s="53"/>
      <c r="BF399" s="53"/>
      <c r="BG399" s="53"/>
      <c r="BH399" s="53"/>
      <c r="BI399" s="53"/>
      <c r="BJ399" s="53"/>
      <c r="BK399" s="53"/>
      <c r="BL399" s="53"/>
      <c r="BM399" s="54"/>
      <c r="BN399" s="54"/>
      <c r="BO399" s="54"/>
      <c r="BP399" s="53"/>
      <c r="BQ399" s="53"/>
      <c r="BR399" s="53"/>
      <c r="BS399" s="56"/>
      <c r="BT399" s="53" t="s">
        <v>569</v>
      </c>
      <c r="BU399" s="57" t="s">
        <v>570</v>
      </c>
      <c r="BV399" s="57" t="s">
        <v>571</v>
      </c>
      <c r="BW399" s="57" t="s">
        <v>571</v>
      </c>
      <c r="BX399" s="57" t="s">
        <v>571</v>
      </c>
      <c r="BY399" s="57" t="s">
        <v>571</v>
      </c>
      <c r="BZ399" s="57" t="s">
        <v>571</v>
      </c>
      <c r="CA399" s="57" t="s">
        <v>572</v>
      </c>
      <c r="CB399" s="57" t="s">
        <v>573</v>
      </c>
      <c r="CC399" s="57" t="s">
        <v>573</v>
      </c>
      <c r="CD399" s="57" t="s">
        <v>573</v>
      </c>
      <c r="CE399" s="57" t="s">
        <v>573</v>
      </c>
      <c r="CF399" s="57" t="s">
        <v>573</v>
      </c>
      <c r="CG399" s="57" t="s">
        <v>573</v>
      </c>
      <c r="CH399" s="57" t="s">
        <v>573</v>
      </c>
      <c r="CI399" s="57" t="s">
        <v>572</v>
      </c>
      <c r="CJ399" s="57" t="s">
        <v>571</v>
      </c>
      <c r="CK399" s="57" t="s">
        <v>571</v>
      </c>
      <c r="CL399" s="57" t="s">
        <v>571</v>
      </c>
      <c r="CM399" s="57" t="s">
        <v>571</v>
      </c>
      <c r="CN399" s="57" t="s">
        <v>571</v>
      </c>
      <c r="CO399" s="57" t="s">
        <v>571</v>
      </c>
      <c r="CP399" s="57" t="s">
        <v>571</v>
      </c>
      <c r="CQ399" s="57" t="s">
        <v>571</v>
      </c>
      <c r="CR399" s="57" t="s">
        <v>571</v>
      </c>
      <c r="CS399" s="57" t="s">
        <v>571</v>
      </c>
      <c r="CT399" s="57" t="s">
        <v>571</v>
      </c>
      <c r="CU399" s="57" t="s">
        <v>573</v>
      </c>
      <c r="CV399" s="57" t="s">
        <v>573</v>
      </c>
      <c r="CW399" s="57" t="s">
        <v>573</v>
      </c>
      <c r="CX399" s="57" t="s">
        <v>573</v>
      </c>
      <c r="CY399" s="57" t="s">
        <v>573</v>
      </c>
      <c r="CZ399" s="57" t="s">
        <v>573</v>
      </c>
      <c r="DA399" s="57" t="s">
        <v>573</v>
      </c>
      <c r="DB399" s="57" t="s">
        <v>574</v>
      </c>
      <c r="DC399" s="57" t="s">
        <v>574</v>
      </c>
      <c r="DD399" s="57" t="s">
        <v>574</v>
      </c>
      <c r="DE399" s="57" t="s">
        <v>574</v>
      </c>
      <c r="DF399" s="57" t="s">
        <v>575</v>
      </c>
      <c r="DG399" s="57" t="s">
        <v>576</v>
      </c>
      <c r="DH399" s="57" t="s">
        <v>576</v>
      </c>
      <c r="DI399" s="57" t="s">
        <v>576</v>
      </c>
      <c r="DJ399" s="57" t="s">
        <v>576</v>
      </c>
      <c r="DK399" s="57" t="s">
        <v>576</v>
      </c>
      <c r="DL399" s="57" t="s">
        <v>576</v>
      </c>
      <c r="DM399" s="57" t="s">
        <v>576</v>
      </c>
      <c r="DN399" s="57" t="s">
        <v>576</v>
      </c>
      <c r="DO399" s="57" t="s">
        <v>576</v>
      </c>
      <c r="DP399" s="57" t="s">
        <v>576</v>
      </c>
      <c r="DQ399" s="57" t="s">
        <v>576</v>
      </c>
      <c r="DR399" s="57" t="s">
        <v>576</v>
      </c>
      <c r="DS399" s="57" t="s">
        <v>576</v>
      </c>
      <c r="DT399" s="57" t="s">
        <v>576</v>
      </c>
      <c r="DU399" s="57" t="s">
        <v>576</v>
      </c>
      <c r="DV399" s="57" t="s">
        <v>576</v>
      </c>
      <c r="DW399" s="57" t="s">
        <v>576</v>
      </c>
      <c r="DX399" s="57" t="s">
        <v>576</v>
      </c>
      <c r="DY399" s="57" t="s">
        <v>576</v>
      </c>
      <c r="DZ399" s="57" t="s">
        <v>576</v>
      </c>
      <c r="EA399" s="57" t="s">
        <v>576</v>
      </c>
      <c r="EB399" s="57" t="s">
        <v>576</v>
      </c>
      <c r="EC399" s="57" t="s">
        <v>576</v>
      </c>
      <c r="ED399" s="57" t="s">
        <v>576</v>
      </c>
      <c r="EE399" s="57" t="s">
        <v>576</v>
      </c>
      <c r="EF399" s="57" t="s">
        <v>576</v>
      </c>
      <c r="EG399" s="57" t="s">
        <v>576</v>
      </c>
      <c r="EH399" s="57" t="s">
        <v>576</v>
      </c>
      <c r="EI399" s="57" t="s">
        <v>576</v>
      </c>
      <c r="EJ399" s="57" t="s">
        <v>576</v>
      </c>
      <c r="EK399" s="57" t="s">
        <v>576</v>
      </c>
      <c r="EL399" s="57" t="s">
        <v>576</v>
      </c>
      <c r="EM399" s="57" t="s">
        <v>576</v>
      </c>
      <c r="EN399" s="57" t="s">
        <v>576</v>
      </c>
      <c r="EO399" s="57" t="s">
        <v>576</v>
      </c>
      <c r="EP399" s="57" t="s">
        <v>576</v>
      </c>
      <c r="EQ399" s="57" t="s">
        <v>576</v>
      </c>
      <c r="ER399" s="57" t="s">
        <v>576</v>
      </c>
      <c r="ES399" s="57" t="s">
        <v>576</v>
      </c>
      <c r="ET399" s="57" t="s">
        <v>576</v>
      </c>
      <c r="EU399" s="57" t="s">
        <v>576</v>
      </c>
      <c r="EV399" s="57" t="s">
        <v>572</v>
      </c>
      <c r="EW399" s="57" t="s">
        <v>572</v>
      </c>
      <c r="EX399" s="57" t="s">
        <v>577</v>
      </c>
      <c r="EY399" s="57" t="s">
        <v>572</v>
      </c>
      <c r="EZ399" s="57" t="s">
        <v>572</v>
      </c>
      <c r="FA399" s="57" t="s">
        <v>572</v>
      </c>
    </row>
    <row r="400" spans="1:157" x14ac:dyDescent="0.25">
      <c r="A400" s="52"/>
      <c r="B400" s="53"/>
      <c r="C400" s="54"/>
      <c r="D400" s="54"/>
      <c r="E400" s="54"/>
      <c r="F400" s="54"/>
      <c r="G400" s="54"/>
      <c r="H400" s="186"/>
      <c r="I400" s="54"/>
      <c r="J400" s="54"/>
      <c r="K400" s="54"/>
      <c r="L400" s="54"/>
      <c r="M400" s="54"/>
      <c r="N400" s="54"/>
      <c r="O400" s="54"/>
      <c r="P400" s="54"/>
      <c r="Q400" s="53" t="s">
        <v>571</v>
      </c>
      <c r="R400" s="53" t="s">
        <v>571</v>
      </c>
      <c r="S400" s="53" t="s">
        <v>571</v>
      </c>
      <c r="T400" s="53" t="s">
        <v>571</v>
      </c>
      <c r="U400" s="53" t="s">
        <v>571</v>
      </c>
      <c r="V400" s="53" t="s">
        <v>571</v>
      </c>
      <c r="W400" s="53" t="s">
        <v>571</v>
      </c>
      <c r="X400" s="53" t="s">
        <v>571</v>
      </c>
      <c r="Y400" s="53" t="s">
        <v>571</v>
      </c>
      <c r="Z400" s="53" t="s">
        <v>571</v>
      </c>
      <c r="AA400" s="53" t="s">
        <v>571</v>
      </c>
      <c r="AB400" s="53" t="s">
        <v>571</v>
      </c>
      <c r="AC400" s="53" t="s">
        <v>571</v>
      </c>
      <c r="AD400" s="54" t="s">
        <v>571</v>
      </c>
      <c r="AE400" s="54" t="s">
        <v>571</v>
      </c>
      <c r="AF400" s="54" t="s">
        <v>571</v>
      </c>
      <c r="AG400" s="53" t="s">
        <v>571</v>
      </c>
      <c r="AH400" s="53" t="s">
        <v>571</v>
      </c>
      <c r="AI400" s="53" t="s">
        <v>571</v>
      </c>
      <c r="AJ400" s="53" t="s">
        <v>571</v>
      </c>
      <c r="AK400" s="54"/>
      <c r="AL400" s="54"/>
      <c r="AM400" s="54"/>
      <c r="AN400" s="54"/>
      <c r="AO400" s="54"/>
      <c r="AP400" s="54"/>
      <c r="AQ400" s="54"/>
      <c r="AR400" s="54"/>
      <c r="AS400" s="54"/>
      <c r="AT400" s="54"/>
      <c r="AU400" s="54"/>
      <c r="AV400" s="54"/>
      <c r="AW400" s="54"/>
      <c r="AX400" s="54"/>
      <c r="AY400" s="54"/>
      <c r="AZ400" s="53" t="s">
        <v>573</v>
      </c>
      <c r="BA400" s="55" t="s">
        <v>573</v>
      </c>
      <c r="BB400" s="55" t="s">
        <v>573</v>
      </c>
      <c r="BC400" s="55" t="s">
        <v>573</v>
      </c>
      <c r="BD400" s="55" t="s">
        <v>573</v>
      </c>
      <c r="BE400" s="55" t="s">
        <v>573</v>
      </c>
      <c r="BF400" s="53" t="s">
        <v>573</v>
      </c>
      <c r="BG400" s="55" t="s">
        <v>573</v>
      </c>
      <c r="BH400" s="55" t="s">
        <v>573</v>
      </c>
      <c r="BI400" s="55" t="s">
        <v>573</v>
      </c>
      <c r="BJ400" s="53" t="s">
        <v>573</v>
      </c>
      <c r="BK400" s="55" t="s">
        <v>573</v>
      </c>
      <c r="BL400" s="55" t="s">
        <v>573</v>
      </c>
      <c r="BM400" s="53" t="s">
        <v>573</v>
      </c>
      <c r="BN400" s="53" t="s">
        <v>573</v>
      </c>
      <c r="BO400" s="53" t="s">
        <v>573</v>
      </c>
      <c r="BP400" s="55" t="s">
        <v>573</v>
      </c>
      <c r="BQ400" s="55" t="s">
        <v>573</v>
      </c>
      <c r="BR400" s="55" t="s">
        <v>573</v>
      </c>
      <c r="BS400" s="58" t="s">
        <v>573</v>
      </c>
      <c r="BT400" s="54" t="s">
        <v>578</v>
      </c>
      <c r="BU400" s="59" t="s">
        <v>578</v>
      </c>
      <c r="BV400" s="59" t="s">
        <v>578</v>
      </c>
      <c r="BW400" s="59" t="s">
        <v>578</v>
      </c>
      <c r="BX400" s="59" t="s">
        <v>579</v>
      </c>
      <c r="BY400" s="59" t="s">
        <v>579</v>
      </c>
      <c r="BZ400" s="59" t="s">
        <v>580</v>
      </c>
      <c r="CA400" s="59" t="s">
        <v>581</v>
      </c>
      <c r="CB400" s="59" t="s">
        <v>578</v>
      </c>
      <c r="CC400" s="59" t="s">
        <v>578</v>
      </c>
      <c r="CD400" s="59" t="s">
        <v>578</v>
      </c>
      <c r="CE400" s="59" t="s">
        <v>578</v>
      </c>
      <c r="CF400" s="59" t="s">
        <v>579</v>
      </c>
      <c r="CG400" s="59" t="s">
        <v>579</v>
      </c>
      <c r="CH400" s="59" t="s">
        <v>580</v>
      </c>
      <c r="CI400" s="59" t="s">
        <v>574</v>
      </c>
      <c r="CJ400" s="59" t="s">
        <v>582</v>
      </c>
      <c r="CK400" s="59" t="s">
        <v>578</v>
      </c>
      <c r="CL400" s="59" t="s">
        <v>583</v>
      </c>
      <c r="CM400" s="59" t="s">
        <v>583</v>
      </c>
      <c r="CN400" s="59" t="s">
        <v>579</v>
      </c>
      <c r="CO400" s="59" t="s">
        <v>584</v>
      </c>
      <c r="CP400" s="59" t="s">
        <v>585</v>
      </c>
      <c r="CQ400" s="59" t="s">
        <v>586</v>
      </c>
      <c r="CR400" s="59" t="s">
        <v>587</v>
      </c>
      <c r="CS400" s="59" t="s">
        <v>588</v>
      </c>
      <c r="CT400" s="59" t="s">
        <v>589</v>
      </c>
      <c r="CU400" s="59" t="s">
        <v>582</v>
      </c>
      <c r="CV400" s="59" t="s">
        <v>578</v>
      </c>
      <c r="CW400" s="59" t="s">
        <v>583</v>
      </c>
      <c r="CX400" s="59" t="s">
        <v>583</v>
      </c>
      <c r="CY400" s="59" t="s">
        <v>579</v>
      </c>
      <c r="CZ400" s="59" t="s">
        <v>584</v>
      </c>
      <c r="DA400" s="59" t="s">
        <v>585</v>
      </c>
      <c r="DB400" s="59" t="s">
        <v>586</v>
      </c>
      <c r="DC400" s="59" t="s">
        <v>587</v>
      </c>
      <c r="DD400" s="59" t="s">
        <v>588</v>
      </c>
      <c r="DE400" s="59" t="s">
        <v>589</v>
      </c>
      <c r="DF400" s="59" t="s">
        <v>590</v>
      </c>
      <c r="DG400" s="59" t="s">
        <v>578</v>
      </c>
      <c r="DH400" s="59" t="s">
        <v>579</v>
      </c>
      <c r="DI400" s="59" t="s">
        <v>580</v>
      </c>
      <c r="DJ400" s="59" t="s">
        <v>591</v>
      </c>
      <c r="DK400" s="59" t="s">
        <v>578</v>
      </c>
      <c r="DL400" s="59" t="s">
        <v>578</v>
      </c>
      <c r="DM400" s="59" t="s">
        <v>578</v>
      </c>
      <c r="DN400" s="59" t="s">
        <v>578</v>
      </c>
      <c r="DO400" s="59" t="s">
        <v>579</v>
      </c>
      <c r="DP400" s="59" t="s">
        <v>579</v>
      </c>
      <c r="DQ400" s="59" t="s">
        <v>579</v>
      </c>
      <c r="DR400" s="59" t="s">
        <v>580</v>
      </c>
      <c r="DS400" s="59" t="s">
        <v>580</v>
      </c>
      <c r="DT400" s="59" t="s">
        <v>591</v>
      </c>
      <c r="DU400" s="59" t="s">
        <v>578</v>
      </c>
      <c r="DV400" s="59" t="s">
        <v>578</v>
      </c>
      <c r="DW400" s="59" t="s">
        <v>578</v>
      </c>
      <c r="DX400" s="59" t="s">
        <v>578</v>
      </c>
      <c r="DY400" s="59" t="s">
        <v>578</v>
      </c>
      <c r="DZ400" s="59" t="s">
        <v>578</v>
      </c>
      <c r="EA400" s="59" t="s">
        <v>578</v>
      </c>
      <c r="EB400" s="59" t="s">
        <v>578</v>
      </c>
      <c r="EC400" s="59" t="s">
        <v>578</v>
      </c>
      <c r="ED400" s="59" t="s">
        <v>578</v>
      </c>
      <c r="EE400" s="59" t="s">
        <v>579</v>
      </c>
      <c r="EF400" s="59" t="s">
        <v>579</v>
      </c>
      <c r="EG400" s="59" t="s">
        <v>579</v>
      </c>
      <c r="EH400" s="59" t="s">
        <v>579</v>
      </c>
      <c r="EI400" s="59" t="s">
        <v>579</v>
      </c>
      <c r="EJ400" s="59" t="s">
        <v>579</v>
      </c>
      <c r="EK400" s="59" t="s">
        <v>580</v>
      </c>
      <c r="EL400" s="59" t="s">
        <v>580</v>
      </c>
      <c r="EM400" s="59" t="s">
        <v>580</v>
      </c>
      <c r="EN400" s="59" t="s">
        <v>591</v>
      </c>
      <c r="EO400" s="59" t="s">
        <v>578</v>
      </c>
      <c r="EP400" s="59" t="s">
        <v>578</v>
      </c>
      <c r="EQ400" s="59" t="s">
        <v>578</v>
      </c>
      <c r="ER400" s="59" t="s">
        <v>578</v>
      </c>
      <c r="ES400" s="59" t="s">
        <v>579</v>
      </c>
      <c r="ET400" s="59" t="s">
        <v>579</v>
      </c>
      <c r="EU400" s="59" t="s">
        <v>580</v>
      </c>
      <c r="EV400" s="59" t="s">
        <v>592</v>
      </c>
      <c r="EW400" s="59" t="s">
        <v>592</v>
      </c>
      <c r="EX400" s="59" t="s">
        <v>590</v>
      </c>
      <c r="EY400" s="59" t="s">
        <v>593</v>
      </c>
      <c r="EZ400" s="59" t="s">
        <v>593</v>
      </c>
      <c r="FA400" s="59" t="s">
        <v>593</v>
      </c>
    </row>
    <row r="401" spans="1:157" x14ac:dyDescent="0.25">
      <c r="A401" s="52"/>
      <c r="B401" s="53"/>
      <c r="C401" s="53"/>
      <c r="D401" s="53"/>
      <c r="E401" s="53"/>
      <c r="F401" s="53"/>
      <c r="G401" s="53" t="s">
        <v>571</v>
      </c>
      <c r="H401" s="185" t="s">
        <v>571</v>
      </c>
      <c r="I401" s="53" t="s">
        <v>571</v>
      </c>
      <c r="J401" s="53" t="s">
        <v>571</v>
      </c>
      <c r="K401" s="53" t="s">
        <v>571</v>
      </c>
      <c r="L401" s="54" t="s">
        <v>571</v>
      </c>
      <c r="M401" s="53" t="s">
        <v>571</v>
      </c>
      <c r="N401" s="53" t="s">
        <v>571</v>
      </c>
      <c r="O401" s="53" t="s">
        <v>571</v>
      </c>
      <c r="P401" s="53" t="s">
        <v>571</v>
      </c>
      <c r="Q401" s="53" t="s">
        <v>594</v>
      </c>
      <c r="R401" s="53" t="s">
        <v>594</v>
      </c>
      <c r="S401" s="53" t="s">
        <v>594</v>
      </c>
      <c r="T401" s="53" t="s">
        <v>594</v>
      </c>
      <c r="U401" s="53" t="s">
        <v>594</v>
      </c>
      <c r="V401" s="53" t="s">
        <v>594</v>
      </c>
      <c r="W401" s="53" t="s">
        <v>594</v>
      </c>
      <c r="X401" s="53" t="s">
        <v>594</v>
      </c>
      <c r="Y401" s="53" t="s">
        <v>594</v>
      </c>
      <c r="Z401" s="53" t="s">
        <v>594</v>
      </c>
      <c r="AA401" s="53" t="s">
        <v>595</v>
      </c>
      <c r="AB401" s="53" t="s">
        <v>595</v>
      </c>
      <c r="AC401" s="53" t="s">
        <v>595</v>
      </c>
      <c r="AD401" s="54" t="s">
        <v>595</v>
      </c>
      <c r="AE401" s="54" t="s">
        <v>595</v>
      </c>
      <c r="AF401" s="54" t="s">
        <v>595</v>
      </c>
      <c r="AG401" s="53" t="s">
        <v>596</v>
      </c>
      <c r="AH401" s="53" t="s">
        <v>596</v>
      </c>
      <c r="AI401" s="53" t="s">
        <v>596</v>
      </c>
      <c r="AJ401" s="53" t="s">
        <v>597</v>
      </c>
      <c r="AK401" s="53"/>
      <c r="AL401" s="54"/>
      <c r="AM401" s="54"/>
      <c r="AN401" s="54"/>
      <c r="AO401" s="54"/>
      <c r="AP401" s="55" t="s">
        <v>573</v>
      </c>
      <c r="AQ401" s="55" t="s">
        <v>573</v>
      </c>
      <c r="AR401" s="55" t="s">
        <v>573</v>
      </c>
      <c r="AS401" s="55" t="s">
        <v>573</v>
      </c>
      <c r="AT401" s="55" t="s">
        <v>573</v>
      </c>
      <c r="AU401" s="55" t="s">
        <v>573</v>
      </c>
      <c r="AV401" s="53" t="s">
        <v>573</v>
      </c>
      <c r="AW401" s="53" t="s">
        <v>573</v>
      </c>
      <c r="AX401" s="55" t="s">
        <v>573</v>
      </c>
      <c r="AY401" s="53" t="s">
        <v>573</v>
      </c>
      <c r="AZ401" s="53" t="s">
        <v>594</v>
      </c>
      <c r="BA401" s="53" t="s">
        <v>594</v>
      </c>
      <c r="BB401" s="53" t="s">
        <v>594</v>
      </c>
      <c r="BC401" s="53" t="s">
        <v>594</v>
      </c>
      <c r="BD401" s="53" t="s">
        <v>594</v>
      </c>
      <c r="BE401" s="53" t="s">
        <v>594</v>
      </c>
      <c r="BF401" s="53" t="s">
        <v>594</v>
      </c>
      <c r="BG401" s="53" t="s">
        <v>594</v>
      </c>
      <c r="BH401" s="53" t="s">
        <v>594</v>
      </c>
      <c r="BI401" s="53" t="s">
        <v>594</v>
      </c>
      <c r="BJ401" s="53" t="s">
        <v>595</v>
      </c>
      <c r="BK401" s="53" t="s">
        <v>595</v>
      </c>
      <c r="BL401" s="53" t="s">
        <v>595</v>
      </c>
      <c r="BM401" s="54" t="s">
        <v>595</v>
      </c>
      <c r="BN401" s="54" t="s">
        <v>595</v>
      </c>
      <c r="BO401" s="54" t="s">
        <v>595</v>
      </c>
      <c r="BP401" s="53" t="s">
        <v>596</v>
      </c>
      <c r="BQ401" s="53" t="s">
        <v>596</v>
      </c>
      <c r="BR401" s="53" t="s">
        <v>596</v>
      </c>
      <c r="BS401" s="60" t="s">
        <v>597</v>
      </c>
      <c r="BT401" s="53" t="s">
        <v>578</v>
      </c>
      <c r="BU401" s="59" t="s">
        <v>578</v>
      </c>
      <c r="BV401" s="59" t="s">
        <v>579</v>
      </c>
      <c r="BW401" s="59" t="s">
        <v>579</v>
      </c>
      <c r="BX401" s="59" t="s">
        <v>580</v>
      </c>
      <c r="BY401" s="59" t="s">
        <v>580</v>
      </c>
      <c r="BZ401" s="59" t="s">
        <v>580</v>
      </c>
      <c r="CA401" s="59" t="s">
        <v>598</v>
      </c>
      <c r="CB401" s="59" t="s">
        <v>578</v>
      </c>
      <c r="CC401" s="59" t="s">
        <v>578</v>
      </c>
      <c r="CD401" s="59" t="s">
        <v>579</v>
      </c>
      <c r="CE401" s="59" t="s">
        <v>579</v>
      </c>
      <c r="CF401" s="59" t="s">
        <v>580</v>
      </c>
      <c r="CG401" s="59" t="s">
        <v>580</v>
      </c>
      <c r="CH401" s="59" t="s">
        <v>580</v>
      </c>
      <c r="CI401" s="59" t="s">
        <v>598</v>
      </c>
      <c r="CJ401" s="59" t="s">
        <v>583</v>
      </c>
      <c r="CK401" s="59" t="s">
        <v>583</v>
      </c>
      <c r="CL401" s="59" t="s">
        <v>584</v>
      </c>
      <c r="CM401" s="59" t="s">
        <v>585</v>
      </c>
      <c r="CN401" s="59" t="s">
        <v>585</v>
      </c>
      <c r="CO401" s="59" t="s">
        <v>599</v>
      </c>
      <c r="CP401" s="59" t="s">
        <v>600</v>
      </c>
      <c r="CQ401" s="59" t="s">
        <v>601</v>
      </c>
      <c r="CR401" s="59" t="s">
        <v>601</v>
      </c>
      <c r="CS401" s="59" t="s">
        <v>601</v>
      </c>
      <c r="CT401" s="59" t="s">
        <v>601</v>
      </c>
      <c r="CU401" s="59" t="s">
        <v>583</v>
      </c>
      <c r="CV401" s="59" t="s">
        <v>583</v>
      </c>
      <c r="CW401" s="59" t="s">
        <v>584</v>
      </c>
      <c r="CX401" s="59" t="s">
        <v>585</v>
      </c>
      <c r="CY401" s="59" t="s">
        <v>585</v>
      </c>
      <c r="CZ401" s="59" t="s">
        <v>599</v>
      </c>
      <c r="DA401" s="59" t="s">
        <v>600</v>
      </c>
      <c r="DB401" s="59" t="s">
        <v>601</v>
      </c>
      <c r="DC401" s="59" t="s">
        <v>601</v>
      </c>
      <c r="DD401" s="59" t="s">
        <v>601</v>
      </c>
      <c r="DE401" s="59" t="s">
        <v>601</v>
      </c>
      <c r="DF401" s="59"/>
      <c r="DG401" s="59"/>
      <c r="DH401" s="59"/>
      <c r="DI401" s="59"/>
      <c r="DJ401" s="59"/>
      <c r="DK401" s="59" t="s">
        <v>578</v>
      </c>
      <c r="DL401" s="59" t="s">
        <v>579</v>
      </c>
      <c r="DM401" s="59" t="s">
        <v>580</v>
      </c>
      <c r="DN401" s="59" t="s">
        <v>591</v>
      </c>
      <c r="DO401" s="59" t="s">
        <v>579</v>
      </c>
      <c r="DP401" s="59" t="s">
        <v>580</v>
      </c>
      <c r="DQ401" s="59" t="s">
        <v>591</v>
      </c>
      <c r="DR401" s="59" t="s">
        <v>580</v>
      </c>
      <c r="DS401" s="59" t="s">
        <v>591</v>
      </c>
      <c r="DT401" s="59" t="s">
        <v>591</v>
      </c>
      <c r="DU401" s="59" t="s">
        <v>578</v>
      </c>
      <c r="DV401" s="59" t="s">
        <v>578</v>
      </c>
      <c r="DW401" s="59" t="s">
        <v>578</v>
      </c>
      <c r="DX401" s="59" t="s">
        <v>578</v>
      </c>
      <c r="DY401" s="59" t="s">
        <v>579</v>
      </c>
      <c r="DZ401" s="59" t="s">
        <v>579</v>
      </c>
      <c r="EA401" s="59" t="s">
        <v>579</v>
      </c>
      <c r="EB401" s="59" t="s">
        <v>580</v>
      </c>
      <c r="EC401" s="59" t="s">
        <v>580</v>
      </c>
      <c r="ED401" s="59" t="s">
        <v>591</v>
      </c>
      <c r="EE401" s="59" t="s">
        <v>579</v>
      </c>
      <c r="EF401" s="59" t="s">
        <v>579</v>
      </c>
      <c r="EG401" s="59" t="s">
        <v>579</v>
      </c>
      <c r="EH401" s="59" t="s">
        <v>580</v>
      </c>
      <c r="EI401" s="59" t="s">
        <v>580</v>
      </c>
      <c r="EJ401" s="59" t="s">
        <v>591</v>
      </c>
      <c r="EK401" s="59" t="s">
        <v>580</v>
      </c>
      <c r="EL401" s="59" t="s">
        <v>580</v>
      </c>
      <c r="EM401" s="59" t="s">
        <v>591</v>
      </c>
      <c r="EN401" s="59" t="s">
        <v>591</v>
      </c>
      <c r="EO401" s="59" t="s">
        <v>578</v>
      </c>
      <c r="EP401" s="59" t="s">
        <v>578</v>
      </c>
      <c r="EQ401" s="59" t="s">
        <v>579</v>
      </c>
      <c r="ER401" s="59" t="s">
        <v>579</v>
      </c>
      <c r="ES401" s="59" t="s">
        <v>580</v>
      </c>
      <c r="ET401" s="59" t="s">
        <v>580</v>
      </c>
      <c r="EU401" s="59" t="s">
        <v>580</v>
      </c>
      <c r="EV401" s="59" t="s">
        <v>598</v>
      </c>
      <c r="EW401" s="59" t="s">
        <v>602</v>
      </c>
      <c r="EX401" s="59"/>
      <c r="EY401" s="59" t="s">
        <v>603</v>
      </c>
      <c r="EZ401" s="59" t="s">
        <v>604</v>
      </c>
      <c r="FA401" s="59" t="s">
        <v>605</v>
      </c>
    </row>
    <row r="402" spans="1:157" x14ac:dyDescent="0.25">
      <c r="A402" s="52"/>
      <c r="B402" s="53"/>
      <c r="C402" s="53" t="s">
        <v>571</v>
      </c>
      <c r="D402" s="53" t="s">
        <v>571</v>
      </c>
      <c r="E402" s="53" t="s">
        <v>606</v>
      </c>
      <c r="F402" s="53" t="s">
        <v>571</v>
      </c>
      <c r="G402" s="53" t="s">
        <v>594</v>
      </c>
      <c r="H402" s="185" t="s">
        <v>594</v>
      </c>
      <c r="I402" s="53" t="s">
        <v>594</v>
      </c>
      <c r="J402" s="53" t="s">
        <v>594</v>
      </c>
      <c r="K402" s="53" t="s">
        <v>595</v>
      </c>
      <c r="L402" s="54" t="s">
        <v>595</v>
      </c>
      <c r="M402" s="53" t="s">
        <v>595</v>
      </c>
      <c r="N402" s="53" t="s">
        <v>596</v>
      </c>
      <c r="O402" s="53" t="s">
        <v>596</v>
      </c>
      <c r="P402" s="53" t="s">
        <v>597</v>
      </c>
      <c r="Q402" s="53" t="s">
        <v>594</v>
      </c>
      <c r="R402" s="53" t="s">
        <v>594</v>
      </c>
      <c r="S402" s="53" t="s">
        <v>594</v>
      </c>
      <c r="T402" s="53" t="s">
        <v>594</v>
      </c>
      <c r="U402" s="53" t="s">
        <v>595</v>
      </c>
      <c r="V402" s="53" t="s">
        <v>595</v>
      </c>
      <c r="W402" s="53" t="s">
        <v>595</v>
      </c>
      <c r="X402" s="53" t="s">
        <v>596</v>
      </c>
      <c r="Y402" s="53" t="s">
        <v>596</v>
      </c>
      <c r="Z402" s="53" t="s">
        <v>597</v>
      </c>
      <c r="AA402" s="53" t="s">
        <v>595</v>
      </c>
      <c r="AB402" s="53" t="s">
        <v>595</v>
      </c>
      <c r="AC402" s="53" t="s">
        <v>595</v>
      </c>
      <c r="AD402" s="54" t="s">
        <v>596</v>
      </c>
      <c r="AE402" s="54" t="s">
        <v>596</v>
      </c>
      <c r="AF402" s="54" t="s">
        <v>597</v>
      </c>
      <c r="AG402" s="53" t="s">
        <v>596</v>
      </c>
      <c r="AH402" s="53" t="s">
        <v>596</v>
      </c>
      <c r="AI402" s="53" t="s">
        <v>597</v>
      </c>
      <c r="AJ402" s="53" t="s">
        <v>597</v>
      </c>
      <c r="AK402" s="53"/>
      <c r="AL402" s="55" t="s">
        <v>573</v>
      </c>
      <c r="AM402" s="55" t="s">
        <v>573</v>
      </c>
      <c r="AN402" s="53" t="s">
        <v>573</v>
      </c>
      <c r="AO402" s="55" t="s">
        <v>573</v>
      </c>
      <c r="AP402" s="53" t="s">
        <v>594</v>
      </c>
      <c r="AQ402" s="53" t="s">
        <v>594</v>
      </c>
      <c r="AR402" s="53" t="s">
        <v>594</v>
      </c>
      <c r="AS402" s="53" t="s">
        <v>594</v>
      </c>
      <c r="AT402" s="53" t="s">
        <v>595</v>
      </c>
      <c r="AU402" s="54" t="s">
        <v>595</v>
      </c>
      <c r="AV402" s="53" t="s">
        <v>595</v>
      </c>
      <c r="AW402" s="53" t="s">
        <v>596</v>
      </c>
      <c r="AX402" s="53" t="s">
        <v>596</v>
      </c>
      <c r="AY402" s="53" t="s">
        <v>597</v>
      </c>
      <c r="AZ402" s="53" t="s">
        <v>594</v>
      </c>
      <c r="BA402" s="53" t="s">
        <v>594</v>
      </c>
      <c r="BB402" s="53" t="s">
        <v>594</v>
      </c>
      <c r="BC402" s="53" t="s">
        <v>594</v>
      </c>
      <c r="BD402" s="53" t="s">
        <v>595</v>
      </c>
      <c r="BE402" s="53" t="s">
        <v>595</v>
      </c>
      <c r="BF402" s="53" t="s">
        <v>595</v>
      </c>
      <c r="BG402" s="53" t="s">
        <v>596</v>
      </c>
      <c r="BH402" s="53" t="s">
        <v>596</v>
      </c>
      <c r="BI402" s="53" t="s">
        <v>597</v>
      </c>
      <c r="BJ402" s="53" t="s">
        <v>595</v>
      </c>
      <c r="BK402" s="53" t="s">
        <v>595</v>
      </c>
      <c r="BL402" s="53" t="s">
        <v>595</v>
      </c>
      <c r="BM402" s="54" t="s">
        <v>596</v>
      </c>
      <c r="BN402" s="54" t="s">
        <v>596</v>
      </c>
      <c r="BO402" s="54" t="s">
        <v>597</v>
      </c>
      <c r="BP402" s="53" t="s">
        <v>596</v>
      </c>
      <c r="BQ402" s="53" t="s">
        <v>596</v>
      </c>
      <c r="BR402" s="53" t="s">
        <v>597</v>
      </c>
      <c r="BS402" s="60" t="s">
        <v>597</v>
      </c>
      <c r="BT402" s="53" t="s">
        <v>579</v>
      </c>
      <c r="BU402" s="59" t="s">
        <v>579</v>
      </c>
      <c r="BV402" s="59" t="s">
        <v>579</v>
      </c>
      <c r="BW402" s="59" t="s">
        <v>580</v>
      </c>
      <c r="BX402" s="59" t="s">
        <v>580</v>
      </c>
      <c r="BY402" s="59" t="s">
        <v>591</v>
      </c>
      <c r="BZ402" s="59" t="s">
        <v>591</v>
      </c>
      <c r="CA402" s="59" t="s">
        <v>601</v>
      </c>
      <c r="CB402" s="59" t="s">
        <v>579</v>
      </c>
      <c r="CC402" s="59" t="s">
        <v>579</v>
      </c>
      <c r="CD402" s="59" t="s">
        <v>579</v>
      </c>
      <c r="CE402" s="59" t="s">
        <v>580</v>
      </c>
      <c r="CF402" s="59" t="s">
        <v>580</v>
      </c>
      <c r="CG402" s="59" t="s">
        <v>591</v>
      </c>
      <c r="CH402" s="59" t="s">
        <v>591</v>
      </c>
      <c r="CI402" s="59" t="s">
        <v>601</v>
      </c>
      <c r="CJ402" s="59" t="s">
        <v>580</v>
      </c>
      <c r="CK402" s="59" t="s">
        <v>585</v>
      </c>
      <c r="CL402" s="59" t="s">
        <v>607</v>
      </c>
      <c r="CM402" s="59" t="s">
        <v>591</v>
      </c>
      <c r="CN402" s="59" t="s">
        <v>599</v>
      </c>
      <c r="CO402" s="59" t="s">
        <v>607</v>
      </c>
      <c r="CP402" s="59" t="s">
        <v>607</v>
      </c>
      <c r="CQ402" s="59" t="s">
        <v>608</v>
      </c>
      <c r="CR402" s="59" t="s">
        <v>608</v>
      </c>
      <c r="CS402" s="59" t="s">
        <v>608</v>
      </c>
      <c r="CT402" s="59" t="s">
        <v>609</v>
      </c>
      <c r="CU402" s="59" t="s">
        <v>580</v>
      </c>
      <c r="CV402" s="59" t="s">
        <v>585</v>
      </c>
      <c r="CW402" s="59" t="s">
        <v>607</v>
      </c>
      <c r="CX402" s="59" t="s">
        <v>591</v>
      </c>
      <c r="CY402" s="59" t="s">
        <v>599</v>
      </c>
      <c r="CZ402" s="59" t="s">
        <v>607</v>
      </c>
      <c r="DA402" s="59" t="s">
        <v>607</v>
      </c>
      <c r="DB402" s="59" t="s">
        <v>608</v>
      </c>
      <c r="DC402" s="59" t="s">
        <v>608</v>
      </c>
      <c r="DD402" s="59" t="s">
        <v>608</v>
      </c>
      <c r="DE402" s="59" t="s">
        <v>610</v>
      </c>
      <c r="DF402" s="59"/>
      <c r="DG402" s="59"/>
      <c r="DH402" s="59"/>
      <c r="DI402" s="59"/>
      <c r="DJ402" s="59"/>
      <c r="DK402" s="59"/>
      <c r="DL402" s="59"/>
      <c r="DM402" s="59"/>
      <c r="DN402" s="59"/>
      <c r="DO402" s="59"/>
      <c r="DP402" s="59"/>
      <c r="DQ402" s="59"/>
      <c r="DR402" s="59"/>
      <c r="DS402" s="59"/>
      <c r="DT402" s="59"/>
      <c r="DU402" s="59" t="s">
        <v>611</v>
      </c>
      <c r="DV402" s="59" t="s">
        <v>579</v>
      </c>
      <c r="DW402" s="59" t="s">
        <v>580</v>
      </c>
      <c r="DX402" s="59" t="s">
        <v>591</v>
      </c>
      <c r="DY402" s="59" t="s">
        <v>579</v>
      </c>
      <c r="DZ402" s="59" t="s">
        <v>580</v>
      </c>
      <c r="EA402" s="59" t="s">
        <v>591</v>
      </c>
      <c r="EB402" s="59" t="s">
        <v>580</v>
      </c>
      <c r="EC402" s="59" t="s">
        <v>591</v>
      </c>
      <c r="ED402" s="59" t="s">
        <v>591</v>
      </c>
      <c r="EE402" s="59" t="s">
        <v>579</v>
      </c>
      <c r="EF402" s="59" t="s">
        <v>580</v>
      </c>
      <c r="EG402" s="59" t="s">
        <v>591</v>
      </c>
      <c r="EH402" s="59" t="s">
        <v>580</v>
      </c>
      <c r="EI402" s="59" t="s">
        <v>591</v>
      </c>
      <c r="EJ402" s="59" t="s">
        <v>591</v>
      </c>
      <c r="EK402" s="59" t="s">
        <v>580</v>
      </c>
      <c r="EL402" s="59" t="s">
        <v>591</v>
      </c>
      <c r="EM402" s="59" t="s">
        <v>591</v>
      </c>
      <c r="EN402" s="59" t="s">
        <v>591</v>
      </c>
      <c r="EO402" s="59" t="s">
        <v>579</v>
      </c>
      <c r="EP402" s="59" t="s">
        <v>579</v>
      </c>
      <c r="EQ402" s="59" t="s">
        <v>579</v>
      </c>
      <c r="ER402" s="59" t="s">
        <v>580</v>
      </c>
      <c r="ES402" s="59" t="s">
        <v>580</v>
      </c>
      <c r="ET402" s="59" t="s">
        <v>591</v>
      </c>
      <c r="EU402" s="59" t="s">
        <v>591</v>
      </c>
      <c r="EV402" s="59" t="s">
        <v>601</v>
      </c>
      <c r="EW402" s="59" t="s">
        <v>601</v>
      </c>
      <c r="EX402" s="59"/>
      <c r="EY402" s="59" t="s">
        <v>601</v>
      </c>
      <c r="EZ402" s="59" t="s">
        <v>601</v>
      </c>
      <c r="FA402" s="59" t="s">
        <v>601</v>
      </c>
    </row>
    <row r="403" spans="1:157" ht="13.8" thickBot="1" x14ac:dyDescent="0.3">
      <c r="A403" s="61" t="s">
        <v>612</v>
      </c>
      <c r="B403" s="62" t="s">
        <v>569</v>
      </c>
      <c r="C403" s="62" t="s">
        <v>578</v>
      </c>
      <c r="D403" s="62" t="s">
        <v>613</v>
      </c>
      <c r="E403" s="62" t="s">
        <v>614</v>
      </c>
      <c r="F403" s="62" t="s">
        <v>615</v>
      </c>
      <c r="G403" s="62" t="s">
        <v>578</v>
      </c>
      <c r="H403" s="187" t="s">
        <v>613</v>
      </c>
      <c r="I403" s="62" t="s">
        <v>614</v>
      </c>
      <c r="J403" s="62" t="s">
        <v>615</v>
      </c>
      <c r="K403" s="62" t="s">
        <v>613</v>
      </c>
      <c r="L403" s="63" t="s">
        <v>614</v>
      </c>
      <c r="M403" s="62" t="s">
        <v>615</v>
      </c>
      <c r="N403" s="62" t="s">
        <v>614</v>
      </c>
      <c r="O403" s="62" t="s">
        <v>615</v>
      </c>
      <c r="P403" s="62" t="s">
        <v>615</v>
      </c>
      <c r="Q403" s="62" t="s">
        <v>594</v>
      </c>
      <c r="R403" s="62" t="s">
        <v>613</v>
      </c>
      <c r="S403" s="62" t="s">
        <v>596</v>
      </c>
      <c r="T403" s="62" t="s">
        <v>615</v>
      </c>
      <c r="U403" s="62" t="s">
        <v>613</v>
      </c>
      <c r="V403" s="62" t="s">
        <v>614</v>
      </c>
      <c r="W403" s="62" t="s">
        <v>615</v>
      </c>
      <c r="X403" s="62" t="s">
        <v>614</v>
      </c>
      <c r="Y403" s="62" t="s">
        <v>615</v>
      </c>
      <c r="Z403" s="62" t="s">
        <v>615</v>
      </c>
      <c r="AA403" s="62" t="s">
        <v>613</v>
      </c>
      <c r="AB403" s="62" t="s">
        <v>614</v>
      </c>
      <c r="AC403" s="62" t="s">
        <v>615</v>
      </c>
      <c r="AD403" s="63" t="s">
        <v>614</v>
      </c>
      <c r="AE403" s="63" t="s">
        <v>615</v>
      </c>
      <c r="AF403" s="63" t="s">
        <v>615</v>
      </c>
      <c r="AG403" s="62" t="s">
        <v>614</v>
      </c>
      <c r="AH403" s="62" t="s">
        <v>615</v>
      </c>
      <c r="AI403" s="62" t="s">
        <v>615</v>
      </c>
      <c r="AJ403" s="62" t="s">
        <v>615</v>
      </c>
      <c r="AK403" s="64" t="s">
        <v>616</v>
      </c>
      <c r="AL403" s="62" t="s">
        <v>578</v>
      </c>
      <c r="AM403" s="62" t="s">
        <v>613</v>
      </c>
      <c r="AN403" s="62" t="s">
        <v>614</v>
      </c>
      <c r="AO403" s="62" t="s">
        <v>615</v>
      </c>
      <c r="AP403" s="62" t="s">
        <v>578</v>
      </c>
      <c r="AQ403" s="62" t="s">
        <v>613</v>
      </c>
      <c r="AR403" s="62" t="s">
        <v>614</v>
      </c>
      <c r="AS403" s="62" t="s">
        <v>615</v>
      </c>
      <c r="AT403" s="62" t="s">
        <v>613</v>
      </c>
      <c r="AU403" s="63" t="s">
        <v>614</v>
      </c>
      <c r="AV403" s="62" t="s">
        <v>615</v>
      </c>
      <c r="AW403" s="62" t="s">
        <v>614</v>
      </c>
      <c r="AX403" s="62" t="s">
        <v>615</v>
      </c>
      <c r="AY403" s="62" t="s">
        <v>615</v>
      </c>
      <c r="AZ403" s="62" t="s">
        <v>578</v>
      </c>
      <c r="BA403" s="62" t="s">
        <v>613</v>
      </c>
      <c r="BB403" s="62" t="s">
        <v>614</v>
      </c>
      <c r="BC403" s="62" t="s">
        <v>615</v>
      </c>
      <c r="BD403" s="62" t="s">
        <v>613</v>
      </c>
      <c r="BE403" s="62" t="s">
        <v>617</v>
      </c>
      <c r="BF403" s="62" t="s">
        <v>615</v>
      </c>
      <c r="BG403" s="62" t="s">
        <v>614</v>
      </c>
      <c r="BH403" s="62" t="s">
        <v>615</v>
      </c>
      <c r="BI403" s="62" t="s">
        <v>615</v>
      </c>
      <c r="BJ403" s="62" t="s">
        <v>613</v>
      </c>
      <c r="BK403" s="62" t="s">
        <v>614</v>
      </c>
      <c r="BL403" s="62" t="s">
        <v>615</v>
      </c>
      <c r="BM403" s="63" t="s">
        <v>614</v>
      </c>
      <c r="BN403" s="63" t="s">
        <v>615</v>
      </c>
      <c r="BO403" s="63" t="s">
        <v>615</v>
      </c>
      <c r="BP403" s="62" t="s">
        <v>614</v>
      </c>
      <c r="BQ403" s="62" t="s">
        <v>615</v>
      </c>
      <c r="BR403" s="62" t="s">
        <v>615</v>
      </c>
      <c r="BS403" s="65" t="s">
        <v>615</v>
      </c>
      <c r="BT403" s="62" t="s">
        <v>579</v>
      </c>
      <c r="BU403" s="66" t="s">
        <v>580</v>
      </c>
      <c r="BV403" s="66" t="s">
        <v>580</v>
      </c>
      <c r="BW403" s="66" t="s">
        <v>580</v>
      </c>
      <c r="BX403" s="66" t="s">
        <v>591</v>
      </c>
      <c r="BY403" s="66" t="s">
        <v>591</v>
      </c>
      <c r="BZ403" s="66" t="s">
        <v>591</v>
      </c>
      <c r="CA403" s="66" t="s">
        <v>608</v>
      </c>
      <c r="CB403" s="66" t="s">
        <v>579</v>
      </c>
      <c r="CC403" s="66" t="s">
        <v>580</v>
      </c>
      <c r="CD403" s="66" t="s">
        <v>580</v>
      </c>
      <c r="CE403" s="66" t="s">
        <v>580</v>
      </c>
      <c r="CF403" s="66" t="s">
        <v>591</v>
      </c>
      <c r="CG403" s="66" t="s">
        <v>591</v>
      </c>
      <c r="CH403" s="66" t="s">
        <v>591</v>
      </c>
      <c r="CI403" s="66" t="s">
        <v>608</v>
      </c>
      <c r="CJ403" s="66" t="s">
        <v>607</v>
      </c>
      <c r="CK403" s="66" t="s">
        <v>607</v>
      </c>
      <c r="CL403" s="66" t="s">
        <v>607</v>
      </c>
      <c r="CM403" s="66" t="s">
        <v>607</v>
      </c>
      <c r="CN403" s="66" t="s">
        <v>607</v>
      </c>
      <c r="CO403" s="66" t="s">
        <v>607</v>
      </c>
      <c r="CP403" s="66" t="s">
        <v>607</v>
      </c>
      <c r="CQ403" s="66"/>
      <c r="CR403" s="66"/>
      <c r="CS403" s="66"/>
      <c r="CT403" s="66"/>
      <c r="CU403" s="66" t="s">
        <v>607</v>
      </c>
      <c r="CV403" s="66" t="s">
        <v>607</v>
      </c>
      <c r="CW403" s="66" t="s">
        <v>607</v>
      </c>
      <c r="CX403" s="66" t="s">
        <v>607</v>
      </c>
      <c r="CY403" s="66" t="s">
        <v>607</v>
      </c>
      <c r="CZ403" s="66" t="s">
        <v>607</v>
      </c>
      <c r="DA403" s="66" t="s">
        <v>607</v>
      </c>
      <c r="DB403" s="66"/>
      <c r="DC403" s="66"/>
      <c r="DD403" s="66"/>
      <c r="DE403" s="66"/>
      <c r="DF403" s="66"/>
      <c r="DG403" s="66"/>
      <c r="DH403" s="66"/>
      <c r="DI403" s="66"/>
      <c r="DJ403" s="66"/>
      <c r="DK403" s="66"/>
      <c r="DL403" s="66"/>
      <c r="DM403" s="66"/>
      <c r="DN403" s="66"/>
      <c r="DO403" s="66"/>
      <c r="DP403" s="66"/>
      <c r="DQ403" s="66"/>
      <c r="DR403" s="66"/>
      <c r="DS403" s="66"/>
      <c r="DT403" s="66"/>
      <c r="DU403" s="66"/>
      <c r="DV403" s="66"/>
      <c r="DW403" s="66"/>
      <c r="DX403" s="66"/>
      <c r="DY403" s="66"/>
      <c r="DZ403" s="66"/>
      <c r="EA403" s="66"/>
      <c r="EB403" s="66"/>
      <c r="EC403" s="66"/>
      <c r="ED403" s="66"/>
      <c r="EE403" s="66"/>
      <c r="EF403" s="66"/>
      <c r="EG403" s="66"/>
      <c r="EH403" s="66"/>
      <c r="EI403" s="66"/>
      <c r="EJ403" s="66"/>
      <c r="EK403" s="66"/>
      <c r="EL403" s="66"/>
      <c r="EM403" s="66"/>
      <c r="EN403" s="66"/>
      <c r="EO403" s="66" t="s">
        <v>579</v>
      </c>
      <c r="EP403" s="66" t="s">
        <v>580</v>
      </c>
      <c r="EQ403" s="66" t="s">
        <v>580</v>
      </c>
      <c r="ER403" s="66" t="s">
        <v>580</v>
      </c>
      <c r="ES403" s="66" t="s">
        <v>591</v>
      </c>
      <c r="ET403" s="66" t="s">
        <v>591</v>
      </c>
      <c r="EU403" s="66" t="s">
        <v>591</v>
      </c>
      <c r="EV403" s="66" t="s">
        <v>608</v>
      </c>
      <c r="EW403" s="66" t="s">
        <v>609</v>
      </c>
      <c r="EX403" s="66"/>
      <c r="EY403" s="66" t="s">
        <v>608</v>
      </c>
      <c r="EZ403" s="66" t="s">
        <v>608</v>
      </c>
      <c r="FA403" s="66" t="s">
        <v>609</v>
      </c>
    </row>
    <row r="404" spans="1:157" ht="14.4" x14ac:dyDescent="0.3">
      <c r="A404" s="67" t="s">
        <v>618</v>
      </c>
      <c r="B404" s="68">
        <v>1083</v>
      </c>
      <c r="C404" s="69">
        <v>1398</v>
      </c>
      <c r="D404" s="69">
        <v>1398</v>
      </c>
      <c r="E404" s="69">
        <v>1398</v>
      </c>
      <c r="F404" s="69">
        <v>1398</v>
      </c>
      <c r="G404" s="69">
        <v>1398</v>
      </c>
      <c r="H404" s="188">
        <v>1398</v>
      </c>
      <c r="I404" s="71">
        <v>1398</v>
      </c>
      <c r="J404" s="71">
        <v>1398</v>
      </c>
      <c r="K404" s="71">
        <v>1398</v>
      </c>
      <c r="L404" s="71">
        <v>1398</v>
      </c>
      <c r="M404" s="71">
        <v>1398</v>
      </c>
      <c r="N404" s="71">
        <v>1398</v>
      </c>
      <c r="O404" s="71">
        <v>1398</v>
      </c>
      <c r="P404" s="71">
        <v>1398</v>
      </c>
      <c r="Q404" s="71">
        <v>1890</v>
      </c>
      <c r="R404" s="71">
        <v>1890</v>
      </c>
      <c r="S404" s="71">
        <v>1890</v>
      </c>
      <c r="T404" s="71">
        <v>1890</v>
      </c>
      <c r="U404" s="71">
        <v>1890</v>
      </c>
      <c r="V404" s="71">
        <v>1890</v>
      </c>
      <c r="W404" s="71">
        <v>1890</v>
      </c>
      <c r="X404" s="71">
        <v>1890</v>
      </c>
      <c r="Y404" s="71">
        <v>1890</v>
      </c>
      <c r="Z404" s="71">
        <v>1890</v>
      </c>
      <c r="AA404" s="71">
        <v>1890</v>
      </c>
      <c r="AB404" s="71">
        <v>1890</v>
      </c>
      <c r="AC404" s="71">
        <v>1890</v>
      </c>
      <c r="AD404" s="71">
        <v>1890</v>
      </c>
      <c r="AE404" s="71">
        <v>1890</v>
      </c>
      <c r="AF404" s="71">
        <v>1890</v>
      </c>
      <c r="AG404" s="71">
        <v>1890</v>
      </c>
      <c r="AH404" s="71">
        <v>1890</v>
      </c>
      <c r="AI404" s="71">
        <v>1890</v>
      </c>
      <c r="AJ404" s="71">
        <v>1890</v>
      </c>
      <c r="AK404" s="71">
        <v>1083</v>
      </c>
      <c r="AL404" s="71">
        <v>1398</v>
      </c>
      <c r="AM404" s="71">
        <v>1398</v>
      </c>
      <c r="AN404" s="71">
        <v>1398</v>
      </c>
      <c r="AO404" s="71">
        <v>1398</v>
      </c>
      <c r="AP404" s="71">
        <v>1398</v>
      </c>
      <c r="AQ404" s="71">
        <v>1398</v>
      </c>
      <c r="AR404" s="71">
        <v>1398</v>
      </c>
      <c r="AS404" s="71">
        <v>1398</v>
      </c>
      <c r="AT404" s="71">
        <v>1398</v>
      </c>
      <c r="AU404" s="71">
        <v>1398</v>
      </c>
      <c r="AV404" s="71">
        <v>1398</v>
      </c>
      <c r="AW404" s="71">
        <v>1398</v>
      </c>
      <c r="AX404" s="71">
        <v>1398</v>
      </c>
      <c r="AY404" s="71">
        <v>1398</v>
      </c>
      <c r="AZ404" s="71">
        <v>1890</v>
      </c>
      <c r="BA404" s="71">
        <v>1890</v>
      </c>
      <c r="BB404" s="71">
        <v>1890</v>
      </c>
      <c r="BC404" s="71">
        <v>1890</v>
      </c>
      <c r="BD404" s="71">
        <v>1890</v>
      </c>
      <c r="BE404" s="71">
        <v>1890</v>
      </c>
      <c r="BF404" s="71">
        <v>1890</v>
      </c>
      <c r="BG404" s="71">
        <v>1890</v>
      </c>
      <c r="BH404" s="71">
        <v>1890</v>
      </c>
      <c r="BI404" s="71">
        <v>1890</v>
      </c>
      <c r="BJ404" s="71">
        <v>1890</v>
      </c>
      <c r="BK404" s="71">
        <v>1890</v>
      </c>
      <c r="BL404" s="71">
        <v>1890</v>
      </c>
      <c r="BM404" s="71">
        <v>1890</v>
      </c>
      <c r="BN404" s="71">
        <v>1890</v>
      </c>
      <c r="BO404" s="71">
        <v>1890</v>
      </c>
      <c r="BP404" s="71">
        <v>1890</v>
      </c>
      <c r="BQ404" s="71">
        <v>1890</v>
      </c>
      <c r="BR404" s="71">
        <v>1890</v>
      </c>
      <c r="BS404" s="71">
        <v>1890</v>
      </c>
      <c r="BT404" s="69">
        <v>1890</v>
      </c>
      <c r="BU404" s="69">
        <v>1890</v>
      </c>
      <c r="BV404" s="69">
        <v>1890</v>
      </c>
      <c r="BW404" s="69">
        <v>1890</v>
      </c>
      <c r="BX404" s="69">
        <v>1890</v>
      </c>
      <c r="BY404" s="70">
        <v>1890</v>
      </c>
      <c r="BZ404" s="71">
        <v>1890</v>
      </c>
      <c r="CA404" s="71">
        <v>1890</v>
      </c>
      <c r="CB404" s="71">
        <v>1890</v>
      </c>
      <c r="CC404" s="71">
        <v>1890</v>
      </c>
      <c r="CD404" s="71">
        <v>1890</v>
      </c>
      <c r="CE404" s="71">
        <v>1890</v>
      </c>
      <c r="CF404" s="71">
        <v>1890</v>
      </c>
      <c r="CG404" s="71">
        <v>1890</v>
      </c>
      <c r="CH404" s="71">
        <v>1890</v>
      </c>
      <c r="CI404" s="71">
        <v>1890</v>
      </c>
      <c r="CJ404" s="71">
        <v>2106</v>
      </c>
      <c r="CK404" s="71">
        <v>2106</v>
      </c>
      <c r="CL404" s="71">
        <v>2106</v>
      </c>
      <c r="CM404" s="71">
        <v>2106</v>
      </c>
      <c r="CN404" s="71">
        <v>2106</v>
      </c>
      <c r="CO404" s="71">
        <v>2106</v>
      </c>
      <c r="CP404" s="71">
        <v>2106</v>
      </c>
      <c r="CQ404" s="71">
        <v>2106</v>
      </c>
      <c r="CR404" s="71">
        <v>2106</v>
      </c>
      <c r="CS404" s="71">
        <v>2421.8999999999996</v>
      </c>
      <c r="CT404" s="71">
        <v>2421.8999999999996</v>
      </c>
      <c r="CU404" s="71">
        <v>2106</v>
      </c>
      <c r="CV404" s="71">
        <v>2106</v>
      </c>
      <c r="CW404" s="71">
        <v>2106</v>
      </c>
      <c r="CX404" s="71">
        <v>2106</v>
      </c>
      <c r="CY404" s="71">
        <v>2106</v>
      </c>
      <c r="CZ404" s="71">
        <v>2106</v>
      </c>
      <c r="DA404" s="71">
        <v>2106</v>
      </c>
      <c r="DB404" s="71">
        <v>2106</v>
      </c>
      <c r="DC404" s="71">
        <v>2106</v>
      </c>
      <c r="DD404" s="71">
        <v>2421.8999999999996</v>
      </c>
      <c r="DE404" s="71">
        <v>2421.8999999999996</v>
      </c>
      <c r="DF404" s="71">
        <v>1398</v>
      </c>
      <c r="DG404" s="71">
        <v>1890</v>
      </c>
      <c r="DH404" s="71">
        <v>1890</v>
      </c>
      <c r="DI404" s="71">
        <v>1890</v>
      </c>
      <c r="DJ404" s="71">
        <v>1890</v>
      </c>
      <c r="DK404" s="71">
        <v>1890</v>
      </c>
      <c r="DL404" s="71">
        <v>1890</v>
      </c>
      <c r="DM404" s="71">
        <v>1890</v>
      </c>
      <c r="DN404" s="71">
        <v>1890</v>
      </c>
      <c r="DO404" s="71">
        <v>1890</v>
      </c>
      <c r="DP404" s="71">
        <v>1890</v>
      </c>
      <c r="DQ404" s="71">
        <v>1890</v>
      </c>
      <c r="DR404" s="71">
        <v>1890</v>
      </c>
      <c r="DS404" s="71">
        <v>1890</v>
      </c>
      <c r="DT404" s="71">
        <v>1890</v>
      </c>
      <c r="DU404" s="71">
        <v>2106</v>
      </c>
      <c r="DV404" s="71">
        <v>2106</v>
      </c>
      <c r="DW404" s="71">
        <v>2106</v>
      </c>
      <c r="DX404" s="71">
        <v>2106</v>
      </c>
      <c r="DY404" s="71">
        <v>2106</v>
      </c>
      <c r="DZ404" s="71">
        <v>2106</v>
      </c>
      <c r="EA404" s="71">
        <v>2106</v>
      </c>
      <c r="EB404" s="71">
        <v>2106</v>
      </c>
      <c r="EC404" s="71">
        <v>2106</v>
      </c>
      <c r="ED404" s="71">
        <v>2106</v>
      </c>
      <c r="EE404" s="71">
        <v>2106</v>
      </c>
      <c r="EF404" s="71">
        <v>2106</v>
      </c>
      <c r="EG404" s="71">
        <v>2106</v>
      </c>
      <c r="EH404" s="71">
        <v>2106</v>
      </c>
      <c r="EI404" s="71">
        <v>2106</v>
      </c>
      <c r="EJ404" s="71">
        <v>2106</v>
      </c>
      <c r="EK404" s="71">
        <v>2106</v>
      </c>
      <c r="EL404" s="71">
        <v>2106</v>
      </c>
      <c r="EM404" s="71">
        <v>2106</v>
      </c>
      <c r="EN404" s="71">
        <v>2106</v>
      </c>
      <c r="EO404" s="71">
        <v>2106</v>
      </c>
      <c r="EP404" s="71">
        <v>2106</v>
      </c>
      <c r="EQ404" s="71">
        <v>2106</v>
      </c>
      <c r="ER404" s="71">
        <v>2106</v>
      </c>
      <c r="ES404" s="71">
        <v>2106</v>
      </c>
      <c r="ET404" s="71">
        <v>2106</v>
      </c>
      <c r="EU404" s="71">
        <v>2106</v>
      </c>
      <c r="EV404" s="71">
        <v>2106</v>
      </c>
      <c r="EW404" s="71">
        <v>2421.8999999999996</v>
      </c>
      <c r="EX404" s="71">
        <v>1398</v>
      </c>
      <c r="EY404" s="71">
        <v>2106</v>
      </c>
      <c r="EZ404" s="71">
        <v>2106</v>
      </c>
      <c r="FA404" s="71">
        <v>2421.8999999999996</v>
      </c>
    </row>
    <row r="405" spans="1:157" ht="14.4" x14ac:dyDescent="0.3">
      <c r="A405" s="171" t="s">
        <v>619</v>
      </c>
      <c r="B405" s="172">
        <v>0</v>
      </c>
      <c r="C405" s="173">
        <v>1307.1469934052311</v>
      </c>
      <c r="D405" s="173">
        <v>1019.1228361742419</v>
      </c>
      <c r="E405" s="173">
        <v>504.35536681090673</v>
      </c>
      <c r="F405" s="173">
        <v>0</v>
      </c>
      <c r="G405" s="173">
        <v>2614.2939868104622</v>
      </c>
      <c r="H405" s="204">
        <v>2326.269829579473</v>
      </c>
      <c r="I405" s="175">
        <v>1811.5023602161377</v>
      </c>
      <c r="J405" s="175">
        <v>1307.1469934052311</v>
      </c>
      <c r="K405" s="175">
        <v>2038.2456723484838</v>
      </c>
      <c r="L405" s="175">
        <v>1523.4782029851485</v>
      </c>
      <c r="M405" s="175">
        <v>1019.1228361742419</v>
      </c>
      <c r="N405" s="175">
        <v>1008.7107336218135</v>
      </c>
      <c r="O405" s="175">
        <v>504.35536681090673</v>
      </c>
      <c r="P405" s="175">
        <v>0</v>
      </c>
      <c r="Q405" s="175">
        <v>3921.4409802156933</v>
      </c>
      <c r="R405" s="175">
        <v>3633.4168229847041</v>
      </c>
      <c r="S405" s="175">
        <v>3118.6493536213688</v>
      </c>
      <c r="T405" s="175">
        <v>2614.2939868104622</v>
      </c>
      <c r="U405" s="175">
        <v>3345.3926657537149</v>
      </c>
      <c r="V405" s="175">
        <v>2830.6251963903796</v>
      </c>
      <c r="W405" s="175">
        <v>2326.269829579473</v>
      </c>
      <c r="X405" s="175">
        <v>2315.8577270270443</v>
      </c>
      <c r="Y405" s="175">
        <v>1811.5023602161377</v>
      </c>
      <c r="Z405" s="175">
        <v>1307.1469934052311</v>
      </c>
      <c r="AA405" s="175">
        <v>3057.3685085227257</v>
      </c>
      <c r="AB405" s="175">
        <v>2542.6010391593904</v>
      </c>
      <c r="AC405" s="175">
        <v>2038.2456723484838</v>
      </c>
      <c r="AD405" s="175">
        <v>2027.8335697960551</v>
      </c>
      <c r="AE405" s="175">
        <v>1523.4782029851485</v>
      </c>
      <c r="AF405" s="175">
        <v>1019.1228361742419</v>
      </c>
      <c r="AG405" s="175">
        <v>1513.0661004327203</v>
      </c>
      <c r="AH405" s="175">
        <v>1008.7107336218135</v>
      </c>
      <c r="AI405" s="175">
        <v>504.35536681090673</v>
      </c>
      <c r="AJ405" s="175">
        <v>0</v>
      </c>
      <c r="AK405" s="175">
        <v>0</v>
      </c>
      <c r="AL405" s="175">
        <v>1307.1469934052311</v>
      </c>
      <c r="AM405" s="175">
        <v>1019.1228361742419</v>
      </c>
      <c r="AN405" s="175">
        <v>504.35536681090673</v>
      </c>
      <c r="AO405" s="175">
        <v>0</v>
      </c>
      <c r="AP405" s="175">
        <v>2614.2939868104622</v>
      </c>
      <c r="AQ405" s="175">
        <v>2326.269829579473</v>
      </c>
      <c r="AR405" s="175">
        <v>1811.5023602161377</v>
      </c>
      <c r="AS405" s="175">
        <v>1307.1469934052311</v>
      </c>
      <c r="AT405" s="175">
        <v>2038.2456723484838</v>
      </c>
      <c r="AU405" s="175">
        <v>1523.4782029851485</v>
      </c>
      <c r="AV405" s="175">
        <v>1019.1228361742419</v>
      </c>
      <c r="AW405" s="175">
        <v>1008.7107336218135</v>
      </c>
      <c r="AX405" s="175">
        <v>504.35536681090673</v>
      </c>
      <c r="AY405" s="175">
        <v>0</v>
      </c>
      <c r="AZ405" s="175">
        <v>3921.4409802156933</v>
      </c>
      <c r="BA405" s="175">
        <v>3633.4168229847041</v>
      </c>
      <c r="BB405" s="175">
        <v>3118.6493536213688</v>
      </c>
      <c r="BC405" s="175">
        <v>2614.2939868104622</v>
      </c>
      <c r="BD405" s="175">
        <v>3345.3926657537149</v>
      </c>
      <c r="BE405" s="175">
        <v>2830.6251963903796</v>
      </c>
      <c r="BF405" s="175">
        <v>2326.269829579473</v>
      </c>
      <c r="BG405" s="175">
        <v>2315.8577270270443</v>
      </c>
      <c r="BH405" s="175">
        <v>1811.5023602161377</v>
      </c>
      <c r="BI405" s="175">
        <v>1307.1469934052311</v>
      </c>
      <c r="BJ405" s="175">
        <v>3057.3685085227257</v>
      </c>
      <c r="BK405" s="175">
        <v>2542.6010391593904</v>
      </c>
      <c r="BL405" s="175">
        <v>2038.2456723484838</v>
      </c>
      <c r="BM405" s="175">
        <v>2027.8335697960551</v>
      </c>
      <c r="BN405" s="175">
        <v>1523.4782029851485</v>
      </c>
      <c r="BO405" s="175">
        <v>1019.1228361742419</v>
      </c>
      <c r="BP405" s="175">
        <v>1513.0661004327203</v>
      </c>
      <c r="BQ405" s="175">
        <v>1008.7107336218135</v>
      </c>
      <c r="BR405" s="175">
        <v>504.35536681090673</v>
      </c>
      <c r="BS405" s="175">
        <v>0</v>
      </c>
      <c r="BT405" s="173">
        <v>4652.5396591589461</v>
      </c>
      <c r="BU405" s="173">
        <v>4137.7721897956108</v>
      </c>
      <c r="BV405" s="173">
        <v>3849.7480325646216</v>
      </c>
      <c r="BW405" s="173">
        <v>3334.9805632012867</v>
      </c>
      <c r="BX405" s="173">
        <v>2027.8335697960551</v>
      </c>
      <c r="BY405" s="174">
        <v>1523.4782029851485</v>
      </c>
      <c r="BZ405" s="175">
        <v>1008.7107336218135</v>
      </c>
      <c r="CA405" s="175">
        <v>2933.5804215890689</v>
      </c>
      <c r="CB405" s="175">
        <v>4652.5396591589461</v>
      </c>
      <c r="CC405" s="175">
        <v>4137.7721897956108</v>
      </c>
      <c r="CD405" s="175">
        <v>3849.7480325646216</v>
      </c>
      <c r="CE405" s="175">
        <v>3334.9805632012867</v>
      </c>
      <c r="CF405" s="175">
        <v>2027.8335697960551</v>
      </c>
      <c r="CG405" s="175">
        <v>1523.4782029851485</v>
      </c>
      <c r="CH405" s="175">
        <v>1008.7107336218135</v>
      </c>
      <c r="CI405" s="175">
        <v>2933.5804215890689</v>
      </c>
      <c r="CJ405" s="175">
        <v>5156.8950259698531</v>
      </c>
      <c r="CK405" s="175">
        <v>4354.1033993755282</v>
      </c>
      <c r="CL405" s="175">
        <v>3551.3117727812041</v>
      </c>
      <c r="CM405" s="175">
        <v>3046.9564059702971</v>
      </c>
      <c r="CN405" s="175">
        <v>2027.8335697960554</v>
      </c>
      <c r="CO405" s="175">
        <v>1513.0661004327203</v>
      </c>
      <c r="CP405" s="175">
        <v>1008.7107336218135</v>
      </c>
      <c r="CQ405" s="175">
        <v>2951.2681439924959</v>
      </c>
      <c r="CR405" s="175">
        <v>3935.0241919899945</v>
      </c>
      <c r="CS405" s="175">
        <v>4918.7802399874927</v>
      </c>
      <c r="CT405" s="175">
        <v>5902.5362879849908</v>
      </c>
      <c r="CU405" s="175">
        <v>5156.8950259698531</v>
      </c>
      <c r="CV405" s="175">
        <v>4354.1033993755282</v>
      </c>
      <c r="CW405" s="175">
        <v>3551.3117727812041</v>
      </c>
      <c r="CX405" s="175">
        <v>3046.9564059702971</v>
      </c>
      <c r="CY405" s="175">
        <v>2027.8335697960554</v>
      </c>
      <c r="CZ405" s="175">
        <v>1513.0661004327203</v>
      </c>
      <c r="DA405" s="175">
        <v>1008.7107336218135</v>
      </c>
      <c r="DB405" s="175">
        <v>2951.2681439924959</v>
      </c>
      <c r="DC405" s="175">
        <v>3935.0241919899945</v>
      </c>
      <c r="DD405" s="175">
        <v>4918.7802399874927</v>
      </c>
      <c r="DE405" s="175">
        <v>5902.5362879849908</v>
      </c>
      <c r="DF405" s="175">
        <v>0</v>
      </c>
      <c r="DG405" s="175">
        <v>1307.1469934052311</v>
      </c>
      <c r="DH405" s="175">
        <v>1019.1228361742419</v>
      </c>
      <c r="DI405" s="175">
        <v>504.35536681090673</v>
      </c>
      <c r="DJ405" s="175">
        <v>0</v>
      </c>
      <c r="DK405" s="175">
        <v>2614.2939868104622</v>
      </c>
      <c r="DL405" s="175">
        <v>2326.269829579473</v>
      </c>
      <c r="DM405" s="175">
        <v>1811.5023602161377</v>
      </c>
      <c r="DN405" s="175">
        <v>1307.1469934052311</v>
      </c>
      <c r="DO405" s="175">
        <v>2038.2456723484838</v>
      </c>
      <c r="DP405" s="175">
        <v>1523.4782029851485</v>
      </c>
      <c r="DQ405" s="175">
        <v>1019.1228361742419</v>
      </c>
      <c r="DR405" s="175">
        <v>1008.7107336218135</v>
      </c>
      <c r="DS405" s="175">
        <v>504.35536681090673</v>
      </c>
      <c r="DT405" s="175">
        <v>0</v>
      </c>
      <c r="DU405" s="175">
        <v>3921.4409802156933</v>
      </c>
      <c r="DV405" s="175">
        <v>3633.4168229847041</v>
      </c>
      <c r="DW405" s="175">
        <v>3118.6493536213688</v>
      </c>
      <c r="DX405" s="175">
        <v>2614.2939868104622</v>
      </c>
      <c r="DY405" s="175">
        <v>3345.3926657537149</v>
      </c>
      <c r="DZ405" s="175">
        <v>2830.6251963903796</v>
      </c>
      <c r="EA405" s="175">
        <v>2326.269829579473</v>
      </c>
      <c r="EB405" s="175">
        <v>2315.8577270270443</v>
      </c>
      <c r="EC405" s="175">
        <v>1811.5023602161377</v>
      </c>
      <c r="ED405" s="175">
        <v>1307.1469934052311</v>
      </c>
      <c r="EE405" s="175">
        <v>3057.3685085227257</v>
      </c>
      <c r="EF405" s="175">
        <v>2542.6010391593904</v>
      </c>
      <c r="EG405" s="175">
        <v>2038.2456723484838</v>
      </c>
      <c r="EH405" s="175">
        <v>2027.8335697960551</v>
      </c>
      <c r="EI405" s="175">
        <v>1523.4782029851485</v>
      </c>
      <c r="EJ405" s="175">
        <v>1019.1228361742419</v>
      </c>
      <c r="EK405" s="175">
        <v>1513.0661004327203</v>
      </c>
      <c r="EL405" s="175">
        <v>1008.7107336218135</v>
      </c>
      <c r="EM405" s="175">
        <v>504.35536681090673</v>
      </c>
      <c r="EN405" s="175">
        <v>0</v>
      </c>
      <c r="EO405" s="175">
        <v>4652.5396591589461</v>
      </c>
      <c r="EP405" s="175">
        <v>4137.7721897956108</v>
      </c>
      <c r="EQ405" s="175">
        <v>3849.7480325646216</v>
      </c>
      <c r="ER405" s="175">
        <v>3334.9805632012867</v>
      </c>
      <c r="ES405" s="175">
        <v>2027.8335697960551</v>
      </c>
      <c r="ET405" s="175">
        <v>1523.4782029851485</v>
      </c>
      <c r="EU405" s="175">
        <v>1008.7107336218135</v>
      </c>
      <c r="EV405" s="175">
        <v>2933.5804215890689</v>
      </c>
      <c r="EW405" s="175">
        <v>3911.4405621187584</v>
      </c>
      <c r="EX405" s="175">
        <v>0</v>
      </c>
      <c r="EY405" s="175">
        <v>707.65629909759491</v>
      </c>
      <c r="EZ405" s="175">
        <v>1415.31259819519</v>
      </c>
      <c r="FA405" s="175">
        <v>2122.9688972927843</v>
      </c>
    </row>
    <row r="406" spans="1:157" ht="14.4" x14ac:dyDescent="0.3">
      <c r="A406" s="171" t="s">
        <v>620</v>
      </c>
      <c r="B406" s="172">
        <v>263.63096689497422</v>
      </c>
      <c r="C406" s="173">
        <v>391.08387768213498</v>
      </c>
      <c r="D406" s="173">
        <v>399.92226654526837</v>
      </c>
      <c r="E406" s="173">
        <v>471.45983009519324</v>
      </c>
      <c r="F406" s="173">
        <v>499.6359019743096</v>
      </c>
      <c r="G406" s="173">
        <v>515.93757954188243</v>
      </c>
      <c r="H406" s="204">
        <v>524.37422345669154</v>
      </c>
      <c r="I406" s="175">
        <v>592.66007957252884</v>
      </c>
      <c r="J406" s="175">
        <v>619.55542091168536</v>
      </c>
      <c r="K406" s="175">
        <v>532.81086737150065</v>
      </c>
      <c r="L406" s="175">
        <v>601.09672348733807</v>
      </c>
      <c r="M406" s="175">
        <v>627.99206482649458</v>
      </c>
      <c r="N406" s="175">
        <v>669.38257960317537</v>
      </c>
      <c r="O406" s="175">
        <v>696.27792094233189</v>
      </c>
      <c r="P406" s="175">
        <v>723.17326228148841</v>
      </c>
      <c r="Q406" s="175">
        <v>627.20744885359284</v>
      </c>
      <c r="R406" s="175">
        <v>635.24234782007773</v>
      </c>
      <c r="S406" s="175">
        <v>700.27649650182764</v>
      </c>
      <c r="T406" s="175">
        <v>725.89110730102425</v>
      </c>
      <c r="U406" s="175">
        <v>643.2772467865625</v>
      </c>
      <c r="V406" s="175">
        <v>708.31139546831253</v>
      </c>
      <c r="W406" s="175">
        <v>733.92600626750925</v>
      </c>
      <c r="X406" s="175">
        <v>773.34554415006232</v>
      </c>
      <c r="Y406" s="175">
        <v>798.96015494925905</v>
      </c>
      <c r="Z406" s="175">
        <v>824.57476574845577</v>
      </c>
      <c r="AA406" s="175">
        <v>651.3121457530475</v>
      </c>
      <c r="AB406" s="175">
        <v>716.34629443479741</v>
      </c>
      <c r="AC406" s="175">
        <v>741.96090523399414</v>
      </c>
      <c r="AD406" s="175">
        <v>781.38044311654733</v>
      </c>
      <c r="AE406" s="175">
        <v>806.99505391574394</v>
      </c>
      <c r="AF406" s="175">
        <v>832.60966471494066</v>
      </c>
      <c r="AG406" s="175">
        <v>846.41459179829712</v>
      </c>
      <c r="AH406" s="175">
        <v>872.02920259749385</v>
      </c>
      <c r="AI406" s="175">
        <v>897.64381339669046</v>
      </c>
      <c r="AJ406" s="175">
        <v>923.25842419588719</v>
      </c>
      <c r="AK406" s="175">
        <v>519.98199177333458</v>
      </c>
      <c r="AL406" s="175">
        <v>638.97668844711848</v>
      </c>
      <c r="AM406" s="175">
        <v>647.41333236192759</v>
      </c>
      <c r="AN406" s="175">
        <v>715.69918847776501</v>
      </c>
      <c r="AO406" s="175">
        <v>742.59452981692152</v>
      </c>
      <c r="AP406" s="175">
        <v>744.38755257286539</v>
      </c>
      <c r="AQ406" s="175">
        <v>752.42245153935016</v>
      </c>
      <c r="AR406" s="175">
        <v>817.45660022110008</v>
      </c>
      <c r="AS406" s="175">
        <v>843.0712110202968</v>
      </c>
      <c r="AT406" s="175">
        <v>760.45735050583494</v>
      </c>
      <c r="AU406" s="175">
        <v>825.49149918758474</v>
      </c>
      <c r="AV406" s="175">
        <v>851.10610998678146</v>
      </c>
      <c r="AW406" s="175">
        <v>890.52564786933488</v>
      </c>
      <c r="AX406" s="175">
        <v>916.1402586685316</v>
      </c>
      <c r="AY406" s="175">
        <v>941.75486946772821</v>
      </c>
      <c r="AZ406" s="175">
        <v>836.21458415057509</v>
      </c>
      <c r="BA406" s="175">
        <v>843.84773816873565</v>
      </c>
      <c r="BB406" s="175">
        <v>905.63017941639805</v>
      </c>
      <c r="BC406" s="175">
        <v>929.96405967563499</v>
      </c>
      <c r="BD406" s="175">
        <v>851.4808921868962</v>
      </c>
      <c r="BE406" s="175">
        <v>913.26333343455849</v>
      </c>
      <c r="BF406" s="175">
        <v>937.59721369379542</v>
      </c>
      <c r="BG406" s="175">
        <v>975.04577468222112</v>
      </c>
      <c r="BH406" s="175">
        <v>999.37965494145794</v>
      </c>
      <c r="BI406" s="175">
        <v>1023.7135352006948</v>
      </c>
      <c r="BJ406" s="175">
        <v>859.11404620505675</v>
      </c>
      <c r="BK406" s="175">
        <v>920.89648745271916</v>
      </c>
      <c r="BL406" s="175">
        <v>945.23036771195609</v>
      </c>
      <c r="BM406" s="175">
        <v>982.67892870038156</v>
      </c>
      <c r="BN406" s="175">
        <v>1007.0128089596184</v>
      </c>
      <c r="BO406" s="175">
        <v>1031.3466892188553</v>
      </c>
      <c r="BP406" s="175">
        <v>1044.4613699480442</v>
      </c>
      <c r="BQ406" s="175">
        <v>1068.795250207281</v>
      </c>
      <c r="BR406" s="175">
        <v>1093.1291304665178</v>
      </c>
      <c r="BS406" s="175">
        <v>1117.4630107257547</v>
      </c>
      <c r="BT406" s="173">
        <v>740.15979365358737</v>
      </c>
      <c r="BU406" s="173">
        <v>801.94223490124989</v>
      </c>
      <c r="BV406" s="173">
        <v>809.57538891941044</v>
      </c>
      <c r="BW406" s="173">
        <v>871.35783016707273</v>
      </c>
      <c r="BX406" s="173">
        <v>965.10730569213263</v>
      </c>
      <c r="BY406" s="174">
        <v>989.44118595136945</v>
      </c>
      <c r="BZ406" s="175">
        <v>1051.2236271990321</v>
      </c>
      <c r="CA406" s="175">
        <v>889.8296237834079</v>
      </c>
      <c r="CB406" s="175">
        <v>980.5273013932491</v>
      </c>
      <c r="CC406" s="175">
        <v>1042.3097426409115</v>
      </c>
      <c r="CD406" s="175">
        <v>1049.9428966590722</v>
      </c>
      <c r="CE406" s="175">
        <v>1111.7253379067345</v>
      </c>
      <c r="CF406" s="175">
        <v>1205.474813431794</v>
      </c>
      <c r="CG406" s="175">
        <v>1229.8086936910311</v>
      </c>
      <c r="CH406" s="175">
        <v>1291.5911349386936</v>
      </c>
      <c r="CI406" s="175">
        <v>1130.1971315230694</v>
      </c>
      <c r="CJ406" s="175">
        <v>938.62179812576346</v>
      </c>
      <c r="CK406" s="175">
        <v>1008.0373933915864</v>
      </c>
      <c r="CL406" s="175">
        <v>1077.4529886574094</v>
      </c>
      <c r="CM406" s="175">
        <v>1101.7868689166462</v>
      </c>
      <c r="CN406" s="175">
        <v>1187.9031904235455</v>
      </c>
      <c r="CO406" s="175">
        <v>1249.6856316712076</v>
      </c>
      <c r="CP406" s="175">
        <v>1274.0195119304447</v>
      </c>
      <c r="CQ406" s="175">
        <v>1119.6439118738006</v>
      </c>
      <c r="CR406" s="175">
        <v>1407.307931794415</v>
      </c>
      <c r="CS406" s="175">
        <v>1694.9719517150295</v>
      </c>
      <c r="CT406" s="175">
        <v>1982.635971635644</v>
      </c>
      <c r="CU406" s="175">
        <v>1116.9372371356658</v>
      </c>
      <c r="CV406" s="175">
        <v>1182.6993800190769</v>
      </c>
      <c r="CW406" s="175">
        <v>1248.461522902488</v>
      </c>
      <c r="CX406" s="175">
        <v>1271.5146726217654</v>
      </c>
      <c r="CY406" s="175">
        <v>1353.0985561546172</v>
      </c>
      <c r="CZ406" s="175">
        <v>1411.6292899681919</v>
      </c>
      <c r="DA406" s="175">
        <v>1434.6824396874688</v>
      </c>
      <c r="DB406" s="175">
        <v>1288.4318712127535</v>
      </c>
      <c r="DC406" s="175">
        <v>1576.095891133368</v>
      </c>
      <c r="DD406" s="175">
        <v>1863.7599110539825</v>
      </c>
      <c r="DE406" s="175">
        <v>2151.4239309745972</v>
      </c>
      <c r="DF406" s="175">
        <v>727.02354272583091</v>
      </c>
      <c r="DG406" s="175">
        <v>828.24169950497242</v>
      </c>
      <c r="DH406" s="175">
        <v>836.27659847145719</v>
      </c>
      <c r="DI406" s="175">
        <v>901.31074715320722</v>
      </c>
      <c r="DJ406" s="175">
        <v>926.92535795240383</v>
      </c>
      <c r="DK406" s="175">
        <v>915.87602373607683</v>
      </c>
      <c r="DL406" s="175">
        <v>923.50917775423727</v>
      </c>
      <c r="DM406" s="175">
        <v>985.29161900189979</v>
      </c>
      <c r="DN406" s="175">
        <v>1009.6254992611366</v>
      </c>
      <c r="DO406" s="175">
        <v>931.14233177239782</v>
      </c>
      <c r="DP406" s="175">
        <v>992.92477302006023</v>
      </c>
      <c r="DQ406" s="175">
        <v>1017.2586532792971</v>
      </c>
      <c r="DR406" s="175">
        <v>1054.7072142677227</v>
      </c>
      <c r="DS406" s="175">
        <v>1079.0410945269596</v>
      </c>
      <c r="DT406" s="175">
        <v>1103.3749747861966</v>
      </c>
      <c r="DU406" s="175">
        <v>1044.9224329424296</v>
      </c>
      <c r="DV406" s="175">
        <v>1052.5555869605903</v>
      </c>
      <c r="DW406" s="175">
        <v>1114.3380282082528</v>
      </c>
      <c r="DX406" s="175">
        <v>1138.6719084674896</v>
      </c>
      <c r="DY406" s="175">
        <v>1060.1887409787507</v>
      </c>
      <c r="DZ406" s="175">
        <v>1121.9711822264132</v>
      </c>
      <c r="EA406" s="175">
        <v>1146.3050624856501</v>
      </c>
      <c r="EB406" s="175">
        <v>1183.7536234740758</v>
      </c>
      <c r="EC406" s="175">
        <v>1208.0875037333126</v>
      </c>
      <c r="ED406" s="175">
        <v>1232.4213839925494</v>
      </c>
      <c r="EE406" s="175">
        <v>1067.8218949969114</v>
      </c>
      <c r="EF406" s="175">
        <v>1129.6043362445739</v>
      </c>
      <c r="EG406" s="175">
        <v>1153.9382165038107</v>
      </c>
      <c r="EH406" s="175">
        <v>1191.3867774922362</v>
      </c>
      <c r="EI406" s="175">
        <v>1215.720657751473</v>
      </c>
      <c r="EJ406" s="175">
        <v>1240.0545380107098</v>
      </c>
      <c r="EK406" s="175">
        <v>1253.1692187398987</v>
      </c>
      <c r="EL406" s="175">
        <v>1277.5030989991355</v>
      </c>
      <c r="EM406" s="175">
        <v>1301.8369792583724</v>
      </c>
      <c r="EN406" s="175">
        <v>1326.1708595176094</v>
      </c>
      <c r="EO406" s="175">
        <v>1126.6438264911508</v>
      </c>
      <c r="EP406" s="175">
        <v>1185.1745603047257</v>
      </c>
      <c r="EQ406" s="175">
        <v>1192.4059693745621</v>
      </c>
      <c r="ER406" s="175">
        <v>1250.936703188137</v>
      </c>
      <c r="ES406" s="175">
        <v>1339.7519957908253</v>
      </c>
      <c r="ET406" s="175">
        <v>1362.8051455101022</v>
      </c>
      <c r="EU406" s="175">
        <v>1421.3358793236773</v>
      </c>
      <c r="EV406" s="175">
        <v>1268.4362971404544</v>
      </c>
      <c r="EW406" s="175">
        <v>1624.4647503288315</v>
      </c>
      <c r="EX406" s="175">
        <v>945.42180322424463</v>
      </c>
      <c r="EY406" s="175">
        <v>1069.8966784716463</v>
      </c>
      <c r="EZ406" s="175">
        <v>1241.64264388026</v>
      </c>
      <c r="FA406" s="175">
        <v>1338.9997351157751</v>
      </c>
    </row>
    <row r="407" spans="1:157" ht="14.4" x14ac:dyDescent="0.3">
      <c r="A407" s="171" t="s">
        <v>621</v>
      </c>
      <c r="B407" s="172">
        <v>318.20200167845616</v>
      </c>
      <c r="C407" s="173">
        <v>327.18680167845616</v>
      </c>
      <c r="D407" s="173">
        <v>327.18680167845616</v>
      </c>
      <c r="E407" s="173">
        <v>327.18680167845616</v>
      </c>
      <c r="F407" s="173">
        <v>318.20200167845616</v>
      </c>
      <c r="G407" s="173">
        <v>327.18680167845616</v>
      </c>
      <c r="H407" s="204">
        <v>327.18680167845616</v>
      </c>
      <c r="I407" s="175">
        <v>327.18680167845616</v>
      </c>
      <c r="J407" s="175">
        <v>327.18680167845616</v>
      </c>
      <c r="K407" s="175">
        <v>327.18680167845616</v>
      </c>
      <c r="L407" s="175">
        <v>327.18680167845616</v>
      </c>
      <c r="M407" s="175">
        <v>327.18680167845616</v>
      </c>
      <c r="N407" s="175">
        <v>327.18680167845616</v>
      </c>
      <c r="O407" s="175">
        <v>327.18680167845616</v>
      </c>
      <c r="P407" s="175">
        <v>318.20200167845616</v>
      </c>
      <c r="Q407" s="175">
        <v>327.18680167845616</v>
      </c>
      <c r="R407" s="175">
        <v>327.18680167845616</v>
      </c>
      <c r="S407" s="175">
        <v>327.18680167845616</v>
      </c>
      <c r="T407" s="175">
        <v>327.18680167845616</v>
      </c>
      <c r="U407" s="175">
        <v>327.18680167845616</v>
      </c>
      <c r="V407" s="175">
        <v>327.18680167845616</v>
      </c>
      <c r="W407" s="175">
        <v>327.18680167845616</v>
      </c>
      <c r="X407" s="175">
        <v>327.18680167845616</v>
      </c>
      <c r="Y407" s="175">
        <v>327.18680167845616</v>
      </c>
      <c r="Z407" s="175">
        <v>327.18680167845616</v>
      </c>
      <c r="AA407" s="175">
        <v>327.18680167845616</v>
      </c>
      <c r="AB407" s="175">
        <v>327.18680167845616</v>
      </c>
      <c r="AC407" s="175">
        <v>327.18680167845616</v>
      </c>
      <c r="AD407" s="175">
        <v>327.18680167845616</v>
      </c>
      <c r="AE407" s="175">
        <v>327.18680167845616</v>
      </c>
      <c r="AF407" s="175">
        <v>327.18680167845616</v>
      </c>
      <c r="AG407" s="175">
        <v>327.18680167845616</v>
      </c>
      <c r="AH407" s="175">
        <v>327.18680167845616</v>
      </c>
      <c r="AI407" s="175">
        <v>327.18680167845616</v>
      </c>
      <c r="AJ407" s="175">
        <v>318.20200167845616</v>
      </c>
      <c r="AK407" s="175">
        <v>613.01488169315235</v>
      </c>
      <c r="AL407" s="175">
        <v>621.9996816931523</v>
      </c>
      <c r="AM407" s="175">
        <v>621.9996816931523</v>
      </c>
      <c r="AN407" s="175">
        <v>621.9996816931523</v>
      </c>
      <c r="AO407" s="175">
        <v>613.01488169315235</v>
      </c>
      <c r="AP407" s="175">
        <v>621.9996816931523</v>
      </c>
      <c r="AQ407" s="175">
        <v>621.9996816931523</v>
      </c>
      <c r="AR407" s="175">
        <v>621.9996816931523</v>
      </c>
      <c r="AS407" s="175">
        <v>621.9996816931523</v>
      </c>
      <c r="AT407" s="175">
        <v>621.9996816931523</v>
      </c>
      <c r="AU407" s="175">
        <v>621.9996816931523</v>
      </c>
      <c r="AV407" s="175">
        <v>621.9996816931523</v>
      </c>
      <c r="AW407" s="175">
        <v>621.9996816931523</v>
      </c>
      <c r="AX407" s="175">
        <v>621.9996816931523</v>
      </c>
      <c r="AY407" s="175">
        <v>613.01488169315235</v>
      </c>
      <c r="AZ407" s="175">
        <v>621.9996816931523</v>
      </c>
      <c r="BA407" s="175">
        <v>621.9996816931523</v>
      </c>
      <c r="BB407" s="175">
        <v>621.9996816931523</v>
      </c>
      <c r="BC407" s="175">
        <v>621.9996816931523</v>
      </c>
      <c r="BD407" s="175">
        <v>621.9996816931523</v>
      </c>
      <c r="BE407" s="175">
        <v>621.9996816931523</v>
      </c>
      <c r="BF407" s="175">
        <v>621.9996816931523</v>
      </c>
      <c r="BG407" s="175">
        <v>621.9996816931523</v>
      </c>
      <c r="BH407" s="175">
        <v>621.9996816931523</v>
      </c>
      <c r="BI407" s="175">
        <v>621.9996816931523</v>
      </c>
      <c r="BJ407" s="175">
        <v>621.9996816931523</v>
      </c>
      <c r="BK407" s="175">
        <v>621.9996816931523</v>
      </c>
      <c r="BL407" s="175">
        <v>621.9996816931523</v>
      </c>
      <c r="BM407" s="175">
        <v>621.9996816931523</v>
      </c>
      <c r="BN407" s="175">
        <v>621.9996816931523</v>
      </c>
      <c r="BO407" s="175">
        <v>621.9996816931523</v>
      </c>
      <c r="BP407" s="175">
        <v>621.9996816931523</v>
      </c>
      <c r="BQ407" s="175">
        <v>621.9996816931523</v>
      </c>
      <c r="BR407" s="175">
        <v>621.9996816931523</v>
      </c>
      <c r="BS407" s="175">
        <v>613.01488169315235</v>
      </c>
      <c r="BT407" s="173">
        <v>327.18680167845616</v>
      </c>
      <c r="BU407" s="173">
        <v>327.18680167845616</v>
      </c>
      <c r="BV407" s="173">
        <v>327.18680167845616</v>
      </c>
      <c r="BW407" s="173">
        <v>327.18680167845616</v>
      </c>
      <c r="BX407" s="173">
        <v>327.18680167845616</v>
      </c>
      <c r="BY407" s="174">
        <v>327.18680167845616</v>
      </c>
      <c r="BZ407" s="175">
        <v>327.18680167845616</v>
      </c>
      <c r="CA407" s="175">
        <v>327.18680167845616</v>
      </c>
      <c r="CB407" s="175">
        <v>621.9996816931523</v>
      </c>
      <c r="CC407" s="175">
        <v>621.9996816931523</v>
      </c>
      <c r="CD407" s="175">
        <v>621.9996816931523</v>
      </c>
      <c r="CE407" s="175">
        <v>621.9996816931523</v>
      </c>
      <c r="CF407" s="175">
        <v>621.9996816931523</v>
      </c>
      <c r="CG407" s="175">
        <v>621.9996816931523</v>
      </c>
      <c r="CH407" s="175">
        <v>621.9996816931523</v>
      </c>
      <c r="CI407" s="175">
        <v>621.9996816931523</v>
      </c>
      <c r="CJ407" s="175">
        <v>327.18680167845616</v>
      </c>
      <c r="CK407" s="175">
        <v>327.18680167845616</v>
      </c>
      <c r="CL407" s="175">
        <v>327.18680167845616</v>
      </c>
      <c r="CM407" s="175">
        <v>327.18680167845616</v>
      </c>
      <c r="CN407" s="175">
        <v>327.18680167845616</v>
      </c>
      <c r="CO407" s="175">
        <v>327.18680167845616</v>
      </c>
      <c r="CP407" s="175">
        <v>327.18680167845616</v>
      </c>
      <c r="CQ407" s="175">
        <v>327.18680167845616</v>
      </c>
      <c r="CR407" s="175">
        <v>327.18680167845616</v>
      </c>
      <c r="CS407" s="175">
        <v>327.18680167845616</v>
      </c>
      <c r="CT407" s="175">
        <v>327.18680167845616</v>
      </c>
      <c r="CU407" s="175">
        <v>621.9996816931523</v>
      </c>
      <c r="CV407" s="175">
        <v>621.9996816931523</v>
      </c>
      <c r="CW407" s="175">
        <v>621.9996816931523</v>
      </c>
      <c r="CX407" s="175">
        <v>621.9996816931523</v>
      </c>
      <c r="CY407" s="175">
        <v>621.9996816931523</v>
      </c>
      <c r="CZ407" s="175">
        <v>621.9996816931523</v>
      </c>
      <c r="DA407" s="175">
        <v>621.9996816931523</v>
      </c>
      <c r="DB407" s="175">
        <v>621.9996816931523</v>
      </c>
      <c r="DC407" s="175">
        <v>621.9996816931523</v>
      </c>
      <c r="DD407" s="175">
        <v>621.9996816931523</v>
      </c>
      <c r="DE407" s="175">
        <v>621.9996816931523</v>
      </c>
      <c r="DF407" s="175">
        <v>613.01488169315235</v>
      </c>
      <c r="DG407" s="175">
        <v>621.9996816931523</v>
      </c>
      <c r="DH407" s="175">
        <v>621.9996816931523</v>
      </c>
      <c r="DI407" s="175">
        <v>621.9996816931523</v>
      </c>
      <c r="DJ407" s="175">
        <v>613.01488169315235</v>
      </c>
      <c r="DK407" s="175">
        <v>621.9996816931523</v>
      </c>
      <c r="DL407" s="175">
        <v>621.9996816931523</v>
      </c>
      <c r="DM407" s="175">
        <v>621.9996816931523</v>
      </c>
      <c r="DN407" s="175">
        <v>621.9996816931523</v>
      </c>
      <c r="DO407" s="175">
        <v>621.9996816931523</v>
      </c>
      <c r="DP407" s="175">
        <v>621.9996816931523</v>
      </c>
      <c r="DQ407" s="175">
        <v>621.9996816931523</v>
      </c>
      <c r="DR407" s="175">
        <v>621.9996816931523</v>
      </c>
      <c r="DS407" s="175">
        <v>621.9996816931523</v>
      </c>
      <c r="DT407" s="175">
        <v>613.01488169315235</v>
      </c>
      <c r="DU407" s="175">
        <v>621.9996816931523</v>
      </c>
      <c r="DV407" s="175">
        <v>621.9996816931523</v>
      </c>
      <c r="DW407" s="175">
        <v>621.9996816931523</v>
      </c>
      <c r="DX407" s="175">
        <v>621.9996816931523</v>
      </c>
      <c r="DY407" s="175">
        <v>621.9996816931523</v>
      </c>
      <c r="DZ407" s="175">
        <v>621.9996816931523</v>
      </c>
      <c r="EA407" s="175">
        <v>621.9996816931523</v>
      </c>
      <c r="EB407" s="175">
        <v>621.9996816931523</v>
      </c>
      <c r="EC407" s="175">
        <v>621.9996816931523</v>
      </c>
      <c r="ED407" s="175">
        <v>621.9996816931523</v>
      </c>
      <c r="EE407" s="175">
        <v>621.9996816931523</v>
      </c>
      <c r="EF407" s="175">
        <v>621.9996816931523</v>
      </c>
      <c r="EG407" s="175">
        <v>621.9996816931523</v>
      </c>
      <c r="EH407" s="175">
        <v>621.9996816931523</v>
      </c>
      <c r="EI407" s="175">
        <v>621.9996816931523</v>
      </c>
      <c r="EJ407" s="175">
        <v>621.9996816931523</v>
      </c>
      <c r="EK407" s="175">
        <v>621.9996816931523</v>
      </c>
      <c r="EL407" s="175">
        <v>621.9996816931523</v>
      </c>
      <c r="EM407" s="175">
        <v>621.9996816931523</v>
      </c>
      <c r="EN407" s="175">
        <v>613.01488169315235</v>
      </c>
      <c r="EO407" s="175">
        <v>621.9996816931523</v>
      </c>
      <c r="EP407" s="175">
        <v>621.9996816931523</v>
      </c>
      <c r="EQ407" s="175">
        <v>621.9996816931523</v>
      </c>
      <c r="ER407" s="175">
        <v>621.9996816931523</v>
      </c>
      <c r="ES407" s="175">
        <v>621.9996816931523</v>
      </c>
      <c r="ET407" s="175">
        <v>621.9996816931523</v>
      </c>
      <c r="EU407" s="175">
        <v>621.9996816931523</v>
      </c>
      <c r="EV407" s="175">
        <v>621.9996816931523</v>
      </c>
      <c r="EW407" s="175">
        <v>621.9996816931523</v>
      </c>
      <c r="EX407" s="175">
        <v>613.01488169315235</v>
      </c>
      <c r="EY407" s="175">
        <v>621.9996816931523</v>
      </c>
      <c r="EZ407" s="175">
        <v>621.9996816931523</v>
      </c>
      <c r="FA407" s="175">
        <v>621.9996816931523</v>
      </c>
    </row>
    <row r="408" spans="1:157" ht="14.4" x14ac:dyDescent="0.3">
      <c r="A408" s="171" t="s">
        <v>622</v>
      </c>
      <c r="B408" s="172">
        <v>146.28847428413928</v>
      </c>
      <c r="C408" s="173">
        <v>436.86467830564266</v>
      </c>
      <c r="D408" s="173">
        <v>437.55800936294025</v>
      </c>
      <c r="E408" s="173">
        <v>453.22505470606797</v>
      </c>
      <c r="F408" s="173">
        <v>465.76931460160938</v>
      </c>
      <c r="G408" s="173">
        <v>446.15848292181045</v>
      </c>
      <c r="H408" s="204">
        <v>446.85181397910804</v>
      </c>
      <c r="I408" s="175">
        <v>462.51885932223576</v>
      </c>
      <c r="J408" s="175">
        <v>475.06311921777717</v>
      </c>
      <c r="K408" s="175">
        <v>447.54514503640564</v>
      </c>
      <c r="L408" s="175">
        <v>463.21219037953335</v>
      </c>
      <c r="M408" s="175">
        <v>475.75645027507477</v>
      </c>
      <c r="N408" s="175">
        <v>478.87923572266106</v>
      </c>
      <c r="O408" s="175">
        <v>491.42349561820248</v>
      </c>
      <c r="P408" s="175">
        <v>503.9677555137439</v>
      </c>
      <c r="Q408" s="175">
        <v>455.45228753797824</v>
      </c>
      <c r="R408" s="175">
        <v>456.14561859527583</v>
      </c>
      <c r="S408" s="175">
        <v>471.81266393840355</v>
      </c>
      <c r="T408" s="175">
        <v>484.35692383394496</v>
      </c>
      <c r="U408" s="175">
        <v>456.83894965257343</v>
      </c>
      <c r="V408" s="175">
        <v>472.50599499570114</v>
      </c>
      <c r="W408" s="175">
        <v>485.0502548912425</v>
      </c>
      <c r="X408" s="175">
        <v>488.17304033882886</v>
      </c>
      <c r="Y408" s="175">
        <v>500.71730023437027</v>
      </c>
      <c r="Z408" s="175">
        <v>513.26156012991169</v>
      </c>
      <c r="AA408" s="175">
        <v>457.53228070987097</v>
      </c>
      <c r="AB408" s="175">
        <v>473.19932605299869</v>
      </c>
      <c r="AC408" s="175">
        <v>485.74358594854016</v>
      </c>
      <c r="AD408" s="175">
        <v>488.86637139612645</v>
      </c>
      <c r="AE408" s="175">
        <v>501.41063129166787</v>
      </c>
      <c r="AF408" s="175">
        <v>513.95489118720934</v>
      </c>
      <c r="AG408" s="175">
        <v>504.53341673925422</v>
      </c>
      <c r="AH408" s="175">
        <v>517.07767663479558</v>
      </c>
      <c r="AI408" s="175">
        <v>529.62193653033705</v>
      </c>
      <c r="AJ408" s="175">
        <v>542.16619642587841</v>
      </c>
      <c r="AK408" s="175">
        <v>486.11261699516626</v>
      </c>
      <c r="AL408" s="175">
        <v>495.40642161133405</v>
      </c>
      <c r="AM408" s="175">
        <v>496.0997526686316</v>
      </c>
      <c r="AN408" s="175">
        <v>511.76679801175936</v>
      </c>
      <c r="AO408" s="175">
        <v>524.31105790730078</v>
      </c>
      <c r="AP408" s="175">
        <v>504.70022622750184</v>
      </c>
      <c r="AQ408" s="175">
        <v>505.39355728479939</v>
      </c>
      <c r="AR408" s="175">
        <v>521.0606026279271</v>
      </c>
      <c r="AS408" s="175">
        <v>533.60486252346857</v>
      </c>
      <c r="AT408" s="175">
        <v>506.08688834209698</v>
      </c>
      <c r="AU408" s="175">
        <v>521.75393368522475</v>
      </c>
      <c r="AV408" s="175">
        <v>534.29819358076611</v>
      </c>
      <c r="AW408" s="175">
        <v>537.42097902835246</v>
      </c>
      <c r="AX408" s="175">
        <v>549.96523892389382</v>
      </c>
      <c r="AY408" s="175">
        <v>562.50949881943529</v>
      </c>
      <c r="AZ408" s="175">
        <v>513.99403084366963</v>
      </c>
      <c r="BA408" s="175">
        <v>514.68736190096718</v>
      </c>
      <c r="BB408" s="175">
        <v>530.35440724409489</v>
      </c>
      <c r="BC408" s="175">
        <v>542.89866713963636</v>
      </c>
      <c r="BD408" s="175">
        <v>515.38069295826472</v>
      </c>
      <c r="BE408" s="175">
        <v>531.04773830139243</v>
      </c>
      <c r="BF408" s="175">
        <v>543.5919981969339</v>
      </c>
      <c r="BG408" s="175">
        <v>546.71478364452025</v>
      </c>
      <c r="BH408" s="175">
        <v>559.25904354006161</v>
      </c>
      <c r="BI408" s="175">
        <v>571.80330343560308</v>
      </c>
      <c r="BJ408" s="175">
        <v>516.07402401556237</v>
      </c>
      <c r="BK408" s="175">
        <v>531.74106935869008</v>
      </c>
      <c r="BL408" s="175">
        <v>544.28532925423156</v>
      </c>
      <c r="BM408" s="175">
        <v>547.40811470181779</v>
      </c>
      <c r="BN408" s="175">
        <v>559.95237459735927</v>
      </c>
      <c r="BO408" s="175">
        <v>572.49663449290074</v>
      </c>
      <c r="BP408" s="175">
        <v>563.07516004494551</v>
      </c>
      <c r="BQ408" s="175">
        <v>575.61941994048698</v>
      </c>
      <c r="BR408" s="175">
        <v>588.16367983602845</v>
      </c>
      <c r="BS408" s="175">
        <v>600.70793973156981</v>
      </c>
      <c r="BT408" s="173">
        <v>466.13275426874122</v>
      </c>
      <c r="BU408" s="173">
        <v>481.79979961186893</v>
      </c>
      <c r="BV408" s="173">
        <v>482.49313066916648</v>
      </c>
      <c r="BW408" s="173">
        <v>498.16017601229419</v>
      </c>
      <c r="BX408" s="173">
        <v>527.06481230826091</v>
      </c>
      <c r="BY408" s="174">
        <v>539.60907220380238</v>
      </c>
      <c r="BZ408" s="175">
        <v>555.2761175469301</v>
      </c>
      <c r="CA408" s="175">
        <v>507.21940894586635</v>
      </c>
      <c r="CB408" s="175">
        <v>524.67449757443251</v>
      </c>
      <c r="CC408" s="175">
        <v>540.34154291756033</v>
      </c>
      <c r="CD408" s="175">
        <v>541.03487397485787</v>
      </c>
      <c r="CE408" s="175">
        <v>556.70191931798558</v>
      </c>
      <c r="CF408" s="175">
        <v>585.60655561395231</v>
      </c>
      <c r="CG408" s="175">
        <v>598.15081550949378</v>
      </c>
      <c r="CH408" s="175">
        <v>613.81786085262149</v>
      </c>
      <c r="CI408" s="175">
        <v>565.76115225155775</v>
      </c>
      <c r="CJ408" s="175">
        <v>491.78693528533427</v>
      </c>
      <c r="CK408" s="175">
        <v>508.14731168575963</v>
      </c>
      <c r="CL408" s="175">
        <v>524.50768808618488</v>
      </c>
      <c r="CM408" s="175">
        <v>537.05194798172636</v>
      </c>
      <c r="CN408" s="175">
        <v>565.26325322039543</v>
      </c>
      <c r="CO408" s="175">
        <v>580.93029856352325</v>
      </c>
      <c r="CP408" s="175">
        <v>593.47455845906461</v>
      </c>
      <c r="CQ408" s="175">
        <v>543.02314189742697</v>
      </c>
      <c r="CR408" s="175">
        <v>581.50723130007759</v>
      </c>
      <c r="CS408" s="175">
        <v>619.99132070272822</v>
      </c>
      <c r="CT408" s="175">
        <v>658.47541010537896</v>
      </c>
      <c r="CU408" s="175">
        <v>550.32867859102566</v>
      </c>
      <c r="CV408" s="175">
        <v>566.68905499145103</v>
      </c>
      <c r="CW408" s="175">
        <v>583.04943139187628</v>
      </c>
      <c r="CX408" s="175">
        <v>595.59369128741776</v>
      </c>
      <c r="CY408" s="175">
        <v>623.80499652608682</v>
      </c>
      <c r="CZ408" s="175">
        <v>639.47204186921454</v>
      </c>
      <c r="DA408" s="175">
        <v>652.01630176475601</v>
      </c>
      <c r="DB408" s="175">
        <v>601.56488520311837</v>
      </c>
      <c r="DC408" s="175">
        <v>640.04897460576899</v>
      </c>
      <c r="DD408" s="175">
        <v>678.53306400841961</v>
      </c>
      <c r="DE408" s="175">
        <v>717.01715341107035</v>
      </c>
      <c r="DF408" s="175">
        <v>544.65436030085766</v>
      </c>
      <c r="DG408" s="175">
        <v>553.94816491702545</v>
      </c>
      <c r="DH408" s="175">
        <v>554.64149597432299</v>
      </c>
      <c r="DI408" s="175">
        <v>570.30854131745082</v>
      </c>
      <c r="DJ408" s="175">
        <v>582.85280121299218</v>
      </c>
      <c r="DK408" s="175">
        <v>563.24196953319324</v>
      </c>
      <c r="DL408" s="175">
        <v>563.93530059049078</v>
      </c>
      <c r="DM408" s="175">
        <v>579.60234593361849</v>
      </c>
      <c r="DN408" s="175">
        <v>592.14660582915997</v>
      </c>
      <c r="DO408" s="175">
        <v>564.62863164778832</v>
      </c>
      <c r="DP408" s="175">
        <v>580.29567699091615</v>
      </c>
      <c r="DQ408" s="175">
        <v>592.83993688645751</v>
      </c>
      <c r="DR408" s="175">
        <v>595.96272233404386</v>
      </c>
      <c r="DS408" s="175">
        <v>608.50698222958522</v>
      </c>
      <c r="DT408" s="175">
        <v>621.05124212512669</v>
      </c>
      <c r="DU408" s="175">
        <v>572.53577414936103</v>
      </c>
      <c r="DV408" s="175">
        <v>573.22910520665857</v>
      </c>
      <c r="DW408" s="175">
        <v>588.89615054978628</v>
      </c>
      <c r="DX408" s="175">
        <v>601.44041044532776</v>
      </c>
      <c r="DY408" s="175">
        <v>573.92243626395611</v>
      </c>
      <c r="DZ408" s="175">
        <v>589.58948160708383</v>
      </c>
      <c r="EA408" s="175">
        <v>602.1337415026253</v>
      </c>
      <c r="EB408" s="175">
        <v>605.25652695021165</v>
      </c>
      <c r="EC408" s="175">
        <v>617.80078684575301</v>
      </c>
      <c r="ED408" s="175">
        <v>630.34504674129448</v>
      </c>
      <c r="EE408" s="175">
        <v>574.61576732125377</v>
      </c>
      <c r="EF408" s="175">
        <v>590.28281266438148</v>
      </c>
      <c r="EG408" s="175">
        <v>602.82707255992295</v>
      </c>
      <c r="EH408" s="175">
        <v>605.94985800750919</v>
      </c>
      <c r="EI408" s="175">
        <v>618.49411790305066</v>
      </c>
      <c r="EJ408" s="175">
        <v>631.03837779859214</v>
      </c>
      <c r="EK408" s="175">
        <v>621.6169033506369</v>
      </c>
      <c r="EL408" s="175">
        <v>634.16116324617838</v>
      </c>
      <c r="EM408" s="175">
        <v>646.70542314171985</v>
      </c>
      <c r="EN408" s="175">
        <v>659.24968303726132</v>
      </c>
      <c r="EO408" s="175">
        <v>583.21624088012391</v>
      </c>
      <c r="EP408" s="175">
        <v>598.88328622325173</v>
      </c>
      <c r="EQ408" s="175">
        <v>599.57661728054927</v>
      </c>
      <c r="ER408" s="175">
        <v>615.24366262367698</v>
      </c>
      <c r="ES408" s="175">
        <v>644.14829891964371</v>
      </c>
      <c r="ET408" s="175">
        <v>656.69255881518507</v>
      </c>
      <c r="EU408" s="175">
        <v>672.35960415831289</v>
      </c>
      <c r="EV408" s="175">
        <v>624.30289555724914</v>
      </c>
      <c r="EW408" s="175">
        <v>650.8524073093796</v>
      </c>
      <c r="EX408" s="175">
        <v>603.19610360654906</v>
      </c>
      <c r="EY408" s="175">
        <v>623.9794941611392</v>
      </c>
      <c r="EZ408" s="175">
        <v>644.76288471572946</v>
      </c>
      <c r="FA408" s="175">
        <v>665.5462752703196</v>
      </c>
    </row>
    <row r="409" spans="1:157" ht="14.4" x14ac:dyDescent="0.3">
      <c r="A409" s="171" t="s">
        <v>623</v>
      </c>
      <c r="B409" s="172">
        <v>181.11214428575698</v>
      </c>
      <c r="C409" s="173">
        <v>386.02823510714654</v>
      </c>
      <c r="D409" s="173">
        <v>358.17899137609066</v>
      </c>
      <c r="E409" s="173">
        <v>315.42270532906241</v>
      </c>
      <c r="F409" s="173">
        <v>268.16072182543752</v>
      </c>
      <c r="G409" s="173">
        <v>530.15768509526117</v>
      </c>
      <c r="H409" s="204">
        <v>502.26826686937284</v>
      </c>
      <c r="I409" s="175">
        <v>459.18681007893588</v>
      </c>
      <c r="J409" s="175">
        <v>412.695233521315</v>
      </c>
      <c r="K409" s="175">
        <v>474.37884864348462</v>
      </c>
      <c r="L409" s="175">
        <v>431.29739185304766</v>
      </c>
      <c r="M409" s="175">
        <v>384.80581529542678</v>
      </c>
      <c r="N409" s="175">
        <v>388.21593506261058</v>
      </c>
      <c r="O409" s="175">
        <v>341.72435850498977</v>
      </c>
      <c r="P409" s="175">
        <v>294.33430194736883</v>
      </c>
      <c r="Q409" s="175">
        <v>722.12875182857215</v>
      </c>
      <c r="R409" s="175">
        <v>694.19915910785141</v>
      </c>
      <c r="S409" s="175">
        <v>650.79253157400581</v>
      </c>
      <c r="T409" s="175">
        <v>604.17288196238883</v>
      </c>
      <c r="U409" s="175">
        <v>666.26956638713079</v>
      </c>
      <c r="V409" s="175">
        <v>622.86293885328496</v>
      </c>
      <c r="W409" s="175">
        <v>576.24328924166809</v>
      </c>
      <c r="X409" s="175">
        <v>579.45631131943924</v>
      </c>
      <c r="Y409" s="175">
        <v>532.83666170782237</v>
      </c>
      <c r="Z409" s="175">
        <v>486.21701209620551</v>
      </c>
      <c r="AA409" s="175">
        <v>638.33997366641017</v>
      </c>
      <c r="AB409" s="175">
        <v>594.93334613256434</v>
      </c>
      <c r="AC409" s="175">
        <v>548.31369652094747</v>
      </c>
      <c r="AD409" s="175">
        <v>551.52671859871862</v>
      </c>
      <c r="AE409" s="175">
        <v>504.90706898710164</v>
      </c>
      <c r="AF409" s="175">
        <v>458.28741937548477</v>
      </c>
      <c r="AG409" s="175">
        <v>508.12009106487278</v>
      </c>
      <c r="AH409" s="175">
        <v>461.50044145325592</v>
      </c>
      <c r="AI409" s="175">
        <v>414.880791841639</v>
      </c>
      <c r="AJ409" s="175">
        <v>367.36266223002218</v>
      </c>
      <c r="AK409" s="175">
        <v>270.21094904616535</v>
      </c>
      <c r="AL409" s="175">
        <v>446.15297851568357</v>
      </c>
      <c r="AM409" s="175">
        <v>418.26356028979535</v>
      </c>
      <c r="AN409" s="175">
        <v>375.18210349935839</v>
      </c>
      <c r="AO409" s="175">
        <v>327.79204694173751</v>
      </c>
      <c r="AP409" s="175">
        <v>588.3381447303982</v>
      </c>
      <c r="AQ409" s="175">
        <v>560.40855200967758</v>
      </c>
      <c r="AR409" s="175">
        <v>517.00192447583174</v>
      </c>
      <c r="AS409" s="175">
        <v>470.38227486421493</v>
      </c>
      <c r="AT409" s="175">
        <v>532.47895928895684</v>
      </c>
      <c r="AU409" s="175">
        <v>489.07233175511112</v>
      </c>
      <c r="AV409" s="175">
        <v>442.4526821434942</v>
      </c>
      <c r="AW409" s="175">
        <v>445.66570422126529</v>
      </c>
      <c r="AX409" s="175">
        <v>399.04605460964842</v>
      </c>
      <c r="AY409" s="175">
        <v>351.52792499803155</v>
      </c>
      <c r="AZ409" s="175">
        <v>778.36492769030917</v>
      </c>
      <c r="BA409" s="175">
        <v>750.39516047475593</v>
      </c>
      <c r="BB409" s="175">
        <v>706.66336219750156</v>
      </c>
      <c r="BC409" s="175">
        <v>659.9156395318887</v>
      </c>
      <c r="BD409" s="175">
        <v>722.42539325920279</v>
      </c>
      <c r="BE409" s="175">
        <v>678.69359498194831</v>
      </c>
      <c r="BF409" s="175">
        <v>631.94587231633545</v>
      </c>
      <c r="BG409" s="175">
        <v>634.96179670469382</v>
      </c>
      <c r="BH409" s="175">
        <v>588.21407403908097</v>
      </c>
      <c r="BI409" s="175">
        <v>541.46635137346811</v>
      </c>
      <c r="BJ409" s="175">
        <v>694.45562604364989</v>
      </c>
      <c r="BK409" s="175">
        <v>650.72382776639517</v>
      </c>
      <c r="BL409" s="175">
        <v>603.97610510078243</v>
      </c>
      <c r="BM409" s="175">
        <v>606.99202948914069</v>
      </c>
      <c r="BN409" s="175">
        <v>560.24430682352784</v>
      </c>
      <c r="BO409" s="175">
        <v>513.49658415791498</v>
      </c>
      <c r="BP409" s="175">
        <v>563.26023121188632</v>
      </c>
      <c r="BQ409" s="175">
        <v>516.51250854627347</v>
      </c>
      <c r="BR409" s="175">
        <v>469.76478588066061</v>
      </c>
      <c r="BS409" s="175">
        <v>422.11858321504769</v>
      </c>
      <c r="BT409" s="173">
        <v>807.60190087597312</v>
      </c>
      <c r="BU409" s="173">
        <v>763.87010259871874</v>
      </c>
      <c r="BV409" s="173">
        <v>735.9003353831655</v>
      </c>
      <c r="BW409" s="173">
        <v>692.16853710591113</v>
      </c>
      <c r="BX409" s="173">
        <v>573.71924894749054</v>
      </c>
      <c r="BY409" s="174">
        <v>526.97152628187769</v>
      </c>
      <c r="BZ409" s="175">
        <v>483.23972800462326</v>
      </c>
      <c r="CA409" s="175">
        <v>654.78162559967996</v>
      </c>
      <c r="CB409" s="175">
        <v>866.97411398197801</v>
      </c>
      <c r="CC409" s="175">
        <v>823.24231570472352</v>
      </c>
      <c r="CD409" s="175">
        <v>795.27254848917039</v>
      </c>
      <c r="CE409" s="175">
        <v>751.54075021191602</v>
      </c>
      <c r="CF409" s="175">
        <v>633.09146205349543</v>
      </c>
      <c r="CG409" s="175">
        <v>586.34373938788258</v>
      </c>
      <c r="CH409" s="175">
        <v>542.61194111062809</v>
      </c>
      <c r="CI409" s="175">
        <v>714.15383870568496</v>
      </c>
      <c r="CJ409" s="175">
        <v>902.04905610594074</v>
      </c>
      <c r="CK409" s="175">
        <v>830.34749061313312</v>
      </c>
      <c r="CL409" s="175">
        <v>758.6459251203255</v>
      </c>
      <c r="CM409" s="175">
        <v>711.89820245471265</v>
      </c>
      <c r="CN409" s="175">
        <v>621.41868151184531</v>
      </c>
      <c r="CO409" s="175">
        <v>577.68688323459071</v>
      </c>
      <c r="CP409" s="175">
        <v>530.93916056897785</v>
      </c>
      <c r="CQ409" s="175">
        <v>704.71219994421813</v>
      </c>
      <c r="CR409" s="175">
        <v>835.7026156762945</v>
      </c>
      <c r="CS409" s="175">
        <v>998.28303140837056</v>
      </c>
      <c r="CT409" s="175">
        <v>1129.2734471404469</v>
      </c>
      <c r="CU409" s="175">
        <v>955.21606233896989</v>
      </c>
      <c r="CV409" s="175">
        <v>883.14915160792088</v>
      </c>
      <c r="CW409" s="175">
        <v>811.08224087687211</v>
      </c>
      <c r="CX409" s="175">
        <v>764.20644515726326</v>
      </c>
      <c r="CY409" s="175">
        <v>673.27368041699128</v>
      </c>
      <c r="CZ409" s="175">
        <v>629.21671139632804</v>
      </c>
      <c r="DA409" s="175">
        <v>582.34091567671919</v>
      </c>
      <c r="DB409" s="175">
        <v>756.92645821015208</v>
      </c>
      <c r="DC409" s="175">
        <v>887.91687394222834</v>
      </c>
      <c r="DD409" s="175">
        <v>1050.4972896743047</v>
      </c>
      <c r="DE409" s="175">
        <v>1181.4877054063811</v>
      </c>
      <c r="DF409" s="175">
        <v>328.26927847198408</v>
      </c>
      <c r="DG409" s="175">
        <v>520.13365395203823</v>
      </c>
      <c r="DH409" s="175">
        <v>492.20406123131755</v>
      </c>
      <c r="DI409" s="175">
        <v>448.79743369747177</v>
      </c>
      <c r="DJ409" s="175">
        <v>401.27930408585485</v>
      </c>
      <c r="DK409" s="175">
        <v>660.54116617728857</v>
      </c>
      <c r="DL409" s="175">
        <v>632.57139896173533</v>
      </c>
      <c r="DM409" s="175">
        <v>588.83960068448084</v>
      </c>
      <c r="DN409" s="175">
        <v>542.09187801886799</v>
      </c>
      <c r="DO409" s="175">
        <v>604.60163174618219</v>
      </c>
      <c r="DP409" s="175">
        <v>560.86983346892782</v>
      </c>
      <c r="DQ409" s="175">
        <v>514.12211080331497</v>
      </c>
      <c r="DR409" s="175">
        <v>517.13803519167323</v>
      </c>
      <c r="DS409" s="175">
        <v>470.39031252606037</v>
      </c>
      <c r="DT409" s="175">
        <v>422.74410986044762</v>
      </c>
      <c r="DU409" s="175">
        <v>826.68988690006381</v>
      </c>
      <c r="DV409" s="175">
        <v>798.72011968451056</v>
      </c>
      <c r="DW409" s="175">
        <v>754.98832140725608</v>
      </c>
      <c r="DX409" s="175">
        <v>708.24059874164323</v>
      </c>
      <c r="DY409" s="175">
        <v>770.75035246895743</v>
      </c>
      <c r="DZ409" s="175">
        <v>727.01855419170306</v>
      </c>
      <c r="EA409" s="175">
        <v>680.27083152609009</v>
      </c>
      <c r="EB409" s="175">
        <v>683.28675591444846</v>
      </c>
      <c r="EC409" s="175">
        <v>636.53903324883561</v>
      </c>
      <c r="ED409" s="175">
        <v>589.79131058322275</v>
      </c>
      <c r="EE409" s="175">
        <v>742.78058525340441</v>
      </c>
      <c r="EF409" s="175">
        <v>699.04878697614993</v>
      </c>
      <c r="EG409" s="175">
        <v>652.30106431053707</v>
      </c>
      <c r="EH409" s="175">
        <v>655.31698869889533</v>
      </c>
      <c r="EI409" s="175">
        <v>608.56926603328247</v>
      </c>
      <c r="EJ409" s="175">
        <v>561.82154336766962</v>
      </c>
      <c r="EK409" s="175">
        <v>611.58519042164085</v>
      </c>
      <c r="EL409" s="175">
        <v>564.83746775602799</v>
      </c>
      <c r="EM409" s="175">
        <v>518.08974509041514</v>
      </c>
      <c r="EN409" s="175">
        <v>470.44354242480233</v>
      </c>
      <c r="EO409" s="175">
        <v>909.03994082233737</v>
      </c>
      <c r="EP409" s="175">
        <v>864.98297180167413</v>
      </c>
      <c r="EQ409" s="175">
        <v>836.97303009128848</v>
      </c>
      <c r="ER409" s="175">
        <v>792.91606107062535</v>
      </c>
      <c r="ES409" s="175">
        <v>673.97335461996772</v>
      </c>
      <c r="ET409" s="175">
        <v>627.09755890035888</v>
      </c>
      <c r="EU409" s="175">
        <v>583.04058987969563</v>
      </c>
      <c r="EV409" s="175">
        <v>755.43192959799262</v>
      </c>
      <c r="EW409" s="175">
        <v>923.06574014501211</v>
      </c>
      <c r="EX409" s="175">
        <v>355.96327885239464</v>
      </c>
      <c r="EY409" s="175">
        <v>512.95321534235325</v>
      </c>
      <c r="EZ409" s="175">
        <v>602.97178084843324</v>
      </c>
      <c r="FA409" s="175">
        <v>717.1414589372032</v>
      </c>
    </row>
    <row r="410" spans="1:157" ht="14.4" x14ac:dyDescent="0.3">
      <c r="A410" s="171" t="s">
        <v>624</v>
      </c>
      <c r="B410" s="172">
        <v>438.38833532299213</v>
      </c>
      <c r="C410" s="173">
        <v>969.9820473251317</v>
      </c>
      <c r="D410" s="173">
        <v>843.46022033954307</v>
      </c>
      <c r="E410" s="173">
        <v>664.58264596922834</v>
      </c>
      <c r="F410" s="173">
        <v>530.26427381098313</v>
      </c>
      <c r="G410" s="173">
        <v>1742.5307140924306</v>
      </c>
      <c r="H410" s="204">
        <v>1516.508719185126</v>
      </c>
      <c r="I410" s="175">
        <v>1159.4618941450135</v>
      </c>
      <c r="J410" s="175">
        <v>948.98612397945726</v>
      </c>
      <c r="K410" s="175">
        <v>1293.0734929861076</v>
      </c>
      <c r="L410" s="175">
        <v>982.33009646621997</v>
      </c>
      <c r="M410" s="175">
        <v>822.28178035056101</v>
      </c>
      <c r="N410" s="175">
        <v>787.56405536853833</v>
      </c>
      <c r="O410" s="175">
        <v>643.53019887117989</v>
      </c>
      <c r="P410" s="175">
        <v>529.60038161505145</v>
      </c>
      <c r="Q410" s="175">
        <v>3105.5391265762592</v>
      </c>
      <c r="R410" s="175">
        <v>2879.1915487043698</v>
      </c>
      <c r="S410" s="175">
        <v>2527.4146680274075</v>
      </c>
      <c r="T410" s="175">
        <v>2149.5987479622017</v>
      </c>
      <c r="U410" s="175">
        <v>2652.8439708324827</v>
      </c>
      <c r="V410" s="175">
        <v>2301.0670901555218</v>
      </c>
      <c r="W410" s="175">
        <v>1864.6809719852329</v>
      </c>
      <c r="X410" s="175">
        <v>1890.720011373475</v>
      </c>
      <c r="Y410" s="175">
        <v>1512.9040913082706</v>
      </c>
      <c r="Z410" s="175">
        <v>1203.5364796576935</v>
      </c>
      <c r="AA410" s="175">
        <v>2426.4963929605983</v>
      </c>
      <c r="AB410" s="175">
        <v>2016.1493141785504</v>
      </c>
      <c r="AC410" s="175">
        <v>1638.333394113346</v>
      </c>
      <c r="AD410" s="175">
        <v>1664.3724335015904</v>
      </c>
      <c r="AE410" s="175">
        <v>1286.5565134363824</v>
      </c>
      <c r="AF410" s="175">
        <v>1020.7141103122904</v>
      </c>
      <c r="AG410" s="175">
        <v>1312.5955528246232</v>
      </c>
      <c r="AH410" s="175">
        <v>983.65120609052371</v>
      </c>
      <c r="AI410" s="175">
        <v>816.76863362019014</v>
      </c>
      <c r="AJ410" s="175">
        <v>682.65749229153755</v>
      </c>
      <c r="AK410" s="175">
        <v>502.91215273545458</v>
      </c>
      <c r="AL410" s="175">
        <v>1050.6935947562554</v>
      </c>
      <c r="AM410" s="175">
        <v>923.98925112736106</v>
      </c>
      <c r="AN410" s="175">
        <v>747.41794009085913</v>
      </c>
      <c r="AO410" s="175">
        <v>599.6823492403455</v>
      </c>
      <c r="AP410" s="175">
        <v>1543.8752530414895</v>
      </c>
      <c r="AQ410" s="175">
        <v>1404.4689297498164</v>
      </c>
      <c r="AR410" s="175">
        <v>1206.8396237165252</v>
      </c>
      <c r="AS410" s="175">
        <v>1024.9298911081798</v>
      </c>
      <c r="AT410" s="175">
        <v>1277.153300446372</v>
      </c>
      <c r="AU410" s="175">
        <v>1079.9527634443257</v>
      </c>
      <c r="AV410" s="175">
        <v>891.73609320458434</v>
      </c>
      <c r="AW410" s="175">
        <v>856.12293422083292</v>
      </c>
      <c r="AX410" s="175">
        <v>710.46260486669291</v>
      </c>
      <c r="AY410" s="175">
        <v>575.22209867404729</v>
      </c>
      <c r="AZ410" s="175">
        <v>2757.7122635413048</v>
      </c>
      <c r="BA410" s="175">
        <v>2531.0391027048331</v>
      </c>
      <c r="BB410" s="175">
        <v>2176.6269666232788</v>
      </c>
      <c r="BC410" s="175">
        <v>1800.7373029170376</v>
      </c>
      <c r="BD410" s="175">
        <v>2304.3659418683651</v>
      </c>
      <c r="BE410" s="175">
        <v>1949.9538057868074</v>
      </c>
      <c r="BF410" s="175">
        <v>1612.103778451806</v>
      </c>
      <c r="BG410" s="175">
        <v>1627.1573073203024</v>
      </c>
      <c r="BH410" s="175">
        <v>1393.8231443685825</v>
      </c>
      <c r="BI410" s="175">
        <v>1219.7404970480213</v>
      </c>
      <c r="BJ410" s="175">
        <v>2077.692781031898</v>
      </c>
      <c r="BK410" s="175">
        <v>1754.8577694977794</v>
      </c>
      <c r="BL410" s="175">
        <v>1472.4969302663169</v>
      </c>
      <c r="BM410" s="175">
        <v>1487.5504591348144</v>
      </c>
      <c r="BN410" s="175">
        <v>1261.1472841417417</v>
      </c>
      <c r="BO410" s="175">
        <v>1092.6711201325136</v>
      </c>
      <c r="BP410" s="175">
        <v>1274.8489224106463</v>
      </c>
      <c r="BQ410" s="175">
        <v>1062.469464778432</v>
      </c>
      <c r="BR410" s="175">
        <v>873.67094617915552</v>
      </c>
      <c r="BS410" s="175">
        <v>721.9765630676884</v>
      </c>
      <c r="BT410" s="173">
        <v>3546.8947332834068</v>
      </c>
      <c r="BU410" s="173">
        <v>3192.4825972018493</v>
      </c>
      <c r="BV410" s="173">
        <v>2965.8094363653786</v>
      </c>
      <c r="BW410" s="173">
        <v>2611.3973002838247</v>
      </c>
      <c r="BX410" s="173">
        <v>1592.8879529258727</v>
      </c>
      <c r="BY410" s="174">
        <v>1214.0341005910329</v>
      </c>
      <c r="BZ410" s="175">
        <v>955.70437657486639</v>
      </c>
      <c r="CA410" s="175">
        <v>2308.4055256394399</v>
      </c>
      <c r="CB410" s="175">
        <v>3224.4830075708583</v>
      </c>
      <c r="CC410" s="175">
        <v>2870.0708714892994</v>
      </c>
      <c r="CD410" s="175">
        <v>2643.3977106528314</v>
      </c>
      <c r="CE410" s="175">
        <v>2288.9855745712762</v>
      </c>
      <c r="CF410" s="175">
        <v>1468.3889871158462</v>
      </c>
      <c r="CG410" s="175">
        <v>1235.0548241641252</v>
      </c>
      <c r="CH410" s="175">
        <v>1038.8950344920825</v>
      </c>
      <c r="CI410" s="175">
        <v>1985.993799926895</v>
      </c>
      <c r="CJ410" s="175">
        <v>4078.2447283657725</v>
      </c>
      <c r="CK410" s="175">
        <v>3479.8923679405416</v>
      </c>
      <c r="CL410" s="175">
        <v>2898.807071022522</v>
      </c>
      <c r="CM410" s="175">
        <v>2519.953218687675</v>
      </c>
      <c r="CN410" s="175">
        <v>1728.1170321661946</v>
      </c>
      <c r="CO410" s="175">
        <v>1373.704896084638</v>
      </c>
      <c r="CP410" s="175">
        <v>1057.6457814414134</v>
      </c>
      <c r="CQ410" s="175">
        <v>2461.7162698321713</v>
      </c>
      <c r="CR410" s="175">
        <v>3271.9538422896244</v>
      </c>
      <c r="CS410" s="175">
        <v>4383.7614380117038</v>
      </c>
      <c r="CT410" s="175">
        <v>5294.4240138575506</v>
      </c>
      <c r="CU410" s="175">
        <v>3688.2775744019818</v>
      </c>
      <c r="CV410" s="175">
        <v>3104.2314391147834</v>
      </c>
      <c r="CW410" s="175">
        <v>2520.1853038275826</v>
      </c>
      <c r="CX410" s="175">
        <v>2140.2935192231039</v>
      </c>
      <c r="CY410" s="175">
        <v>1568.5462793992992</v>
      </c>
      <c r="CZ410" s="175">
        <v>1299.6159286206021</v>
      </c>
      <c r="DA410" s="175">
        <v>1077.2409411344318</v>
      </c>
      <c r="DB410" s="175">
        <v>2081.2948997697254</v>
      </c>
      <c r="DC410" s="175">
        <v>2891.5324722271848</v>
      </c>
      <c r="DD410" s="175">
        <v>3957.7823702660316</v>
      </c>
      <c r="DE410" s="175">
        <v>4796.9600718166957</v>
      </c>
      <c r="DF410" s="175">
        <v>657.9195067981376</v>
      </c>
      <c r="DG410" s="175">
        <v>1325.6691043478604</v>
      </c>
      <c r="DH410" s="175">
        <v>1198.7822440756584</v>
      </c>
      <c r="DI410" s="175">
        <v>981.25935248356234</v>
      </c>
      <c r="DJ410" s="175">
        <v>823.41115741251213</v>
      </c>
      <c r="DK410" s="175">
        <v>1900.4440261460841</v>
      </c>
      <c r="DL410" s="175">
        <v>1729.6335940966783</v>
      </c>
      <c r="DM410" s="175">
        <v>1462.3262837337122</v>
      </c>
      <c r="DN410" s="175">
        <v>1283.2807604739453</v>
      </c>
      <c r="DO410" s="175">
        <v>1541.0000696314492</v>
      </c>
      <c r="DP410" s="175">
        <v>1322.7194355482243</v>
      </c>
      <c r="DQ410" s="175">
        <v>1156.2113835584375</v>
      </c>
      <c r="DR410" s="175">
        <v>1126.009728204356</v>
      </c>
      <c r="DS410" s="175">
        <v>943.51814723647533</v>
      </c>
      <c r="DT410" s="175">
        <v>776.57304423086987</v>
      </c>
      <c r="DU410" s="175">
        <v>2992.7509151674144</v>
      </c>
      <c r="DV410" s="175">
        <v>2766.0777543309473</v>
      </c>
      <c r="DW410" s="175">
        <v>2411.6656182493912</v>
      </c>
      <c r="DX410" s="175">
        <v>2032.8117659145475</v>
      </c>
      <c r="DY410" s="175">
        <v>2539.404593494477</v>
      </c>
      <c r="DZ410" s="175">
        <v>2184.9924574129218</v>
      </c>
      <c r="EA410" s="175">
        <v>1818.285243923423</v>
      </c>
      <c r="EB410" s="175">
        <v>1832.2847587954409</v>
      </c>
      <c r="EC410" s="175">
        <v>1550.9779335604592</v>
      </c>
      <c r="ED410" s="175">
        <v>1364.2551621011651</v>
      </c>
      <c r="EE410" s="175">
        <v>2312.7314326580126</v>
      </c>
      <c r="EF410" s="175">
        <v>1958.3192965764538</v>
      </c>
      <c r="EG410" s="175">
        <v>1678.6783957379339</v>
      </c>
      <c r="EH410" s="175">
        <v>1693.7319246064289</v>
      </c>
      <c r="EI410" s="175">
        <v>1411.3710853749678</v>
      </c>
      <c r="EJ410" s="175">
        <v>1230.7678572664809</v>
      </c>
      <c r="EK410" s="175">
        <v>1426.4246142434629</v>
      </c>
      <c r="EL410" s="175">
        <v>1200.5662019123993</v>
      </c>
      <c r="EM410" s="175">
        <v>1032.0900379031725</v>
      </c>
      <c r="EN410" s="175">
        <v>845.51657477691697</v>
      </c>
      <c r="EO410" s="175">
        <v>3408.7962703393932</v>
      </c>
      <c r="EP410" s="175">
        <v>3051.7488788532478</v>
      </c>
      <c r="EQ410" s="175">
        <v>2824.7501350521998</v>
      </c>
      <c r="ER410" s="175">
        <v>2467.702743566047</v>
      </c>
      <c r="ES410" s="175">
        <v>1637.4195150449668</v>
      </c>
      <c r="ET410" s="175">
        <v>1354.4194186016709</v>
      </c>
      <c r="EU410" s="175">
        <v>1141.1180641369294</v>
      </c>
      <c r="EV410" s="175">
        <v>2163.9230768769849</v>
      </c>
      <c r="EW410" s="175">
        <v>3271.1268007675194</v>
      </c>
      <c r="EX410" s="175">
        <v>693.01256130767126</v>
      </c>
      <c r="EY410" s="175">
        <v>1211.5994125656205</v>
      </c>
      <c r="EZ410" s="175">
        <v>1448.813005633526</v>
      </c>
      <c r="FA410" s="175">
        <v>1948.3488261327705</v>
      </c>
    </row>
    <row r="411" spans="1:157" ht="14.4" x14ac:dyDescent="0.3">
      <c r="A411" s="176" t="s">
        <v>625</v>
      </c>
      <c r="B411" s="172">
        <v>0</v>
      </c>
      <c r="C411" s="173">
        <v>0</v>
      </c>
      <c r="D411" s="173">
        <v>0</v>
      </c>
      <c r="E411" s="173">
        <v>0</v>
      </c>
      <c r="F411" s="173">
        <v>0</v>
      </c>
      <c r="G411" s="173">
        <v>0</v>
      </c>
      <c r="H411" s="204">
        <v>0</v>
      </c>
      <c r="I411" s="175">
        <v>0</v>
      </c>
      <c r="J411" s="175">
        <v>0</v>
      </c>
      <c r="K411" s="175">
        <v>0</v>
      </c>
      <c r="L411" s="175">
        <v>0</v>
      </c>
      <c r="M411" s="175">
        <v>0</v>
      </c>
      <c r="N411" s="175">
        <v>0</v>
      </c>
      <c r="O411" s="175">
        <v>0</v>
      </c>
      <c r="P411" s="175">
        <v>0</v>
      </c>
      <c r="Q411" s="175">
        <v>0</v>
      </c>
      <c r="R411" s="175">
        <v>0</v>
      </c>
      <c r="S411" s="175">
        <v>0</v>
      </c>
      <c r="T411" s="175">
        <v>0</v>
      </c>
      <c r="U411" s="175">
        <v>0</v>
      </c>
      <c r="V411" s="175">
        <v>0</v>
      </c>
      <c r="W411" s="175">
        <v>0</v>
      </c>
      <c r="X411" s="175">
        <v>0</v>
      </c>
      <c r="Y411" s="175">
        <v>0</v>
      </c>
      <c r="Z411" s="175">
        <v>0</v>
      </c>
      <c r="AA411" s="175">
        <v>0</v>
      </c>
      <c r="AB411" s="175">
        <v>0</v>
      </c>
      <c r="AC411" s="175">
        <v>0</v>
      </c>
      <c r="AD411" s="175">
        <v>0</v>
      </c>
      <c r="AE411" s="175">
        <v>0</v>
      </c>
      <c r="AF411" s="175">
        <v>0</v>
      </c>
      <c r="AG411" s="175">
        <v>0</v>
      </c>
      <c r="AH411" s="175">
        <v>0</v>
      </c>
      <c r="AI411" s="175">
        <v>0</v>
      </c>
      <c r="AJ411" s="175">
        <v>0</v>
      </c>
      <c r="AK411" s="175">
        <v>0</v>
      </c>
      <c r="AL411" s="175">
        <v>0</v>
      </c>
      <c r="AM411" s="175">
        <v>0</v>
      </c>
      <c r="AN411" s="175">
        <v>0</v>
      </c>
      <c r="AO411" s="175">
        <v>0</v>
      </c>
      <c r="AP411" s="175">
        <v>0</v>
      </c>
      <c r="AQ411" s="175">
        <v>0</v>
      </c>
      <c r="AR411" s="175">
        <v>0</v>
      </c>
      <c r="AS411" s="175">
        <v>0</v>
      </c>
      <c r="AT411" s="175">
        <v>0</v>
      </c>
      <c r="AU411" s="175">
        <v>0</v>
      </c>
      <c r="AV411" s="175">
        <v>0</v>
      </c>
      <c r="AW411" s="175">
        <v>0</v>
      </c>
      <c r="AX411" s="175">
        <v>0</v>
      </c>
      <c r="AY411" s="175">
        <v>0</v>
      </c>
      <c r="AZ411" s="175">
        <v>0</v>
      </c>
      <c r="BA411" s="175">
        <v>0</v>
      </c>
      <c r="BB411" s="175">
        <v>0</v>
      </c>
      <c r="BC411" s="175">
        <v>0</v>
      </c>
      <c r="BD411" s="175">
        <v>0</v>
      </c>
      <c r="BE411" s="175">
        <v>0</v>
      </c>
      <c r="BF411" s="175">
        <v>0</v>
      </c>
      <c r="BG411" s="175">
        <v>0</v>
      </c>
      <c r="BH411" s="175">
        <v>0</v>
      </c>
      <c r="BI411" s="175">
        <v>0</v>
      </c>
      <c r="BJ411" s="175">
        <v>0</v>
      </c>
      <c r="BK411" s="175">
        <v>0</v>
      </c>
      <c r="BL411" s="175">
        <v>0</v>
      </c>
      <c r="BM411" s="175">
        <v>0</v>
      </c>
      <c r="BN411" s="175">
        <v>0</v>
      </c>
      <c r="BO411" s="175">
        <v>0</v>
      </c>
      <c r="BP411" s="175">
        <v>0</v>
      </c>
      <c r="BQ411" s="175">
        <v>0</v>
      </c>
      <c r="BR411" s="175">
        <v>0</v>
      </c>
      <c r="BS411" s="175">
        <v>0</v>
      </c>
      <c r="BT411" s="173">
        <v>0</v>
      </c>
      <c r="BU411" s="173">
        <v>0</v>
      </c>
      <c r="BV411" s="173">
        <v>0</v>
      </c>
      <c r="BW411" s="173">
        <v>0</v>
      </c>
      <c r="BX411" s="173">
        <v>0</v>
      </c>
      <c r="BY411" s="174">
        <v>0</v>
      </c>
      <c r="BZ411" s="175">
        <v>0</v>
      </c>
      <c r="CA411" s="175">
        <v>0</v>
      </c>
      <c r="CB411" s="175">
        <v>0</v>
      </c>
      <c r="CC411" s="175">
        <v>0</v>
      </c>
      <c r="CD411" s="175">
        <v>0</v>
      </c>
      <c r="CE411" s="175">
        <v>0</v>
      </c>
      <c r="CF411" s="175">
        <v>0</v>
      </c>
      <c r="CG411" s="175">
        <v>0</v>
      </c>
      <c r="CH411" s="175">
        <v>0</v>
      </c>
      <c r="CI411" s="175">
        <v>0</v>
      </c>
      <c r="CJ411" s="175">
        <v>0</v>
      </c>
      <c r="CK411" s="175">
        <v>0</v>
      </c>
      <c r="CL411" s="175">
        <v>0</v>
      </c>
      <c r="CM411" s="175">
        <v>0</v>
      </c>
      <c r="CN411" s="175">
        <v>0</v>
      </c>
      <c r="CO411" s="175">
        <v>0</v>
      </c>
      <c r="CP411" s="175">
        <v>0</v>
      </c>
      <c r="CQ411" s="175">
        <v>0</v>
      </c>
      <c r="CR411" s="175">
        <v>0</v>
      </c>
      <c r="CS411" s="175">
        <v>0</v>
      </c>
      <c r="CT411" s="175">
        <v>0</v>
      </c>
      <c r="CU411" s="175">
        <v>0</v>
      </c>
      <c r="CV411" s="175">
        <v>0</v>
      </c>
      <c r="CW411" s="175">
        <v>0</v>
      </c>
      <c r="CX411" s="175">
        <v>0</v>
      </c>
      <c r="CY411" s="175">
        <v>0</v>
      </c>
      <c r="CZ411" s="175">
        <v>0</v>
      </c>
      <c r="DA411" s="175">
        <v>0</v>
      </c>
      <c r="DB411" s="175">
        <v>0</v>
      </c>
      <c r="DC411" s="175">
        <v>0</v>
      </c>
      <c r="DD411" s="175">
        <v>0</v>
      </c>
      <c r="DE411" s="175">
        <v>0</v>
      </c>
      <c r="DF411" s="175">
        <v>0</v>
      </c>
      <c r="DG411" s="175">
        <v>0</v>
      </c>
      <c r="DH411" s="175">
        <v>0</v>
      </c>
      <c r="DI411" s="175">
        <v>0</v>
      </c>
      <c r="DJ411" s="175">
        <v>0</v>
      </c>
      <c r="DK411" s="175">
        <v>0</v>
      </c>
      <c r="DL411" s="175">
        <v>0</v>
      </c>
      <c r="DM411" s="175">
        <v>0</v>
      </c>
      <c r="DN411" s="175">
        <v>0</v>
      </c>
      <c r="DO411" s="175">
        <v>0</v>
      </c>
      <c r="DP411" s="175">
        <v>0</v>
      </c>
      <c r="DQ411" s="175">
        <v>0</v>
      </c>
      <c r="DR411" s="175">
        <v>0</v>
      </c>
      <c r="DS411" s="175">
        <v>0</v>
      </c>
      <c r="DT411" s="175">
        <v>0</v>
      </c>
      <c r="DU411" s="175">
        <v>0</v>
      </c>
      <c r="DV411" s="175">
        <v>0</v>
      </c>
      <c r="DW411" s="175">
        <v>0</v>
      </c>
      <c r="DX411" s="175">
        <v>0</v>
      </c>
      <c r="DY411" s="175">
        <v>0</v>
      </c>
      <c r="DZ411" s="175">
        <v>0</v>
      </c>
      <c r="EA411" s="175">
        <v>0</v>
      </c>
      <c r="EB411" s="175">
        <v>0</v>
      </c>
      <c r="EC411" s="175">
        <v>0</v>
      </c>
      <c r="ED411" s="175">
        <v>0</v>
      </c>
      <c r="EE411" s="175">
        <v>0</v>
      </c>
      <c r="EF411" s="175">
        <v>0</v>
      </c>
      <c r="EG411" s="175">
        <v>0</v>
      </c>
      <c r="EH411" s="175">
        <v>0</v>
      </c>
      <c r="EI411" s="175">
        <v>0</v>
      </c>
      <c r="EJ411" s="175">
        <v>0</v>
      </c>
      <c r="EK411" s="175">
        <v>0</v>
      </c>
      <c r="EL411" s="175">
        <v>0</v>
      </c>
      <c r="EM411" s="175">
        <v>0</v>
      </c>
      <c r="EN411" s="175">
        <v>0</v>
      </c>
      <c r="EO411" s="175">
        <v>0</v>
      </c>
      <c r="EP411" s="175">
        <v>0</v>
      </c>
      <c r="EQ411" s="175">
        <v>0</v>
      </c>
      <c r="ER411" s="175">
        <v>0</v>
      </c>
      <c r="ES411" s="175">
        <v>0</v>
      </c>
      <c r="ET411" s="175">
        <v>0</v>
      </c>
      <c r="EU411" s="175">
        <v>0</v>
      </c>
      <c r="EV411" s="175">
        <v>0</v>
      </c>
      <c r="EW411" s="175">
        <v>0</v>
      </c>
      <c r="EX411" s="175">
        <v>0</v>
      </c>
      <c r="EY411" s="175">
        <v>0</v>
      </c>
      <c r="EZ411" s="175">
        <v>0</v>
      </c>
      <c r="FA411" s="175">
        <v>0</v>
      </c>
    </row>
    <row r="412" spans="1:157" ht="14.4" x14ac:dyDescent="0.3">
      <c r="A412" s="176" t="s">
        <v>626</v>
      </c>
      <c r="B412" s="172">
        <v>0</v>
      </c>
      <c r="C412" s="173">
        <v>-50</v>
      </c>
      <c r="D412" s="173">
        <v>-50</v>
      </c>
      <c r="E412" s="173">
        <v>-50</v>
      </c>
      <c r="F412" s="173">
        <v>0</v>
      </c>
      <c r="G412" s="173">
        <v>-100</v>
      </c>
      <c r="H412" s="204">
        <v>-100</v>
      </c>
      <c r="I412" s="175">
        <v>-100</v>
      </c>
      <c r="J412" s="175">
        <v>-50</v>
      </c>
      <c r="K412" s="175">
        <v>-100</v>
      </c>
      <c r="L412" s="175">
        <v>-100</v>
      </c>
      <c r="M412" s="175">
        <v>-50</v>
      </c>
      <c r="N412" s="175">
        <v>-100</v>
      </c>
      <c r="O412" s="175">
        <v>-50</v>
      </c>
      <c r="P412" s="175">
        <v>0</v>
      </c>
      <c r="Q412" s="175">
        <v>-100</v>
      </c>
      <c r="R412" s="175">
        <v>-100</v>
      </c>
      <c r="S412" s="175">
        <v>-100</v>
      </c>
      <c r="T412" s="175">
        <v>-100</v>
      </c>
      <c r="U412" s="175">
        <v>-100</v>
      </c>
      <c r="V412" s="175">
        <v>-100</v>
      </c>
      <c r="W412" s="175">
        <v>-100</v>
      </c>
      <c r="X412" s="175">
        <v>-100</v>
      </c>
      <c r="Y412" s="175">
        <v>-100</v>
      </c>
      <c r="Z412" s="175">
        <v>-50</v>
      </c>
      <c r="AA412" s="175">
        <v>-100</v>
      </c>
      <c r="AB412" s="175">
        <v>-100</v>
      </c>
      <c r="AC412" s="175">
        <v>-100</v>
      </c>
      <c r="AD412" s="175">
        <v>-100</v>
      </c>
      <c r="AE412" s="175">
        <v>-100</v>
      </c>
      <c r="AF412" s="175">
        <v>-50</v>
      </c>
      <c r="AG412" s="175">
        <v>-100</v>
      </c>
      <c r="AH412" s="175">
        <v>-100</v>
      </c>
      <c r="AI412" s="175">
        <v>-50</v>
      </c>
      <c r="AJ412" s="175">
        <v>0</v>
      </c>
      <c r="AK412" s="175">
        <v>0</v>
      </c>
      <c r="AL412" s="175">
        <v>-50</v>
      </c>
      <c r="AM412" s="175">
        <v>-50</v>
      </c>
      <c r="AN412" s="175">
        <v>-50</v>
      </c>
      <c r="AO412" s="175">
        <v>0</v>
      </c>
      <c r="AP412" s="175">
        <v>-100</v>
      </c>
      <c r="AQ412" s="175">
        <v>-100</v>
      </c>
      <c r="AR412" s="175">
        <v>-100</v>
      </c>
      <c r="AS412" s="175">
        <v>-50</v>
      </c>
      <c r="AT412" s="175">
        <v>-100</v>
      </c>
      <c r="AU412" s="175">
        <v>-100</v>
      </c>
      <c r="AV412" s="175">
        <v>-50</v>
      </c>
      <c r="AW412" s="175">
        <v>-100</v>
      </c>
      <c r="AX412" s="175">
        <v>-50</v>
      </c>
      <c r="AY412" s="175">
        <v>0</v>
      </c>
      <c r="AZ412" s="175">
        <v>-100</v>
      </c>
      <c r="BA412" s="175">
        <v>-100</v>
      </c>
      <c r="BB412" s="175">
        <v>-100</v>
      </c>
      <c r="BC412" s="175">
        <v>-100</v>
      </c>
      <c r="BD412" s="175">
        <v>-100</v>
      </c>
      <c r="BE412" s="175">
        <v>-100</v>
      </c>
      <c r="BF412" s="175">
        <v>-100</v>
      </c>
      <c r="BG412" s="175">
        <v>-100</v>
      </c>
      <c r="BH412" s="175">
        <v>-100</v>
      </c>
      <c r="BI412" s="175">
        <v>-50</v>
      </c>
      <c r="BJ412" s="175">
        <v>-100</v>
      </c>
      <c r="BK412" s="175">
        <v>-100</v>
      </c>
      <c r="BL412" s="175">
        <v>-100</v>
      </c>
      <c r="BM412" s="175">
        <v>-100</v>
      </c>
      <c r="BN412" s="175">
        <v>-100</v>
      </c>
      <c r="BO412" s="175">
        <v>-50</v>
      </c>
      <c r="BP412" s="175">
        <v>-100</v>
      </c>
      <c r="BQ412" s="175">
        <v>-100</v>
      </c>
      <c r="BR412" s="175">
        <v>-50</v>
      </c>
      <c r="BS412" s="175">
        <v>0</v>
      </c>
      <c r="BT412" s="173">
        <v>-100</v>
      </c>
      <c r="BU412" s="173">
        <v>-100</v>
      </c>
      <c r="BV412" s="173">
        <v>-100</v>
      </c>
      <c r="BW412" s="173">
        <v>-100</v>
      </c>
      <c r="BX412" s="173">
        <v>-100</v>
      </c>
      <c r="BY412" s="174">
        <v>-100</v>
      </c>
      <c r="BZ412" s="175">
        <v>-100</v>
      </c>
      <c r="CA412" s="175">
        <v>-100</v>
      </c>
      <c r="CB412" s="175">
        <v>-100</v>
      </c>
      <c r="CC412" s="175">
        <v>-100</v>
      </c>
      <c r="CD412" s="175">
        <v>-100</v>
      </c>
      <c r="CE412" s="175">
        <v>-100</v>
      </c>
      <c r="CF412" s="175">
        <v>-100</v>
      </c>
      <c r="CG412" s="175">
        <v>-100</v>
      </c>
      <c r="CH412" s="175">
        <v>-100</v>
      </c>
      <c r="CI412" s="175">
        <v>-100</v>
      </c>
      <c r="CJ412" s="175">
        <v>-100</v>
      </c>
      <c r="CK412" s="175">
        <v>-100</v>
      </c>
      <c r="CL412" s="175">
        <v>-100</v>
      </c>
      <c r="CM412" s="175">
        <v>-100</v>
      </c>
      <c r="CN412" s="175">
        <v>-100</v>
      </c>
      <c r="CO412" s="175">
        <v>-100</v>
      </c>
      <c r="CP412" s="175">
        <v>-100</v>
      </c>
      <c r="CQ412" s="175">
        <v>-100</v>
      </c>
      <c r="CR412" s="175">
        <v>-100</v>
      </c>
      <c r="CS412" s="175">
        <v>-100</v>
      </c>
      <c r="CT412" s="175">
        <v>-100</v>
      </c>
      <c r="CU412" s="175">
        <v>-100</v>
      </c>
      <c r="CV412" s="175">
        <v>-100</v>
      </c>
      <c r="CW412" s="175">
        <v>-100</v>
      </c>
      <c r="CX412" s="175">
        <v>-100</v>
      </c>
      <c r="CY412" s="175">
        <v>-100</v>
      </c>
      <c r="CZ412" s="175">
        <v>-100</v>
      </c>
      <c r="DA412" s="175">
        <v>-100</v>
      </c>
      <c r="DB412" s="175">
        <v>-100</v>
      </c>
      <c r="DC412" s="175">
        <v>-100</v>
      </c>
      <c r="DD412" s="175">
        <v>-100</v>
      </c>
      <c r="DE412" s="175">
        <v>-100</v>
      </c>
      <c r="DF412" s="175">
        <v>0</v>
      </c>
      <c r="DG412" s="175">
        <v>-50</v>
      </c>
      <c r="DH412" s="175">
        <v>-50</v>
      </c>
      <c r="DI412" s="175">
        <v>-50</v>
      </c>
      <c r="DJ412" s="175">
        <v>0</v>
      </c>
      <c r="DK412" s="175">
        <v>-100</v>
      </c>
      <c r="DL412" s="175">
        <v>-100</v>
      </c>
      <c r="DM412" s="175">
        <v>-100</v>
      </c>
      <c r="DN412" s="175">
        <v>-50</v>
      </c>
      <c r="DO412" s="175">
        <v>-100</v>
      </c>
      <c r="DP412" s="175">
        <v>-100</v>
      </c>
      <c r="DQ412" s="175">
        <v>-50</v>
      </c>
      <c r="DR412" s="175">
        <v>-100</v>
      </c>
      <c r="DS412" s="175">
        <v>-50</v>
      </c>
      <c r="DT412" s="175">
        <v>0</v>
      </c>
      <c r="DU412" s="175">
        <v>-100</v>
      </c>
      <c r="DV412" s="175">
        <v>-100</v>
      </c>
      <c r="DW412" s="175">
        <v>-100</v>
      </c>
      <c r="DX412" s="175">
        <v>-100</v>
      </c>
      <c r="DY412" s="175">
        <v>-100</v>
      </c>
      <c r="DZ412" s="175">
        <v>-100</v>
      </c>
      <c r="EA412" s="175">
        <v>-100</v>
      </c>
      <c r="EB412" s="175">
        <v>-100</v>
      </c>
      <c r="EC412" s="175">
        <v>-100</v>
      </c>
      <c r="ED412" s="175">
        <v>-50</v>
      </c>
      <c r="EE412" s="175">
        <v>-100</v>
      </c>
      <c r="EF412" s="175">
        <v>-100</v>
      </c>
      <c r="EG412" s="175">
        <v>-100</v>
      </c>
      <c r="EH412" s="175">
        <v>-100</v>
      </c>
      <c r="EI412" s="175">
        <v>-100</v>
      </c>
      <c r="EJ412" s="175">
        <v>-50</v>
      </c>
      <c r="EK412" s="175">
        <v>-100</v>
      </c>
      <c r="EL412" s="175">
        <v>-100</v>
      </c>
      <c r="EM412" s="175">
        <v>-50</v>
      </c>
      <c r="EN412" s="175">
        <v>0</v>
      </c>
      <c r="EO412" s="175">
        <v>-100</v>
      </c>
      <c r="EP412" s="175">
        <v>-100</v>
      </c>
      <c r="EQ412" s="175">
        <v>-100</v>
      </c>
      <c r="ER412" s="175">
        <v>-100</v>
      </c>
      <c r="ES412" s="175">
        <v>-100</v>
      </c>
      <c r="ET412" s="175">
        <v>-100</v>
      </c>
      <c r="EU412" s="175">
        <v>-100</v>
      </c>
      <c r="EV412" s="175">
        <v>-100</v>
      </c>
      <c r="EW412" s="175">
        <v>-100</v>
      </c>
      <c r="EX412" s="175">
        <v>0</v>
      </c>
      <c r="EY412" s="175">
        <v>-50</v>
      </c>
      <c r="EZ412" s="175">
        <v>-100</v>
      </c>
      <c r="FA412" s="175">
        <v>-100</v>
      </c>
    </row>
    <row r="413" spans="1:157" ht="14.4" x14ac:dyDescent="0.3">
      <c r="A413" s="177" t="s">
        <v>627</v>
      </c>
      <c r="B413" s="178">
        <v>0</v>
      </c>
      <c r="C413" s="80">
        <v>-83.333333333333329</v>
      </c>
      <c r="D413" s="80">
        <v>-83.333333333333329</v>
      </c>
      <c r="E413" s="80">
        <v>-83.333333333333329</v>
      </c>
      <c r="F413" s="80">
        <v>-83.333333333333329</v>
      </c>
      <c r="G413" s="80">
        <v>-166.66666666666666</v>
      </c>
      <c r="H413" s="190">
        <v>-166.66666666666666</v>
      </c>
      <c r="I413" s="82">
        <v>-166.66666666666666</v>
      </c>
      <c r="J413" s="82">
        <v>-166.66666666666666</v>
      </c>
      <c r="K413" s="82">
        <v>-166.66666666666666</v>
      </c>
      <c r="L413" s="82">
        <v>-166.66666666666666</v>
      </c>
      <c r="M413" s="82">
        <v>-166.66666666666666</v>
      </c>
      <c r="N413" s="82">
        <v>-166.66666666666666</v>
      </c>
      <c r="O413" s="82">
        <v>-166.66666666666666</v>
      </c>
      <c r="P413" s="82">
        <v>-166.66666666666666</v>
      </c>
      <c r="Q413" s="82">
        <v>-250</v>
      </c>
      <c r="R413" s="82">
        <v>-250</v>
      </c>
      <c r="S413" s="82">
        <v>-250</v>
      </c>
      <c r="T413" s="82">
        <v>-250</v>
      </c>
      <c r="U413" s="82">
        <v>-250</v>
      </c>
      <c r="V413" s="82">
        <v>-250</v>
      </c>
      <c r="W413" s="82">
        <v>-250</v>
      </c>
      <c r="X413" s="82">
        <v>-250</v>
      </c>
      <c r="Y413" s="82">
        <v>-250</v>
      </c>
      <c r="Z413" s="82">
        <v>-250</v>
      </c>
      <c r="AA413" s="82">
        <v>-250</v>
      </c>
      <c r="AB413" s="82">
        <v>-250</v>
      </c>
      <c r="AC413" s="82">
        <v>-250</v>
      </c>
      <c r="AD413" s="82">
        <v>-250</v>
      </c>
      <c r="AE413" s="82">
        <v>-250</v>
      </c>
      <c r="AF413" s="82">
        <v>-250</v>
      </c>
      <c r="AG413" s="82">
        <v>-250</v>
      </c>
      <c r="AH413" s="82">
        <v>-250</v>
      </c>
      <c r="AI413" s="82">
        <v>-250</v>
      </c>
      <c r="AJ413" s="82">
        <v>-250</v>
      </c>
      <c r="AK413" s="82">
        <v>0</v>
      </c>
      <c r="AL413" s="82">
        <v>-83.333333333333329</v>
      </c>
      <c r="AM413" s="82">
        <v>-83.333333333333329</v>
      </c>
      <c r="AN413" s="82">
        <v>-83.333333333333329</v>
      </c>
      <c r="AO413" s="82">
        <v>-83.333333333333329</v>
      </c>
      <c r="AP413" s="82">
        <v>-166.66666666666666</v>
      </c>
      <c r="AQ413" s="82">
        <v>-166.66666666666666</v>
      </c>
      <c r="AR413" s="82">
        <v>-166.66666666666666</v>
      </c>
      <c r="AS413" s="82">
        <v>-166.66666666666666</v>
      </c>
      <c r="AT413" s="82">
        <v>-166.66666666666666</v>
      </c>
      <c r="AU413" s="82">
        <v>-166.66666666666666</v>
      </c>
      <c r="AV413" s="82">
        <v>-166.66666666666666</v>
      </c>
      <c r="AW413" s="82">
        <v>-166.66666666666666</v>
      </c>
      <c r="AX413" s="82">
        <v>-166.66666666666666</v>
      </c>
      <c r="AY413" s="82">
        <v>-166.66666666666666</v>
      </c>
      <c r="AZ413" s="82">
        <v>-250</v>
      </c>
      <c r="BA413" s="82">
        <v>-250</v>
      </c>
      <c r="BB413" s="82">
        <v>-250</v>
      </c>
      <c r="BC413" s="82">
        <v>-250</v>
      </c>
      <c r="BD413" s="82">
        <v>-250</v>
      </c>
      <c r="BE413" s="82">
        <v>-250</v>
      </c>
      <c r="BF413" s="82">
        <v>-250</v>
      </c>
      <c r="BG413" s="82">
        <v>-250</v>
      </c>
      <c r="BH413" s="82">
        <v>-250</v>
      </c>
      <c r="BI413" s="82">
        <v>-250</v>
      </c>
      <c r="BJ413" s="82">
        <v>-250</v>
      </c>
      <c r="BK413" s="82">
        <v>-250</v>
      </c>
      <c r="BL413" s="82">
        <v>-250</v>
      </c>
      <c r="BM413" s="82">
        <v>-250</v>
      </c>
      <c r="BN413" s="82">
        <v>-250</v>
      </c>
      <c r="BO413" s="82">
        <v>-250</v>
      </c>
      <c r="BP413" s="82">
        <v>-250</v>
      </c>
      <c r="BQ413" s="82">
        <v>-250</v>
      </c>
      <c r="BR413" s="82">
        <v>-250</v>
      </c>
      <c r="BS413" s="82">
        <v>-250</v>
      </c>
      <c r="BT413" s="80">
        <v>-333.33333333333331</v>
      </c>
      <c r="BU413" s="80">
        <v>-333.33333333333331</v>
      </c>
      <c r="BV413" s="80">
        <v>-333.33333333333331</v>
      </c>
      <c r="BW413" s="80">
        <v>-333.33333333333331</v>
      </c>
      <c r="BX413" s="80">
        <v>-333.33333333333331</v>
      </c>
      <c r="BY413" s="81">
        <v>-333.33333333333331</v>
      </c>
      <c r="BZ413" s="82">
        <v>-333.33333333333331</v>
      </c>
      <c r="CA413" s="82">
        <v>-333.33333333333331</v>
      </c>
      <c r="CB413" s="82">
        <v>-333.33333333333331</v>
      </c>
      <c r="CC413" s="82">
        <v>-333.33333333333331</v>
      </c>
      <c r="CD413" s="82">
        <v>-333.33333333333331</v>
      </c>
      <c r="CE413" s="82">
        <v>-333.33333333333331</v>
      </c>
      <c r="CF413" s="82">
        <v>-333.33333333333331</v>
      </c>
      <c r="CG413" s="82">
        <v>-333.33333333333331</v>
      </c>
      <c r="CH413" s="82">
        <v>-333.33333333333331</v>
      </c>
      <c r="CI413" s="82">
        <v>-333.33333333333331</v>
      </c>
      <c r="CJ413" s="82">
        <v>-416.66666666666669</v>
      </c>
      <c r="CK413" s="82">
        <v>-416.66666666666669</v>
      </c>
      <c r="CL413" s="82">
        <v>-416.66666666666669</v>
      </c>
      <c r="CM413" s="82">
        <v>-416.66666666666669</v>
      </c>
      <c r="CN413" s="82">
        <v>-416.66666666666669</v>
      </c>
      <c r="CO413" s="82">
        <v>-416.66666666666669</v>
      </c>
      <c r="CP413" s="82">
        <v>-416.66666666666669</v>
      </c>
      <c r="CQ413" s="82">
        <v>-416.66666666666669</v>
      </c>
      <c r="CR413" s="82">
        <v>-500</v>
      </c>
      <c r="CS413" s="82">
        <v>-583.33333333333337</v>
      </c>
      <c r="CT413" s="82">
        <v>-666.66666666666663</v>
      </c>
      <c r="CU413" s="82">
        <v>-416.66666666666669</v>
      </c>
      <c r="CV413" s="82">
        <v>-416.66666666666669</v>
      </c>
      <c r="CW413" s="82">
        <v>-416.66666666666669</v>
      </c>
      <c r="CX413" s="82">
        <v>-416.66666666666669</v>
      </c>
      <c r="CY413" s="82">
        <v>-416.66666666666669</v>
      </c>
      <c r="CZ413" s="82">
        <v>-416.66666666666669</v>
      </c>
      <c r="DA413" s="82">
        <v>-416.66666666666669</v>
      </c>
      <c r="DB413" s="82">
        <v>-416.66666666666669</v>
      </c>
      <c r="DC413" s="82">
        <v>-500</v>
      </c>
      <c r="DD413" s="82">
        <v>-583.33333333333337</v>
      </c>
      <c r="DE413" s="82">
        <v>-666.66666666666663</v>
      </c>
      <c r="DF413" s="82">
        <v>0</v>
      </c>
      <c r="DG413" s="82">
        <v>-83.333333333333329</v>
      </c>
      <c r="DH413" s="82">
        <v>-83.333333333333329</v>
      </c>
      <c r="DI413" s="82">
        <v>-83.333333333333329</v>
      </c>
      <c r="DJ413" s="82">
        <v>-83.333333333333329</v>
      </c>
      <c r="DK413" s="82">
        <v>-166.66666666666666</v>
      </c>
      <c r="DL413" s="82">
        <v>-166.66666666666666</v>
      </c>
      <c r="DM413" s="82">
        <v>-166.66666666666666</v>
      </c>
      <c r="DN413" s="82">
        <v>-166.66666666666666</v>
      </c>
      <c r="DO413" s="82">
        <v>-166.66666666666666</v>
      </c>
      <c r="DP413" s="82">
        <v>-166.66666666666666</v>
      </c>
      <c r="DQ413" s="82">
        <v>-166.66666666666666</v>
      </c>
      <c r="DR413" s="82">
        <v>-166.66666666666666</v>
      </c>
      <c r="DS413" s="82">
        <v>-166.66666666666666</v>
      </c>
      <c r="DT413" s="82">
        <v>-166.66666666666666</v>
      </c>
      <c r="DU413" s="82">
        <v>-250</v>
      </c>
      <c r="DV413" s="82">
        <v>-250</v>
      </c>
      <c r="DW413" s="82">
        <v>-250</v>
      </c>
      <c r="DX413" s="82">
        <v>-250</v>
      </c>
      <c r="DY413" s="82">
        <v>-250</v>
      </c>
      <c r="DZ413" s="82">
        <v>-250</v>
      </c>
      <c r="EA413" s="82">
        <v>-250</v>
      </c>
      <c r="EB413" s="82">
        <v>-250</v>
      </c>
      <c r="EC413" s="82">
        <v>-250</v>
      </c>
      <c r="ED413" s="82">
        <v>-250</v>
      </c>
      <c r="EE413" s="82">
        <v>-250</v>
      </c>
      <c r="EF413" s="82">
        <v>-250</v>
      </c>
      <c r="EG413" s="82">
        <v>-250</v>
      </c>
      <c r="EH413" s="82">
        <v>-250</v>
      </c>
      <c r="EI413" s="82">
        <v>-250</v>
      </c>
      <c r="EJ413" s="82">
        <v>-250</v>
      </c>
      <c r="EK413" s="82">
        <v>-250</v>
      </c>
      <c r="EL413" s="82">
        <v>-250</v>
      </c>
      <c r="EM413" s="82">
        <v>-250</v>
      </c>
      <c r="EN413" s="82">
        <v>-250</v>
      </c>
      <c r="EO413" s="82">
        <v>-333.33333333333331</v>
      </c>
      <c r="EP413" s="82">
        <v>-333.33333333333331</v>
      </c>
      <c r="EQ413" s="82">
        <v>-333.33333333333331</v>
      </c>
      <c r="ER413" s="82">
        <v>-333.33333333333331</v>
      </c>
      <c r="ES413" s="82">
        <v>-333.33333333333331</v>
      </c>
      <c r="ET413" s="82">
        <v>-333.33333333333331</v>
      </c>
      <c r="EU413" s="82">
        <v>-333.33333333333331</v>
      </c>
      <c r="EV413" s="82">
        <v>-333.33333333333331</v>
      </c>
      <c r="EW413" s="82">
        <v>-416.66666666666669</v>
      </c>
      <c r="EX413" s="82">
        <v>0</v>
      </c>
      <c r="EY413" s="82">
        <v>-83.333333333333329</v>
      </c>
      <c r="EZ413" s="82">
        <v>-166.66666666666666</v>
      </c>
      <c r="FA413" s="82">
        <v>-250</v>
      </c>
    </row>
    <row r="414" spans="1:157" ht="21.75" customHeight="1" x14ac:dyDescent="0.25">
      <c r="A414" s="83" t="s">
        <v>628</v>
      </c>
      <c r="B414" s="179"/>
      <c r="C414" s="85"/>
      <c r="D414" s="85"/>
      <c r="E414" s="85"/>
      <c r="F414" s="85"/>
      <c r="G414" s="85"/>
      <c r="H414" s="191"/>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c r="AO414" s="85"/>
      <c r="AP414" s="85"/>
      <c r="AQ414" s="85"/>
      <c r="AR414" s="85"/>
      <c r="AS414" s="85"/>
      <c r="AT414" s="85"/>
      <c r="AU414" s="85"/>
      <c r="AV414" s="85"/>
      <c r="AW414" s="85"/>
      <c r="AX414" s="85"/>
      <c r="AY414" s="85"/>
      <c r="AZ414" s="85"/>
      <c r="BA414" s="85"/>
      <c r="BB414" s="85"/>
      <c r="BC414" s="85"/>
      <c r="BD414" s="85"/>
      <c r="BE414" s="85"/>
      <c r="BF414" s="85"/>
      <c r="BG414" s="85"/>
      <c r="BH414" s="85"/>
      <c r="BI414" s="85"/>
      <c r="BJ414" s="85"/>
      <c r="BK414" s="85"/>
      <c r="BL414" s="85"/>
      <c r="BM414" s="85"/>
      <c r="BN414" s="85"/>
      <c r="BO414" s="85"/>
      <c r="BP414" s="85"/>
      <c r="BQ414" s="85"/>
      <c r="BR414" s="85"/>
      <c r="BS414" s="85"/>
      <c r="BT414" s="85"/>
      <c r="BU414" s="86"/>
      <c r="BV414" s="86"/>
      <c r="BW414" s="86"/>
      <c r="BX414" s="86"/>
      <c r="BY414" s="86"/>
      <c r="BZ414" s="86"/>
      <c r="CA414" s="86"/>
      <c r="CB414" s="86"/>
      <c r="CC414" s="86"/>
      <c r="CD414" s="86"/>
      <c r="CE414" s="86"/>
      <c r="CF414" s="86"/>
      <c r="CG414" s="86"/>
      <c r="CH414" s="86"/>
      <c r="CI414" s="86"/>
      <c r="CJ414" s="86"/>
      <c r="CK414" s="86"/>
      <c r="CL414" s="86"/>
      <c r="CM414" s="86"/>
      <c r="CN414" s="86"/>
      <c r="CO414" s="86"/>
      <c r="CP414" s="86"/>
      <c r="CQ414" s="86"/>
      <c r="CR414" s="86"/>
      <c r="CS414" s="86"/>
      <c r="CT414" s="86"/>
      <c r="CU414" s="86"/>
      <c r="CV414" s="86"/>
      <c r="CW414" s="86"/>
      <c r="CX414" s="86"/>
      <c r="CY414" s="86"/>
      <c r="CZ414" s="86"/>
      <c r="DA414" s="86"/>
      <c r="DB414" s="86"/>
      <c r="DC414" s="86"/>
      <c r="DD414" s="86"/>
      <c r="DE414" s="86"/>
      <c r="DF414" s="86"/>
      <c r="DG414" s="86"/>
      <c r="DH414" s="86"/>
      <c r="DI414" s="86"/>
      <c r="DJ414" s="86"/>
      <c r="DK414" s="86"/>
      <c r="DL414" s="86"/>
      <c r="DM414" s="86"/>
      <c r="DN414" s="86"/>
      <c r="DO414" s="86"/>
      <c r="DP414" s="86"/>
      <c r="DQ414" s="86"/>
      <c r="DR414" s="86"/>
      <c r="DS414" s="86"/>
      <c r="DT414" s="86"/>
      <c r="DU414" s="86"/>
      <c r="DV414" s="86"/>
      <c r="DW414" s="86"/>
      <c r="DX414" s="86"/>
      <c r="DY414" s="86"/>
      <c r="DZ414" s="86"/>
      <c r="EA414" s="86"/>
      <c r="EB414" s="86"/>
      <c r="EC414" s="86"/>
      <c r="ED414" s="86"/>
      <c r="EE414" s="86"/>
      <c r="EF414" s="86"/>
      <c r="EG414" s="86"/>
      <c r="EH414" s="86"/>
      <c r="EI414" s="86"/>
      <c r="EJ414" s="86"/>
      <c r="EK414" s="86"/>
      <c r="EL414" s="86"/>
      <c r="EM414" s="86"/>
      <c r="EN414" s="86"/>
      <c r="EO414" s="86"/>
      <c r="EP414" s="86"/>
      <c r="EQ414" s="86"/>
      <c r="ER414" s="86"/>
      <c r="ES414" s="86"/>
      <c r="ET414" s="86"/>
      <c r="EU414" s="86"/>
      <c r="EV414" s="86"/>
      <c r="EW414" s="86"/>
      <c r="EX414" s="86"/>
      <c r="EY414" s="86"/>
      <c r="EZ414" s="86"/>
      <c r="FA414" s="86"/>
    </row>
    <row r="415" spans="1:157" ht="15" x14ac:dyDescent="0.35">
      <c r="A415" s="87" t="s">
        <v>629</v>
      </c>
      <c r="B415" s="88">
        <v>13.810351832194993</v>
      </c>
      <c r="C415" s="89">
        <v>28.880450569150057</v>
      </c>
      <c r="D415" s="89">
        <v>26.420998818995496</v>
      </c>
      <c r="E415" s="89">
        <v>22.732381086679442</v>
      </c>
      <c r="F415" s="89">
        <v>19.299425457712854</v>
      </c>
      <c r="G415" s="89">
        <v>41.520446497009303</v>
      </c>
      <c r="H415" s="192">
        <v>38.493141977736144</v>
      </c>
      <c r="I415" s="90">
        <v>33.771875786060463</v>
      </c>
      <c r="J415" s="90">
        <v>29.954358102541221</v>
      </c>
      <c r="K415" s="90">
        <v>35.480535007941889</v>
      </c>
      <c r="L415" s="90">
        <v>31.02235647831294</v>
      </c>
      <c r="M415" s="90">
        <v>27.491358420077209</v>
      </c>
      <c r="N415" s="90">
        <v>27.223140195401069</v>
      </c>
      <c r="O415" s="90">
        <v>23.783133384996596</v>
      </c>
      <c r="P415" s="90">
        <v>20.458017252099101</v>
      </c>
      <c r="Q415" s="90">
        <v>60.789519299378135</v>
      </c>
      <c r="R415" s="90">
        <v>57.757853970970089</v>
      </c>
      <c r="S415" s="90">
        <v>53.046207473531084</v>
      </c>
      <c r="T415" s="90">
        <v>47.985798008798163</v>
      </c>
      <c r="U415" s="90">
        <v>54.726188642562057</v>
      </c>
      <c r="V415" s="90">
        <v>50.014542145123052</v>
      </c>
      <c r="W415" s="90">
        <v>44.621347463883986</v>
      </c>
      <c r="X415" s="90">
        <v>44.970110431177879</v>
      </c>
      <c r="Y415" s="90">
        <v>39.90970096644498</v>
      </c>
      <c r="Z415" s="90">
        <v>35.522293254067918</v>
      </c>
      <c r="AA415" s="90">
        <v>51.694523314154033</v>
      </c>
      <c r="AB415" s="90">
        <v>46.650091600208846</v>
      </c>
      <c r="AC415" s="90">
        <v>41.589682135475954</v>
      </c>
      <c r="AD415" s="90">
        <v>41.938445102769862</v>
      </c>
      <c r="AE415" s="90">
        <v>36.878035638036927</v>
      </c>
      <c r="AF415" s="90">
        <v>32.737930246833088</v>
      </c>
      <c r="AG415" s="90">
        <v>37.226798605330821</v>
      </c>
      <c r="AH415" s="90">
        <v>32.444068534524654</v>
      </c>
      <c r="AI415" s="90">
        <v>28.866234908398965</v>
      </c>
      <c r="AJ415" s="90">
        <v>25.418447595578304</v>
      </c>
      <c r="AK415" s="90">
        <v>9.8728198643274805</v>
      </c>
      <c r="AL415" s="90">
        <v>16.548417684930232</v>
      </c>
      <c r="AM415" s="90">
        <v>15.31691784369823</v>
      </c>
      <c r="AN415" s="90">
        <v>13.468999276279737</v>
      </c>
      <c r="AO415" s="90">
        <v>11.710402080301492</v>
      </c>
      <c r="AP415" s="90">
        <v>22.014000506844326</v>
      </c>
      <c r="AQ415" s="90">
        <v>20.745160043152282</v>
      </c>
      <c r="AR415" s="90">
        <v>18.82725604057957</v>
      </c>
      <c r="AS415" s="90">
        <v>16.995648431670105</v>
      </c>
      <c r="AT415" s="90">
        <v>19.510668141926793</v>
      </c>
      <c r="AU415" s="90">
        <v>17.593982233192843</v>
      </c>
      <c r="AV415" s="90">
        <v>15.74445718783055</v>
      </c>
      <c r="AW415" s="90">
        <v>15.601644926102512</v>
      </c>
      <c r="AX415" s="90">
        <v>13.87301857643795</v>
      </c>
      <c r="AY415" s="90">
        <v>12.145916497118547</v>
      </c>
      <c r="AZ415" s="90">
        <v>31.16399564810996</v>
      </c>
      <c r="BA415" s="90">
        <v>29.64598257933849</v>
      </c>
      <c r="BB415" s="90">
        <v>27.272511223851691</v>
      </c>
      <c r="BC415" s="90">
        <v>24.743776527749468</v>
      </c>
      <c r="BD415" s="90">
        <v>28.127969510567031</v>
      </c>
      <c r="BE415" s="90">
        <v>25.754498155080224</v>
      </c>
      <c r="BF415" s="90">
        <v>23.333830607759932</v>
      </c>
      <c r="BG415" s="90">
        <v>23.470843951908908</v>
      </c>
      <c r="BH415" s="90">
        <v>21.347096473859299</v>
      </c>
      <c r="BI415" s="90">
        <v>19.533722619761846</v>
      </c>
      <c r="BJ415" s="90">
        <v>26.609956441795589</v>
      </c>
      <c r="BK415" s="90">
        <v>24.32619282650036</v>
      </c>
      <c r="BL415" s="90">
        <v>22.063165018110578</v>
      </c>
      <c r="BM415" s="90">
        <v>22.200178362259553</v>
      </c>
      <c r="BN415" s="90">
        <v>20.096121190910647</v>
      </c>
      <c r="BO415" s="90">
        <v>18.298674846220393</v>
      </c>
      <c r="BP415" s="90">
        <v>20.229293936765327</v>
      </c>
      <c r="BQ415" s="90">
        <v>18.165076871555225</v>
      </c>
      <c r="BR415" s="90">
        <v>16.309896564961427</v>
      </c>
      <c r="BS415" s="90">
        <v>14.532048234185265</v>
      </c>
      <c r="BT415" s="89">
        <v>68.165808577191925</v>
      </c>
      <c r="BU415" s="180">
        <v>63.418865866218304</v>
      </c>
      <c r="BV415" s="180">
        <v>60.382839728675371</v>
      </c>
      <c r="BW415" s="180">
        <v>55.635897017701772</v>
      </c>
      <c r="BX415" s="180">
        <v>42.445831579630315</v>
      </c>
      <c r="BY415" s="181">
        <v>37.371520206581557</v>
      </c>
      <c r="BZ415" s="182">
        <v>33.170500291434024</v>
      </c>
      <c r="CA415" s="182">
        <v>51.577670874446511</v>
      </c>
      <c r="CB415" s="182">
        <v>35.022343545566144</v>
      </c>
      <c r="CC415" s="182">
        <v>32.648872190079331</v>
      </c>
      <c r="CD415" s="182">
        <v>31.130859121307878</v>
      </c>
      <c r="CE415" s="182">
        <v>28.757387765821079</v>
      </c>
      <c r="CF415" s="182">
        <v>22.72460720559932</v>
      </c>
      <c r="CG415" s="182">
        <v>20.600859727549715</v>
      </c>
      <c r="CH415" s="182">
        <v>18.676968901635391</v>
      </c>
      <c r="CI415" s="182">
        <v>26.728274694193455</v>
      </c>
      <c r="CJ415" s="182">
        <v>76.614304993548032</v>
      </c>
      <c r="CK415" s="182">
        <v>68.733227829649636</v>
      </c>
      <c r="CL415" s="182">
        <v>60.950258981133167</v>
      </c>
      <c r="CM415" s="182">
        <v>55.87594760808436</v>
      </c>
      <c r="CN415" s="182">
        <v>45.721908307555829</v>
      </c>
      <c r="CO415" s="182">
        <v>40.974965596582209</v>
      </c>
      <c r="CP415" s="182">
        <v>36.257442505872177</v>
      </c>
      <c r="CQ415" s="182">
        <v>55.09593069631763</v>
      </c>
      <c r="CR415" s="182">
        <v>67.412969401868551</v>
      </c>
      <c r="CS415" s="182">
        <v>83.417849148695709</v>
      </c>
      <c r="CT415" s="182">
        <v>96.305484464407968</v>
      </c>
      <c r="CU415" s="182">
        <v>38.860760208704498</v>
      </c>
      <c r="CV415" s="182">
        <v>34.949447273111495</v>
      </c>
      <c r="CW415" s="182">
        <v>31.038134337518489</v>
      </c>
      <c r="CX415" s="182">
        <v>28.494027696836177</v>
      </c>
      <c r="CY415" s="182">
        <v>24.028096867385045</v>
      </c>
      <c r="CZ415" s="182">
        <v>21.887309907140747</v>
      </c>
      <c r="DA415" s="182">
        <v>19.790694167362716</v>
      </c>
      <c r="DB415" s="182">
        <v>28.098918390382764</v>
      </c>
      <c r="DC415" s="182">
        <v>34.257437743158228</v>
      </c>
      <c r="DD415" s="182">
        <v>42.130452339062636</v>
      </c>
      <c r="DE415" s="182">
        <v>48.371187967671084</v>
      </c>
      <c r="DF415" s="182">
        <v>12.127504460198757</v>
      </c>
      <c r="DG415" s="182">
        <v>19.641494217292461</v>
      </c>
      <c r="DH415" s="182">
        <v>18.408220409905734</v>
      </c>
      <c r="DI415" s="182">
        <v>16.433800539268233</v>
      </c>
      <c r="DJ415" s="182">
        <v>14.64247207108972</v>
      </c>
      <c r="DK415" s="182">
        <v>25.283324396106789</v>
      </c>
      <c r="DL415" s="182">
        <v>23.924012261389485</v>
      </c>
      <c r="DM415" s="182">
        <v>21.797997797148678</v>
      </c>
      <c r="DN415" s="182">
        <v>19.970524863678488</v>
      </c>
      <c r="DO415" s="182">
        <v>22.514066341399964</v>
      </c>
      <c r="DP415" s="182">
        <v>20.527332207499327</v>
      </c>
      <c r="DQ415" s="182">
        <v>18.735477090137032</v>
      </c>
      <c r="DR415" s="182">
        <v>18.60187911547186</v>
      </c>
      <c r="DS415" s="182">
        <v>16.764616245330888</v>
      </c>
      <c r="DT415" s="182">
        <v>14.943442005764565</v>
      </c>
      <c r="DU415" s="182">
        <v>33.341874065534412</v>
      </c>
      <c r="DV415" s="182">
        <v>31.82386099676296</v>
      </c>
      <c r="DW415" s="182">
        <v>29.450389641276157</v>
      </c>
      <c r="DX415" s="182">
        <v>26.913233954751771</v>
      </c>
      <c r="DY415" s="182">
        <v>30.305847927991501</v>
      </c>
      <c r="DZ415" s="182">
        <v>27.932376572504701</v>
      </c>
      <c r="EA415" s="182">
        <v>25.429728382700034</v>
      </c>
      <c r="EB415" s="182">
        <v>25.563747368904469</v>
      </c>
      <c r="EC415" s="182">
        <v>23.303713918459234</v>
      </c>
      <c r="ED415" s="182">
        <v>21.454430620785839</v>
      </c>
      <c r="EE415" s="182">
        <v>28.787834859220059</v>
      </c>
      <c r="EF415" s="182">
        <v>26.414363503733249</v>
      </c>
      <c r="EG415" s="182">
        <v>24.159062793050683</v>
      </c>
      <c r="EH415" s="182">
        <v>24.296076137199648</v>
      </c>
      <c r="EI415" s="182">
        <v>22.033048328809873</v>
      </c>
      <c r="EJ415" s="182">
        <v>20.201150097473995</v>
      </c>
      <c r="EK415" s="182">
        <v>22.170061672958841</v>
      </c>
      <c r="EL415" s="182">
        <v>20.067552122808827</v>
      </c>
      <c r="EM415" s="182">
        <v>18.270105778118573</v>
      </c>
      <c r="EN415" s="182">
        <v>16.393169151845857</v>
      </c>
      <c r="EO415" s="180">
        <v>36.860517858101623</v>
      </c>
      <c r="EP415" s="182">
        <v>34.469398395847527</v>
      </c>
      <c r="EQ415" s="182">
        <v>32.949204922508635</v>
      </c>
      <c r="ER415" s="182">
        <v>30.558085460254521</v>
      </c>
      <c r="ES415" s="182">
        <v>24.482366711736585</v>
      </c>
      <c r="ET415" s="182">
        <v>22.213520548784903</v>
      </c>
      <c r="EU415" s="182">
        <v>20.230770509887069</v>
      </c>
      <c r="EV415" s="182">
        <v>28.523695935004458</v>
      </c>
      <c r="EW415" s="182">
        <v>36.670975215045409</v>
      </c>
      <c r="EX415" s="182">
        <v>13.092638149670488</v>
      </c>
      <c r="EY415" s="182">
        <v>19.093043886358444</v>
      </c>
      <c r="EZ415" s="182">
        <v>22.201238432669388</v>
      </c>
      <c r="FA415" s="182">
        <v>26.951434302392059</v>
      </c>
    </row>
    <row r="416" spans="1:157" ht="15" x14ac:dyDescent="0.35">
      <c r="A416" s="87"/>
      <c r="B416" s="88"/>
      <c r="C416" s="89"/>
      <c r="D416" s="89"/>
      <c r="E416" s="89"/>
      <c r="F416" s="89"/>
      <c r="G416" s="89"/>
      <c r="H416" s="193"/>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c r="AG416" s="95"/>
      <c r="AH416" s="95"/>
      <c r="AI416" s="95"/>
      <c r="AJ416" s="95"/>
      <c r="AK416" s="95" t="s">
        <v>630</v>
      </c>
      <c r="AL416" s="95" t="s">
        <v>630</v>
      </c>
      <c r="AM416" s="95" t="s">
        <v>630</v>
      </c>
      <c r="AN416" s="95" t="s">
        <v>630</v>
      </c>
      <c r="AO416" s="95" t="s">
        <v>630</v>
      </c>
      <c r="AP416" s="95" t="s">
        <v>630</v>
      </c>
      <c r="AQ416" s="95" t="s">
        <v>630</v>
      </c>
      <c r="AR416" s="95" t="s">
        <v>630</v>
      </c>
      <c r="AS416" s="95" t="s">
        <v>630</v>
      </c>
      <c r="AT416" s="95" t="s">
        <v>630</v>
      </c>
      <c r="AU416" s="95" t="s">
        <v>630</v>
      </c>
      <c r="AV416" s="95" t="s">
        <v>630</v>
      </c>
      <c r="AW416" s="95" t="s">
        <v>630</v>
      </c>
      <c r="AX416" s="95" t="s">
        <v>630</v>
      </c>
      <c r="AY416" s="95" t="s">
        <v>630</v>
      </c>
      <c r="AZ416" s="95" t="s">
        <v>630</v>
      </c>
      <c r="BA416" s="95" t="s">
        <v>630</v>
      </c>
      <c r="BB416" s="95" t="s">
        <v>630</v>
      </c>
      <c r="BC416" s="95" t="s">
        <v>630</v>
      </c>
      <c r="BD416" s="95" t="s">
        <v>630</v>
      </c>
      <c r="BE416" s="95" t="s">
        <v>630</v>
      </c>
      <c r="BF416" s="95" t="s">
        <v>630</v>
      </c>
      <c r="BG416" s="95" t="s">
        <v>630</v>
      </c>
      <c r="BH416" s="95" t="s">
        <v>630</v>
      </c>
      <c r="BI416" s="95" t="s">
        <v>630</v>
      </c>
      <c r="BJ416" s="95" t="s">
        <v>630</v>
      </c>
      <c r="BK416" s="95" t="s">
        <v>630</v>
      </c>
      <c r="BL416" s="95" t="s">
        <v>630</v>
      </c>
      <c r="BM416" s="95" t="s">
        <v>630</v>
      </c>
      <c r="BN416" s="95" t="s">
        <v>630</v>
      </c>
      <c r="BO416" s="95" t="s">
        <v>630</v>
      </c>
      <c r="BP416" s="95" t="s">
        <v>630</v>
      </c>
      <c r="BQ416" s="95" t="s">
        <v>630</v>
      </c>
      <c r="BR416" s="95" t="s">
        <v>630</v>
      </c>
      <c r="BS416" s="95" t="s">
        <v>630</v>
      </c>
      <c r="BT416" s="89"/>
      <c r="BU416" s="89"/>
      <c r="BV416" s="89"/>
      <c r="BW416" s="89"/>
      <c r="BX416" s="89"/>
      <c r="BY416" s="94"/>
      <c r="BZ416" s="95"/>
      <c r="CA416" s="95"/>
      <c r="CB416" s="95" t="s">
        <v>630</v>
      </c>
      <c r="CC416" s="95" t="s">
        <v>630</v>
      </c>
      <c r="CD416" s="95" t="s">
        <v>630</v>
      </c>
      <c r="CE416" s="95" t="s">
        <v>630</v>
      </c>
      <c r="CF416" s="95" t="s">
        <v>630</v>
      </c>
      <c r="CG416" s="95" t="s">
        <v>630</v>
      </c>
      <c r="CH416" s="95" t="s">
        <v>630</v>
      </c>
      <c r="CI416" s="95" t="s">
        <v>630</v>
      </c>
      <c r="CJ416" s="95"/>
      <c r="CK416" s="95"/>
      <c r="CL416" s="95"/>
      <c r="CM416" s="95"/>
      <c r="CN416" s="95"/>
      <c r="CO416" s="95"/>
      <c r="CP416" s="95"/>
      <c r="CQ416" s="95"/>
      <c r="CR416" s="95"/>
      <c r="CS416" s="95"/>
      <c r="CT416" s="95"/>
      <c r="CU416" s="95" t="s">
        <v>631</v>
      </c>
      <c r="CV416" s="95" t="s">
        <v>631</v>
      </c>
      <c r="CW416" s="95" t="s">
        <v>631</v>
      </c>
      <c r="CX416" s="95" t="s">
        <v>631</v>
      </c>
      <c r="CY416" s="95" t="s">
        <v>631</v>
      </c>
      <c r="CZ416" s="95" t="s">
        <v>631</v>
      </c>
      <c r="DA416" s="95" t="s">
        <v>631</v>
      </c>
      <c r="DB416" s="95" t="s">
        <v>631</v>
      </c>
      <c r="DC416" s="95" t="s">
        <v>631</v>
      </c>
      <c r="DD416" s="95" t="s">
        <v>631</v>
      </c>
      <c r="DE416" s="95" t="s">
        <v>631</v>
      </c>
      <c r="DF416" s="95" t="s">
        <v>631</v>
      </c>
      <c r="DG416" s="95" t="s">
        <v>631</v>
      </c>
      <c r="DH416" s="95" t="s">
        <v>631</v>
      </c>
      <c r="DI416" s="95" t="s">
        <v>631</v>
      </c>
      <c r="DJ416" s="95" t="s">
        <v>631</v>
      </c>
      <c r="DK416" s="95" t="s">
        <v>631</v>
      </c>
      <c r="DL416" s="95" t="s">
        <v>631</v>
      </c>
      <c r="DM416" s="95" t="s">
        <v>631</v>
      </c>
      <c r="DN416" s="95" t="s">
        <v>631</v>
      </c>
      <c r="DO416" s="95" t="s">
        <v>631</v>
      </c>
      <c r="DP416" s="95" t="s">
        <v>631</v>
      </c>
      <c r="DQ416" s="95" t="s">
        <v>631</v>
      </c>
      <c r="DR416" s="95" t="s">
        <v>631</v>
      </c>
      <c r="DS416" s="95" t="s">
        <v>631</v>
      </c>
      <c r="DT416" s="95" t="s">
        <v>631</v>
      </c>
      <c r="DU416" s="95" t="s">
        <v>631</v>
      </c>
      <c r="DV416" s="95" t="s">
        <v>631</v>
      </c>
      <c r="DW416" s="95" t="s">
        <v>631</v>
      </c>
      <c r="DX416" s="95" t="s">
        <v>631</v>
      </c>
      <c r="DY416" s="95" t="s">
        <v>631</v>
      </c>
      <c r="DZ416" s="95" t="s">
        <v>631</v>
      </c>
      <c r="EA416" s="95" t="s">
        <v>631</v>
      </c>
      <c r="EB416" s="95" t="s">
        <v>631</v>
      </c>
      <c r="EC416" s="95" t="s">
        <v>631</v>
      </c>
      <c r="ED416" s="95" t="s">
        <v>631</v>
      </c>
      <c r="EE416" s="95" t="s">
        <v>631</v>
      </c>
      <c r="EF416" s="95" t="s">
        <v>631</v>
      </c>
      <c r="EG416" s="95" t="s">
        <v>631</v>
      </c>
      <c r="EH416" s="95" t="s">
        <v>631</v>
      </c>
      <c r="EI416" s="95" t="s">
        <v>631</v>
      </c>
      <c r="EJ416" s="95" t="s">
        <v>631</v>
      </c>
      <c r="EK416" s="95" t="s">
        <v>631</v>
      </c>
      <c r="EL416" s="95" t="s">
        <v>631</v>
      </c>
      <c r="EM416" s="95" t="s">
        <v>631</v>
      </c>
      <c r="EN416" s="95" t="s">
        <v>631</v>
      </c>
      <c r="EO416" s="89" t="s">
        <v>631</v>
      </c>
      <c r="EP416" s="95" t="s">
        <v>631</v>
      </c>
      <c r="EQ416" s="95" t="s">
        <v>631</v>
      </c>
      <c r="ER416" s="95" t="s">
        <v>631</v>
      </c>
      <c r="ES416" s="95" t="s">
        <v>631</v>
      </c>
      <c r="ET416" s="95" t="s">
        <v>631</v>
      </c>
      <c r="EU416" s="95" t="s">
        <v>631</v>
      </c>
      <c r="EV416" s="95" t="s">
        <v>631</v>
      </c>
      <c r="EW416" s="95" t="s">
        <v>631</v>
      </c>
      <c r="EX416" s="95" t="s">
        <v>631</v>
      </c>
      <c r="EY416" s="95" t="s">
        <v>631</v>
      </c>
      <c r="EZ416" s="95" t="s">
        <v>631</v>
      </c>
      <c r="FA416" s="95" t="s">
        <v>631</v>
      </c>
    </row>
    <row r="417" spans="1:157" ht="15" x14ac:dyDescent="0.35">
      <c r="A417" s="87" t="s">
        <v>632</v>
      </c>
      <c r="B417" s="96">
        <v>2430.6219224663187</v>
      </c>
      <c r="C417" s="97">
        <v>5082.9593001704097</v>
      </c>
      <c r="D417" s="97">
        <v>4650.0957921432073</v>
      </c>
      <c r="E417" s="97">
        <v>4000.8990712555819</v>
      </c>
      <c r="F417" s="97">
        <v>3396.6988805574624</v>
      </c>
      <c r="G417" s="97">
        <v>7307.5985834736375</v>
      </c>
      <c r="H417" s="194">
        <v>6774.7929880815609</v>
      </c>
      <c r="I417" s="99">
        <v>5943.8501383466419</v>
      </c>
      <c r="J417" s="99">
        <v>5271.9670260472549</v>
      </c>
      <c r="K417" s="99">
        <v>6244.5741613977725</v>
      </c>
      <c r="L417" s="99">
        <v>5459.9347401830773</v>
      </c>
      <c r="M417" s="99">
        <v>4838.4790819335885</v>
      </c>
      <c r="N417" s="99">
        <v>4791.2726743905878</v>
      </c>
      <c r="O417" s="99">
        <v>4185.8314757594007</v>
      </c>
      <c r="P417" s="99">
        <v>3600.611036369442</v>
      </c>
      <c r="Q417" s="99">
        <v>10698.955396690551</v>
      </c>
      <c r="R417" s="99">
        <v>10165.382298890736</v>
      </c>
      <c r="S417" s="99">
        <v>9336.1325153414709</v>
      </c>
      <c r="T417" s="99">
        <v>8445.5004495484773</v>
      </c>
      <c r="U417" s="99">
        <v>9631.8092010909222</v>
      </c>
      <c r="V417" s="99">
        <v>8802.5594175416572</v>
      </c>
      <c r="W417" s="99">
        <v>7853.357153643582</v>
      </c>
      <c r="X417" s="99">
        <v>7914.7394358873062</v>
      </c>
      <c r="Y417" s="99">
        <v>7024.107370094317</v>
      </c>
      <c r="Z417" s="99">
        <v>6251.9236127159538</v>
      </c>
      <c r="AA417" s="99">
        <v>9098.2361032911103</v>
      </c>
      <c r="AB417" s="99">
        <v>8210.4161216367575</v>
      </c>
      <c r="AC417" s="99">
        <v>7319.7840558437683</v>
      </c>
      <c r="AD417" s="99">
        <v>7381.1663380874952</v>
      </c>
      <c r="AE417" s="99">
        <v>6490.5342722944997</v>
      </c>
      <c r="AF417" s="99">
        <v>5761.875723442623</v>
      </c>
      <c r="AG417" s="99">
        <v>6551.9165545382239</v>
      </c>
      <c r="AH417" s="99">
        <v>5710.1560620763385</v>
      </c>
      <c r="AI417" s="99">
        <v>5080.4573438782181</v>
      </c>
      <c r="AJ417" s="99">
        <v>4473.6467768217817</v>
      </c>
      <c r="AK417" s="99">
        <v>3475.2325922432733</v>
      </c>
      <c r="AL417" s="99">
        <v>5825.0430250954414</v>
      </c>
      <c r="AM417" s="99">
        <v>5391.5550809817769</v>
      </c>
      <c r="AN417" s="99">
        <v>4741.0877452504674</v>
      </c>
      <c r="AO417" s="99">
        <v>4122.0615322661251</v>
      </c>
      <c r="AP417" s="99">
        <v>7748.9281784092027</v>
      </c>
      <c r="AQ417" s="99">
        <v>7302.2963351896033</v>
      </c>
      <c r="AR417" s="99">
        <v>6627.1941262840082</v>
      </c>
      <c r="AS417" s="99">
        <v>5982.468247947877</v>
      </c>
      <c r="AT417" s="99">
        <v>6867.7551859582309</v>
      </c>
      <c r="AU417" s="99">
        <v>6193.0817460838807</v>
      </c>
      <c r="AV417" s="99">
        <v>5542.0489301163534</v>
      </c>
      <c r="AW417" s="99">
        <v>5491.7790139880844</v>
      </c>
      <c r="AX417" s="99">
        <v>4883.3025389061586</v>
      </c>
      <c r="AY417" s="99">
        <v>4275.3626069857282</v>
      </c>
      <c r="AZ417" s="99">
        <v>10969.726468134706</v>
      </c>
      <c r="BA417" s="99">
        <v>10435.385867927149</v>
      </c>
      <c r="BB417" s="99">
        <v>9599.9239507957955</v>
      </c>
      <c r="BC417" s="99">
        <v>8709.8093377678124</v>
      </c>
      <c r="BD417" s="99">
        <v>9901.0452677195954</v>
      </c>
      <c r="BE417" s="99">
        <v>9065.5833505882383</v>
      </c>
      <c r="BF417" s="99">
        <v>8213.508373931496</v>
      </c>
      <c r="BG417" s="99">
        <v>8261.7370710719351</v>
      </c>
      <c r="BH417" s="99">
        <v>7514.1779587984738</v>
      </c>
      <c r="BI417" s="99">
        <v>6875.8703621561699</v>
      </c>
      <c r="BJ417" s="99">
        <v>9366.7046675120473</v>
      </c>
      <c r="BK417" s="99">
        <v>8562.8198749281273</v>
      </c>
      <c r="BL417" s="99">
        <v>7766.2340863749232</v>
      </c>
      <c r="BM417" s="99">
        <v>7814.4627835153624</v>
      </c>
      <c r="BN417" s="99">
        <v>7073.8346592005482</v>
      </c>
      <c r="BO417" s="99">
        <v>6441.1335458695785</v>
      </c>
      <c r="BP417" s="99">
        <v>7120.7114657413949</v>
      </c>
      <c r="BQ417" s="99">
        <v>6394.1070587874392</v>
      </c>
      <c r="BR417" s="99">
        <v>5741.0835908664221</v>
      </c>
      <c r="BS417" s="99">
        <v>5115.280978433213</v>
      </c>
      <c r="BT417" s="97">
        <v>11997.182309585778</v>
      </c>
      <c r="BU417" s="97">
        <v>11161.720392454421</v>
      </c>
      <c r="BV417" s="97">
        <v>10627.379792246866</v>
      </c>
      <c r="BW417" s="97">
        <v>9791.9178751155123</v>
      </c>
      <c r="BX417" s="97">
        <v>7470.4663580149354</v>
      </c>
      <c r="BY417" s="98">
        <v>6577.3875563583542</v>
      </c>
      <c r="BZ417" s="99">
        <v>5838.0080512923887</v>
      </c>
      <c r="CA417" s="99">
        <v>9077.6700739025855</v>
      </c>
      <c r="CB417" s="99">
        <v>12327.864928039284</v>
      </c>
      <c r="CC417" s="99">
        <v>11492.403010907925</v>
      </c>
      <c r="CD417" s="99">
        <v>10958.062410700373</v>
      </c>
      <c r="CE417" s="99">
        <v>10122.60049356902</v>
      </c>
      <c r="CF417" s="99">
        <v>7999.0617363709607</v>
      </c>
      <c r="CG417" s="99">
        <v>7251.5026240974994</v>
      </c>
      <c r="CH417" s="99">
        <v>6574.293053375658</v>
      </c>
      <c r="CI417" s="99">
        <v>9408.3526923560967</v>
      </c>
      <c r="CJ417" s="99">
        <v>13484.117678864453</v>
      </c>
      <c r="CK417" s="99">
        <v>12097.048098018337</v>
      </c>
      <c r="CL417" s="99">
        <v>10727.245580679437</v>
      </c>
      <c r="CM417" s="99">
        <v>9834.1667790228475</v>
      </c>
      <c r="CN417" s="99">
        <v>8047.055862129826</v>
      </c>
      <c r="CO417" s="99">
        <v>7211.5939449984689</v>
      </c>
      <c r="CP417" s="99">
        <v>6381.3098810335032</v>
      </c>
      <c r="CQ417" s="99">
        <v>9696.8838025519035</v>
      </c>
      <c r="CR417" s="99">
        <v>11864.682614728865</v>
      </c>
      <c r="CS417" s="99">
        <v>14681.541450170445</v>
      </c>
      <c r="CT417" s="99">
        <v>16949.765265735801</v>
      </c>
      <c r="CU417" s="99">
        <v>13678.987593463984</v>
      </c>
      <c r="CV417" s="99">
        <v>12302.205440135245</v>
      </c>
      <c r="CW417" s="99">
        <v>10925.423286806508</v>
      </c>
      <c r="CX417" s="99">
        <v>10029.897749286334</v>
      </c>
      <c r="CY417" s="99">
        <v>8457.8900973195359</v>
      </c>
      <c r="CZ417" s="99">
        <v>7704.3330873135428</v>
      </c>
      <c r="DA417" s="99">
        <v>6966.324346911676</v>
      </c>
      <c r="DB417" s="99">
        <v>9890.8192734147324</v>
      </c>
      <c r="DC417" s="99">
        <v>12058.618085591695</v>
      </c>
      <c r="DD417" s="99">
        <v>14829.919223350049</v>
      </c>
      <c r="DE417" s="99">
        <v>17026.658164620221</v>
      </c>
      <c r="DF417" s="99">
        <v>4268.8815699899624</v>
      </c>
      <c r="DG417" s="99">
        <v>6913.8059644869463</v>
      </c>
      <c r="DH417" s="99">
        <v>6479.6935842868179</v>
      </c>
      <c r="DI417" s="99">
        <v>5784.6977898224186</v>
      </c>
      <c r="DJ417" s="99">
        <v>5154.1501690235818</v>
      </c>
      <c r="DK417" s="99">
        <v>8899.7301874295899</v>
      </c>
      <c r="DL417" s="99">
        <v>8421.2523160090986</v>
      </c>
      <c r="DM417" s="99">
        <v>7672.8952245963346</v>
      </c>
      <c r="DN417" s="99">
        <v>7029.6247520148272</v>
      </c>
      <c r="DO417" s="99">
        <v>7924.9513521727868</v>
      </c>
      <c r="DP417" s="99">
        <v>7225.6209370397628</v>
      </c>
      <c r="DQ417" s="99">
        <v>6594.8879357282349</v>
      </c>
      <c r="DR417" s="99">
        <v>6547.8614486460947</v>
      </c>
      <c r="DS417" s="99">
        <v>5901.1449183564728</v>
      </c>
      <c r="DT417" s="99">
        <v>5260.091586029127</v>
      </c>
      <c r="DU417" s="99">
        <v>11736.339671068114</v>
      </c>
      <c r="DV417" s="99">
        <v>11201.999070860562</v>
      </c>
      <c r="DW417" s="99">
        <v>10366.537153729207</v>
      </c>
      <c r="DX417" s="99">
        <v>9473.4583520726228</v>
      </c>
      <c r="DY417" s="99">
        <v>10667.658470653008</v>
      </c>
      <c r="DZ417" s="99">
        <v>9832.196553521655</v>
      </c>
      <c r="EA417" s="99">
        <v>8951.264390710412</v>
      </c>
      <c r="EB417" s="99">
        <v>8998.4390738543734</v>
      </c>
      <c r="EC417" s="99">
        <v>8202.9072992976508</v>
      </c>
      <c r="ED417" s="99">
        <v>7551.9595785166157</v>
      </c>
      <c r="EE417" s="99">
        <v>10133.31787044546</v>
      </c>
      <c r="EF417" s="99">
        <v>9297.8559533141033</v>
      </c>
      <c r="EG417" s="99">
        <v>8503.9901031538411</v>
      </c>
      <c r="EH417" s="99">
        <v>8552.2188002942767</v>
      </c>
      <c r="EI417" s="99">
        <v>7755.6330117410753</v>
      </c>
      <c r="EJ417" s="99">
        <v>7110.8048343108467</v>
      </c>
      <c r="EK417" s="99">
        <v>7803.8617088815117</v>
      </c>
      <c r="EL417" s="99">
        <v>7063.7783472287074</v>
      </c>
      <c r="EM417" s="99">
        <v>6431.0772338977376</v>
      </c>
      <c r="EN417" s="99">
        <v>5770.3955414497423</v>
      </c>
      <c r="EO417" s="97">
        <v>12974.902286051771</v>
      </c>
      <c r="EP417" s="99">
        <v>12133.228235338329</v>
      </c>
      <c r="EQ417" s="99">
        <v>11598.120132723039</v>
      </c>
      <c r="ER417" s="99">
        <v>10756.446082009592</v>
      </c>
      <c r="ES417" s="99">
        <v>8617.7930825312778</v>
      </c>
      <c r="ET417" s="99">
        <v>7819.1592331722859</v>
      </c>
      <c r="EU417" s="99">
        <v>7121.231219480248</v>
      </c>
      <c r="EV417" s="99">
        <v>10040.340969121569</v>
      </c>
      <c r="EW417" s="99">
        <v>12908.183275695985</v>
      </c>
      <c r="EX417" s="99">
        <v>4608.6086286840118</v>
      </c>
      <c r="EY417" s="99">
        <v>6720.7514479981728</v>
      </c>
      <c r="EZ417" s="99">
        <v>7814.8359282996244</v>
      </c>
      <c r="FA417" s="99">
        <v>9486.9048744420052</v>
      </c>
    </row>
    <row r="418" spans="1:157" ht="15.6" thickBot="1" x14ac:dyDescent="0.4">
      <c r="A418" s="100" t="s">
        <v>633</v>
      </c>
      <c r="B418" s="101">
        <v>29167.463069595826</v>
      </c>
      <c r="C418" s="102">
        <v>60995.51160204492</v>
      </c>
      <c r="D418" s="102">
        <v>55801.149505718487</v>
      </c>
      <c r="E418" s="102">
        <v>48010.788855066981</v>
      </c>
      <c r="F418" s="102">
        <v>40760.386566689551</v>
      </c>
      <c r="G418" s="102">
        <v>87691.183001683647</v>
      </c>
      <c r="H418" s="195">
        <v>81297.515856978731</v>
      </c>
      <c r="I418" s="104">
        <v>71326.201660159699</v>
      </c>
      <c r="J418" s="104">
        <v>63263.604312567055</v>
      </c>
      <c r="K418" s="104">
        <v>74934.889936773267</v>
      </c>
      <c r="L418" s="104">
        <v>65519.216882196924</v>
      </c>
      <c r="M418" s="104">
        <v>58061.748983203062</v>
      </c>
      <c r="N418" s="104">
        <v>57495.272092687053</v>
      </c>
      <c r="O418" s="104">
        <v>50229.977709112805</v>
      </c>
      <c r="P418" s="104">
        <v>43207.332436433302</v>
      </c>
      <c r="Q418" s="104">
        <v>128387.46476028662</v>
      </c>
      <c r="R418" s="104">
        <v>121984.58758668884</v>
      </c>
      <c r="S418" s="104">
        <v>112033.59018409764</v>
      </c>
      <c r="T418" s="104">
        <v>101346.00539458173</v>
      </c>
      <c r="U418" s="104">
        <v>115581.71041309106</v>
      </c>
      <c r="V418" s="104">
        <v>105630.71301049989</v>
      </c>
      <c r="W418" s="104">
        <v>94240.285843722988</v>
      </c>
      <c r="X418" s="104">
        <v>94976.873230647674</v>
      </c>
      <c r="Y418" s="104">
        <v>84289.288441131808</v>
      </c>
      <c r="Z418" s="104">
        <v>75023.08335259145</v>
      </c>
      <c r="AA418" s="104">
        <v>109178.83323949332</v>
      </c>
      <c r="AB418" s="104">
        <v>98524.993459641089</v>
      </c>
      <c r="AC418" s="104">
        <v>87837.408670125224</v>
      </c>
      <c r="AD418" s="104">
        <v>88573.996057049939</v>
      </c>
      <c r="AE418" s="104">
        <v>77886.411267534</v>
      </c>
      <c r="AF418" s="104">
        <v>69142.508681311476</v>
      </c>
      <c r="AG418" s="104">
        <v>78622.998654458686</v>
      </c>
      <c r="AH418" s="104">
        <v>68521.872744916065</v>
      </c>
      <c r="AI418" s="104">
        <v>60965.488126538621</v>
      </c>
      <c r="AJ418" s="104">
        <v>53683.761321861384</v>
      </c>
      <c r="AK418" s="104">
        <v>41702.791106919278</v>
      </c>
      <c r="AL418" s="104">
        <v>69900.516301145297</v>
      </c>
      <c r="AM418" s="104">
        <v>64698.660971781326</v>
      </c>
      <c r="AN418" s="104">
        <v>56893.052943005605</v>
      </c>
      <c r="AO418" s="104">
        <v>49464.738387193502</v>
      </c>
      <c r="AP418" s="104">
        <v>92987.138140910436</v>
      </c>
      <c r="AQ418" s="104">
        <v>87627.556022275239</v>
      </c>
      <c r="AR418" s="104">
        <v>79526.329515408099</v>
      </c>
      <c r="AS418" s="104">
        <v>71789.618975374528</v>
      </c>
      <c r="AT418" s="104">
        <v>82413.06223149877</v>
      </c>
      <c r="AU418" s="104">
        <v>74316.980953006569</v>
      </c>
      <c r="AV418" s="104">
        <v>66504.587161396237</v>
      </c>
      <c r="AW418" s="104">
        <v>65901.34816785701</v>
      </c>
      <c r="AX418" s="104">
        <v>58599.630466873903</v>
      </c>
      <c r="AY418" s="104">
        <v>51304.351283828742</v>
      </c>
      <c r="AZ418" s="104">
        <v>131636.71761761646</v>
      </c>
      <c r="BA418" s="104">
        <v>125224.63041512578</v>
      </c>
      <c r="BB418" s="104">
        <v>115199.08740954954</v>
      </c>
      <c r="BC418" s="104">
        <v>104517.71205321375</v>
      </c>
      <c r="BD418" s="104">
        <v>118812.54321263515</v>
      </c>
      <c r="BE418" s="104">
        <v>108787.00020705885</v>
      </c>
      <c r="BF418" s="104">
        <v>98562.100487177959</v>
      </c>
      <c r="BG418" s="104">
        <v>99140.844852863229</v>
      </c>
      <c r="BH418" s="104">
        <v>90170.135505581682</v>
      </c>
      <c r="BI418" s="104">
        <v>82510.444345874042</v>
      </c>
      <c r="BJ418" s="104">
        <v>112400.45601014457</v>
      </c>
      <c r="BK418" s="104">
        <v>102753.83849913752</v>
      </c>
      <c r="BL418" s="104">
        <v>93194.809036499079</v>
      </c>
      <c r="BM418" s="104">
        <v>93773.553402184349</v>
      </c>
      <c r="BN418" s="104">
        <v>84886.015910406582</v>
      </c>
      <c r="BO418" s="104">
        <v>77293.602550434938</v>
      </c>
      <c r="BP418" s="104">
        <v>85448.537588896739</v>
      </c>
      <c r="BQ418" s="104">
        <v>76729.284705449274</v>
      </c>
      <c r="BR418" s="104">
        <v>68893.003090397062</v>
      </c>
      <c r="BS418" s="104">
        <v>61383.371741198556</v>
      </c>
      <c r="BT418" s="102">
        <v>143966.18771502934</v>
      </c>
      <c r="BU418" s="102">
        <v>133940.64470945304</v>
      </c>
      <c r="BV418" s="102">
        <v>127528.55750696239</v>
      </c>
      <c r="BW418" s="102">
        <v>117503.01450138615</v>
      </c>
      <c r="BX418" s="102">
        <v>89645.596296179225</v>
      </c>
      <c r="BY418" s="103">
        <v>78928.650676300254</v>
      </c>
      <c r="BZ418" s="104">
        <v>70056.096615508664</v>
      </c>
      <c r="CA418" s="104">
        <v>108932.04088683103</v>
      </c>
      <c r="CB418" s="104">
        <v>147934.3791364714</v>
      </c>
      <c r="CC418" s="104">
        <v>137908.8361308951</v>
      </c>
      <c r="CD418" s="104">
        <v>131496.74892840447</v>
      </c>
      <c r="CE418" s="104">
        <v>121471.20592282823</v>
      </c>
      <c r="CF418" s="104">
        <v>95988.740836451529</v>
      </c>
      <c r="CG418" s="104">
        <v>87018.031489169996</v>
      </c>
      <c r="CH418" s="104">
        <v>78891.516640507893</v>
      </c>
      <c r="CI418" s="104">
        <v>112900.23230827316</v>
      </c>
      <c r="CJ418" s="104">
        <v>161809.41214637345</v>
      </c>
      <c r="CK418" s="104">
        <v>145164.57717622005</v>
      </c>
      <c r="CL418" s="104">
        <v>128726.94696815324</v>
      </c>
      <c r="CM418" s="104">
        <v>118010.00134827418</v>
      </c>
      <c r="CN418" s="104">
        <v>96564.670345557912</v>
      </c>
      <c r="CO418" s="104">
        <v>86539.127339981627</v>
      </c>
      <c r="CP418" s="104">
        <v>76575.718572402038</v>
      </c>
      <c r="CQ418" s="104">
        <v>116362.60563062284</v>
      </c>
      <c r="CR418" s="104">
        <v>142376.19137674637</v>
      </c>
      <c r="CS418" s="104">
        <v>176178.49740204535</v>
      </c>
      <c r="CT418" s="104">
        <v>203397.18318882963</v>
      </c>
      <c r="CU418" s="104">
        <v>164147.8511215678</v>
      </c>
      <c r="CV418" s="104">
        <v>147626.46528162295</v>
      </c>
      <c r="CW418" s="104">
        <v>131105.0794416781</v>
      </c>
      <c r="CX418" s="104">
        <v>120358.77299143601</v>
      </c>
      <c r="CY418" s="104">
        <v>101494.68116783444</v>
      </c>
      <c r="CZ418" s="104">
        <v>92451.997047762517</v>
      </c>
      <c r="DA418" s="104">
        <v>83595.892162940116</v>
      </c>
      <c r="DB418" s="104">
        <v>118689.8312809768</v>
      </c>
      <c r="DC418" s="104">
        <v>144703.41702710034</v>
      </c>
      <c r="DD418" s="104">
        <v>177959.03068020058</v>
      </c>
      <c r="DE418" s="104">
        <v>204319.89797544264</v>
      </c>
      <c r="DF418" s="104">
        <v>51226.578839879548</v>
      </c>
      <c r="DG418" s="104">
        <v>82965.671573843356</v>
      </c>
      <c r="DH418" s="104">
        <v>77756.323011441811</v>
      </c>
      <c r="DI418" s="104">
        <v>69416.373477869027</v>
      </c>
      <c r="DJ418" s="104">
        <v>61849.802028282982</v>
      </c>
      <c r="DK418" s="104">
        <v>106796.76224915509</v>
      </c>
      <c r="DL418" s="104">
        <v>101055.02779210918</v>
      </c>
      <c r="DM418" s="104">
        <v>92074.742695156019</v>
      </c>
      <c r="DN418" s="104">
        <v>84355.497024177923</v>
      </c>
      <c r="DO418" s="104">
        <v>95099.416226073445</v>
      </c>
      <c r="DP418" s="104">
        <v>86707.451244477154</v>
      </c>
      <c r="DQ418" s="104">
        <v>79138.655228738819</v>
      </c>
      <c r="DR418" s="104">
        <v>78574.33738375314</v>
      </c>
      <c r="DS418" s="104">
        <v>70813.739020277673</v>
      </c>
      <c r="DT418" s="104">
        <v>63121.099032349521</v>
      </c>
      <c r="DU418" s="104">
        <v>140836.07605281737</v>
      </c>
      <c r="DV418" s="104">
        <v>134423.98885032674</v>
      </c>
      <c r="DW418" s="104">
        <v>124398.44584475047</v>
      </c>
      <c r="DX418" s="104">
        <v>113681.50022487147</v>
      </c>
      <c r="DY418" s="104">
        <v>128011.9016478361</v>
      </c>
      <c r="DZ418" s="104">
        <v>117986.35864225986</v>
      </c>
      <c r="EA418" s="104">
        <v>107415.17268852494</v>
      </c>
      <c r="EB418" s="104">
        <v>107981.26888625248</v>
      </c>
      <c r="EC418" s="104">
        <v>98434.887591571809</v>
      </c>
      <c r="ED418" s="104">
        <v>90623.514942199385</v>
      </c>
      <c r="EE418" s="104">
        <v>121599.81444534552</v>
      </c>
      <c r="EF418" s="104">
        <v>111574.27143976925</v>
      </c>
      <c r="EG418" s="104">
        <v>102047.8812378461</v>
      </c>
      <c r="EH418" s="104">
        <v>102626.62560353131</v>
      </c>
      <c r="EI418" s="104">
        <v>93067.5961408929</v>
      </c>
      <c r="EJ418" s="104">
        <v>85329.658011730164</v>
      </c>
      <c r="EK418" s="104">
        <v>93646.340506578141</v>
      </c>
      <c r="EL418" s="104">
        <v>84765.340166744485</v>
      </c>
      <c r="EM418" s="104">
        <v>77172.926806772855</v>
      </c>
      <c r="EN418" s="104">
        <v>69244.746497396904</v>
      </c>
      <c r="EO418" s="102">
        <v>155698.82743262124</v>
      </c>
      <c r="EP418" s="104">
        <v>145598.73882405995</v>
      </c>
      <c r="EQ418" s="104">
        <v>139177.44159267648</v>
      </c>
      <c r="ER418" s="104">
        <v>129077.3529841151</v>
      </c>
      <c r="ES418" s="104">
        <v>103413.51699037533</v>
      </c>
      <c r="ET418" s="104">
        <v>93829.910798067431</v>
      </c>
      <c r="EU418" s="104">
        <v>85454.77463376298</v>
      </c>
      <c r="EV418" s="104">
        <v>120484.09162945882</v>
      </c>
      <c r="EW418" s="104">
        <v>154898.19930835182</v>
      </c>
      <c r="EX418" s="104">
        <v>55303.303544208145</v>
      </c>
      <c r="EY418" s="104">
        <v>80649.017375978074</v>
      </c>
      <c r="EZ418" s="104">
        <v>93778.031139595492</v>
      </c>
      <c r="FA418" s="104">
        <v>113842.85849330405</v>
      </c>
    </row>
    <row r="419" spans="1:157" ht="29.4" thickBot="1" x14ac:dyDescent="0.3">
      <c r="A419" s="165" t="s">
        <v>634</v>
      </c>
      <c r="B419" s="166">
        <v>58.721950189056066</v>
      </c>
      <c r="C419" s="167">
        <v>167.84828689948284</v>
      </c>
      <c r="D419" s="167">
        <v>145.88299044573944</v>
      </c>
      <c r="E419" s="167">
        <v>112.16018966329888</v>
      </c>
      <c r="F419" s="167">
        <v>93.94260721162162</v>
      </c>
      <c r="G419" s="168">
        <v>281.52627856334811</v>
      </c>
      <c r="H419" s="203">
        <v>259.52929562298436</v>
      </c>
      <c r="I419" s="167">
        <v>225.55002569380378</v>
      </c>
      <c r="J419" s="167">
        <v>188.8811210889989</v>
      </c>
      <c r="K419" s="167">
        <v>237.5323126826205</v>
      </c>
      <c r="L419" s="167">
        <v>203.55304275344002</v>
      </c>
      <c r="M419" s="168">
        <v>166.88413814863503</v>
      </c>
      <c r="N419" s="167">
        <v>169.57377282425938</v>
      </c>
      <c r="O419" s="167">
        <v>132.9048682194545</v>
      </c>
      <c r="P419" s="167">
        <v>107.52876623580822</v>
      </c>
      <c r="Q419" s="167">
        <v>432.93798051331225</v>
      </c>
      <c r="R419" s="167">
        <v>410.90931108632782</v>
      </c>
      <c r="S419" s="168">
        <v>376.6735720104075</v>
      </c>
      <c r="T419" s="167">
        <v>339.90365343818826</v>
      </c>
      <c r="U419" s="167">
        <v>388.88064165934361</v>
      </c>
      <c r="V419" s="167">
        <v>354.64490258342317</v>
      </c>
      <c r="W419" s="167">
        <v>317.87498401120399</v>
      </c>
      <c r="X419" s="167">
        <v>320.40916350750268</v>
      </c>
      <c r="Y419" s="168">
        <v>283.63924493528356</v>
      </c>
      <c r="Z419" s="167">
        <v>246.8693263630644</v>
      </c>
      <c r="AA419" s="167">
        <v>366.85197223235951</v>
      </c>
      <c r="AB419" s="167">
        <v>332.61623315643885</v>
      </c>
      <c r="AC419" s="167">
        <v>295.84631458421984</v>
      </c>
      <c r="AD419" s="167">
        <v>298.38049408051847</v>
      </c>
      <c r="AE419" s="168">
        <v>261.61057550829929</v>
      </c>
      <c r="AF419" s="167">
        <v>224.84065693608011</v>
      </c>
      <c r="AG419" s="167">
        <v>264.14475500459781</v>
      </c>
      <c r="AH419" s="167">
        <v>227.37483643237877</v>
      </c>
      <c r="AI419" s="167">
        <v>190.60491786015953</v>
      </c>
      <c r="AJ419" s="167">
        <v>153.12634882158142</v>
      </c>
      <c r="AK419" s="169">
        <v>46.420786455126489</v>
      </c>
      <c r="AL419" s="170">
        <v>75.141335073320491</v>
      </c>
      <c r="AM419" s="170">
        <v>71.644464988992908</v>
      </c>
      <c r="AN419" s="170">
        <v>65.911336099787832</v>
      </c>
      <c r="AO419" s="170">
        <v>57.934967849826343</v>
      </c>
      <c r="AP419" s="170">
        <v>97.920249799648303</v>
      </c>
      <c r="AQ419" s="169">
        <v>94.634995057573292</v>
      </c>
      <c r="AR419" s="170">
        <v>89.199944469327036</v>
      </c>
      <c r="AS419" s="170">
        <v>81.972133848168298</v>
      </c>
      <c r="AT419" s="170">
        <v>91.140507717859592</v>
      </c>
      <c r="AU419" s="170">
        <v>85.698037170239601</v>
      </c>
      <c r="AV419" s="170">
        <v>78.579369741774826</v>
      </c>
      <c r="AW419" s="169">
        <v>80.716393436216336</v>
      </c>
      <c r="AX419" s="170">
        <v>72.861277483113028</v>
      </c>
      <c r="AY419" s="170">
        <v>64.642551278159218</v>
      </c>
      <c r="AZ419" s="170">
        <v>170.33609482641776</v>
      </c>
      <c r="BA419" s="170">
        <v>159.30591686961532</v>
      </c>
      <c r="BB419" s="170">
        <v>142.05981275828515</v>
      </c>
      <c r="BC419" s="169">
        <v>123.62434648846849</v>
      </c>
      <c r="BD419" s="170">
        <v>148.27573891281301</v>
      </c>
      <c r="BE419" s="170">
        <v>131.02963480148273</v>
      </c>
      <c r="BF419" s="170">
        <v>112.59416853166609</v>
      </c>
      <c r="BG419" s="170">
        <v>113.78353069015255</v>
      </c>
      <c r="BH419" s="170">
        <v>101.93373467104652</v>
      </c>
      <c r="BI419" s="169">
        <v>94.544347035586625</v>
      </c>
      <c r="BJ419" s="170">
        <v>137.24556095601076</v>
      </c>
      <c r="BK419" s="170">
        <v>119.99945684468041</v>
      </c>
      <c r="BL419" s="170">
        <v>103.78776411601484</v>
      </c>
      <c r="BM419" s="170">
        <v>104.1425161525973</v>
      </c>
      <c r="BN419" s="170">
        <v>98.523811806079678</v>
      </c>
      <c r="BO419" s="169">
        <v>91.037402521739224</v>
      </c>
      <c r="BP419" s="170">
        <v>98.901958660374902</v>
      </c>
      <c r="BQ419" s="170">
        <v>93.040570245033891</v>
      </c>
      <c r="BR419" s="170">
        <v>85.905844581596298</v>
      </c>
      <c r="BS419" s="170">
        <v>77.94572971551608</v>
      </c>
      <c r="BT419" s="170">
        <v>500.35248827488374</v>
      </c>
      <c r="BU419" s="170">
        <v>465.86028005222317</v>
      </c>
      <c r="BV419" s="170">
        <v>443.79992413861845</v>
      </c>
      <c r="BW419" s="170">
        <v>409.307715915958</v>
      </c>
      <c r="BX419" s="170">
        <v>315.88421924005945</v>
      </c>
      <c r="BY419" s="170">
        <v>279.01328670042619</v>
      </c>
      <c r="BZ419" s="170">
        <v>244.52107847776583</v>
      </c>
      <c r="CA419" s="170">
        <v>379.81985611427632</v>
      </c>
      <c r="CB419" s="170">
        <v>205.28007865982889</v>
      </c>
      <c r="CC419" s="170">
        <v>188.03397454849863</v>
      </c>
      <c r="CD419" s="170">
        <v>177.00379659169624</v>
      </c>
      <c r="CE419" s="170">
        <v>159.75769248036616</v>
      </c>
      <c r="CF419" s="170">
        <v>113.04594414241674</v>
      </c>
      <c r="CG419" s="170">
        <v>105.74181296840412</v>
      </c>
      <c r="CH419" s="170">
        <v>100.21499624998955</v>
      </c>
      <c r="CI419" s="170">
        <v>145.01376257952529</v>
      </c>
      <c r="CJ419" s="170">
        <v>574.84498738449258</v>
      </c>
      <c r="CK419" s="170">
        <v>518.29242324822724</v>
      </c>
      <c r="CL419" s="170">
        <v>461.7398591119624</v>
      </c>
      <c r="CM419" s="170">
        <v>424.8689265723288</v>
      </c>
      <c r="CN419" s="170">
        <v>353.50578581003509</v>
      </c>
      <c r="CO419" s="170">
        <v>319.01357758737464</v>
      </c>
      <c r="CP419" s="170">
        <v>282.14264504774127</v>
      </c>
      <c r="CQ419" s="170">
        <v>419.20117210888037</v>
      </c>
      <c r="CR419" s="170">
        <v>522.5161253600387</v>
      </c>
      <c r="CS419" s="170">
        <v>650.74678984826642</v>
      </c>
      <c r="CT419" s="170">
        <v>754.06174309942469</v>
      </c>
      <c r="CU419" s="170">
        <v>240.0792382714022</v>
      </c>
      <c r="CV419" s="170">
        <v>211.65887838658932</v>
      </c>
      <c r="CW419" s="170">
        <v>183.23851850177655</v>
      </c>
      <c r="CX419" s="170">
        <v>164.75254524825289</v>
      </c>
      <c r="CY419" s="170">
        <v>128.89223331002887</v>
      </c>
      <c r="CZ419" s="170">
        <v>114.81288102180847</v>
      </c>
      <c r="DA419" s="170">
        <v>109.09834057310208</v>
      </c>
      <c r="DB419" s="170">
        <v>161.88160424502618</v>
      </c>
      <c r="DC419" s="170">
        <v>213.53908087060529</v>
      </c>
      <c r="DD419" s="170">
        <v>277.6544131147192</v>
      </c>
      <c r="DE419" s="170">
        <v>329.31188974029851</v>
      </c>
      <c r="DF419" s="170">
        <v>55.582410366509258</v>
      </c>
      <c r="DG419" s="170">
        <v>85.475083356394578</v>
      </c>
      <c r="DH419" s="170">
        <v>81.9731760573071</v>
      </c>
      <c r="DI419" s="170">
        <v>76.882389130589914</v>
      </c>
      <c r="DJ419" s="170">
        <v>69.054894849563667</v>
      </c>
      <c r="DK419" s="170">
        <v>123.87102963610823</v>
      </c>
      <c r="DL419" s="170">
        <v>112.84085167930583</v>
      </c>
      <c r="DM419" s="170">
        <v>99.433774338558976</v>
      </c>
      <c r="DN419" s="170">
        <v>92.130270559354827</v>
      </c>
      <c r="DO419" s="170">
        <v>101.81067372250348</v>
      </c>
      <c r="DP419" s="170">
        <v>96.143794019173143</v>
      </c>
      <c r="DQ419" s="170">
        <v>88.623326045507497</v>
      </c>
      <c r="DR419" s="170">
        <v>90.626493768802149</v>
      </c>
      <c r="DS419" s="170">
        <v>83.382624912670536</v>
      </c>
      <c r="DT419" s="170">
        <v>75.686427712723912</v>
      </c>
      <c r="DU419" s="170">
        <v>189.39356125904527</v>
      </c>
      <c r="DV419" s="170">
        <v>178.36338330224282</v>
      </c>
      <c r="DW419" s="170">
        <v>161.11727919091263</v>
      </c>
      <c r="DX419" s="170">
        <v>142.681812921096</v>
      </c>
      <c r="DY419" s="170">
        <v>167.33320534544055</v>
      </c>
      <c r="DZ419" s="170">
        <v>150.08710123411029</v>
      </c>
      <c r="EA419" s="170">
        <v>131.65163496429363</v>
      </c>
      <c r="EB419" s="170">
        <v>132.8409971227801</v>
      </c>
      <c r="EC419" s="170">
        <v>114.40553085296341</v>
      </c>
      <c r="ED419" s="170">
        <v>101.9019140983134</v>
      </c>
      <c r="EE419" s="170">
        <v>156.30302738863821</v>
      </c>
      <c r="EF419" s="170">
        <v>139.05692327730796</v>
      </c>
      <c r="EG419" s="170">
        <v>120.62145700749129</v>
      </c>
      <c r="EH419" s="170">
        <v>121.8108191659777</v>
      </c>
      <c r="EI419" s="170">
        <v>105.78258078538842</v>
      </c>
      <c r="EJ419" s="170">
        <v>98.506033492897956</v>
      </c>
      <c r="EK419" s="170">
        <v>106.13733282197092</v>
      </c>
      <c r="EL419" s="170">
        <v>100.50920121619255</v>
      </c>
      <c r="EM419" s="170">
        <v>93.022791931852126</v>
      </c>
      <c r="EN419" s="170">
        <v>85.66626859838729</v>
      </c>
      <c r="EO419" s="170">
        <v>221.86918905082223</v>
      </c>
      <c r="EP419" s="170">
        <v>204.49485036612194</v>
      </c>
      <c r="EQ419" s="170">
        <v>193.4488291660094</v>
      </c>
      <c r="ER419" s="170">
        <v>176.07449048130914</v>
      </c>
      <c r="ES419" s="170">
        <v>129.16815734297268</v>
      </c>
      <c r="ET419" s="170">
        <v>111.99007422840675</v>
      </c>
      <c r="EU419" s="170">
        <v>106.69356096974933</v>
      </c>
      <c r="EV419" s="170">
        <v>161.2922208430619</v>
      </c>
      <c r="EW419" s="170">
        <v>227.40041358062356</v>
      </c>
      <c r="EX419" s="170">
        <v>60.624771783740435</v>
      </c>
      <c r="EY419" s="170">
        <v>85.984258824342731</v>
      </c>
      <c r="EZ419" s="170">
        <v>102.55063057643737</v>
      </c>
      <c r="FA419" s="170">
        <v>146.19196268991675</v>
      </c>
    </row>
    <row r="420" spans="1:157" ht="70.5" customHeight="1" thickBot="1" x14ac:dyDescent="0.4">
      <c r="A420" s="49" t="s">
        <v>653</v>
      </c>
      <c r="B420" s="50"/>
      <c r="C420" s="50"/>
      <c r="D420" s="50"/>
      <c r="E420" s="50"/>
      <c r="F420" s="50"/>
      <c r="G420" s="50"/>
      <c r="H420" s="184"/>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c r="BE420" s="50"/>
      <c r="BF420" s="50"/>
      <c r="BG420" s="50"/>
      <c r="BH420" s="50"/>
      <c r="BI420" s="50"/>
      <c r="BJ420" s="50"/>
      <c r="BK420" s="50"/>
      <c r="BL420" s="50"/>
      <c r="BM420" s="50"/>
      <c r="BN420" s="50"/>
      <c r="BO420" s="50"/>
      <c r="BP420" s="50"/>
      <c r="BQ420" s="50"/>
      <c r="BR420" s="50"/>
      <c r="BS420" s="50"/>
      <c r="BT420" s="50"/>
      <c r="BU420" s="51"/>
      <c r="BV420" s="51"/>
      <c r="BW420" s="51"/>
      <c r="BX420" s="51"/>
      <c r="BY420" s="51"/>
      <c r="BZ420" s="51"/>
      <c r="CA420" s="51"/>
      <c r="CB420" s="51"/>
      <c r="CC420" s="51"/>
      <c r="CD420" s="51"/>
      <c r="CE420" s="51"/>
      <c r="CF420" s="51"/>
      <c r="CG420" s="51"/>
      <c r="CH420" s="51"/>
      <c r="CI420" s="51"/>
      <c r="CJ420" s="51"/>
      <c r="CK420" s="51"/>
      <c r="CL420" s="51"/>
      <c r="CM420" s="51"/>
      <c r="CN420" s="51"/>
      <c r="CO420" s="51"/>
      <c r="CP420" s="51"/>
      <c r="CQ420" s="51"/>
      <c r="CR420" s="51"/>
      <c r="CS420" s="51"/>
      <c r="CT420" s="51"/>
      <c r="CU420" s="51"/>
      <c r="CV420" s="51"/>
      <c r="CW420" s="51"/>
      <c r="CX420" s="51"/>
      <c r="CY420" s="51"/>
      <c r="CZ420" s="51"/>
      <c r="DA420" s="51"/>
      <c r="DB420" s="51"/>
      <c r="DC420" s="51"/>
      <c r="DD420" s="51"/>
      <c r="DE420" s="51"/>
      <c r="DF420" s="51"/>
      <c r="DG420" s="51"/>
      <c r="DH420" s="51"/>
      <c r="DI420" s="51"/>
      <c r="DJ420" s="51"/>
      <c r="DK420" s="51"/>
      <c r="DL420" s="51"/>
      <c r="DM420" s="51"/>
      <c r="DN420" s="51"/>
      <c r="DO420" s="51"/>
      <c r="DP420" s="51"/>
      <c r="DQ420" s="51"/>
      <c r="DR420" s="51"/>
      <c r="DS420" s="51"/>
      <c r="DT420" s="51"/>
      <c r="DU420" s="51"/>
      <c r="DV420" s="51"/>
      <c r="DW420" s="51"/>
      <c r="DX420" s="51"/>
      <c r="DY420" s="51"/>
      <c r="DZ420" s="51"/>
      <c r="EA420" s="51"/>
      <c r="EB420" s="51"/>
      <c r="EC420" s="51"/>
      <c r="ED420" s="51"/>
      <c r="EE420" s="51"/>
      <c r="EF420" s="51"/>
      <c r="EG420" s="51"/>
      <c r="EH420" s="51"/>
      <c r="EI420" s="51"/>
      <c r="EJ420" s="51"/>
      <c r="EK420" s="51"/>
      <c r="EL420" s="51"/>
      <c r="EM420" s="51"/>
      <c r="EN420" s="51"/>
      <c r="EO420" s="51"/>
      <c r="EP420" s="51"/>
      <c r="EQ420" s="51"/>
      <c r="ER420" s="51"/>
      <c r="ES420" s="51"/>
      <c r="ET420" s="51"/>
      <c r="EU420" s="51"/>
      <c r="EV420" s="51"/>
      <c r="EW420" s="51"/>
      <c r="EX420" s="51"/>
      <c r="EY420" s="51"/>
      <c r="EZ420" s="51"/>
      <c r="FA420" s="51"/>
    </row>
    <row r="421" spans="1:157" x14ac:dyDescent="0.25">
      <c r="A421" s="52"/>
      <c r="B421" s="53"/>
      <c r="C421" s="53"/>
      <c r="D421" s="53"/>
      <c r="E421" s="53"/>
      <c r="F421" s="53"/>
      <c r="G421" s="53"/>
      <c r="H421" s="185"/>
      <c r="I421" s="53"/>
      <c r="J421" s="53"/>
      <c r="K421" s="53"/>
      <c r="L421" s="54"/>
      <c r="M421" s="53"/>
      <c r="N421" s="53"/>
      <c r="O421" s="53"/>
      <c r="P421" s="53"/>
      <c r="Q421" s="53"/>
      <c r="R421" s="53"/>
      <c r="S421" s="53"/>
      <c r="T421" s="53"/>
      <c r="U421" s="53"/>
      <c r="V421" s="53"/>
      <c r="W421" s="53"/>
      <c r="X421" s="53"/>
      <c r="Y421" s="53"/>
      <c r="Z421" s="53"/>
      <c r="AA421" s="53"/>
      <c r="AB421" s="53"/>
      <c r="AC421" s="53"/>
      <c r="AD421" s="54"/>
      <c r="AE421" s="54"/>
      <c r="AF421" s="54"/>
      <c r="AG421" s="53"/>
      <c r="AH421" s="53"/>
      <c r="AI421" s="53"/>
      <c r="AJ421" s="53"/>
      <c r="AK421" s="53"/>
      <c r="AL421" s="54"/>
      <c r="AM421" s="54"/>
      <c r="AN421" s="54"/>
      <c r="AO421" s="54"/>
      <c r="AP421" s="55"/>
      <c r="AQ421" s="55"/>
      <c r="AR421" s="55"/>
      <c r="AS421" s="55"/>
      <c r="AT421" s="55"/>
      <c r="AU421" s="55"/>
      <c r="AV421" s="53"/>
      <c r="AW421" s="53"/>
      <c r="AX421" s="55"/>
      <c r="AY421" s="53"/>
      <c r="AZ421" s="53"/>
      <c r="BA421" s="53"/>
      <c r="BB421" s="53"/>
      <c r="BC421" s="53"/>
      <c r="BD421" s="53"/>
      <c r="BE421" s="53"/>
      <c r="BF421" s="53"/>
      <c r="BG421" s="53"/>
      <c r="BH421" s="53"/>
      <c r="BI421" s="53"/>
      <c r="BJ421" s="53"/>
      <c r="BK421" s="53"/>
      <c r="BL421" s="53"/>
      <c r="BM421" s="54"/>
      <c r="BN421" s="54"/>
      <c r="BO421" s="54"/>
      <c r="BP421" s="53"/>
      <c r="BQ421" s="53"/>
      <c r="BR421" s="53"/>
      <c r="BS421" s="56"/>
      <c r="BT421" s="53" t="s">
        <v>569</v>
      </c>
      <c r="BU421" s="57" t="s">
        <v>570</v>
      </c>
      <c r="BV421" s="57" t="s">
        <v>571</v>
      </c>
      <c r="BW421" s="57" t="s">
        <v>571</v>
      </c>
      <c r="BX421" s="57" t="s">
        <v>571</v>
      </c>
      <c r="BY421" s="57" t="s">
        <v>571</v>
      </c>
      <c r="BZ421" s="57" t="s">
        <v>571</v>
      </c>
      <c r="CA421" s="57" t="s">
        <v>572</v>
      </c>
      <c r="CB421" s="57" t="s">
        <v>573</v>
      </c>
      <c r="CC421" s="57" t="s">
        <v>573</v>
      </c>
      <c r="CD421" s="57" t="s">
        <v>573</v>
      </c>
      <c r="CE421" s="57" t="s">
        <v>573</v>
      </c>
      <c r="CF421" s="57" t="s">
        <v>573</v>
      </c>
      <c r="CG421" s="57" t="s">
        <v>573</v>
      </c>
      <c r="CH421" s="57" t="s">
        <v>573</v>
      </c>
      <c r="CI421" s="57" t="s">
        <v>572</v>
      </c>
      <c r="CJ421" s="57" t="s">
        <v>571</v>
      </c>
      <c r="CK421" s="57" t="s">
        <v>571</v>
      </c>
      <c r="CL421" s="57" t="s">
        <v>571</v>
      </c>
      <c r="CM421" s="57" t="s">
        <v>571</v>
      </c>
      <c r="CN421" s="57" t="s">
        <v>571</v>
      </c>
      <c r="CO421" s="57" t="s">
        <v>571</v>
      </c>
      <c r="CP421" s="57" t="s">
        <v>571</v>
      </c>
      <c r="CQ421" s="57" t="s">
        <v>571</v>
      </c>
      <c r="CR421" s="57" t="s">
        <v>571</v>
      </c>
      <c r="CS421" s="57" t="s">
        <v>571</v>
      </c>
      <c r="CT421" s="57" t="s">
        <v>571</v>
      </c>
      <c r="CU421" s="57" t="s">
        <v>573</v>
      </c>
      <c r="CV421" s="57" t="s">
        <v>573</v>
      </c>
      <c r="CW421" s="57" t="s">
        <v>573</v>
      </c>
      <c r="CX421" s="57" t="s">
        <v>573</v>
      </c>
      <c r="CY421" s="57" t="s">
        <v>573</v>
      </c>
      <c r="CZ421" s="57" t="s">
        <v>573</v>
      </c>
      <c r="DA421" s="57" t="s">
        <v>573</v>
      </c>
      <c r="DB421" s="57" t="s">
        <v>574</v>
      </c>
      <c r="DC421" s="57" t="s">
        <v>574</v>
      </c>
      <c r="DD421" s="57" t="s">
        <v>574</v>
      </c>
      <c r="DE421" s="57" t="s">
        <v>574</v>
      </c>
      <c r="DF421" s="57" t="s">
        <v>575</v>
      </c>
      <c r="DG421" s="57" t="s">
        <v>576</v>
      </c>
      <c r="DH421" s="57" t="s">
        <v>576</v>
      </c>
      <c r="DI421" s="57" t="s">
        <v>576</v>
      </c>
      <c r="DJ421" s="57" t="s">
        <v>576</v>
      </c>
      <c r="DK421" s="57" t="s">
        <v>576</v>
      </c>
      <c r="DL421" s="57" t="s">
        <v>576</v>
      </c>
      <c r="DM421" s="57" t="s">
        <v>576</v>
      </c>
      <c r="DN421" s="57" t="s">
        <v>576</v>
      </c>
      <c r="DO421" s="57" t="s">
        <v>576</v>
      </c>
      <c r="DP421" s="57" t="s">
        <v>576</v>
      </c>
      <c r="DQ421" s="57" t="s">
        <v>576</v>
      </c>
      <c r="DR421" s="57" t="s">
        <v>576</v>
      </c>
      <c r="DS421" s="57" t="s">
        <v>576</v>
      </c>
      <c r="DT421" s="57" t="s">
        <v>576</v>
      </c>
      <c r="DU421" s="57" t="s">
        <v>576</v>
      </c>
      <c r="DV421" s="57" t="s">
        <v>576</v>
      </c>
      <c r="DW421" s="57" t="s">
        <v>576</v>
      </c>
      <c r="DX421" s="57" t="s">
        <v>576</v>
      </c>
      <c r="DY421" s="57" t="s">
        <v>576</v>
      </c>
      <c r="DZ421" s="57" t="s">
        <v>576</v>
      </c>
      <c r="EA421" s="57" t="s">
        <v>576</v>
      </c>
      <c r="EB421" s="57" t="s">
        <v>576</v>
      </c>
      <c r="EC421" s="57" t="s">
        <v>576</v>
      </c>
      <c r="ED421" s="57" t="s">
        <v>576</v>
      </c>
      <c r="EE421" s="57" t="s">
        <v>576</v>
      </c>
      <c r="EF421" s="57" t="s">
        <v>576</v>
      </c>
      <c r="EG421" s="57" t="s">
        <v>576</v>
      </c>
      <c r="EH421" s="57" t="s">
        <v>576</v>
      </c>
      <c r="EI421" s="57" t="s">
        <v>576</v>
      </c>
      <c r="EJ421" s="57" t="s">
        <v>576</v>
      </c>
      <c r="EK421" s="57" t="s">
        <v>576</v>
      </c>
      <c r="EL421" s="57" t="s">
        <v>576</v>
      </c>
      <c r="EM421" s="57" t="s">
        <v>576</v>
      </c>
      <c r="EN421" s="57" t="s">
        <v>576</v>
      </c>
      <c r="EO421" s="57" t="s">
        <v>576</v>
      </c>
      <c r="EP421" s="57" t="s">
        <v>576</v>
      </c>
      <c r="EQ421" s="57" t="s">
        <v>576</v>
      </c>
      <c r="ER421" s="57" t="s">
        <v>576</v>
      </c>
      <c r="ES421" s="57" t="s">
        <v>576</v>
      </c>
      <c r="ET421" s="57" t="s">
        <v>576</v>
      </c>
      <c r="EU421" s="57" t="s">
        <v>576</v>
      </c>
      <c r="EV421" s="57" t="s">
        <v>572</v>
      </c>
      <c r="EW421" s="57" t="s">
        <v>572</v>
      </c>
      <c r="EX421" s="57" t="s">
        <v>577</v>
      </c>
      <c r="EY421" s="57" t="s">
        <v>572</v>
      </c>
      <c r="EZ421" s="57" t="s">
        <v>572</v>
      </c>
      <c r="FA421" s="57" t="s">
        <v>572</v>
      </c>
    </row>
    <row r="422" spans="1:157" x14ac:dyDescent="0.25">
      <c r="A422" s="52"/>
      <c r="B422" s="53"/>
      <c r="C422" s="54"/>
      <c r="D422" s="54"/>
      <c r="E422" s="54"/>
      <c r="F422" s="54"/>
      <c r="G422" s="54"/>
      <c r="H422" s="186"/>
      <c r="I422" s="54"/>
      <c r="J422" s="54"/>
      <c r="K422" s="54"/>
      <c r="L422" s="54"/>
      <c r="M422" s="54"/>
      <c r="N422" s="54"/>
      <c r="O422" s="54"/>
      <c r="P422" s="54"/>
      <c r="Q422" s="53" t="s">
        <v>571</v>
      </c>
      <c r="R422" s="53" t="s">
        <v>571</v>
      </c>
      <c r="S422" s="53" t="s">
        <v>571</v>
      </c>
      <c r="T422" s="53" t="s">
        <v>571</v>
      </c>
      <c r="U422" s="53" t="s">
        <v>571</v>
      </c>
      <c r="V422" s="53" t="s">
        <v>571</v>
      </c>
      <c r="W422" s="53" t="s">
        <v>571</v>
      </c>
      <c r="X422" s="53" t="s">
        <v>571</v>
      </c>
      <c r="Y422" s="53" t="s">
        <v>571</v>
      </c>
      <c r="Z422" s="53" t="s">
        <v>571</v>
      </c>
      <c r="AA422" s="53" t="s">
        <v>571</v>
      </c>
      <c r="AB422" s="53" t="s">
        <v>571</v>
      </c>
      <c r="AC422" s="53" t="s">
        <v>571</v>
      </c>
      <c r="AD422" s="54" t="s">
        <v>571</v>
      </c>
      <c r="AE422" s="54" t="s">
        <v>571</v>
      </c>
      <c r="AF422" s="54" t="s">
        <v>571</v>
      </c>
      <c r="AG422" s="53" t="s">
        <v>571</v>
      </c>
      <c r="AH422" s="53" t="s">
        <v>571</v>
      </c>
      <c r="AI422" s="53" t="s">
        <v>571</v>
      </c>
      <c r="AJ422" s="53" t="s">
        <v>571</v>
      </c>
      <c r="AK422" s="54"/>
      <c r="AL422" s="54"/>
      <c r="AM422" s="54"/>
      <c r="AN422" s="54"/>
      <c r="AO422" s="54"/>
      <c r="AP422" s="54"/>
      <c r="AQ422" s="54"/>
      <c r="AR422" s="54"/>
      <c r="AS422" s="54"/>
      <c r="AT422" s="54"/>
      <c r="AU422" s="54"/>
      <c r="AV422" s="54"/>
      <c r="AW422" s="54"/>
      <c r="AX422" s="54"/>
      <c r="AY422" s="54"/>
      <c r="AZ422" s="53" t="s">
        <v>573</v>
      </c>
      <c r="BA422" s="55" t="s">
        <v>573</v>
      </c>
      <c r="BB422" s="55" t="s">
        <v>573</v>
      </c>
      <c r="BC422" s="55" t="s">
        <v>573</v>
      </c>
      <c r="BD422" s="55" t="s">
        <v>573</v>
      </c>
      <c r="BE422" s="55" t="s">
        <v>573</v>
      </c>
      <c r="BF422" s="53" t="s">
        <v>573</v>
      </c>
      <c r="BG422" s="55" t="s">
        <v>573</v>
      </c>
      <c r="BH422" s="55" t="s">
        <v>573</v>
      </c>
      <c r="BI422" s="55" t="s">
        <v>573</v>
      </c>
      <c r="BJ422" s="53" t="s">
        <v>573</v>
      </c>
      <c r="BK422" s="55" t="s">
        <v>573</v>
      </c>
      <c r="BL422" s="55" t="s">
        <v>573</v>
      </c>
      <c r="BM422" s="53" t="s">
        <v>573</v>
      </c>
      <c r="BN422" s="53" t="s">
        <v>573</v>
      </c>
      <c r="BO422" s="53" t="s">
        <v>573</v>
      </c>
      <c r="BP422" s="55" t="s">
        <v>573</v>
      </c>
      <c r="BQ422" s="55" t="s">
        <v>573</v>
      </c>
      <c r="BR422" s="55" t="s">
        <v>573</v>
      </c>
      <c r="BS422" s="58" t="s">
        <v>573</v>
      </c>
      <c r="BT422" s="54" t="s">
        <v>578</v>
      </c>
      <c r="BU422" s="59" t="s">
        <v>578</v>
      </c>
      <c r="BV422" s="59" t="s">
        <v>578</v>
      </c>
      <c r="BW422" s="59" t="s">
        <v>578</v>
      </c>
      <c r="BX422" s="59" t="s">
        <v>579</v>
      </c>
      <c r="BY422" s="59" t="s">
        <v>579</v>
      </c>
      <c r="BZ422" s="59" t="s">
        <v>580</v>
      </c>
      <c r="CA422" s="59" t="s">
        <v>581</v>
      </c>
      <c r="CB422" s="59" t="s">
        <v>578</v>
      </c>
      <c r="CC422" s="59" t="s">
        <v>578</v>
      </c>
      <c r="CD422" s="59" t="s">
        <v>578</v>
      </c>
      <c r="CE422" s="59" t="s">
        <v>578</v>
      </c>
      <c r="CF422" s="59" t="s">
        <v>579</v>
      </c>
      <c r="CG422" s="59" t="s">
        <v>579</v>
      </c>
      <c r="CH422" s="59" t="s">
        <v>580</v>
      </c>
      <c r="CI422" s="59" t="s">
        <v>574</v>
      </c>
      <c r="CJ422" s="59" t="s">
        <v>582</v>
      </c>
      <c r="CK422" s="59" t="s">
        <v>578</v>
      </c>
      <c r="CL422" s="59" t="s">
        <v>583</v>
      </c>
      <c r="CM422" s="59" t="s">
        <v>583</v>
      </c>
      <c r="CN422" s="59" t="s">
        <v>579</v>
      </c>
      <c r="CO422" s="59" t="s">
        <v>584</v>
      </c>
      <c r="CP422" s="59" t="s">
        <v>585</v>
      </c>
      <c r="CQ422" s="59" t="s">
        <v>586</v>
      </c>
      <c r="CR422" s="59" t="s">
        <v>587</v>
      </c>
      <c r="CS422" s="59" t="s">
        <v>588</v>
      </c>
      <c r="CT422" s="59" t="s">
        <v>589</v>
      </c>
      <c r="CU422" s="59" t="s">
        <v>582</v>
      </c>
      <c r="CV422" s="59" t="s">
        <v>578</v>
      </c>
      <c r="CW422" s="59" t="s">
        <v>583</v>
      </c>
      <c r="CX422" s="59" t="s">
        <v>583</v>
      </c>
      <c r="CY422" s="59" t="s">
        <v>579</v>
      </c>
      <c r="CZ422" s="59" t="s">
        <v>584</v>
      </c>
      <c r="DA422" s="59" t="s">
        <v>585</v>
      </c>
      <c r="DB422" s="59" t="s">
        <v>586</v>
      </c>
      <c r="DC422" s="59" t="s">
        <v>587</v>
      </c>
      <c r="DD422" s="59" t="s">
        <v>588</v>
      </c>
      <c r="DE422" s="59" t="s">
        <v>589</v>
      </c>
      <c r="DF422" s="59" t="s">
        <v>590</v>
      </c>
      <c r="DG422" s="59" t="s">
        <v>578</v>
      </c>
      <c r="DH422" s="59" t="s">
        <v>579</v>
      </c>
      <c r="DI422" s="59" t="s">
        <v>580</v>
      </c>
      <c r="DJ422" s="59" t="s">
        <v>591</v>
      </c>
      <c r="DK422" s="59" t="s">
        <v>578</v>
      </c>
      <c r="DL422" s="59" t="s">
        <v>578</v>
      </c>
      <c r="DM422" s="59" t="s">
        <v>578</v>
      </c>
      <c r="DN422" s="59" t="s">
        <v>578</v>
      </c>
      <c r="DO422" s="59" t="s">
        <v>579</v>
      </c>
      <c r="DP422" s="59" t="s">
        <v>579</v>
      </c>
      <c r="DQ422" s="59" t="s">
        <v>579</v>
      </c>
      <c r="DR422" s="59" t="s">
        <v>580</v>
      </c>
      <c r="DS422" s="59" t="s">
        <v>580</v>
      </c>
      <c r="DT422" s="59" t="s">
        <v>591</v>
      </c>
      <c r="DU422" s="59" t="s">
        <v>578</v>
      </c>
      <c r="DV422" s="59" t="s">
        <v>578</v>
      </c>
      <c r="DW422" s="59" t="s">
        <v>578</v>
      </c>
      <c r="DX422" s="59" t="s">
        <v>578</v>
      </c>
      <c r="DY422" s="59" t="s">
        <v>578</v>
      </c>
      <c r="DZ422" s="59" t="s">
        <v>578</v>
      </c>
      <c r="EA422" s="59" t="s">
        <v>578</v>
      </c>
      <c r="EB422" s="59" t="s">
        <v>578</v>
      </c>
      <c r="EC422" s="59" t="s">
        <v>578</v>
      </c>
      <c r="ED422" s="59" t="s">
        <v>578</v>
      </c>
      <c r="EE422" s="59" t="s">
        <v>579</v>
      </c>
      <c r="EF422" s="59" t="s">
        <v>579</v>
      </c>
      <c r="EG422" s="59" t="s">
        <v>579</v>
      </c>
      <c r="EH422" s="59" t="s">
        <v>579</v>
      </c>
      <c r="EI422" s="59" t="s">
        <v>579</v>
      </c>
      <c r="EJ422" s="59" t="s">
        <v>579</v>
      </c>
      <c r="EK422" s="59" t="s">
        <v>580</v>
      </c>
      <c r="EL422" s="59" t="s">
        <v>580</v>
      </c>
      <c r="EM422" s="59" t="s">
        <v>580</v>
      </c>
      <c r="EN422" s="59" t="s">
        <v>591</v>
      </c>
      <c r="EO422" s="59" t="s">
        <v>578</v>
      </c>
      <c r="EP422" s="59" t="s">
        <v>578</v>
      </c>
      <c r="EQ422" s="59" t="s">
        <v>578</v>
      </c>
      <c r="ER422" s="59" t="s">
        <v>578</v>
      </c>
      <c r="ES422" s="59" t="s">
        <v>579</v>
      </c>
      <c r="ET422" s="59" t="s">
        <v>579</v>
      </c>
      <c r="EU422" s="59" t="s">
        <v>580</v>
      </c>
      <c r="EV422" s="59" t="s">
        <v>592</v>
      </c>
      <c r="EW422" s="59" t="s">
        <v>592</v>
      </c>
      <c r="EX422" s="59" t="s">
        <v>590</v>
      </c>
      <c r="EY422" s="59" t="s">
        <v>593</v>
      </c>
      <c r="EZ422" s="59" t="s">
        <v>593</v>
      </c>
      <c r="FA422" s="59" t="s">
        <v>593</v>
      </c>
    </row>
    <row r="423" spans="1:157" x14ac:dyDescent="0.25">
      <c r="A423" s="52"/>
      <c r="B423" s="53"/>
      <c r="C423" s="53"/>
      <c r="D423" s="53"/>
      <c r="E423" s="53"/>
      <c r="F423" s="53"/>
      <c r="G423" s="53" t="s">
        <v>571</v>
      </c>
      <c r="H423" s="185" t="s">
        <v>571</v>
      </c>
      <c r="I423" s="53" t="s">
        <v>571</v>
      </c>
      <c r="J423" s="53" t="s">
        <v>571</v>
      </c>
      <c r="K423" s="53" t="s">
        <v>571</v>
      </c>
      <c r="L423" s="54" t="s">
        <v>571</v>
      </c>
      <c r="M423" s="53" t="s">
        <v>571</v>
      </c>
      <c r="N423" s="53" t="s">
        <v>571</v>
      </c>
      <c r="O423" s="53" t="s">
        <v>571</v>
      </c>
      <c r="P423" s="53" t="s">
        <v>571</v>
      </c>
      <c r="Q423" s="53" t="s">
        <v>594</v>
      </c>
      <c r="R423" s="53" t="s">
        <v>594</v>
      </c>
      <c r="S423" s="53" t="s">
        <v>594</v>
      </c>
      <c r="T423" s="53" t="s">
        <v>594</v>
      </c>
      <c r="U423" s="53" t="s">
        <v>594</v>
      </c>
      <c r="V423" s="53" t="s">
        <v>594</v>
      </c>
      <c r="W423" s="53" t="s">
        <v>594</v>
      </c>
      <c r="X423" s="53" t="s">
        <v>594</v>
      </c>
      <c r="Y423" s="53" t="s">
        <v>594</v>
      </c>
      <c r="Z423" s="53" t="s">
        <v>594</v>
      </c>
      <c r="AA423" s="53" t="s">
        <v>595</v>
      </c>
      <c r="AB423" s="53" t="s">
        <v>595</v>
      </c>
      <c r="AC423" s="53" t="s">
        <v>595</v>
      </c>
      <c r="AD423" s="54" t="s">
        <v>595</v>
      </c>
      <c r="AE423" s="54" t="s">
        <v>595</v>
      </c>
      <c r="AF423" s="54" t="s">
        <v>595</v>
      </c>
      <c r="AG423" s="53" t="s">
        <v>596</v>
      </c>
      <c r="AH423" s="53" t="s">
        <v>596</v>
      </c>
      <c r="AI423" s="53" t="s">
        <v>596</v>
      </c>
      <c r="AJ423" s="53" t="s">
        <v>597</v>
      </c>
      <c r="AK423" s="53"/>
      <c r="AL423" s="54"/>
      <c r="AM423" s="54"/>
      <c r="AN423" s="54"/>
      <c r="AO423" s="54"/>
      <c r="AP423" s="55" t="s">
        <v>573</v>
      </c>
      <c r="AQ423" s="55" t="s">
        <v>573</v>
      </c>
      <c r="AR423" s="55" t="s">
        <v>573</v>
      </c>
      <c r="AS423" s="55" t="s">
        <v>573</v>
      </c>
      <c r="AT423" s="55" t="s">
        <v>573</v>
      </c>
      <c r="AU423" s="55" t="s">
        <v>573</v>
      </c>
      <c r="AV423" s="53" t="s">
        <v>573</v>
      </c>
      <c r="AW423" s="53" t="s">
        <v>573</v>
      </c>
      <c r="AX423" s="55" t="s">
        <v>573</v>
      </c>
      <c r="AY423" s="53" t="s">
        <v>573</v>
      </c>
      <c r="AZ423" s="53" t="s">
        <v>594</v>
      </c>
      <c r="BA423" s="53" t="s">
        <v>594</v>
      </c>
      <c r="BB423" s="53" t="s">
        <v>594</v>
      </c>
      <c r="BC423" s="53" t="s">
        <v>594</v>
      </c>
      <c r="BD423" s="53" t="s">
        <v>594</v>
      </c>
      <c r="BE423" s="53" t="s">
        <v>594</v>
      </c>
      <c r="BF423" s="53" t="s">
        <v>594</v>
      </c>
      <c r="BG423" s="53" t="s">
        <v>594</v>
      </c>
      <c r="BH423" s="53" t="s">
        <v>594</v>
      </c>
      <c r="BI423" s="53" t="s">
        <v>594</v>
      </c>
      <c r="BJ423" s="53" t="s">
        <v>595</v>
      </c>
      <c r="BK423" s="53" t="s">
        <v>595</v>
      </c>
      <c r="BL423" s="53" t="s">
        <v>595</v>
      </c>
      <c r="BM423" s="54" t="s">
        <v>595</v>
      </c>
      <c r="BN423" s="54" t="s">
        <v>595</v>
      </c>
      <c r="BO423" s="54" t="s">
        <v>595</v>
      </c>
      <c r="BP423" s="53" t="s">
        <v>596</v>
      </c>
      <c r="BQ423" s="53" t="s">
        <v>596</v>
      </c>
      <c r="BR423" s="53" t="s">
        <v>596</v>
      </c>
      <c r="BS423" s="60" t="s">
        <v>597</v>
      </c>
      <c r="BT423" s="53" t="s">
        <v>578</v>
      </c>
      <c r="BU423" s="59" t="s">
        <v>578</v>
      </c>
      <c r="BV423" s="59" t="s">
        <v>579</v>
      </c>
      <c r="BW423" s="59" t="s">
        <v>579</v>
      </c>
      <c r="BX423" s="59" t="s">
        <v>580</v>
      </c>
      <c r="BY423" s="59" t="s">
        <v>580</v>
      </c>
      <c r="BZ423" s="59" t="s">
        <v>580</v>
      </c>
      <c r="CA423" s="59" t="s">
        <v>598</v>
      </c>
      <c r="CB423" s="59" t="s">
        <v>578</v>
      </c>
      <c r="CC423" s="59" t="s">
        <v>578</v>
      </c>
      <c r="CD423" s="59" t="s">
        <v>579</v>
      </c>
      <c r="CE423" s="59" t="s">
        <v>579</v>
      </c>
      <c r="CF423" s="59" t="s">
        <v>580</v>
      </c>
      <c r="CG423" s="59" t="s">
        <v>580</v>
      </c>
      <c r="CH423" s="59" t="s">
        <v>580</v>
      </c>
      <c r="CI423" s="59" t="s">
        <v>598</v>
      </c>
      <c r="CJ423" s="59" t="s">
        <v>583</v>
      </c>
      <c r="CK423" s="59" t="s">
        <v>583</v>
      </c>
      <c r="CL423" s="59" t="s">
        <v>584</v>
      </c>
      <c r="CM423" s="59" t="s">
        <v>585</v>
      </c>
      <c r="CN423" s="59" t="s">
        <v>585</v>
      </c>
      <c r="CO423" s="59" t="s">
        <v>599</v>
      </c>
      <c r="CP423" s="59" t="s">
        <v>600</v>
      </c>
      <c r="CQ423" s="59" t="s">
        <v>601</v>
      </c>
      <c r="CR423" s="59" t="s">
        <v>601</v>
      </c>
      <c r="CS423" s="59" t="s">
        <v>601</v>
      </c>
      <c r="CT423" s="59" t="s">
        <v>601</v>
      </c>
      <c r="CU423" s="59" t="s">
        <v>583</v>
      </c>
      <c r="CV423" s="59" t="s">
        <v>583</v>
      </c>
      <c r="CW423" s="59" t="s">
        <v>584</v>
      </c>
      <c r="CX423" s="59" t="s">
        <v>585</v>
      </c>
      <c r="CY423" s="59" t="s">
        <v>585</v>
      </c>
      <c r="CZ423" s="59" t="s">
        <v>599</v>
      </c>
      <c r="DA423" s="59" t="s">
        <v>600</v>
      </c>
      <c r="DB423" s="59" t="s">
        <v>601</v>
      </c>
      <c r="DC423" s="59" t="s">
        <v>601</v>
      </c>
      <c r="DD423" s="59" t="s">
        <v>601</v>
      </c>
      <c r="DE423" s="59" t="s">
        <v>601</v>
      </c>
      <c r="DF423" s="59"/>
      <c r="DG423" s="59"/>
      <c r="DH423" s="59"/>
      <c r="DI423" s="59"/>
      <c r="DJ423" s="59"/>
      <c r="DK423" s="59" t="s">
        <v>578</v>
      </c>
      <c r="DL423" s="59" t="s">
        <v>579</v>
      </c>
      <c r="DM423" s="59" t="s">
        <v>580</v>
      </c>
      <c r="DN423" s="59" t="s">
        <v>591</v>
      </c>
      <c r="DO423" s="59" t="s">
        <v>579</v>
      </c>
      <c r="DP423" s="59" t="s">
        <v>580</v>
      </c>
      <c r="DQ423" s="59" t="s">
        <v>591</v>
      </c>
      <c r="DR423" s="59" t="s">
        <v>580</v>
      </c>
      <c r="DS423" s="59" t="s">
        <v>591</v>
      </c>
      <c r="DT423" s="59" t="s">
        <v>591</v>
      </c>
      <c r="DU423" s="59" t="s">
        <v>578</v>
      </c>
      <c r="DV423" s="59" t="s">
        <v>578</v>
      </c>
      <c r="DW423" s="59" t="s">
        <v>578</v>
      </c>
      <c r="DX423" s="59" t="s">
        <v>578</v>
      </c>
      <c r="DY423" s="59" t="s">
        <v>579</v>
      </c>
      <c r="DZ423" s="59" t="s">
        <v>579</v>
      </c>
      <c r="EA423" s="59" t="s">
        <v>579</v>
      </c>
      <c r="EB423" s="59" t="s">
        <v>580</v>
      </c>
      <c r="EC423" s="59" t="s">
        <v>580</v>
      </c>
      <c r="ED423" s="59" t="s">
        <v>591</v>
      </c>
      <c r="EE423" s="59" t="s">
        <v>579</v>
      </c>
      <c r="EF423" s="59" t="s">
        <v>579</v>
      </c>
      <c r="EG423" s="59" t="s">
        <v>579</v>
      </c>
      <c r="EH423" s="59" t="s">
        <v>580</v>
      </c>
      <c r="EI423" s="59" t="s">
        <v>580</v>
      </c>
      <c r="EJ423" s="59" t="s">
        <v>591</v>
      </c>
      <c r="EK423" s="59" t="s">
        <v>580</v>
      </c>
      <c r="EL423" s="59" t="s">
        <v>580</v>
      </c>
      <c r="EM423" s="59" t="s">
        <v>591</v>
      </c>
      <c r="EN423" s="59" t="s">
        <v>591</v>
      </c>
      <c r="EO423" s="59" t="s">
        <v>578</v>
      </c>
      <c r="EP423" s="59" t="s">
        <v>578</v>
      </c>
      <c r="EQ423" s="59" t="s">
        <v>579</v>
      </c>
      <c r="ER423" s="59" t="s">
        <v>579</v>
      </c>
      <c r="ES423" s="59" t="s">
        <v>580</v>
      </c>
      <c r="ET423" s="59" t="s">
        <v>580</v>
      </c>
      <c r="EU423" s="59" t="s">
        <v>580</v>
      </c>
      <c r="EV423" s="59" t="s">
        <v>598</v>
      </c>
      <c r="EW423" s="59" t="s">
        <v>602</v>
      </c>
      <c r="EX423" s="59"/>
      <c r="EY423" s="59" t="s">
        <v>603</v>
      </c>
      <c r="EZ423" s="59" t="s">
        <v>604</v>
      </c>
      <c r="FA423" s="59" t="s">
        <v>605</v>
      </c>
    </row>
    <row r="424" spans="1:157" x14ac:dyDescent="0.25">
      <c r="A424" s="52"/>
      <c r="B424" s="53"/>
      <c r="C424" s="53" t="s">
        <v>571</v>
      </c>
      <c r="D424" s="53" t="s">
        <v>571</v>
      </c>
      <c r="E424" s="53" t="s">
        <v>606</v>
      </c>
      <c r="F424" s="53" t="s">
        <v>571</v>
      </c>
      <c r="G424" s="53" t="s">
        <v>594</v>
      </c>
      <c r="H424" s="185" t="s">
        <v>594</v>
      </c>
      <c r="I424" s="53" t="s">
        <v>594</v>
      </c>
      <c r="J424" s="53" t="s">
        <v>594</v>
      </c>
      <c r="K424" s="53" t="s">
        <v>595</v>
      </c>
      <c r="L424" s="54" t="s">
        <v>595</v>
      </c>
      <c r="M424" s="53" t="s">
        <v>595</v>
      </c>
      <c r="N424" s="53" t="s">
        <v>596</v>
      </c>
      <c r="O424" s="53" t="s">
        <v>596</v>
      </c>
      <c r="P424" s="53" t="s">
        <v>597</v>
      </c>
      <c r="Q424" s="53" t="s">
        <v>594</v>
      </c>
      <c r="R424" s="53" t="s">
        <v>594</v>
      </c>
      <c r="S424" s="53" t="s">
        <v>594</v>
      </c>
      <c r="T424" s="53" t="s">
        <v>594</v>
      </c>
      <c r="U424" s="53" t="s">
        <v>595</v>
      </c>
      <c r="V424" s="53" t="s">
        <v>595</v>
      </c>
      <c r="W424" s="53" t="s">
        <v>595</v>
      </c>
      <c r="X424" s="53" t="s">
        <v>596</v>
      </c>
      <c r="Y424" s="53" t="s">
        <v>596</v>
      </c>
      <c r="Z424" s="53" t="s">
        <v>597</v>
      </c>
      <c r="AA424" s="53" t="s">
        <v>595</v>
      </c>
      <c r="AB424" s="53" t="s">
        <v>595</v>
      </c>
      <c r="AC424" s="53" t="s">
        <v>595</v>
      </c>
      <c r="AD424" s="54" t="s">
        <v>596</v>
      </c>
      <c r="AE424" s="54" t="s">
        <v>596</v>
      </c>
      <c r="AF424" s="54" t="s">
        <v>597</v>
      </c>
      <c r="AG424" s="53" t="s">
        <v>596</v>
      </c>
      <c r="AH424" s="53" t="s">
        <v>596</v>
      </c>
      <c r="AI424" s="53" t="s">
        <v>597</v>
      </c>
      <c r="AJ424" s="53" t="s">
        <v>597</v>
      </c>
      <c r="AK424" s="53"/>
      <c r="AL424" s="55" t="s">
        <v>573</v>
      </c>
      <c r="AM424" s="55" t="s">
        <v>573</v>
      </c>
      <c r="AN424" s="53" t="s">
        <v>573</v>
      </c>
      <c r="AO424" s="55" t="s">
        <v>573</v>
      </c>
      <c r="AP424" s="53" t="s">
        <v>594</v>
      </c>
      <c r="AQ424" s="53" t="s">
        <v>594</v>
      </c>
      <c r="AR424" s="53" t="s">
        <v>594</v>
      </c>
      <c r="AS424" s="53" t="s">
        <v>594</v>
      </c>
      <c r="AT424" s="53" t="s">
        <v>595</v>
      </c>
      <c r="AU424" s="54" t="s">
        <v>595</v>
      </c>
      <c r="AV424" s="53" t="s">
        <v>595</v>
      </c>
      <c r="AW424" s="53" t="s">
        <v>596</v>
      </c>
      <c r="AX424" s="53" t="s">
        <v>596</v>
      </c>
      <c r="AY424" s="53" t="s">
        <v>597</v>
      </c>
      <c r="AZ424" s="53" t="s">
        <v>594</v>
      </c>
      <c r="BA424" s="53" t="s">
        <v>594</v>
      </c>
      <c r="BB424" s="53" t="s">
        <v>594</v>
      </c>
      <c r="BC424" s="53" t="s">
        <v>594</v>
      </c>
      <c r="BD424" s="53" t="s">
        <v>595</v>
      </c>
      <c r="BE424" s="53" t="s">
        <v>595</v>
      </c>
      <c r="BF424" s="53" t="s">
        <v>595</v>
      </c>
      <c r="BG424" s="53" t="s">
        <v>596</v>
      </c>
      <c r="BH424" s="53" t="s">
        <v>596</v>
      </c>
      <c r="BI424" s="53" t="s">
        <v>597</v>
      </c>
      <c r="BJ424" s="53" t="s">
        <v>595</v>
      </c>
      <c r="BK424" s="53" t="s">
        <v>595</v>
      </c>
      <c r="BL424" s="53" t="s">
        <v>595</v>
      </c>
      <c r="BM424" s="54" t="s">
        <v>596</v>
      </c>
      <c r="BN424" s="54" t="s">
        <v>596</v>
      </c>
      <c r="BO424" s="54" t="s">
        <v>597</v>
      </c>
      <c r="BP424" s="53" t="s">
        <v>596</v>
      </c>
      <c r="BQ424" s="53" t="s">
        <v>596</v>
      </c>
      <c r="BR424" s="53" t="s">
        <v>597</v>
      </c>
      <c r="BS424" s="60" t="s">
        <v>597</v>
      </c>
      <c r="BT424" s="53" t="s">
        <v>579</v>
      </c>
      <c r="BU424" s="59" t="s">
        <v>579</v>
      </c>
      <c r="BV424" s="59" t="s">
        <v>579</v>
      </c>
      <c r="BW424" s="59" t="s">
        <v>580</v>
      </c>
      <c r="BX424" s="59" t="s">
        <v>580</v>
      </c>
      <c r="BY424" s="59" t="s">
        <v>591</v>
      </c>
      <c r="BZ424" s="59" t="s">
        <v>591</v>
      </c>
      <c r="CA424" s="59" t="s">
        <v>601</v>
      </c>
      <c r="CB424" s="59" t="s">
        <v>579</v>
      </c>
      <c r="CC424" s="59" t="s">
        <v>579</v>
      </c>
      <c r="CD424" s="59" t="s">
        <v>579</v>
      </c>
      <c r="CE424" s="59" t="s">
        <v>580</v>
      </c>
      <c r="CF424" s="59" t="s">
        <v>580</v>
      </c>
      <c r="CG424" s="59" t="s">
        <v>591</v>
      </c>
      <c r="CH424" s="59" t="s">
        <v>591</v>
      </c>
      <c r="CI424" s="59" t="s">
        <v>601</v>
      </c>
      <c r="CJ424" s="59" t="s">
        <v>580</v>
      </c>
      <c r="CK424" s="59" t="s">
        <v>585</v>
      </c>
      <c r="CL424" s="59" t="s">
        <v>607</v>
      </c>
      <c r="CM424" s="59" t="s">
        <v>591</v>
      </c>
      <c r="CN424" s="59" t="s">
        <v>599</v>
      </c>
      <c r="CO424" s="59" t="s">
        <v>607</v>
      </c>
      <c r="CP424" s="59" t="s">
        <v>607</v>
      </c>
      <c r="CQ424" s="59" t="s">
        <v>608</v>
      </c>
      <c r="CR424" s="59" t="s">
        <v>608</v>
      </c>
      <c r="CS424" s="59" t="s">
        <v>608</v>
      </c>
      <c r="CT424" s="59" t="s">
        <v>609</v>
      </c>
      <c r="CU424" s="59" t="s">
        <v>580</v>
      </c>
      <c r="CV424" s="59" t="s">
        <v>585</v>
      </c>
      <c r="CW424" s="59" t="s">
        <v>607</v>
      </c>
      <c r="CX424" s="59" t="s">
        <v>591</v>
      </c>
      <c r="CY424" s="59" t="s">
        <v>599</v>
      </c>
      <c r="CZ424" s="59" t="s">
        <v>607</v>
      </c>
      <c r="DA424" s="59" t="s">
        <v>607</v>
      </c>
      <c r="DB424" s="59" t="s">
        <v>608</v>
      </c>
      <c r="DC424" s="59" t="s">
        <v>608</v>
      </c>
      <c r="DD424" s="59" t="s">
        <v>608</v>
      </c>
      <c r="DE424" s="59" t="s">
        <v>610</v>
      </c>
      <c r="DF424" s="59"/>
      <c r="DG424" s="59"/>
      <c r="DH424" s="59"/>
      <c r="DI424" s="59"/>
      <c r="DJ424" s="59"/>
      <c r="DK424" s="59"/>
      <c r="DL424" s="59"/>
      <c r="DM424" s="59"/>
      <c r="DN424" s="59"/>
      <c r="DO424" s="59"/>
      <c r="DP424" s="59"/>
      <c r="DQ424" s="59"/>
      <c r="DR424" s="59"/>
      <c r="DS424" s="59"/>
      <c r="DT424" s="59"/>
      <c r="DU424" s="59" t="s">
        <v>611</v>
      </c>
      <c r="DV424" s="59" t="s">
        <v>579</v>
      </c>
      <c r="DW424" s="59" t="s">
        <v>580</v>
      </c>
      <c r="DX424" s="59" t="s">
        <v>591</v>
      </c>
      <c r="DY424" s="59" t="s">
        <v>579</v>
      </c>
      <c r="DZ424" s="59" t="s">
        <v>580</v>
      </c>
      <c r="EA424" s="59" t="s">
        <v>591</v>
      </c>
      <c r="EB424" s="59" t="s">
        <v>580</v>
      </c>
      <c r="EC424" s="59" t="s">
        <v>591</v>
      </c>
      <c r="ED424" s="59" t="s">
        <v>591</v>
      </c>
      <c r="EE424" s="59" t="s">
        <v>579</v>
      </c>
      <c r="EF424" s="59" t="s">
        <v>580</v>
      </c>
      <c r="EG424" s="59" t="s">
        <v>591</v>
      </c>
      <c r="EH424" s="59" t="s">
        <v>580</v>
      </c>
      <c r="EI424" s="59" t="s">
        <v>591</v>
      </c>
      <c r="EJ424" s="59" t="s">
        <v>591</v>
      </c>
      <c r="EK424" s="59" t="s">
        <v>580</v>
      </c>
      <c r="EL424" s="59" t="s">
        <v>591</v>
      </c>
      <c r="EM424" s="59" t="s">
        <v>591</v>
      </c>
      <c r="EN424" s="59" t="s">
        <v>591</v>
      </c>
      <c r="EO424" s="59" t="s">
        <v>579</v>
      </c>
      <c r="EP424" s="59" t="s">
        <v>579</v>
      </c>
      <c r="EQ424" s="59" t="s">
        <v>579</v>
      </c>
      <c r="ER424" s="59" t="s">
        <v>580</v>
      </c>
      <c r="ES424" s="59" t="s">
        <v>580</v>
      </c>
      <c r="ET424" s="59" t="s">
        <v>591</v>
      </c>
      <c r="EU424" s="59" t="s">
        <v>591</v>
      </c>
      <c r="EV424" s="59" t="s">
        <v>601</v>
      </c>
      <c r="EW424" s="59" t="s">
        <v>601</v>
      </c>
      <c r="EX424" s="59"/>
      <c r="EY424" s="59" t="s">
        <v>601</v>
      </c>
      <c r="EZ424" s="59" t="s">
        <v>601</v>
      </c>
      <c r="FA424" s="59" t="s">
        <v>601</v>
      </c>
    </row>
    <row r="425" spans="1:157" ht="13.8" thickBot="1" x14ac:dyDescent="0.3">
      <c r="A425" s="61" t="s">
        <v>612</v>
      </c>
      <c r="B425" s="62" t="s">
        <v>569</v>
      </c>
      <c r="C425" s="62" t="s">
        <v>578</v>
      </c>
      <c r="D425" s="62" t="s">
        <v>613</v>
      </c>
      <c r="E425" s="62" t="s">
        <v>614</v>
      </c>
      <c r="F425" s="62" t="s">
        <v>615</v>
      </c>
      <c r="G425" s="62" t="s">
        <v>578</v>
      </c>
      <c r="H425" s="187" t="s">
        <v>613</v>
      </c>
      <c r="I425" s="62" t="s">
        <v>614</v>
      </c>
      <c r="J425" s="62" t="s">
        <v>615</v>
      </c>
      <c r="K425" s="62" t="s">
        <v>613</v>
      </c>
      <c r="L425" s="63" t="s">
        <v>614</v>
      </c>
      <c r="M425" s="62" t="s">
        <v>615</v>
      </c>
      <c r="N425" s="62" t="s">
        <v>614</v>
      </c>
      <c r="O425" s="62" t="s">
        <v>615</v>
      </c>
      <c r="P425" s="62" t="s">
        <v>615</v>
      </c>
      <c r="Q425" s="62" t="s">
        <v>594</v>
      </c>
      <c r="R425" s="62" t="s">
        <v>613</v>
      </c>
      <c r="S425" s="62" t="s">
        <v>596</v>
      </c>
      <c r="T425" s="62" t="s">
        <v>615</v>
      </c>
      <c r="U425" s="62" t="s">
        <v>613</v>
      </c>
      <c r="V425" s="62" t="s">
        <v>614</v>
      </c>
      <c r="W425" s="62" t="s">
        <v>615</v>
      </c>
      <c r="X425" s="62" t="s">
        <v>614</v>
      </c>
      <c r="Y425" s="62" t="s">
        <v>615</v>
      </c>
      <c r="Z425" s="62" t="s">
        <v>615</v>
      </c>
      <c r="AA425" s="62" t="s">
        <v>613</v>
      </c>
      <c r="AB425" s="62" t="s">
        <v>614</v>
      </c>
      <c r="AC425" s="62" t="s">
        <v>615</v>
      </c>
      <c r="AD425" s="63" t="s">
        <v>614</v>
      </c>
      <c r="AE425" s="63" t="s">
        <v>615</v>
      </c>
      <c r="AF425" s="63" t="s">
        <v>615</v>
      </c>
      <c r="AG425" s="62" t="s">
        <v>614</v>
      </c>
      <c r="AH425" s="62" t="s">
        <v>615</v>
      </c>
      <c r="AI425" s="62" t="s">
        <v>615</v>
      </c>
      <c r="AJ425" s="62" t="s">
        <v>615</v>
      </c>
      <c r="AK425" s="64" t="s">
        <v>616</v>
      </c>
      <c r="AL425" s="62" t="s">
        <v>578</v>
      </c>
      <c r="AM425" s="62" t="s">
        <v>613</v>
      </c>
      <c r="AN425" s="62" t="s">
        <v>614</v>
      </c>
      <c r="AO425" s="62" t="s">
        <v>615</v>
      </c>
      <c r="AP425" s="62" t="s">
        <v>578</v>
      </c>
      <c r="AQ425" s="62" t="s">
        <v>613</v>
      </c>
      <c r="AR425" s="62" t="s">
        <v>614</v>
      </c>
      <c r="AS425" s="62" t="s">
        <v>615</v>
      </c>
      <c r="AT425" s="62" t="s">
        <v>613</v>
      </c>
      <c r="AU425" s="63" t="s">
        <v>614</v>
      </c>
      <c r="AV425" s="62" t="s">
        <v>615</v>
      </c>
      <c r="AW425" s="62" t="s">
        <v>614</v>
      </c>
      <c r="AX425" s="62" t="s">
        <v>615</v>
      </c>
      <c r="AY425" s="62" t="s">
        <v>615</v>
      </c>
      <c r="AZ425" s="62" t="s">
        <v>578</v>
      </c>
      <c r="BA425" s="62" t="s">
        <v>613</v>
      </c>
      <c r="BB425" s="62" t="s">
        <v>614</v>
      </c>
      <c r="BC425" s="62" t="s">
        <v>615</v>
      </c>
      <c r="BD425" s="62" t="s">
        <v>613</v>
      </c>
      <c r="BE425" s="62" t="s">
        <v>617</v>
      </c>
      <c r="BF425" s="62" t="s">
        <v>615</v>
      </c>
      <c r="BG425" s="62" t="s">
        <v>614</v>
      </c>
      <c r="BH425" s="62" t="s">
        <v>615</v>
      </c>
      <c r="BI425" s="62" t="s">
        <v>615</v>
      </c>
      <c r="BJ425" s="62" t="s">
        <v>613</v>
      </c>
      <c r="BK425" s="62" t="s">
        <v>614</v>
      </c>
      <c r="BL425" s="62" t="s">
        <v>615</v>
      </c>
      <c r="BM425" s="63" t="s">
        <v>614</v>
      </c>
      <c r="BN425" s="63" t="s">
        <v>615</v>
      </c>
      <c r="BO425" s="63" t="s">
        <v>615</v>
      </c>
      <c r="BP425" s="62" t="s">
        <v>614</v>
      </c>
      <c r="BQ425" s="62" t="s">
        <v>615</v>
      </c>
      <c r="BR425" s="62" t="s">
        <v>615</v>
      </c>
      <c r="BS425" s="65" t="s">
        <v>615</v>
      </c>
      <c r="BT425" s="62" t="s">
        <v>579</v>
      </c>
      <c r="BU425" s="66" t="s">
        <v>580</v>
      </c>
      <c r="BV425" s="66" t="s">
        <v>580</v>
      </c>
      <c r="BW425" s="66" t="s">
        <v>580</v>
      </c>
      <c r="BX425" s="66" t="s">
        <v>591</v>
      </c>
      <c r="BY425" s="66" t="s">
        <v>591</v>
      </c>
      <c r="BZ425" s="66" t="s">
        <v>591</v>
      </c>
      <c r="CA425" s="66" t="s">
        <v>608</v>
      </c>
      <c r="CB425" s="66" t="s">
        <v>579</v>
      </c>
      <c r="CC425" s="66" t="s">
        <v>580</v>
      </c>
      <c r="CD425" s="66" t="s">
        <v>580</v>
      </c>
      <c r="CE425" s="66" t="s">
        <v>580</v>
      </c>
      <c r="CF425" s="66" t="s">
        <v>591</v>
      </c>
      <c r="CG425" s="66" t="s">
        <v>591</v>
      </c>
      <c r="CH425" s="66" t="s">
        <v>591</v>
      </c>
      <c r="CI425" s="66" t="s">
        <v>608</v>
      </c>
      <c r="CJ425" s="66" t="s">
        <v>607</v>
      </c>
      <c r="CK425" s="66" t="s">
        <v>607</v>
      </c>
      <c r="CL425" s="66" t="s">
        <v>607</v>
      </c>
      <c r="CM425" s="66" t="s">
        <v>607</v>
      </c>
      <c r="CN425" s="66" t="s">
        <v>607</v>
      </c>
      <c r="CO425" s="66" t="s">
        <v>607</v>
      </c>
      <c r="CP425" s="66" t="s">
        <v>607</v>
      </c>
      <c r="CQ425" s="66"/>
      <c r="CR425" s="66"/>
      <c r="CS425" s="66"/>
      <c r="CT425" s="66"/>
      <c r="CU425" s="66" t="s">
        <v>607</v>
      </c>
      <c r="CV425" s="66" t="s">
        <v>607</v>
      </c>
      <c r="CW425" s="66" t="s">
        <v>607</v>
      </c>
      <c r="CX425" s="66" t="s">
        <v>607</v>
      </c>
      <c r="CY425" s="66" t="s">
        <v>607</v>
      </c>
      <c r="CZ425" s="66" t="s">
        <v>607</v>
      </c>
      <c r="DA425" s="66" t="s">
        <v>607</v>
      </c>
      <c r="DB425" s="66"/>
      <c r="DC425" s="66"/>
      <c r="DD425" s="66"/>
      <c r="DE425" s="66"/>
      <c r="DF425" s="66"/>
      <c r="DG425" s="66"/>
      <c r="DH425" s="66"/>
      <c r="DI425" s="66"/>
      <c r="DJ425" s="66"/>
      <c r="DK425" s="66"/>
      <c r="DL425" s="66"/>
      <c r="DM425" s="66"/>
      <c r="DN425" s="66"/>
      <c r="DO425" s="66"/>
      <c r="DP425" s="66"/>
      <c r="DQ425" s="66"/>
      <c r="DR425" s="66"/>
      <c r="DS425" s="66"/>
      <c r="DT425" s="66"/>
      <c r="DU425" s="66"/>
      <c r="DV425" s="66"/>
      <c r="DW425" s="66"/>
      <c r="DX425" s="66"/>
      <c r="DY425" s="66"/>
      <c r="DZ425" s="66"/>
      <c r="EA425" s="66"/>
      <c r="EB425" s="66"/>
      <c r="EC425" s="66"/>
      <c r="ED425" s="66"/>
      <c r="EE425" s="66"/>
      <c r="EF425" s="66"/>
      <c r="EG425" s="66"/>
      <c r="EH425" s="66"/>
      <c r="EI425" s="66"/>
      <c r="EJ425" s="66"/>
      <c r="EK425" s="66"/>
      <c r="EL425" s="66"/>
      <c r="EM425" s="66"/>
      <c r="EN425" s="66"/>
      <c r="EO425" s="66" t="s">
        <v>579</v>
      </c>
      <c r="EP425" s="66" t="s">
        <v>580</v>
      </c>
      <c r="EQ425" s="66" t="s">
        <v>580</v>
      </c>
      <c r="ER425" s="66" t="s">
        <v>580</v>
      </c>
      <c r="ES425" s="66" t="s">
        <v>591</v>
      </c>
      <c r="ET425" s="66" t="s">
        <v>591</v>
      </c>
      <c r="EU425" s="66" t="s">
        <v>591</v>
      </c>
      <c r="EV425" s="66" t="s">
        <v>608</v>
      </c>
      <c r="EW425" s="66" t="s">
        <v>609</v>
      </c>
      <c r="EX425" s="66"/>
      <c r="EY425" s="66" t="s">
        <v>608</v>
      </c>
      <c r="EZ425" s="66" t="s">
        <v>608</v>
      </c>
      <c r="FA425" s="66" t="s">
        <v>609</v>
      </c>
    </row>
    <row r="426" spans="1:157" ht="14.4" x14ac:dyDescent="0.3">
      <c r="A426" s="67" t="s">
        <v>618</v>
      </c>
      <c r="B426" s="68">
        <v>580</v>
      </c>
      <c r="C426" s="69">
        <v>785</v>
      </c>
      <c r="D426" s="69">
        <v>785</v>
      </c>
      <c r="E426" s="69">
        <v>785</v>
      </c>
      <c r="F426" s="69">
        <v>785</v>
      </c>
      <c r="G426" s="69">
        <v>785</v>
      </c>
      <c r="H426" s="188">
        <v>785</v>
      </c>
      <c r="I426" s="71">
        <v>785</v>
      </c>
      <c r="J426" s="71">
        <v>785</v>
      </c>
      <c r="K426" s="71">
        <v>785</v>
      </c>
      <c r="L426" s="71">
        <v>785</v>
      </c>
      <c r="M426" s="71">
        <v>785</v>
      </c>
      <c r="N426" s="71">
        <v>785</v>
      </c>
      <c r="O426" s="71">
        <v>785</v>
      </c>
      <c r="P426" s="71">
        <v>785</v>
      </c>
      <c r="Q426" s="71">
        <v>1140</v>
      </c>
      <c r="R426" s="71">
        <v>1140</v>
      </c>
      <c r="S426" s="71">
        <v>1140</v>
      </c>
      <c r="T426" s="71">
        <v>1140</v>
      </c>
      <c r="U426" s="71">
        <v>1140</v>
      </c>
      <c r="V426" s="71">
        <v>1140</v>
      </c>
      <c r="W426" s="71">
        <v>1140</v>
      </c>
      <c r="X426" s="71">
        <v>1140</v>
      </c>
      <c r="Y426" s="71">
        <v>1140</v>
      </c>
      <c r="Z426" s="71">
        <v>1140</v>
      </c>
      <c r="AA426" s="71">
        <v>1140</v>
      </c>
      <c r="AB426" s="71">
        <v>1140</v>
      </c>
      <c r="AC426" s="71">
        <v>1140</v>
      </c>
      <c r="AD426" s="71">
        <v>1140</v>
      </c>
      <c r="AE426" s="71">
        <v>1140</v>
      </c>
      <c r="AF426" s="71">
        <v>1140</v>
      </c>
      <c r="AG426" s="71">
        <v>1140</v>
      </c>
      <c r="AH426" s="71">
        <v>1140</v>
      </c>
      <c r="AI426" s="71">
        <v>1140</v>
      </c>
      <c r="AJ426" s="71">
        <v>1140</v>
      </c>
      <c r="AK426" s="71">
        <v>580</v>
      </c>
      <c r="AL426" s="71">
        <v>785</v>
      </c>
      <c r="AM426" s="71">
        <v>785</v>
      </c>
      <c r="AN426" s="71">
        <v>785</v>
      </c>
      <c r="AO426" s="71">
        <v>785</v>
      </c>
      <c r="AP426" s="71">
        <v>785</v>
      </c>
      <c r="AQ426" s="71">
        <v>785</v>
      </c>
      <c r="AR426" s="71">
        <v>785</v>
      </c>
      <c r="AS426" s="71">
        <v>785</v>
      </c>
      <c r="AT426" s="71">
        <v>785</v>
      </c>
      <c r="AU426" s="71">
        <v>785</v>
      </c>
      <c r="AV426" s="71">
        <v>785</v>
      </c>
      <c r="AW426" s="71">
        <v>785</v>
      </c>
      <c r="AX426" s="71">
        <v>785</v>
      </c>
      <c r="AY426" s="71">
        <v>785</v>
      </c>
      <c r="AZ426" s="71">
        <v>1140</v>
      </c>
      <c r="BA426" s="71">
        <v>1140</v>
      </c>
      <c r="BB426" s="71">
        <v>1140</v>
      </c>
      <c r="BC426" s="71">
        <v>1140</v>
      </c>
      <c r="BD426" s="71">
        <v>1140</v>
      </c>
      <c r="BE426" s="71">
        <v>1140</v>
      </c>
      <c r="BF426" s="71">
        <v>1140</v>
      </c>
      <c r="BG426" s="71">
        <v>1140</v>
      </c>
      <c r="BH426" s="71">
        <v>1140</v>
      </c>
      <c r="BI426" s="71">
        <v>1140</v>
      </c>
      <c r="BJ426" s="71">
        <v>1140</v>
      </c>
      <c r="BK426" s="71">
        <v>1140</v>
      </c>
      <c r="BL426" s="71">
        <v>1140</v>
      </c>
      <c r="BM426" s="71">
        <v>1140</v>
      </c>
      <c r="BN426" s="71">
        <v>1140</v>
      </c>
      <c r="BO426" s="71">
        <v>1140</v>
      </c>
      <c r="BP426" s="71">
        <v>1140</v>
      </c>
      <c r="BQ426" s="71">
        <v>1140</v>
      </c>
      <c r="BR426" s="71">
        <v>1140</v>
      </c>
      <c r="BS426" s="71">
        <v>1140</v>
      </c>
      <c r="BT426" s="69">
        <v>1140</v>
      </c>
      <c r="BU426" s="69">
        <v>1140</v>
      </c>
      <c r="BV426" s="69">
        <v>1140</v>
      </c>
      <c r="BW426" s="69">
        <v>1140</v>
      </c>
      <c r="BX426" s="69">
        <v>1140</v>
      </c>
      <c r="BY426" s="70">
        <v>1140</v>
      </c>
      <c r="BZ426" s="71">
        <v>1140</v>
      </c>
      <c r="CA426" s="71">
        <v>1140</v>
      </c>
      <c r="CB426" s="71">
        <v>1140</v>
      </c>
      <c r="CC426" s="71">
        <v>1140</v>
      </c>
      <c r="CD426" s="71">
        <v>1140</v>
      </c>
      <c r="CE426" s="71">
        <v>1140</v>
      </c>
      <c r="CF426" s="71">
        <v>1140</v>
      </c>
      <c r="CG426" s="71">
        <v>1140</v>
      </c>
      <c r="CH426" s="71">
        <v>1140</v>
      </c>
      <c r="CI426" s="71">
        <v>1140</v>
      </c>
      <c r="CJ426" s="71">
        <v>1251</v>
      </c>
      <c r="CK426" s="71">
        <v>1251</v>
      </c>
      <c r="CL426" s="71">
        <v>1251</v>
      </c>
      <c r="CM426" s="71">
        <v>1251</v>
      </c>
      <c r="CN426" s="71">
        <v>1251</v>
      </c>
      <c r="CO426" s="71">
        <v>1251</v>
      </c>
      <c r="CP426" s="71">
        <v>1251</v>
      </c>
      <c r="CQ426" s="71">
        <v>1251</v>
      </c>
      <c r="CR426" s="71">
        <v>1251</v>
      </c>
      <c r="CS426" s="71">
        <v>1438.6499999999999</v>
      </c>
      <c r="CT426" s="71">
        <v>1438.6499999999999</v>
      </c>
      <c r="CU426" s="71">
        <v>1251</v>
      </c>
      <c r="CV426" s="71">
        <v>1251</v>
      </c>
      <c r="CW426" s="71">
        <v>1251</v>
      </c>
      <c r="CX426" s="71">
        <v>1251</v>
      </c>
      <c r="CY426" s="71">
        <v>1251</v>
      </c>
      <c r="CZ426" s="71">
        <v>1251</v>
      </c>
      <c r="DA426" s="71">
        <v>1251</v>
      </c>
      <c r="DB426" s="71">
        <v>1251</v>
      </c>
      <c r="DC426" s="71">
        <v>1251</v>
      </c>
      <c r="DD426" s="71">
        <v>1438.6499999999999</v>
      </c>
      <c r="DE426" s="71">
        <v>1438.6499999999999</v>
      </c>
      <c r="DF426" s="71">
        <v>785</v>
      </c>
      <c r="DG426" s="71">
        <v>1140</v>
      </c>
      <c r="DH426" s="71">
        <v>1140</v>
      </c>
      <c r="DI426" s="71">
        <v>1140</v>
      </c>
      <c r="DJ426" s="71">
        <v>1140</v>
      </c>
      <c r="DK426" s="71">
        <v>1140</v>
      </c>
      <c r="DL426" s="71">
        <v>1140</v>
      </c>
      <c r="DM426" s="71">
        <v>1140</v>
      </c>
      <c r="DN426" s="71">
        <v>1140</v>
      </c>
      <c r="DO426" s="71">
        <v>1140</v>
      </c>
      <c r="DP426" s="71">
        <v>1140</v>
      </c>
      <c r="DQ426" s="71">
        <v>1140</v>
      </c>
      <c r="DR426" s="71">
        <v>1140</v>
      </c>
      <c r="DS426" s="71">
        <v>1140</v>
      </c>
      <c r="DT426" s="71">
        <v>1140</v>
      </c>
      <c r="DU426" s="71">
        <v>1251</v>
      </c>
      <c r="DV426" s="71">
        <v>1251</v>
      </c>
      <c r="DW426" s="71">
        <v>1251</v>
      </c>
      <c r="DX426" s="71">
        <v>1251</v>
      </c>
      <c r="DY426" s="71">
        <v>1251</v>
      </c>
      <c r="DZ426" s="71">
        <v>1251</v>
      </c>
      <c r="EA426" s="71">
        <v>1251</v>
      </c>
      <c r="EB426" s="71">
        <v>1251</v>
      </c>
      <c r="EC426" s="71">
        <v>1251</v>
      </c>
      <c r="ED426" s="71">
        <v>1251</v>
      </c>
      <c r="EE426" s="71">
        <v>1251</v>
      </c>
      <c r="EF426" s="71">
        <v>1251</v>
      </c>
      <c r="EG426" s="71">
        <v>1251</v>
      </c>
      <c r="EH426" s="71">
        <v>1251</v>
      </c>
      <c r="EI426" s="71">
        <v>1251</v>
      </c>
      <c r="EJ426" s="71">
        <v>1251</v>
      </c>
      <c r="EK426" s="71">
        <v>1251</v>
      </c>
      <c r="EL426" s="71">
        <v>1251</v>
      </c>
      <c r="EM426" s="71">
        <v>1251</v>
      </c>
      <c r="EN426" s="71">
        <v>1251</v>
      </c>
      <c r="EO426" s="71">
        <v>1251</v>
      </c>
      <c r="EP426" s="71">
        <v>1251</v>
      </c>
      <c r="EQ426" s="71">
        <v>1251</v>
      </c>
      <c r="ER426" s="71">
        <v>1251</v>
      </c>
      <c r="ES426" s="71">
        <v>1251</v>
      </c>
      <c r="ET426" s="71">
        <v>1251</v>
      </c>
      <c r="EU426" s="71">
        <v>1251</v>
      </c>
      <c r="EV426" s="71">
        <v>1251</v>
      </c>
      <c r="EW426" s="71">
        <v>1438.6499999999999</v>
      </c>
      <c r="EX426" s="71">
        <v>785</v>
      </c>
      <c r="EY426" s="71">
        <v>1251</v>
      </c>
      <c r="EZ426" s="71">
        <v>1251</v>
      </c>
      <c r="FA426" s="71">
        <v>1438.6499999999999</v>
      </c>
    </row>
    <row r="427" spans="1:157" ht="14.4" x14ac:dyDescent="0.3">
      <c r="A427" s="171" t="s">
        <v>619</v>
      </c>
      <c r="B427" s="172">
        <v>0</v>
      </c>
      <c r="C427" s="173">
        <v>922.53736527457045</v>
      </c>
      <c r="D427" s="173">
        <v>707.58298262806863</v>
      </c>
      <c r="E427" s="173">
        <v>409.30828429122158</v>
      </c>
      <c r="F427" s="173">
        <v>0</v>
      </c>
      <c r="G427" s="173">
        <v>1845.0747305491409</v>
      </c>
      <c r="H427" s="204">
        <v>1630.120347902639</v>
      </c>
      <c r="I427" s="175">
        <v>1331.845649565792</v>
      </c>
      <c r="J427" s="175">
        <v>922.53736527457045</v>
      </c>
      <c r="K427" s="175">
        <v>1415.1659652561373</v>
      </c>
      <c r="L427" s="175">
        <v>1116.8912669192903</v>
      </c>
      <c r="M427" s="175">
        <v>707.58298262806863</v>
      </c>
      <c r="N427" s="175">
        <v>818.61656858244316</v>
      </c>
      <c r="O427" s="175">
        <v>409.30828429122158</v>
      </c>
      <c r="P427" s="175">
        <v>0</v>
      </c>
      <c r="Q427" s="175">
        <v>2767.6120958237116</v>
      </c>
      <c r="R427" s="175">
        <v>2552.6577131772096</v>
      </c>
      <c r="S427" s="175">
        <v>2254.3830148403626</v>
      </c>
      <c r="T427" s="175">
        <v>1845.0747305491409</v>
      </c>
      <c r="U427" s="175">
        <v>2337.7033305307077</v>
      </c>
      <c r="V427" s="175">
        <v>2039.4286321938605</v>
      </c>
      <c r="W427" s="175">
        <v>1630.120347902639</v>
      </c>
      <c r="X427" s="175">
        <v>1741.1539338570135</v>
      </c>
      <c r="Y427" s="175">
        <v>1331.845649565792</v>
      </c>
      <c r="Z427" s="175">
        <v>922.53736527457045</v>
      </c>
      <c r="AA427" s="175">
        <v>2122.7489478842058</v>
      </c>
      <c r="AB427" s="175">
        <v>1824.4742495473588</v>
      </c>
      <c r="AC427" s="175">
        <v>1415.1659652561373</v>
      </c>
      <c r="AD427" s="175">
        <v>1526.1995512105118</v>
      </c>
      <c r="AE427" s="175">
        <v>1116.8912669192903</v>
      </c>
      <c r="AF427" s="175">
        <v>707.58298262806863</v>
      </c>
      <c r="AG427" s="175">
        <v>1227.9248528736648</v>
      </c>
      <c r="AH427" s="175">
        <v>818.61656858244316</v>
      </c>
      <c r="AI427" s="175">
        <v>409.30828429122158</v>
      </c>
      <c r="AJ427" s="175">
        <v>0</v>
      </c>
      <c r="AK427" s="175">
        <v>0</v>
      </c>
      <c r="AL427" s="175">
        <v>922.53736527457045</v>
      </c>
      <c r="AM427" s="175">
        <v>707.58298262806863</v>
      </c>
      <c r="AN427" s="175">
        <v>409.30828429122158</v>
      </c>
      <c r="AO427" s="175">
        <v>0</v>
      </c>
      <c r="AP427" s="175">
        <v>1845.0747305491409</v>
      </c>
      <c r="AQ427" s="175">
        <v>1630.120347902639</v>
      </c>
      <c r="AR427" s="175">
        <v>1331.845649565792</v>
      </c>
      <c r="AS427" s="175">
        <v>922.53736527457045</v>
      </c>
      <c r="AT427" s="175">
        <v>1415.1659652561373</v>
      </c>
      <c r="AU427" s="175">
        <v>1116.8912669192903</v>
      </c>
      <c r="AV427" s="175">
        <v>707.58298262806863</v>
      </c>
      <c r="AW427" s="175">
        <v>818.61656858244316</v>
      </c>
      <c r="AX427" s="175">
        <v>409.30828429122158</v>
      </c>
      <c r="AY427" s="175">
        <v>0</v>
      </c>
      <c r="AZ427" s="175">
        <v>2767.6120958237116</v>
      </c>
      <c r="BA427" s="175">
        <v>2552.6577131772096</v>
      </c>
      <c r="BB427" s="175">
        <v>2254.3830148403626</v>
      </c>
      <c r="BC427" s="175">
        <v>1845.0747305491409</v>
      </c>
      <c r="BD427" s="175">
        <v>2337.7033305307077</v>
      </c>
      <c r="BE427" s="175">
        <v>2039.4286321938605</v>
      </c>
      <c r="BF427" s="175">
        <v>1630.120347902639</v>
      </c>
      <c r="BG427" s="175">
        <v>1741.1539338570135</v>
      </c>
      <c r="BH427" s="175">
        <v>1331.845649565792</v>
      </c>
      <c r="BI427" s="175">
        <v>922.53736527457045</v>
      </c>
      <c r="BJ427" s="175">
        <v>2122.7489478842058</v>
      </c>
      <c r="BK427" s="175">
        <v>1824.4742495473588</v>
      </c>
      <c r="BL427" s="175">
        <v>1415.1659652561373</v>
      </c>
      <c r="BM427" s="175">
        <v>1526.1995512105118</v>
      </c>
      <c r="BN427" s="175">
        <v>1116.8912669192903</v>
      </c>
      <c r="BO427" s="175">
        <v>707.58298262806863</v>
      </c>
      <c r="BP427" s="175">
        <v>1227.9248528736648</v>
      </c>
      <c r="BQ427" s="175">
        <v>818.61656858244316</v>
      </c>
      <c r="BR427" s="175">
        <v>409.30828429122158</v>
      </c>
      <c r="BS427" s="175">
        <v>0</v>
      </c>
      <c r="BT427" s="173">
        <v>3260.2406958052779</v>
      </c>
      <c r="BU427" s="173">
        <v>2961.9659974684309</v>
      </c>
      <c r="BV427" s="173">
        <v>2747.0116148219295</v>
      </c>
      <c r="BW427" s="173">
        <v>2448.736916485082</v>
      </c>
      <c r="BX427" s="173">
        <v>1526.1995512105118</v>
      </c>
      <c r="BY427" s="174">
        <v>1116.8912669192903</v>
      </c>
      <c r="BZ427" s="175">
        <v>818.61656858244316</v>
      </c>
      <c r="CA427" s="175">
        <v>2125.6660873275669</v>
      </c>
      <c r="CB427" s="175">
        <v>3260.2406958052779</v>
      </c>
      <c r="CC427" s="175">
        <v>2961.9659974684309</v>
      </c>
      <c r="CD427" s="175">
        <v>2747.0116148219295</v>
      </c>
      <c r="CE427" s="175">
        <v>2448.736916485082</v>
      </c>
      <c r="CF427" s="175">
        <v>1526.1995512105118</v>
      </c>
      <c r="CG427" s="175">
        <v>1116.8912669192903</v>
      </c>
      <c r="CH427" s="175">
        <v>818.61656858244316</v>
      </c>
      <c r="CI427" s="175">
        <v>2125.6660873275669</v>
      </c>
      <c r="CJ427" s="175">
        <v>3669.5489800964997</v>
      </c>
      <c r="CK427" s="175">
        <v>3156.3198991131508</v>
      </c>
      <c r="CL427" s="175">
        <v>2643.0908181298018</v>
      </c>
      <c r="CM427" s="175">
        <v>2233.7825338385805</v>
      </c>
      <c r="CN427" s="175">
        <v>1526.1995512105118</v>
      </c>
      <c r="CO427" s="175">
        <v>1227.9248528736648</v>
      </c>
      <c r="CP427" s="175">
        <v>818.61656858244316</v>
      </c>
      <c r="CQ427" s="175">
        <v>2182.211886263522</v>
      </c>
      <c r="CR427" s="175">
        <v>2909.6158483513627</v>
      </c>
      <c r="CS427" s="175">
        <v>3637.0198104392034</v>
      </c>
      <c r="CT427" s="175">
        <v>4364.4237725270441</v>
      </c>
      <c r="CU427" s="175">
        <v>3669.5489800964997</v>
      </c>
      <c r="CV427" s="175">
        <v>3156.3198991131508</v>
      </c>
      <c r="CW427" s="175">
        <v>2643.0908181298018</v>
      </c>
      <c r="CX427" s="175">
        <v>2233.7825338385805</v>
      </c>
      <c r="CY427" s="175">
        <v>1526.1995512105118</v>
      </c>
      <c r="CZ427" s="175">
        <v>1227.9248528736648</v>
      </c>
      <c r="DA427" s="175">
        <v>818.61656858244316</v>
      </c>
      <c r="DB427" s="175">
        <v>2182.211886263522</v>
      </c>
      <c r="DC427" s="175">
        <v>2909.6158483513627</v>
      </c>
      <c r="DD427" s="175">
        <v>3637.0198104392034</v>
      </c>
      <c r="DE427" s="175">
        <v>4364.4237725270441</v>
      </c>
      <c r="DF427" s="175">
        <v>0</v>
      </c>
      <c r="DG427" s="175">
        <v>922.53736527457045</v>
      </c>
      <c r="DH427" s="175">
        <v>707.58298262806863</v>
      </c>
      <c r="DI427" s="175">
        <v>409.30828429122158</v>
      </c>
      <c r="DJ427" s="175">
        <v>0</v>
      </c>
      <c r="DK427" s="175">
        <v>1845.0747305491409</v>
      </c>
      <c r="DL427" s="175">
        <v>1630.120347902639</v>
      </c>
      <c r="DM427" s="175">
        <v>1331.845649565792</v>
      </c>
      <c r="DN427" s="175">
        <v>922.53736527457045</v>
      </c>
      <c r="DO427" s="175">
        <v>1415.1659652561373</v>
      </c>
      <c r="DP427" s="175">
        <v>1116.8912669192903</v>
      </c>
      <c r="DQ427" s="175">
        <v>707.58298262806863</v>
      </c>
      <c r="DR427" s="175">
        <v>818.61656858244316</v>
      </c>
      <c r="DS427" s="175">
        <v>409.30828429122158</v>
      </c>
      <c r="DT427" s="175">
        <v>0</v>
      </c>
      <c r="DU427" s="175">
        <v>2767.6120958237116</v>
      </c>
      <c r="DV427" s="175">
        <v>2552.6577131772096</v>
      </c>
      <c r="DW427" s="175">
        <v>2254.3830148403626</v>
      </c>
      <c r="DX427" s="175">
        <v>1845.0747305491409</v>
      </c>
      <c r="DY427" s="175">
        <v>2337.7033305307077</v>
      </c>
      <c r="DZ427" s="175">
        <v>2039.4286321938605</v>
      </c>
      <c r="EA427" s="175">
        <v>1630.120347902639</v>
      </c>
      <c r="EB427" s="175">
        <v>1741.1539338570135</v>
      </c>
      <c r="EC427" s="175">
        <v>1331.845649565792</v>
      </c>
      <c r="ED427" s="175">
        <v>922.53736527457045</v>
      </c>
      <c r="EE427" s="175">
        <v>2122.7489478842058</v>
      </c>
      <c r="EF427" s="175">
        <v>1824.4742495473588</v>
      </c>
      <c r="EG427" s="175">
        <v>1415.1659652561373</v>
      </c>
      <c r="EH427" s="175">
        <v>1526.1995512105118</v>
      </c>
      <c r="EI427" s="175">
        <v>1116.8912669192903</v>
      </c>
      <c r="EJ427" s="175">
        <v>707.58298262806863</v>
      </c>
      <c r="EK427" s="175">
        <v>1227.9248528736648</v>
      </c>
      <c r="EL427" s="175">
        <v>818.61656858244316</v>
      </c>
      <c r="EM427" s="175">
        <v>409.30828429122158</v>
      </c>
      <c r="EN427" s="175">
        <v>0</v>
      </c>
      <c r="EO427" s="175">
        <v>3260.2406958052779</v>
      </c>
      <c r="EP427" s="175">
        <v>2961.9659974684309</v>
      </c>
      <c r="EQ427" s="175">
        <v>2747.0116148219295</v>
      </c>
      <c r="ER427" s="175">
        <v>2448.736916485082</v>
      </c>
      <c r="ES427" s="175">
        <v>1526.1995512105118</v>
      </c>
      <c r="ET427" s="175">
        <v>1116.8912669192903</v>
      </c>
      <c r="EU427" s="175">
        <v>818.61656858244316</v>
      </c>
      <c r="EV427" s="175">
        <v>2125.6660873275669</v>
      </c>
      <c r="EW427" s="175">
        <v>2834.2214497700893</v>
      </c>
      <c r="EX427" s="175">
        <v>0</v>
      </c>
      <c r="EY427" s="175">
        <v>509.85715804846512</v>
      </c>
      <c r="EZ427" s="175">
        <v>1019.7143160969301</v>
      </c>
      <c r="FA427" s="175">
        <v>1529.5714741453953</v>
      </c>
    </row>
    <row r="428" spans="1:157" ht="14.4" x14ac:dyDescent="0.3">
      <c r="A428" s="171" t="s">
        <v>620</v>
      </c>
      <c r="B428" s="172">
        <v>244.43999999999997</v>
      </c>
      <c r="C428" s="173">
        <v>362.61500000000001</v>
      </c>
      <c r="D428" s="173">
        <v>370.81000000000006</v>
      </c>
      <c r="E428" s="173">
        <v>437.14</v>
      </c>
      <c r="F428" s="173">
        <v>463.26499999999999</v>
      </c>
      <c r="G428" s="173">
        <v>478.38</v>
      </c>
      <c r="H428" s="204">
        <v>486.20249999999999</v>
      </c>
      <c r="I428" s="175">
        <v>549.51749999999993</v>
      </c>
      <c r="J428" s="175">
        <v>574.45499999999993</v>
      </c>
      <c r="K428" s="175">
        <v>494.02500000000003</v>
      </c>
      <c r="L428" s="175">
        <v>557.34</v>
      </c>
      <c r="M428" s="175">
        <v>582.27750000000003</v>
      </c>
      <c r="N428" s="175">
        <v>620.65499999999997</v>
      </c>
      <c r="O428" s="175">
        <v>645.59249999999997</v>
      </c>
      <c r="P428" s="175">
        <v>670.53</v>
      </c>
      <c r="Q428" s="175">
        <v>581.54999999999995</v>
      </c>
      <c r="R428" s="175">
        <v>589</v>
      </c>
      <c r="S428" s="175">
        <v>649.29999999999995</v>
      </c>
      <c r="T428" s="175">
        <v>673.05</v>
      </c>
      <c r="U428" s="175">
        <v>596.44999999999993</v>
      </c>
      <c r="V428" s="175">
        <v>656.75</v>
      </c>
      <c r="W428" s="175">
        <v>680.5</v>
      </c>
      <c r="X428" s="175">
        <v>717.05</v>
      </c>
      <c r="Y428" s="175">
        <v>740.8</v>
      </c>
      <c r="Z428" s="175">
        <v>764.55</v>
      </c>
      <c r="AA428" s="175">
        <v>603.9</v>
      </c>
      <c r="AB428" s="175">
        <v>664.2</v>
      </c>
      <c r="AC428" s="175">
        <v>687.95</v>
      </c>
      <c r="AD428" s="175">
        <v>724.5</v>
      </c>
      <c r="AE428" s="175">
        <v>748.25</v>
      </c>
      <c r="AF428" s="175">
        <v>772</v>
      </c>
      <c r="AG428" s="175">
        <v>784.8</v>
      </c>
      <c r="AH428" s="175">
        <v>808.55</v>
      </c>
      <c r="AI428" s="175">
        <v>832.3</v>
      </c>
      <c r="AJ428" s="175">
        <v>856.05</v>
      </c>
      <c r="AK428" s="175">
        <v>482.13</v>
      </c>
      <c r="AL428" s="175">
        <v>592.46249999999998</v>
      </c>
      <c r="AM428" s="175">
        <v>600.28499999999997</v>
      </c>
      <c r="AN428" s="175">
        <v>663.6</v>
      </c>
      <c r="AO428" s="175">
        <v>688.53750000000002</v>
      </c>
      <c r="AP428" s="175">
        <v>690.2</v>
      </c>
      <c r="AQ428" s="175">
        <v>697.65</v>
      </c>
      <c r="AR428" s="175">
        <v>757.95</v>
      </c>
      <c r="AS428" s="175">
        <v>781.7</v>
      </c>
      <c r="AT428" s="175">
        <v>705.09999999999991</v>
      </c>
      <c r="AU428" s="175">
        <v>765.39999999999986</v>
      </c>
      <c r="AV428" s="175">
        <v>789.14999999999986</v>
      </c>
      <c r="AW428" s="175">
        <v>825.7</v>
      </c>
      <c r="AX428" s="175">
        <v>849.45</v>
      </c>
      <c r="AY428" s="175">
        <v>873.2</v>
      </c>
      <c r="AZ428" s="175">
        <v>775.34250000000009</v>
      </c>
      <c r="BA428" s="175">
        <v>782.42</v>
      </c>
      <c r="BB428" s="175">
        <v>839.70500000000004</v>
      </c>
      <c r="BC428" s="175">
        <v>862.26750000000004</v>
      </c>
      <c r="BD428" s="175">
        <v>789.49749999999995</v>
      </c>
      <c r="BE428" s="175">
        <v>846.78249999999991</v>
      </c>
      <c r="BF428" s="175">
        <v>869.34499999999991</v>
      </c>
      <c r="BG428" s="175">
        <v>904.0675</v>
      </c>
      <c r="BH428" s="175">
        <v>926.63</v>
      </c>
      <c r="BI428" s="175">
        <v>949.1925</v>
      </c>
      <c r="BJ428" s="175">
        <v>796.57499999999982</v>
      </c>
      <c r="BK428" s="175">
        <v>853.8599999999999</v>
      </c>
      <c r="BL428" s="175">
        <v>876.4224999999999</v>
      </c>
      <c r="BM428" s="175">
        <v>911.14499999999987</v>
      </c>
      <c r="BN428" s="175">
        <v>933.70749999999987</v>
      </c>
      <c r="BO428" s="175">
        <v>956.26999999999987</v>
      </c>
      <c r="BP428" s="175">
        <v>968.43000000000006</v>
      </c>
      <c r="BQ428" s="175">
        <v>990.99250000000006</v>
      </c>
      <c r="BR428" s="175">
        <v>1013.5550000000001</v>
      </c>
      <c r="BS428" s="175">
        <v>1036.1175000000001</v>
      </c>
      <c r="BT428" s="173">
        <v>686.28</v>
      </c>
      <c r="BU428" s="173">
        <v>743.56500000000005</v>
      </c>
      <c r="BV428" s="173">
        <v>750.64249999999993</v>
      </c>
      <c r="BW428" s="173">
        <v>807.9274999999999</v>
      </c>
      <c r="BX428" s="173">
        <v>894.85249999999985</v>
      </c>
      <c r="BY428" s="174">
        <v>917.41499999999985</v>
      </c>
      <c r="BZ428" s="175">
        <v>974.69999999999993</v>
      </c>
      <c r="CA428" s="175">
        <v>825.05464285714288</v>
      </c>
      <c r="CB428" s="175">
        <v>909.15</v>
      </c>
      <c r="CC428" s="175">
        <v>966.43500000000006</v>
      </c>
      <c r="CD428" s="175">
        <v>973.51249999999993</v>
      </c>
      <c r="CE428" s="175">
        <v>1030.7974999999999</v>
      </c>
      <c r="CF428" s="175">
        <v>1117.7224999999996</v>
      </c>
      <c r="CG428" s="175">
        <v>1140.2849999999996</v>
      </c>
      <c r="CH428" s="175">
        <v>1197.57</v>
      </c>
      <c r="CI428" s="175">
        <v>1047.9246428571428</v>
      </c>
      <c r="CJ428" s="175">
        <v>870.29500000000007</v>
      </c>
      <c r="CK428" s="175">
        <v>934.65750000000003</v>
      </c>
      <c r="CL428" s="175">
        <v>999.01999999999987</v>
      </c>
      <c r="CM428" s="175">
        <v>1021.5824999999999</v>
      </c>
      <c r="CN428" s="175">
        <v>1101.43</v>
      </c>
      <c r="CO428" s="175">
        <v>1158.7149999999997</v>
      </c>
      <c r="CP428" s="175">
        <v>1181.2774999999997</v>
      </c>
      <c r="CQ428" s="175">
        <v>1038.1396428571429</v>
      </c>
      <c r="CR428" s="175">
        <v>1304.8632142857143</v>
      </c>
      <c r="CS428" s="175">
        <v>1571.5867857142857</v>
      </c>
      <c r="CT428" s="175">
        <v>1838.3103571428571</v>
      </c>
      <c r="CU428" s="175">
        <v>1035.6300000000001</v>
      </c>
      <c r="CV428" s="175">
        <v>1096.6049999999998</v>
      </c>
      <c r="CW428" s="175">
        <v>1157.58</v>
      </c>
      <c r="CX428" s="175">
        <v>1178.9550000000002</v>
      </c>
      <c r="CY428" s="175">
        <v>1254.6000000000001</v>
      </c>
      <c r="CZ428" s="175">
        <v>1308.8699999999999</v>
      </c>
      <c r="DA428" s="175">
        <v>1330.2449999999999</v>
      </c>
      <c r="DB428" s="175">
        <v>1194.6407142857142</v>
      </c>
      <c r="DC428" s="175">
        <v>1461.3642857142856</v>
      </c>
      <c r="DD428" s="175">
        <v>1728.087857142857</v>
      </c>
      <c r="DE428" s="175">
        <v>1994.8114285714285</v>
      </c>
      <c r="DF428" s="175">
        <v>674.1</v>
      </c>
      <c r="DG428" s="175">
        <v>767.95</v>
      </c>
      <c r="DH428" s="175">
        <v>775.4</v>
      </c>
      <c r="DI428" s="175">
        <v>835.7</v>
      </c>
      <c r="DJ428" s="175">
        <v>859.45</v>
      </c>
      <c r="DK428" s="175">
        <v>849.20500000000004</v>
      </c>
      <c r="DL428" s="175">
        <v>856.28250000000003</v>
      </c>
      <c r="DM428" s="175">
        <v>913.5675</v>
      </c>
      <c r="DN428" s="175">
        <v>936.13</v>
      </c>
      <c r="DO428" s="175">
        <v>863.3599999999999</v>
      </c>
      <c r="DP428" s="175">
        <v>920.64499999999987</v>
      </c>
      <c r="DQ428" s="175">
        <v>943.20749999999987</v>
      </c>
      <c r="DR428" s="175">
        <v>977.93000000000006</v>
      </c>
      <c r="DS428" s="175">
        <v>1000.4925000000001</v>
      </c>
      <c r="DT428" s="175">
        <v>1023.0550000000001</v>
      </c>
      <c r="DU428" s="175">
        <v>968.85750000000007</v>
      </c>
      <c r="DV428" s="175">
        <v>975.93500000000017</v>
      </c>
      <c r="DW428" s="175">
        <v>1033.22</v>
      </c>
      <c r="DX428" s="175">
        <v>1055.7825</v>
      </c>
      <c r="DY428" s="175">
        <v>983.01249999999993</v>
      </c>
      <c r="DZ428" s="175">
        <v>1040.2974999999999</v>
      </c>
      <c r="EA428" s="175">
        <v>1062.8599999999999</v>
      </c>
      <c r="EB428" s="175">
        <v>1097.5825</v>
      </c>
      <c r="EC428" s="175">
        <v>1120.145</v>
      </c>
      <c r="ED428" s="175">
        <v>1142.7075</v>
      </c>
      <c r="EE428" s="175">
        <v>990.09</v>
      </c>
      <c r="EF428" s="175">
        <v>1047.375</v>
      </c>
      <c r="EG428" s="175">
        <v>1069.9375</v>
      </c>
      <c r="EH428" s="175">
        <v>1104.6599999999999</v>
      </c>
      <c r="EI428" s="175">
        <v>1127.2224999999999</v>
      </c>
      <c r="EJ428" s="175">
        <v>1149.7849999999999</v>
      </c>
      <c r="EK428" s="175">
        <v>1161.9450000000002</v>
      </c>
      <c r="EL428" s="175">
        <v>1184.5075000000002</v>
      </c>
      <c r="EM428" s="175">
        <v>1207.0700000000002</v>
      </c>
      <c r="EN428" s="175">
        <v>1229.6325000000002</v>
      </c>
      <c r="EO428" s="175">
        <v>1044.6300000000001</v>
      </c>
      <c r="EP428" s="175">
        <v>1098.9000000000001</v>
      </c>
      <c r="EQ428" s="175">
        <v>1105.605</v>
      </c>
      <c r="ER428" s="175">
        <v>1159.875</v>
      </c>
      <c r="ES428" s="175">
        <v>1242.2250000000001</v>
      </c>
      <c r="ET428" s="175">
        <v>1263.6000000000001</v>
      </c>
      <c r="EU428" s="175">
        <v>1317.8700000000001</v>
      </c>
      <c r="EV428" s="175">
        <v>1176.1007142857143</v>
      </c>
      <c r="EW428" s="175">
        <v>1506.2121428571429</v>
      </c>
      <c r="EX428" s="175">
        <v>876.59999999999991</v>
      </c>
      <c r="EY428" s="175">
        <v>992.01374999999985</v>
      </c>
      <c r="EZ428" s="175">
        <v>1151.2574999999999</v>
      </c>
      <c r="FA428" s="175">
        <v>1241.5274999999999</v>
      </c>
    </row>
    <row r="429" spans="1:157" ht="14.4" x14ac:dyDescent="0.3">
      <c r="A429" s="171" t="s">
        <v>621</v>
      </c>
      <c r="B429" s="172">
        <v>288.70521297814048</v>
      </c>
      <c r="C429" s="173">
        <v>297.69001297814049</v>
      </c>
      <c r="D429" s="173">
        <v>297.69001297814049</v>
      </c>
      <c r="E429" s="173">
        <v>297.69001297814049</v>
      </c>
      <c r="F429" s="173">
        <v>288.70521297814048</v>
      </c>
      <c r="G429" s="173">
        <v>297.69001297814049</v>
      </c>
      <c r="H429" s="204">
        <v>297.69001297814049</v>
      </c>
      <c r="I429" s="175">
        <v>297.69001297814049</v>
      </c>
      <c r="J429" s="175">
        <v>297.69001297814049</v>
      </c>
      <c r="K429" s="175">
        <v>297.69001297814049</v>
      </c>
      <c r="L429" s="175">
        <v>297.69001297814049</v>
      </c>
      <c r="M429" s="175">
        <v>297.69001297814049</v>
      </c>
      <c r="N429" s="175">
        <v>297.69001297814049</v>
      </c>
      <c r="O429" s="175">
        <v>297.69001297814049</v>
      </c>
      <c r="P429" s="175">
        <v>288.70521297814048</v>
      </c>
      <c r="Q429" s="175">
        <v>297.69001297814049</v>
      </c>
      <c r="R429" s="175">
        <v>297.69001297814049</v>
      </c>
      <c r="S429" s="175">
        <v>297.69001297814049</v>
      </c>
      <c r="T429" s="175">
        <v>297.69001297814049</v>
      </c>
      <c r="U429" s="175">
        <v>297.69001297814049</v>
      </c>
      <c r="V429" s="175">
        <v>297.69001297814049</v>
      </c>
      <c r="W429" s="175">
        <v>297.69001297814049</v>
      </c>
      <c r="X429" s="175">
        <v>297.69001297814049</v>
      </c>
      <c r="Y429" s="175">
        <v>297.69001297814049</v>
      </c>
      <c r="Z429" s="175">
        <v>297.69001297814049</v>
      </c>
      <c r="AA429" s="175">
        <v>297.69001297814049</v>
      </c>
      <c r="AB429" s="175">
        <v>297.69001297814049</v>
      </c>
      <c r="AC429" s="175">
        <v>297.69001297814049</v>
      </c>
      <c r="AD429" s="175">
        <v>297.69001297814049</v>
      </c>
      <c r="AE429" s="175">
        <v>297.69001297814049</v>
      </c>
      <c r="AF429" s="175">
        <v>297.69001297814049</v>
      </c>
      <c r="AG429" s="175">
        <v>297.69001297814049</v>
      </c>
      <c r="AH429" s="175">
        <v>297.69001297814049</v>
      </c>
      <c r="AI429" s="175">
        <v>297.69001297814049</v>
      </c>
      <c r="AJ429" s="175">
        <v>288.70521297814048</v>
      </c>
      <c r="AK429" s="175">
        <v>554.92634617784097</v>
      </c>
      <c r="AL429" s="175">
        <v>563.91114617784092</v>
      </c>
      <c r="AM429" s="175">
        <v>563.91114617784092</v>
      </c>
      <c r="AN429" s="175">
        <v>563.91114617784092</v>
      </c>
      <c r="AO429" s="175">
        <v>554.92634617784097</v>
      </c>
      <c r="AP429" s="175">
        <v>563.91114617784092</v>
      </c>
      <c r="AQ429" s="175">
        <v>563.91114617784092</v>
      </c>
      <c r="AR429" s="175">
        <v>563.91114617784092</v>
      </c>
      <c r="AS429" s="175">
        <v>563.91114617784092</v>
      </c>
      <c r="AT429" s="175">
        <v>563.91114617784092</v>
      </c>
      <c r="AU429" s="175">
        <v>563.91114617784092</v>
      </c>
      <c r="AV429" s="175">
        <v>563.91114617784092</v>
      </c>
      <c r="AW429" s="175">
        <v>563.91114617784092</v>
      </c>
      <c r="AX429" s="175">
        <v>563.91114617784092</v>
      </c>
      <c r="AY429" s="175">
        <v>554.92634617784097</v>
      </c>
      <c r="AZ429" s="175">
        <v>563.91114617784092</v>
      </c>
      <c r="BA429" s="175">
        <v>563.91114617784092</v>
      </c>
      <c r="BB429" s="175">
        <v>563.91114617784092</v>
      </c>
      <c r="BC429" s="175">
        <v>563.91114617784092</v>
      </c>
      <c r="BD429" s="175">
        <v>563.91114617784092</v>
      </c>
      <c r="BE429" s="175">
        <v>563.91114617784092</v>
      </c>
      <c r="BF429" s="175">
        <v>563.91114617784092</v>
      </c>
      <c r="BG429" s="175">
        <v>563.91114617784092</v>
      </c>
      <c r="BH429" s="175">
        <v>563.91114617784092</v>
      </c>
      <c r="BI429" s="175">
        <v>563.91114617784092</v>
      </c>
      <c r="BJ429" s="175">
        <v>563.91114617784092</v>
      </c>
      <c r="BK429" s="175">
        <v>563.91114617784092</v>
      </c>
      <c r="BL429" s="175">
        <v>563.91114617784092</v>
      </c>
      <c r="BM429" s="175">
        <v>563.91114617784092</v>
      </c>
      <c r="BN429" s="175">
        <v>563.91114617784092</v>
      </c>
      <c r="BO429" s="175">
        <v>563.91114617784092</v>
      </c>
      <c r="BP429" s="175">
        <v>563.91114617784092</v>
      </c>
      <c r="BQ429" s="175">
        <v>563.91114617784092</v>
      </c>
      <c r="BR429" s="175">
        <v>563.91114617784092</v>
      </c>
      <c r="BS429" s="175">
        <v>554.92634617784097</v>
      </c>
      <c r="BT429" s="173">
        <v>297.69001297814049</v>
      </c>
      <c r="BU429" s="173">
        <v>297.69001297814049</v>
      </c>
      <c r="BV429" s="173">
        <v>297.69001297814049</v>
      </c>
      <c r="BW429" s="173">
        <v>297.69001297814049</v>
      </c>
      <c r="BX429" s="173">
        <v>297.69001297814049</v>
      </c>
      <c r="BY429" s="174">
        <v>297.69001297814049</v>
      </c>
      <c r="BZ429" s="175">
        <v>297.69001297814049</v>
      </c>
      <c r="CA429" s="175">
        <v>297.69001297814049</v>
      </c>
      <c r="CB429" s="175">
        <v>563.91114617784092</v>
      </c>
      <c r="CC429" s="175">
        <v>563.91114617784092</v>
      </c>
      <c r="CD429" s="175">
        <v>563.91114617784092</v>
      </c>
      <c r="CE429" s="175">
        <v>563.91114617784092</v>
      </c>
      <c r="CF429" s="175">
        <v>563.91114617784092</v>
      </c>
      <c r="CG429" s="175">
        <v>563.91114617784092</v>
      </c>
      <c r="CH429" s="175">
        <v>563.91114617784092</v>
      </c>
      <c r="CI429" s="175">
        <v>563.91114617784092</v>
      </c>
      <c r="CJ429" s="175">
        <v>297.69001297814049</v>
      </c>
      <c r="CK429" s="175">
        <v>297.69001297814049</v>
      </c>
      <c r="CL429" s="175">
        <v>297.69001297814049</v>
      </c>
      <c r="CM429" s="175">
        <v>297.69001297814049</v>
      </c>
      <c r="CN429" s="175">
        <v>297.69001297814049</v>
      </c>
      <c r="CO429" s="175">
        <v>297.69001297814049</v>
      </c>
      <c r="CP429" s="175">
        <v>297.69001297814049</v>
      </c>
      <c r="CQ429" s="175">
        <v>297.69001297814049</v>
      </c>
      <c r="CR429" s="175">
        <v>297.69001297814049</v>
      </c>
      <c r="CS429" s="175">
        <v>297.69001297814049</v>
      </c>
      <c r="CT429" s="175">
        <v>297.69001297814049</v>
      </c>
      <c r="CU429" s="175">
        <v>563.91114617784092</v>
      </c>
      <c r="CV429" s="175">
        <v>563.91114617784092</v>
      </c>
      <c r="CW429" s="175">
        <v>563.91114617784092</v>
      </c>
      <c r="CX429" s="175">
        <v>563.91114617784092</v>
      </c>
      <c r="CY429" s="175">
        <v>563.91114617784092</v>
      </c>
      <c r="CZ429" s="175">
        <v>563.91114617784092</v>
      </c>
      <c r="DA429" s="175">
        <v>563.91114617784092</v>
      </c>
      <c r="DB429" s="175">
        <v>563.91114617784092</v>
      </c>
      <c r="DC429" s="175">
        <v>563.91114617784092</v>
      </c>
      <c r="DD429" s="175">
        <v>563.91114617784092</v>
      </c>
      <c r="DE429" s="175">
        <v>563.91114617784092</v>
      </c>
      <c r="DF429" s="175">
        <v>554.92634617784097</v>
      </c>
      <c r="DG429" s="175">
        <v>563.91114617784092</v>
      </c>
      <c r="DH429" s="175">
        <v>563.91114617784092</v>
      </c>
      <c r="DI429" s="175">
        <v>563.91114617784092</v>
      </c>
      <c r="DJ429" s="175">
        <v>554.92634617784097</v>
      </c>
      <c r="DK429" s="175">
        <v>563.91114617784092</v>
      </c>
      <c r="DL429" s="175">
        <v>563.91114617784092</v>
      </c>
      <c r="DM429" s="175">
        <v>563.91114617784092</v>
      </c>
      <c r="DN429" s="175">
        <v>563.91114617784092</v>
      </c>
      <c r="DO429" s="175">
        <v>563.91114617784092</v>
      </c>
      <c r="DP429" s="175">
        <v>563.91114617784092</v>
      </c>
      <c r="DQ429" s="175">
        <v>563.91114617784092</v>
      </c>
      <c r="DR429" s="175">
        <v>563.91114617784092</v>
      </c>
      <c r="DS429" s="175">
        <v>563.91114617784092</v>
      </c>
      <c r="DT429" s="175">
        <v>554.92634617784097</v>
      </c>
      <c r="DU429" s="175">
        <v>563.91114617784092</v>
      </c>
      <c r="DV429" s="175">
        <v>563.91114617784092</v>
      </c>
      <c r="DW429" s="175">
        <v>563.91114617784092</v>
      </c>
      <c r="DX429" s="175">
        <v>563.91114617784092</v>
      </c>
      <c r="DY429" s="175">
        <v>563.91114617784092</v>
      </c>
      <c r="DZ429" s="175">
        <v>563.91114617784092</v>
      </c>
      <c r="EA429" s="175">
        <v>563.91114617784092</v>
      </c>
      <c r="EB429" s="175">
        <v>563.91114617784092</v>
      </c>
      <c r="EC429" s="175">
        <v>563.91114617784092</v>
      </c>
      <c r="ED429" s="175">
        <v>563.91114617784092</v>
      </c>
      <c r="EE429" s="175">
        <v>563.91114617784092</v>
      </c>
      <c r="EF429" s="175">
        <v>563.91114617784092</v>
      </c>
      <c r="EG429" s="175">
        <v>563.91114617784092</v>
      </c>
      <c r="EH429" s="175">
        <v>563.91114617784092</v>
      </c>
      <c r="EI429" s="175">
        <v>563.91114617784092</v>
      </c>
      <c r="EJ429" s="175">
        <v>563.91114617784092</v>
      </c>
      <c r="EK429" s="175">
        <v>563.91114617784092</v>
      </c>
      <c r="EL429" s="175">
        <v>563.91114617784092</v>
      </c>
      <c r="EM429" s="175">
        <v>563.91114617784092</v>
      </c>
      <c r="EN429" s="175">
        <v>554.92634617784097</v>
      </c>
      <c r="EO429" s="175">
        <v>563.91114617784092</v>
      </c>
      <c r="EP429" s="175">
        <v>563.91114617784092</v>
      </c>
      <c r="EQ429" s="175">
        <v>563.91114617784092</v>
      </c>
      <c r="ER429" s="175">
        <v>563.91114617784092</v>
      </c>
      <c r="ES429" s="175">
        <v>563.91114617784092</v>
      </c>
      <c r="ET429" s="175">
        <v>563.91114617784092</v>
      </c>
      <c r="EU429" s="175">
        <v>563.91114617784092</v>
      </c>
      <c r="EV429" s="175">
        <v>563.91114617784092</v>
      </c>
      <c r="EW429" s="175">
        <v>563.91114617784092</v>
      </c>
      <c r="EX429" s="175">
        <v>554.92634617784097</v>
      </c>
      <c r="EY429" s="175">
        <v>563.91114617784092</v>
      </c>
      <c r="EZ429" s="175">
        <v>563.91114617784092</v>
      </c>
      <c r="FA429" s="175">
        <v>563.91114617784092</v>
      </c>
    </row>
    <row r="430" spans="1:157" ht="14.4" x14ac:dyDescent="0.3">
      <c r="A430" s="171" t="s">
        <v>622</v>
      </c>
      <c r="B430" s="172">
        <v>188.01118460232286</v>
      </c>
      <c r="C430" s="173">
        <v>612.33441187048084</v>
      </c>
      <c r="D430" s="173">
        <v>613.02774292777838</v>
      </c>
      <c r="E430" s="173">
        <v>628.6947882709062</v>
      </c>
      <c r="F430" s="173">
        <v>641.23904816644756</v>
      </c>
      <c r="G430" s="173">
        <v>621.62821648664863</v>
      </c>
      <c r="H430" s="204">
        <v>622.32154754394617</v>
      </c>
      <c r="I430" s="175">
        <v>637.98859288707399</v>
      </c>
      <c r="J430" s="175">
        <v>650.53285278261535</v>
      </c>
      <c r="K430" s="175">
        <v>623.01487860124382</v>
      </c>
      <c r="L430" s="175">
        <v>638.68192394437153</v>
      </c>
      <c r="M430" s="175">
        <v>651.22618383991289</v>
      </c>
      <c r="N430" s="175">
        <v>654.34896928749924</v>
      </c>
      <c r="O430" s="175">
        <v>666.8932291830406</v>
      </c>
      <c r="P430" s="175">
        <v>679.43748907858208</v>
      </c>
      <c r="Q430" s="175">
        <v>630.92202110281642</v>
      </c>
      <c r="R430" s="175">
        <v>631.61535216011396</v>
      </c>
      <c r="S430" s="175">
        <v>647.28239750324178</v>
      </c>
      <c r="T430" s="175">
        <v>659.82665739878314</v>
      </c>
      <c r="U430" s="175">
        <v>632.30868321741161</v>
      </c>
      <c r="V430" s="175">
        <v>647.97572856053932</v>
      </c>
      <c r="W430" s="175">
        <v>660.51998845608068</v>
      </c>
      <c r="X430" s="175">
        <v>663.64277390366703</v>
      </c>
      <c r="Y430" s="175">
        <v>676.18703379920839</v>
      </c>
      <c r="Z430" s="175">
        <v>688.73129369474987</v>
      </c>
      <c r="AA430" s="175">
        <v>633.00201427470915</v>
      </c>
      <c r="AB430" s="175">
        <v>648.66905961783687</v>
      </c>
      <c r="AC430" s="175">
        <v>661.21331951337834</v>
      </c>
      <c r="AD430" s="175">
        <v>664.33610496096458</v>
      </c>
      <c r="AE430" s="175">
        <v>676.88036485650605</v>
      </c>
      <c r="AF430" s="175">
        <v>689.42462475204752</v>
      </c>
      <c r="AG430" s="175">
        <v>680.0031503040924</v>
      </c>
      <c r="AH430" s="175">
        <v>692.54741019963376</v>
      </c>
      <c r="AI430" s="175">
        <v>705.09167009517523</v>
      </c>
      <c r="AJ430" s="175">
        <v>717.63592999071659</v>
      </c>
      <c r="AK430" s="175">
        <v>661.58235056000444</v>
      </c>
      <c r="AL430" s="175">
        <v>670.87615517617223</v>
      </c>
      <c r="AM430" s="175">
        <v>671.56948623346977</v>
      </c>
      <c r="AN430" s="175">
        <v>687.2365315765976</v>
      </c>
      <c r="AO430" s="175">
        <v>699.78079147213896</v>
      </c>
      <c r="AP430" s="175">
        <v>680.16995979234002</v>
      </c>
      <c r="AQ430" s="175">
        <v>680.86329084963756</v>
      </c>
      <c r="AR430" s="175">
        <v>696.53033619276528</v>
      </c>
      <c r="AS430" s="175">
        <v>709.07459608830675</v>
      </c>
      <c r="AT430" s="175">
        <v>681.55662190693511</v>
      </c>
      <c r="AU430" s="175">
        <v>697.22366725006293</v>
      </c>
      <c r="AV430" s="175">
        <v>709.76792714560429</v>
      </c>
      <c r="AW430" s="175">
        <v>712.89071259319064</v>
      </c>
      <c r="AX430" s="175">
        <v>725.434972488732</v>
      </c>
      <c r="AY430" s="175">
        <v>737.97923238427347</v>
      </c>
      <c r="AZ430" s="175">
        <v>689.46376440850781</v>
      </c>
      <c r="BA430" s="175">
        <v>690.15709546580536</v>
      </c>
      <c r="BB430" s="175">
        <v>705.82414080893307</v>
      </c>
      <c r="BC430" s="175">
        <v>718.36840070447454</v>
      </c>
      <c r="BD430" s="175">
        <v>690.8504265231029</v>
      </c>
      <c r="BE430" s="175">
        <v>706.51747186623061</v>
      </c>
      <c r="BF430" s="175">
        <v>719.06173176177208</v>
      </c>
      <c r="BG430" s="175">
        <v>722.18451720935843</v>
      </c>
      <c r="BH430" s="175">
        <v>734.72877710489979</v>
      </c>
      <c r="BI430" s="175">
        <v>747.27303700044126</v>
      </c>
      <c r="BJ430" s="175">
        <v>691.54375758040055</v>
      </c>
      <c r="BK430" s="175">
        <v>707.21080292352826</v>
      </c>
      <c r="BL430" s="175">
        <v>719.75506281906974</v>
      </c>
      <c r="BM430" s="175">
        <v>722.87784826665597</v>
      </c>
      <c r="BN430" s="175">
        <v>735.42210816219745</v>
      </c>
      <c r="BO430" s="175">
        <v>747.96636805773892</v>
      </c>
      <c r="BP430" s="175">
        <v>738.54489360978368</v>
      </c>
      <c r="BQ430" s="175">
        <v>751.08915350532516</v>
      </c>
      <c r="BR430" s="175">
        <v>763.63341340086663</v>
      </c>
      <c r="BS430" s="175">
        <v>776.17767329640799</v>
      </c>
      <c r="BT430" s="173">
        <v>641.6024878335794</v>
      </c>
      <c r="BU430" s="173">
        <v>657.26953317670711</v>
      </c>
      <c r="BV430" s="173">
        <v>657.96286423400466</v>
      </c>
      <c r="BW430" s="173">
        <v>673.62990957713237</v>
      </c>
      <c r="BX430" s="173">
        <v>702.53454587309909</v>
      </c>
      <c r="BY430" s="174">
        <v>715.07880576864056</v>
      </c>
      <c r="BZ430" s="175">
        <v>730.74585111176827</v>
      </c>
      <c r="CA430" s="175">
        <v>682.68914251070453</v>
      </c>
      <c r="CB430" s="175">
        <v>700.14423113927069</v>
      </c>
      <c r="CC430" s="175">
        <v>715.81127648239851</v>
      </c>
      <c r="CD430" s="175">
        <v>716.50460753969605</v>
      </c>
      <c r="CE430" s="175">
        <v>732.17165288282376</v>
      </c>
      <c r="CF430" s="175">
        <v>761.07628917879049</v>
      </c>
      <c r="CG430" s="175">
        <v>773.62054907433196</v>
      </c>
      <c r="CH430" s="175">
        <v>789.28759441745967</v>
      </c>
      <c r="CI430" s="175">
        <v>741.23088581639593</v>
      </c>
      <c r="CJ430" s="175">
        <v>667.25666885017245</v>
      </c>
      <c r="CK430" s="175">
        <v>683.61704525059781</v>
      </c>
      <c r="CL430" s="175">
        <v>699.97742165102306</v>
      </c>
      <c r="CM430" s="175">
        <v>712.52168154656454</v>
      </c>
      <c r="CN430" s="175">
        <v>740.73298678523361</v>
      </c>
      <c r="CO430" s="175">
        <v>756.40003212836143</v>
      </c>
      <c r="CP430" s="175">
        <v>768.94429202390279</v>
      </c>
      <c r="CQ430" s="175">
        <v>718.49287546226515</v>
      </c>
      <c r="CR430" s="175">
        <v>756.97696486491577</v>
      </c>
      <c r="CS430" s="175">
        <v>795.4610542675664</v>
      </c>
      <c r="CT430" s="175">
        <v>833.94514367021713</v>
      </c>
      <c r="CU430" s="175">
        <v>725.79841215586384</v>
      </c>
      <c r="CV430" s="175">
        <v>742.15878855628921</v>
      </c>
      <c r="CW430" s="175">
        <v>758.51916495671446</v>
      </c>
      <c r="CX430" s="175">
        <v>771.06342485225593</v>
      </c>
      <c r="CY430" s="175">
        <v>799.274730090925</v>
      </c>
      <c r="CZ430" s="175">
        <v>814.94177543405272</v>
      </c>
      <c r="DA430" s="175">
        <v>827.48603532959419</v>
      </c>
      <c r="DB430" s="175">
        <v>777.03461876795654</v>
      </c>
      <c r="DC430" s="175">
        <v>815.51870817060717</v>
      </c>
      <c r="DD430" s="175">
        <v>854.00279757325779</v>
      </c>
      <c r="DE430" s="175">
        <v>892.48688697590853</v>
      </c>
      <c r="DF430" s="175">
        <v>720.12409386569584</v>
      </c>
      <c r="DG430" s="175">
        <v>729.41789848186363</v>
      </c>
      <c r="DH430" s="175">
        <v>730.11122953916117</v>
      </c>
      <c r="DI430" s="175">
        <v>745.778274882289</v>
      </c>
      <c r="DJ430" s="175">
        <v>758.32253477783036</v>
      </c>
      <c r="DK430" s="175">
        <v>738.71170309803142</v>
      </c>
      <c r="DL430" s="175">
        <v>739.40503415532896</v>
      </c>
      <c r="DM430" s="175">
        <v>755.07207949845667</v>
      </c>
      <c r="DN430" s="175">
        <v>767.61633939399815</v>
      </c>
      <c r="DO430" s="175">
        <v>740.0983652126265</v>
      </c>
      <c r="DP430" s="175">
        <v>755.76541055575433</v>
      </c>
      <c r="DQ430" s="175">
        <v>768.30967045129569</v>
      </c>
      <c r="DR430" s="175">
        <v>771.43245589888204</v>
      </c>
      <c r="DS430" s="175">
        <v>783.9767157944234</v>
      </c>
      <c r="DT430" s="175">
        <v>796.52097568996487</v>
      </c>
      <c r="DU430" s="175">
        <v>748.00550771419921</v>
      </c>
      <c r="DV430" s="175">
        <v>748.69883877149675</v>
      </c>
      <c r="DW430" s="175">
        <v>764.36588411462446</v>
      </c>
      <c r="DX430" s="175">
        <v>776.91014401016594</v>
      </c>
      <c r="DY430" s="175">
        <v>749.39216982879429</v>
      </c>
      <c r="DZ430" s="175">
        <v>765.05921517192201</v>
      </c>
      <c r="EA430" s="175">
        <v>777.60347506746348</v>
      </c>
      <c r="EB430" s="175">
        <v>780.72626051504983</v>
      </c>
      <c r="EC430" s="175">
        <v>793.27052041059119</v>
      </c>
      <c r="ED430" s="175">
        <v>805.81478030613266</v>
      </c>
      <c r="EE430" s="175">
        <v>750.08550088609195</v>
      </c>
      <c r="EF430" s="175">
        <v>765.75254622921966</v>
      </c>
      <c r="EG430" s="175">
        <v>778.29680612476113</v>
      </c>
      <c r="EH430" s="175">
        <v>781.41959157234737</v>
      </c>
      <c r="EI430" s="175">
        <v>793.96385146788884</v>
      </c>
      <c r="EJ430" s="175">
        <v>806.50811136343032</v>
      </c>
      <c r="EK430" s="175">
        <v>797.08663691547508</v>
      </c>
      <c r="EL430" s="175">
        <v>809.63089681101656</v>
      </c>
      <c r="EM430" s="175">
        <v>822.17515670655803</v>
      </c>
      <c r="EN430" s="175">
        <v>834.7194166020995</v>
      </c>
      <c r="EO430" s="175">
        <v>758.68597444496208</v>
      </c>
      <c r="EP430" s="175">
        <v>774.35301978808991</v>
      </c>
      <c r="EQ430" s="175">
        <v>775.04635084538745</v>
      </c>
      <c r="ER430" s="175">
        <v>790.71339618851516</v>
      </c>
      <c r="ES430" s="175">
        <v>819.61803248448189</v>
      </c>
      <c r="ET430" s="175">
        <v>832.16229238002325</v>
      </c>
      <c r="EU430" s="175">
        <v>847.82933772315107</v>
      </c>
      <c r="EV430" s="175">
        <v>799.77262912208732</v>
      </c>
      <c r="EW430" s="175">
        <v>826.32214087421778</v>
      </c>
      <c r="EX430" s="175">
        <v>778.66583717138724</v>
      </c>
      <c r="EY430" s="175">
        <v>799.44922772597738</v>
      </c>
      <c r="EZ430" s="175">
        <v>820.23261828056764</v>
      </c>
      <c r="FA430" s="175">
        <v>841.01600883515778</v>
      </c>
    </row>
    <row r="431" spans="1:157" ht="14.4" x14ac:dyDescent="0.3">
      <c r="A431" s="171" t="s">
        <v>623</v>
      </c>
      <c r="B431" s="172">
        <v>130.11563975804634</v>
      </c>
      <c r="C431" s="173">
        <v>298.01767901231921</v>
      </c>
      <c r="D431" s="173">
        <v>277.41107385339882</v>
      </c>
      <c r="E431" s="173">
        <v>255.78330855402683</v>
      </c>
      <c r="F431" s="173">
        <v>217.82092611445879</v>
      </c>
      <c r="G431" s="173">
        <v>402.77729600139304</v>
      </c>
      <c r="H431" s="204">
        <v>382.13344084247257</v>
      </c>
      <c r="I431" s="175">
        <v>360.20417554310069</v>
      </c>
      <c r="J431" s="175">
        <v>323.02152310353267</v>
      </c>
      <c r="K431" s="175">
        <v>361.48958568355221</v>
      </c>
      <c r="L431" s="175">
        <v>339.56032038418027</v>
      </c>
      <c r="M431" s="175">
        <v>302.37766794461226</v>
      </c>
      <c r="N431" s="175">
        <v>317.63105508480834</v>
      </c>
      <c r="O431" s="175">
        <v>280.44840264524026</v>
      </c>
      <c r="P431" s="175">
        <v>242.36727020567224</v>
      </c>
      <c r="Q431" s="175">
        <v>541.77741299046681</v>
      </c>
      <c r="R431" s="175">
        <v>521.09630783154648</v>
      </c>
      <c r="S431" s="175">
        <v>498.86554253217446</v>
      </c>
      <c r="T431" s="175">
        <v>461.56414009260646</v>
      </c>
      <c r="U431" s="175">
        <v>500.41520267262598</v>
      </c>
      <c r="V431" s="175">
        <v>478.18443737325407</v>
      </c>
      <c r="W431" s="175">
        <v>440.88303493368608</v>
      </c>
      <c r="X431" s="175">
        <v>455.95367207388222</v>
      </c>
      <c r="Y431" s="175">
        <v>418.65226963431417</v>
      </c>
      <c r="Z431" s="175">
        <v>381.35086719474612</v>
      </c>
      <c r="AA431" s="175">
        <v>479.73409751370559</v>
      </c>
      <c r="AB431" s="175">
        <v>457.50333221433368</v>
      </c>
      <c r="AC431" s="175">
        <v>420.20192977476563</v>
      </c>
      <c r="AD431" s="175">
        <v>435.27256691496171</v>
      </c>
      <c r="AE431" s="175">
        <v>397.97116447539378</v>
      </c>
      <c r="AF431" s="175">
        <v>360.66976203582573</v>
      </c>
      <c r="AG431" s="175">
        <v>413.0418016155898</v>
      </c>
      <c r="AH431" s="175">
        <v>375.74039917602175</v>
      </c>
      <c r="AI431" s="175">
        <v>338.43899673645376</v>
      </c>
      <c r="AJ431" s="175">
        <v>300.23911429688576</v>
      </c>
      <c r="AK431" s="175">
        <v>227.86386967378459</v>
      </c>
      <c r="AL431" s="175">
        <v>353.47871666285835</v>
      </c>
      <c r="AM431" s="175">
        <v>332.83486150393799</v>
      </c>
      <c r="AN431" s="175">
        <v>310.905596204566</v>
      </c>
      <c r="AO431" s="175">
        <v>272.82446376499797</v>
      </c>
      <c r="AP431" s="175">
        <v>456.43558365193223</v>
      </c>
      <c r="AQ431" s="175">
        <v>435.75447849301173</v>
      </c>
      <c r="AR431" s="175">
        <v>413.52371319363988</v>
      </c>
      <c r="AS431" s="175">
        <v>376.22231075407183</v>
      </c>
      <c r="AT431" s="175">
        <v>415.07337333409134</v>
      </c>
      <c r="AU431" s="175">
        <v>392.84260803471943</v>
      </c>
      <c r="AV431" s="175">
        <v>355.54120559515144</v>
      </c>
      <c r="AW431" s="175">
        <v>370.61184273534752</v>
      </c>
      <c r="AX431" s="175">
        <v>333.31044029577947</v>
      </c>
      <c r="AY431" s="175">
        <v>295.11055785621141</v>
      </c>
      <c r="AZ431" s="175">
        <v>593.632950641006</v>
      </c>
      <c r="BA431" s="175">
        <v>572.91459548208559</v>
      </c>
      <c r="BB431" s="175">
        <v>550.38233018271376</v>
      </c>
      <c r="BC431" s="175">
        <v>512.96217774314562</v>
      </c>
      <c r="BD431" s="175">
        <v>552.19624032316528</v>
      </c>
      <c r="BE431" s="175">
        <v>529.66397502379311</v>
      </c>
      <c r="BF431" s="175">
        <v>492.2438225842252</v>
      </c>
      <c r="BG431" s="175">
        <v>507.13170972442134</v>
      </c>
      <c r="BH431" s="175">
        <v>469.71155728485331</v>
      </c>
      <c r="BI431" s="175">
        <v>432.29140484528529</v>
      </c>
      <c r="BJ431" s="175">
        <v>531.47788516424475</v>
      </c>
      <c r="BK431" s="175">
        <v>508.94561986487281</v>
      </c>
      <c r="BL431" s="175">
        <v>471.5254674253049</v>
      </c>
      <c r="BM431" s="175">
        <v>486.41335456550087</v>
      </c>
      <c r="BN431" s="175">
        <v>448.99320212593284</v>
      </c>
      <c r="BO431" s="175">
        <v>411.57304968636481</v>
      </c>
      <c r="BP431" s="175">
        <v>463.88108926612898</v>
      </c>
      <c r="BQ431" s="175">
        <v>426.46093682656095</v>
      </c>
      <c r="BR431" s="175">
        <v>389.04078438699293</v>
      </c>
      <c r="BS431" s="175">
        <v>350.72215194742495</v>
      </c>
      <c r="BT431" s="173">
        <v>602.58131966169981</v>
      </c>
      <c r="BU431" s="173">
        <v>580.04905436232798</v>
      </c>
      <c r="BV431" s="173">
        <v>559.33069920340756</v>
      </c>
      <c r="BW431" s="173">
        <v>536.79843390403551</v>
      </c>
      <c r="BX431" s="173">
        <v>456.12766100617523</v>
      </c>
      <c r="BY431" s="174">
        <v>418.7075085666072</v>
      </c>
      <c r="BZ431" s="175">
        <v>396.1752432672352</v>
      </c>
      <c r="CA431" s="175">
        <v>507.10998856735546</v>
      </c>
      <c r="CB431" s="175">
        <v>657.34460731223908</v>
      </c>
      <c r="CC431" s="175">
        <v>634.81234201286713</v>
      </c>
      <c r="CD431" s="175">
        <v>614.09398685394672</v>
      </c>
      <c r="CE431" s="175">
        <v>591.56172155457477</v>
      </c>
      <c r="CF431" s="175">
        <v>510.89094865671433</v>
      </c>
      <c r="CG431" s="175">
        <v>473.47079621714641</v>
      </c>
      <c r="CH431" s="175">
        <v>450.93853091777441</v>
      </c>
      <c r="CI431" s="175">
        <v>561.87327621789461</v>
      </c>
      <c r="CJ431" s="175">
        <v>675.57906619248138</v>
      </c>
      <c r="CK431" s="175">
        <v>632.3284457341889</v>
      </c>
      <c r="CL431" s="175">
        <v>589.07782527589654</v>
      </c>
      <c r="CM431" s="175">
        <v>551.65767283632863</v>
      </c>
      <c r="CN431" s="175">
        <v>491.70525509738854</v>
      </c>
      <c r="CO431" s="175">
        <v>469.17298979801666</v>
      </c>
      <c r="CP431" s="175">
        <v>431.75283735844863</v>
      </c>
      <c r="CQ431" s="175">
        <v>548.75344175610712</v>
      </c>
      <c r="CR431" s="175">
        <v>652.01460404801333</v>
      </c>
      <c r="CS431" s="175">
        <v>774.04076633991963</v>
      </c>
      <c r="CT431" s="175">
        <v>877.30192863182583</v>
      </c>
      <c r="CU431" s="175">
        <v>724.5888538430205</v>
      </c>
      <c r="CV431" s="175">
        <v>680.99948338472814</v>
      </c>
      <c r="CW431" s="175">
        <v>637.41011292643577</v>
      </c>
      <c r="CX431" s="175">
        <v>599.87121048686777</v>
      </c>
      <c r="CY431" s="175">
        <v>539.49854274792779</v>
      </c>
      <c r="CZ431" s="175">
        <v>516.66477744855581</v>
      </c>
      <c r="DA431" s="175">
        <v>479.1258750089878</v>
      </c>
      <c r="DB431" s="175">
        <v>596.87983654950347</v>
      </c>
      <c r="DC431" s="175">
        <v>700.14099884140978</v>
      </c>
      <c r="DD431" s="175">
        <v>822.16716113331586</v>
      </c>
      <c r="DE431" s="175">
        <v>925.42832342522217</v>
      </c>
      <c r="DF431" s="175">
        <v>273.41504400435372</v>
      </c>
      <c r="DG431" s="175">
        <v>412.38164099342748</v>
      </c>
      <c r="DH431" s="175">
        <v>391.70053583450709</v>
      </c>
      <c r="DI431" s="175">
        <v>369.46977053513524</v>
      </c>
      <c r="DJ431" s="175">
        <v>331.26988809556713</v>
      </c>
      <c r="DK431" s="175">
        <v>513.69025798250129</v>
      </c>
      <c r="DL431" s="175">
        <v>492.97190282358099</v>
      </c>
      <c r="DM431" s="175">
        <v>470.43963752420899</v>
      </c>
      <c r="DN431" s="175">
        <v>433.01948508464096</v>
      </c>
      <c r="DO431" s="175">
        <v>472.25354766466046</v>
      </c>
      <c r="DP431" s="175">
        <v>449.72128236528852</v>
      </c>
      <c r="DQ431" s="175">
        <v>412.30112992572049</v>
      </c>
      <c r="DR431" s="175">
        <v>427.18901706591663</v>
      </c>
      <c r="DS431" s="175">
        <v>389.7688646263486</v>
      </c>
      <c r="DT431" s="175">
        <v>351.45023218678062</v>
      </c>
      <c r="DU431" s="175">
        <v>629.93862497157522</v>
      </c>
      <c r="DV431" s="175">
        <v>609.22026981265469</v>
      </c>
      <c r="DW431" s="175">
        <v>586.68800451328286</v>
      </c>
      <c r="DX431" s="175">
        <v>549.26785207371483</v>
      </c>
      <c r="DY431" s="175">
        <v>588.50191465373427</v>
      </c>
      <c r="DZ431" s="175">
        <v>565.96964935436233</v>
      </c>
      <c r="EA431" s="175">
        <v>528.5494969147943</v>
      </c>
      <c r="EB431" s="175">
        <v>543.4373840549905</v>
      </c>
      <c r="EC431" s="175">
        <v>506.01723161542242</v>
      </c>
      <c r="ED431" s="175">
        <v>468.59707917585439</v>
      </c>
      <c r="EE431" s="175">
        <v>567.78355949481386</v>
      </c>
      <c r="EF431" s="175">
        <v>545.25129419544191</v>
      </c>
      <c r="EG431" s="175">
        <v>507.831141755874</v>
      </c>
      <c r="EH431" s="175">
        <v>522.71902889606997</v>
      </c>
      <c r="EI431" s="175">
        <v>485.29887645650206</v>
      </c>
      <c r="EJ431" s="175">
        <v>447.87872401693403</v>
      </c>
      <c r="EK431" s="175">
        <v>500.18676359669809</v>
      </c>
      <c r="EL431" s="175">
        <v>462.76661115713017</v>
      </c>
      <c r="EM431" s="175">
        <v>425.34645871756203</v>
      </c>
      <c r="EN431" s="175">
        <v>387.02782627799411</v>
      </c>
      <c r="EO431" s="175">
        <v>687.8467816428082</v>
      </c>
      <c r="EP431" s="175">
        <v>665.01301634343622</v>
      </c>
      <c r="EQ431" s="175">
        <v>644.25741118451583</v>
      </c>
      <c r="ER431" s="175">
        <v>621.42364588514397</v>
      </c>
      <c r="ES431" s="175">
        <v>540.29537298728349</v>
      </c>
      <c r="ET431" s="175">
        <v>502.75647054771554</v>
      </c>
      <c r="EU431" s="175">
        <v>479.92270524834362</v>
      </c>
      <c r="EV431" s="175">
        <v>591.64505769132097</v>
      </c>
      <c r="EW431" s="175">
        <v>716.93168796792907</v>
      </c>
      <c r="EX431" s="175">
        <v>299.51921833492281</v>
      </c>
      <c r="EY431" s="175">
        <v>411.62312819522833</v>
      </c>
      <c r="EZ431" s="175">
        <v>480.61155805553381</v>
      </c>
      <c r="FA431" s="175">
        <v>561.46761291583948</v>
      </c>
    </row>
    <row r="432" spans="1:157" ht="14.4" x14ac:dyDescent="0.3">
      <c r="A432" s="171" t="s">
        <v>624</v>
      </c>
      <c r="B432" s="172">
        <v>231.17714008129101</v>
      </c>
      <c r="C432" s="173">
        <v>588.82332244344377</v>
      </c>
      <c r="D432" s="173">
        <v>512.98778222648309</v>
      </c>
      <c r="E432" s="173">
        <v>428.62252819191326</v>
      </c>
      <c r="F432" s="173">
        <v>331.01445177328117</v>
      </c>
      <c r="G432" s="173">
        <v>848.07264474912574</v>
      </c>
      <c r="H432" s="204">
        <v>754.57493214078443</v>
      </c>
      <c r="I432" s="175">
        <v>661.40405541656094</v>
      </c>
      <c r="J432" s="175">
        <v>576.92361992936458</v>
      </c>
      <c r="K432" s="175">
        <v>666.68150959238972</v>
      </c>
      <c r="L432" s="175">
        <v>589.44901062266399</v>
      </c>
      <c r="M432" s="175">
        <v>509.99533830820229</v>
      </c>
      <c r="N432" s="175">
        <v>516.55005180518492</v>
      </c>
      <c r="O432" s="175">
        <v>400.30725733831372</v>
      </c>
      <c r="P432" s="175">
        <v>304.5028501522288</v>
      </c>
      <c r="Q432" s="175">
        <v>1576.0289668970643</v>
      </c>
      <c r="R432" s="175">
        <v>1408.7809941691569</v>
      </c>
      <c r="S432" s="175">
        <v>1229.0009292287577</v>
      </c>
      <c r="T432" s="175">
        <v>977.31357298192358</v>
      </c>
      <c r="U432" s="175">
        <v>1241.533021441245</v>
      </c>
      <c r="V432" s="175">
        <v>1073.0092558429976</v>
      </c>
      <c r="W432" s="175">
        <v>878.50996597272444</v>
      </c>
      <c r="X432" s="175">
        <v>949.39067411151757</v>
      </c>
      <c r="Y432" s="175">
        <v>777.8250072272167</v>
      </c>
      <c r="Z432" s="175">
        <v>679.58740998993687</v>
      </c>
      <c r="AA432" s="175">
        <v>1080.7218037518214</v>
      </c>
      <c r="AB432" s="175">
        <v>957.10322202034024</v>
      </c>
      <c r="AC432" s="175">
        <v>784.84354506025068</v>
      </c>
      <c r="AD432" s="175">
        <v>853.09969631258775</v>
      </c>
      <c r="AE432" s="175">
        <v>692.49120456529579</v>
      </c>
      <c r="AF432" s="175">
        <v>613.17848428154684</v>
      </c>
      <c r="AG432" s="175">
        <v>752.41473756707876</v>
      </c>
      <c r="AH432" s="175">
        <v>620.86855578391987</v>
      </c>
      <c r="AI432" s="175">
        <v>539.74768440744936</v>
      </c>
      <c r="AJ432" s="175">
        <v>428.8619475144846</v>
      </c>
      <c r="AK432" s="175">
        <v>361.43563228432475</v>
      </c>
      <c r="AL432" s="175">
        <v>653.19630342676408</v>
      </c>
      <c r="AM432" s="175">
        <v>568.43969836733834</v>
      </c>
      <c r="AN432" s="175">
        <v>481.71384570232959</v>
      </c>
      <c r="AO432" s="175">
        <v>397.24758413184554</v>
      </c>
      <c r="AP432" s="175">
        <v>898.65441051794426</v>
      </c>
      <c r="AQ432" s="175">
        <v>808.2566852738546</v>
      </c>
      <c r="AR432" s="175">
        <v>716.98477021037854</v>
      </c>
      <c r="AS432" s="175">
        <v>611.31582208937164</v>
      </c>
      <c r="AT432" s="175">
        <v>723.34714446119017</v>
      </c>
      <c r="AU432" s="175">
        <v>632.07522939771536</v>
      </c>
      <c r="AV432" s="175">
        <v>541.57622629059244</v>
      </c>
      <c r="AW432" s="175">
        <v>548.73146440370147</v>
      </c>
      <c r="AX432" s="175">
        <v>469.59580236353162</v>
      </c>
      <c r="AY432" s="175">
        <v>372.7443603348467</v>
      </c>
      <c r="AZ432" s="175">
        <v>1412.3106884942524</v>
      </c>
      <c r="BA432" s="175">
        <v>1309.1969136838525</v>
      </c>
      <c r="BB432" s="175">
        <v>1208.6295257913177</v>
      </c>
      <c r="BC432" s="175">
        <v>1039.1505873071353</v>
      </c>
      <c r="BD432" s="175">
        <v>1216.8448735402587</v>
      </c>
      <c r="BE432" s="175">
        <v>1114.7943965747072</v>
      </c>
      <c r="BF432" s="175">
        <v>931.30004113187113</v>
      </c>
      <c r="BG432" s="175">
        <v>1012.7439196091582</v>
      </c>
      <c r="BH432" s="175">
        <v>816.63568890353235</v>
      </c>
      <c r="BI432" s="175">
        <v>707.91383045954478</v>
      </c>
      <c r="BJ432" s="175">
        <v>1123.0097443236482</v>
      </c>
      <c r="BK432" s="175">
        <v>1020.9592673580968</v>
      </c>
      <c r="BL432" s="175">
        <v>824.85103665247334</v>
      </c>
      <c r="BM432" s="175">
        <v>904.89337343389343</v>
      </c>
      <c r="BN432" s="175">
        <v>727.35245835343756</v>
      </c>
      <c r="BO432" s="175">
        <v>638.96146039739813</v>
      </c>
      <c r="BP432" s="175">
        <v>790.22902120555227</v>
      </c>
      <c r="BQ432" s="175">
        <v>646.04946763790883</v>
      </c>
      <c r="BR432" s="175">
        <v>564.05662315161987</v>
      </c>
      <c r="BS432" s="175">
        <v>499.17245597012197</v>
      </c>
      <c r="BT432" s="173">
        <v>1816.4121535776928</v>
      </c>
      <c r="BU432" s="173">
        <v>1634.1938599551238</v>
      </c>
      <c r="BV432" s="173">
        <v>1466.6446467018043</v>
      </c>
      <c r="BW432" s="173">
        <v>1284.4263530792341</v>
      </c>
      <c r="BX432" s="173">
        <v>805.40743266730476</v>
      </c>
      <c r="BY432" s="174">
        <v>671.54824390146314</v>
      </c>
      <c r="BZ432" s="175">
        <v>596.4883641237011</v>
      </c>
      <c r="CA432" s="175">
        <v>1081.9564415384193</v>
      </c>
      <c r="CB432" s="175">
        <v>1628.9929038282014</v>
      </c>
      <c r="CC432" s="175">
        <v>1467.8247514406296</v>
      </c>
      <c r="CD432" s="175">
        <v>1364.7109766302262</v>
      </c>
      <c r="CE432" s="175">
        <v>1252.5695005223934</v>
      </c>
      <c r="CF432" s="175">
        <v>873.60770929806802</v>
      </c>
      <c r="CG432" s="175">
        <v>710.36587155943801</v>
      </c>
      <c r="CH432" s="175">
        <v>638.55970431032017</v>
      </c>
      <c r="CI432" s="175">
        <v>1118.5262678319923</v>
      </c>
      <c r="CJ432" s="175">
        <v>2213.9770477874322</v>
      </c>
      <c r="CK432" s="175">
        <v>1805.6393428064584</v>
      </c>
      <c r="CL432" s="175">
        <v>1455.8718359305738</v>
      </c>
      <c r="CM432" s="175">
        <v>1153.2552887685513</v>
      </c>
      <c r="CN432" s="175">
        <v>828.45809368224343</v>
      </c>
      <c r="CO432" s="175">
        <v>750.14597304133838</v>
      </c>
      <c r="CP432" s="175">
        <v>625.11170814050877</v>
      </c>
      <c r="CQ432" s="175">
        <v>1143.941214389899</v>
      </c>
      <c r="CR432" s="175">
        <v>1772.0737445364296</v>
      </c>
      <c r="CS432" s="175">
        <v>2507.5609432950064</v>
      </c>
      <c r="CT432" s="175">
        <v>3091.2957001931186</v>
      </c>
      <c r="CU432" s="175">
        <v>1817.4368872967025</v>
      </c>
      <c r="CV432" s="175">
        <v>1597.28870497821</v>
      </c>
      <c r="CW432" s="175">
        <v>1331.3208432092154</v>
      </c>
      <c r="CX432" s="175">
        <v>1144.4924051844598</v>
      </c>
      <c r="CY432" s="175">
        <v>875.04257074038105</v>
      </c>
      <c r="CZ432" s="175">
        <v>775.97866891067679</v>
      </c>
      <c r="DA432" s="175">
        <v>638.18133299523049</v>
      </c>
      <c r="DB432" s="175">
        <v>1134.927155070852</v>
      </c>
      <c r="DC432" s="175">
        <v>1543.1218324938127</v>
      </c>
      <c r="DD432" s="175">
        <v>2093.1815755504235</v>
      </c>
      <c r="DE432" s="175">
        <v>2676.9163324485294</v>
      </c>
      <c r="DF432" s="175">
        <v>436.84690454564469</v>
      </c>
      <c r="DG432" s="175">
        <v>816.04496048858107</v>
      </c>
      <c r="DH432" s="175">
        <v>731.13541967591607</v>
      </c>
      <c r="DI432" s="175">
        <v>639.8635046124424</v>
      </c>
      <c r="DJ432" s="175">
        <v>530.50570506675888</v>
      </c>
      <c r="DK432" s="175">
        <v>1103.146557351721</v>
      </c>
      <c r="DL432" s="175">
        <v>1009.3114281351118</v>
      </c>
      <c r="DM432" s="175">
        <v>880.63165894811698</v>
      </c>
      <c r="DN432" s="175">
        <v>765.51899022821578</v>
      </c>
      <c r="DO432" s="175">
        <v>888.84700669705671</v>
      </c>
      <c r="DP432" s="175">
        <v>786.79652973150644</v>
      </c>
      <c r="DQ432" s="175">
        <v>680.45651366231448</v>
      </c>
      <c r="DR432" s="175">
        <v>694.10323775597499</v>
      </c>
      <c r="DS432" s="175">
        <v>591.91744163445401</v>
      </c>
      <c r="DT432" s="175">
        <v>506.9003301200998</v>
      </c>
      <c r="DU432" s="175">
        <v>1508.949527646324</v>
      </c>
      <c r="DV432" s="175">
        <v>1405.8357528359204</v>
      </c>
      <c r="DW432" s="175">
        <v>1293.6942767280877</v>
      </c>
      <c r="DX432" s="175">
        <v>1122.1337033069976</v>
      </c>
      <c r="DY432" s="175">
        <v>1302.7219780255182</v>
      </c>
      <c r="DZ432" s="175">
        <v>1197.7775125745695</v>
      </c>
      <c r="EA432" s="175">
        <v>1028.298574090386</v>
      </c>
      <c r="EB432" s="175">
        <v>1095.7270356090182</v>
      </c>
      <c r="EC432" s="175">
        <v>912.23268016618022</v>
      </c>
      <c r="ED432" s="175">
        <v>780.35009767359099</v>
      </c>
      <c r="EE432" s="175">
        <v>1205.9928603235105</v>
      </c>
      <c r="EF432" s="175">
        <v>1103.9423833579592</v>
      </c>
      <c r="EG432" s="175">
        <v>934.46344487377553</v>
      </c>
      <c r="EH432" s="175">
        <v>1001.8919063924089</v>
      </c>
      <c r="EI432" s="175">
        <v>805.78367568678311</v>
      </c>
      <c r="EJ432" s="175">
        <v>696.27301438585835</v>
      </c>
      <c r="EK432" s="175">
        <v>885.8260124682032</v>
      </c>
      <c r="EL432" s="175">
        <v>703.73319872123227</v>
      </c>
      <c r="EM432" s="175">
        <v>621.2650480162938</v>
      </c>
      <c r="EN432" s="175">
        <v>536.36008927206058</v>
      </c>
      <c r="EO432" s="175">
        <v>1696.7481377171134</v>
      </c>
      <c r="EP432" s="175">
        <v>1583.1061176294679</v>
      </c>
      <c r="EQ432" s="175">
        <v>1430.7802759481212</v>
      </c>
      <c r="ER432" s="175">
        <v>1317.1382558604771</v>
      </c>
      <c r="ES432" s="175">
        <v>939.34991517179026</v>
      </c>
      <c r="ET432" s="175">
        <v>755.61906116172884</v>
      </c>
      <c r="EU432" s="175">
        <v>668.03435463275798</v>
      </c>
      <c r="EV432" s="175">
        <v>1168.9323479282782</v>
      </c>
      <c r="EW432" s="175">
        <v>1691.1642699986139</v>
      </c>
      <c r="EX432" s="175">
        <v>459.8041556240114</v>
      </c>
      <c r="EY432" s="175">
        <v>733.94417254250948</v>
      </c>
      <c r="EZ432" s="175">
        <v>857.86673654257118</v>
      </c>
      <c r="FA432" s="175">
        <v>1095.9391606692855</v>
      </c>
    </row>
    <row r="433" spans="1:157" ht="14.4" x14ac:dyDescent="0.3">
      <c r="A433" s="176" t="s">
        <v>625</v>
      </c>
      <c r="B433" s="172">
        <v>0</v>
      </c>
      <c r="C433" s="173">
        <v>0</v>
      </c>
      <c r="D433" s="173">
        <v>0</v>
      </c>
      <c r="E433" s="173">
        <v>-10.318837045144695</v>
      </c>
      <c r="F433" s="173">
        <v>-97.368999463580892</v>
      </c>
      <c r="G433" s="173">
        <v>0</v>
      </c>
      <c r="H433" s="204">
        <v>0</v>
      </c>
      <c r="I433" s="175">
        <v>0</v>
      </c>
      <c r="J433" s="175">
        <v>0</v>
      </c>
      <c r="K433" s="175">
        <v>0</v>
      </c>
      <c r="L433" s="175">
        <v>0</v>
      </c>
      <c r="M433" s="175">
        <v>0</v>
      </c>
      <c r="N433" s="175">
        <v>0</v>
      </c>
      <c r="O433" s="175">
        <v>-86.820608947623825</v>
      </c>
      <c r="P433" s="175">
        <v>-208.79382856111852</v>
      </c>
      <c r="Q433" s="175">
        <v>0</v>
      </c>
      <c r="R433" s="175">
        <v>0</v>
      </c>
      <c r="S433" s="175">
        <v>0</v>
      </c>
      <c r="T433" s="175">
        <v>0</v>
      </c>
      <c r="U433" s="175">
        <v>0</v>
      </c>
      <c r="V433" s="175">
        <v>0</v>
      </c>
      <c r="W433" s="175">
        <v>0</v>
      </c>
      <c r="X433" s="175">
        <v>0</v>
      </c>
      <c r="Y433" s="175">
        <v>0</v>
      </c>
      <c r="Z433" s="175">
        <v>0</v>
      </c>
      <c r="AA433" s="175">
        <v>0</v>
      </c>
      <c r="AB433" s="175">
        <v>0</v>
      </c>
      <c r="AC433" s="175">
        <v>0</v>
      </c>
      <c r="AD433" s="175">
        <v>0</v>
      </c>
      <c r="AE433" s="175">
        <v>0</v>
      </c>
      <c r="AF433" s="175">
        <v>0</v>
      </c>
      <c r="AG433" s="175">
        <v>0</v>
      </c>
      <c r="AH433" s="175">
        <v>0</v>
      </c>
      <c r="AI433" s="175">
        <v>0</v>
      </c>
      <c r="AJ433" s="175">
        <v>-98.956053128896272</v>
      </c>
      <c r="AK433" s="175">
        <v>0</v>
      </c>
      <c r="AL433" s="175">
        <v>0</v>
      </c>
      <c r="AM433" s="175">
        <v>0</v>
      </c>
      <c r="AN433" s="175">
        <v>0</v>
      </c>
      <c r="AO433" s="175">
        <v>-54.333682832997248</v>
      </c>
      <c r="AP433" s="175">
        <v>0</v>
      </c>
      <c r="AQ433" s="175">
        <v>0</v>
      </c>
      <c r="AR433" s="175">
        <v>0</v>
      </c>
      <c r="AS433" s="175">
        <v>0</v>
      </c>
      <c r="AT433" s="175">
        <v>0</v>
      </c>
      <c r="AU433" s="175">
        <v>0</v>
      </c>
      <c r="AV433" s="175">
        <v>0</v>
      </c>
      <c r="AW433" s="175">
        <v>0</v>
      </c>
      <c r="AX433" s="175">
        <v>-29.923137445786853</v>
      </c>
      <c r="AY433" s="175">
        <v>-154.52506466993739</v>
      </c>
      <c r="AZ433" s="175">
        <v>0</v>
      </c>
      <c r="BA433" s="175">
        <v>0</v>
      </c>
      <c r="BB433" s="175">
        <v>0</v>
      </c>
      <c r="BC433" s="175">
        <v>0</v>
      </c>
      <c r="BD433" s="175">
        <v>0</v>
      </c>
      <c r="BE433" s="175">
        <v>0</v>
      </c>
      <c r="BF433" s="175">
        <v>0</v>
      </c>
      <c r="BG433" s="175">
        <v>0</v>
      </c>
      <c r="BH433" s="175">
        <v>0</v>
      </c>
      <c r="BI433" s="175">
        <v>0</v>
      </c>
      <c r="BJ433" s="175">
        <v>0</v>
      </c>
      <c r="BK433" s="175">
        <v>0</v>
      </c>
      <c r="BL433" s="175">
        <v>0</v>
      </c>
      <c r="BM433" s="175">
        <v>0</v>
      </c>
      <c r="BN433" s="175">
        <v>0</v>
      </c>
      <c r="BO433" s="175">
        <v>0</v>
      </c>
      <c r="BP433" s="175">
        <v>0</v>
      </c>
      <c r="BQ433" s="175">
        <v>0</v>
      </c>
      <c r="BR433" s="175">
        <v>0</v>
      </c>
      <c r="BS433" s="175">
        <v>-50.76831801108991</v>
      </c>
      <c r="BT433" s="173">
        <v>0</v>
      </c>
      <c r="BU433" s="173">
        <v>0</v>
      </c>
      <c r="BV433" s="173">
        <v>0</v>
      </c>
      <c r="BW433" s="173">
        <v>0</v>
      </c>
      <c r="BX433" s="173">
        <v>0</v>
      </c>
      <c r="BY433" s="174">
        <v>0</v>
      </c>
      <c r="BZ433" s="175">
        <v>0</v>
      </c>
      <c r="CA433" s="175">
        <v>0</v>
      </c>
      <c r="CB433" s="175">
        <v>0</v>
      </c>
      <c r="CC433" s="175">
        <v>0</v>
      </c>
      <c r="CD433" s="175">
        <v>0</v>
      </c>
      <c r="CE433" s="175">
        <v>0</v>
      </c>
      <c r="CF433" s="175">
        <v>0</v>
      </c>
      <c r="CG433" s="175">
        <v>0</v>
      </c>
      <c r="CH433" s="175">
        <v>0</v>
      </c>
      <c r="CI433" s="175">
        <v>0</v>
      </c>
      <c r="CJ433" s="175">
        <v>0</v>
      </c>
      <c r="CK433" s="175">
        <v>0</v>
      </c>
      <c r="CL433" s="175">
        <v>0</v>
      </c>
      <c r="CM433" s="175">
        <v>0</v>
      </c>
      <c r="CN433" s="175">
        <v>0</v>
      </c>
      <c r="CO433" s="175">
        <v>0</v>
      </c>
      <c r="CP433" s="175">
        <v>0</v>
      </c>
      <c r="CQ433" s="175">
        <v>0</v>
      </c>
      <c r="CR433" s="175">
        <v>0</v>
      </c>
      <c r="CS433" s="175">
        <v>0</v>
      </c>
      <c r="CT433" s="175">
        <v>0</v>
      </c>
      <c r="CU433" s="175">
        <v>0</v>
      </c>
      <c r="CV433" s="175">
        <v>0</v>
      </c>
      <c r="CW433" s="175">
        <v>0</v>
      </c>
      <c r="CX433" s="175">
        <v>0</v>
      </c>
      <c r="CY433" s="175">
        <v>0</v>
      </c>
      <c r="CZ433" s="175">
        <v>0</v>
      </c>
      <c r="DA433" s="175">
        <v>0</v>
      </c>
      <c r="DB433" s="175">
        <v>0</v>
      </c>
      <c r="DC433" s="175">
        <v>0</v>
      </c>
      <c r="DD433" s="175">
        <v>0</v>
      </c>
      <c r="DE433" s="175">
        <v>0</v>
      </c>
      <c r="DF433" s="175">
        <v>0</v>
      </c>
      <c r="DG433" s="175">
        <v>0</v>
      </c>
      <c r="DH433" s="175">
        <v>0</v>
      </c>
      <c r="DI433" s="175">
        <v>0</v>
      </c>
      <c r="DJ433" s="175">
        <v>0</v>
      </c>
      <c r="DK433" s="175">
        <v>0</v>
      </c>
      <c r="DL433" s="175">
        <v>0</v>
      </c>
      <c r="DM433" s="175">
        <v>0</v>
      </c>
      <c r="DN433" s="175">
        <v>0</v>
      </c>
      <c r="DO433" s="175">
        <v>0</v>
      </c>
      <c r="DP433" s="175">
        <v>0</v>
      </c>
      <c r="DQ433" s="175">
        <v>0</v>
      </c>
      <c r="DR433" s="175">
        <v>0</v>
      </c>
      <c r="DS433" s="175">
        <v>0</v>
      </c>
      <c r="DT433" s="175">
        <v>0</v>
      </c>
      <c r="DU433" s="175">
        <v>0</v>
      </c>
      <c r="DV433" s="175">
        <v>0</v>
      </c>
      <c r="DW433" s="175">
        <v>0</v>
      </c>
      <c r="DX433" s="175">
        <v>0</v>
      </c>
      <c r="DY433" s="175">
        <v>0</v>
      </c>
      <c r="DZ433" s="175">
        <v>0</v>
      </c>
      <c r="EA433" s="175">
        <v>0</v>
      </c>
      <c r="EB433" s="175">
        <v>0</v>
      </c>
      <c r="EC433" s="175">
        <v>0</v>
      </c>
      <c r="ED433" s="175">
        <v>0</v>
      </c>
      <c r="EE433" s="175">
        <v>0</v>
      </c>
      <c r="EF433" s="175">
        <v>0</v>
      </c>
      <c r="EG433" s="175">
        <v>0</v>
      </c>
      <c r="EH433" s="175">
        <v>0</v>
      </c>
      <c r="EI433" s="175">
        <v>0</v>
      </c>
      <c r="EJ433" s="175">
        <v>0</v>
      </c>
      <c r="EK433" s="175">
        <v>0</v>
      </c>
      <c r="EL433" s="175">
        <v>0</v>
      </c>
      <c r="EM433" s="175">
        <v>0</v>
      </c>
      <c r="EN433" s="175">
        <v>0</v>
      </c>
      <c r="EO433" s="175">
        <v>0</v>
      </c>
      <c r="EP433" s="175">
        <v>0</v>
      </c>
      <c r="EQ433" s="175">
        <v>0</v>
      </c>
      <c r="ER433" s="175">
        <v>0</v>
      </c>
      <c r="ES433" s="175">
        <v>0</v>
      </c>
      <c r="ET433" s="175">
        <v>0</v>
      </c>
      <c r="EU433" s="175">
        <v>0</v>
      </c>
      <c r="EV433" s="175">
        <v>0</v>
      </c>
      <c r="EW433" s="175">
        <v>0</v>
      </c>
      <c r="EX433" s="175">
        <v>0</v>
      </c>
      <c r="EY433" s="175">
        <v>0</v>
      </c>
      <c r="EZ433" s="175">
        <v>0</v>
      </c>
      <c r="FA433" s="175">
        <v>0</v>
      </c>
    </row>
    <row r="434" spans="1:157" ht="14.4" x14ac:dyDescent="0.3">
      <c r="A434" s="176" t="s">
        <v>626</v>
      </c>
      <c r="B434" s="172">
        <v>0</v>
      </c>
      <c r="C434" s="173">
        <v>-50</v>
      </c>
      <c r="D434" s="173">
        <v>-52.500000000000007</v>
      </c>
      <c r="E434" s="173">
        <v>-57.5</v>
      </c>
      <c r="F434" s="173">
        <v>0</v>
      </c>
      <c r="G434" s="173">
        <v>-100</v>
      </c>
      <c r="H434" s="204">
        <v>-100</v>
      </c>
      <c r="I434" s="175">
        <v>-100</v>
      </c>
      <c r="J434" s="175">
        <v>-50</v>
      </c>
      <c r="K434" s="175">
        <v>-100</v>
      </c>
      <c r="L434" s="175">
        <v>-100</v>
      </c>
      <c r="M434" s="175">
        <v>-50</v>
      </c>
      <c r="N434" s="175">
        <v>-100</v>
      </c>
      <c r="O434" s="175">
        <v>-57.5</v>
      </c>
      <c r="P434" s="175">
        <v>0</v>
      </c>
      <c r="Q434" s="175">
        <v>-100</v>
      </c>
      <c r="R434" s="175">
        <v>-100</v>
      </c>
      <c r="S434" s="175">
        <v>-100</v>
      </c>
      <c r="T434" s="175">
        <v>-100</v>
      </c>
      <c r="U434" s="175">
        <v>-100</v>
      </c>
      <c r="V434" s="175">
        <v>-100</v>
      </c>
      <c r="W434" s="175">
        <v>-100</v>
      </c>
      <c r="X434" s="175">
        <v>-100</v>
      </c>
      <c r="Y434" s="175">
        <v>-100</v>
      </c>
      <c r="Z434" s="175">
        <v>-50</v>
      </c>
      <c r="AA434" s="175">
        <v>-100</v>
      </c>
      <c r="AB434" s="175">
        <v>-100</v>
      </c>
      <c r="AC434" s="175">
        <v>-100</v>
      </c>
      <c r="AD434" s="175">
        <v>-100</v>
      </c>
      <c r="AE434" s="175">
        <v>-100</v>
      </c>
      <c r="AF434" s="175">
        <v>-50</v>
      </c>
      <c r="AG434" s="175">
        <v>-100</v>
      </c>
      <c r="AH434" s="175">
        <v>-100</v>
      </c>
      <c r="AI434" s="175">
        <v>-50</v>
      </c>
      <c r="AJ434" s="175">
        <v>0</v>
      </c>
      <c r="AK434" s="175">
        <v>0</v>
      </c>
      <c r="AL434" s="175">
        <v>-50</v>
      </c>
      <c r="AM434" s="175">
        <v>-50</v>
      </c>
      <c r="AN434" s="175">
        <v>-50</v>
      </c>
      <c r="AO434" s="175">
        <v>0</v>
      </c>
      <c r="AP434" s="175">
        <v>-100</v>
      </c>
      <c r="AQ434" s="175">
        <v>-100</v>
      </c>
      <c r="AR434" s="175">
        <v>-100</v>
      </c>
      <c r="AS434" s="175">
        <v>-50</v>
      </c>
      <c r="AT434" s="175">
        <v>-100</v>
      </c>
      <c r="AU434" s="175">
        <v>-100</v>
      </c>
      <c r="AV434" s="175">
        <v>-50</v>
      </c>
      <c r="AW434" s="175">
        <v>-100</v>
      </c>
      <c r="AX434" s="175">
        <v>-50</v>
      </c>
      <c r="AY434" s="175">
        <v>0</v>
      </c>
      <c r="AZ434" s="175">
        <v>-100</v>
      </c>
      <c r="BA434" s="175">
        <v>-100</v>
      </c>
      <c r="BB434" s="175">
        <v>-100</v>
      </c>
      <c r="BC434" s="175">
        <v>-100</v>
      </c>
      <c r="BD434" s="175">
        <v>-100</v>
      </c>
      <c r="BE434" s="175">
        <v>-100</v>
      </c>
      <c r="BF434" s="175">
        <v>-100</v>
      </c>
      <c r="BG434" s="175">
        <v>-100</v>
      </c>
      <c r="BH434" s="175">
        <v>-100</v>
      </c>
      <c r="BI434" s="175">
        <v>-50</v>
      </c>
      <c r="BJ434" s="175">
        <v>-100</v>
      </c>
      <c r="BK434" s="175">
        <v>-100</v>
      </c>
      <c r="BL434" s="175">
        <v>-100</v>
      </c>
      <c r="BM434" s="175">
        <v>-100</v>
      </c>
      <c r="BN434" s="175">
        <v>-100</v>
      </c>
      <c r="BO434" s="175">
        <v>-50</v>
      </c>
      <c r="BP434" s="175">
        <v>-100</v>
      </c>
      <c r="BQ434" s="175">
        <v>-100</v>
      </c>
      <c r="BR434" s="175">
        <v>-50</v>
      </c>
      <c r="BS434" s="175">
        <v>0</v>
      </c>
      <c r="BT434" s="173">
        <v>-100</v>
      </c>
      <c r="BU434" s="173">
        <v>-100</v>
      </c>
      <c r="BV434" s="173">
        <v>-100</v>
      </c>
      <c r="BW434" s="173">
        <v>-100</v>
      </c>
      <c r="BX434" s="173">
        <v>-100</v>
      </c>
      <c r="BY434" s="174">
        <v>-100</v>
      </c>
      <c r="BZ434" s="175">
        <v>-100</v>
      </c>
      <c r="CA434" s="175">
        <v>-100</v>
      </c>
      <c r="CB434" s="175">
        <v>-100</v>
      </c>
      <c r="CC434" s="175">
        <v>-100</v>
      </c>
      <c r="CD434" s="175">
        <v>-100</v>
      </c>
      <c r="CE434" s="175">
        <v>-100</v>
      </c>
      <c r="CF434" s="175">
        <v>-100</v>
      </c>
      <c r="CG434" s="175">
        <v>-100</v>
      </c>
      <c r="CH434" s="175">
        <v>-100</v>
      </c>
      <c r="CI434" s="175">
        <v>-100</v>
      </c>
      <c r="CJ434" s="175">
        <v>-100</v>
      </c>
      <c r="CK434" s="175">
        <v>-100</v>
      </c>
      <c r="CL434" s="175">
        <v>-100</v>
      </c>
      <c r="CM434" s="175">
        <v>-100</v>
      </c>
      <c r="CN434" s="175">
        <v>-100</v>
      </c>
      <c r="CO434" s="175">
        <v>-100</v>
      </c>
      <c r="CP434" s="175">
        <v>-100</v>
      </c>
      <c r="CQ434" s="175">
        <v>-100</v>
      </c>
      <c r="CR434" s="175">
        <v>-100</v>
      </c>
      <c r="CS434" s="175">
        <v>-100</v>
      </c>
      <c r="CT434" s="175">
        <v>-100</v>
      </c>
      <c r="CU434" s="175">
        <v>-100</v>
      </c>
      <c r="CV434" s="175">
        <v>-100</v>
      </c>
      <c r="CW434" s="175">
        <v>-100</v>
      </c>
      <c r="CX434" s="175">
        <v>-100</v>
      </c>
      <c r="CY434" s="175">
        <v>-100</v>
      </c>
      <c r="CZ434" s="175">
        <v>-100</v>
      </c>
      <c r="DA434" s="175">
        <v>-100</v>
      </c>
      <c r="DB434" s="175">
        <v>-100</v>
      </c>
      <c r="DC434" s="175">
        <v>-100</v>
      </c>
      <c r="DD434" s="175">
        <v>-100</v>
      </c>
      <c r="DE434" s="175">
        <v>-100</v>
      </c>
      <c r="DF434" s="175">
        <v>0</v>
      </c>
      <c r="DG434" s="175">
        <v>-50</v>
      </c>
      <c r="DH434" s="175">
        <v>-50</v>
      </c>
      <c r="DI434" s="175">
        <v>-50</v>
      </c>
      <c r="DJ434" s="175">
        <v>0</v>
      </c>
      <c r="DK434" s="175">
        <v>-100</v>
      </c>
      <c r="DL434" s="175">
        <v>-100</v>
      </c>
      <c r="DM434" s="175">
        <v>-100</v>
      </c>
      <c r="DN434" s="175">
        <v>-50</v>
      </c>
      <c r="DO434" s="175">
        <v>-100</v>
      </c>
      <c r="DP434" s="175">
        <v>-100</v>
      </c>
      <c r="DQ434" s="175">
        <v>-50</v>
      </c>
      <c r="DR434" s="175">
        <v>-100</v>
      </c>
      <c r="DS434" s="175">
        <v>-50</v>
      </c>
      <c r="DT434" s="175">
        <v>0</v>
      </c>
      <c r="DU434" s="175">
        <v>-100</v>
      </c>
      <c r="DV434" s="175">
        <v>-100</v>
      </c>
      <c r="DW434" s="175">
        <v>-100</v>
      </c>
      <c r="DX434" s="175">
        <v>-100</v>
      </c>
      <c r="DY434" s="175">
        <v>-100</v>
      </c>
      <c r="DZ434" s="175">
        <v>-100</v>
      </c>
      <c r="EA434" s="175">
        <v>-100</v>
      </c>
      <c r="EB434" s="175">
        <v>-100</v>
      </c>
      <c r="EC434" s="175">
        <v>-100</v>
      </c>
      <c r="ED434" s="175">
        <v>-50</v>
      </c>
      <c r="EE434" s="175">
        <v>-100</v>
      </c>
      <c r="EF434" s="175">
        <v>-100</v>
      </c>
      <c r="EG434" s="175">
        <v>-100</v>
      </c>
      <c r="EH434" s="175">
        <v>-100</v>
      </c>
      <c r="EI434" s="175">
        <v>-100</v>
      </c>
      <c r="EJ434" s="175">
        <v>-50</v>
      </c>
      <c r="EK434" s="175">
        <v>-100</v>
      </c>
      <c r="EL434" s="175">
        <v>-100</v>
      </c>
      <c r="EM434" s="175">
        <v>-50</v>
      </c>
      <c r="EN434" s="175">
        <v>0</v>
      </c>
      <c r="EO434" s="175">
        <v>-100</v>
      </c>
      <c r="EP434" s="175">
        <v>-100</v>
      </c>
      <c r="EQ434" s="175">
        <v>-100</v>
      </c>
      <c r="ER434" s="175">
        <v>-100</v>
      </c>
      <c r="ES434" s="175">
        <v>-100</v>
      </c>
      <c r="ET434" s="175">
        <v>-100</v>
      </c>
      <c r="EU434" s="175">
        <v>-100</v>
      </c>
      <c r="EV434" s="175">
        <v>-100</v>
      </c>
      <c r="EW434" s="175">
        <v>-100</v>
      </c>
      <c r="EX434" s="175">
        <v>0</v>
      </c>
      <c r="EY434" s="175">
        <v>-50</v>
      </c>
      <c r="EZ434" s="175">
        <v>-100</v>
      </c>
      <c r="FA434" s="175">
        <v>-100</v>
      </c>
    </row>
    <row r="435" spans="1:157" ht="14.4" x14ac:dyDescent="0.3">
      <c r="A435" s="177" t="s">
        <v>627</v>
      </c>
      <c r="B435" s="178">
        <v>0</v>
      </c>
      <c r="C435" s="80">
        <v>-83.333333333333329</v>
      </c>
      <c r="D435" s="80">
        <v>-83.333333333333329</v>
      </c>
      <c r="E435" s="80">
        <v>-83.333333333333329</v>
      </c>
      <c r="F435" s="80">
        <v>-83.333333333333329</v>
      </c>
      <c r="G435" s="80">
        <v>-166.66666666666666</v>
      </c>
      <c r="H435" s="190">
        <v>-166.66666666666666</v>
      </c>
      <c r="I435" s="82">
        <v>-166.66666666666666</v>
      </c>
      <c r="J435" s="82">
        <v>-166.66666666666666</v>
      </c>
      <c r="K435" s="82">
        <v>-166.66666666666666</v>
      </c>
      <c r="L435" s="82">
        <v>-166.66666666666666</v>
      </c>
      <c r="M435" s="82">
        <v>-166.66666666666666</v>
      </c>
      <c r="N435" s="82">
        <v>-166.66666666666666</v>
      </c>
      <c r="O435" s="82">
        <v>-166.66666666666666</v>
      </c>
      <c r="P435" s="82">
        <v>-166.66666666666666</v>
      </c>
      <c r="Q435" s="82">
        <v>-250</v>
      </c>
      <c r="R435" s="82">
        <v>-250</v>
      </c>
      <c r="S435" s="82">
        <v>-250</v>
      </c>
      <c r="T435" s="82">
        <v>-250</v>
      </c>
      <c r="U435" s="82">
        <v>-250</v>
      </c>
      <c r="V435" s="82">
        <v>-250</v>
      </c>
      <c r="W435" s="82">
        <v>-250</v>
      </c>
      <c r="X435" s="82">
        <v>-250</v>
      </c>
      <c r="Y435" s="82">
        <v>-250</v>
      </c>
      <c r="Z435" s="82">
        <v>-250</v>
      </c>
      <c r="AA435" s="82">
        <v>-250</v>
      </c>
      <c r="AB435" s="82">
        <v>-250</v>
      </c>
      <c r="AC435" s="82">
        <v>-250</v>
      </c>
      <c r="AD435" s="82">
        <v>-250</v>
      </c>
      <c r="AE435" s="82">
        <v>-250</v>
      </c>
      <c r="AF435" s="82">
        <v>-250</v>
      </c>
      <c r="AG435" s="82">
        <v>-250</v>
      </c>
      <c r="AH435" s="82">
        <v>-250</v>
      </c>
      <c r="AI435" s="82">
        <v>-250</v>
      </c>
      <c r="AJ435" s="82">
        <v>-250</v>
      </c>
      <c r="AK435" s="82">
        <v>0</v>
      </c>
      <c r="AL435" s="82">
        <v>-83.333333333333329</v>
      </c>
      <c r="AM435" s="82">
        <v>-83.333333333333329</v>
      </c>
      <c r="AN435" s="82">
        <v>-83.333333333333329</v>
      </c>
      <c r="AO435" s="82">
        <v>-83.333333333333329</v>
      </c>
      <c r="AP435" s="82">
        <v>-166.66666666666666</v>
      </c>
      <c r="AQ435" s="82">
        <v>-166.66666666666666</v>
      </c>
      <c r="AR435" s="82">
        <v>-166.66666666666666</v>
      </c>
      <c r="AS435" s="82">
        <v>-166.66666666666666</v>
      </c>
      <c r="AT435" s="82">
        <v>-166.66666666666666</v>
      </c>
      <c r="AU435" s="82">
        <v>-166.66666666666666</v>
      </c>
      <c r="AV435" s="82">
        <v>-166.66666666666666</v>
      </c>
      <c r="AW435" s="82">
        <v>-166.66666666666666</v>
      </c>
      <c r="AX435" s="82">
        <v>-166.66666666666666</v>
      </c>
      <c r="AY435" s="82">
        <v>-166.66666666666666</v>
      </c>
      <c r="AZ435" s="82">
        <v>-250</v>
      </c>
      <c r="BA435" s="82">
        <v>-250</v>
      </c>
      <c r="BB435" s="82">
        <v>-250</v>
      </c>
      <c r="BC435" s="82">
        <v>-250</v>
      </c>
      <c r="BD435" s="82">
        <v>-250</v>
      </c>
      <c r="BE435" s="82">
        <v>-250</v>
      </c>
      <c r="BF435" s="82">
        <v>-250</v>
      </c>
      <c r="BG435" s="82">
        <v>-250</v>
      </c>
      <c r="BH435" s="82">
        <v>-250</v>
      </c>
      <c r="BI435" s="82">
        <v>-250</v>
      </c>
      <c r="BJ435" s="82">
        <v>-250</v>
      </c>
      <c r="BK435" s="82">
        <v>-250</v>
      </c>
      <c r="BL435" s="82">
        <v>-250</v>
      </c>
      <c r="BM435" s="82">
        <v>-250</v>
      </c>
      <c r="BN435" s="82">
        <v>-250</v>
      </c>
      <c r="BO435" s="82">
        <v>-250</v>
      </c>
      <c r="BP435" s="82">
        <v>-250</v>
      </c>
      <c r="BQ435" s="82">
        <v>-250</v>
      </c>
      <c r="BR435" s="82">
        <v>-250</v>
      </c>
      <c r="BS435" s="82">
        <v>-250</v>
      </c>
      <c r="BT435" s="80">
        <v>-333.33333333333331</v>
      </c>
      <c r="BU435" s="80">
        <v>-333.33333333333331</v>
      </c>
      <c r="BV435" s="80">
        <v>-333.33333333333331</v>
      </c>
      <c r="BW435" s="80">
        <v>-333.33333333333331</v>
      </c>
      <c r="BX435" s="80">
        <v>-333.33333333333331</v>
      </c>
      <c r="BY435" s="81">
        <v>-333.33333333333331</v>
      </c>
      <c r="BZ435" s="82">
        <v>-333.33333333333331</v>
      </c>
      <c r="CA435" s="82">
        <v>-333.33333333333331</v>
      </c>
      <c r="CB435" s="82">
        <v>-333.33333333333331</v>
      </c>
      <c r="CC435" s="82">
        <v>-333.33333333333331</v>
      </c>
      <c r="CD435" s="82">
        <v>-333.33333333333331</v>
      </c>
      <c r="CE435" s="82">
        <v>-333.33333333333331</v>
      </c>
      <c r="CF435" s="82">
        <v>-333.33333333333331</v>
      </c>
      <c r="CG435" s="82">
        <v>-333.33333333333331</v>
      </c>
      <c r="CH435" s="82">
        <v>-333.33333333333331</v>
      </c>
      <c r="CI435" s="82">
        <v>-333.33333333333331</v>
      </c>
      <c r="CJ435" s="82">
        <v>-416.66666666666669</v>
      </c>
      <c r="CK435" s="82">
        <v>-416.66666666666669</v>
      </c>
      <c r="CL435" s="82">
        <v>-416.66666666666669</v>
      </c>
      <c r="CM435" s="82">
        <v>-416.66666666666669</v>
      </c>
      <c r="CN435" s="82">
        <v>-416.66666666666669</v>
      </c>
      <c r="CO435" s="82">
        <v>-416.66666666666669</v>
      </c>
      <c r="CP435" s="82">
        <v>-416.66666666666669</v>
      </c>
      <c r="CQ435" s="82">
        <v>-416.66666666666669</v>
      </c>
      <c r="CR435" s="82">
        <v>-500</v>
      </c>
      <c r="CS435" s="82">
        <v>-583.33333333333337</v>
      </c>
      <c r="CT435" s="82">
        <v>-666.66666666666663</v>
      </c>
      <c r="CU435" s="82">
        <v>-416.66666666666669</v>
      </c>
      <c r="CV435" s="82">
        <v>-416.66666666666669</v>
      </c>
      <c r="CW435" s="82">
        <v>-416.66666666666669</v>
      </c>
      <c r="CX435" s="82">
        <v>-416.66666666666669</v>
      </c>
      <c r="CY435" s="82">
        <v>-416.66666666666669</v>
      </c>
      <c r="CZ435" s="82">
        <v>-416.66666666666669</v>
      </c>
      <c r="DA435" s="82">
        <v>-416.66666666666669</v>
      </c>
      <c r="DB435" s="82">
        <v>-416.66666666666669</v>
      </c>
      <c r="DC435" s="82">
        <v>-500</v>
      </c>
      <c r="DD435" s="82">
        <v>-583.33333333333337</v>
      </c>
      <c r="DE435" s="82">
        <v>-666.66666666666663</v>
      </c>
      <c r="DF435" s="82">
        <v>0</v>
      </c>
      <c r="DG435" s="82">
        <v>-83.333333333333329</v>
      </c>
      <c r="DH435" s="82">
        <v>-83.333333333333329</v>
      </c>
      <c r="DI435" s="82">
        <v>-83.333333333333329</v>
      </c>
      <c r="DJ435" s="82">
        <v>-83.333333333333329</v>
      </c>
      <c r="DK435" s="82">
        <v>-166.66666666666666</v>
      </c>
      <c r="DL435" s="82">
        <v>-166.66666666666666</v>
      </c>
      <c r="DM435" s="82">
        <v>-166.66666666666666</v>
      </c>
      <c r="DN435" s="82">
        <v>-166.66666666666666</v>
      </c>
      <c r="DO435" s="82">
        <v>-166.66666666666666</v>
      </c>
      <c r="DP435" s="82">
        <v>-166.66666666666666</v>
      </c>
      <c r="DQ435" s="82">
        <v>-166.66666666666666</v>
      </c>
      <c r="DR435" s="82">
        <v>-166.66666666666666</v>
      </c>
      <c r="DS435" s="82">
        <v>-166.66666666666666</v>
      </c>
      <c r="DT435" s="82">
        <v>-166.66666666666666</v>
      </c>
      <c r="DU435" s="82">
        <v>-250</v>
      </c>
      <c r="DV435" s="82">
        <v>-250</v>
      </c>
      <c r="DW435" s="82">
        <v>-250</v>
      </c>
      <c r="DX435" s="82">
        <v>-250</v>
      </c>
      <c r="DY435" s="82">
        <v>-250</v>
      </c>
      <c r="DZ435" s="82">
        <v>-250</v>
      </c>
      <c r="EA435" s="82">
        <v>-250</v>
      </c>
      <c r="EB435" s="82">
        <v>-250</v>
      </c>
      <c r="EC435" s="82">
        <v>-250</v>
      </c>
      <c r="ED435" s="82">
        <v>-250</v>
      </c>
      <c r="EE435" s="82">
        <v>-250</v>
      </c>
      <c r="EF435" s="82">
        <v>-250</v>
      </c>
      <c r="EG435" s="82">
        <v>-250</v>
      </c>
      <c r="EH435" s="82">
        <v>-250</v>
      </c>
      <c r="EI435" s="82">
        <v>-250</v>
      </c>
      <c r="EJ435" s="82">
        <v>-250</v>
      </c>
      <c r="EK435" s="82">
        <v>-250</v>
      </c>
      <c r="EL435" s="82">
        <v>-250</v>
      </c>
      <c r="EM435" s="82">
        <v>-250</v>
      </c>
      <c r="EN435" s="82">
        <v>-250</v>
      </c>
      <c r="EO435" s="82">
        <v>-333.33333333333331</v>
      </c>
      <c r="EP435" s="82">
        <v>-333.33333333333331</v>
      </c>
      <c r="EQ435" s="82">
        <v>-333.33333333333331</v>
      </c>
      <c r="ER435" s="82">
        <v>-333.33333333333331</v>
      </c>
      <c r="ES435" s="82">
        <v>-333.33333333333331</v>
      </c>
      <c r="ET435" s="82">
        <v>-333.33333333333331</v>
      </c>
      <c r="EU435" s="82">
        <v>-333.33333333333331</v>
      </c>
      <c r="EV435" s="82">
        <v>-333.33333333333331</v>
      </c>
      <c r="EW435" s="82">
        <v>-416.66666666666669</v>
      </c>
      <c r="EX435" s="82">
        <v>0</v>
      </c>
      <c r="EY435" s="82">
        <v>-83.333333333333329</v>
      </c>
      <c r="EZ435" s="82">
        <v>-166.66666666666666</v>
      </c>
      <c r="FA435" s="82">
        <v>-250</v>
      </c>
    </row>
    <row r="436" spans="1:157" ht="21.75" customHeight="1" x14ac:dyDescent="0.25">
      <c r="A436" s="83" t="s">
        <v>628</v>
      </c>
      <c r="B436" s="179"/>
      <c r="C436" s="85"/>
      <c r="D436" s="85"/>
      <c r="E436" s="85"/>
      <c r="F436" s="85"/>
      <c r="G436" s="85"/>
      <c r="H436" s="191"/>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5"/>
      <c r="AO436" s="85"/>
      <c r="AP436" s="85"/>
      <c r="AQ436" s="85"/>
      <c r="AR436" s="85"/>
      <c r="AS436" s="85"/>
      <c r="AT436" s="85"/>
      <c r="AU436" s="85"/>
      <c r="AV436" s="85"/>
      <c r="AW436" s="85"/>
      <c r="AX436" s="85"/>
      <c r="AY436" s="85"/>
      <c r="AZ436" s="85"/>
      <c r="BA436" s="85"/>
      <c r="BB436" s="85"/>
      <c r="BC436" s="85"/>
      <c r="BD436" s="85"/>
      <c r="BE436" s="85"/>
      <c r="BF436" s="85"/>
      <c r="BG436" s="85"/>
      <c r="BH436" s="85"/>
      <c r="BI436" s="85"/>
      <c r="BJ436" s="85"/>
      <c r="BK436" s="85"/>
      <c r="BL436" s="85"/>
      <c r="BM436" s="85"/>
      <c r="BN436" s="85"/>
      <c r="BO436" s="85"/>
      <c r="BP436" s="85"/>
      <c r="BQ436" s="85"/>
      <c r="BR436" s="85"/>
      <c r="BS436" s="85"/>
      <c r="BT436" s="85"/>
      <c r="BU436" s="86"/>
      <c r="BV436" s="86"/>
      <c r="BW436" s="86"/>
      <c r="BX436" s="86"/>
      <c r="BY436" s="86"/>
      <c r="BZ436" s="86"/>
      <c r="CA436" s="86"/>
      <c r="CB436" s="86"/>
      <c r="CC436" s="86"/>
      <c r="CD436" s="86"/>
      <c r="CE436" s="86"/>
      <c r="CF436" s="86"/>
      <c r="CG436" s="86"/>
      <c r="CH436" s="86"/>
      <c r="CI436" s="86"/>
      <c r="CJ436" s="86"/>
      <c r="CK436" s="86"/>
      <c r="CL436" s="86"/>
      <c r="CM436" s="86"/>
      <c r="CN436" s="86"/>
      <c r="CO436" s="86"/>
      <c r="CP436" s="86"/>
      <c r="CQ436" s="86"/>
      <c r="CR436" s="86"/>
      <c r="CS436" s="86"/>
      <c r="CT436" s="86"/>
      <c r="CU436" s="86"/>
      <c r="CV436" s="86"/>
      <c r="CW436" s="86"/>
      <c r="CX436" s="86"/>
      <c r="CY436" s="86"/>
      <c r="CZ436" s="86"/>
      <c r="DA436" s="86"/>
      <c r="DB436" s="86"/>
      <c r="DC436" s="86"/>
      <c r="DD436" s="86"/>
      <c r="DE436" s="86"/>
      <c r="DF436" s="86"/>
      <c r="DG436" s="86"/>
      <c r="DH436" s="86"/>
      <c r="DI436" s="86"/>
      <c r="DJ436" s="86"/>
      <c r="DK436" s="86"/>
      <c r="DL436" s="86"/>
      <c r="DM436" s="86"/>
      <c r="DN436" s="86"/>
      <c r="DO436" s="86"/>
      <c r="DP436" s="86"/>
      <c r="DQ436" s="86"/>
      <c r="DR436" s="86"/>
      <c r="DS436" s="86"/>
      <c r="DT436" s="86"/>
      <c r="DU436" s="86"/>
      <c r="DV436" s="86"/>
      <c r="DW436" s="86"/>
      <c r="DX436" s="86"/>
      <c r="DY436" s="86"/>
      <c r="DZ436" s="86"/>
      <c r="EA436" s="86"/>
      <c r="EB436" s="86"/>
      <c r="EC436" s="86"/>
      <c r="ED436" s="86"/>
      <c r="EE436" s="86"/>
      <c r="EF436" s="86"/>
      <c r="EG436" s="86"/>
      <c r="EH436" s="86"/>
      <c r="EI436" s="86"/>
      <c r="EJ436" s="86"/>
      <c r="EK436" s="86"/>
      <c r="EL436" s="86"/>
      <c r="EM436" s="86"/>
      <c r="EN436" s="86"/>
      <c r="EO436" s="86"/>
      <c r="EP436" s="86"/>
      <c r="EQ436" s="86"/>
      <c r="ER436" s="86"/>
      <c r="ES436" s="86"/>
      <c r="ET436" s="86"/>
      <c r="EU436" s="86"/>
      <c r="EV436" s="86"/>
      <c r="EW436" s="86"/>
      <c r="EX436" s="86"/>
      <c r="EY436" s="86"/>
      <c r="EZ436" s="86"/>
      <c r="FA436" s="86"/>
    </row>
    <row r="437" spans="1:157" ht="15" x14ac:dyDescent="0.35">
      <c r="A437" s="87" t="s">
        <v>629</v>
      </c>
      <c r="B437" s="88">
        <v>9.4457339626125041</v>
      </c>
      <c r="C437" s="89">
        <v>21.214116240031942</v>
      </c>
      <c r="D437" s="89">
        <v>19.48111512091214</v>
      </c>
      <c r="E437" s="89">
        <v>17.562992908566653</v>
      </c>
      <c r="F437" s="89">
        <v>14.467854012701213</v>
      </c>
      <c r="G437" s="89">
        <v>28.477024057373761</v>
      </c>
      <c r="H437" s="192">
        <v>26.655546106484749</v>
      </c>
      <c r="I437" s="90">
        <v>24.755587043886372</v>
      </c>
      <c r="J437" s="90">
        <v>22.235759701145209</v>
      </c>
      <c r="K437" s="90">
        <v>24.86591071275453</v>
      </c>
      <c r="L437" s="90">
        <v>23.056510614670341</v>
      </c>
      <c r="M437" s="90">
        <v>20.565244426319715</v>
      </c>
      <c r="N437" s="90">
        <v>21.271732903814829</v>
      </c>
      <c r="O437" s="90">
        <v>18.035525061486737</v>
      </c>
      <c r="P437" s="90">
        <v>14.744785949925216</v>
      </c>
      <c r="Q437" s="90">
        <v>40.827161987455675</v>
      </c>
      <c r="R437" s="90">
        <v>38.584320342705496</v>
      </c>
      <c r="S437" s="90">
        <v>36.173419869787942</v>
      </c>
      <c r="T437" s="90">
        <v>32.41204042045792</v>
      </c>
      <c r="U437" s="90">
        <v>36.341478697955282</v>
      </c>
      <c r="V437" s="90">
        <v>33.994534471299957</v>
      </c>
      <c r="W437" s="90">
        <v>30.558087217291312</v>
      </c>
      <c r="X437" s="90">
        <v>31.902733334796718</v>
      </c>
      <c r="Y437" s="90">
        <v>28.59659075684473</v>
      </c>
      <c r="Z437" s="90">
        <v>25.991175847341729</v>
      </c>
      <c r="AA437" s="90">
        <v>34.135209525014673</v>
      </c>
      <c r="AB437" s="90">
        <v>32.043408388511416</v>
      </c>
      <c r="AC437" s="90">
        <v>28.733322571492455</v>
      </c>
      <c r="AD437" s="90">
        <v>30.063056433961172</v>
      </c>
      <c r="AE437" s="90">
        <v>26.819170532924012</v>
      </c>
      <c r="AF437" s="90">
        <v>24.321283333384262</v>
      </c>
      <c r="AG437" s="90">
        <v>28.101559973514586</v>
      </c>
      <c r="AH437" s="90">
        <v>25.022800833637266</v>
      </c>
      <c r="AI437" s="90">
        <v>22.514640048343413</v>
      </c>
      <c r="AJ437" s="90">
        <v>19.218955407109835</v>
      </c>
      <c r="AK437" s="90">
        <v>8.147551700840781</v>
      </c>
      <c r="AL437" s="90">
        <v>12.52309333347975</v>
      </c>
      <c r="AM437" s="90">
        <v>11.637187049935575</v>
      </c>
      <c r="AN437" s="90">
        <v>10.705517246077333</v>
      </c>
      <c r="AO437" s="90">
        <v>9.2632092880127637</v>
      </c>
      <c r="AP437" s="90">
        <v>16.059031715973102</v>
      </c>
      <c r="AQ437" s="90">
        <v>15.155935460313399</v>
      </c>
      <c r="AR437" s="90">
        <v>14.201928831459519</v>
      </c>
      <c r="AS437" s="90">
        <v>12.878109584424703</v>
      </c>
      <c r="AT437" s="90">
        <v>14.268430637697522</v>
      </c>
      <c r="AU437" s="90">
        <v>13.314424008843643</v>
      </c>
      <c r="AV437" s="90">
        <v>12.033701196507364</v>
      </c>
      <c r="AW437" s="90">
        <v>12.382940533596186</v>
      </c>
      <c r="AX437" s="90">
        <v>11.049491027001853</v>
      </c>
      <c r="AY437" s="90">
        <v>9.3686612653879777</v>
      </c>
      <c r="AZ437" s="90">
        <v>21.568957799844654</v>
      </c>
      <c r="BA437" s="90">
        <v>20.628572340871571</v>
      </c>
      <c r="BB437" s="90">
        <v>19.638736243753321</v>
      </c>
      <c r="BC437" s="90">
        <v>17.987882222959481</v>
      </c>
      <c r="BD437" s="90">
        <v>19.718759991747376</v>
      </c>
      <c r="BE437" s="90">
        <v>18.724710573398951</v>
      </c>
      <c r="BF437" s="90">
        <v>17.034040027154397</v>
      </c>
      <c r="BG437" s="90">
        <v>17.730661155050544</v>
      </c>
      <c r="BH437" s="90">
        <v>16.004155735900337</v>
      </c>
      <c r="BI437" s="90">
        <v>14.667952510675233</v>
      </c>
      <c r="BJ437" s="90">
        <v>18.804734321393013</v>
      </c>
      <c r="BK437" s="90">
        <v>17.810684903044596</v>
      </c>
      <c r="BL437" s="90">
        <v>16.084179483894392</v>
      </c>
      <c r="BM437" s="90">
        <v>16.776818959245464</v>
      </c>
      <c r="BN437" s="90">
        <v>15.103061595848578</v>
      </c>
      <c r="BO437" s="90">
        <v>13.824616497009687</v>
      </c>
      <c r="BP437" s="90">
        <v>15.746934667991393</v>
      </c>
      <c r="BQ437" s="90">
        <v>14.167953899801363</v>
      </c>
      <c r="BR437" s="90">
        <v>12.907685373319719</v>
      </c>
      <c r="BS437" s="90">
        <v>11.523715367558824</v>
      </c>
      <c r="BT437" s="89">
        <v>45.519734866608275</v>
      </c>
      <c r="BU437" s="180">
        <v>43.076137071632942</v>
      </c>
      <c r="BV437" s="180">
        <v>40.829255707988374</v>
      </c>
      <c r="BW437" s="180">
        <v>38.38565791301302</v>
      </c>
      <c r="BX437" s="180">
        <v>30.622036195465331</v>
      </c>
      <c r="BY437" s="181">
        <v>27.522713095459142</v>
      </c>
      <c r="BZ437" s="182">
        <v>25.687969924602019</v>
      </c>
      <c r="CA437" s="182">
        <v>35.37973285480679</v>
      </c>
      <c r="CB437" s="182">
        <v>23.938779121958802</v>
      </c>
      <c r="CC437" s="182">
        <v>22.776781762070552</v>
      </c>
      <c r="CD437" s="182">
        <v>21.836396303097459</v>
      </c>
      <c r="CE437" s="182">
        <v>20.813679273549379</v>
      </c>
      <c r="CF437" s="182">
        <v>17.216121622694864</v>
      </c>
      <c r="CG437" s="182">
        <v>15.582986638109984</v>
      </c>
      <c r="CH437" s="182">
        <v>14.674858554183253</v>
      </c>
      <c r="CI437" s="182">
        <v>19.505110718453125</v>
      </c>
      <c r="CJ437" s="182">
        <v>51.867500620670803</v>
      </c>
      <c r="CK437" s="182">
        <v>46.844236245544714</v>
      </c>
      <c r="CL437" s="182">
        <v>42.15375708692482</v>
      </c>
      <c r="CM437" s="182">
        <v>38.095585359667609</v>
      </c>
      <c r="CN437" s="182">
        <v>32.503120642538924</v>
      </c>
      <c r="CO437" s="182">
        <v>30.649898830413949</v>
      </c>
      <c r="CP437" s="182">
        <v>27.60071734327714</v>
      </c>
      <c r="CQ437" s="182">
        <v>37.861150040002336</v>
      </c>
      <c r="CR437" s="182">
        <v>47.410422665139635</v>
      </c>
      <c r="CS437" s="182">
        <v>58.742477498299927</v>
      </c>
      <c r="CT437" s="182">
        <v>68.039490048162122</v>
      </c>
      <c r="CU437" s="182">
        <v>26.338771627566079</v>
      </c>
      <c r="CV437" s="182">
        <v>24.351182828248728</v>
      </c>
      <c r="CW437" s="182">
        <v>22.233424485037901</v>
      </c>
      <c r="CX437" s="182">
        <v>20.529571175776532</v>
      </c>
      <c r="CY437" s="182">
        <v>17.877442824718521</v>
      </c>
      <c r="CZ437" s="182">
        <v>16.882456119824216</v>
      </c>
      <c r="DA437" s="182">
        <v>15.317895714282473</v>
      </c>
      <c r="DB437" s="182">
        <v>20.408916734229326</v>
      </c>
      <c r="DC437" s="182">
        <v>24.558729601560568</v>
      </c>
      <c r="DD437" s="182">
        <v>29.697974473532859</v>
      </c>
      <c r="DE437" s="182">
        <v>34.346480748463939</v>
      </c>
      <c r="DF437" s="182">
        <v>9.7852624675952704</v>
      </c>
      <c r="DG437" s="182">
        <v>14.826447949099288</v>
      </c>
      <c r="DH437" s="182">
        <v>13.93894312648341</v>
      </c>
      <c r="DI437" s="182">
        <v>12.984936497629537</v>
      </c>
      <c r="DJ437" s="182">
        <v>11.622560059047341</v>
      </c>
      <c r="DK437" s="182">
        <v>18.429183887762978</v>
      </c>
      <c r="DL437" s="182">
        <v>17.515158217408626</v>
      </c>
      <c r="DM437" s="182">
        <v>16.44545740070383</v>
      </c>
      <c r="DN437" s="182">
        <v>15.091098464467613</v>
      </c>
      <c r="DO437" s="182">
        <v>16.525481148697882</v>
      </c>
      <c r="DP437" s="182">
        <v>15.531431730349471</v>
      </c>
      <c r="DQ437" s="182">
        <v>14.201995102780035</v>
      </c>
      <c r="DR437" s="182">
        <v>14.563965223904519</v>
      </c>
      <c r="DS437" s="182">
        <v>13.246330357550061</v>
      </c>
      <c r="DT437" s="182">
        <v>11.949392663375056</v>
      </c>
      <c r="DU437" s="182">
        <v>22.978052279356959</v>
      </c>
      <c r="DV437" s="182">
        <v>22.037666820383873</v>
      </c>
      <c r="DW437" s="182">
        <v>21.014949790835793</v>
      </c>
      <c r="DX437" s="182">
        <v>19.358182034425742</v>
      </c>
      <c r="DY437" s="182">
        <v>21.097281361410783</v>
      </c>
      <c r="DZ437" s="182">
        <v>20.095010384865216</v>
      </c>
      <c r="EA437" s="182">
        <v>18.444156364071372</v>
      </c>
      <c r="EB437" s="182">
        <v>19.100960966516798</v>
      </c>
      <c r="EC437" s="182">
        <v>17.410290420272233</v>
      </c>
      <c r="ED437" s="182">
        <v>16.008289683545424</v>
      </c>
      <c r="EE437" s="182">
        <v>20.175034132859267</v>
      </c>
      <c r="EF437" s="182">
        <v>19.180984714510853</v>
      </c>
      <c r="EG437" s="182">
        <v>17.530130693717016</v>
      </c>
      <c r="EH437" s="182">
        <v>18.186935296162439</v>
      </c>
      <c r="EI437" s="182">
        <v>16.460429877012231</v>
      </c>
      <c r="EJ437" s="182">
        <v>15.121985734579921</v>
      </c>
      <c r="EK437" s="182">
        <v>17.1530693523633</v>
      </c>
      <c r="EL437" s="182">
        <v>15.466380458663819</v>
      </c>
      <c r="EM437" s="182">
        <v>14.204761630424649</v>
      </c>
      <c r="EN437" s="182">
        <v>12.90814255207385</v>
      </c>
      <c r="EO437" s="180">
        <v>25.084458529700768</v>
      </c>
      <c r="EP437" s="182">
        <v>24.048056716119127</v>
      </c>
      <c r="EQ437" s="182">
        <v>22.966700186489952</v>
      </c>
      <c r="ER437" s="182">
        <v>21.930298372908315</v>
      </c>
      <c r="ES437" s="182">
        <v>18.321777513348223</v>
      </c>
      <c r="ET437" s="182">
        <v>16.626724158674051</v>
      </c>
      <c r="EU437" s="182">
        <v>15.664348804065922</v>
      </c>
      <c r="EV437" s="182">
        <v>20.578677980680325</v>
      </c>
      <c r="EW437" s="182">
        <v>25.740756167554448</v>
      </c>
      <c r="EX437" s="182">
        <v>10.666237378716367</v>
      </c>
      <c r="EY437" s="182">
        <v>14.56950354930877</v>
      </c>
      <c r="EZ437" s="182">
        <v>16.698656842291978</v>
      </c>
      <c r="FA437" s="182">
        <v>19.665008246430457</v>
      </c>
    </row>
    <row r="438" spans="1:157" ht="15" x14ac:dyDescent="0.35">
      <c r="A438" s="87"/>
      <c r="B438" s="88"/>
      <c r="C438" s="89"/>
      <c r="D438" s="89"/>
      <c r="E438" s="89"/>
      <c r="F438" s="89"/>
      <c r="G438" s="89"/>
      <c r="H438" s="193"/>
      <c r="I438" s="95"/>
      <c r="J438" s="95"/>
      <c r="K438" s="95"/>
      <c r="L438" s="95"/>
      <c r="M438" s="95"/>
      <c r="N438" s="95"/>
      <c r="O438" s="95"/>
      <c r="P438" s="95"/>
      <c r="Q438" s="95"/>
      <c r="R438" s="95"/>
      <c r="S438" s="95"/>
      <c r="T438" s="95"/>
      <c r="U438" s="95"/>
      <c r="V438" s="95"/>
      <c r="W438" s="95"/>
      <c r="X438" s="95"/>
      <c r="Y438" s="95"/>
      <c r="Z438" s="95"/>
      <c r="AA438" s="95"/>
      <c r="AB438" s="95"/>
      <c r="AC438" s="95"/>
      <c r="AD438" s="95"/>
      <c r="AE438" s="95"/>
      <c r="AF438" s="95"/>
      <c r="AG438" s="95"/>
      <c r="AH438" s="95"/>
      <c r="AI438" s="95"/>
      <c r="AJ438" s="95"/>
      <c r="AK438" s="95" t="s">
        <v>630</v>
      </c>
      <c r="AL438" s="95" t="s">
        <v>630</v>
      </c>
      <c r="AM438" s="95" t="s">
        <v>630</v>
      </c>
      <c r="AN438" s="95" t="s">
        <v>630</v>
      </c>
      <c r="AO438" s="95" t="s">
        <v>630</v>
      </c>
      <c r="AP438" s="95" t="s">
        <v>630</v>
      </c>
      <c r="AQ438" s="95" t="s">
        <v>630</v>
      </c>
      <c r="AR438" s="95" t="s">
        <v>630</v>
      </c>
      <c r="AS438" s="95" t="s">
        <v>630</v>
      </c>
      <c r="AT438" s="95" t="s">
        <v>630</v>
      </c>
      <c r="AU438" s="95" t="s">
        <v>630</v>
      </c>
      <c r="AV438" s="95" t="s">
        <v>630</v>
      </c>
      <c r="AW438" s="95" t="s">
        <v>630</v>
      </c>
      <c r="AX438" s="95" t="s">
        <v>630</v>
      </c>
      <c r="AY438" s="95" t="s">
        <v>630</v>
      </c>
      <c r="AZ438" s="95" t="s">
        <v>630</v>
      </c>
      <c r="BA438" s="95" t="s">
        <v>630</v>
      </c>
      <c r="BB438" s="95" t="s">
        <v>630</v>
      </c>
      <c r="BC438" s="95" t="s">
        <v>630</v>
      </c>
      <c r="BD438" s="95" t="s">
        <v>630</v>
      </c>
      <c r="BE438" s="95" t="s">
        <v>630</v>
      </c>
      <c r="BF438" s="95" t="s">
        <v>630</v>
      </c>
      <c r="BG438" s="95" t="s">
        <v>630</v>
      </c>
      <c r="BH438" s="95" t="s">
        <v>630</v>
      </c>
      <c r="BI438" s="95" t="s">
        <v>630</v>
      </c>
      <c r="BJ438" s="95" t="s">
        <v>630</v>
      </c>
      <c r="BK438" s="95" t="s">
        <v>630</v>
      </c>
      <c r="BL438" s="95" t="s">
        <v>630</v>
      </c>
      <c r="BM438" s="95" t="s">
        <v>630</v>
      </c>
      <c r="BN438" s="95" t="s">
        <v>630</v>
      </c>
      <c r="BO438" s="95" t="s">
        <v>630</v>
      </c>
      <c r="BP438" s="95" t="s">
        <v>630</v>
      </c>
      <c r="BQ438" s="95" t="s">
        <v>630</v>
      </c>
      <c r="BR438" s="95" t="s">
        <v>630</v>
      </c>
      <c r="BS438" s="95" t="s">
        <v>630</v>
      </c>
      <c r="BT438" s="89"/>
      <c r="BU438" s="89"/>
      <c r="BV438" s="89"/>
      <c r="BW438" s="89"/>
      <c r="BX438" s="89"/>
      <c r="BY438" s="94"/>
      <c r="BZ438" s="95"/>
      <c r="CA438" s="95"/>
      <c r="CB438" s="95" t="s">
        <v>630</v>
      </c>
      <c r="CC438" s="95" t="s">
        <v>630</v>
      </c>
      <c r="CD438" s="95" t="s">
        <v>630</v>
      </c>
      <c r="CE438" s="95" t="s">
        <v>630</v>
      </c>
      <c r="CF438" s="95" t="s">
        <v>630</v>
      </c>
      <c r="CG438" s="95" t="s">
        <v>630</v>
      </c>
      <c r="CH438" s="95" t="s">
        <v>630</v>
      </c>
      <c r="CI438" s="95" t="s">
        <v>630</v>
      </c>
      <c r="CJ438" s="95"/>
      <c r="CK438" s="95"/>
      <c r="CL438" s="95"/>
      <c r="CM438" s="95"/>
      <c r="CN438" s="95"/>
      <c r="CO438" s="95"/>
      <c r="CP438" s="95"/>
      <c r="CQ438" s="95"/>
      <c r="CR438" s="95"/>
      <c r="CS438" s="95"/>
      <c r="CT438" s="95"/>
      <c r="CU438" s="95" t="s">
        <v>631</v>
      </c>
      <c r="CV438" s="95" t="s">
        <v>631</v>
      </c>
      <c r="CW438" s="95" t="s">
        <v>631</v>
      </c>
      <c r="CX438" s="95" t="s">
        <v>631</v>
      </c>
      <c r="CY438" s="95" t="s">
        <v>631</v>
      </c>
      <c r="CZ438" s="95" t="s">
        <v>631</v>
      </c>
      <c r="DA438" s="95" t="s">
        <v>631</v>
      </c>
      <c r="DB438" s="95" t="s">
        <v>631</v>
      </c>
      <c r="DC438" s="95" t="s">
        <v>631</v>
      </c>
      <c r="DD438" s="95" t="s">
        <v>631</v>
      </c>
      <c r="DE438" s="95" t="s">
        <v>631</v>
      </c>
      <c r="DF438" s="95" t="s">
        <v>631</v>
      </c>
      <c r="DG438" s="95" t="s">
        <v>631</v>
      </c>
      <c r="DH438" s="95" t="s">
        <v>631</v>
      </c>
      <c r="DI438" s="95" t="s">
        <v>631</v>
      </c>
      <c r="DJ438" s="95" t="s">
        <v>631</v>
      </c>
      <c r="DK438" s="95" t="s">
        <v>631</v>
      </c>
      <c r="DL438" s="95" t="s">
        <v>631</v>
      </c>
      <c r="DM438" s="95" t="s">
        <v>631</v>
      </c>
      <c r="DN438" s="95" t="s">
        <v>631</v>
      </c>
      <c r="DO438" s="95" t="s">
        <v>631</v>
      </c>
      <c r="DP438" s="95" t="s">
        <v>631</v>
      </c>
      <c r="DQ438" s="95" t="s">
        <v>631</v>
      </c>
      <c r="DR438" s="95" t="s">
        <v>631</v>
      </c>
      <c r="DS438" s="95" t="s">
        <v>631</v>
      </c>
      <c r="DT438" s="95" t="s">
        <v>631</v>
      </c>
      <c r="DU438" s="95" t="s">
        <v>631</v>
      </c>
      <c r="DV438" s="95" t="s">
        <v>631</v>
      </c>
      <c r="DW438" s="95" t="s">
        <v>631</v>
      </c>
      <c r="DX438" s="95" t="s">
        <v>631</v>
      </c>
      <c r="DY438" s="95" t="s">
        <v>631</v>
      </c>
      <c r="DZ438" s="95" t="s">
        <v>631</v>
      </c>
      <c r="EA438" s="95" t="s">
        <v>631</v>
      </c>
      <c r="EB438" s="95" t="s">
        <v>631</v>
      </c>
      <c r="EC438" s="95" t="s">
        <v>631</v>
      </c>
      <c r="ED438" s="95" t="s">
        <v>631</v>
      </c>
      <c r="EE438" s="95" t="s">
        <v>631</v>
      </c>
      <c r="EF438" s="95" t="s">
        <v>631</v>
      </c>
      <c r="EG438" s="95" t="s">
        <v>631</v>
      </c>
      <c r="EH438" s="95" t="s">
        <v>631</v>
      </c>
      <c r="EI438" s="95" t="s">
        <v>631</v>
      </c>
      <c r="EJ438" s="95" t="s">
        <v>631</v>
      </c>
      <c r="EK438" s="95" t="s">
        <v>631</v>
      </c>
      <c r="EL438" s="95" t="s">
        <v>631</v>
      </c>
      <c r="EM438" s="95" t="s">
        <v>631</v>
      </c>
      <c r="EN438" s="95" t="s">
        <v>631</v>
      </c>
      <c r="EO438" s="89" t="s">
        <v>631</v>
      </c>
      <c r="EP438" s="95" t="s">
        <v>631</v>
      </c>
      <c r="EQ438" s="95" t="s">
        <v>631</v>
      </c>
      <c r="ER438" s="95" t="s">
        <v>631</v>
      </c>
      <c r="ES438" s="95" t="s">
        <v>631</v>
      </c>
      <c r="ET438" s="95" t="s">
        <v>631</v>
      </c>
      <c r="EU438" s="95" t="s">
        <v>631</v>
      </c>
      <c r="EV438" s="95" t="s">
        <v>631</v>
      </c>
      <c r="EW438" s="95" t="s">
        <v>631</v>
      </c>
      <c r="EX438" s="95" t="s">
        <v>631</v>
      </c>
      <c r="EY438" s="95" t="s">
        <v>631</v>
      </c>
      <c r="EZ438" s="95" t="s">
        <v>631</v>
      </c>
      <c r="FA438" s="95" t="s">
        <v>631</v>
      </c>
    </row>
    <row r="439" spans="1:157" ht="15" x14ac:dyDescent="0.35">
      <c r="A439" s="87" t="s">
        <v>632</v>
      </c>
      <c r="B439" s="96">
        <v>1662.4491774198007</v>
      </c>
      <c r="C439" s="97">
        <v>3733.6844582456215</v>
      </c>
      <c r="D439" s="97">
        <v>3428.6762612805364</v>
      </c>
      <c r="E439" s="97">
        <v>3091.0867519077306</v>
      </c>
      <c r="F439" s="97">
        <v>2546.3423062354136</v>
      </c>
      <c r="G439" s="97">
        <v>5011.9562340977818</v>
      </c>
      <c r="H439" s="194">
        <v>4691.3761147413161</v>
      </c>
      <c r="I439" s="99">
        <v>4356.9833197240014</v>
      </c>
      <c r="J439" s="99">
        <v>3913.4937074015565</v>
      </c>
      <c r="K439" s="99">
        <v>4376.4002854447972</v>
      </c>
      <c r="L439" s="99">
        <v>4057.9458681819797</v>
      </c>
      <c r="M439" s="99">
        <v>3619.48301903227</v>
      </c>
      <c r="N439" s="99">
        <v>3743.8249910714098</v>
      </c>
      <c r="O439" s="99">
        <v>3174.2524108216658</v>
      </c>
      <c r="P439" s="99">
        <v>2595.082327186838</v>
      </c>
      <c r="Q439" s="99">
        <v>7185.5805097921993</v>
      </c>
      <c r="R439" s="99">
        <v>6790.8403803161673</v>
      </c>
      <c r="S439" s="99">
        <v>6366.5218970826782</v>
      </c>
      <c r="T439" s="99">
        <v>5704.5191140005945</v>
      </c>
      <c r="U439" s="99">
        <v>6396.1002508401298</v>
      </c>
      <c r="V439" s="99">
        <v>5983.0380669487922</v>
      </c>
      <c r="W439" s="99">
        <v>5378.2233502432709</v>
      </c>
      <c r="X439" s="99">
        <v>5614.8810669242221</v>
      </c>
      <c r="Y439" s="99">
        <v>5032.9999732046726</v>
      </c>
      <c r="Z439" s="99">
        <v>4574.4469491321443</v>
      </c>
      <c r="AA439" s="99">
        <v>6007.7968764025827</v>
      </c>
      <c r="AB439" s="99">
        <v>5639.6398763780098</v>
      </c>
      <c r="AC439" s="99">
        <v>5057.064772582672</v>
      </c>
      <c r="AD439" s="99">
        <v>5291.0979323771662</v>
      </c>
      <c r="AE439" s="99">
        <v>4720.1740137946263</v>
      </c>
      <c r="AF439" s="99">
        <v>4280.5458666756304</v>
      </c>
      <c r="AG439" s="99">
        <v>4945.874555338567</v>
      </c>
      <c r="AH439" s="99">
        <v>4404.0129467201587</v>
      </c>
      <c r="AI439" s="99">
        <v>3962.5766485084405</v>
      </c>
      <c r="AJ439" s="99">
        <v>3382.5361516513312</v>
      </c>
      <c r="AK439" s="99">
        <v>2867.9381986959547</v>
      </c>
      <c r="AL439" s="99">
        <v>4408.1288533848719</v>
      </c>
      <c r="AM439" s="99">
        <v>4096.2898415773225</v>
      </c>
      <c r="AN439" s="99">
        <v>3768.3420706192214</v>
      </c>
      <c r="AO439" s="99">
        <v>3260.6496693804929</v>
      </c>
      <c r="AP439" s="99">
        <v>5652.7791640225323</v>
      </c>
      <c r="AQ439" s="99">
        <v>5334.8892820303163</v>
      </c>
      <c r="AR439" s="99">
        <v>4999.0789486737503</v>
      </c>
      <c r="AS439" s="99">
        <v>4533.0945737174952</v>
      </c>
      <c r="AT439" s="99">
        <v>5022.487584469528</v>
      </c>
      <c r="AU439" s="99">
        <v>4686.677251112962</v>
      </c>
      <c r="AV439" s="99">
        <v>4235.8628211705918</v>
      </c>
      <c r="AW439" s="99">
        <v>4358.7950678258576</v>
      </c>
      <c r="AX439" s="99">
        <v>3889.4208415046523</v>
      </c>
      <c r="AY439" s="99">
        <v>3297.7687654165679</v>
      </c>
      <c r="AZ439" s="99">
        <v>7592.2731455453186</v>
      </c>
      <c r="BA439" s="99">
        <v>7261.2574639867935</v>
      </c>
      <c r="BB439" s="99">
        <v>6912.8351578011689</v>
      </c>
      <c r="BC439" s="99">
        <v>6331.7345424817368</v>
      </c>
      <c r="BD439" s="99">
        <v>6941.0035170950769</v>
      </c>
      <c r="BE439" s="99">
        <v>6591.0981218364313</v>
      </c>
      <c r="BF439" s="99">
        <v>5995.982089558348</v>
      </c>
      <c r="BG439" s="99">
        <v>6241.1927265777922</v>
      </c>
      <c r="BH439" s="99">
        <v>5633.4628190369185</v>
      </c>
      <c r="BI439" s="99">
        <v>5163.1192837576818</v>
      </c>
      <c r="BJ439" s="99">
        <v>6619.2664811303403</v>
      </c>
      <c r="BK439" s="99">
        <v>6269.3610858716975</v>
      </c>
      <c r="BL439" s="99">
        <v>5661.6311783308265</v>
      </c>
      <c r="BM439" s="99">
        <v>5905.4402736544034</v>
      </c>
      <c r="BN439" s="99">
        <v>5316.2776817386994</v>
      </c>
      <c r="BO439" s="99">
        <v>4866.2650069474103</v>
      </c>
      <c r="BP439" s="99">
        <v>5542.9210031329703</v>
      </c>
      <c r="BQ439" s="99">
        <v>4987.1197727300796</v>
      </c>
      <c r="BR439" s="99">
        <v>4543.505251408541</v>
      </c>
      <c r="BS439" s="99">
        <v>4056.3478093807062</v>
      </c>
      <c r="BT439" s="97">
        <v>8011.4733365230568</v>
      </c>
      <c r="BU439" s="97">
        <v>7581.4001246073976</v>
      </c>
      <c r="BV439" s="97">
        <v>7185.9490046059536</v>
      </c>
      <c r="BW439" s="97">
        <v>6755.8757926902917</v>
      </c>
      <c r="BX439" s="97">
        <v>5389.4783704018982</v>
      </c>
      <c r="BY439" s="98">
        <v>4843.9975048008091</v>
      </c>
      <c r="BZ439" s="99">
        <v>4521.0827067299551</v>
      </c>
      <c r="CA439" s="99">
        <v>6226.8329824459952</v>
      </c>
      <c r="CB439" s="99">
        <v>8426.450250929498</v>
      </c>
      <c r="CC439" s="99">
        <v>8017.4271802488338</v>
      </c>
      <c r="CD439" s="99">
        <v>7686.4114986903051</v>
      </c>
      <c r="CE439" s="99">
        <v>7326.4151042893818</v>
      </c>
      <c r="CF439" s="99">
        <v>6060.0748111885923</v>
      </c>
      <c r="CG439" s="99">
        <v>5485.2112966147142</v>
      </c>
      <c r="CH439" s="99">
        <v>5165.5502110725047</v>
      </c>
      <c r="CI439" s="99">
        <v>6865.7989728954999</v>
      </c>
      <c r="CJ439" s="99">
        <v>9128.680109238061</v>
      </c>
      <c r="CK439" s="99">
        <v>8244.5855792158691</v>
      </c>
      <c r="CL439" s="99">
        <v>7419.0612472987677</v>
      </c>
      <c r="CM439" s="99">
        <v>6704.8230233014992</v>
      </c>
      <c r="CN439" s="99">
        <v>5720.549233086851</v>
      </c>
      <c r="CO439" s="99">
        <v>5394.3821941528549</v>
      </c>
      <c r="CP439" s="99">
        <v>4857.7262524167763</v>
      </c>
      <c r="CQ439" s="99">
        <v>6663.562407040411</v>
      </c>
      <c r="CR439" s="99">
        <v>8344.2343890645752</v>
      </c>
      <c r="CS439" s="99">
        <v>10338.676039700787</v>
      </c>
      <c r="CT439" s="99">
        <v>11974.950248476534</v>
      </c>
      <c r="CU439" s="99">
        <v>9271.2476129032602</v>
      </c>
      <c r="CV439" s="99">
        <v>8571.6163555435523</v>
      </c>
      <c r="CW439" s="99">
        <v>7826.1654187333415</v>
      </c>
      <c r="CX439" s="99">
        <v>7226.409053873339</v>
      </c>
      <c r="CY439" s="99">
        <v>6292.8598743009197</v>
      </c>
      <c r="CZ439" s="99">
        <v>5942.6245541781245</v>
      </c>
      <c r="DA439" s="99">
        <v>5391.8992914274304</v>
      </c>
      <c r="DB439" s="99">
        <v>7183.9386904487228</v>
      </c>
      <c r="DC439" s="99">
        <v>8644.6728197493194</v>
      </c>
      <c r="DD439" s="99">
        <v>10453.687014683566</v>
      </c>
      <c r="DE439" s="99">
        <v>12089.961223459306</v>
      </c>
      <c r="DF439" s="99">
        <v>3444.4123885935351</v>
      </c>
      <c r="DG439" s="99">
        <v>5218.9096780829495</v>
      </c>
      <c r="DH439" s="99">
        <v>4906.5079805221603</v>
      </c>
      <c r="DI439" s="99">
        <v>4570.6976471655971</v>
      </c>
      <c r="DJ439" s="99">
        <v>4091.141140784664</v>
      </c>
      <c r="DK439" s="99">
        <v>6487.0727284925679</v>
      </c>
      <c r="DL439" s="99">
        <v>6165.3356925278358</v>
      </c>
      <c r="DM439" s="99">
        <v>5788.8010050477487</v>
      </c>
      <c r="DN439" s="99">
        <v>5312.0666594925997</v>
      </c>
      <c r="DO439" s="99">
        <v>5816.9693643416549</v>
      </c>
      <c r="DP439" s="99">
        <v>5467.0639690830139</v>
      </c>
      <c r="DQ439" s="99">
        <v>4999.1022761785725</v>
      </c>
      <c r="DR439" s="99">
        <v>5126.5157588143911</v>
      </c>
      <c r="DS439" s="99">
        <v>4662.7082858576214</v>
      </c>
      <c r="DT439" s="99">
        <v>4206.1862175080196</v>
      </c>
      <c r="DU439" s="99">
        <v>8088.27440233365</v>
      </c>
      <c r="DV439" s="99">
        <v>7757.258720775123</v>
      </c>
      <c r="DW439" s="99">
        <v>7397.2623263741989</v>
      </c>
      <c r="DX439" s="99">
        <v>6814.0800761178607</v>
      </c>
      <c r="DY439" s="99">
        <v>7426.2430392165952</v>
      </c>
      <c r="DZ439" s="99">
        <v>7073.4436554725553</v>
      </c>
      <c r="EA439" s="99">
        <v>6492.3430401531232</v>
      </c>
      <c r="EB439" s="99">
        <v>6723.5382602139134</v>
      </c>
      <c r="EC439" s="99">
        <v>6128.4222279358264</v>
      </c>
      <c r="ED439" s="99">
        <v>5634.9179686079888</v>
      </c>
      <c r="EE439" s="99">
        <v>7101.6120147664624</v>
      </c>
      <c r="EF439" s="99">
        <v>6751.7066195078196</v>
      </c>
      <c r="EG439" s="99">
        <v>6170.6060041883902</v>
      </c>
      <c r="EH439" s="99">
        <v>6401.8012242491786</v>
      </c>
      <c r="EI439" s="99">
        <v>5794.0713167083059</v>
      </c>
      <c r="EJ439" s="99">
        <v>5322.9389785721323</v>
      </c>
      <c r="EK439" s="99">
        <v>6037.8804120318819</v>
      </c>
      <c r="EL439" s="99">
        <v>5444.165921449664</v>
      </c>
      <c r="EM439" s="99">
        <v>5000.0760939094762</v>
      </c>
      <c r="EN439" s="99">
        <v>4543.6661783299951</v>
      </c>
      <c r="EO439" s="97">
        <v>8829.72940245467</v>
      </c>
      <c r="EP439" s="99">
        <v>8464.9159640739326</v>
      </c>
      <c r="EQ439" s="99">
        <v>8084.2784656444628</v>
      </c>
      <c r="ER439" s="99">
        <v>7719.4650272637264</v>
      </c>
      <c r="ES439" s="99">
        <v>6449.2656846985747</v>
      </c>
      <c r="ET439" s="99">
        <v>5852.606903853266</v>
      </c>
      <c r="EU439" s="99">
        <v>5513.8507790312042</v>
      </c>
      <c r="EV439" s="99">
        <v>7243.694649199475</v>
      </c>
      <c r="EW439" s="99">
        <v>9060.746170979166</v>
      </c>
      <c r="EX439" s="99">
        <v>3754.5155573081615</v>
      </c>
      <c r="EY439" s="99">
        <v>5128.4652493566873</v>
      </c>
      <c r="EZ439" s="99">
        <v>5877.9272084867762</v>
      </c>
      <c r="FA439" s="99">
        <v>6922.0829027435202</v>
      </c>
    </row>
    <row r="440" spans="1:157" ht="15.6" thickBot="1" x14ac:dyDescent="0.4">
      <c r="A440" s="100" t="s">
        <v>633</v>
      </c>
      <c r="B440" s="101">
        <v>19949.390129037609</v>
      </c>
      <c r="C440" s="102">
        <v>44804.213498947458</v>
      </c>
      <c r="D440" s="102">
        <v>41144.115135366439</v>
      </c>
      <c r="E440" s="102">
        <v>37093.041022892765</v>
      </c>
      <c r="F440" s="102">
        <v>30556.107674824962</v>
      </c>
      <c r="G440" s="102">
        <v>60143.474809173378</v>
      </c>
      <c r="H440" s="195">
        <v>56296.513376895789</v>
      </c>
      <c r="I440" s="104">
        <v>52283.79983668802</v>
      </c>
      <c r="J440" s="104">
        <v>46961.92448881868</v>
      </c>
      <c r="K440" s="104">
        <v>52516.803425337566</v>
      </c>
      <c r="L440" s="104">
        <v>48695.350418183756</v>
      </c>
      <c r="M440" s="104">
        <v>43433.79622838724</v>
      </c>
      <c r="N440" s="104">
        <v>44925.89989285692</v>
      </c>
      <c r="O440" s="104">
        <v>38091.028929859989</v>
      </c>
      <c r="P440" s="104">
        <v>31140.987926242058</v>
      </c>
      <c r="Q440" s="104">
        <v>86226.966117506396</v>
      </c>
      <c r="R440" s="104">
        <v>81490.084563794007</v>
      </c>
      <c r="S440" s="104">
        <v>76398.262764992134</v>
      </c>
      <c r="T440" s="104">
        <v>68454.229368007131</v>
      </c>
      <c r="U440" s="104">
        <v>76753.203010081561</v>
      </c>
      <c r="V440" s="104">
        <v>71796.456803385503</v>
      </c>
      <c r="W440" s="104">
        <v>64538.680202919248</v>
      </c>
      <c r="X440" s="104">
        <v>67378.572803090661</v>
      </c>
      <c r="Y440" s="104">
        <v>60395.999678456072</v>
      </c>
      <c r="Z440" s="104">
        <v>54893.363389585735</v>
      </c>
      <c r="AA440" s="104">
        <v>72093.562516830993</v>
      </c>
      <c r="AB440" s="104">
        <v>67675.678516536122</v>
      </c>
      <c r="AC440" s="104">
        <v>60684.777270992068</v>
      </c>
      <c r="AD440" s="104">
        <v>63493.175188525995</v>
      </c>
      <c r="AE440" s="104">
        <v>56642.088165535519</v>
      </c>
      <c r="AF440" s="104">
        <v>51366.550400107561</v>
      </c>
      <c r="AG440" s="104">
        <v>59350.494664062804</v>
      </c>
      <c r="AH440" s="104">
        <v>52848.155360641904</v>
      </c>
      <c r="AI440" s="104">
        <v>47550.919782101286</v>
      </c>
      <c r="AJ440" s="104">
        <v>40590.433819815975</v>
      </c>
      <c r="AK440" s="104">
        <v>34415.258384351459</v>
      </c>
      <c r="AL440" s="104">
        <v>52897.546240618467</v>
      </c>
      <c r="AM440" s="104">
        <v>49155.478098927866</v>
      </c>
      <c r="AN440" s="104">
        <v>45220.104847430659</v>
      </c>
      <c r="AO440" s="104">
        <v>39127.796032565915</v>
      </c>
      <c r="AP440" s="104">
        <v>67833.349968270384</v>
      </c>
      <c r="AQ440" s="104">
        <v>64018.671384363799</v>
      </c>
      <c r="AR440" s="104">
        <v>59988.947384085004</v>
      </c>
      <c r="AS440" s="104">
        <v>54397.134884609943</v>
      </c>
      <c r="AT440" s="104">
        <v>60269.851013634339</v>
      </c>
      <c r="AU440" s="104">
        <v>56240.127013355544</v>
      </c>
      <c r="AV440" s="104">
        <v>50830.353854047105</v>
      </c>
      <c r="AW440" s="104">
        <v>52305.540813910295</v>
      </c>
      <c r="AX440" s="104">
        <v>46673.050098055828</v>
      </c>
      <c r="AY440" s="104">
        <v>39573.225184998817</v>
      </c>
      <c r="AZ440" s="104">
        <v>91107.277746543827</v>
      </c>
      <c r="BA440" s="104">
        <v>87135.089567841525</v>
      </c>
      <c r="BB440" s="104">
        <v>82954.02189361403</v>
      </c>
      <c r="BC440" s="104">
        <v>75980.814509780845</v>
      </c>
      <c r="BD440" s="104">
        <v>83292.042205140926</v>
      </c>
      <c r="BE440" s="104">
        <v>79093.177462037173</v>
      </c>
      <c r="BF440" s="104">
        <v>71951.785074700179</v>
      </c>
      <c r="BG440" s="104">
        <v>74894.312718933506</v>
      </c>
      <c r="BH440" s="104">
        <v>67601.553828443022</v>
      </c>
      <c r="BI440" s="104">
        <v>61957.431405092182</v>
      </c>
      <c r="BJ440" s="104">
        <v>79431.197773564083</v>
      </c>
      <c r="BK440" s="104">
        <v>75232.333030460373</v>
      </c>
      <c r="BL440" s="104">
        <v>67939.574139969918</v>
      </c>
      <c r="BM440" s="104">
        <v>70865.283283852841</v>
      </c>
      <c r="BN440" s="104">
        <v>63795.332180864396</v>
      </c>
      <c r="BO440" s="104">
        <v>58395.180083368919</v>
      </c>
      <c r="BP440" s="104">
        <v>66515.05203759564</v>
      </c>
      <c r="BQ440" s="104">
        <v>59845.437272760959</v>
      </c>
      <c r="BR440" s="104">
        <v>54522.063016902495</v>
      </c>
      <c r="BS440" s="104">
        <v>48676.173712568474</v>
      </c>
      <c r="BT440" s="102">
        <v>96137.680038276681</v>
      </c>
      <c r="BU440" s="102">
        <v>90976.801495288775</v>
      </c>
      <c r="BV440" s="102">
        <v>86231.38805527144</v>
      </c>
      <c r="BW440" s="102">
        <v>81070.509512283505</v>
      </c>
      <c r="BX440" s="102">
        <v>64673.740444822775</v>
      </c>
      <c r="BY440" s="103">
        <v>58127.970057609709</v>
      </c>
      <c r="BZ440" s="104">
        <v>54252.992480759465</v>
      </c>
      <c r="CA440" s="104">
        <v>74721.995789351946</v>
      </c>
      <c r="CB440" s="104">
        <v>101117.40301115398</v>
      </c>
      <c r="CC440" s="104">
        <v>96209.126162986009</v>
      </c>
      <c r="CD440" s="104">
        <v>92236.937984283664</v>
      </c>
      <c r="CE440" s="104">
        <v>87916.981251472578</v>
      </c>
      <c r="CF440" s="104">
        <v>72720.897734263111</v>
      </c>
      <c r="CG440" s="104">
        <v>65822.535559376571</v>
      </c>
      <c r="CH440" s="104">
        <v>61986.602532870056</v>
      </c>
      <c r="CI440" s="104">
        <v>82389.587674745999</v>
      </c>
      <c r="CJ440" s="104">
        <v>109544.16131085673</v>
      </c>
      <c r="CK440" s="104">
        <v>98935.026950590429</v>
      </c>
      <c r="CL440" s="104">
        <v>89028.734967585217</v>
      </c>
      <c r="CM440" s="104">
        <v>80457.876279617994</v>
      </c>
      <c r="CN440" s="104">
        <v>68646.590797042212</v>
      </c>
      <c r="CO440" s="104">
        <v>64732.586329834259</v>
      </c>
      <c r="CP440" s="104">
        <v>58292.715029001316</v>
      </c>
      <c r="CQ440" s="104">
        <v>79962.748884484929</v>
      </c>
      <c r="CR440" s="104">
        <v>100130.8126687749</v>
      </c>
      <c r="CS440" s="104">
        <v>124064.11247640944</v>
      </c>
      <c r="CT440" s="104">
        <v>143699.40298171842</v>
      </c>
      <c r="CU440" s="104">
        <v>111254.97135483913</v>
      </c>
      <c r="CV440" s="104">
        <v>102859.39626652263</v>
      </c>
      <c r="CW440" s="104">
        <v>93913.985024800102</v>
      </c>
      <c r="CX440" s="104">
        <v>86716.908646480064</v>
      </c>
      <c r="CY440" s="104">
        <v>75514.318491611033</v>
      </c>
      <c r="CZ440" s="104">
        <v>71311.494650137494</v>
      </c>
      <c r="DA440" s="104">
        <v>64702.791497129161</v>
      </c>
      <c r="DB440" s="104">
        <v>86207.264285384677</v>
      </c>
      <c r="DC440" s="104">
        <v>103736.07383699183</v>
      </c>
      <c r="DD440" s="104">
        <v>125444.2441762028</v>
      </c>
      <c r="DE440" s="104">
        <v>145079.53468151166</v>
      </c>
      <c r="DF440" s="104">
        <v>41332.948663122421</v>
      </c>
      <c r="DG440" s="104">
        <v>62626.916136995394</v>
      </c>
      <c r="DH440" s="104">
        <v>58878.09576626592</v>
      </c>
      <c r="DI440" s="104">
        <v>54848.371765987162</v>
      </c>
      <c r="DJ440" s="104">
        <v>49093.693689415966</v>
      </c>
      <c r="DK440" s="104">
        <v>77844.872741910818</v>
      </c>
      <c r="DL440" s="104">
        <v>73984.028310334033</v>
      </c>
      <c r="DM440" s="104">
        <v>69465.612060572981</v>
      </c>
      <c r="DN440" s="104">
        <v>63744.799913911193</v>
      </c>
      <c r="DO440" s="104">
        <v>69803.632372099863</v>
      </c>
      <c r="DP440" s="104">
        <v>65604.767628996167</v>
      </c>
      <c r="DQ440" s="104">
        <v>59989.227314142874</v>
      </c>
      <c r="DR440" s="104">
        <v>61518.18910577269</v>
      </c>
      <c r="DS440" s="104">
        <v>55952.499430291457</v>
      </c>
      <c r="DT440" s="104">
        <v>50474.234610096231</v>
      </c>
      <c r="DU440" s="104">
        <v>97059.292828003803</v>
      </c>
      <c r="DV440" s="104">
        <v>93087.104649301473</v>
      </c>
      <c r="DW440" s="104">
        <v>88767.147916490387</v>
      </c>
      <c r="DX440" s="104">
        <v>81768.960913414325</v>
      </c>
      <c r="DY440" s="104">
        <v>89114.916470599142</v>
      </c>
      <c r="DZ440" s="104">
        <v>84881.323865670667</v>
      </c>
      <c r="EA440" s="104">
        <v>77908.116481837482</v>
      </c>
      <c r="EB440" s="104">
        <v>80682.459122566957</v>
      </c>
      <c r="EC440" s="104">
        <v>73541.066735229921</v>
      </c>
      <c r="ED440" s="104">
        <v>67619.015623295869</v>
      </c>
      <c r="EE440" s="104">
        <v>85219.344177197549</v>
      </c>
      <c r="EF440" s="104">
        <v>81020.479434093839</v>
      </c>
      <c r="EG440" s="104">
        <v>74047.272050260683</v>
      </c>
      <c r="EH440" s="104">
        <v>76821.614690990144</v>
      </c>
      <c r="EI440" s="104">
        <v>69528.855800499674</v>
      </c>
      <c r="EJ440" s="104">
        <v>63875.267742865588</v>
      </c>
      <c r="EK440" s="104">
        <v>72454.564944382582</v>
      </c>
      <c r="EL440" s="104">
        <v>65329.991057395964</v>
      </c>
      <c r="EM440" s="104">
        <v>60000.913126913714</v>
      </c>
      <c r="EN440" s="104">
        <v>54523.994139959941</v>
      </c>
      <c r="EO440" s="102">
        <v>105956.75282945603</v>
      </c>
      <c r="EP440" s="104">
        <v>101578.9915688872</v>
      </c>
      <c r="EQ440" s="104">
        <v>97011.34158773355</v>
      </c>
      <c r="ER440" s="104">
        <v>92633.580327164716</v>
      </c>
      <c r="ES440" s="104">
        <v>77391.1882163829</v>
      </c>
      <c r="ET440" s="104">
        <v>70231.282846239192</v>
      </c>
      <c r="EU440" s="104">
        <v>66166.209348374454</v>
      </c>
      <c r="EV440" s="104">
        <v>86924.335790393699</v>
      </c>
      <c r="EW440" s="104">
        <v>108728.95405174998</v>
      </c>
      <c r="EX440" s="104">
        <v>45054.18668769794</v>
      </c>
      <c r="EY440" s="104">
        <v>61541.582992280251</v>
      </c>
      <c r="EZ440" s="104">
        <v>70535.126501841311</v>
      </c>
      <c r="FA440" s="104">
        <v>83064.994832922239</v>
      </c>
    </row>
    <row r="441" spans="1:157" ht="29.4" thickBot="1" x14ac:dyDescent="0.3">
      <c r="A441" s="165" t="s">
        <v>634</v>
      </c>
      <c r="B441" s="166">
        <v>44.994231320550348</v>
      </c>
      <c r="C441" s="167">
        <v>105.61623424538783</v>
      </c>
      <c r="D441" s="167">
        <v>99.934509791288434</v>
      </c>
      <c r="E441" s="167">
        <v>94.575756795389523</v>
      </c>
      <c r="F441" s="167">
        <v>83.5148976270589</v>
      </c>
      <c r="G441" s="168">
        <v>180.77217537273961</v>
      </c>
      <c r="H441" s="203">
        <v>164.50460550774025</v>
      </c>
      <c r="I441" s="167">
        <v>147.22411925168902</v>
      </c>
      <c r="J441" s="167">
        <v>119.09622871021449</v>
      </c>
      <c r="K441" s="167">
        <v>148.23703564274106</v>
      </c>
      <c r="L441" s="167">
        <v>130.95654938668974</v>
      </c>
      <c r="M441" s="168">
        <v>113.00452139221362</v>
      </c>
      <c r="N441" s="167">
        <v>120.72080690278315</v>
      </c>
      <c r="O441" s="167">
        <v>111.1336976079465</v>
      </c>
      <c r="P441" s="167">
        <v>101.17075142054316</v>
      </c>
      <c r="Q441" s="167">
        <v>290.30569500634107</v>
      </c>
      <c r="R441" s="167">
        <v>274.00877175880709</v>
      </c>
      <c r="S441" s="168">
        <v>256.49070040653515</v>
      </c>
      <c r="T441" s="167">
        <v>227.09681222155996</v>
      </c>
      <c r="U441" s="167">
        <v>257.71184851127305</v>
      </c>
      <c r="V441" s="167">
        <v>240.19377715900109</v>
      </c>
      <c r="W441" s="167">
        <v>210.799888974026</v>
      </c>
      <c r="X441" s="167">
        <v>222.67570580672921</v>
      </c>
      <c r="Y441" s="168">
        <v>193.28181762175404</v>
      </c>
      <c r="Z441" s="167">
        <v>163.88792943677907</v>
      </c>
      <c r="AA441" s="167">
        <v>241.41492526373906</v>
      </c>
      <c r="AB441" s="167">
        <v>223.8968539114671</v>
      </c>
      <c r="AC441" s="167">
        <v>194.50296572649199</v>
      </c>
      <c r="AD441" s="167">
        <v>206.37878255919512</v>
      </c>
      <c r="AE441" s="168">
        <v>176.98489437422009</v>
      </c>
      <c r="AF441" s="167">
        <v>147.59100618924501</v>
      </c>
      <c r="AG441" s="167">
        <v>188.86071120692321</v>
      </c>
      <c r="AH441" s="167">
        <v>159.46682302194807</v>
      </c>
      <c r="AI441" s="167">
        <v>130.07293483697302</v>
      </c>
      <c r="AJ441" s="167">
        <v>119.52017323662061</v>
      </c>
      <c r="AK441" s="169">
        <v>40.149119753236008</v>
      </c>
      <c r="AL441" s="170">
        <v>62.988615420729005</v>
      </c>
      <c r="AM441" s="170">
        <v>60.251285526217245</v>
      </c>
      <c r="AN441" s="170">
        <v>57.286263694351739</v>
      </c>
      <c r="AO441" s="170">
        <v>51.067850754559977</v>
      </c>
      <c r="AP441" s="170">
        <v>82.015152988523724</v>
      </c>
      <c r="AQ441" s="169">
        <v>79.367858281809902</v>
      </c>
      <c r="AR441" s="170">
        <v>76.420107584888868</v>
      </c>
      <c r="AS441" s="170">
        <v>69.78714404852316</v>
      </c>
      <c r="AT441" s="170">
        <v>76.625589119037159</v>
      </c>
      <c r="AU441" s="170">
        <v>73.677838422116167</v>
      </c>
      <c r="AV441" s="170">
        <v>66.782355049884913</v>
      </c>
      <c r="AW441" s="169">
        <v>70.592889030470261</v>
      </c>
      <c r="AX441" s="170">
        <v>64.018587751820093</v>
      </c>
      <c r="AY441" s="170">
        <v>59.206330667511963</v>
      </c>
      <c r="AZ441" s="170">
        <v>102.50817329759822</v>
      </c>
      <c r="BA441" s="170">
        <v>100.07334726794888</v>
      </c>
      <c r="BB441" s="170">
        <v>97.225057486195951</v>
      </c>
      <c r="BC441" s="169">
        <v>92.537422258301319</v>
      </c>
      <c r="BD441" s="170">
        <v>97.452286626653006</v>
      </c>
      <c r="BE441" s="170">
        <v>94.629662086248416</v>
      </c>
      <c r="BF441" s="170">
        <v>90.184567286562668</v>
      </c>
      <c r="BG441" s="170">
        <v>91.807037545843912</v>
      </c>
      <c r="BH441" s="170">
        <v>87.580229131546062</v>
      </c>
      <c r="BI441" s="169">
        <v>80.975913886256407</v>
      </c>
      <c r="BJ441" s="170">
        <v>94.856891226705557</v>
      </c>
      <c r="BK441" s="170">
        <v>92.034266686301009</v>
      </c>
      <c r="BL441" s="170">
        <v>87.80745827200316</v>
      </c>
      <c r="BM441" s="170">
        <v>89.454182574105317</v>
      </c>
      <c r="BN441" s="170">
        <v>84.906061943716892</v>
      </c>
      <c r="BO441" s="169">
        <v>77.949915880753565</v>
      </c>
      <c r="BP441" s="170">
        <v>86.849844419088697</v>
      </c>
      <c r="BQ441" s="170">
        <v>81.724396768689601</v>
      </c>
      <c r="BR441" s="170">
        <v>74.65752899927422</v>
      </c>
      <c r="BS441" s="170">
        <v>67.990177040943891</v>
      </c>
      <c r="BT441" s="170">
        <v>338.2197978822162</v>
      </c>
      <c r="BU441" s="170">
        <v>320.46414143372368</v>
      </c>
      <c r="BV441" s="170">
        <v>304.13786480365485</v>
      </c>
      <c r="BW441" s="170">
        <v>286.38220835516239</v>
      </c>
      <c r="BX441" s="170">
        <v>222.81281087213605</v>
      </c>
      <c r="BY441" s="170">
        <v>193.32534646767104</v>
      </c>
      <c r="BZ441" s="170">
        <v>175.56969001917849</v>
      </c>
      <c r="CA441" s="170">
        <v>262.98740854767749</v>
      </c>
      <c r="CB441" s="170">
        <v>122.37668039170345</v>
      </c>
      <c r="CC441" s="170">
        <v>113.49885216745716</v>
      </c>
      <c r="CD441" s="170">
        <v>108.94083799162448</v>
      </c>
      <c r="CE441" s="170">
        <v>106.29284081052317</v>
      </c>
      <c r="CF441" s="170">
        <v>96.422489523164558</v>
      </c>
      <c r="CG441" s="170">
        <v>91.626919648011693</v>
      </c>
      <c r="CH441" s="170">
        <v>88.280909477971989</v>
      </c>
      <c r="CI441" s="170">
        <v>102.56652261471363</v>
      </c>
      <c r="CJ441" s="170">
        <v>395.7427717906952</v>
      </c>
      <c r="CK441" s="170">
        <v>361.6608387121338</v>
      </c>
      <c r="CL441" s="170">
        <v>327.57890563357256</v>
      </c>
      <c r="CM441" s="170">
        <v>298.0914412291076</v>
      </c>
      <c r="CN441" s="170">
        <v>250.8483203761499</v>
      </c>
      <c r="CO441" s="170">
        <v>233.09266392765741</v>
      </c>
      <c r="CP441" s="170">
        <v>203.60519952319234</v>
      </c>
      <c r="CQ441" s="170">
        <v>295.80287731321556</v>
      </c>
      <c r="CR441" s="170">
        <v>377.17373362823639</v>
      </c>
      <c r="CS441" s="170">
        <v>473.33160264833361</v>
      </c>
      <c r="CT441" s="170">
        <v>554.70245896335462</v>
      </c>
      <c r="CU441" s="170">
        <v>148.87125880347941</v>
      </c>
      <c r="CV441" s="170">
        <v>131.69682302482101</v>
      </c>
      <c r="CW441" s="170">
        <v>115.70903352551201</v>
      </c>
      <c r="CX441" s="170">
        <v>111.29745277582221</v>
      </c>
      <c r="CY441" s="170">
        <v>103.66562254920132</v>
      </c>
      <c r="CZ441" s="170">
        <v>100.72991489609352</v>
      </c>
      <c r="DA441" s="170">
        <v>95.469838198247061</v>
      </c>
      <c r="DB441" s="170">
        <v>110.85379674707062</v>
      </c>
      <c r="DC441" s="170">
        <v>139.23867840058352</v>
      </c>
      <c r="DD441" s="170">
        <v>187.31761291063208</v>
      </c>
      <c r="DE441" s="170">
        <v>228.00304106814252</v>
      </c>
      <c r="DF441" s="170">
        <v>48.120480849223028</v>
      </c>
      <c r="DG441" s="170">
        <v>72.165897443727502</v>
      </c>
      <c r="DH441" s="170">
        <v>69.42362828095483</v>
      </c>
      <c r="DI441" s="170">
        <v>66.475877584033768</v>
      </c>
      <c r="DJ441" s="170">
        <v>59.723777571235281</v>
      </c>
      <c r="DK441" s="170">
        <v>90.13612198371348</v>
      </c>
      <c r="DL441" s="170">
        <v>87.540726583765988</v>
      </c>
      <c r="DM441" s="170">
        <v>85.178928856958251</v>
      </c>
      <c r="DN441" s="170">
        <v>78.685208242245352</v>
      </c>
      <c r="DO441" s="170">
        <v>85.406157997415363</v>
      </c>
      <c r="DP441" s="170">
        <v>82.583533457010788</v>
      </c>
      <c r="DQ441" s="170">
        <v>75.937999811211668</v>
      </c>
      <c r="DR441" s="170">
        <v>79.59898040167127</v>
      </c>
      <c r="DS441" s="170">
        <v>72.881556901438699</v>
      </c>
      <c r="DT441" s="170">
        <v>65.684051850112581</v>
      </c>
      <c r="DU441" s="170">
        <v>111.57858262814115</v>
      </c>
      <c r="DV441" s="170">
        <v>105.79453888554276</v>
      </c>
      <c r="DW441" s="170">
        <v>103.14654170444142</v>
      </c>
      <c r="DX441" s="170">
        <v>98.494929709423957</v>
      </c>
      <c r="DY441" s="170">
        <v>103.35971285589345</v>
      </c>
      <c r="DZ441" s="170">
        <v>100.58716953737115</v>
      </c>
      <c r="EA441" s="170">
        <v>95.899534309476564</v>
      </c>
      <c r="EB441" s="170">
        <v>97.764544996966663</v>
      </c>
      <c r="EC441" s="170">
        <v>93.319450197280872</v>
      </c>
      <c r="ED441" s="170">
        <v>87.115937293080762</v>
      </c>
      <c r="EE441" s="170">
        <v>100.81439867782827</v>
      </c>
      <c r="EF441" s="170">
        <v>97.991774137423704</v>
      </c>
      <c r="EG441" s="170">
        <v>93.304138909529073</v>
      </c>
      <c r="EH441" s="170">
        <v>95.169149597019128</v>
      </c>
      <c r="EI441" s="170">
        <v>90.94234118272135</v>
      </c>
      <c r="EJ441" s="170">
        <v>84.3516763756069</v>
      </c>
      <c r="EK441" s="170">
        <v>92.589065484823436</v>
      </c>
      <c r="EL441" s="170">
        <v>88.11971664231676</v>
      </c>
      <c r="EM441" s="170">
        <v>81.061074170382042</v>
      </c>
      <c r="EN441" s="170">
        <v>73.861628286259389</v>
      </c>
      <c r="EO441" s="170">
        <v>134.39469369728772</v>
      </c>
      <c r="EP441" s="170">
        <v>125.3980729249311</v>
      </c>
      <c r="EQ441" s="170">
        <v>117.22025791862944</v>
      </c>
      <c r="ER441" s="170">
        <v>111.25676139437881</v>
      </c>
      <c r="ES441" s="170">
        <v>101.27293461050495</v>
      </c>
      <c r="ET441" s="170">
        <v>96.807749365454583</v>
      </c>
      <c r="EU441" s="170">
        <v>93.673391258211396</v>
      </c>
      <c r="EV441" s="170">
        <v>107.75717462195533</v>
      </c>
      <c r="EW441" s="170">
        <v>145.85429613148756</v>
      </c>
      <c r="EX441" s="170">
        <v>53.039243749699764</v>
      </c>
      <c r="EY441" s="170">
        <v>73.432203820709589</v>
      </c>
      <c r="EZ441" s="170">
        <v>87.644365692543076</v>
      </c>
      <c r="FA441" s="170">
        <v>101.43268117608078</v>
      </c>
    </row>
    <row r="442" spans="1:157" ht="70.5" customHeight="1" thickBot="1" x14ac:dyDescent="0.4">
      <c r="A442" s="49" t="s">
        <v>654</v>
      </c>
      <c r="B442" s="50"/>
      <c r="C442" s="50"/>
      <c r="D442" s="50"/>
      <c r="E442" s="50"/>
      <c r="F442" s="50"/>
      <c r="G442" s="50"/>
      <c r="H442" s="184"/>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c r="BN442" s="50"/>
      <c r="BO442" s="50"/>
      <c r="BP442" s="50"/>
      <c r="BQ442" s="50"/>
      <c r="BR442" s="50"/>
      <c r="BS442" s="50"/>
      <c r="BT442" s="50"/>
      <c r="BU442" s="51"/>
      <c r="BV442" s="51"/>
      <c r="BW442" s="51"/>
      <c r="BX442" s="51"/>
      <c r="BY442" s="51"/>
      <c r="BZ442" s="51"/>
      <c r="CA442" s="51"/>
      <c r="CB442" s="51"/>
      <c r="CC442" s="51"/>
      <c r="CD442" s="51"/>
      <c r="CE442" s="51"/>
      <c r="CF442" s="51"/>
      <c r="CG442" s="51"/>
      <c r="CH442" s="51"/>
      <c r="CI442" s="51"/>
      <c r="CJ442" s="51"/>
      <c r="CK442" s="51"/>
      <c r="CL442" s="51"/>
      <c r="CM442" s="51"/>
      <c r="CN442" s="51"/>
      <c r="CO442" s="51"/>
      <c r="CP442" s="51"/>
      <c r="CQ442" s="51"/>
      <c r="CR442" s="51"/>
      <c r="CS442" s="51"/>
      <c r="CT442" s="51"/>
      <c r="CU442" s="51"/>
      <c r="CV442" s="51"/>
      <c r="CW442" s="51"/>
      <c r="CX442" s="51"/>
      <c r="CY442" s="51"/>
      <c r="CZ442" s="51"/>
      <c r="DA442" s="51"/>
      <c r="DB442" s="51"/>
      <c r="DC442" s="51"/>
      <c r="DD442" s="51"/>
      <c r="DE442" s="51"/>
      <c r="DF442" s="51"/>
      <c r="DG442" s="51"/>
      <c r="DH442" s="51"/>
      <c r="DI442" s="51"/>
      <c r="DJ442" s="51"/>
      <c r="DK442" s="51"/>
      <c r="DL442" s="51"/>
      <c r="DM442" s="51"/>
      <c r="DN442" s="51"/>
      <c r="DO442" s="51"/>
      <c r="DP442" s="51"/>
      <c r="DQ442" s="51"/>
      <c r="DR442" s="51"/>
      <c r="DS442" s="51"/>
      <c r="DT442" s="51"/>
      <c r="DU442" s="51"/>
      <c r="DV442" s="51"/>
      <c r="DW442" s="51"/>
      <c r="DX442" s="51"/>
      <c r="DY442" s="51"/>
      <c r="DZ442" s="51"/>
      <c r="EA442" s="51"/>
      <c r="EB442" s="51"/>
      <c r="EC442" s="51"/>
      <c r="ED442" s="51"/>
      <c r="EE442" s="51"/>
      <c r="EF442" s="51"/>
      <c r="EG442" s="51"/>
      <c r="EH442" s="51"/>
      <c r="EI442" s="51"/>
      <c r="EJ442" s="51"/>
      <c r="EK442" s="51"/>
      <c r="EL442" s="51"/>
      <c r="EM442" s="51"/>
      <c r="EN442" s="51"/>
      <c r="EO442" s="51"/>
      <c r="EP442" s="51"/>
      <c r="EQ442" s="51"/>
      <c r="ER442" s="51"/>
      <c r="ES442" s="51"/>
      <c r="ET442" s="51"/>
      <c r="EU442" s="51"/>
      <c r="EV442" s="51"/>
      <c r="EW442" s="51"/>
      <c r="EX442" s="51"/>
      <c r="EY442" s="51"/>
      <c r="EZ442" s="51"/>
      <c r="FA442" s="51"/>
    </row>
    <row r="443" spans="1:157" x14ac:dyDescent="0.25">
      <c r="A443" s="52"/>
      <c r="B443" s="53"/>
      <c r="C443" s="53"/>
      <c r="D443" s="53"/>
      <c r="E443" s="53"/>
      <c r="F443" s="53"/>
      <c r="G443" s="53"/>
      <c r="H443" s="185"/>
      <c r="I443" s="53"/>
      <c r="J443" s="53"/>
      <c r="K443" s="53"/>
      <c r="L443" s="54"/>
      <c r="M443" s="53"/>
      <c r="N443" s="53"/>
      <c r="O443" s="53"/>
      <c r="P443" s="53"/>
      <c r="Q443" s="53"/>
      <c r="R443" s="53"/>
      <c r="S443" s="53"/>
      <c r="T443" s="53"/>
      <c r="U443" s="53"/>
      <c r="V443" s="53"/>
      <c r="W443" s="53"/>
      <c r="X443" s="53"/>
      <c r="Y443" s="53"/>
      <c r="Z443" s="53"/>
      <c r="AA443" s="53"/>
      <c r="AB443" s="53"/>
      <c r="AC443" s="53"/>
      <c r="AD443" s="54"/>
      <c r="AE443" s="54"/>
      <c r="AF443" s="54"/>
      <c r="AG443" s="53"/>
      <c r="AH443" s="53"/>
      <c r="AI443" s="53"/>
      <c r="AJ443" s="53"/>
      <c r="AK443" s="53"/>
      <c r="AL443" s="54"/>
      <c r="AM443" s="54"/>
      <c r="AN443" s="54"/>
      <c r="AO443" s="54"/>
      <c r="AP443" s="55"/>
      <c r="AQ443" s="55"/>
      <c r="AR443" s="55"/>
      <c r="AS443" s="55"/>
      <c r="AT443" s="55"/>
      <c r="AU443" s="55"/>
      <c r="AV443" s="53"/>
      <c r="AW443" s="53"/>
      <c r="AX443" s="55"/>
      <c r="AY443" s="53"/>
      <c r="AZ443" s="53"/>
      <c r="BA443" s="53"/>
      <c r="BB443" s="53"/>
      <c r="BC443" s="53"/>
      <c r="BD443" s="53"/>
      <c r="BE443" s="53"/>
      <c r="BF443" s="53"/>
      <c r="BG443" s="53"/>
      <c r="BH443" s="53"/>
      <c r="BI443" s="53"/>
      <c r="BJ443" s="53"/>
      <c r="BK443" s="53"/>
      <c r="BL443" s="53"/>
      <c r="BM443" s="54"/>
      <c r="BN443" s="54"/>
      <c r="BO443" s="54"/>
      <c r="BP443" s="53"/>
      <c r="BQ443" s="53"/>
      <c r="BR443" s="53"/>
      <c r="BS443" s="56"/>
      <c r="BT443" s="53" t="s">
        <v>569</v>
      </c>
      <c r="BU443" s="57" t="s">
        <v>570</v>
      </c>
      <c r="BV443" s="57" t="s">
        <v>571</v>
      </c>
      <c r="BW443" s="57" t="s">
        <v>571</v>
      </c>
      <c r="BX443" s="57" t="s">
        <v>571</v>
      </c>
      <c r="BY443" s="57" t="s">
        <v>571</v>
      </c>
      <c r="BZ443" s="57" t="s">
        <v>571</v>
      </c>
      <c r="CA443" s="57" t="s">
        <v>572</v>
      </c>
      <c r="CB443" s="57" t="s">
        <v>573</v>
      </c>
      <c r="CC443" s="57" t="s">
        <v>573</v>
      </c>
      <c r="CD443" s="57" t="s">
        <v>573</v>
      </c>
      <c r="CE443" s="57" t="s">
        <v>573</v>
      </c>
      <c r="CF443" s="57" t="s">
        <v>573</v>
      </c>
      <c r="CG443" s="57" t="s">
        <v>573</v>
      </c>
      <c r="CH443" s="57" t="s">
        <v>573</v>
      </c>
      <c r="CI443" s="57" t="s">
        <v>572</v>
      </c>
      <c r="CJ443" s="57" t="s">
        <v>571</v>
      </c>
      <c r="CK443" s="57" t="s">
        <v>571</v>
      </c>
      <c r="CL443" s="57" t="s">
        <v>571</v>
      </c>
      <c r="CM443" s="57" t="s">
        <v>571</v>
      </c>
      <c r="CN443" s="57" t="s">
        <v>571</v>
      </c>
      <c r="CO443" s="57" t="s">
        <v>571</v>
      </c>
      <c r="CP443" s="57" t="s">
        <v>571</v>
      </c>
      <c r="CQ443" s="57" t="s">
        <v>571</v>
      </c>
      <c r="CR443" s="57" t="s">
        <v>571</v>
      </c>
      <c r="CS443" s="57" t="s">
        <v>571</v>
      </c>
      <c r="CT443" s="57" t="s">
        <v>571</v>
      </c>
      <c r="CU443" s="57" t="s">
        <v>573</v>
      </c>
      <c r="CV443" s="57" t="s">
        <v>573</v>
      </c>
      <c r="CW443" s="57" t="s">
        <v>573</v>
      </c>
      <c r="CX443" s="57" t="s">
        <v>573</v>
      </c>
      <c r="CY443" s="57" t="s">
        <v>573</v>
      </c>
      <c r="CZ443" s="57" t="s">
        <v>573</v>
      </c>
      <c r="DA443" s="57" t="s">
        <v>573</v>
      </c>
      <c r="DB443" s="57" t="s">
        <v>574</v>
      </c>
      <c r="DC443" s="57" t="s">
        <v>574</v>
      </c>
      <c r="DD443" s="57" t="s">
        <v>574</v>
      </c>
      <c r="DE443" s="57" t="s">
        <v>574</v>
      </c>
      <c r="DF443" s="57" t="s">
        <v>575</v>
      </c>
      <c r="DG443" s="57" t="s">
        <v>576</v>
      </c>
      <c r="DH443" s="57" t="s">
        <v>576</v>
      </c>
      <c r="DI443" s="57" t="s">
        <v>576</v>
      </c>
      <c r="DJ443" s="57" t="s">
        <v>576</v>
      </c>
      <c r="DK443" s="57" t="s">
        <v>576</v>
      </c>
      <c r="DL443" s="57" t="s">
        <v>576</v>
      </c>
      <c r="DM443" s="57" t="s">
        <v>576</v>
      </c>
      <c r="DN443" s="57" t="s">
        <v>576</v>
      </c>
      <c r="DO443" s="57" t="s">
        <v>576</v>
      </c>
      <c r="DP443" s="57" t="s">
        <v>576</v>
      </c>
      <c r="DQ443" s="57" t="s">
        <v>576</v>
      </c>
      <c r="DR443" s="57" t="s">
        <v>576</v>
      </c>
      <c r="DS443" s="57" t="s">
        <v>576</v>
      </c>
      <c r="DT443" s="57" t="s">
        <v>576</v>
      </c>
      <c r="DU443" s="57" t="s">
        <v>576</v>
      </c>
      <c r="DV443" s="57" t="s">
        <v>576</v>
      </c>
      <c r="DW443" s="57" t="s">
        <v>576</v>
      </c>
      <c r="DX443" s="57" t="s">
        <v>576</v>
      </c>
      <c r="DY443" s="57" t="s">
        <v>576</v>
      </c>
      <c r="DZ443" s="57" t="s">
        <v>576</v>
      </c>
      <c r="EA443" s="57" t="s">
        <v>576</v>
      </c>
      <c r="EB443" s="57" t="s">
        <v>576</v>
      </c>
      <c r="EC443" s="57" t="s">
        <v>576</v>
      </c>
      <c r="ED443" s="57" t="s">
        <v>576</v>
      </c>
      <c r="EE443" s="57" t="s">
        <v>576</v>
      </c>
      <c r="EF443" s="57" t="s">
        <v>576</v>
      </c>
      <c r="EG443" s="57" t="s">
        <v>576</v>
      </c>
      <c r="EH443" s="57" t="s">
        <v>576</v>
      </c>
      <c r="EI443" s="57" t="s">
        <v>576</v>
      </c>
      <c r="EJ443" s="57" t="s">
        <v>576</v>
      </c>
      <c r="EK443" s="57" t="s">
        <v>576</v>
      </c>
      <c r="EL443" s="57" t="s">
        <v>576</v>
      </c>
      <c r="EM443" s="57" t="s">
        <v>576</v>
      </c>
      <c r="EN443" s="57" t="s">
        <v>576</v>
      </c>
      <c r="EO443" s="57" t="s">
        <v>576</v>
      </c>
      <c r="EP443" s="57" t="s">
        <v>576</v>
      </c>
      <c r="EQ443" s="57" t="s">
        <v>576</v>
      </c>
      <c r="ER443" s="57" t="s">
        <v>576</v>
      </c>
      <c r="ES443" s="57" t="s">
        <v>576</v>
      </c>
      <c r="ET443" s="57" t="s">
        <v>576</v>
      </c>
      <c r="EU443" s="57" t="s">
        <v>576</v>
      </c>
      <c r="EV443" s="57" t="s">
        <v>572</v>
      </c>
      <c r="EW443" s="57" t="s">
        <v>572</v>
      </c>
      <c r="EX443" s="57" t="s">
        <v>577</v>
      </c>
      <c r="EY443" s="57" t="s">
        <v>572</v>
      </c>
      <c r="EZ443" s="57" t="s">
        <v>572</v>
      </c>
      <c r="FA443" s="57" t="s">
        <v>572</v>
      </c>
    </row>
    <row r="444" spans="1:157" x14ac:dyDescent="0.25">
      <c r="A444" s="52"/>
      <c r="B444" s="53"/>
      <c r="C444" s="54"/>
      <c r="D444" s="54"/>
      <c r="E444" s="54"/>
      <c r="F444" s="54"/>
      <c r="G444" s="54"/>
      <c r="H444" s="186"/>
      <c r="I444" s="54"/>
      <c r="J444" s="54"/>
      <c r="K444" s="54"/>
      <c r="L444" s="54"/>
      <c r="M444" s="54"/>
      <c r="N444" s="54"/>
      <c r="O444" s="54"/>
      <c r="P444" s="54"/>
      <c r="Q444" s="53" t="s">
        <v>571</v>
      </c>
      <c r="R444" s="53" t="s">
        <v>571</v>
      </c>
      <c r="S444" s="53" t="s">
        <v>571</v>
      </c>
      <c r="T444" s="53" t="s">
        <v>571</v>
      </c>
      <c r="U444" s="53" t="s">
        <v>571</v>
      </c>
      <c r="V444" s="53" t="s">
        <v>571</v>
      </c>
      <c r="W444" s="53" t="s">
        <v>571</v>
      </c>
      <c r="X444" s="53" t="s">
        <v>571</v>
      </c>
      <c r="Y444" s="53" t="s">
        <v>571</v>
      </c>
      <c r="Z444" s="53" t="s">
        <v>571</v>
      </c>
      <c r="AA444" s="53" t="s">
        <v>571</v>
      </c>
      <c r="AB444" s="53" t="s">
        <v>571</v>
      </c>
      <c r="AC444" s="53" t="s">
        <v>571</v>
      </c>
      <c r="AD444" s="54" t="s">
        <v>571</v>
      </c>
      <c r="AE444" s="54" t="s">
        <v>571</v>
      </c>
      <c r="AF444" s="54" t="s">
        <v>571</v>
      </c>
      <c r="AG444" s="53" t="s">
        <v>571</v>
      </c>
      <c r="AH444" s="53" t="s">
        <v>571</v>
      </c>
      <c r="AI444" s="53" t="s">
        <v>571</v>
      </c>
      <c r="AJ444" s="53" t="s">
        <v>571</v>
      </c>
      <c r="AK444" s="54"/>
      <c r="AL444" s="54"/>
      <c r="AM444" s="54"/>
      <c r="AN444" s="54"/>
      <c r="AO444" s="54"/>
      <c r="AP444" s="54"/>
      <c r="AQ444" s="54"/>
      <c r="AR444" s="54"/>
      <c r="AS444" s="54"/>
      <c r="AT444" s="54"/>
      <c r="AU444" s="54"/>
      <c r="AV444" s="54"/>
      <c r="AW444" s="54"/>
      <c r="AX444" s="54"/>
      <c r="AY444" s="54"/>
      <c r="AZ444" s="53" t="s">
        <v>573</v>
      </c>
      <c r="BA444" s="55" t="s">
        <v>573</v>
      </c>
      <c r="BB444" s="55" t="s">
        <v>573</v>
      </c>
      <c r="BC444" s="55" t="s">
        <v>573</v>
      </c>
      <c r="BD444" s="55" t="s">
        <v>573</v>
      </c>
      <c r="BE444" s="55" t="s">
        <v>573</v>
      </c>
      <c r="BF444" s="53" t="s">
        <v>573</v>
      </c>
      <c r="BG444" s="55" t="s">
        <v>573</v>
      </c>
      <c r="BH444" s="55" t="s">
        <v>573</v>
      </c>
      <c r="BI444" s="55" t="s">
        <v>573</v>
      </c>
      <c r="BJ444" s="53" t="s">
        <v>573</v>
      </c>
      <c r="BK444" s="55" t="s">
        <v>573</v>
      </c>
      <c r="BL444" s="55" t="s">
        <v>573</v>
      </c>
      <c r="BM444" s="53" t="s">
        <v>573</v>
      </c>
      <c r="BN444" s="53" t="s">
        <v>573</v>
      </c>
      <c r="BO444" s="53" t="s">
        <v>573</v>
      </c>
      <c r="BP444" s="55" t="s">
        <v>573</v>
      </c>
      <c r="BQ444" s="55" t="s">
        <v>573</v>
      </c>
      <c r="BR444" s="55" t="s">
        <v>573</v>
      </c>
      <c r="BS444" s="58" t="s">
        <v>573</v>
      </c>
      <c r="BT444" s="54" t="s">
        <v>578</v>
      </c>
      <c r="BU444" s="59" t="s">
        <v>578</v>
      </c>
      <c r="BV444" s="59" t="s">
        <v>578</v>
      </c>
      <c r="BW444" s="59" t="s">
        <v>578</v>
      </c>
      <c r="BX444" s="59" t="s">
        <v>579</v>
      </c>
      <c r="BY444" s="59" t="s">
        <v>579</v>
      </c>
      <c r="BZ444" s="59" t="s">
        <v>580</v>
      </c>
      <c r="CA444" s="59" t="s">
        <v>581</v>
      </c>
      <c r="CB444" s="59" t="s">
        <v>578</v>
      </c>
      <c r="CC444" s="59" t="s">
        <v>578</v>
      </c>
      <c r="CD444" s="59" t="s">
        <v>578</v>
      </c>
      <c r="CE444" s="59" t="s">
        <v>578</v>
      </c>
      <c r="CF444" s="59" t="s">
        <v>579</v>
      </c>
      <c r="CG444" s="59" t="s">
        <v>579</v>
      </c>
      <c r="CH444" s="59" t="s">
        <v>580</v>
      </c>
      <c r="CI444" s="59" t="s">
        <v>574</v>
      </c>
      <c r="CJ444" s="59" t="s">
        <v>582</v>
      </c>
      <c r="CK444" s="59" t="s">
        <v>578</v>
      </c>
      <c r="CL444" s="59" t="s">
        <v>583</v>
      </c>
      <c r="CM444" s="59" t="s">
        <v>583</v>
      </c>
      <c r="CN444" s="59" t="s">
        <v>579</v>
      </c>
      <c r="CO444" s="59" t="s">
        <v>584</v>
      </c>
      <c r="CP444" s="59" t="s">
        <v>585</v>
      </c>
      <c r="CQ444" s="59" t="s">
        <v>586</v>
      </c>
      <c r="CR444" s="59" t="s">
        <v>587</v>
      </c>
      <c r="CS444" s="59" t="s">
        <v>588</v>
      </c>
      <c r="CT444" s="59" t="s">
        <v>589</v>
      </c>
      <c r="CU444" s="59" t="s">
        <v>582</v>
      </c>
      <c r="CV444" s="59" t="s">
        <v>578</v>
      </c>
      <c r="CW444" s="59" t="s">
        <v>583</v>
      </c>
      <c r="CX444" s="59" t="s">
        <v>583</v>
      </c>
      <c r="CY444" s="59" t="s">
        <v>579</v>
      </c>
      <c r="CZ444" s="59" t="s">
        <v>584</v>
      </c>
      <c r="DA444" s="59" t="s">
        <v>585</v>
      </c>
      <c r="DB444" s="59" t="s">
        <v>586</v>
      </c>
      <c r="DC444" s="59" t="s">
        <v>587</v>
      </c>
      <c r="DD444" s="59" t="s">
        <v>588</v>
      </c>
      <c r="DE444" s="59" t="s">
        <v>589</v>
      </c>
      <c r="DF444" s="59" t="s">
        <v>590</v>
      </c>
      <c r="DG444" s="59" t="s">
        <v>578</v>
      </c>
      <c r="DH444" s="59" t="s">
        <v>579</v>
      </c>
      <c r="DI444" s="59" t="s">
        <v>580</v>
      </c>
      <c r="DJ444" s="59" t="s">
        <v>591</v>
      </c>
      <c r="DK444" s="59" t="s">
        <v>578</v>
      </c>
      <c r="DL444" s="59" t="s">
        <v>578</v>
      </c>
      <c r="DM444" s="59" t="s">
        <v>578</v>
      </c>
      <c r="DN444" s="59" t="s">
        <v>578</v>
      </c>
      <c r="DO444" s="59" t="s">
        <v>579</v>
      </c>
      <c r="DP444" s="59" t="s">
        <v>579</v>
      </c>
      <c r="DQ444" s="59" t="s">
        <v>579</v>
      </c>
      <c r="DR444" s="59" t="s">
        <v>580</v>
      </c>
      <c r="DS444" s="59" t="s">
        <v>580</v>
      </c>
      <c r="DT444" s="59" t="s">
        <v>591</v>
      </c>
      <c r="DU444" s="59" t="s">
        <v>578</v>
      </c>
      <c r="DV444" s="59" t="s">
        <v>578</v>
      </c>
      <c r="DW444" s="59" t="s">
        <v>578</v>
      </c>
      <c r="DX444" s="59" t="s">
        <v>578</v>
      </c>
      <c r="DY444" s="59" t="s">
        <v>578</v>
      </c>
      <c r="DZ444" s="59" t="s">
        <v>578</v>
      </c>
      <c r="EA444" s="59" t="s">
        <v>578</v>
      </c>
      <c r="EB444" s="59" t="s">
        <v>578</v>
      </c>
      <c r="EC444" s="59" t="s">
        <v>578</v>
      </c>
      <c r="ED444" s="59" t="s">
        <v>578</v>
      </c>
      <c r="EE444" s="59" t="s">
        <v>579</v>
      </c>
      <c r="EF444" s="59" t="s">
        <v>579</v>
      </c>
      <c r="EG444" s="59" t="s">
        <v>579</v>
      </c>
      <c r="EH444" s="59" t="s">
        <v>579</v>
      </c>
      <c r="EI444" s="59" t="s">
        <v>579</v>
      </c>
      <c r="EJ444" s="59" t="s">
        <v>579</v>
      </c>
      <c r="EK444" s="59" t="s">
        <v>580</v>
      </c>
      <c r="EL444" s="59" t="s">
        <v>580</v>
      </c>
      <c r="EM444" s="59" t="s">
        <v>580</v>
      </c>
      <c r="EN444" s="59" t="s">
        <v>591</v>
      </c>
      <c r="EO444" s="59" t="s">
        <v>578</v>
      </c>
      <c r="EP444" s="59" t="s">
        <v>578</v>
      </c>
      <c r="EQ444" s="59" t="s">
        <v>578</v>
      </c>
      <c r="ER444" s="59" t="s">
        <v>578</v>
      </c>
      <c r="ES444" s="59" t="s">
        <v>579</v>
      </c>
      <c r="ET444" s="59" t="s">
        <v>579</v>
      </c>
      <c r="EU444" s="59" t="s">
        <v>580</v>
      </c>
      <c r="EV444" s="59" t="s">
        <v>592</v>
      </c>
      <c r="EW444" s="59" t="s">
        <v>592</v>
      </c>
      <c r="EX444" s="59" t="s">
        <v>590</v>
      </c>
      <c r="EY444" s="59" t="s">
        <v>593</v>
      </c>
      <c r="EZ444" s="59" t="s">
        <v>593</v>
      </c>
      <c r="FA444" s="59" t="s">
        <v>593</v>
      </c>
    </row>
    <row r="445" spans="1:157" x14ac:dyDescent="0.25">
      <c r="A445" s="52"/>
      <c r="B445" s="53"/>
      <c r="C445" s="53"/>
      <c r="D445" s="53"/>
      <c r="E445" s="53"/>
      <c r="F445" s="53"/>
      <c r="G445" s="53" t="s">
        <v>571</v>
      </c>
      <c r="H445" s="185" t="s">
        <v>571</v>
      </c>
      <c r="I445" s="53" t="s">
        <v>571</v>
      </c>
      <c r="J445" s="53" t="s">
        <v>571</v>
      </c>
      <c r="K445" s="53" t="s">
        <v>571</v>
      </c>
      <c r="L445" s="54" t="s">
        <v>571</v>
      </c>
      <c r="M445" s="53" t="s">
        <v>571</v>
      </c>
      <c r="N445" s="53" t="s">
        <v>571</v>
      </c>
      <c r="O445" s="53" t="s">
        <v>571</v>
      </c>
      <c r="P445" s="53" t="s">
        <v>571</v>
      </c>
      <c r="Q445" s="53" t="s">
        <v>594</v>
      </c>
      <c r="R445" s="53" t="s">
        <v>594</v>
      </c>
      <c r="S445" s="53" t="s">
        <v>594</v>
      </c>
      <c r="T445" s="53" t="s">
        <v>594</v>
      </c>
      <c r="U445" s="53" t="s">
        <v>594</v>
      </c>
      <c r="V445" s="53" t="s">
        <v>594</v>
      </c>
      <c r="W445" s="53" t="s">
        <v>594</v>
      </c>
      <c r="X445" s="53" t="s">
        <v>594</v>
      </c>
      <c r="Y445" s="53" t="s">
        <v>594</v>
      </c>
      <c r="Z445" s="53" t="s">
        <v>594</v>
      </c>
      <c r="AA445" s="53" t="s">
        <v>595</v>
      </c>
      <c r="AB445" s="53" t="s">
        <v>595</v>
      </c>
      <c r="AC445" s="53" t="s">
        <v>595</v>
      </c>
      <c r="AD445" s="54" t="s">
        <v>595</v>
      </c>
      <c r="AE445" s="54" t="s">
        <v>595</v>
      </c>
      <c r="AF445" s="54" t="s">
        <v>595</v>
      </c>
      <c r="AG445" s="53" t="s">
        <v>596</v>
      </c>
      <c r="AH445" s="53" t="s">
        <v>596</v>
      </c>
      <c r="AI445" s="53" t="s">
        <v>596</v>
      </c>
      <c r="AJ445" s="53" t="s">
        <v>597</v>
      </c>
      <c r="AK445" s="53"/>
      <c r="AL445" s="54"/>
      <c r="AM445" s="54"/>
      <c r="AN445" s="54"/>
      <c r="AO445" s="54"/>
      <c r="AP445" s="55" t="s">
        <v>573</v>
      </c>
      <c r="AQ445" s="55" t="s">
        <v>573</v>
      </c>
      <c r="AR445" s="55" t="s">
        <v>573</v>
      </c>
      <c r="AS445" s="55" t="s">
        <v>573</v>
      </c>
      <c r="AT445" s="55" t="s">
        <v>573</v>
      </c>
      <c r="AU445" s="55" t="s">
        <v>573</v>
      </c>
      <c r="AV445" s="53" t="s">
        <v>573</v>
      </c>
      <c r="AW445" s="53" t="s">
        <v>573</v>
      </c>
      <c r="AX445" s="55" t="s">
        <v>573</v>
      </c>
      <c r="AY445" s="53" t="s">
        <v>573</v>
      </c>
      <c r="AZ445" s="53" t="s">
        <v>594</v>
      </c>
      <c r="BA445" s="53" t="s">
        <v>594</v>
      </c>
      <c r="BB445" s="53" t="s">
        <v>594</v>
      </c>
      <c r="BC445" s="53" t="s">
        <v>594</v>
      </c>
      <c r="BD445" s="53" t="s">
        <v>594</v>
      </c>
      <c r="BE445" s="53" t="s">
        <v>594</v>
      </c>
      <c r="BF445" s="53" t="s">
        <v>594</v>
      </c>
      <c r="BG445" s="53" t="s">
        <v>594</v>
      </c>
      <c r="BH445" s="53" t="s">
        <v>594</v>
      </c>
      <c r="BI445" s="53" t="s">
        <v>594</v>
      </c>
      <c r="BJ445" s="53" t="s">
        <v>595</v>
      </c>
      <c r="BK445" s="53" t="s">
        <v>595</v>
      </c>
      <c r="BL445" s="53" t="s">
        <v>595</v>
      </c>
      <c r="BM445" s="54" t="s">
        <v>595</v>
      </c>
      <c r="BN445" s="54" t="s">
        <v>595</v>
      </c>
      <c r="BO445" s="54" t="s">
        <v>595</v>
      </c>
      <c r="BP445" s="53" t="s">
        <v>596</v>
      </c>
      <c r="BQ445" s="53" t="s">
        <v>596</v>
      </c>
      <c r="BR445" s="53" t="s">
        <v>596</v>
      </c>
      <c r="BS445" s="60" t="s">
        <v>597</v>
      </c>
      <c r="BT445" s="53" t="s">
        <v>578</v>
      </c>
      <c r="BU445" s="59" t="s">
        <v>578</v>
      </c>
      <c r="BV445" s="59" t="s">
        <v>579</v>
      </c>
      <c r="BW445" s="59" t="s">
        <v>579</v>
      </c>
      <c r="BX445" s="59" t="s">
        <v>580</v>
      </c>
      <c r="BY445" s="59" t="s">
        <v>580</v>
      </c>
      <c r="BZ445" s="59" t="s">
        <v>580</v>
      </c>
      <c r="CA445" s="59" t="s">
        <v>598</v>
      </c>
      <c r="CB445" s="59" t="s">
        <v>578</v>
      </c>
      <c r="CC445" s="59" t="s">
        <v>578</v>
      </c>
      <c r="CD445" s="59" t="s">
        <v>579</v>
      </c>
      <c r="CE445" s="59" t="s">
        <v>579</v>
      </c>
      <c r="CF445" s="59" t="s">
        <v>580</v>
      </c>
      <c r="CG445" s="59" t="s">
        <v>580</v>
      </c>
      <c r="CH445" s="59" t="s">
        <v>580</v>
      </c>
      <c r="CI445" s="59" t="s">
        <v>598</v>
      </c>
      <c r="CJ445" s="59" t="s">
        <v>583</v>
      </c>
      <c r="CK445" s="59" t="s">
        <v>583</v>
      </c>
      <c r="CL445" s="59" t="s">
        <v>584</v>
      </c>
      <c r="CM445" s="59" t="s">
        <v>585</v>
      </c>
      <c r="CN445" s="59" t="s">
        <v>585</v>
      </c>
      <c r="CO445" s="59" t="s">
        <v>599</v>
      </c>
      <c r="CP445" s="59" t="s">
        <v>600</v>
      </c>
      <c r="CQ445" s="59" t="s">
        <v>601</v>
      </c>
      <c r="CR445" s="59" t="s">
        <v>601</v>
      </c>
      <c r="CS445" s="59" t="s">
        <v>601</v>
      </c>
      <c r="CT445" s="59" t="s">
        <v>601</v>
      </c>
      <c r="CU445" s="59" t="s">
        <v>583</v>
      </c>
      <c r="CV445" s="59" t="s">
        <v>583</v>
      </c>
      <c r="CW445" s="59" t="s">
        <v>584</v>
      </c>
      <c r="CX445" s="59" t="s">
        <v>585</v>
      </c>
      <c r="CY445" s="59" t="s">
        <v>585</v>
      </c>
      <c r="CZ445" s="59" t="s">
        <v>599</v>
      </c>
      <c r="DA445" s="59" t="s">
        <v>600</v>
      </c>
      <c r="DB445" s="59" t="s">
        <v>601</v>
      </c>
      <c r="DC445" s="59" t="s">
        <v>601</v>
      </c>
      <c r="DD445" s="59" t="s">
        <v>601</v>
      </c>
      <c r="DE445" s="59" t="s">
        <v>601</v>
      </c>
      <c r="DF445" s="59"/>
      <c r="DG445" s="59"/>
      <c r="DH445" s="59"/>
      <c r="DI445" s="59"/>
      <c r="DJ445" s="59"/>
      <c r="DK445" s="59" t="s">
        <v>578</v>
      </c>
      <c r="DL445" s="59" t="s">
        <v>579</v>
      </c>
      <c r="DM445" s="59" t="s">
        <v>580</v>
      </c>
      <c r="DN445" s="59" t="s">
        <v>591</v>
      </c>
      <c r="DO445" s="59" t="s">
        <v>579</v>
      </c>
      <c r="DP445" s="59" t="s">
        <v>580</v>
      </c>
      <c r="DQ445" s="59" t="s">
        <v>591</v>
      </c>
      <c r="DR445" s="59" t="s">
        <v>580</v>
      </c>
      <c r="DS445" s="59" t="s">
        <v>591</v>
      </c>
      <c r="DT445" s="59" t="s">
        <v>591</v>
      </c>
      <c r="DU445" s="59" t="s">
        <v>578</v>
      </c>
      <c r="DV445" s="59" t="s">
        <v>578</v>
      </c>
      <c r="DW445" s="59" t="s">
        <v>578</v>
      </c>
      <c r="DX445" s="59" t="s">
        <v>578</v>
      </c>
      <c r="DY445" s="59" t="s">
        <v>579</v>
      </c>
      <c r="DZ445" s="59" t="s">
        <v>579</v>
      </c>
      <c r="EA445" s="59" t="s">
        <v>579</v>
      </c>
      <c r="EB445" s="59" t="s">
        <v>580</v>
      </c>
      <c r="EC445" s="59" t="s">
        <v>580</v>
      </c>
      <c r="ED445" s="59" t="s">
        <v>591</v>
      </c>
      <c r="EE445" s="59" t="s">
        <v>579</v>
      </c>
      <c r="EF445" s="59" t="s">
        <v>579</v>
      </c>
      <c r="EG445" s="59" t="s">
        <v>579</v>
      </c>
      <c r="EH445" s="59" t="s">
        <v>580</v>
      </c>
      <c r="EI445" s="59" t="s">
        <v>580</v>
      </c>
      <c r="EJ445" s="59" t="s">
        <v>591</v>
      </c>
      <c r="EK445" s="59" t="s">
        <v>580</v>
      </c>
      <c r="EL445" s="59" t="s">
        <v>580</v>
      </c>
      <c r="EM445" s="59" t="s">
        <v>591</v>
      </c>
      <c r="EN445" s="59" t="s">
        <v>591</v>
      </c>
      <c r="EO445" s="59" t="s">
        <v>578</v>
      </c>
      <c r="EP445" s="59" t="s">
        <v>578</v>
      </c>
      <c r="EQ445" s="59" t="s">
        <v>579</v>
      </c>
      <c r="ER445" s="59" t="s">
        <v>579</v>
      </c>
      <c r="ES445" s="59" t="s">
        <v>580</v>
      </c>
      <c r="ET445" s="59" t="s">
        <v>580</v>
      </c>
      <c r="EU445" s="59" t="s">
        <v>580</v>
      </c>
      <c r="EV445" s="59" t="s">
        <v>598</v>
      </c>
      <c r="EW445" s="59" t="s">
        <v>602</v>
      </c>
      <c r="EX445" s="59"/>
      <c r="EY445" s="59" t="s">
        <v>603</v>
      </c>
      <c r="EZ445" s="59" t="s">
        <v>604</v>
      </c>
      <c r="FA445" s="59" t="s">
        <v>605</v>
      </c>
    </row>
    <row r="446" spans="1:157" x14ac:dyDescent="0.25">
      <c r="A446" s="52"/>
      <c r="B446" s="53"/>
      <c r="C446" s="53" t="s">
        <v>571</v>
      </c>
      <c r="D446" s="53" t="s">
        <v>571</v>
      </c>
      <c r="E446" s="53" t="s">
        <v>606</v>
      </c>
      <c r="F446" s="53" t="s">
        <v>571</v>
      </c>
      <c r="G446" s="53" t="s">
        <v>594</v>
      </c>
      <c r="H446" s="185" t="s">
        <v>594</v>
      </c>
      <c r="I446" s="53" t="s">
        <v>594</v>
      </c>
      <c r="J446" s="53" t="s">
        <v>594</v>
      </c>
      <c r="K446" s="53" t="s">
        <v>595</v>
      </c>
      <c r="L446" s="54" t="s">
        <v>595</v>
      </c>
      <c r="M446" s="53" t="s">
        <v>595</v>
      </c>
      <c r="N446" s="53" t="s">
        <v>596</v>
      </c>
      <c r="O446" s="53" t="s">
        <v>596</v>
      </c>
      <c r="P446" s="53" t="s">
        <v>597</v>
      </c>
      <c r="Q446" s="53" t="s">
        <v>594</v>
      </c>
      <c r="R446" s="53" t="s">
        <v>594</v>
      </c>
      <c r="S446" s="53" t="s">
        <v>594</v>
      </c>
      <c r="T446" s="53" t="s">
        <v>594</v>
      </c>
      <c r="U446" s="53" t="s">
        <v>595</v>
      </c>
      <c r="V446" s="53" t="s">
        <v>595</v>
      </c>
      <c r="W446" s="53" t="s">
        <v>595</v>
      </c>
      <c r="X446" s="53" t="s">
        <v>596</v>
      </c>
      <c r="Y446" s="53" t="s">
        <v>596</v>
      </c>
      <c r="Z446" s="53" t="s">
        <v>597</v>
      </c>
      <c r="AA446" s="53" t="s">
        <v>595</v>
      </c>
      <c r="AB446" s="53" t="s">
        <v>595</v>
      </c>
      <c r="AC446" s="53" t="s">
        <v>595</v>
      </c>
      <c r="AD446" s="54" t="s">
        <v>596</v>
      </c>
      <c r="AE446" s="54" t="s">
        <v>596</v>
      </c>
      <c r="AF446" s="54" t="s">
        <v>597</v>
      </c>
      <c r="AG446" s="53" t="s">
        <v>596</v>
      </c>
      <c r="AH446" s="53" t="s">
        <v>596</v>
      </c>
      <c r="AI446" s="53" t="s">
        <v>597</v>
      </c>
      <c r="AJ446" s="53" t="s">
        <v>597</v>
      </c>
      <c r="AK446" s="53"/>
      <c r="AL446" s="55" t="s">
        <v>573</v>
      </c>
      <c r="AM446" s="55" t="s">
        <v>573</v>
      </c>
      <c r="AN446" s="53" t="s">
        <v>573</v>
      </c>
      <c r="AO446" s="55" t="s">
        <v>573</v>
      </c>
      <c r="AP446" s="53" t="s">
        <v>594</v>
      </c>
      <c r="AQ446" s="53" t="s">
        <v>594</v>
      </c>
      <c r="AR446" s="53" t="s">
        <v>594</v>
      </c>
      <c r="AS446" s="53" t="s">
        <v>594</v>
      </c>
      <c r="AT446" s="53" t="s">
        <v>595</v>
      </c>
      <c r="AU446" s="54" t="s">
        <v>595</v>
      </c>
      <c r="AV446" s="53" t="s">
        <v>595</v>
      </c>
      <c r="AW446" s="53" t="s">
        <v>596</v>
      </c>
      <c r="AX446" s="53" t="s">
        <v>596</v>
      </c>
      <c r="AY446" s="53" t="s">
        <v>597</v>
      </c>
      <c r="AZ446" s="53" t="s">
        <v>594</v>
      </c>
      <c r="BA446" s="53" t="s">
        <v>594</v>
      </c>
      <c r="BB446" s="53" t="s">
        <v>594</v>
      </c>
      <c r="BC446" s="53" t="s">
        <v>594</v>
      </c>
      <c r="BD446" s="53" t="s">
        <v>595</v>
      </c>
      <c r="BE446" s="53" t="s">
        <v>595</v>
      </c>
      <c r="BF446" s="53" t="s">
        <v>595</v>
      </c>
      <c r="BG446" s="53" t="s">
        <v>596</v>
      </c>
      <c r="BH446" s="53" t="s">
        <v>596</v>
      </c>
      <c r="BI446" s="53" t="s">
        <v>597</v>
      </c>
      <c r="BJ446" s="53" t="s">
        <v>595</v>
      </c>
      <c r="BK446" s="53" t="s">
        <v>595</v>
      </c>
      <c r="BL446" s="53" t="s">
        <v>595</v>
      </c>
      <c r="BM446" s="54" t="s">
        <v>596</v>
      </c>
      <c r="BN446" s="54" t="s">
        <v>596</v>
      </c>
      <c r="BO446" s="54" t="s">
        <v>597</v>
      </c>
      <c r="BP446" s="53" t="s">
        <v>596</v>
      </c>
      <c r="BQ446" s="53" t="s">
        <v>596</v>
      </c>
      <c r="BR446" s="53" t="s">
        <v>597</v>
      </c>
      <c r="BS446" s="60" t="s">
        <v>597</v>
      </c>
      <c r="BT446" s="53" t="s">
        <v>579</v>
      </c>
      <c r="BU446" s="59" t="s">
        <v>579</v>
      </c>
      <c r="BV446" s="59" t="s">
        <v>579</v>
      </c>
      <c r="BW446" s="59" t="s">
        <v>580</v>
      </c>
      <c r="BX446" s="59" t="s">
        <v>580</v>
      </c>
      <c r="BY446" s="59" t="s">
        <v>591</v>
      </c>
      <c r="BZ446" s="59" t="s">
        <v>591</v>
      </c>
      <c r="CA446" s="59" t="s">
        <v>601</v>
      </c>
      <c r="CB446" s="59" t="s">
        <v>579</v>
      </c>
      <c r="CC446" s="59" t="s">
        <v>579</v>
      </c>
      <c r="CD446" s="59" t="s">
        <v>579</v>
      </c>
      <c r="CE446" s="59" t="s">
        <v>580</v>
      </c>
      <c r="CF446" s="59" t="s">
        <v>580</v>
      </c>
      <c r="CG446" s="59" t="s">
        <v>591</v>
      </c>
      <c r="CH446" s="59" t="s">
        <v>591</v>
      </c>
      <c r="CI446" s="59" t="s">
        <v>601</v>
      </c>
      <c r="CJ446" s="59" t="s">
        <v>580</v>
      </c>
      <c r="CK446" s="59" t="s">
        <v>585</v>
      </c>
      <c r="CL446" s="59" t="s">
        <v>607</v>
      </c>
      <c r="CM446" s="59" t="s">
        <v>591</v>
      </c>
      <c r="CN446" s="59" t="s">
        <v>599</v>
      </c>
      <c r="CO446" s="59" t="s">
        <v>607</v>
      </c>
      <c r="CP446" s="59" t="s">
        <v>607</v>
      </c>
      <c r="CQ446" s="59" t="s">
        <v>608</v>
      </c>
      <c r="CR446" s="59" t="s">
        <v>608</v>
      </c>
      <c r="CS446" s="59" t="s">
        <v>608</v>
      </c>
      <c r="CT446" s="59" t="s">
        <v>609</v>
      </c>
      <c r="CU446" s="59" t="s">
        <v>580</v>
      </c>
      <c r="CV446" s="59" t="s">
        <v>585</v>
      </c>
      <c r="CW446" s="59" t="s">
        <v>607</v>
      </c>
      <c r="CX446" s="59" t="s">
        <v>591</v>
      </c>
      <c r="CY446" s="59" t="s">
        <v>599</v>
      </c>
      <c r="CZ446" s="59" t="s">
        <v>607</v>
      </c>
      <c r="DA446" s="59" t="s">
        <v>607</v>
      </c>
      <c r="DB446" s="59" t="s">
        <v>608</v>
      </c>
      <c r="DC446" s="59" t="s">
        <v>608</v>
      </c>
      <c r="DD446" s="59" t="s">
        <v>608</v>
      </c>
      <c r="DE446" s="59" t="s">
        <v>610</v>
      </c>
      <c r="DF446" s="59"/>
      <c r="DG446" s="59"/>
      <c r="DH446" s="59"/>
      <c r="DI446" s="59"/>
      <c r="DJ446" s="59"/>
      <c r="DK446" s="59"/>
      <c r="DL446" s="59"/>
      <c r="DM446" s="59"/>
      <c r="DN446" s="59"/>
      <c r="DO446" s="59"/>
      <c r="DP446" s="59"/>
      <c r="DQ446" s="59"/>
      <c r="DR446" s="59"/>
      <c r="DS446" s="59"/>
      <c r="DT446" s="59"/>
      <c r="DU446" s="59" t="s">
        <v>611</v>
      </c>
      <c r="DV446" s="59" t="s">
        <v>579</v>
      </c>
      <c r="DW446" s="59" t="s">
        <v>580</v>
      </c>
      <c r="DX446" s="59" t="s">
        <v>591</v>
      </c>
      <c r="DY446" s="59" t="s">
        <v>579</v>
      </c>
      <c r="DZ446" s="59" t="s">
        <v>580</v>
      </c>
      <c r="EA446" s="59" t="s">
        <v>591</v>
      </c>
      <c r="EB446" s="59" t="s">
        <v>580</v>
      </c>
      <c r="EC446" s="59" t="s">
        <v>591</v>
      </c>
      <c r="ED446" s="59" t="s">
        <v>591</v>
      </c>
      <c r="EE446" s="59" t="s">
        <v>579</v>
      </c>
      <c r="EF446" s="59" t="s">
        <v>580</v>
      </c>
      <c r="EG446" s="59" t="s">
        <v>591</v>
      </c>
      <c r="EH446" s="59" t="s">
        <v>580</v>
      </c>
      <c r="EI446" s="59" t="s">
        <v>591</v>
      </c>
      <c r="EJ446" s="59" t="s">
        <v>591</v>
      </c>
      <c r="EK446" s="59" t="s">
        <v>580</v>
      </c>
      <c r="EL446" s="59" t="s">
        <v>591</v>
      </c>
      <c r="EM446" s="59" t="s">
        <v>591</v>
      </c>
      <c r="EN446" s="59" t="s">
        <v>591</v>
      </c>
      <c r="EO446" s="59" t="s">
        <v>579</v>
      </c>
      <c r="EP446" s="59" t="s">
        <v>579</v>
      </c>
      <c r="EQ446" s="59" t="s">
        <v>579</v>
      </c>
      <c r="ER446" s="59" t="s">
        <v>580</v>
      </c>
      <c r="ES446" s="59" t="s">
        <v>580</v>
      </c>
      <c r="ET446" s="59" t="s">
        <v>591</v>
      </c>
      <c r="EU446" s="59" t="s">
        <v>591</v>
      </c>
      <c r="EV446" s="59" t="s">
        <v>601</v>
      </c>
      <c r="EW446" s="59" t="s">
        <v>601</v>
      </c>
      <c r="EX446" s="59"/>
      <c r="EY446" s="59" t="s">
        <v>601</v>
      </c>
      <c r="EZ446" s="59" t="s">
        <v>601</v>
      </c>
      <c r="FA446" s="59" t="s">
        <v>601</v>
      </c>
    </row>
    <row r="447" spans="1:157" ht="13.8" thickBot="1" x14ac:dyDescent="0.3">
      <c r="A447" s="61" t="s">
        <v>612</v>
      </c>
      <c r="B447" s="62" t="s">
        <v>569</v>
      </c>
      <c r="C447" s="62" t="s">
        <v>578</v>
      </c>
      <c r="D447" s="62" t="s">
        <v>613</v>
      </c>
      <c r="E447" s="62" t="s">
        <v>614</v>
      </c>
      <c r="F447" s="62" t="s">
        <v>615</v>
      </c>
      <c r="G447" s="62" t="s">
        <v>578</v>
      </c>
      <c r="H447" s="187" t="s">
        <v>613</v>
      </c>
      <c r="I447" s="62" t="s">
        <v>614</v>
      </c>
      <c r="J447" s="62" t="s">
        <v>615</v>
      </c>
      <c r="K447" s="62" t="s">
        <v>613</v>
      </c>
      <c r="L447" s="63" t="s">
        <v>614</v>
      </c>
      <c r="M447" s="62" t="s">
        <v>615</v>
      </c>
      <c r="N447" s="62" t="s">
        <v>614</v>
      </c>
      <c r="O447" s="62" t="s">
        <v>615</v>
      </c>
      <c r="P447" s="62" t="s">
        <v>615</v>
      </c>
      <c r="Q447" s="62" t="s">
        <v>594</v>
      </c>
      <c r="R447" s="62" t="s">
        <v>613</v>
      </c>
      <c r="S447" s="62" t="s">
        <v>596</v>
      </c>
      <c r="T447" s="62" t="s">
        <v>615</v>
      </c>
      <c r="U447" s="62" t="s">
        <v>613</v>
      </c>
      <c r="V447" s="62" t="s">
        <v>614</v>
      </c>
      <c r="W447" s="62" t="s">
        <v>615</v>
      </c>
      <c r="X447" s="62" t="s">
        <v>614</v>
      </c>
      <c r="Y447" s="62" t="s">
        <v>615</v>
      </c>
      <c r="Z447" s="62" t="s">
        <v>615</v>
      </c>
      <c r="AA447" s="62" t="s">
        <v>613</v>
      </c>
      <c r="AB447" s="62" t="s">
        <v>614</v>
      </c>
      <c r="AC447" s="62" t="s">
        <v>615</v>
      </c>
      <c r="AD447" s="63" t="s">
        <v>614</v>
      </c>
      <c r="AE447" s="63" t="s">
        <v>615</v>
      </c>
      <c r="AF447" s="63" t="s">
        <v>615</v>
      </c>
      <c r="AG447" s="62" t="s">
        <v>614</v>
      </c>
      <c r="AH447" s="62" t="s">
        <v>615</v>
      </c>
      <c r="AI447" s="62" t="s">
        <v>615</v>
      </c>
      <c r="AJ447" s="62" t="s">
        <v>615</v>
      </c>
      <c r="AK447" s="64" t="s">
        <v>616</v>
      </c>
      <c r="AL447" s="62" t="s">
        <v>578</v>
      </c>
      <c r="AM447" s="62" t="s">
        <v>613</v>
      </c>
      <c r="AN447" s="62" t="s">
        <v>614</v>
      </c>
      <c r="AO447" s="62" t="s">
        <v>615</v>
      </c>
      <c r="AP447" s="62" t="s">
        <v>578</v>
      </c>
      <c r="AQ447" s="62" t="s">
        <v>613</v>
      </c>
      <c r="AR447" s="62" t="s">
        <v>614</v>
      </c>
      <c r="AS447" s="62" t="s">
        <v>615</v>
      </c>
      <c r="AT447" s="62" t="s">
        <v>613</v>
      </c>
      <c r="AU447" s="63" t="s">
        <v>614</v>
      </c>
      <c r="AV447" s="62" t="s">
        <v>615</v>
      </c>
      <c r="AW447" s="62" t="s">
        <v>614</v>
      </c>
      <c r="AX447" s="62" t="s">
        <v>615</v>
      </c>
      <c r="AY447" s="62" t="s">
        <v>615</v>
      </c>
      <c r="AZ447" s="62" t="s">
        <v>578</v>
      </c>
      <c r="BA447" s="62" t="s">
        <v>613</v>
      </c>
      <c r="BB447" s="62" t="s">
        <v>614</v>
      </c>
      <c r="BC447" s="62" t="s">
        <v>615</v>
      </c>
      <c r="BD447" s="62" t="s">
        <v>613</v>
      </c>
      <c r="BE447" s="62" t="s">
        <v>617</v>
      </c>
      <c r="BF447" s="62" t="s">
        <v>615</v>
      </c>
      <c r="BG447" s="62" t="s">
        <v>614</v>
      </c>
      <c r="BH447" s="62" t="s">
        <v>615</v>
      </c>
      <c r="BI447" s="62" t="s">
        <v>615</v>
      </c>
      <c r="BJ447" s="62" t="s">
        <v>613</v>
      </c>
      <c r="BK447" s="62" t="s">
        <v>614</v>
      </c>
      <c r="BL447" s="62" t="s">
        <v>615</v>
      </c>
      <c r="BM447" s="63" t="s">
        <v>614</v>
      </c>
      <c r="BN447" s="63" t="s">
        <v>615</v>
      </c>
      <c r="BO447" s="63" t="s">
        <v>615</v>
      </c>
      <c r="BP447" s="62" t="s">
        <v>614</v>
      </c>
      <c r="BQ447" s="62" t="s">
        <v>615</v>
      </c>
      <c r="BR447" s="62" t="s">
        <v>615</v>
      </c>
      <c r="BS447" s="65" t="s">
        <v>615</v>
      </c>
      <c r="BT447" s="62" t="s">
        <v>579</v>
      </c>
      <c r="BU447" s="66" t="s">
        <v>580</v>
      </c>
      <c r="BV447" s="66" t="s">
        <v>580</v>
      </c>
      <c r="BW447" s="66" t="s">
        <v>580</v>
      </c>
      <c r="BX447" s="66" t="s">
        <v>591</v>
      </c>
      <c r="BY447" s="66" t="s">
        <v>591</v>
      </c>
      <c r="BZ447" s="66" t="s">
        <v>591</v>
      </c>
      <c r="CA447" s="66" t="s">
        <v>608</v>
      </c>
      <c r="CB447" s="66" t="s">
        <v>579</v>
      </c>
      <c r="CC447" s="66" t="s">
        <v>580</v>
      </c>
      <c r="CD447" s="66" t="s">
        <v>580</v>
      </c>
      <c r="CE447" s="66" t="s">
        <v>580</v>
      </c>
      <c r="CF447" s="66" t="s">
        <v>591</v>
      </c>
      <c r="CG447" s="66" t="s">
        <v>591</v>
      </c>
      <c r="CH447" s="66" t="s">
        <v>591</v>
      </c>
      <c r="CI447" s="66" t="s">
        <v>608</v>
      </c>
      <c r="CJ447" s="66" t="s">
        <v>607</v>
      </c>
      <c r="CK447" s="66" t="s">
        <v>607</v>
      </c>
      <c r="CL447" s="66" t="s">
        <v>607</v>
      </c>
      <c r="CM447" s="66" t="s">
        <v>607</v>
      </c>
      <c r="CN447" s="66" t="s">
        <v>607</v>
      </c>
      <c r="CO447" s="66" t="s">
        <v>607</v>
      </c>
      <c r="CP447" s="66" t="s">
        <v>607</v>
      </c>
      <c r="CQ447" s="66"/>
      <c r="CR447" s="66"/>
      <c r="CS447" s="66"/>
      <c r="CT447" s="66"/>
      <c r="CU447" s="66" t="s">
        <v>607</v>
      </c>
      <c r="CV447" s="66" t="s">
        <v>607</v>
      </c>
      <c r="CW447" s="66" t="s">
        <v>607</v>
      </c>
      <c r="CX447" s="66" t="s">
        <v>607</v>
      </c>
      <c r="CY447" s="66" t="s">
        <v>607</v>
      </c>
      <c r="CZ447" s="66" t="s">
        <v>607</v>
      </c>
      <c r="DA447" s="66" t="s">
        <v>607</v>
      </c>
      <c r="DB447" s="66"/>
      <c r="DC447" s="66"/>
      <c r="DD447" s="66"/>
      <c r="DE447" s="66"/>
      <c r="DF447" s="66"/>
      <c r="DG447" s="66"/>
      <c r="DH447" s="66"/>
      <c r="DI447" s="66"/>
      <c r="DJ447" s="66"/>
      <c r="DK447" s="66"/>
      <c r="DL447" s="66"/>
      <c r="DM447" s="66"/>
      <c r="DN447" s="66"/>
      <c r="DO447" s="66"/>
      <c r="DP447" s="66"/>
      <c r="DQ447" s="66"/>
      <c r="DR447" s="66"/>
      <c r="DS447" s="66"/>
      <c r="DT447" s="66"/>
      <c r="DU447" s="66"/>
      <c r="DV447" s="66"/>
      <c r="DW447" s="66"/>
      <c r="DX447" s="66"/>
      <c r="DY447" s="66"/>
      <c r="DZ447" s="66"/>
      <c r="EA447" s="66"/>
      <c r="EB447" s="66"/>
      <c r="EC447" s="66"/>
      <c r="ED447" s="66"/>
      <c r="EE447" s="66"/>
      <c r="EF447" s="66"/>
      <c r="EG447" s="66"/>
      <c r="EH447" s="66"/>
      <c r="EI447" s="66"/>
      <c r="EJ447" s="66"/>
      <c r="EK447" s="66"/>
      <c r="EL447" s="66"/>
      <c r="EM447" s="66"/>
      <c r="EN447" s="66"/>
      <c r="EO447" s="66" t="s">
        <v>579</v>
      </c>
      <c r="EP447" s="66" t="s">
        <v>580</v>
      </c>
      <c r="EQ447" s="66" t="s">
        <v>580</v>
      </c>
      <c r="ER447" s="66" t="s">
        <v>580</v>
      </c>
      <c r="ES447" s="66" t="s">
        <v>591</v>
      </c>
      <c r="ET447" s="66" t="s">
        <v>591</v>
      </c>
      <c r="EU447" s="66" t="s">
        <v>591</v>
      </c>
      <c r="EV447" s="66" t="s">
        <v>608</v>
      </c>
      <c r="EW447" s="66" t="s">
        <v>609</v>
      </c>
      <c r="EX447" s="66"/>
      <c r="EY447" s="66" t="s">
        <v>608</v>
      </c>
      <c r="EZ447" s="66" t="s">
        <v>608</v>
      </c>
      <c r="FA447" s="66" t="s">
        <v>609</v>
      </c>
    </row>
    <row r="448" spans="1:157" ht="14.4" x14ac:dyDescent="0.3">
      <c r="A448" s="67" t="s">
        <v>618</v>
      </c>
      <c r="B448" s="68">
        <v>1620.8926441351887</v>
      </c>
      <c r="C448" s="69">
        <v>2044.1431411530814</v>
      </c>
      <c r="D448" s="69">
        <v>2044.1431411530814</v>
      </c>
      <c r="E448" s="69">
        <v>2044.1431411530814</v>
      </c>
      <c r="F448" s="69">
        <v>2044.1431411530814</v>
      </c>
      <c r="G448" s="69">
        <v>2044.1431411530814</v>
      </c>
      <c r="H448" s="188">
        <v>2044.1431411530814</v>
      </c>
      <c r="I448" s="71">
        <v>2044.1431411530814</v>
      </c>
      <c r="J448" s="71">
        <v>2044.1431411530814</v>
      </c>
      <c r="K448" s="71">
        <v>2044.1431411530814</v>
      </c>
      <c r="L448" s="71">
        <v>2044.1431411530814</v>
      </c>
      <c r="M448" s="71">
        <v>2044.1431411530814</v>
      </c>
      <c r="N448" s="71">
        <v>2044.1431411530814</v>
      </c>
      <c r="O448" s="71">
        <v>2044.1431411530814</v>
      </c>
      <c r="P448" s="71">
        <v>2044.1431411530814</v>
      </c>
      <c r="Q448" s="71">
        <v>2776.7322730284955</v>
      </c>
      <c r="R448" s="71">
        <v>2776.7322730284955</v>
      </c>
      <c r="S448" s="71">
        <v>2776.7322730284955</v>
      </c>
      <c r="T448" s="71">
        <v>2776.7322730284955</v>
      </c>
      <c r="U448" s="71">
        <v>2776.7322730284955</v>
      </c>
      <c r="V448" s="71">
        <v>2776.7322730284955</v>
      </c>
      <c r="W448" s="71">
        <v>2776.7322730284955</v>
      </c>
      <c r="X448" s="71">
        <v>2776.7322730284955</v>
      </c>
      <c r="Y448" s="71">
        <v>2776.7322730284955</v>
      </c>
      <c r="Z448" s="71">
        <v>2776.7322730284955</v>
      </c>
      <c r="AA448" s="71">
        <v>2776.7322730284955</v>
      </c>
      <c r="AB448" s="71">
        <v>2776.7322730284955</v>
      </c>
      <c r="AC448" s="71">
        <v>2776.7322730284955</v>
      </c>
      <c r="AD448" s="71">
        <v>2776.7322730284955</v>
      </c>
      <c r="AE448" s="71">
        <v>2776.7322730284955</v>
      </c>
      <c r="AF448" s="71">
        <v>2776.7322730284955</v>
      </c>
      <c r="AG448" s="71">
        <v>2776.7322730284955</v>
      </c>
      <c r="AH448" s="71">
        <v>2776.7322730284955</v>
      </c>
      <c r="AI448" s="71">
        <v>2776.7322730284955</v>
      </c>
      <c r="AJ448" s="71">
        <v>2776.7322730284955</v>
      </c>
      <c r="AK448" s="71">
        <v>1620.8926441351887</v>
      </c>
      <c r="AL448" s="71">
        <v>2044.1431411530814</v>
      </c>
      <c r="AM448" s="71">
        <v>2044.1431411530814</v>
      </c>
      <c r="AN448" s="71">
        <v>2044.1431411530814</v>
      </c>
      <c r="AO448" s="71">
        <v>2044.1431411530814</v>
      </c>
      <c r="AP448" s="71">
        <v>2044.1431411530814</v>
      </c>
      <c r="AQ448" s="71">
        <v>2044.1431411530814</v>
      </c>
      <c r="AR448" s="71">
        <v>2044.1431411530814</v>
      </c>
      <c r="AS448" s="71">
        <v>2044.1431411530814</v>
      </c>
      <c r="AT448" s="71">
        <v>2044.1431411530814</v>
      </c>
      <c r="AU448" s="71">
        <v>2044.1431411530814</v>
      </c>
      <c r="AV448" s="71">
        <v>2044.1431411530814</v>
      </c>
      <c r="AW448" s="71">
        <v>2044.1431411530814</v>
      </c>
      <c r="AX448" s="71">
        <v>2044.1431411530814</v>
      </c>
      <c r="AY448" s="71">
        <v>2044.1431411530814</v>
      </c>
      <c r="AZ448" s="71">
        <v>2776.7322730284955</v>
      </c>
      <c r="BA448" s="71">
        <v>2776.7322730284955</v>
      </c>
      <c r="BB448" s="71">
        <v>2776.7322730284955</v>
      </c>
      <c r="BC448" s="71">
        <v>2776.7322730284955</v>
      </c>
      <c r="BD448" s="71">
        <v>2776.7322730284955</v>
      </c>
      <c r="BE448" s="71">
        <v>2776.7322730284955</v>
      </c>
      <c r="BF448" s="71">
        <v>2776.7322730284955</v>
      </c>
      <c r="BG448" s="71">
        <v>2776.7322730284955</v>
      </c>
      <c r="BH448" s="71">
        <v>2776.7322730284955</v>
      </c>
      <c r="BI448" s="71">
        <v>2776.7322730284955</v>
      </c>
      <c r="BJ448" s="71">
        <v>2776.7322730284955</v>
      </c>
      <c r="BK448" s="71">
        <v>2776.7322730284955</v>
      </c>
      <c r="BL448" s="71">
        <v>2776.7322730284955</v>
      </c>
      <c r="BM448" s="71">
        <v>2776.7322730284955</v>
      </c>
      <c r="BN448" s="71">
        <v>2776.7322730284955</v>
      </c>
      <c r="BO448" s="71">
        <v>2776.7322730284955</v>
      </c>
      <c r="BP448" s="71">
        <v>2776.7322730284955</v>
      </c>
      <c r="BQ448" s="71">
        <v>2776.7322730284955</v>
      </c>
      <c r="BR448" s="71">
        <v>2776.7322730284955</v>
      </c>
      <c r="BS448" s="71">
        <v>2776.7322730284955</v>
      </c>
      <c r="BT448" s="69">
        <v>2776.7322730284955</v>
      </c>
      <c r="BU448" s="69">
        <v>2776.7322730284955</v>
      </c>
      <c r="BV448" s="69">
        <v>2776.7322730284955</v>
      </c>
      <c r="BW448" s="69">
        <v>2776.7322730284955</v>
      </c>
      <c r="BX448" s="69">
        <v>2776.7322730284955</v>
      </c>
      <c r="BY448" s="70">
        <v>2776.7322730284955</v>
      </c>
      <c r="BZ448" s="71">
        <v>2776.7322730284955</v>
      </c>
      <c r="CA448" s="71">
        <v>2776.7322730284955</v>
      </c>
      <c r="CB448" s="71">
        <v>2776.7322730284955</v>
      </c>
      <c r="CC448" s="71">
        <v>2776.7322730284955</v>
      </c>
      <c r="CD448" s="71">
        <v>2776.7322730284955</v>
      </c>
      <c r="CE448" s="71">
        <v>2776.7322730284955</v>
      </c>
      <c r="CF448" s="71">
        <v>2776.7322730284955</v>
      </c>
      <c r="CG448" s="71">
        <v>2776.7322730284955</v>
      </c>
      <c r="CH448" s="71">
        <v>2776.7322730284955</v>
      </c>
      <c r="CI448" s="71">
        <v>2776.7322730284955</v>
      </c>
      <c r="CJ448" s="71">
        <v>3356.7422133863483</v>
      </c>
      <c r="CK448" s="71">
        <v>3356.7422133863483</v>
      </c>
      <c r="CL448" s="71">
        <v>3356.7422133863483</v>
      </c>
      <c r="CM448" s="71">
        <v>3356.7422133863483</v>
      </c>
      <c r="CN448" s="71">
        <v>3356.7422133863483</v>
      </c>
      <c r="CO448" s="71">
        <v>3356.7422133863483</v>
      </c>
      <c r="CP448" s="71">
        <v>3356.7422133863483</v>
      </c>
      <c r="CQ448" s="71">
        <v>3356.7422133863483</v>
      </c>
      <c r="CR448" s="71">
        <v>3356.7422133863483</v>
      </c>
      <c r="CS448" s="71">
        <v>3860.2535453943001</v>
      </c>
      <c r="CT448" s="71">
        <v>3860.2535453943001</v>
      </c>
      <c r="CU448" s="71">
        <v>3356.7422133863483</v>
      </c>
      <c r="CV448" s="71">
        <v>3356.7422133863483</v>
      </c>
      <c r="CW448" s="71">
        <v>3356.7422133863483</v>
      </c>
      <c r="CX448" s="71">
        <v>3356.7422133863483</v>
      </c>
      <c r="CY448" s="71">
        <v>3356.7422133863483</v>
      </c>
      <c r="CZ448" s="71">
        <v>3356.7422133863483</v>
      </c>
      <c r="DA448" s="71">
        <v>3356.7422133863483</v>
      </c>
      <c r="DB448" s="71">
        <v>3356.7422133863483</v>
      </c>
      <c r="DC448" s="71">
        <v>3356.7422133863483</v>
      </c>
      <c r="DD448" s="71">
        <v>3860.2535453943001</v>
      </c>
      <c r="DE448" s="71">
        <v>3860.2535453943001</v>
      </c>
      <c r="DF448" s="71">
        <v>2044.1431411530814</v>
      </c>
      <c r="DG448" s="71">
        <v>2776.7322730284955</v>
      </c>
      <c r="DH448" s="71">
        <v>2776.7322730284955</v>
      </c>
      <c r="DI448" s="71">
        <v>2776.7322730284955</v>
      </c>
      <c r="DJ448" s="71">
        <v>2776.7322730284955</v>
      </c>
      <c r="DK448" s="71">
        <v>2776.7322730284955</v>
      </c>
      <c r="DL448" s="71">
        <v>2776.7322730284955</v>
      </c>
      <c r="DM448" s="71">
        <v>2776.7322730284955</v>
      </c>
      <c r="DN448" s="71">
        <v>2776.7322730284955</v>
      </c>
      <c r="DO448" s="71">
        <v>2776.7322730284955</v>
      </c>
      <c r="DP448" s="71">
        <v>2776.7322730284955</v>
      </c>
      <c r="DQ448" s="71">
        <v>2776.7322730284955</v>
      </c>
      <c r="DR448" s="71">
        <v>2776.7322730284955</v>
      </c>
      <c r="DS448" s="71">
        <v>2776.7322730284955</v>
      </c>
      <c r="DT448" s="71">
        <v>2776.7322730284955</v>
      </c>
      <c r="DU448" s="71">
        <v>3356.7422133863483</v>
      </c>
      <c r="DV448" s="71">
        <v>3356.7422133863483</v>
      </c>
      <c r="DW448" s="71">
        <v>3356.7422133863483</v>
      </c>
      <c r="DX448" s="71">
        <v>3356.7422133863483</v>
      </c>
      <c r="DY448" s="71">
        <v>3356.7422133863483</v>
      </c>
      <c r="DZ448" s="71">
        <v>3356.7422133863483</v>
      </c>
      <c r="EA448" s="71">
        <v>3356.7422133863483</v>
      </c>
      <c r="EB448" s="71">
        <v>3356.7422133863483</v>
      </c>
      <c r="EC448" s="71">
        <v>3356.7422133863483</v>
      </c>
      <c r="ED448" s="71">
        <v>3356.7422133863483</v>
      </c>
      <c r="EE448" s="71">
        <v>3356.7422133863483</v>
      </c>
      <c r="EF448" s="71">
        <v>3356.7422133863483</v>
      </c>
      <c r="EG448" s="71">
        <v>3356.7422133863483</v>
      </c>
      <c r="EH448" s="71">
        <v>3356.7422133863483</v>
      </c>
      <c r="EI448" s="71">
        <v>3356.7422133863483</v>
      </c>
      <c r="EJ448" s="71">
        <v>3356.7422133863483</v>
      </c>
      <c r="EK448" s="71">
        <v>3356.7422133863483</v>
      </c>
      <c r="EL448" s="71">
        <v>3356.7422133863483</v>
      </c>
      <c r="EM448" s="71">
        <v>3356.7422133863483</v>
      </c>
      <c r="EN448" s="71">
        <v>3356.7422133863483</v>
      </c>
      <c r="EO448" s="71">
        <v>3356.7422133863483</v>
      </c>
      <c r="EP448" s="71">
        <v>3356.7422133863483</v>
      </c>
      <c r="EQ448" s="71">
        <v>3356.7422133863483</v>
      </c>
      <c r="ER448" s="71">
        <v>3356.7422133863483</v>
      </c>
      <c r="ES448" s="71">
        <v>3356.7422133863483</v>
      </c>
      <c r="ET448" s="71">
        <v>3356.7422133863483</v>
      </c>
      <c r="EU448" s="71">
        <v>3356.7422133863483</v>
      </c>
      <c r="EV448" s="71">
        <v>3356.7422133863483</v>
      </c>
      <c r="EW448" s="71">
        <v>3860.2535453943001</v>
      </c>
      <c r="EX448" s="71">
        <v>2044.1431411530814</v>
      </c>
      <c r="EY448" s="71">
        <v>3356.7422133863483</v>
      </c>
      <c r="EZ448" s="71">
        <v>3356.7422133863483</v>
      </c>
      <c r="FA448" s="71">
        <v>3860.2535453943001</v>
      </c>
    </row>
    <row r="449" spans="1:157" ht="14.4" x14ac:dyDescent="0.3">
      <c r="A449" s="171" t="s">
        <v>619</v>
      </c>
      <c r="B449" s="172">
        <v>0</v>
      </c>
      <c r="C449" s="173">
        <v>1360.4618026381852</v>
      </c>
      <c r="D449" s="173">
        <v>1116.8297798718979</v>
      </c>
      <c r="E449" s="173">
        <v>527.22600536385778</v>
      </c>
      <c r="F449" s="173">
        <v>0</v>
      </c>
      <c r="G449" s="173">
        <v>2720.9236052763704</v>
      </c>
      <c r="H449" s="204">
        <v>2477.2915825100831</v>
      </c>
      <c r="I449" s="175">
        <v>1887.6878080020429</v>
      </c>
      <c r="J449" s="175">
        <v>1360.4618026381852</v>
      </c>
      <c r="K449" s="175">
        <v>2233.6595597437959</v>
      </c>
      <c r="L449" s="175">
        <v>1644.0557852357556</v>
      </c>
      <c r="M449" s="175">
        <v>1116.8297798718979</v>
      </c>
      <c r="N449" s="175">
        <v>1054.4520107277156</v>
      </c>
      <c r="O449" s="175">
        <v>527.22600536385778</v>
      </c>
      <c r="P449" s="175">
        <v>0</v>
      </c>
      <c r="Q449" s="175">
        <v>4081.3854079145558</v>
      </c>
      <c r="R449" s="175">
        <v>3837.7533851482685</v>
      </c>
      <c r="S449" s="175">
        <v>3248.1496106402283</v>
      </c>
      <c r="T449" s="175">
        <v>2720.9236052763704</v>
      </c>
      <c r="U449" s="175">
        <v>3594.1213623819813</v>
      </c>
      <c r="V449" s="175">
        <v>3004.517587873941</v>
      </c>
      <c r="W449" s="175">
        <v>2477.2915825100831</v>
      </c>
      <c r="X449" s="175">
        <v>2414.9138133659008</v>
      </c>
      <c r="Y449" s="175">
        <v>1887.6878080020429</v>
      </c>
      <c r="Z449" s="175">
        <v>1360.4618026381852</v>
      </c>
      <c r="AA449" s="175">
        <v>3350.489339615694</v>
      </c>
      <c r="AB449" s="175">
        <v>2760.8855651076537</v>
      </c>
      <c r="AC449" s="175">
        <v>2233.6595597437959</v>
      </c>
      <c r="AD449" s="175">
        <v>2171.2817905996135</v>
      </c>
      <c r="AE449" s="175">
        <v>1644.0557852357556</v>
      </c>
      <c r="AF449" s="175">
        <v>1116.8297798718979</v>
      </c>
      <c r="AG449" s="175">
        <v>1581.6780160915732</v>
      </c>
      <c r="AH449" s="175">
        <v>1054.4520107277156</v>
      </c>
      <c r="AI449" s="175">
        <v>527.22600536385778</v>
      </c>
      <c r="AJ449" s="175">
        <v>0</v>
      </c>
      <c r="AK449" s="175">
        <v>0</v>
      </c>
      <c r="AL449" s="175">
        <v>1360.4618026381852</v>
      </c>
      <c r="AM449" s="175">
        <v>1116.8297798718979</v>
      </c>
      <c r="AN449" s="175">
        <v>527.22600536385778</v>
      </c>
      <c r="AO449" s="175">
        <v>0</v>
      </c>
      <c r="AP449" s="175">
        <v>2720.9236052763704</v>
      </c>
      <c r="AQ449" s="175">
        <v>2477.2915825100831</v>
      </c>
      <c r="AR449" s="175">
        <v>1887.6878080020429</v>
      </c>
      <c r="AS449" s="175">
        <v>1360.4618026381852</v>
      </c>
      <c r="AT449" s="175">
        <v>2233.6595597437959</v>
      </c>
      <c r="AU449" s="175">
        <v>1644.0557852357556</v>
      </c>
      <c r="AV449" s="175">
        <v>1116.8297798718979</v>
      </c>
      <c r="AW449" s="175">
        <v>1054.4520107277156</v>
      </c>
      <c r="AX449" s="175">
        <v>527.22600536385778</v>
      </c>
      <c r="AY449" s="175">
        <v>0</v>
      </c>
      <c r="AZ449" s="175">
        <v>4081.3854079145558</v>
      </c>
      <c r="BA449" s="175">
        <v>3837.7533851482685</v>
      </c>
      <c r="BB449" s="175">
        <v>3248.1496106402283</v>
      </c>
      <c r="BC449" s="175">
        <v>2720.9236052763704</v>
      </c>
      <c r="BD449" s="175">
        <v>3594.1213623819813</v>
      </c>
      <c r="BE449" s="175">
        <v>3004.517587873941</v>
      </c>
      <c r="BF449" s="175">
        <v>2477.2915825100831</v>
      </c>
      <c r="BG449" s="175">
        <v>2414.9138133659008</v>
      </c>
      <c r="BH449" s="175">
        <v>1887.6878080020429</v>
      </c>
      <c r="BI449" s="175">
        <v>1360.4618026381852</v>
      </c>
      <c r="BJ449" s="175">
        <v>3350.489339615694</v>
      </c>
      <c r="BK449" s="175">
        <v>2760.8855651076537</v>
      </c>
      <c r="BL449" s="175">
        <v>2233.6595597437959</v>
      </c>
      <c r="BM449" s="175">
        <v>2171.2817905996135</v>
      </c>
      <c r="BN449" s="175">
        <v>1644.0557852357556</v>
      </c>
      <c r="BO449" s="175">
        <v>1116.8297798718979</v>
      </c>
      <c r="BP449" s="175">
        <v>1581.6780160915732</v>
      </c>
      <c r="BQ449" s="175">
        <v>1054.4520107277156</v>
      </c>
      <c r="BR449" s="175">
        <v>527.22600536385778</v>
      </c>
      <c r="BS449" s="175">
        <v>0</v>
      </c>
      <c r="BT449" s="173">
        <v>4954.5831650201662</v>
      </c>
      <c r="BU449" s="173">
        <v>4364.979390512126</v>
      </c>
      <c r="BV449" s="173">
        <v>4121.3473677458387</v>
      </c>
      <c r="BW449" s="173">
        <v>3531.7435932377984</v>
      </c>
      <c r="BX449" s="173">
        <v>2171.2817905996135</v>
      </c>
      <c r="BY449" s="174">
        <v>1644.0557852357556</v>
      </c>
      <c r="BZ449" s="175">
        <v>1054.4520107277156</v>
      </c>
      <c r="CA449" s="175">
        <v>3120.3490147255734</v>
      </c>
      <c r="CB449" s="175">
        <v>4954.5831650201662</v>
      </c>
      <c r="CC449" s="175">
        <v>4364.979390512126</v>
      </c>
      <c r="CD449" s="175">
        <v>4121.3473677458387</v>
      </c>
      <c r="CE449" s="175">
        <v>3531.7435932377984</v>
      </c>
      <c r="CF449" s="175">
        <v>2171.2817905996135</v>
      </c>
      <c r="CG449" s="175">
        <v>1644.0557852357556</v>
      </c>
      <c r="CH449" s="175">
        <v>1054.4520107277156</v>
      </c>
      <c r="CI449" s="175">
        <v>3120.3490147255734</v>
      </c>
      <c r="CJ449" s="175">
        <v>5481.8091703840237</v>
      </c>
      <c r="CK449" s="175">
        <v>4648.5733731096971</v>
      </c>
      <c r="CL449" s="175">
        <v>3815.3375758353691</v>
      </c>
      <c r="CM449" s="175">
        <v>3288.1115704715112</v>
      </c>
      <c r="CN449" s="175">
        <v>2171.2817905996135</v>
      </c>
      <c r="CO449" s="175">
        <v>1581.6780160915732</v>
      </c>
      <c r="CP449" s="175">
        <v>1054.4520107277156</v>
      </c>
      <c r="CQ449" s="175">
        <v>3148.7490724599288</v>
      </c>
      <c r="CR449" s="175">
        <v>4198.3320966132387</v>
      </c>
      <c r="CS449" s="175">
        <v>5247.9151207665482</v>
      </c>
      <c r="CT449" s="175">
        <v>6297.4981449198576</v>
      </c>
      <c r="CU449" s="175">
        <v>5481.8091703840237</v>
      </c>
      <c r="CV449" s="175">
        <v>4648.5733731096971</v>
      </c>
      <c r="CW449" s="175">
        <v>3815.3375758353691</v>
      </c>
      <c r="CX449" s="175">
        <v>3288.1115704715112</v>
      </c>
      <c r="CY449" s="175">
        <v>2171.2817905996135</v>
      </c>
      <c r="CZ449" s="175">
        <v>1581.6780160915732</v>
      </c>
      <c r="DA449" s="175">
        <v>1054.4520107277156</v>
      </c>
      <c r="DB449" s="175">
        <v>3148.7490724599288</v>
      </c>
      <c r="DC449" s="175">
        <v>4198.3320966132387</v>
      </c>
      <c r="DD449" s="175">
        <v>5247.9151207665482</v>
      </c>
      <c r="DE449" s="175">
        <v>6297.4981449198576</v>
      </c>
      <c r="DF449" s="175">
        <v>0</v>
      </c>
      <c r="DG449" s="175">
        <v>1360.4618026381852</v>
      </c>
      <c r="DH449" s="175">
        <v>1116.8297798718979</v>
      </c>
      <c r="DI449" s="175">
        <v>527.22600536385778</v>
      </c>
      <c r="DJ449" s="175">
        <v>0</v>
      </c>
      <c r="DK449" s="175">
        <v>2720.9236052763704</v>
      </c>
      <c r="DL449" s="175">
        <v>2477.2915825100831</v>
      </c>
      <c r="DM449" s="175">
        <v>1887.6878080020429</v>
      </c>
      <c r="DN449" s="175">
        <v>1360.4618026381852</v>
      </c>
      <c r="DO449" s="175">
        <v>2233.6595597437959</v>
      </c>
      <c r="DP449" s="175">
        <v>1644.0557852357556</v>
      </c>
      <c r="DQ449" s="175">
        <v>1116.8297798718979</v>
      </c>
      <c r="DR449" s="175">
        <v>1054.4520107277156</v>
      </c>
      <c r="DS449" s="175">
        <v>527.22600536385778</v>
      </c>
      <c r="DT449" s="175">
        <v>0</v>
      </c>
      <c r="DU449" s="175">
        <v>4081.3854079145558</v>
      </c>
      <c r="DV449" s="175">
        <v>3837.7533851482685</v>
      </c>
      <c r="DW449" s="175">
        <v>3248.1496106402283</v>
      </c>
      <c r="DX449" s="175">
        <v>2720.9236052763704</v>
      </c>
      <c r="DY449" s="175">
        <v>3594.1213623819813</v>
      </c>
      <c r="DZ449" s="175">
        <v>3004.517587873941</v>
      </c>
      <c r="EA449" s="175">
        <v>2477.2915825100831</v>
      </c>
      <c r="EB449" s="175">
        <v>2414.9138133659008</v>
      </c>
      <c r="EC449" s="175">
        <v>1887.6878080020429</v>
      </c>
      <c r="ED449" s="175">
        <v>1360.4618026381852</v>
      </c>
      <c r="EE449" s="175">
        <v>3350.489339615694</v>
      </c>
      <c r="EF449" s="175">
        <v>2760.8855651076537</v>
      </c>
      <c r="EG449" s="175">
        <v>2233.6595597437959</v>
      </c>
      <c r="EH449" s="175">
        <v>2171.2817905996135</v>
      </c>
      <c r="EI449" s="175">
        <v>1644.0557852357556</v>
      </c>
      <c r="EJ449" s="175">
        <v>1116.8297798718979</v>
      </c>
      <c r="EK449" s="175">
        <v>1581.6780160915732</v>
      </c>
      <c r="EL449" s="175">
        <v>1054.4520107277156</v>
      </c>
      <c r="EM449" s="175">
        <v>527.22600536385778</v>
      </c>
      <c r="EN449" s="175">
        <v>0</v>
      </c>
      <c r="EO449" s="175">
        <v>4954.5831650201662</v>
      </c>
      <c r="EP449" s="175">
        <v>4364.979390512126</v>
      </c>
      <c r="EQ449" s="175">
        <v>4121.3473677458387</v>
      </c>
      <c r="ER449" s="175">
        <v>3531.7435932377984</v>
      </c>
      <c r="ES449" s="175">
        <v>2171.2817905996135</v>
      </c>
      <c r="ET449" s="175">
        <v>1644.0557852357556</v>
      </c>
      <c r="EU449" s="175">
        <v>1054.4520107277156</v>
      </c>
      <c r="EV449" s="175">
        <v>3120.3490147255734</v>
      </c>
      <c r="EW449" s="175">
        <v>4160.4653529674315</v>
      </c>
      <c r="EX449" s="175">
        <v>0</v>
      </c>
      <c r="EY449" s="175">
        <v>751.12939696848525</v>
      </c>
      <c r="EZ449" s="175">
        <v>1502.2587939369703</v>
      </c>
      <c r="FA449" s="175">
        <v>2253.3881909054558</v>
      </c>
    </row>
    <row r="450" spans="1:157" ht="14.4" x14ac:dyDescent="0.3">
      <c r="A450" s="171" t="s">
        <v>620</v>
      </c>
      <c r="B450" s="172">
        <v>297.28851257822879</v>
      </c>
      <c r="C450" s="173">
        <v>441.01323019372632</v>
      </c>
      <c r="D450" s="173">
        <v>450.98000879206785</v>
      </c>
      <c r="E450" s="173">
        <v>531.65071342025431</v>
      </c>
      <c r="F450" s="173">
        <v>563.42400089818852</v>
      </c>
      <c r="G450" s="173">
        <v>581.80690004570897</v>
      </c>
      <c r="H450" s="204">
        <v>591.32064325321676</v>
      </c>
      <c r="I450" s="175">
        <v>668.32449767103117</v>
      </c>
      <c r="J450" s="175">
        <v>698.65354480905921</v>
      </c>
      <c r="K450" s="175">
        <v>600.83438646072455</v>
      </c>
      <c r="L450" s="175">
        <v>677.83824087853895</v>
      </c>
      <c r="M450" s="175">
        <v>708.167288016567</v>
      </c>
      <c r="N450" s="175">
        <v>754.84209529635336</v>
      </c>
      <c r="O450" s="175">
        <v>785.17114243438141</v>
      </c>
      <c r="P450" s="175">
        <v>815.50018957240945</v>
      </c>
      <c r="Q450" s="175">
        <v>707.28250077675079</v>
      </c>
      <c r="R450" s="175">
        <v>716.34320859342495</v>
      </c>
      <c r="S450" s="175">
        <v>789.68021280086714</v>
      </c>
      <c r="T450" s="175">
        <v>818.56501959898912</v>
      </c>
      <c r="U450" s="175">
        <v>725.40391641009887</v>
      </c>
      <c r="V450" s="175">
        <v>798.74092061754129</v>
      </c>
      <c r="W450" s="175">
        <v>827.62572741566328</v>
      </c>
      <c r="X450" s="175">
        <v>872.07792482498348</v>
      </c>
      <c r="Y450" s="175">
        <v>900.96273162310547</v>
      </c>
      <c r="Z450" s="175">
        <v>929.84753842122745</v>
      </c>
      <c r="AA450" s="175">
        <v>734.46462422677303</v>
      </c>
      <c r="AB450" s="175">
        <v>807.80162843421533</v>
      </c>
      <c r="AC450" s="175">
        <v>836.68643523233732</v>
      </c>
      <c r="AD450" s="175">
        <v>881.13863264165764</v>
      </c>
      <c r="AE450" s="175">
        <v>910.02343943977962</v>
      </c>
      <c r="AF450" s="175">
        <v>938.90824623790161</v>
      </c>
      <c r="AG450" s="175">
        <v>954.47563684909994</v>
      </c>
      <c r="AH450" s="175">
        <v>983.36044364722193</v>
      </c>
      <c r="AI450" s="175">
        <v>1012.2452504453438</v>
      </c>
      <c r="AJ450" s="175">
        <v>1041.1300572434659</v>
      </c>
      <c r="AK450" s="175">
        <v>586.36765901383353</v>
      </c>
      <c r="AL450" s="175">
        <v>720.55430937399331</v>
      </c>
      <c r="AM450" s="175">
        <v>730.06805258150098</v>
      </c>
      <c r="AN450" s="175">
        <v>807.0719069993155</v>
      </c>
      <c r="AO450" s="175">
        <v>837.40095413734355</v>
      </c>
      <c r="AP450" s="175">
        <v>839.42289061321208</v>
      </c>
      <c r="AQ450" s="175">
        <v>848.483598429886</v>
      </c>
      <c r="AR450" s="175">
        <v>921.82060263732842</v>
      </c>
      <c r="AS450" s="175">
        <v>950.70540943545041</v>
      </c>
      <c r="AT450" s="175">
        <v>857.54430624656004</v>
      </c>
      <c r="AU450" s="175">
        <v>930.88131045400223</v>
      </c>
      <c r="AV450" s="175">
        <v>959.76611725212422</v>
      </c>
      <c r="AW450" s="175">
        <v>1004.2183146614448</v>
      </c>
      <c r="AX450" s="175">
        <v>1033.1031214595669</v>
      </c>
      <c r="AY450" s="175">
        <v>1061.9879282576887</v>
      </c>
      <c r="AZ450" s="175">
        <v>942.97340273148995</v>
      </c>
      <c r="BA450" s="175">
        <v>951.58107515733025</v>
      </c>
      <c r="BB450" s="175">
        <v>1021.2512291544004</v>
      </c>
      <c r="BC450" s="175">
        <v>1048.6917956126163</v>
      </c>
      <c r="BD450" s="175">
        <v>960.18874758317054</v>
      </c>
      <c r="BE450" s="175">
        <v>1029.8589015802406</v>
      </c>
      <c r="BF450" s="175">
        <v>1057.2994680384566</v>
      </c>
      <c r="BG450" s="175">
        <v>1099.5290555773111</v>
      </c>
      <c r="BH450" s="175">
        <v>1126.969622035527</v>
      </c>
      <c r="BI450" s="175">
        <v>1154.4101884937427</v>
      </c>
      <c r="BJ450" s="175">
        <v>968.79642000901072</v>
      </c>
      <c r="BK450" s="175">
        <v>1038.4665740060809</v>
      </c>
      <c r="BL450" s="175">
        <v>1065.9071404642968</v>
      </c>
      <c r="BM450" s="175">
        <v>1108.1367280031511</v>
      </c>
      <c r="BN450" s="175">
        <v>1135.577294461367</v>
      </c>
      <c r="BO450" s="175">
        <v>1163.017860919583</v>
      </c>
      <c r="BP450" s="175">
        <v>1177.8068820002215</v>
      </c>
      <c r="BQ450" s="175">
        <v>1205.2474484584375</v>
      </c>
      <c r="BR450" s="175">
        <v>1232.6880149166534</v>
      </c>
      <c r="BS450" s="175">
        <v>1260.1285813748691</v>
      </c>
      <c r="BT450" s="173">
        <v>834.65537723853242</v>
      </c>
      <c r="BU450" s="173">
        <v>904.32553123560274</v>
      </c>
      <c r="BV450" s="173">
        <v>912.93320366144292</v>
      </c>
      <c r="BW450" s="173">
        <v>982.60335765851312</v>
      </c>
      <c r="BX450" s="173">
        <v>1088.3217505396394</v>
      </c>
      <c r="BY450" s="174">
        <v>1115.7623169978554</v>
      </c>
      <c r="BZ450" s="175">
        <v>1185.4324709949256</v>
      </c>
      <c r="CA450" s="175">
        <v>1003.4334297609304</v>
      </c>
      <c r="CB450" s="175">
        <v>1105.7104042321091</v>
      </c>
      <c r="CC450" s="175">
        <v>1175.3805582291793</v>
      </c>
      <c r="CD450" s="175">
        <v>1183.9882306550196</v>
      </c>
      <c r="CE450" s="175">
        <v>1253.6583846520898</v>
      </c>
      <c r="CF450" s="175">
        <v>1359.3767775332158</v>
      </c>
      <c r="CG450" s="175">
        <v>1386.8173439914317</v>
      </c>
      <c r="CH450" s="175">
        <v>1456.4874979885021</v>
      </c>
      <c r="CI450" s="175">
        <v>1274.4884567545068</v>
      </c>
      <c r="CJ450" s="175">
        <v>1058.4548603103817</v>
      </c>
      <c r="CK450" s="175">
        <v>1136.732686733292</v>
      </c>
      <c r="CL450" s="175">
        <v>1215.0105131562025</v>
      </c>
      <c r="CM450" s="175">
        <v>1242.4510796144184</v>
      </c>
      <c r="CN450" s="175">
        <v>1339.5618000697045</v>
      </c>
      <c r="CO450" s="175">
        <v>1409.2319540667745</v>
      </c>
      <c r="CP450" s="175">
        <v>1436.6725205249904</v>
      </c>
      <c r="CQ450" s="175">
        <v>1262.5879163536806</v>
      </c>
      <c r="CR450" s="175">
        <v>1586.9777617944962</v>
      </c>
      <c r="CS450" s="175">
        <v>1911.3676072353119</v>
      </c>
      <c r="CT450" s="175">
        <v>2235.7574526761277</v>
      </c>
      <c r="CU450" s="175">
        <v>1259.5356827090131</v>
      </c>
      <c r="CV450" s="175">
        <v>1333.6936235307176</v>
      </c>
      <c r="CW450" s="175">
        <v>1407.8515643524222</v>
      </c>
      <c r="CX450" s="175">
        <v>1433.8478904707324</v>
      </c>
      <c r="CY450" s="175">
        <v>1525.84752037574</v>
      </c>
      <c r="CZ450" s="175">
        <v>1591.8508241624379</v>
      </c>
      <c r="DA450" s="175">
        <v>1617.8471502807477</v>
      </c>
      <c r="DB450" s="175">
        <v>1452.9248936974016</v>
      </c>
      <c r="DC450" s="175">
        <v>1777.3147391382172</v>
      </c>
      <c r="DD450" s="175">
        <v>2101.7045845790331</v>
      </c>
      <c r="DE450" s="175">
        <v>2426.0944300198489</v>
      </c>
      <c r="DF450" s="175">
        <v>819.84203211006411</v>
      </c>
      <c r="DG450" s="175">
        <v>933.98262655232713</v>
      </c>
      <c r="DH450" s="175">
        <v>943.04333436900117</v>
      </c>
      <c r="DI450" s="175">
        <v>1016.3803385764435</v>
      </c>
      <c r="DJ450" s="175">
        <v>1045.2651453745655</v>
      </c>
      <c r="DK450" s="175">
        <v>1032.8051518736493</v>
      </c>
      <c r="DL450" s="175">
        <v>1041.4128242994896</v>
      </c>
      <c r="DM450" s="175">
        <v>1111.0829782965598</v>
      </c>
      <c r="DN450" s="175">
        <v>1138.5235447547757</v>
      </c>
      <c r="DO450" s="175">
        <v>1050.0204967253298</v>
      </c>
      <c r="DP450" s="175">
        <v>1119.6906507224001</v>
      </c>
      <c r="DQ450" s="175">
        <v>1147.1312171806157</v>
      </c>
      <c r="DR450" s="175">
        <v>1189.3608047194703</v>
      </c>
      <c r="DS450" s="175">
        <v>1216.8013711776862</v>
      </c>
      <c r="DT450" s="175">
        <v>1244.2419376359021</v>
      </c>
      <c r="DU450" s="175">
        <v>1178.3268085225877</v>
      </c>
      <c r="DV450" s="175">
        <v>1186.9344809484282</v>
      </c>
      <c r="DW450" s="175">
        <v>1256.6046349454984</v>
      </c>
      <c r="DX450" s="175">
        <v>1284.0452014037141</v>
      </c>
      <c r="DY450" s="175">
        <v>1195.5421533742683</v>
      </c>
      <c r="DZ450" s="175">
        <v>1265.2123073713385</v>
      </c>
      <c r="EA450" s="175">
        <v>1292.6528738295544</v>
      </c>
      <c r="EB450" s="175">
        <v>1334.8824613684089</v>
      </c>
      <c r="EC450" s="175">
        <v>1362.3230278266249</v>
      </c>
      <c r="ED450" s="175">
        <v>1389.7635942848406</v>
      </c>
      <c r="EE450" s="175">
        <v>1204.1498258001088</v>
      </c>
      <c r="EF450" s="175">
        <v>1273.8199797971788</v>
      </c>
      <c r="EG450" s="175">
        <v>1301.2605462553947</v>
      </c>
      <c r="EH450" s="175">
        <v>1343.490133794249</v>
      </c>
      <c r="EI450" s="175">
        <v>1370.9307002524649</v>
      </c>
      <c r="EJ450" s="175">
        <v>1398.3712667106809</v>
      </c>
      <c r="EK450" s="175">
        <v>1413.1602877913194</v>
      </c>
      <c r="EL450" s="175">
        <v>1440.6008542495354</v>
      </c>
      <c r="EM450" s="175">
        <v>1468.0414207077513</v>
      </c>
      <c r="EN450" s="175">
        <v>1495.481987165967</v>
      </c>
      <c r="EO450" s="175">
        <v>1270.481504232512</v>
      </c>
      <c r="EP450" s="175">
        <v>1336.48480801921</v>
      </c>
      <c r="EQ450" s="175">
        <v>1344.6394450542166</v>
      </c>
      <c r="ER450" s="175">
        <v>1410.6427488409147</v>
      </c>
      <c r="ES450" s="175">
        <v>1510.7970157809293</v>
      </c>
      <c r="ET450" s="175">
        <v>1536.7933418992391</v>
      </c>
      <c r="EU450" s="175">
        <v>1602.7966456859372</v>
      </c>
      <c r="EV450" s="175">
        <v>1430.3765013589941</v>
      </c>
      <c r="EW450" s="175">
        <v>1831.8588102490048</v>
      </c>
      <c r="EX450" s="175">
        <v>1066.1230163887881</v>
      </c>
      <c r="EY450" s="175">
        <v>1206.4894951507565</v>
      </c>
      <c r="EZ450" s="175">
        <v>1400.1621247321643</v>
      </c>
      <c r="FA450" s="175">
        <v>1509.9487146128579</v>
      </c>
    </row>
    <row r="451" spans="1:157" ht="14.4" x14ac:dyDescent="0.3">
      <c r="A451" s="171" t="s">
        <v>621</v>
      </c>
      <c r="B451" s="172">
        <v>215.79999999999998</v>
      </c>
      <c r="C451" s="173">
        <v>215.79999999999998</v>
      </c>
      <c r="D451" s="173">
        <v>215.79999999999998</v>
      </c>
      <c r="E451" s="173">
        <v>215.79999999999998</v>
      </c>
      <c r="F451" s="173">
        <v>215.79999999999998</v>
      </c>
      <c r="G451" s="173">
        <v>215.79999999999998</v>
      </c>
      <c r="H451" s="204">
        <v>215.79999999999998</v>
      </c>
      <c r="I451" s="175">
        <v>215.79999999999998</v>
      </c>
      <c r="J451" s="175">
        <v>215.79999999999998</v>
      </c>
      <c r="K451" s="175">
        <v>215.79999999999998</v>
      </c>
      <c r="L451" s="175">
        <v>215.79999999999998</v>
      </c>
      <c r="M451" s="175">
        <v>215.79999999999998</v>
      </c>
      <c r="N451" s="175">
        <v>215.79999999999998</v>
      </c>
      <c r="O451" s="175">
        <v>215.79999999999998</v>
      </c>
      <c r="P451" s="175">
        <v>215.79999999999998</v>
      </c>
      <c r="Q451" s="175">
        <v>215.79999999999998</v>
      </c>
      <c r="R451" s="175">
        <v>215.79999999999998</v>
      </c>
      <c r="S451" s="175">
        <v>215.79999999999998</v>
      </c>
      <c r="T451" s="175">
        <v>215.79999999999998</v>
      </c>
      <c r="U451" s="175">
        <v>215.79999999999998</v>
      </c>
      <c r="V451" s="175">
        <v>215.79999999999998</v>
      </c>
      <c r="W451" s="175">
        <v>215.79999999999998</v>
      </c>
      <c r="X451" s="175">
        <v>215.79999999999998</v>
      </c>
      <c r="Y451" s="175">
        <v>215.79999999999998</v>
      </c>
      <c r="Z451" s="175">
        <v>215.79999999999998</v>
      </c>
      <c r="AA451" s="175">
        <v>215.79999999999998</v>
      </c>
      <c r="AB451" s="175">
        <v>215.79999999999998</v>
      </c>
      <c r="AC451" s="175">
        <v>215.79999999999998</v>
      </c>
      <c r="AD451" s="175">
        <v>215.79999999999998</v>
      </c>
      <c r="AE451" s="175">
        <v>215.79999999999998</v>
      </c>
      <c r="AF451" s="175">
        <v>215.79999999999998</v>
      </c>
      <c r="AG451" s="175">
        <v>215.79999999999998</v>
      </c>
      <c r="AH451" s="175">
        <v>215.79999999999998</v>
      </c>
      <c r="AI451" s="175">
        <v>215.79999999999998</v>
      </c>
      <c r="AJ451" s="175">
        <v>215.79999999999998</v>
      </c>
      <c r="AK451" s="175">
        <v>431.59999999999997</v>
      </c>
      <c r="AL451" s="175">
        <v>431.59999999999997</v>
      </c>
      <c r="AM451" s="175">
        <v>431.59999999999997</v>
      </c>
      <c r="AN451" s="175">
        <v>431.59999999999997</v>
      </c>
      <c r="AO451" s="175">
        <v>431.59999999999997</v>
      </c>
      <c r="AP451" s="175">
        <v>431.59999999999997</v>
      </c>
      <c r="AQ451" s="175">
        <v>431.59999999999997</v>
      </c>
      <c r="AR451" s="175">
        <v>431.59999999999997</v>
      </c>
      <c r="AS451" s="175">
        <v>431.59999999999997</v>
      </c>
      <c r="AT451" s="175">
        <v>431.59999999999997</v>
      </c>
      <c r="AU451" s="175">
        <v>431.59999999999997</v>
      </c>
      <c r="AV451" s="175">
        <v>431.59999999999997</v>
      </c>
      <c r="AW451" s="175">
        <v>431.59999999999997</v>
      </c>
      <c r="AX451" s="175">
        <v>431.59999999999997</v>
      </c>
      <c r="AY451" s="175">
        <v>431.59999999999997</v>
      </c>
      <c r="AZ451" s="175">
        <v>431.59999999999997</v>
      </c>
      <c r="BA451" s="175">
        <v>431.59999999999997</v>
      </c>
      <c r="BB451" s="175">
        <v>431.59999999999997</v>
      </c>
      <c r="BC451" s="175">
        <v>431.59999999999997</v>
      </c>
      <c r="BD451" s="175">
        <v>431.59999999999997</v>
      </c>
      <c r="BE451" s="175">
        <v>431.59999999999997</v>
      </c>
      <c r="BF451" s="175">
        <v>431.59999999999997</v>
      </c>
      <c r="BG451" s="175">
        <v>431.59999999999997</v>
      </c>
      <c r="BH451" s="175">
        <v>431.59999999999997</v>
      </c>
      <c r="BI451" s="175">
        <v>431.59999999999997</v>
      </c>
      <c r="BJ451" s="175">
        <v>431.59999999999997</v>
      </c>
      <c r="BK451" s="175">
        <v>431.59999999999997</v>
      </c>
      <c r="BL451" s="175">
        <v>431.59999999999997</v>
      </c>
      <c r="BM451" s="175">
        <v>431.59999999999997</v>
      </c>
      <c r="BN451" s="175">
        <v>431.59999999999997</v>
      </c>
      <c r="BO451" s="175">
        <v>431.59999999999997</v>
      </c>
      <c r="BP451" s="175">
        <v>431.59999999999997</v>
      </c>
      <c r="BQ451" s="175">
        <v>431.59999999999997</v>
      </c>
      <c r="BR451" s="175">
        <v>431.59999999999997</v>
      </c>
      <c r="BS451" s="175">
        <v>431.59999999999997</v>
      </c>
      <c r="BT451" s="173">
        <v>215.79999999999998</v>
      </c>
      <c r="BU451" s="173">
        <v>215.79999999999998</v>
      </c>
      <c r="BV451" s="173">
        <v>215.79999999999998</v>
      </c>
      <c r="BW451" s="173">
        <v>215.79999999999998</v>
      </c>
      <c r="BX451" s="173">
        <v>215.79999999999998</v>
      </c>
      <c r="BY451" s="174">
        <v>215.79999999999998</v>
      </c>
      <c r="BZ451" s="175">
        <v>215.79999999999998</v>
      </c>
      <c r="CA451" s="175">
        <v>215.79999999999998</v>
      </c>
      <c r="CB451" s="175">
        <v>431.59999999999997</v>
      </c>
      <c r="CC451" s="175">
        <v>431.59999999999997</v>
      </c>
      <c r="CD451" s="175">
        <v>431.59999999999997</v>
      </c>
      <c r="CE451" s="175">
        <v>431.59999999999997</v>
      </c>
      <c r="CF451" s="175">
        <v>431.59999999999997</v>
      </c>
      <c r="CG451" s="175">
        <v>431.59999999999997</v>
      </c>
      <c r="CH451" s="175">
        <v>431.59999999999997</v>
      </c>
      <c r="CI451" s="175">
        <v>431.59999999999997</v>
      </c>
      <c r="CJ451" s="175">
        <v>215.79999999999998</v>
      </c>
      <c r="CK451" s="175">
        <v>215.79999999999998</v>
      </c>
      <c r="CL451" s="175">
        <v>215.79999999999998</v>
      </c>
      <c r="CM451" s="175">
        <v>215.79999999999998</v>
      </c>
      <c r="CN451" s="175">
        <v>215.79999999999998</v>
      </c>
      <c r="CO451" s="175">
        <v>215.79999999999998</v>
      </c>
      <c r="CP451" s="175">
        <v>215.79999999999998</v>
      </c>
      <c r="CQ451" s="175">
        <v>215.79999999999998</v>
      </c>
      <c r="CR451" s="175">
        <v>215.79999999999998</v>
      </c>
      <c r="CS451" s="175">
        <v>215.79999999999998</v>
      </c>
      <c r="CT451" s="175">
        <v>215.79999999999998</v>
      </c>
      <c r="CU451" s="175">
        <v>431.59999999999997</v>
      </c>
      <c r="CV451" s="175">
        <v>431.59999999999997</v>
      </c>
      <c r="CW451" s="175">
        <v>431.59999999999997</v>
      </c>
      <c r="CX451" s="175">
        <v>431.59999999999997</v>
      </c>
      <c r="CY451" s="175">
        <v>431.59999999999997</v>
      </c>
      <c r="CZ451" s="175">
        <v>431.59999999999997</v>
      </c>
      <c r="DA451" s="175">
        <v>431.59999999999997</v>
      </c>
      <c r="DB451" s="175">
        <v>431.59999999999997</v>
      </c>
      <c r="DC451" s="175">
        <v>431.59999999999997</v>
      </c>
      <c r="DD451" s="175">
        <v>431.59999999999997</v>
      </c>
      <c r="DE451" s="175">
        <v>431.59999999999997</v>
      </c>
      <c r="DF451" s="175">
        <v>431.59999999999997</v>
      </c>
      <c r="DG451" s="175">
        <v>431.59999999999997</v>
      </c>
      <c r="DH451" s="175">
        <v>431.59999999999997</v>
      </c>
      <c r="DI451" s="175">
        <v>431.59999999999997</v>
      </c>
      <c r="DJ451" s="175">
        <v>431.59999999999997</v>
      </c>
      <c r="DK451" s="175">
        <v>431.59999999999997</v>
      </c>
      <c r="DL451" s="175">
        <v>431.59999999999997</v>
      </c>
      <c r="DM451" s="175">
        <v>431.59999999999997</v>
      </c>
      <c r="DN451" s="175">
        <v>431.59999999999997</v>
      </c>
      <c r="DO451" s="175">
        <v>431.59999999999997</v>
      </c>
      <c r="DP451" s="175">
        <v>431.59999999999997</v>
      </c>
      <c r="DQ451" s="175">
        <v>431.59999999999997</v>
      </c>
      <c r="DR451" s="175">
        <v>431.59999999999997</v>
      </c>
      <c r="DS451" s="175">
        <v>431.59999999999997</v>
      </c>
      <c r="DT451" s="175">
        <v>431.59999999999997</v>
      </c>
      <c r="DU451" s="175">
        <v>431.59999999999997</v>
      </c>
      <c r="DV451" s="175">
        <v>431.59999999999997</v>
      </c>
      <c r="DW451" s="175">
        <v>431.59999999999997</v>
      </c>
      <c r="DX451" s="175">
        <v>431.59999999999997</v>
      </c>
      <c r="DY451" s="175">
        <v>431.59999999999997</v>
      </c>
      <c r="DZ451" s="175">
        <v>431.59999999999997</v>
      </c>
      <c r="EA451" s="175">
        <v>431.59999999999997</v>
      </c>
      <c r="EB451" s="175">
        <v>431.59999999999997</v>
      </c>
      <c r="EC451" s="175">
        <v>431.59999999999997</v>
      </c>
      <c r="ED451" s="175">
        <v>431.59999999999997</v>
      </c>
      <c r="EE451" s="175">
        <v>431.59999999999997</v>
      </c>
      <c r="EF451" s="175">
        <v>431.59999999999997</v>
      </c>
      <c r="EG451" s="175">
        <v>431.59999999999997</v>
      </c>
      <c r="EH451" s="175">
        <v>431.59999999999997</v>
      </c>
      <c r="EI451" s="175">
        <v>431.59999999999997</v>
      </c>
      <c r="EJ451" s="175">
        <v>431.59999999999997</v>
      </c>
      <c r="EK451" s="175">
        <v>431.59999999999997</v>
      </c>
      <c r="EL451" s="175">
        <v>431.59999999999997</v>
      </c>
      <c r="EM451" s="175">
        <v>431.59999999999997</v>
      </c>
      <c r="EN451" s="175">
        <v>431.59999999999997</v>
      </c>
      <c r="EO451" s="175">
        <v>431.59999999999997</v>
      </c>
      <c r="EP451" s="175">
        <v>431.59999999999997</v>
      </c>
      <c r="EQ451" s="175">
        <v>431.59999999999997</v>
      </c>
      <c r="ER451" s="175">
        <v>431.59999999999997</v>
      </c>
      <c r="ES451" s="175">
        <v>431.59999999999997</v>
      </c>
      <c r="ET451" s="175">
        <v>431.59999999999997</v>
      </c>
      <c r="EU451" s="175">
        <v>431.59999999999997</v>
      </c>
      <c r="EV451" s="175">
        <v>431.59999999999997</v>
      </c>
      <c r="EW451" s="175">
        <v>431.59999999999997</v>
      </c>
      <c r="EX451" s="175">
        <v>431.59999999999997</v>
      </c>
      <c r="EY451" s="175">
        <v>431.59999999999997</v>
      </c>
      <c r="EZ451" s="175">
        <v>431.59999999999997</v>
      </c>
      <c r="FA451" s="175">
        <v>431.59999999999997</v>
      </c>
    </row>
    <row r="452" spans="1:157" ht="14.4" x14ac:dyDescent="0.3">
      <c r="A452" s="171" t="s">
        <v>622</v>
      </c>
      <c r="B452" s="172">
        <v>149.29939152359583</v>
      </c>
      <c r="C452" s="173">
        <v>449.5274425835176</v>
      </c>
      <c r="D452" s="173">
        <v>450.2207736408152</v>
      </c>
      <c r="E452" s="173">
        <v>465.88781898394291</v>
      </c>
      <c r="F452" s="173">
        <v>478.43207887948432</v>
      </c>
      <c r="G452" s="173">
        <v>458.82124719968539</v>
      </c>
      <c r="H452" s="204">
        <v>459.51457825698299</v>
      </c>
      <c r="I452" s="175">
        <v>475.1816236001107</v>
      </c>
      <c r="J452" s="175">
        <v>487.72588349565211</v>
      </c>
      <c r="K452" s="175">
        <v>460.20790931428053</v>
      </c>
      <c r="L452" s="175">
        <v>475.8749546574083</v>
      </c>
      <c r="M452" s="175">
        <v>488.41921455294971</v>
      </c>
      <c r="N452" s="175">
        <v>491.54200000053601</v>
      </c>
      <c r="O452" s="175">
        <v>504.08625989607742</v>
      </c>
      <c r="P452" s="175">
        <v>516.63051979161889</v>
      </c>
      <c r="Q452" s="175">
        <v>468.11505181585318</v>
      </c>
      <c r="R452" s="175">
        <v>468.80838287315078</v>
      </c>
      <c r="S452" s="175">
        <v>484.47542821627849</v>
      </c>
      <c r="T452" s="175">
        <v>497.0196881118199</v>
      </c>
      <c r="U452" s="175">
        <v>469.50171393044832</v>
      </c>
      <c r="V452" s="175">
        <v>485.16875927357609</v>
      </c>
      <c r="W452" s="175">
        <v>497.7130191691175</v>
      </c>
      <c r="X452" s="175">
        <v>500.8358046167038</v>
      </c>
      <c r="Y452" s="175">
        <v>513.38006451224521</v>
      </c>
      <c r="Z452" s="175">
        <v>525.92432440778657</v>
      </c>
      <c r="AA452" s="175">
        <v>470.19504498774592</v>
      </c>
      <c r="AB452" s="175">
        <v>485.86209033087368</v>
      </c>
      <c r="AC452" s="175">
        <v>498.40635022641504</v>
      </c>
      <c r="AD452" s="175">
        <v>501.5291356740014</v>
      </c>
      <c r="AE452" s="175">
        <v>514.07339556954275</v>
      </c>
      <c r="AF452" s="175">
        <v>526.61765546508423</v>
      </c>
      <c r="AG452" s="175">
        <v>517.19618101712911</v>
      </c>
      <c r="AH452" s="175">
        <v>529.74044091267058</v>
      </c>
      <c r="AI452" s="175">
        <v>542.28470080821194</v>
      </c>
      <c r="AJ452" s="175">
        <v>554.82896070375341</v>
      </c>
      <c r="AK452" s="175">
        <v>498.77538127304121</v>
      </c>
      <c r="AL452" s="175">
        <v>508.069185889209</v>
      </c>
      <c r="AM452" s="175">
        <v>508.76251694650659</v>
      </c>
      <c r="AN452" s="175">
        <v>524.4295622896343</v>
      </c>
      <c r="AO452" s="175">
        <v>536.97382218517578</v>
      </c>
      <c r="AP452" s="175">
        <v>517.36299050537673</v>
      </c>
      <c r="AQ452" s="175">
        <v>518.05632156267438</v>
      </c>
      <c r="AR452" s="175">
        <v>533.7233669058021</v>
      </c>
      <c r="AS452" s="175">
        <v>546.26762680134357</v>
      </c>
      <c r="AT452" s="175">
        <v>518.74965261997193</v>
      </c>
      <c r="AU452" s="175">
        <v>534.41669796309964</v>
      </c>
      <c r="AV452" s="175">
        <v>546.96095785864111</v>
      </c>
      <c r="AW452" s="175">
        <v>550.08374330622735</v>
      </c>
      <c r="AX452" s="175">
        <v>562.62800320176882</v>
      </c>
      <c r="AY452" s="175">
        <v>575.17226309731029</v>
      </c>
      <c r="AZ452" s="175">
        <v>526.65679512154452</v>
      </c>
      <c r="BA452" s="175">
        <v>527.35012617884217</v>
      </c>
      <c r="BB452" s="175">
        <v>543.01717152196989</v>
      </c>
      <c r="BC452" s="175">
        <v>555.56143141751136</v>
      </c>
      <c r="BD452" s="175">
        <v>528.04345723613972</v>
      </c>
      <c r="BE452" s="175">
        <v>543.71050257926743</v>
      </c>
      <c r="BF452" s="175">
        <v>556.2547624748089</v>
      </c>
      <c r="BG452" s="175">
        <v>559.37754792239514</v>
      </c>
      <c r="BH452" s="175">
        <v>571.92180781793661</v>
      </c>
      <c r="BI452" s="175">
        <v>584.46606771347797</v>
      </c>
      <c r="BJ452" s="175">
        <v>528.73678829343726</v>
      </c>
      <c r="BK452" s="175">
        <v>544.40383363656497</v>
      </c>
      <c r="BL452" s="175">
        <v>556.94809353210644</v>
      </c>
      <c r="BM452" s="175">
        <v>560.07087897969268</v>
      </c>
      <c r="BN452" s="175">
        <v>572.61513887523415</v>
      </c>
      <c r="BO452" s="175">
        <v>585.15939877077562</v>
      </c>
      <c r="BP452" s="175">
        <v>575.7379243228205</v>
      </c>
      <c r="BQ452" s="175">
        <v>588.28218421836186</v>
      </c>
      <c r="BR452" s="175">
        <v>600.82644411390334</v>
      </c>
      <c r="BS452" s="175">
        <v>613.37070400944481</v>
      </c>
      <c r="BT452" s="173">
        <v>478.79551854661611</v>
      </c>
      <c r="BU452" s="173">
        <v>494.46256388974382</v>
      </c>
      <c r="BV452" s="173">
        <v>495.15589494704142</v>
      </c>
      <c r="BW452" s="173">
        <v>510.82294029016919</v>
      </c>
      <c r="BX452" s="173">
        <v>539.72757658613591</v>
      </c>
      <c r="BY452" s="174">
        <v>552.27183648167738</v>
      </c>
      <c r="BZ452" s="175">
        <v>567.93888182480509</v>
      </c>
      <c r="CA452" s="175">
        <v>519.88217322374123</v>
      </c>
      <c r="CB452" s="175">
        <v>537.33726185230751</v>
      </c>
      <c r="CC452" s="175">
        <v>553.00430719543522</v>
      </c>
      <c r="CD452" s="175">
        <v>553.69763825273287</v>
      </c>
      <c r="CE452" s="175">
        <v>569.36468359586058</v>
      </c>
      <c r="CF452" s="175">
        <v>598.26931989182731</v>
      </c>
      <c r="CG452" s="175">
        <v>610.81357978736867</v>
      </c>
      <c r="CH452" s="175">
        <v>626.48062513049649</v>
      </c>
      <c r="CI452" s="175">
        <v>578.42391652943263</v>
      </c>
      <c r="CJ452" s="175">
        <v>504.44969956320926</v>
      </c>
      <c r="CK452" s="175">
        <v>520.81007596363452</v>
      </c>
      <c r="CL452" s="175">
        <v>537.17045236405988</v>
      </c>
      <c r="CM452" s="175">
        <v>549.71471225960124</v>
      </c>
      <c r="CN452" s="175">
        <v>577.92601749827043</v>
      </c>
      <c r="CO452" s="175">
        <v>593.59306284139814</v>
      </c>
      <c r="CP452" s="175">
        <v>606.13732273693961</v>
      </c>
      <c r="CQ452" s="175">
        <v>555.68590617530185</v>
      </c>
      <c r="CR452" s="175">
        <v>594.16999557795248</v>
      </c>
      <c r="CS452" s="175">
        <v>632.65408498060322</v>
      </c>
      <c r="CT452" s="175">
        <v>671.13817438325395</v>
      </c>
      <c r="CU452" s="175">
        <v>562.99144286890055</v>
      </c>
      <c r="CV452" s="175">
        <v>579.35181926932592</v>
      </c>
      <c r="CW452" s="175">
        <v>595.71219566975128</v>
      </c>
      <c r="CX452" s="175">
        <v>608.25645556529264</v>
      </c>
      <c r="CY452" s="175">
        <v>636.46776080396182</v>
      </c>
      <c r="CZ452" s="175">
        <v>652.13480614708953</v>
      </c>
      <c r="DA452" s="175">
        <v>664.67906604263089</v>
      </c>
      <c r="DB452" s="175">
        <v>614.22764948099325</v>
      </c>
      <c r="DC452" s="175">
        <v>652.71173888364387</v>
      </c>
      <c r="DD452" s="175">
        <v>691.19582828629461</v>
      </c>
      <c r="DE452" s="175">
        <v>729.67991768894535</v>
      </c>
      <c r="DF452" s="175">
        <v>557.31712457873255</v>
      </c>
      <c r="DG452" s="175">
        <v>566.61092919490034</v>
      </c>
      <c r="DH452" s="175">
        <v>567.30426025219799</v>
      </c>
      <c r="DI452" s="175">
        <v>582.9713055953257</v>
      </c>
      <c r="DJ452" s="175">
        <v>595.51556549086717</v>
      </c>
      <c r="DK452" s="175">
        <v>575.90473381106813</v>
      </c>
      <c r="DL452" s="175">
        <v>576.59806486836578</v>
      </c>
      <c r="DM452" s="175">
        <v>592.26511021149349</v>
      </c>
      <c r="DN452" s="175">
        <v>604.80937010703497</v>
      </c>
      <c r="DO452" s="175">
        <v>577.29139592566332</v>
      </c>
      <c r="DP452" s="175">
        <v>592.95844126879103</v>
      </c>
      <c r="DQ452" s="175">
        <v>605.50270116433251</v>
      </c>
      <c r="DR452" s="175">
        <v>608.62548661191875</v>
      </c>
      <c r="DS452" s="175">
        <v>621.16974650746022</v>
      </c>
      <c r="DT452" s="175">
        <v>633.71400640300169</v>
      </c>
      <c r="DU452" s="175">
        <v>585.19853842723592</v>
      </c>
      <c r="DV452" s="175">
        <v>585.89186948453357</v>
      </c>
      <c r="DW452" s="175">
        <v>601.55891482766128</v>
      </c>
      <c r="DX452" s="175">
        <v>614.10317472320276</v>
      </c>
      <c r="DY452" s="175">
        <v>586.58520054183111</v>
      </c>
      <c r="DZ452" s="175">
        <v>602.25224588495882</v>
      </c>
      <c r="EA452" s="175">
        <v>614.7965057805003</v>
      </c>
      <c r="EB452" s="175">
        <v>617.91929122808654</v>
      </c>
      <c r="EC452" s="175">
        <v>630.46355112362801</v>
      </c>
      <c r="ED452" s="175">
        <v>643.00781101916937</v>
      </c>
      <c r="EE452" s="175">
        <v>587.27853159912866</v>
      </c>
      <c r="EF452" s="175">
        <v>602.94557694225637</v>
      </c>
      <c r="EG452" s="175">
        <v>615.48983683779784</v>
      </c>
      <c r="EH452" s="175">
        <v>618.61262228538408</v>
      </c>
      <c r="EI452" s="175">
        <v>631.15688218092555</v>
      </c>
      <c r="EJ452" s="175">
        <v>643.70114207646702</v>
      </c>
      <c r="EK452" s="175">
        <v>634.2796676285119</v>
      </c>
      <c r="EL452" s="175">
        <v>646.82392752405326</v>
      </c>
      <c r="EM452" s="175">
        <v>659.36818741959473</v>
      </c>
      <c r="EN452" s="175">
        <v>671.91244731513621</v>
      </c>
      <c r="EO452" s="175">
        <v>595.8790051579989</v>
      </c>
      <c r="EP452" s="175">
        <v>611.54605050112662</v>
      </c>
      <c r="EQ452" s="175">
        <v>612.23938155842427</v>
      </c>
      <c r="ER452" s="175">
        <v>627.90642690155198</v>
      </c>
      <c r="ES452" s="175">
        <v>656.81106319751871</v>
      </c>
      <c r="ET452" s="175">
        <v>669.35532309306006</v>
      </c>
      <c r="EU452" s="175">
        <v>685.02236843618789</v>
      </c>
      <c r="EV452" s="175">
        <v>636.96565983512403</v>
      </c>
      <c r="EW452" s="175">
        <v>663.5151715872546</v>
      </c>
      <c r="EX452" s="175">
        <v>615.85886788442394</v>
      </c>
      <c r="EY452" s="175">
        <v>636.6422584390142</v>
      </c>
      <c r="EZ452" s="175">
        <v>657.42564899360445</v>
      </c>
      <c r="FA452" s="175">
        <v>678.2090395481946</v>
      </c>
    </row>
    <row r="453" spans="1:157" ht="14.4" x14ac:dyDescent="0.3">
      <c r="A453" s="171" t="s">
        <v>623</v>
      </c>
      <c r="B453" s="172">
        <v>228.32805482370134</v>
      </c>
      <c r="C453" s="173">
        <v>451.09456165685106</v>
      </c>
      <c r="D453" s="173">
        <v>427.79737034578631</v>
      </c>
      <c r="E453" s="173">
        <v>378.47076789211366</v>
      </c>
      <c r="F453" s="173">
        <v>330.17992209307545</v>
      </c>
      <c r="G453" s="173">
        <v>602.14948936748476</v>
      </c>
      <c r="H453" s="204">
        <v>578.80699451733653</v>
      </c>
      <c r="I453" s="175">
        <v>529.11370704262663</v>
      </c>
      <c r="J453" s="175">
        <v>480.67843720959786</v>
      </c>
      <c r="K453" s="175">
        <v>555.46449966718819</v>
      </c>
      <c r="L453" s="175">
        <v>505.77121219247852</v>
      </c>
      <c r="M453" s="175">
        <v>457.33594235944969</v>
      </c>
      <c r="N453" s="175">
        <v>456.07792471776867</v>
      </c>
      <c r="O453" s="175">
        <v>407.64265488473984</v>
      </c>
      <c r="P453" s="175">
        <v>359.20738505171107</v>
      </c>
      <c r="Q453" s="175">
        <v>824.93152335356558</v>
      </c>
      <c r="R453" s="175">
        <v>801.54372496433393</v>
      </c>
      <c r="S453" s="175">
        <v>751.48375246858711</v>
      </c>
      <c r="T453" s="175">
        <v>702.90405860156761</v>
      </c>
      <c r="U453" s="175">
        <v>778.1559265751024</v>
      </c>
      <c r="V453" s="175">
        <v>728.09595407935558</v>
      </c>
      <c r="W453" s="175">
        <v>679.51626021233596</v>
      </c>
      <c r="X453" s="175">
        <v>678.03598158360842</v>
      </c>
      <c r="Y453" s="175">
        <v>629.45628771658903</v>
      </c>
      <c r="Z453" s="175">
        <v>580.87659384956953</v>
      </c>
      <c r="AA453" s="175">
        <v>754.76812818587086</v>
      </c>
      <c r="AB453" s="175">
        <v>704.70815569012393</v>
      </c>
      <c r="AC453" s="175">
        <v>656.12846182310443</v>
      </c>
      <c r="AD453" s="175">
        <v>654.64818319437688</v>
      </c>
      <c r="AE453" s="175">
        <v>606.06848932735738</v>
      </c>
      <c r="AF453" s="175">
        <v>557.48879546033811</v>
      </c>
      <c r="AG453" s="175">
        <v>604.58821069862984</v>
      </c>
      <c r="AH453" s="175">
        <v>556.00851683161034</v>
      </c>
      <c r="AI453" s="175">
        <v>507.42882296459095</v>
      </c>
      <c r="AJ453" s="175">
        <v>458.84912909757151</v>
      </c>
      <c r="AK453" s="175">
        <v>313.76356844220635</v>
      </c>
      <c r="AL453" s="175">
        <v>506.48284390544688</v>
      </c>
      <c r="AM453" s="175">
        <v>483.14034905529871</v>
      </c>
      <c r="AN453" s="175">
        <v>433.44706158058892</v>
      </c>
      <c r="AO453" s="175">
        <v>385.0117917475601</v>
      </c>
      <c r="AP453" s="175">
        <v>655.34526275480414</v>
      </c>
      <c r="AQ453" s="175">
        <v>631.9574643655726</v>
      </c>
      <c r="AR453" s="175">
        <v>581.89749186982556</v>
      </c>
      <c r="AS453" s="175">
        <v>533.31779800280617</v>
      </c>
      <c r="AT453" s="175">
        <v>608.56966597634107</v>
      </c>
      <c r="AU453" s="175">
        <v>558.50969348059402</v>
      </c>
      <c r="AV453" s="175">
        <v>509.92999961357458</v>
      </c>
      <c r="AW453" s="175">
        <v>508.44972098484698</v>
      </c>
      <c r="AX453" s="175">
        <v>459.87002711782748</v>
      </c>
      <c r="AY453" s="175">
        <v>411.29033325080803</v>
      </c>
      <c r="AZ453" s="175">
        <v>875.93478787960851</v>
      </c>
      <c r="BA453" s="175">
        <v>852.50168595129367</v>
      </c>
      <c r="BB453" s="175">
        <v>802.07502843450948</v>
      </c>
      <c r="BC453" s="175">
        <v>753.35091053349936</v>
      </c>
      <c r="BD453" s="175">
        <v>829.06858402297883</v>
      </c>
      <c r="BE453" s="175">
        <v>778.64192650619452</v>
      </c>
      <c r="BF453" s="175">
        <v>729.9178086051844</v>
      </c>
      <c r="BG453" s="175">
        <v>728.21526898941022</v>
      </c>
      <c r="BH453" s="175">
        <v>679.49115108840033</v>
      </c>
      <c r="BI453" s="175">
        <v>630.76703318739021</v>
      </c>
      <c r="BJ453" s="175">
        <v>805.63548209466376</v>
      </c>
      <c r="BK453" s="175">
        <v>755.20882457787957</v>
      </c>
      <c r="BL453" s="175">
        <v>706.48470667686945</v>
      </c>
      <c r="BM453" s="175">
        <v>704.78216706109527</v>
      </c>
      <c r="BN453" s="175">
        <v>656.05804916008537</v>
      </c>
      <c r="BO453" s="175">
        <v>607.33393125907526</v>
      </c>
      <c r="BP453" s="175">
        <v>654.35550954431119</v>
      </c>
      <c r="BQ453" s="175">
        <v>605.63139164330107</v>
      </c>
      <c r="BR453" s="175">
        <v>556.90727374229107</v>
      </c>
      <c r="BS453" s="175">
        <v>508.18315584128095</v>
      </c>
      <c r="BT453" s="173">
        <v>926.05663338338093</v>
      </c>
      <c r="BU453" s="173">
        <v>875.62997586659685</v>
      </c>
      <c r="BV453" s="173">
        <v>852.1968739382819</v>
      </c>
      <c r="BW453" s="173">
        <v>801.77021642149759</v>
      </c>
      <c r="BX453" s="173">
        <v>679.18633907538845</v>
      </c>
      <c r="BY453" s="174">
        <v>630.46222117437844</v>
      </c>
      <c r="BZ453" s="175">
        <v>580.03556365759414</v>
      </c>
      <c r="CA453" s="175">
        <v>763.61968907387404</v>
      </c>
      <c r="CB453" s="175">
        <v>980.59631041330795</v>
      </c>
      <c r="CC453" s="175">
        <v>930.16965289652364</v>
      </c>
      <c r="CD453" s="175">
        <v>906.7365509682088</v>
      </c>
      <c r="CE453" s="175">
        <v>856.3098934514245</v>
      </c>
      <c r="CF453" s="175">
        <v>733.72601610531535</v>
      </c>
      <c r="CG453" s="175">
        <v>685.00189820430523</v>
      </c>
      <c r="CH453" s="175">
        <v>634.57524068752105</v>
      </c>
      <c r="CI453" s="175">
        <v>818.15936610380095</v>
      </c>
      <c r="CJ453" s="175">
        <v>1061.7255943643963</v>
      </c>
      <c r="CK453" s="175">
        <v>987.86583491929707</v>
      </c>
      <c r="CL453" s="175">
        <v>914.00607547419804</v>
      </c>
      <c r="CM453" s="175">
        <v>865.28195757318792</v>
      </c>
      <c r="CN453" s="175">
        <v>766.13118215539373</v>
      </c>
      <c r="CO453" s="175">
        <v>715.70452463860954</v>
      </c>
      <c r="CP453" s="175">
        <v>666.98040673759942</v>
      </c>
      <c r="CQ453" s="175">
        <v>853.95651083752603</v>
      </c>
      <c r="CR453" s="175">
        <v>995.2022067372036</v>
      </c>
      <c r="CS453" s="175">
        <v>1186.7990358376762</v>
      </c>
      <c r="CT453" s="175">
        <v>1328.0447317373539</v>
      </c>
      <c r="CU453" s="175">
        <v>1109.2678509348286</v>
      </c>
      <c r="CV453" s="175">
        <v>1034.9961029296089</v>
      </c>
      <c r="CW453" s="175">
        <v>960.72435492438933</v>
      </c>
      <c r="CX453" s="175">
        <v>911.8558129893886</v>
      </c>
      <c r="CY453" s="175">
        <v>812.19392851656642</v>
      </c>
      <c r="CZ453" s="175">
        <v>761.40058597874497</v>
      </c>
      <c r="DA453" s="175">
        <v>712.53204404374435</v>
      </c>
      <c r="DB453" s="175">
        <v>900.42438290246741</v>
      </c>
      <c r="DC453" s="175">
        <v>1041.6700788021449</v>
      </c>
      <c r="DD453" s="175">
        <v>1233.2669079026175</v>
      </c>
      <c r="DE453" s="175">
        <v>1374.5126038022954</v>
      </c>
      <c r="DF453" s="175">
        <v>385.29022978418783</v>
      </c>
      <c r="DG453" s="175">
        <v>606.93876314139095</v>
      </c>
      <c r="DH453" s="175">
        <v>583.5509647521593</v>
      </c>
      <c r="DI453" s="175">
        <v>533.49099225641226</v>
      </c>
      <c r="DJ453" s="175">
        <v>484.91129838939287</v>
      </c>
      <c r="DK453" s="175">
        <v>753.79657639895834</v>
      </c>
      <c r="DL453" s="175">
        <v>730.3634744706435</v>
      </c>
      <c r="DM453" s="175">
        <v>679.93681695385931</v>
      </c>
      <c r="DN453" s="175">
        <v>631.21269905284919</v>
      </c>
      <c r="DO453" s="175">
        <v>706.93037254232854</v>
      </c>
      <c r="DP453" s="175">
        <v>656.50371502554435</v>
      </c>
      <c r="DQ453" s="175">
        <v>607.77959712453423</v>
      </c>
      <c r="DR453" s="175">
        <v>606.07705750876005</v>
      </c>
      <c r="DS453" s="175">
        <v>557.35293960775005</v>
      </c>
      <c r="DT453" s="175">
        <v>508.62882170673993</v>
      </c>
      <c r="DU453" s="175">
        <v>963.32529682507288</v>
      </c>
      <c r="DV453" s="175">
        <v>939.89219489675804</v>
      </c>
      <c r="DW453" s="175">
        <v>889.46553737997374</v>
      </c>
      <c r="DX453" s="175">
        <v>840.74141947896373</v>
      </c>
      <c r="DY453" s="175">
        <v>916.45909296844297</v>
      </c>
      <c r="DZ453" s="175">
        <v>866.03243545165867</v>
      </c>
      <c r="EA453" s="175">
        <v>817.30831755064878</v>
      </c>
      <c r="EB453" s="175">
        <v>815.6057779348746</v>
      </c>
      <c r="EC453" s="175">
        <v>766.88166003386448</v>
      </c>
      <c r="ED453" s="175">
        <v>718.15754213285436</v>
      </c>
      <c r="EE453" s="175">
        <v>893.02599104012813</v>
      </c>
      <c r="EF453" s="175">
        <v>842.59933352334383</v>
      </c>
      <c r="EG453" s="175">
        <v>793.87521562233383</v>
      </c>
      <c r="EH453" s="175">
        <v>792.17267600655964</v>
      </c>
      <c r="EI453" s="175">
        <v>743.44855810554952</v>
      </c>
      <c r="EJ453" s="175">
        <v>694.72444020453952</v>
      </c>
      <c r="EK453" s="175">
        <v>741.74601848977534</v>
      </c>
      <c r="EL453" s="175">
        <v>693.02190058876533</v>
      </c>
      <c r="EM453" s="175">
        <v>644.29778268775533</v>
      </c>
      <c r="EN453" s="175">
        <v>595.5736647867451</v>
      </c>
      <c r="EO453" s="175">
        <v>1060.9285887797025</v>
      </c>
      <c r="EP453" s="175">
        <v>1010.1352462418813</v>
      </c>
      <c r="EQ453" s="175">
        <v>986.65684077448282</v>
      </c>
      <c r="ER453" s="175">
        <v>935.8634982366616</v>
      </c>
      <c r="ES453" s="175">
        <v>812.72320829644104</v>
      </c>
      <c r="ET453" s="175">
        <v>763.85466636144031</v>
      </c>
      <c r="EU453" s="175">
        <v>713.06132382361909</v>
      </c>
      <c r="EV453" s="175">
        <v>897.6033389306042</v>
      </c>
      <c r="EW453" s="175">
        <v>1094.7692880197992</v>
      </c>
      <c r="EX453" s="175">
        <v>415.77250254262935</v>
      </c>
      <c r="EY453" s="175">
        <v>638.26033639446052</v>
      </c>
      <c r="EZ453" s="175">
        <v>734.81887810490889</v>
      </c>
      <c r="FA453" s="175">
        <v>873.33994904608085</v>
      </c>
    </row>
    <row r="454" spans="1:157" ht="14.4" x14ac:dyDescent="0.3">
      <c r="A454" s="171" t="s">
        <v>624</v>
      </c>
      <c r="B454" s="172">
        <v>652.39134273911804</v>
      </c>
      <c r="C454" s="173">
        <v>1420.4175956153751</v>
      </c>
      <c r="D454" s="173">
        <v>1216.929578487455</v>
      </c>
      <c r="E454" s="173">
        <v>935.64773761591096</v>
      </c>
      <c r="F454" s="173">
        <v>772.84976315050392</v>
      </c>
      <c r="G454" s="173">
        <v>2384.5383681814515</v>
      </c>
      <c r="H454" s="204">
        <v>2136.7954448007054</v>
      </c>
      <c r="I454" s="175">
        <v>1734.0700857571719</v>
      </c>
      <c r="J454" s="175">
        <v>1406.9577223988842</v>
      </c>
      <c r="K454" s="175">
        <v>1947.6227195250431</v>
      </c>
      <c r="L454" s="175">
        <v>1544.8973604815073</v>
      </c>
      <c r="M454" s="175">
        <v>1208.1262023127711</v>
      </c>
      <c r="N454" s="175">
        <v>1135.5677398485288</v>
      </c>
      <c r="O454" s="175">
        <v>926.03176707622276</v>
      </c>
      <c r="P454" s="175">
        <v>756.19584953766082</v>
      </c>
      <c r="Q454" s="175">
        <v>3947.5540496340168</v>
      </c>
      <c r="R454" s="175">
        <v>3749.1355798358491</v>
      </c>
      <c r="S454" s="175">
        <v>3343.4385245279386</v>
      </c>
      <c r="T454" s="175">
        <v>2949.7379736280368</v>
      </c>
      <c r="U454" s="175">
        <v>3559.5957046900439</v>
      </c>
      <c r="V454" s="175">
        <v>3153.8986493821344</v>
      </c>
      <c r="W454" s="175">
        <v>2760.1980984822308</v>
      </c>
      <c r="X454" s="175">
        <v>2748.2015940742217</v>
      </c>
      <c r="Y454" s="175">
        <v>2354.5010431743199</v>
      </c>
      <c r="Z454" s="175">
        <v>1967.6480374940584</v>
      </c>
      <c r="AA454" s="175">
        <v>3370.0558295442388</v>
      </c>
      <c r="AB454" s="175">
        <v>2964.3587742363284</v>
      </c>
      <c r="AC454" s="175">
        <v>2570.6582233364265</v>
      </c>
      <c r="AD454" s="175">
        <v>2558.6617189284175</v>
      </c>
      <c r="AE454" s="175">
        <v>2164.9611680285147</v>
      </c>
      <c r="AF454" s="175">
        <v>1778.1081623482544</v>
      </c>
      <c r="AG454" s="175">
        <v>2152.9646636205084</v>
      </c>
      <c r="AH454" s="175">
        <v>1700.6939146155237</v>
      </c>
      <c r="AI454" s="175">
        <v>1372.4111070403414</v>
      </c>
      <c r="AJ454" s="175">
        <v>1076.6180154355825</v>
      </c>
      <c r="AK454" s="175">
        <v>677.15285896131775</v>
      </c>
      <c r="AL454" s="175">
        <v>1345.1004043721175</v>
      </c>
      <c r="AM454" s="175">
        <v>1239.053176542048</v>
      </c>
      <c r="AN454" s="175">
        <v>992.96937647299148</v>
      </c>
      <c r="AO454" s="175">
        <v>835.38713305874137</v>
      </c>
      <c r="AP454" s="175">
        <v>2012.0714130863805</v>
      </c>
      <c r="AQ454" s="175">
        <v>1833.7303684979913</v>
      </c>
      <c r="AR454" s="175">
        <v>1511.7277117626545</v>
      </c>
      <c r="AS454" s="175">
        <v>1324.8675200552618</v>
      </c>
      <c r="AT454" s="175">
        <v>1644.85782087542</v>
      </c>
      <c r="AU454" s="175">
        <v>1394.9910655848241</v>
      </c>
      <c r="AV454" s="175">
        <v>1218.6144738342457</v>
      </c>
      <c r="AW454" s="175">
        <v>1167.9861302112331</v>
      </c>
      <c r="AX454" s="175">
        <v>970.86478799687518</v>
      </c>
      <c r="AY454" s="175">
        <v>808.37819847850608</v>
      </c>
      <c r="AZ454" s="175">
        <v>3548.4399246275375</v>
      </c>
      <c r="BA454" s="175">
        <v>3358.5328996115918</v>
      </c>
      <c r="BB454" s="175">
        <v>2949.8641480393053</v>
      </c>
      <c r="BC454" s="175">
        <v>2554.9931529225082</v>
      </c>
      <c r="BD454" s="175">
        <v>3168.6258745956416</v>
      </c>
      <c r="BE454" s="175">
        <v>2759.9571230233573</v>
      </c>
      <c r="BF454" s="175">
        <v>2365.0861279065589</v>
      </c>
      <c r="BG454" s="175">
        <v>2351.2883714510704</v>
      </c>
      <c r="BH454" s="175">
        <v>1956.4173763342744</v>
      </c>
      <c r="BI454" s="175">
        <v>1652.8311733402795</v>
      </c>
      <c r="BJ454" s="175">
        <v>2978.7188495796909</v>
      </c>
      <c r="BK454" s="175">
        <v>2570.0500980074116</v>
      </c>
      <c r="BL454" s="175">
        <v>2175.1791028906082</v>
      </c>
      <c r="BM454" s="175">
        <v>2161.3813464351238</v>
      </c>
      <c r="BN454" s="175">
        <v>1781.482726028793</v>
      </c>
      <c r="BO454" s="175">
        <v>1535.8684014226722</v>
      </c>
      <c r="BP454" s="175">
        <v>1772.9847579249679</v>
      </c>
      <c r="BQ454" s="175">
        <v>1480.7590418264153</v>
      </c>
      <c r="BR454" s="175">
        <v>1289.8901114257908</v>
      </c>
      <c r="BS454" s="175">
        <v>1112.4349913471306</v>
      </c>
      <c r="BT454" s="173">
        <v>4585.0887752382041</v>
      </c>
      <c r="BU454" s="173">
        <v>4123.9207329707215</v>
      </c>
      <c r="BV454" s="173">
        <v>3909.6174602039537</v>
      </c>
      <c r="BW454" s="173">
        <v>3499.6334765804227</v>
      </c>
      <c r="BX454" s="173">
        <v>2506.1867048753934</v>
      </c>
      <c r="BY454" s="174">
        <v>2111.3157097585949</v>
      </c>
      <c r="BZ454" s="175">
        <v>1644.0767600812262</v>
      </c>
      <c r="CA454" s="175">
        <v>3190.4531907804317</v>
      </c>
      <c r="CB454" s="175">
        <v>4145.302341095733</v>
      </c>
      <c r="CC454" s="175">
        <v>3736.6335895234492</v>
      </c>
      <c r="CD454" s="175">
        <v>3546.7265645075008</v>
      </c>
      <c r="CE454" s="175">
        <v>3138.0578129352157</v>
      </c>
      <c r="CF454" s="175">
        <v>2144.6110412301873</v>
      </c>
      <c r="CG454" s="175">
        <v>1776.5187271822178</v>
      </c>
      <c r="CH454" s="175">
        <v>1475.7950429798402</v>
      </c>
      <c r="CI454" s="175">
        <v>2828.8775271352279</v>
      </c>
      <c r="CJ454" s="175">
        <v>5538.5381559083644</v>
      </c>
      <c r="CK454" s="175">
        <v>4863.0668408741185</v>
      </c>
      <c r="CL454" s="175">
        <v>4187.5955258398726</v>
      </c>
      <c r="CM454" s="175">
        <v>3763.0089912197436</v>
      </c>
      <c r="CN454" s="175">
        <v>2959.4692445306646</v>
      </c>
      <c r="CO454" s="175">
        <v>2550.8004929583767</v>
      </c>
      <c r="CP454" s="175">
        <v>2155.9294978415805</v>
      </c>
      <c r="CQ454" s="175">
        <v>3671.2250736178175</v>
      </c>
      <c r="CR454" s="175">
        <v>4642.8733148382407</v>
      </c>
      <c r="CS454" s="175">
        <v>6107.8010825154952</v>
      </c>
      <c r="CT454" s="175">
        <v>7112.2515021466124</v>
      </c>
      <c r="CU454" s="175">
        <v>4998.3472519492498</v>
      </c>
      <c r="CV454" s="175">
        <v>4334.8326148131137</v>
      </c>
      <c r="CW454" s="175">
        <v>3732.9179920903648</v>
      </c>
      <c r="CX454" s="175">
        <v>3336.8765527566648</v>
      </c>
      <c r="CY454" s="175">
        <v>2529.1946655863139</v>
      </c>
      <c r="CZ454" s="175">
        <v>2117.5542177496523</v>
      </c>
      <c r="DA454" s="175">
        <v>1764.2217772554638</v>
      </c>
      <c r="DB454" s="175">
        <v>3244.2337227068469</v>
      </c>
      <c r="DC454" s="175">
        <v>4137.5823469273964</v>
      </c>
      <c r="DD454" s="175">
        <v>5557.7845858354076</v>
      </c>
      <c r="DE454" s="175">
        <v>6562.2350054665249</v>
      </c>
      <c r="DF454" s="175">
        <v>892.80540235345268</v>
      </c>
      <c r="DG454" s="175">
        <v>1748.709726432</v>
      </c>
      <c r="DH454" s="175">
        <v>1631.9730802541696</v>
      </c>
      <c r="DI454" s="175">
        <v>1386.3527933648572</v>
      </c>
      <c r="DJ454" s="175">
        <v>1209.5538057405527</v>
      </c>
      <c r="DK454" s="175">
        <v>2653.3450938884307</v>
      </c>
      <c r="DL454" s="175">
        <v>2463.4380688724837</v>
      </c>
      <c r="DM454" s="175">
        <v>2054.7693173001958</v>
      </c>
      <c r="DN454" s="175">
        <v>1744.9499030590305</v>
      </c>
      <c r="DO454" s="175">
        <v>2273.5310438565343</v>
      </c>
      <c r="DP454" s="175">
        <v>1869.4131357860472</v>
      </c>
      <c r="DQ454" s="175">
        <v>1603.4737930015497</v>
      </c>
      <c r="DR454" s="175">
        <v>1548.3644334052951</v>
      </c>
      <c r="DS454" s="175">
        <v>1351.7767850789132</v>
      </c>
      <c r="DT454" s="175">
        <v>1175.1581297300593</v>
      </c>
      <c r="DU454" s="175">
        <v>4100.0744052487289</v>
      </c>
      <c r="DV454" s="175">
        <v>3910.1673802327837</v>
      </c>
      <c r="DW454" s="175">
        <v>3501.4986286604994</v>
      </c>
      <c r="DX454" s="175">
        <v>3106.6276335437019</v>
      </c>
      <c r="DY454" s="175">
        <v>3720.2603552168389</v>
      </c>
      <c r="DZ454" s="175">
        <v>3311.5916036445537</v>
      </c>
      <c r="EA454" s="175">
        <v>2916.7206085277553</v>
      </c>
      <c r="EB454" s="175">
        <v>2902.9228520722718</v>
      </c>
      <c r="EC454" s="175">
        <v>2508.0518569554683</v>
      </c>
      <c r="ED454" s="175">
        <v>2149.3135061108492</v>
      </c>
      <c r="EE454" s="175">
        <v>3530.353330200885</v>
      </c>
      <c r="EF454" s="175">
        <v>3121.6845786286053</v>
      </c>
      <c r="EG454" s="175">
        <v>2726.8135835118082</v>
      </c>
      <c r="EH454" s="175">
        <v>2713.0158270563211</v>
      </c>
      <c r="EI454" s="175">
        <v>2318.1448319395181</v>
      </c>
      <c r="EJ454" s="175">
        <v>1959.406481094901</v>
      </c>
      <c r="EK454" s="175">
        <v>2304.3470754840332</v>
      </c>
      <c r="EL454" s="175">
        <v>1909.4760803672373</v>
      </c>
      <c r="EM454" s="175">
        <v>1660.8292834996355</v>
      </c>
      <c r="EN454" s="175">
        <v>1439.7282970333836</v>
      </c>
      <c r="EO454" s="175">
        <v>4660.7135577561248</v>
      </c>
      <c r="EP454" s="175">
        <v>4228.0949169306814</v>
      </c>
      <c r="EQ454" s="175">
        <v>4037.8207420445929</v>
      </c>
      <c r="ER454" s="175">
        <v>3626.1802942079389</v>
      </c>
      <c r="ES454" s="175">
        <v>2628.2242321514918</v>
      </c>
      <c r="ET454" s="175">
        <v>2232.1827928177931</v>
      </c>
      <c r="EU454" s="175">
        <v>1835.5974161972601</v>
      </c>
      <c r="EV454" s="175">
        <v>3316.111526842998</v>
      </c>
      <c r="EW454" s="175">
        <v>4682.9106518964791</v>
      </c>
      <c r="EX454" s="175">
        <v>942.13253958224652</v>
      </c>
      <c r="EY454" s="175">
        <v>1853.882939281096</v>
      </c>
      <c r="EZ454" s="175">
        <v>2342.9481688967157</v>
      </c>
      <c r="FA454" s="175">
        <v>3214.2158316749169</v>
      </c>
    </row>
    <row r="455" spans="1:157" ht="14.4" x14ac:dyDescent="0.3">
      <c r="A455" s="176" t="s">
        <v>625</v>
      </c>
      <c r="B455" s="172">
        <v>0</v>
      </c>
      <c r="C455" s="173">
        <v>0</v>
      </c>
      <c r="D455" s="173">
        <v>0</v>
      </c>
      <c r="E455" s="173">
        <v>0</v>
      </c>
      <c r="F455" s="173">
        <v>0</v>
      </c>
      <c r="G455" s="173">
        <v>0</v>
      </c>
      <c r="H455" s="204">
        <v>0</v>
      </c>
      <c r="I455" s="175">
        <v>0</v>
      </c>
      <c r="J455" s="175">
        <v>0</v>
      </c>
      <c r="K455" s="175">
        <v>0</v>
      </c>
      <c r="L455" s="175">
        <v>0</v>
      </c>
      <c r="M455" s="175">
        <v>0</v>
      </c>
      <c r="N455" s="175">
        <v>0</v>
      </c>
      <c r="O455" s="175">
        <v>0</v>
      </c>
      <c r="P455" s="175">
        <v>0</v>
      </c>
      <c r="Q455" s="175">
        <v>0</v>
      </c>
      <c r="R455" s="175">
        <v>0</v>
      </c>
      <c r="S455" s="175">
        <v>0</v>
      </c>
      <c r="T455" s="175">
        <v>0</v>
      </c>
      <c r="U455" s="175">
        <v>0</v>
      </c>
      <c r="V455" s="175">
        <v>0</v>
      </c>
      <c r="W455" s="175">
        <v>0</v>
      </c>
      <c r="X455" s="175">
        <v>0</v>
      </c>
      <c r="Y455" s="175">
        <v>0</v>
      </c>
      <c r="Z455" s="175">
        <v>0</v>
      </c>
      <c r="AA455" s="175">
        <v>0</v>
      </c>
      <c r="AB455" s="175">
        <v>0</v>
      </c>
      <c r="AC455" s="175">
        <v>0</v>
      </c>
      <c r="AD455" s="175">
        <v>0</v>
      </c>
      <c r="AE455" s="175">
        <v>0</v>
      </c>
      <c r="AF455" s="175">
        <v>0</v>
      </c>
      <c r="AG455" s="175">
        <v>0</v>
      </c>
      <c r="AH455" s="175">
        <v>0</v>
      </c>
      <c r="AI455" s="175">
        <v>0</v>
      </c>
      <c r="AJ455" s="175">
        <v>0</v>
      </c>
      <c r="AK455" s="175">
        <v>0</v>
      </c>
      <c r="AL455" s="175">
        <v>0</v>
      </c>
      <c r="AM455" s="175">
        <v>0</v>
      </c>
      <c r="AN455" s="175">
        <v>0</v>
      </c>
      <c r="AO455" s="175">
        <v>0</v>
      </c>
      <c r="AP455" s="175">
        <v>0</v>
      </c>
      <c r="AQ455" s="175">
        <v>0</v>
      </c>
      <c r="AR455" s="175">
        <v>0</v>
      </c>
      <c r="AS455" s="175">
        <v>0</v>
      </c>
      <c r="AT455" s="175">
        <v>0</v>
      </c>
      <c r="AU455" s="175">
        <v>0</v>
      </c>
      <c r="AV455" s="175">
        <v>0</v>
      </c>
      <c r="AW455" s="175">
        <v>0</v>
      </c>
      <c r="AX455" s="175">
        <v>0</v>
      </c>
      <c r="AY455" s="175">
        <v>0</v>
      </c>
      <c r="AZ455" s="175">
        <v>0</v>
      </c>
      <c r="BA455" s="175">
        <v>0</v>
      </c>
      <c r="BB455" s="175">
        <v>0</v>
      </c>
      <c r="BC455" s="175">
        <v>0</v>
      </c>
      <c r="BD455" s="175">
        <v>0</v>
      </c>
      <c r="BE455" s="175">
        <v>0</v>
      </c>
      <c r="BF455" s="175">
        <v>0</v>
      </c>
      <c r="BG455" s="175">
        <v>0</v>
      </c>
      <c r="BH455" s="175">
        <v>0</v>
      </c>
      <c r="BI455" s="175">
        <v>0</v>
      </c>
      <c r="BJ455" s="175">
        <v>0</v>
      </c>
      <c r="BK455" s="175">
        <v>0</v>
      </c>
      <c r="BL455" s="175">
        <v>0</v>
      </c>
      <c r="BM455" s="175">
        <v>0</v>
      </c>
      <c r="BN455" s="175">
        <v>0</v>
      </c>
      <c r="BO455" s="175">
        <v>0</v>
      </c>
      <c r="BP455" s="175">
        <v>0</v>
      </c>
      <c r="BQ455" s="175">
        <v>0</v>
      </c>
      <c r="BR455" s="175">
        <v>0</v>
      </c>
      <c r="BS455" s="175">
        <v>0</v>
      </c>
      <c r="BT455" s="173">
        <v>0</v>
      </c>
      <c r="BU455" s="173">
        <v>0</v>
      </c>
      <c r="BV455" s="173">
        <v>0</v>
      </c>
      <c r="BW455" s="173">
        <v>0</v>
      </c>
      <c r="BX455" s="173">
        <v>0</v>
      </c>
      <c r="BY455" s="174">
        <v>0</v>
      </c>
      <c r="BZ455" s="175">
        <v>0</v>
      </c>
      <c r="CA455" s="175">
        <v>0</v>
      </c>
      <c r="CB455" s="175">
        <v>0</v>
      </c>
      <c r="CC455" s="175">
        <v>0</v>
      </c>
      <c r="CD455" s="175">
        <v>0</v>
      </c>
      <c r="CE455" s="175">
        <v>0</v>
      </c>
      <c r="CF455" s="175">
        <v>0</v>
      </c>
      <c r="CG455" s="175">
        <v>0</v>
      </c>
      <c r="CH455" s="175">
        <v>0</v>
      </c>
      <c r="CI455" s="175">
        <v>0</v>
      </c>
      <c r="CJ455" s="175">
        <v>0</v>
      </c>
      <c r="CK455" s="175">
        <v>0</v>
      </c>
      <c r="CL455" s="175">
        <v>0</v>
      </c>
      <c r="CM455" s="175">
        <v>0</v>
      </c>
      <c r="CN455" s="175">
        <v>0</v>
      </c>
      <c r="CO455" s="175">
        <v>0</v>
      </c>
      <c r="CP455" s="175">
        <v>0</v>
      </c>
      <c r="CQ455" s="175">
        <v>0</v>
      </c>
      <c r="CR455" s="175">
        <v>0</v>
      </c>
      <c r="CS455" s="175">
        <v>0</v>
      </c>
      <c r="CT455" s="175">
        <v>0</v>
      </c>
      <c r="CU455" s="175">
        <v>0</v>
      </c>
      <c r="CV455" s="175">
        <v>0</v>
      </c>
      <c r="CW455" s="175">
        <v>0</v>
      </c>
      <c r="CX455" s="175">
        <v>0</v>
      </c>
      <c r="CY455" s="175">
        <v>0</v>
      </c>
      <c r="CZ455" s="175">
        <v>0</v>
      </c>
      <c r="DA455" s="175">
        <v>0</v>
      </c>
      <c r="DB455" s="175">
        <v>0</v>
      </c>
      <c r="DC455" s="175">
        <v>0</v>
      </c>
      <c r="DD455" s="175">
        <v>0</v>
      </c>
      <c r="DE455" s="175">
        <v>0</v>
      </c>
      <c r="DF455" s="175">
        <v>0</v>
      </c>
      <c r="DG455" s="175">
        <v>0</v>
      </c>
      <c r="DH455" s="175">
        <v>0</v>
      </c>
      <c r="DI455" s="175">
        <v>0</v>
      </c>
      <c r="DJ455" s="175">
        <v>0</v>
      </c>
      <c r="DK455" s="175">
        <v>0</v>
      </c>
      <c r="DL455" s="175">
        <v>0</v>
      </c>
      <c r="DM455" s="175">
        <v>0</v>
      </c>
      <c r="DN455" s="175">
        <v>0</v>
      </c>
      <c r="DO455" s="175">
        <v>0</v>
      </c>
      <c r="DP455" s="175">
        <v>0</v>
      </c>
      <c r="DQ455" s="175">
        <v>0</v>
      </c>
      <c r="DR455" s="175">
        <v>0</v>
      </c>
      <c r="DS455" s="175">
        <v>0</v>
      </c>
      <c r="DT455" s="175">
        <v>0</v>
      </c>
      <c r="DU455" s="175">
        <v>0</v>
      </c>
      <c r="DV455" s="175">
        <v>0</v>
      </c>
      <c r="DW455" s="175">
        <v>0</v>
      </c>
      <c r="DX455" s="175">
        <v>0</v>
      </c>
      <c r="DY455" s="175">
        <v>0</v>
      </c>
      <c r="DZ455" s="175">
        <v>0</v>
      </c>
      <c r="EA455" s="175">
        <v>0</v>
      </c>
      <c r="EB455" s="175">
        <v>0</v>
      </c>
      <c r="EC455" s="175">
        <v>0</v>
      </c>
      <c r="ED455" s="175">
        <v>0</v>
      </c>
      <c r="EE455" s="175">
        <v>0</v>
      </c>
      <c r="EF455" s="175">
        <v>0</v>
      </c>
      <c r="EG455" s="175">
        <v>0</v>
      </c>
      <c r="EH455" s="175">
        <v>0</v>
      </c>
      <c r="EI455" s="175">
        <v>0</v>
      </c>
      <c r="EJ455" s="175">
        <v>0</v>
      </c>
      <c r="EK455" s="175">
        <v>0</v>
      </c>
      <c r="EL455" s="175">
        <v>0</v>
      </c>
      <c r="EM455" s="175">
        <v>0</v>
      </c>
      <c r="EN455" s="175">
        <v>0</v>
      </c>
      <c r="EO455" s="175">
        <v>0</v>
      </c>
      <c r="EP455" s="175">
        <v>0</v>
      </c>
      <c r="EQ455" s="175">
        <v>0</v>
      </c>
      <c r="ER455" s="175">
        <v>0</v>
      </c>
      <c r="ES455" s="175">
        <v>0</v>
      </c>
      <c r="ET455" s="175">
        <v>0</v>
      </c>
      <c r="EU455" s="175">
        <v>0</v>
      </c>
      <c r="EV455" s="175">
        <v>0</v>
      </c>
      <c r="EW455" s="175">
        <v>0</v>
      </c>
      <c r="EX455" s="175">
        <v>0</v>
      </c>
      <c r="EY455" s="175">
        <v>0</v>
      </c>
      <c r="EZ455" s="175">
        <v>0</v>
      </c>
      <c r="FA455" s="175">
        <v>0</v>
      </c>
    </row>
    <row r="456" spans="1:157" ht="14.4" x14ac:dyDescent="0.3">
      <c r="A456" s="176" t="s">
        <v>626</v>
      </c>
      <c r="B456" s="172">
        <v>0</v>
      </c>
      <c r="C456" s="173">
        <v>-50</v>
      </c>
      <c r="D456" s="173">
        <v>-50</v>
      </c>
      <c r="E456" s="173">
        <v>-50</v>
      </c>
      <c r="F456" s="173">
        <v>0</v>
      </c>
      <c r="G456" s="173">
        <v>-100</v>
      </c>
      <c r="H456" s="204">
        <v>-100</v>
      </c>
      <c r="I456" s="175">
        <v>-100</v>
      </c>
      <c r="J456" s="175">
        <v>-50</v>
      </c>
      <c r="K456" s="175">
        <v>-100</v>
      </c>
      <c r="L456" s="175">
        <v>-100</v>
      </c>
      <c r="M456" s="175">
        <v>-50</v>
      </c>
      <c r="N456" s="175">
        <v>-100</v>
      </c>
      <c r="O456" s="175">
        <v>-50</v>
      </c>
      <c r="P456" s="175">
        <v>0</v>
      </c>
      <c r="Q456" s="175">
        <v>-100</v>
      </c>
      <c r="R456" s="175">
        <v>-100</v>
      </c>
      <c r="S456" s="175">
        <v>-100</v>
      </c>
      <c r="T456" s="175">
        <v>-100</v>
      </c>
      <c r="U456" s="175">
        <v>-100</v>
      </c>
      <c r="V456" s="175">
        <v>-100</v>
      </c>
      <c r="W456" s="175">
        <v>-100</v>
      </c>
      <c r="X456" s="175">
        <v>-100</v>
      </c>
      <c r="Y456" s="175">
        <v>-100</v>
      </c>
      <c r="Z456" s="175">
        <v>-50</v>
      </c>
      <c r="AA456" s="175">
        <v>-100</v>
      </c>
      <c r="AB456" s="175">
        <v>-100</v>
      </c>
      <c r="AC456" s="175">
        <v>-100</v>
      </c>
      <c r="AD456" s="175">
        <v>-100</v>
      </c>
      <c r="AE456" s="175">
        <v>-100</v>
      </c>
      <c r="AF456" s="175">
        <v>-50</v>
      </c>
      <c r="AG456" s="175">
        <v>-100</v>
      </c>
      <c r="AH456" s="175">
        <v>-100</v>
      </c>
      <c r="AI456" s="175">
        <v>-50</v>
      </c>
      <c r="AJ456" s="175">
        <v>0</v>
      </c>
      <c r="AK456" s="175">
        <v>0</v>
      </c>
      <c r="AL456" s="175">
        <v>-50</v>
      </c>
      <c r="AM456" s="175">
        <v>-50</v>
      </c>
      <c r="AN456" s="175">
        <v>-50</v>
      </c>
      <c r="AO456" s="175">
        <v>0</v>
      </c>
      <c r="AP456" s="175">
        <v>-100</v>
      </c>
      <c r="AQ456" s="175">
        <v>-100</v>
      </c>
      <c r="AR456" s="175">
        <v>-100</v>
      </c>
      <c r="AS456" s="175">
        <v>-50</v>
      </c>
      <c r="AT456" s="175">
        <v>-100</v>
      </c>
      <c r="AU456" s="175">
        <v>-100</v>
      </c>
      <c r="AV456" s="175">
        <v>-50</v>
      </c>
      <c r="AW456" s="175">
        <v>-100</v>
      </c>
      <c r="AX456" s="175">
        <v>-50</v>
      </c>
      <c r="AY456" s="175">
        <v>0</v>
      </c>
      <c r="AZ456" s="175">
        <v>-100</v>
      </c>
      <c r="BA456" s="175">
        <v>-100</v>
      </c>
      <c r="BB456" s="175">
        <v>-100</v>
      </c>
      <c r="BC456" s="175">
        <v>-100</v>
      </c>
      <c r="BD456" s="175">
        <v>-100</v>
      </c>
      <c r="BE456" s="175">
        <v>-100</v>
      </c>
      <c r="BF456" s="175">
        <v>-100</v>
      </c>
      <c r="BG456" s="175">
        <v>-100</v>
      </c>
      <c r="BH456" s="175">
        <v>-100</v>
      </c>
      <c r="BI456" s="175">
        <v>-50</v>
      </c>
      <c r="BJ456" s="175">
        <v>-100</v>
      </c>
      <c r="BK456" s="175">
        <v>-100</v>
      </c>
      <c r="BL456" s="175">
        <v>-100</v>
      </c>
      <c r="BM456" s="175">
        <v>-100</v>
      </c>
      <c r="BN456" s="175">
        <v>-100</v>
      </c>
      <c r="BO456" s="175">
        <v>-50</v>
      </c>
      <c r="BP456" s="175">
        <v>-100</v>
      </c>
      <c r="BQ456" s="175">
        <v>-100</v>
      </c>
      <c r="BR456" s="175">
        <v>-50</v>
      </c>
      <c r="BS456" s="175">
        <v>0</v>
      </c>
      <c r="BT456" s="173">
        <v>-100</v>
      </c>
      <c r="BU456" s="173">
        <v>-100</v>
      </c>
      <c r="BV456" s="173">
        <v>-100</v>
      </c>
      <c r="BW456" s="173">
        <v>-100</v>
      </c>
      <c r="BX456" s="173">
        <v>-100</v>
      </c>
      <c r="BY456" s="174">
        <v>-100</v>
      </c>
      <c r="BZ456" s="175">
        <v>-100</v>
      </c>
      <c r="CA456" s="175">
        <v>-100</v>
      </c>
      <c r="CB456" s="175">
        <v>-100</v>
      </c>
      <c r="CC456" s="175">
        <v>-100</v>
      </c>
      <c r="CD456" s="175">
        <v>-100</v>
      </c>
      <c r="CE456" s="175">
        <v>-100</v>
      </c>
      <c r="CF456" s="175">
        <v>-100</v>
      </c>
      <c r="CG456" s="175">
        <v>-100</v>
      </c>
      <c r="CH456" s="175">
        <v>-100</v>
      </c>
      <c r="CI456" s="175">
        <v>-100</v>
      </c>
      <c r="CJ456" s="175">
        <v>-100</v>
      </c>
      <c r="CK456" s="175">
        <v>-100</v>
      </c>
      <c r="CL456" s="175">
        <v>-100</v>
      </c>
      <c r="CM456" s="175">
        <v>-100</v>
      </c>
      <c r="CN456" s="175">
        <v>-100</v>
      </c>
      <c r="CO456" s="175">
        <v>-100</v>
      </c>
      <c r="CP456" s="175">
        <v>-100</v>
      </c>
      <c r="CQ456" s="175">
        <v>-100</v>
      </c>
      <c r="CR456" s="175">
        <v>-100</v>
      </c>
      <c r="CS456" s="175">
        <v>-100</v>
      </c>
      <c r="CT456" s="175">
        <v>-100</v>
      </c>
      <c r="CU456" s="175">
        <v>-100</v>
      </c>
      <c r="CV456" s="175">
        <v>-100</v>
      </c>
      <c r="CW456" s="175">
        <v>-100</v>
      </c>
      <c r="CX456" s="175">
        <v>-100</v>
      </c>
      <c r="CY456" s="175">
        <v>-100</v>
      </c>
      <c r="CZ456" s="175">
        <v>-100</v>
      </c>
      <c r="DA456" s="175">
        <v>-100</v>
      </c>
      <c r="DB456" s="175">
        <v>-100</v>
      </c>
      <c r="DC456" s="175">
        <v>-100</v>
      </c>
      <c r="DD456" s="175">
        <v>-100</v>
      </c>
      <c r="DE456" s="175">
        <v>-100</v>
      </c>
      <c r="DF456" s="175">
        <v>0</v>
      </c>
      <c r="DG456" s="175">
        <v>-50</v>
      </c>
      <c r="DH456" s="175">
        <v>-50</v>
      </c>
      <c r="DI456" s="175">
        <v>-50</v>
      </c>
      <c r="DJ456" s="175">
        <v>0</v>
      </c>
      <c r="DK456" s="175">
        <v>-100</v>
      </c>
      <c r="DL456" s="175">
        <v>-100</v>
      </c>
      <c r="DM456" s="175">
        <v>-100</v>
      </c>
      <c r="DN456" s="175">
        <v>-50</v>
      </c>
      <c r="DO456" s="175">
        <v>-100</v>
      </c>
      <c r="DP456" s="175">
        <v>-100</v>
      </c>
      <c r="DQ456" s="175">
        <v>-50</v>
      </c>
      <c r="DR456" s="175">
        <v>-100</v>
      </c>
      <c r="DS456" s="175">
        <v>-50</v>
      </c>
      <c r="DT456" s="175">
        <v>0</v>
      </c>
      <c r="DU456" s="175">
        <v>-100</v>
      </c>
      <c r="DV456" s="175">
        <v>-100</v>
      </c>
      <c r="DW456" s="175">
        <v>-100</v>
      </c>
      <c r="DX456" s="175">
        <v>-100</v>
      </c>
      <c r="DY456" s="175">
        <v>-100</v>
      </c>
      <c r="DZ456" s="175">
        <v>-100</v>
      </c>
      <c r="EA456" s="175">
        <v>-100</v>
      </c>
      <c r="EB456" s="175">
        <v>-100</v>
      </c>
      <c r="EC456" s="175">
        <v>-100</v>
      </c>
      <c r="ED456" s="175">
        <v>-50</v>
      </c>
      <c r="EE456" s="175">
        <v>-100</v>
      </c>
      <c r="EF456" s="175">
        <v>-100</v>
      </c>
      <c r="EG456" s="175">
        <v>-100</v>
      </c>
      <c r="EH456" s="175">
        <v>-100</v>
      </c>
      <c r="EI456" s="175">
        <v>-100</v>
      </c>
      <c r="EJ456" s="175">
        <v>-50</v>
      </c>
      <c r="EK456" s="175">
        <v>-100</v>
      </c>
      <c r="EL456" s="175">
        <v>-100</v>
      </c>
      <c r="EM456" s="175">
        <v>-50</v>
      </c>
      <c r="EN456" s="175">
        <v>0</v>
      </c>
      <c r="EO456" s="175">
        <v>-100</v>
      </c>
      <c r="EP456" s="175">
        <v>-100</v>
      </c>
      <c r="EQ456" s="175">
        <v>-100</v>
      </c>
      <c r="ER456" s="175">
        <v>-100</v>
      </c>
      <c r="ES456" s="175">
        <v>-100</v>
      </c>
      <c r="ET456" s="175">
        <v>-100</v>
      </c>
      <c r="EU456" s="175">
        <v>-100</v>
      </c>
      <c r="EV456" s="175">
        <v>-100</v>
      </c>
      <c r="EW456" s="175">
        <v>-100</v>
      </c>
      <c r="EX456" s="175">
        <v>0</v>
      </c>
      <c r="EY456" s="175">
        <v>-50</v>
      </c>
      <c r="EZ456" s="175">
        <v>-100</v>
      </c>
      <c r="FA456" s="175">
        <v>-100</v>
      </c>
    </row>
    <row r="457" spans="1:157" ht="14.4" x14ac:dyDescent="0.3">
      <c r="A457" s="177" t="s">
        <v>627</v>
      </c>
      <c r="B457" s="178">
        <v>0</v>
      </c>
      <c r="C457" s="80">
        <v>-83.333333333333329</v>
      </c>
      <c r="D457" s="80">
        <v>-83.333333333333329</v>
      </c>
      <c r="E457" s="80">
        <v>-83.333333333333329</v>
      </c>
      <c r="F457" s="80">
        <v>-83.333333333333329</v>
      </c>
      <c r="G457" s="80">
        <v>-166.66666666666666</v>
      </c>
      <c r="H457" s="190">
        <v>-166.66666666666666</v>
      </c>
      <c r="I457" s="82">
        <v>-166.66666666666666</v>
      </c>
      <c r="J457" s="82">
        <v>-166.66666666666666</v>
      </c>
      <c r="K457" s="82">
        <v>-166.66666666666666</v>
      </c>
      <c r="L457" s="82">
        <v>-166.66666666666666</v>
      </c>
      <c r="M457" s="82">
        <v>-166.66666666666666</v>
      </c>
      <c r="N457" s="82">
        <v>-166.66666666666666</v>
      </c>
      <c r="O457" s="82">
        <v>-166.66666666666666</v>
      </c>
      <c r="P457" s="82">
        <v>-166.66666666666666</v>
      </c>
      <c r="Q457" s="82">
        <v>-250</v>
      </c>
      <c r="R457" s="82">
        <v>-250</v>
      </c>
      <c r="S457" s="82">
        <v>-250</v>
      </c>
      <c r="T457" s="82">
        <v>-250</v>
      </c>
      <c r="U457" s="82">
        <v>-250</v>
      </c>
      <c r="V457" s="82">
        <v>-250</v>
      </c>
      <c r="W457" s="82">
        <v>-250</v>
      </c>
      <c r="X457" s="82">
        <v>-250</v>
      </c>
      <c r="Y457" s="82">
        <v>-250</v>
      </c>
      <c r="Z457" s="82">
        <v>-250</v>
      </c>
      <c r="AA457" s="82">
        <v>-250</v>
      </c>
      <c r="AB457" s="82">
        <v>-250</v>
      </c>
      <c r="AC457" s="82">
        <v>-250</v>
      </c>
      <c r="AD457" s="82">
        <v>-250</v>
      </c>
      <c r="AE457" s="82">
        <v>-250</v>
      </c>
      <c r="AF457" s="82">
        <v>-250</v>
      </c>
      <c r="AG457" s="82">
        <v>-250</v>
      </c>
      <c r="AH457" s="82">
        <v>-250</v>
      </c>
      <c r="AI457" s="82">
        <v>-250</v>
      </c>
      <c r="AJ457" s="82">
        <v>-250</v>
      </c>
      <c r="AK457" s="82">
        <v>0</v>
      </c>
      <c r="AL457" s="82">
        <v>-83.333333333333329</v>
      </c>
      <c r="AM457" s="82">
        <v>-83.333333333333329</v>
      </c>
      <c r="AN457" s="82">
        <v>-83.333333333333329</v>
      </c>
      <c r="AO457" s="82">
        <v>-83.333333333333329</v>
      </c>
      <c r="AP457" s="82">
        <v>-166.66666666666666</v>
      </c>
      <c r="AQ457" s="82">
        <v>-166.66666666666666</v>
      </c>
      <c r="AR457" s="82">
        <v>-166.66666666666666</v>
      </c>
      <c r="AS457" s="82">
        <v>-166.66666666666666</v>
      </c>
      <c r="AT457" s="82">
        <v>-166.66666666666666</v>
      </c>
      <c r="AU457" s="82">
        <v>-166.66666666666666</v>
      </c>
      <c r="AV457" s="82">
        <v>-166.66666666666666</v>
      </c>
      <c r="AW457" s="82">
        <v>-166.66666666666666</v>
      </c>
      <c r="AX457" s="82">
        <v>-166.66666666666666</v>
      </c>
      <c r="AY457" s="82">
        <v>-166.66666666666666</v>
      </c>
      <c r="AZ457" s="82">
        <v>-250</v>
      </c>
      <c r="BA457" s="82">
        <v>-250</v>
      </c>
      <c r="BB457" s="82">
        <v>-250</v>
      </c>
      <c r="BC457" s="82">
        <v>-250</v>
      </c>
      <c r="BD457" s="82">
        <v>-250</v>
      </c>
      <c r="BE457" s="82">
        <v>-250</v>
      </c>
      <c r="BF457" s="82">
        <v>-250</v>
      </c>
      <c r="BG457" s="82">
        <v>-250</v>
      </c>
      <c r="BH457" s="82">
        <v>-250</v>
      </c>
      <c r="BI457" s="82">
        <v>-250</v>
      </c>
      <c r="BJ457" s="82">
        <v>-250</v>
      </c>
      <c r="BK457" s="82">
        <v>-250</v>
      </c>
      <c r="BL457" s="82">
        <v>-250</v>
      </c>
      <c r="BM457" s="82">
        <v>-250</v>
      </c>
      <c r="BN457" s="82">
        <v>-250</v>
      </c>
      <c r="BO457" s="82">
        <v>-250</v>
      </c>
      <c r="BP457" s="82">
        <v>-250</v>
      </c>
      <c r="BQ457" s="82">
        <v>-250</v>
      </c>
      <c r="BR457" s="82">
        <v>-250</v>
      </c>
      <c r="BS457" s="82">
        <v>-250</v>
      </c>
      <c r="BT457" s="80">
        <v>-333.33333333333331</v>
      </c>
      <c r="BU457" s="80">
        <v>-333.33333333333331</v>
      </c>
      <c r="BV457" s="80">
        <v>-333.33333333333331</v>
      </c>
      <c r="BW457" s="80">
        <v>-333.33333333333331</v>
      </c>
      <c r="BX457" s="80">
        <v>-333.33333333333331</v>
      </c>
      <c r="BY457" s="81">
        <v>-333.33333333333331</v>
      </c>
      <c r="BZ457" s="82">
        <v>-333.33333333333331</v>
      </c>
      <c r="CA457" s="82">
        <v>-333.33333333333331</v>
      </c>
      <c r="CB457" s="82">
        <v>-333.33333333333331</v>
      </c>
      <c r="CC457" s="82">
        <v>-333.33333333333331</v>
      </c>
      <c r="CD457" s="82">
        <v>-333.33333333333331</v>
      </c>
      <c r="CE457" s="82">
        <v>-333.33333333333331</v>
      </c>
      <c r="CF457" s="82">
        <v>-333.33333333333331</v>
      </c>
      <c r="CG457" s="82">
        <v>-333.33333333333331</v>
      </c>
      <c r="CH457" s="82">
        <v>-333.33333333333331</v>
      </c>
      <c r="CI457" s="82">
        <v>-333.33333333333331</v>
      </c>
      <c r="CJ457" s="82">
        <v>-416.66666666666669</v>
      </c>
      <c r="CK457" s="82">
        <v>-416.66666666666669</v>
      </c>
      <c r="CL457" s="82">
        <v>-416.66666666666669</v>
      </c>
      <c r="CM457" s="82">
        <v>-416.66666666666669</v>
      </c>
      <c r="CN457" s="82">
        <v>-416.66666666666669</v>
      </c>
      <c r="CO457" s="82">
        <v>-416.66666666666669</v>
      </c>
      <c r="CP457" s="82">
        <v>-416.66666666666669</v>
      </c>
      <c r="CQ457" s="82">
        <v>-416.66666666666669</v>
      </c>
      <c r="CR457" s="82">
        <v>-500</v>
      </c>
      <c r="CS457" s="82">
        <v>-583.33333333333337</v>
      </c>
      <c r="CT457" s="82">
        <v>-666.66666666666663</v>
      </c>
      <c r="CU457" s="82">
        <v>-416.66666666666669</v>
      </c>
      <c r="CV457" s="82">
        <v>-416.66666666666669</v>
      </c>
      <c r="CW457" s="82">
        <v>-416.66666666666669</v>
      </c>
      <c r="CX457" s="82">
        <v>-416.66666666666669</v>
      </c>
      <c r="CY457" s="82">
        <v>-416.66666666666669</v>
      </c>
      <c r="CZ457" s="82">
        <v>-416.66666666666669</v>
      </c>
      <c r="DA457" s="82">
        <v>-416.66666666666669</v>
      </c>
      <c r="DB457" s="82">
        <v>-416.66666666666669</v>
      </c>
      <c r="DC457" s="82">
        <v>-500</v>
      </c>
      <c r="DD457" s="82">
        <v>-583.33333333333337</v>
      </c>
      <c r="DE457" s="82">
        <v>-666.66666666666663</v>
      </c>
      <c r="DF457" s="82">
        <v>0</v>
      </c>
      <c r="DG457" s="82">
        <v>-83.333333333333329</v>
      </c>
      <c r="DH457" s="82">
        <v>-83.333333333333329</v>
      </c>
      <c r="DI457" s="82">
        <v>-83.333333333333329</v>
      </c>
      <c r="DJ457" s="82">
        <v>-83.333333333333329</v>
      </c>
      <c r="DK457" s="82">
        <v>-166.66666666666666</v>
      </c>
      <c r="DL457" s="82">
        <v>-166.66666666666666</v>
      </c>
      <c r="DM457" s="82">
        <v>-166.66666666666666</v>
      </c>
      <c r="DN457" s="82">
        <v>-166.66666666666666</v>
      </c>
      <c r="DO457" s="82">
        <v>-166.66666666666666</v>
      </c>
      <c r="DP457" s="82">
        <v>-166.66666666666666</v>
      </c>
      <c r="DQ457" s="82">
        <v>-166.66666666666666</v>
      </c>
      <c r="DR457" s="82">
        <v>-166.66666666666666</v>
      </c>
      <c r="DS457" s="82">
        <v>-166.66666666666666</v>
      </c>
      <c r="DT457" s="82">
        <v>-166.66666666666666</v>
      </c>
      <c r="DU457" s="82">
        <v>-250</v>
      </c>
      <c r="DV457" s="82">
        <v>-250</v>
      </c>
      <c r="DW457" s="82">
        <v>-250</v>
      </c>
      <c r="DX457" s="82">
        <v>-250</v>
      </c>
      <c r="DY457" s="82">
        <v>-250</v>
      </c>
      <c r="DZ457" s="82">
        <v>-250</v>
      </c>
      <c r="EA457" s="82">
        <v>-250</v>
      </c>
      <c r="EB457" s="82">
        <v>-250</v>
      </c>
      <c r="EC457" s="82">
        <v>-250</v>
      </c>
      <c r="ED457" s="82">
        <v>-250</v>
      </c>
      <c r="EE457" s="82">
        <v>-250</v>
      </c>
      <c r="EF457" s="82">
        <v>-250</v>
      </c>
      <c r="EG457" s="82">
        <v>-250</v>
      </c>
      <c r="EH457" s="82">
        <v>-250</v>
      </c>
      <c r="EI457" s="82">
        <v>-250</v>
      </c>
      <c r="EJ457" s="82">
        <v>-250</v>
      </c>
      <c r="EK457" s="82">
        <v>-250</v>
      </c>
      <c r="EL457" s="82">
        <v>-250</v>
      </c>
      <c r="EM457" s="82">
        <v>-250</v>
      </c>
      <c r="EN457" s="82">
        <v>-250</v>
      </c>
      <c r="EO457" s="82">
        <v>-333.33333333333331</v>
      </c>
      <c r="EP457" s="82">
        <v>-333.33333333333331</v>
      </c>
      <c r="EQ457" s="82">
        <v>-333.33333333333331</v>
      </c>
      <c r="ER457" s="82">
        <v>-333.33333333333331</v>
      </c>
      <c r="ES457" s="82">
        <v>-333.33333333333331</v>
      </c>
      <c r="ET457" s="82">
        <v>-333.33333333333331</v>
      </c>
      <c r="EU457" s="82">
        <v>-333.33333333333331</v>
      </c>
      <c r="EV457" s="82">
        <v>-333.33333333333331</v>
      </c>
      <c r="EW457" s="82">
        <v>-416.66666666666669</v>
      </c>
      <c r="EX457" s="82">
        <v>0</v>
      </c>
      <c r="EY457" s="82">
        <v>-83.333333333333329</v>
      </c>
      <c r="EZ457" s="82">
        <v>-166.66666666666666</v>
      </c>
      <c r="FA457" s="82">
        <v>-250</v>
      </c>
    </row>
    <row r="458" spans="1:157" ht="21.75" customHeight="1" x14ac:dyDescent="0.25">
      <c r="A458" s="83" t="s">
        <v>628</v>
      </c>
      <c r="B458" s="179"/>
      <c r="C458" s="85"/>
      <c r="D458" s="85"/>
      <c r="E458" s="85"/>
      <c r="F458" s="85"/>
      <c r="G458" s="85"/>
      <c r="H458" s="191"/>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5"/>
      <c r="AO458" s="85"/>
      <c r="AP458" s="85"/>
      <c r="AQ458" s="85"/>
      <c r="AR458" s="85"/>
      <c r="AS458" s="85"/>
      <c r="AT458" s="85"/>
      <c r="AU458" s="85"/>
      <c r="AV458" s="85"/>
      <c r="AW458" s="85"/>
      <c r="AX458" s="85"/>
      <c r="AY458" s="85"/>
      <c r="AZ458" s="85"/>
      <c r="BA458" s="85"/>
      <c r="BB458" s="85"/>
      <c r="BC458" s="85"/>
      <c r="BD458" s="85"/>
      <c r="BE458" s="85"/>
      <c r="BF458" s="85"/>
      <c r="BG458" s="85"/>
      <c r="BH458" s="85"/>
      <c r="BI458" s="85"/>
      <c r="BJ458" s="85"/>
      <c r="BK458" s="85"/>
      <c r="BL458" s="85"/>
      <c r="BM458" s="85"/>
      <c r="BN458" s="85"/>
      <c r="BO458" s="85"/>
      <c r="BP458" s="85"/>
      <c r="BQ458" s="85"/>
      <c r="BR458" s="85"/>
      <c r="BS458" s="85"/>
      <c r="BT458" s="85"/>
      <c r="BU458" s="86"/>
      <c r="BV458" s="86"/>
      <c r="BW458" s="86"/>
      <c r="BX458" s="86"/>
      <c r="BY458" s="86"/>
      <c r="BZ458" s="86"/>
      <c r="CA458" s="86"/>
      <c r="CB458" s="86"/>
      <c r="CC458" s="86"/>
      <c r="CD458" s="86"/>
      <c r="CE458" s="86"/>
      <c r="CF458" s="86"/>
      <c r="CG458" s="86"/>
      <c r="CH458" s="86"/>
      <c r="CI458" s="86"/>
      <c r="CJ458" s="86"/>
      <c r="CK458" s="86"/>
      <c r="CL458" s="86"/>
      <c r="CM458" s="86"/>
      <c r="CN458" s="86"/>
      <c r="CO458" s="86"/>
      <c r="CP458" s="86"/>
      <c r="CQ458" s="86"/>
      <c r="CR458" s="86"/>
      <c r="CS458" s="86"/>
      <c r="CT458" s="86"/>
      <c r="CU458" s="86"/>
      <c r="CV458" s="86"/>
      <c r="CW458" s="86"/>
      <c r="CX458" s="86"/>
      <c r="CY458" s="86"/>
      <c r="CZ458" s="86"/>
      <c r="DA458" s="86"/>
      <c r="DB458" s="86"/>
      <c r="DC458" s="86"/>
      <c r="DD458" s="86"/>
      <c r="DE458" s="86"/>
      <c r="DF458" s="86"/>
      <c r="DG458" s="86"/>
      <c r="DH458" s="86"/>
      <c r="DI458" s="86"/>
      <c r="DJ458" s="86"/>
      <c r="DK458" s="86"/>
      <c r="DL458" s="86"/>
      <c r="DM458" s="86"/>
      <c r="DN458" s="86"/>
      <c r="DO458" s="86"/>
      <c r="DP458" s="86"/>
      <c r="DQ458" s="86"/>
      <c r="DR458" s="86"/>
      <c r="DS458" s="86"/>
      <c r="DT458" s="86"/>
      <c r="DU458" s="86"/>
      <c r="DV458" s="86"/>
      <c r="DW458" s="86"/>
      <c r="DX458" s="86"/>
      <c r="DY458" s="86"/>
      <c r="DZ458" s="86"/>
      <c r="EA458" s="86"/>
      <c r="EB458" s="86"/>
      <c r="EC458" s="86"/>
      <c r="ED458" s="86"/>
      <c r="EE458" s="86"/>
      <c r="EF458" s="86"/>
      <c r="EG458" s="86"/>
      <c r="EH458" s="86"/>
      <c r="EI458" s="86"/>
      <c r="EJ458" s="86"/>
      <c r="EK458" s="86"/>
      <c r="EL458" s="86"/>
      <c r="EM458" s="86"/>
      <c r="EN458" s="86"/>
      <c r="EO458" s="86"/>
      <c r="EP458" s="86"/>
      <c r="EQ458" s="86"/>
      <c r="ER458" s="86"/>
      <c r="ES458" s="86"/>
      <c r="ET458" s="86"/>
      <c r="EU458" s="86"/>
      <c r="EV458" s="86"/>
      <c r="EW458" s="86"/>
      <c r="EX458" s="86"/>
      <c r="EY458" s="86"/>
      <c r="EZ458" s="86"/>
      <c r="FA458" s="86"/>
    </row>
    <row r="459" spans="1:157" ht="15" x14ac:dyDescent="0.35">
      <c r="A459" s="87" t="s">
        <v>629</v>
      </c>
      <c r="B459" s="88">
        <v>17.977272419317231</v>
      </c>
      <c r="C459" s="89">
        <v>35.506388866519337</v>
      </c>
      <c r="D459" s="89">
        <v>32.894132494078242</v>
      </c>
      <c r="E459" s="89">
        <v>28.213027563044477</v>
      </c>
      <c r="F459" s="89">
        <v>24.553952118414781</v>
      </c>
      <c r="G459" s="89">
        <v>49.667705025892708</v>
      </c>
      <c r="H459" s="192">
        <v>46.801168851276934</v>
      </c>
      <c r="I459" s="90">
        <v>41.407126116814759</v>
      </c>
      <c r="J459" s="90">
        <v>36.805419687714739</v>
      </c>
      <c r="K459" s="90">
        <v>44.267417893167305</v>
      </c>
      <c r="L459" s="90">
        <v>38.873375158705137</v>
      </c>
      <c r="M459" s="90">
        <v>34.216789213636645</v>
      </c>
      <c r="N459" s="90">
        <v>33.441808210666579</v>
      </c>
      <c r="O459" s="90">
        <v>29.508149455350541</v>
      </c>
      <c r="P459" s="90">
        <v>25.80005919568077</v>
      </c>
      <c r="Q459" s="90">
        <v>71.998868218882023</v>
      </c>
      <c r="R459" s="90">
        <v>69.409753150247283</v>
      </c>
      <c r="S459" s="90">
        <v>63.975907964104522</v>
      </c>
      <c r="T459" s="90">
        <v>58.702742149120901</v>
      </c>
      <c r="U459" s="90">
        <v>66.871084642137333</v>
      </c>
      <c r="V459" s="90">
        <v>61.437239455994579</v>
      </c>
      <c r="W459" s="90">
        <v>56.164073641010944</v>
      </c>
      <c r="X459" s="90">
        <v>56.003394269851782</v>
      </c>
      <c r="Y459" s="90">
        <v>50.730228454868183</v>
      </c>
      <c r="Z459" s="90">
        <v>45.780060055905246</v>
      </c>
      <c r="AA459" s="90">
        <v>64.332416134027369</v>
      </c>
      <c r="AB459" s="90">
        <v>58.898570947884608</v>
      </c>
      <c r="AC459" s="90">
        <v>53.625405132901001</v>
      </c>
      <c r="AD459" s="90">
        <v>53.464725761741832</v>
      </c>
      <c r="AE459" s="90">
        <v>48.191559946758211</v>
      </c>
      <c r="AF459" s="90">
        <v>43.241391547795303</v>
      </c>
      <c r="AG459" s="90">
        <v>48.03088057559907</v>
      </c>
      <c r="AH459" s="90">
        <v>42.424929544109297</v>
      </c>
      <c r="AI459" s="90">
        <v>37.807546361652506</v>
      </c>
      <c r="AJ459" s="90">
        <v>33.374763838118575</v>
      </c>
      <c r="AK459" s="90">
        <v>11.728841226777234</v>
      </c>
      <c r="AL459" s="90">
        <v>19.270108960223578</v>
      </c>
      <c r="AM459" s="90">
        <v>18.239385462548295</v>
      </c>
      <c r="AN459" s="90">
        <v>15.987368524221976</v>
      </c>
      <c r="AO459" s="90">
        <v>14.168134968603887</v>
      </c>
      <c r="AP459" s="90">
        <v>25.438075672507271</v>
      </c>
      <c r="AQ459" s="90">
        <v>24.200556277990405</v>
      </c>
      <c r="AR459" s="90">
        <v>21.721401862682015</v>
      </c>
      <c r="AS459" s="90">
        <v>19.814479066532559</v>
      </c>
      <c r="AT459" s="90">
        <v>22.933117840762797</v>
      </c>
      <c r="AU459" s="90">
        <v>20.65889496364969</v>
      </c>
      <c r="AV459" s="90">
        <v>18.781755121923009</v>
      </c>
      <c r="AW459" s="90">
        <v>18.449620438573529</v>
      </c>
      <c r="AX459" s="90">
        <v>16.513546646665656</v>
      </c>
      <c r="AY459" s="90">
        <v>14.675867038553202</v>
      </c>
      <c r="AZ459" s="90">
        <v>36.459439179838725</v>
      </c>
      <c r="BA459" s="90">
        <v>35.187646150783586</v>
      </c>
      <c r="BB459" s="90">
        <v>32.450822331871905</v>
      </c>
      <c r="BC459" s="90">
        <v>29.806401047701709</v>
      </c>
      <c r="BD459" s="90">
        <v>33.915853121728432</v>
      </c>
      <c r="BE459" s="90">
        <v>31.179029302816755</v>
      </c>
      <c r="BF459" s="90">
        <v>28.534608018646555</v>
      </c>
      <c r="BG459" s="90">
        <v>28.442205483905067</v>
      </c>
      <c r="BH459" s="90">
        <v>25.797784199734881</v>
      </c>
      <c r="BI459" s="90">
        <v>23.554740165913561</v>
      </c>
      <c r="BJ459" s="90">
        <v>32.644060092673271</v>
      </c>
      <c r="BK459" s="90">
        <v>29.907236273761612</v>
      </c>
      <c r="BL459" s="90">
        <v>27.262814989591401</v>
      </c>
      <c r="BM459" s="90">
        <v>27.17041245484992</v>
      </c>
      <c r="BN459" s="90">
        <v>24.56852632610719</v>
      </c>
      <c r="BO459" s="90">
        <v>22.490175128615054</v>
      </c>
      <c r="BP459" s="90">
        <v>24.491180008273833</v>
      </c>
      <c r="BQ459" s="90">
        <v>22.138364630405473</v>
      </c>
      <c r="BR459" s="90">
        <v>20.21554012099714</v>
      </c>
      <c r="BS459" s="90">
        <v>18.330823027276196</v>
      </c>
      <c r="BT459" s="89">
        <v>81.46805914273898</v>
      </c>
      <c r="BU459" s="180">
        <v>75.696120080511093</v>
      </c>
      <c r="BV459" s="180">
        <v>73.013918978362042</v>
      </c>
      <c r="BW459" s="180">
        <v>67.532798431156607</v>
      </c>
      <c r="BX459" s="180">
        <v>54.226722166882581</v>
      </c>
      <c r="BY459" s="181">
        <v>48.937879598542175</v>
      </c>
      <c r="BZ459" s="182">
        <v>43.13144674421266</v>
      </c>
      <c r="CA459" s="182">
        <v>63.391684302611999</v>
      </c>
      <c r="CB459" s="182">
        <v>41.189001199740872</v>
      </c>
      <c r="CC459" s="182">
        <v>38.452177380829191</v>
      </c>
      <c r="CD459" s="182">
        <v>37.180384351774052</v>
      </c>
      <c r="CE459" s="182">
        <v>34.443560532862357</v>
      </c>
      <c r="CF459" s="182">
        <v>27.790522400725344</v>
      </c>
      <c r="CG459" s="182">
        <v>25.222176915046138</v>
      </c>
      <c r="CH459" s="182">
        <v>22.792015219344425</v>
      </c>
      <c r="CI459" s="182">
        <v>32.37300346859007</v>
      </c>
      <c r="CJ459" s="182">
        <v>94.891210382102585</v>
      </c>
      <c r="CK459" s="182">
        <v>86.437070217725676</v>
      </c>
      <c r="CL459" s="182">
        <v>77.982930053348781</v>
      </c>
      <c r="CM459" s="182">
        <v>72.525249192375824</v>
      </c>
      <c r="CN459" s="182">
        <v>61.762758986212091</v>
      </c>
      <c r="CO459" s="182">
        <v>56.289111348388722</v>
      </c>
      <c r="CP459" s="182">
        <v>51.000268780048344</v>
      </c>
      <c r="CQ459" s="182">
        <v>71.295909239567834</v>
      </c>
      <c r="CR459" s="182">
        <v>85.171009028110674</v>
      </c>
      <c r="CS459" s="182">
        <v>104.99577922384429</v>
      </c>
      <c r="CT459" s="182">
        <v>119.05725502608431</v>
      </c>
      <c r="CU459" s="182">
        <v>47.396667458993463</v>
      </c>
      <c r="CV459" s="182">
        <v>43.190690569239052</v>
      </c>
      <c r="CW459" s="182">
        <v>39.15971372043176</v>
      </c>
      <c r="CX459" s="182">
        <v>36.507454059583161</v>
      </c>
      <c r="CY459" s="182">
        <v>31.098469353982612</v>
      </c>
      <c r="CZ459" s="182">
        <v>28.341744309230627</v>
      </c>
      <c r="DA459" s="182">
        <v>25.810817031448821</v>
      </c>
      <c r="DB459" s="182">
        <v>35.887032011270797</v>
      </c>
      <c r="DC459" s="182">
        <v>42.602139811792583</v>
      </c>
      <c r="DD459" s="182">
        <v>52.387463748383148</v>
      </c>
      <c r="DE459" s="182">
        <v>59.418201649503139</v>
      </c>
      <c r="DF459" s="182">
        <v>14.57669866471454</v>
      </c>
      <c r="DG459" s="182">
        <v>23.555973828562404</v>
      </c>
      <c r="DH459" s="182">
        <v>22.493466929530083</v>
      </c>
      <c r="DI459" s="182">
        <v>20.231307883102438</v>
      </c>
      <c r="DJ459" s="182">
        <v>18.352968053098127</v>
      </c>
      <c r="DK459" s="182">
        <v>30.336479453438368</v>
      </c>
      <c r="DL459" s="182">
        <v>29.064686424383225</v>
      </c>
      <c r="DM459" s="182">
        <v>26.327862605471537</v>
      </c>
      <c r="DN459" s="182">
        <v>24.06711058515257</v>
      </c>
      <c r="DO459" s="182">
        <v>27.792893395328068</v>
      </c>
      <c r="DP459" s="182">
        <v>25.068998109091957</v>
      </c>
      <c r="DQ459" s="182">
        <v>22.932905382683973</v>
      </c>
      <c r="DR459" s="182">
        <v>22.5810948844744</v>
      </c>
      <c r="DS459" s="182">
        <v>20.642024017322434</v>
      </c>
      <c r="DT459" s="182">
        <v>18.759683243856628</v>
      </c>
      <c r="DU459" s="182">
        <v>40.757535995240147</v>
      </c>
      <c r="DV459" s="182">
        <v>39.485742966185008</v>
      </c>
      <c r="DW459" s="182">
        <v>36.748919147273327</v>
      </c>
      <c r="DX459" s="182">
        <v>34.104497863103127</v>
      </c>
      <c r="DY459" s="182">
        <v>38.213949937129861</v>
      </c>
      <c r="DZ459" s="182">
        <v>35.477126118218173</v>
      </c>
      <c r="EA459" s="182">
        <v>32.832704834047988</v>
      </c>
      <c r="EB459" s="182">
        <v>32.740302299306514</v>
      </c>
      <c r="EC459" s="182">
        <v>30.095881015136296</v>
      </c>
      <c r="ED459" s="182">
        <v>27.696154743102969</v>
      </c>
      <c r="EE459" s="182">
        <v>36.942156908074701</v>
      </c>
      <c r="EF459" s="182">
        <v>34.205333089163027</v>
      </c>
      <c r="EG459" s="182">
        <v>31.560911804992841</v>
      </c>
      <c r="EH459" s="182">
        <v>31.468509270251353</v>
      </c>
      <c r="EI459" s="182">
        <v>28.824087986081143</v>
      </c>
      <c r="EJ459" s="182">
        <v>26.424361714047826</v>
      </c>
      <c r="EK459" s="182">
        <v>28.731685451339668</v>
      </c>
      <c r="EL459" s="182">
        <v>26.087264167169476</v>
      </c>
      <c r="EM459" s="182">
        <v>24.000297991661771</v>
      </c>
      <c r="EN459" s="182">
        <v>21.991586959339717</v>
      </c>
      <c r="EO459" s="180">
        <v>45.163621309657728</v>
      </c>
      <c r="EP459" s="182">
        <v>42.347299125733073</v>
      </c>
      <c r="EQ459" s="182">
        <v>41.073047321677763</v>
      </c>
      <c r="ER459" s="182">
        <v>38.316322276925803</v>
      </c>
      <c r="ES459" s="182">
        <v>31.633085767269918</v>
      </c>
      <c r="ET459" s="182">
        <v>28.980826106421315</v>
      </c>
      <c r="EU459" s="182">
        <v>26.266871150351527</v>
      </c>
      <c r="EV459" s="182">
        <v>36.239815118597477</v>
      </c>
      <c r="EW459" s="182">
        <v>46.047460663203417</v>
      </c>
      <c r="EX459" s="182">
        <v>15.66940360099764</v>
      </c>
      <c r="EY459" s="182">
        <v>24.833560529223949</v>
      </c>
      <c r="EZ459" s="182">
        <v>28.861616935750131</v>
      </c>
      <c r="FA459" s="182">
        <v>35.428850202221035</v>
      </c>
    </row>
    <row r="460" spans="1:157" ht="15" x14ac:dyDescent="0.35">
      <c r="A460" s="87"/>
      <c r="B460" s="88"/>
      <c r="C460" s="89"/>
      <c r="D460" s="89"/>
      <c r="E460" s="89"/>
      <c r="F460" s="89"/>
      <c r="G460" s="89"/>
      <c r="H460" s="193"/>
      <c r="I460" s="95"/>
      <c r="J460" s="95"/>
      <c r="K460" s="95"/>
      <c r="L460" s="95"/>
      <c r="M460" s="95"/>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c r="AK460" s="95" t="s">
        <v>630</v>
      </c>
      <c r="AL460" s="95" t="s">
        <v>630</v>
      </c>
      <c r="AM460" s="95" t="s">
        <v>630</v>
      </c>
      <c r="AN460" s="95" t="s">
        <v>630</v>
      </c>
      <c r="AO460" s="95" t="s">
        <v>630</v>
      </c>
      <c r="AP460" s="95" t="s">
        <v>630</v>
      </c>
      <c r="AQ460" s="95" t="s">
        <v>630</v>
      </c>
      <c r="AR460" s="95" t="s">
        <v>630</v>
      </c>
      <c r="AS460" s="95" t="s">
        <v>630</v>
      </c>
      <c r="AT460" s="95" t="s">
        <v>630</v>
      </c>
      <c r="AU460" s="95" t="s">
        <v>630</v>
      </c>
      <c r="AV460" s="95" t="s">
        <v>630</v>
      </c>
      <c r="AW460" s="95" t="s">
        <v>630</v>
      </c>
      <c r="AX460" s="95" t="s">
        <v>630</v>
      </c>
      <c r="AY460" s="95" t="s">
        <v>630</v>
      </c>
      <c r="AZ460" s="95" t="s">
        <v>630</v>
      </c>
      <c r="BA460" s="95" t="s">
        <v>630</v>
      </c>
      <c r="BB460" s="95" t="s">
        <v>630</v>
      </c>
      <c r="BC460" s="95" t="s">
        <v>630</v>
      </c>
      <c r="BD460" s="95" t="s">
        <v>630</v>
      </c>
      <c r="BE460" s="95" t="s">
        <v>630</v>
      </c>
      <c r="BF460" s="95" t="s">
        <v>630</v>
      </c>
      <c r="BG460" s="95" t="s">
        <v>630</v>
      </c>
      <c r="BH460" s="95" t="s">
        <v>630</v>
      </c>
      <c r="BI460" s="95" t="s">
        <v>630</v>
      </c>
      <c r="BJ460" s="95" t="s">
        <v>630</v>
      </c>
      <c r="BK460" s="95" t="s">
        <v>630</v>
      </c>
      <c r="BL460" s="95" t="s">
        <v>630</v>
      </c>
      <c r="BM460" s="95" t="s">
        <v>630</v>
      </c>
      <c r="BN460" s="95" t="s">
        <v>630</v>
      </c>
      <c r="BO460" s="95" t="s">
        <v>630</v>
      </c>
      <c r="BP460" s="95" t="s">
        <v>630</v>
      </c>
      <c r="BQ460" s="95" t="s">
        <v>630</v>
      </c>
      <c r="BR460" s="95" t="s">
        <v>630</v>
      </c>
      <c r="BS460" s="95" t="s">
        <v>630</v>
      </c>
      <c r="BT460" s="89"/>
      <c r="BU460" s="89"/>
      <c r="BV460" s="89"/>
      <c r="BW460" s="89"/>
      <c r="BX460" s="89"/>
      <c r="BY460" s="94"/>
      <c r="BZ460" s="95"/>
      <c r="CA460" s="95"/>
      <c r="CB460" s="95" t="s">
        <v>630</v>
      </c>
      <c r="CC460" s="95" t="s">
        <v>630</v>
      </c>
      <c r="CD460" s="95" t="s">
        <v>630</v>
      </c>
      <c r="CE460" s="95" t="s">
        <v>630</v>
      </c>
      <c r="CF460" s="95" t="s">
        <v>630</v>
      </c>
      <c r="CG460" s="95" t="s">
        <v>630</v>
      </c>
      <c r="CH460" s="95" t="s">
        <v>630</v>
      </c>
      <c r="CI460" s="95" t="s">
        <v>630</v>
      </c>
      <c r="CJ460" s="95"/>
      <c r="CK460" s="95"/>
      <c r="CL460" s="95"/>
      <c r="CM460" s="95"/>
      <c r="CN460" s="95"/>
      <c r="CO460" s="95"/>
      <c r="CP460" s="95"/>
      <c r="CQ460" s="95"/>
      <c r="CR460" s="95"/>
      <c r="CS460" s="95"/>
      <c r="CT460" s="95"/>
      <c r="CU460" s="95" t="s">
        <v>631</v>
      </c>
      <c r="CV460" s="95" t="s">
        <v>631</v>
      </c>
      <c r="CW460" s="95" t="s">
        <v>631</v>
      </c>
      <c r="CX460" s="95" t="s">
        <v>631</v>
      </c>
      <c r="CY460" s="95" t="s">
        <v>631</v>
      </c>
      <c r="CZ460" s="95" t="s">
        <v>631</v>
      </c>
      <c r="DA460" s="95" t="s">
        <v>631</v>
      </c>
      <c r="DB460" s="95" t="s">
        <v>631</v>
      </c>
      <c r="DC460" s="95" t="s">
        <v>631</v>
      </c>
      <c r="DD460" s="95" t="s">
        <v>631</v>
      </c>
      <c r="DE460" s="95" t="s">
        <v>631</v>
      </c>
      <c r="DF460" s="95" t="s">
        <v>631</v>
      </c>
      <c r="DG460" s="95" t="s">
        <v>631</v>
      </c>
      <c r="DH460" s="95" t="s">
        <v>631</v>
      </c>
      <c r="DI460" s="95" t="s">
        <v>631</v>
      </c>
      <c r="DJ460" s="95" t="s">
        <v>631</v>
      </c>
      <c r="DK460" s="95" t="s">
        <v>631</v>
      </c>
      <c r="DL460" s="95" t="s">
        <v>631</v>
      </c>
      <c r="DM460" s="95" t="s">
        <v>631</v>
      </c>
      <c r="DN460" s="95" t="s">
        <v>631</v>
      </c>
      <c r="DO460" s="95" t="s">
        <v>631</v>
      </c>
      <c r="DP460" s="95" t="s">
        <v>631</v>
      </c>
      <c r="DQ460" s="95" t="s">
        <v>631</v>
      </c>
      <c r="DR460" s="95" t="s">
        <v>631</v>
      </c>
      <c r="DS460" s="95" t="s">
        <v>631</v>
      </c>
      <c r="DT460" s="95" t="s">
        <v>631</v>
      </c>
      <c r="DU460" s="95" t="s">
        <v>631</v>
      </c>
      <c r="DV460" s="95" t="s">
        <v>631</v>
      </c>
      <c r="DW460" s="95" t="s">
        <v>631</v>
      </c>
      <c r="DX460" s="95" t="s">
        <v>631</v>
      </c>
      <c r="DY460" s="95" t="s">
        <v>631</v>
      </c>
      <c r="DZ460" s="95" t="s">
        <v>631</v>
      </c>
      <c r="EA460" s="95" t="s">
        <v>631</v>
      </c>
      <c r="EB460" s="95" t="s">
        <v>631</v>
      </c>
      <c r="EC460" s="95" t="s">
        <v>631</v>
      </c>
      <c r="ED460" s="95" t="s">
        <v>631</v>
      </c>
      <c r="EE460" s="95" t="s">
        <v>631</v>
      </c>
      <c r="EF460" s="95" t="s">
        <v>631</v>
      </c>
      <c r="EG460" s="95" t="s">
        <v>631</v>
      </c>
      <c r="EH460" s="95" t="s">
        <v>631</v>
      </c>
      <c r="EI460" s="95" t="s">
        <v>631</v>
      </c>
      <c r="EJ460" s="95" t="s">
        <v>631</v>
      </c>
      <c r="EK460" s="95" t="s">
        <v>631</v>
      </c>
      <c r="EL460" s="95" t="s">
        <v>631</v>
      </c>
      <c r="EM460" s="95" t="s">
        <v>631</v>
      </c>
      <c r="EN460" s="95" t="s">
        <v>631</v>
      </c>
      <c r="EO460" s="89" t="s">
        <v>631</v>
      </c>
      <c r="EP460" s="95" t="s">
        <v>631</v>
      </c>
      <c r="EQ460" s="95" t="s">
        <v>631</v>
      </c>
      <c r="ER460" s="95" t="s">
        <v>631</v>
      </c>
      <c r="ES460" s="95" t="s">
        <v>631</v>
      </c>
      <c r="ET460" s="95" t="s">
        <v>631</v>
      </c>
      <c r="EU460" s="95" t="s">
        <v>631</v>
      </c>
      <c r="EV460" s="95" t="s">
        <v>631</v>
      </c>
      <c r="EW460" s="95" t="s">
        <v>631</v>
      </c>
      <c r="EX460" s="95" t="s">
        <v>631</v>
      </c>
      <c r="EY460" s="95" t="s">
        <v>631</v>
      </c>
      <c r="EZ460" s="95" t="s">
        <v>631</v>
      </c>
      <c r="FA460" s="95" t="s">
        <v>631</v>
      </c>
    </row>
    <row r="461" spans="1:157" ht="15" x14ac:dyDescent="0.35">
      <c r="A461" s="87" t="s">
        <v>632</v>
      </c>
      <c r="B461" s="96">
        <v>3163.9999457998324</v>
      </c>
      <c r="C461" s="97">
        <v>6249.1244405074031</v>
      </c>
      <c r="D461" s="97">
        <v>5789.3673189577712</v>
      </c>
      <c r="E461" s="97">
        <v>4965.492851095828</v>
      </c>
      <c r="F461" s="97">
        <v>4321.4955728410014</v>
      </c>
      <c r="G461" s="97">
        <v>8741.5160845571172</v>
      </c>
      <c r="H461" s="194">
        <v>8237.0057178247407</v>
      </c>
      <c r="I461" s="99">
        <v>7287.6541965593979</v>
      </c>
      <c r="J461" s="99">
        <v>6477.7538650377937</v>
      </c>
      <c r="K461" s="99">
        <v>7791.0655491974458</v>
      </c>
      <c r="L461" s="99">
        <v>6841.7140279321038</v>
      </c>
      <c r="M461" s="99">
        <v>6022.1549016000499</v>
      </c>
      <c r="N461" s="99">
        <v>5885.758245077318</v>
      </c>
      <c r="O461" s="99">
        <v>5193.4343041416951</v>
      </c>
      <c r="P461" s="99">
        <v>4540.8104184398153</v>
      </c>
      <c r="Q461" s="99">
        <v>12671.800806523237</v>
      </c>
      <c r="R461" s="99">
        <v>12216.116554443523</v>
      </c>
      <c r="S461" s="99">
        <v>11259.759801682396</v>
      </c>
      <c r="T461" s="99">
        <v>10331.682618245279</v>
      </c>
      <c r="U461" s="99">
        <v>11769.31089701617</v>
      </c>
      <c r="V461" s="99">
        <v>10812.954144255045</v>
      </c>
      <c r="W461" s="99">
        <v>9884.8769608179264</v>
      </c>
      <c r="X461" s="99">
        <v>9856.5973914939132</v>
      </c>
      <c r="Y461" s="99">
        <v>8928.5202080567997</v>
      </c>
      <c r="Z461" s="99">
        <v>8057.2905698393233</v>
      </c>
      <c r="AA461" s="99">
        <v>11322.505239588818</v>
      </c>
      <c r="AB461" s="99">
        <v>10366.148486827691</v>
      </c>
      <c r="AC461" s="99">
        <v>9438.0713033905758</v>
      </c>
      <c r="AD461" s="99">
        <v>9409.7917340665626</v>
      </c>
      <c r="AE461" s="99">
        <v>8481.7145506294455</v>
      </c>
      <c r="AF461" s="99">
        <v>7610.4849124119728</v>
      </c>
      <c r="AG461" s="99">
        <v>8453.4349813054359</v>
      </c>
      <c r="AH461" s="99">
        <v>7466.7875997632364</v>
      </c>
      <c r="AI461" s="99">
        <v>6654.1281596508416</v>
      </c>
      <c r="AJ461" s="99">
        <v>5873.9584355088691</v>
      </c>
      <c r="AK461" s="99">
        <v>4128.5521118255865</v>
      </c>
      <c r="AL461" s="99">
        <v>6783.0783539986996</v>
      </c>
      <c r="AM461" s="99">
        <v>6420.2636828169998</v>
      </c>
      <c r="AN461" s="99">
        <v>5627.5537205261353</v>
      </c>
      <c r="AO461" s="99">
        <v>4987.1835089485685</v>
      </c>
      <c r="AP461" s="99">
        <v>8954.202636722559</v>
      </c>
      <c r="AQ461" s="99">
        <v>8518.5958098526226</v>
      </c>
      <c r="AR461" s="99">
        <v>7645.9334556640688</v>
      </c>
      <c r="AS461" s="99">
        <v>6974.6966314194615</v>
      </c>
      <c r="AT461" s="99">
        <v>8072.4574799485044</v>
      </c>
      <c r="AU461" s="99">
        <v>7271.9310272046905</v>
      </c>
      <c r="AV461" s="99">
        <v>6611.1778029168991</v>
      </c>
      <c r="AW461" s="99">
        <v>6494.2663943778825</v>
      </c>
      <c r="AX461" s="99">
        <v>5812.7684196263108</v>
      </c>
      <c r="AY461" s="99">
        <v>5165.9051975707271</v>
      </c>
      <c r="AZ461" s="99">
        <v>12833.722591303231</v>
      </c>
      <c r="BA461" s="99">
        <v>12386.051445075822</v>
      </c>
      <c r="BB461" s="99">
        <v>11422.68946081891</v>
      </c>
      <c r="BC461" s="99">
        <v>10491.853168791002</v>
      </c>
      <c r="BD461" s="99">
        <v>11938.380298848408</v>
      </c>
      <c r="BE461" s="99">
        <v>10975.018314591498</v>
      </c>
      <c r="BF461" s="99">
        <v>10044.182022563587</v>
      </c>
      <c r="BG461" s="99">
        <v>10011.656330334583</v>
      </c>
      <c r="BH461" s="99">
        <v>9080.8200383066778</v>
      </c>
      <c r="BI461" s="99">
        <v>8291.2685384015731</v>
      </c>
      <c r="BJ461" s="99">
        <v>11490.709152620992</v>
      </c>
      <c r="BK461" s="99">
        <v>10527.347168364087</v>
      </c>
      <c r="BL461" s="99">
        <v>9596.5108763361732</v>
      </c>
      <c r="BM461" s="99">
        <v>9563.9851841071722</v>
      </c>
      <c r="BN461" s="99">
        <v>8648.1212667897307</v>
      </c>
      <c r="BO461" s="99">
        <v>7916.5416452724994</v>
      </c>
      <c r="BP461" s="99">
        <v>8620.8953629123898</v>
      </c>
      <c r="BQ461" s="99">
        <v>7792.7043499027268</v>
      </c>
      <c r="BR461" s="99">
        <v>7115.8701225909936</v>
      </c>
      <c r="BS461" s="99">
        <v>6452.4497056012215</v>
      </c>
      <c r="BT461" s="97">
        <v>14338.37840912206</v>
      </c>
      <c r="BU461" s="97">
        <v>13322.517134169953</v>
      </c>
      <c r="BV461" s="97">
        <v>12850.44974019172</v>
      </c>
      <c r="BW461" s="97">
        <v>11885.772523883563</v>
      </c>
      <c r="BX461" s="97">
        <v>9543.9031013713338</v>
      </c>
      <c r="BY461" s="98">
        <v>8613.0668093434233</v>
      </c>
      <c r="BZ461" s="99">
        <v>7591.1346269814285</v>
      </c>
      <c r="CA461" s="99">
        <v>11156.936437259712</v>
      </c>
      <c r="CB461" s="99">
        <v>14498.528422308787</v>
      </c>
      <c r="CC461" s="99">
        <v>13535.166438051876</v>
      </c>
      <c r="CD461" s="99">
        <v>13087.495291824465</v>
      </c>
      <c r="CE461" s="99">
        <v>12124.13330756755</v>
      </c>
      <c r="CF461" s="99">
        <v>9782.2638850553212</v>
      </c>
      <c r="CG461" s="99">
        <v>8878.206274096241</v>
      </c>
      <c r="CH461" s="99">
        <v>8022.7893572092371</v>
      </c>
      <c r="CI461" s="99">
        <v>11395.297220943705</v>
      </c>
      <c r="CJ461" s="99">
        <v>16700.853027250054</v>
      </c>
      <c r="CK461" s="99">
        <v>15212.924358319719</v>
      </c>
      <c r="CL461" s="99">
        <v>13724.995689389385</v>
      </c>
      <c r="CM461" s="99">
        <v>12764.443857858145</v>
      </c>
      <c r="CN461" s="99">
        <v>10870.245581573328</v>
      </c>
      <c r="CO461" s="99">
        <v>9906.883597316415</v>
      </c>
      <c r="CP461" s="99">
        <v>8976.0473052885081</v>
      </c>
      <c r="CQ461" s="99">
        <v>12548.080026163938</v>
      </c>
      <c r="CR461" s="99">
        <v>14990.097588947479</v>
      </c>
      <c r="CS461" s="99">
        <v>18479.257143396597</v>
      </c>
      <c r="CT461" s="99">
        <v>20954.076884590839</v>
      </c>
      <c r="CU461" s="99">
        <v>16683.626945565698</v>
      </c>
      <c r="CV461" s="99">
        <v>15203.123080372146</v>
      </c>
      <c r="CW461" s="99">
        <v>13784.219229591979</v>
      </c>
      <c r="CX461" s="99">
        <v>12850.623828973272</v>
      </c>
      <c r="CY461" s="99">
        <v>10946.661212601879</v>
      </c>
      <c r="CZ461" s="99">
        <v>9976.293996849181</v>
      </c>
      <c r="DA461" s="99">
        <v>9085.4075950699844</v>
      </c>
      <c r="DB461" s="99">
        <v>12632.23526796732</v>
      </c>
      <c r="DC461" s="99">
        <v>14995.953213750989</v>
      </c>
      <c r="DD461" s="99">
        <v>18440.387239430867</v>
      </c>
      <c r="DE461" s="99">
        <v>20915.206980625106</v>
      </c>
      <c r="DF461" s="99">
        <v>5130.9979299795177</v>
      </c>
      <c r="DG461" s="99">
        <v>8291.7027876539669</v>
      </c>
      <c r="DH461" s="99">
        <v>7917.7003591945895</v>
      </c>
      <c r="DI461" s="99">
        <v>7121.4203748520586</v>
      </c>
      <c r="DJ461" s="99">
        <v>6460.2447546905414</v>
      </c>
      <c r="DK461" s="99">
        <v>10678.440767610306</v>
      </c>
      <c r="DL461" s="99">
        <v>10230.769621382895</v>
      </c>
      <c r="DM461" s="99">
        <v>9267.4076371259816</v>
      </c>
      <c r="DN461" s="99">
        <v>8471.6229259737047</v>
      </c>
      <c r="DO461" s="99">
        <v>9783.0984751554806</v>
      </c>
      <c r="DP461" s="99">
        <v>8824.2873344003692</v>
      </c>
      <c r="DQ461" s="99">
        <v>8072.3826947047592</v>
      </c>
      <c r="DR461" s="99">
        <v>7948.5453993349884</v>
      </c>
      <c r="DS461" s="99">
        <v>7265.9924540974971</v>
      </c>
      <c r="DT461" s="99">
        <v>6603.4085018375326</v>
      </c>
      <c r="DU461" s="99">
        <v>14346.652670324531</v>
      </c>
      <c r="DV461" s="99">
        <v>13898.981524097122</v>
      </c>
      <c r="DW461" s="99">
        <v>12935.619539840211</v>
      </c>
      <c r="DX461" s="99">
        <v>12004.783247812302</v>
      </c>
      <c r="DY461" s="99">
        <v>13451.310377869711</v>
      </c>
      <c r="DZ461" s="99">
        <v>12487.948393612796</v>
      </c>
      <c r="EA461" s="99">
        <v>11557.112101584891</v>
      </c>
      <c r="EB461" s="99">
        <v>11524.586409355892</v>
      </c>
      <c r="EC461" s="99">
        <v>10593.750117327976</v>
      </c>
      <c r="ED461" s="99">
        <v>9749.0464695722458</v>
      </c>
      <c r="EE461" s="99">
        <v>13003.639231642293</v>
      </c>
      <c r="EF461" s="99">
        <v>12040.277247385386</v>
      </c>
      <c r="EG461" s="99">
        <v>11109.440955357481</v>
      </c>
      <c r="EH461" s="99">
        <v>11076.915263128476</v>
      </c>
      <c r="EI461" s="99">
        <v>10146.078971100562</v>
      </c>
      <c r="EJ461" s="99">
        <v>9301.3753233448351</v>
      </c>
      <c r="EK461" s="99">
        <v>10113.553278871563</v>
      </c>
      <c r="EL461" s="99">
        <v>9182.7169868436558</v>
      </c>
      <c r="EM461" s="99">
        <v>8448.1048930649431</v>
      </c>
      <c r="EN461" s="99">
        <v>7741.03860968758</v>
      </c>
      <c r="EO461" s="97">
        <v>15897.59470099952</v>
      </c>
      <c r="EP461" s="99">
        <v>14906.249292258042</v>
      </c>
      <c r="EQ461" s="99">
        <v>14457.712657230571</v>
      </c>
      <c r="ER461" s="99">
        <v>13487.345441477883</v>
      </c>
      <c r="ES461" s="99">
        <v>11134.846190079012</v>
      </c>
      <c r="ET461" s="99">
        <v>10201.250789460302</v>
      </c>
      <c r="EU461" s="99">
        <v>9245.9386449237372</v>
      </c>
      <c r="EV461" s="99">
        <v>12756.414921746311</v>
      </c>
      <c r="EW461" s="99">
        <v>16208.706153447603</v>
      </c>
      <c r="EX461" s="99">
        <v>5515.6300675511693</v>
      </c>
      <c r="EY461" s="99">
        <v>8741.4133062868295</v>
      </c>
      <c r="EZ461" s="99">
        <v>10159.289161384046</v>
      </c>
      <c r="FA461" s="99">
        <v>12470.955271181805</v>
      </c>
    </row>
    <row r="462" spans="1:157" ht="15.6" thickBot="1" x14ac:dyDescent="0.4">
      <c r="A462" s="100" t="s">
        <v>633</v>
      </c>
      <c r="B462" s="101">
        <v>37967.999349597987</v>
      </c>
      <c r="C462" s="102">
        <v>74989.493286088837</v>
      </c>
      <c r="D462" s="102">
        <v>69472.407827493254</v>
      </c>
      <c r="E462" s="102">
        <v>59585.914213149939</v>
      </c>
      <c r="F462" s="102">
        <v>51857.946874092013</v>
      </c>
      <c r="G462" s="102">
        <v>104898.19301468541</v>
      </c>
      <c r="H462" s="195">
        <v>98844.068613896889</v>
      </c>
      <c r="I462" s="104">
        <v>87451.850358712778</v>
      </c>
      <c r="J462" s="104">
        <v>77733.046380453525</v>
      </c>
      <c r="K462" s="104">
        <v>93492.786590369346</v>
      </c>
      <c r="L462" s="104">
        <v>82100.568335185249</v>
      </c>
      <c r="M462" s="104">
        <v>72265.858819200599</v>
      </c>
      <c r="N462" s="104">
        <v>70629.098940927812</v>
      </c>
      <c r="O462" s="104">
        <v>62321.211649700344</v>
      </c>
      <c r="P462" s="104">
        <v>54489.725021277787</v>
      </c>
      <c r="Q462" s="104">
        <v>152061.60967827885</v>
      </c>
      <c r="R462" s="104">
        <v>146593.39865332228</v>
      </c>
      <c r="S462" s="104">
        <v>135117.11762018874</v>
      </c>
      <c r="T462" s="104">
        <v>123980.19141894334</v>
      </c>
      <c r="U462" s="104">
        <v>141231.73076419404</v>
      </c>
      <c r="V462" s="104">
        <v>129755.44973106054</v>
      </c>
      <c r="W462" s="104">
        <v>118618.52352981511</v>
      </c>
      <c r="X462" s="104">
        <v>118279.16869792696</v>
      </c>
      <c r="Y462" s="104">
        <v>107142.2424966816</v>
      </c>
      <c r="Z462" s="104">
        <v>96687.486838071884</v>
      </c>
      <c r="AA462" s="104">
        <v>135870.06287506581</v>
      </c>
      <c r="AB462" s="104">
        <v>124393.7818419323</v>
      </c>
      <c r="AC462" s="104">
        <v>113256.8556406869</v>
      </c>
      <c r="AD462" s="104">
        <v>112917.50080879875</v>
      </c>
      <c r="AE462" s="104">
        <v>101780.57460755334</v>
      </c>
      <c r="AF462" s="104">
        <v>91325.818948943677</v>
      </c>
      <c r="AG462" s="104">
        <v>101441.21977566523</v>
      </c>
      <c r="AH462" s="104">
        <v>89601.451197158836</v>
      </c>
      <c r="AI462" s="104">
        <v>79849.537915810099</v>
      </c>
      <c r="AJ462" s="104">
        <v>70487.501226106426</v>
      </c>
      <c r="AK462" s="104">
        <v>49542.625341907042</v>
      </c>
      <c r="AL462" s="104">
        <v>81396.940247984399</v>
      </c>
      <c r="AM462" s="104">
        <v>77043.164193803997</v>
      </c>
      <c r="AN462" s="104">
        <v>67530.644646313624</v>
      </c>
      <c r="AO462" s="104">
        <v>59846.202107382822</v>
      </c>
      <c r="AP462" s="104">
        <v>107450.43164067071</v>
      </c>
      <c r="AQ462" s="104">
        <v>102223.14971823146</v>
      </c>
      <c r="AR462" s="104">
        <v>91751.201467968829</v>
      </c>
      <c r="AS462" s="104">
        <v>83696.359577033538</v>
      </c>
      <c r="AT462" s="104">
        <v>96869.48975938205</v>
      </c>
      <c r="AU462" s="104">
        <v>87263.17232645629</v>
      </c>
      <c r="AV462" s="104">
        <v>79334.133635002785</v>
      </c>
      <c r="AW462" s="104">
        <v>77931.19673253459</v>
      </c>
      <c r="AX462" s="104">
        <v>69753.221035515729</v>
      </c>
      <c r="AY462" s="104">
        <v>61990.862370848728</v>
      </c>
      <c r="AZ462" s="104">
        <v>154004.67109563877</v>
      </c>
      <c r="BA462" s="104">
        <v>148632.61734090987</v>
      </c>
      <c r="BB462" s="104">
        <v>137072.27352982693</v>
      </c>
      <c r="BC462" s="104">
        <v>125902.23802549203</v>
      </c>
      <c r="BD462" s="104">
        <v>143260.56358618088</v>
      </c>
      <c r="BE462" s="104">
        <v>131700.21977509797</v>
      </c>
      <c r="BF462" s="104">
        <v>120530.18427076304</v>
      </c>
      <c r="BG462" s="104">
        <v>120139.87596401499</v>
      </c>
      <c r="BH462" s="104">
        <v>108969.84045968013</v>
      </c>
      <c r="BI462" s="104">
        <v>99495.222460818884</v>
      </c>
      <c r="BJ462" s="104">
        <v>137888.5098314519</v>
      </c>
      <c r="BK462" s="104">
        <v>126328.16602036904</v>
      </c>
      <c r="BL462" s="104">
        <v>115158.13051603409</v>
      </c>
      <c r="BM462" s="104">
        <v>114767.82220928607</v>
      </c>
      <c r="BN462" s="104">
        <v>103777.45520147677</v>
      </c>
      <c r="BO462" s="104">
        <v>94998.499743269989</v>
      </c>
      <c r="BP462" s="104">
        <v>103450.74435494868</v>
      </c>
      <c r="BQ462" s="104">
        <v>93512.452198832718</v>
      </c>
      <c r="BR462" s="104">
        <v>85390.441471091923</v>
      </c>
      <c r="BS462" s="104">
        <v>77429.396467214654</v>
      </c>
      <c r="BT462" s="102">
        <v>172060.54090946473</v>
      </c>
      <c r="BU462" s="102">
        <v>159870.20561003944</v>
      </c>
      <c r="BV462" s="102">
        <v>154205.39688230064</v>
      </c>
      <c r="BW462" s="102">
        <v>142629.27028660275</v>
      </c>
      <c r="BX462" s="102">
        <v>114526.83721645601</v>
      </c>
      <c r="BY462" s="103">
        <v>103356.80171212109</v>
      </c>
      <c r="BZ462" s="104">
        <v>91093.615523777145</v>
      </c>
      <c r="CA462" s="104">
        <v>133883.23724711654</v>
      </c>
      <c r="CB462" s="104">
        <v>173982.34106770545</v>
      </c>
      <c r="CC462" s="104">
        <v>162421.9972566225</v>
      </c>
      <c r="CD462" s="104">
        <v>157049.94350189358</v>
      </c>
      <c r="CE462" s="104">
        <v>145489.5996908106</v>
      </c>
      <c r="CF462" s="104">
        <v>117387.16662066386</v>
      </c>
      <c r="CG462" s="104">
        <v>106538.47528915489</v>
      </c>
      <c r="CH462" s="104">
        <v>96273.472286510849</v>
      </c>
      <c r="CI462" s="104">
        <v>136743.56665132445</v>
      </c>
      <c r="CJ462" s="104">
        <v>200410.23632700066</v>
      </c>
      <c r="CK462" s="104">
        <v>182555.09229983663</v>
      </c>
      <c r="CL462" s="104">
        <v>164699.94827267263</v>
      </c>
      <c r="CM462" s="104">
        <v>153173.32629429773</v>
      </c>
      <c r="CN462" s="104">
        <v>130442.94697887995</v>
      </c>
      <c r="CO462" s="104">
        <v>118882.60316779697</v>
      </c>
      <c r="CP462" s="104">
        <v>107712.5676634621</v>
      </c>
      <c r="CQ462" s="104">
        <v>150576.96031396725</v>
      </c>
      <c r="CR462" s="104">
        <v>179881.17106736975</v>
      </c>
      <c r="CS462" s="104">
        <v>221751.08572075918</v>
      </c>
      <c r="CT462" s="104">
        <v>251448.92261509006</v>
      </c>
      <c r="CU462" s="104">
        <v>200203.52334678837</v>
      </c>
      <c r="CV462" s="104">
        <v>182437.47696446575</v>
      </c>
      <c r="CW462" s="104">
        <v>165410.63075510375</v>
      </c>
      <c r="CX462" s="104">
        <v>154207.48594767926</v>
      </c>
      <c r="CY462" s="104">
        <v>131359.93455122254</v>
      </c>
      <c r="CZ462" s="104">
        <v>119715.52796219017</v>
      </c>
      <c r="DA462" s="104">
        <v>109024.89114083981</v>
      </c>
      <c r="DB462" s="104">
        <v>151586.82321560784</v>
      </c>
      <c r="DC462" s="104">
        <v>179951.43856501186</v>
      </c>
      <c r="DD462" s="104">
        <v>221284.64687317039</v>
      </c>
      <c r="DE462" s="104">
        <v>250982.48376750125</v>
      </c>
      <c r="DF462" s="104">
        <v>61571.975159754213</v>
      </c>
      <c r="DG462" s="104">
        <v>99500.43345184761</v>
      </c>
      <c r="DH462" s="104">
        <v>95012.40431033507</v>
      </c>
      <c r="DI462" s="104">
        <v>85457.044498224699</v>
      </c>
      <c r="DJ462" s="104">
        <v>77522.937056286493</v>
      </c>
      <c r="DK462" s="104">
        <v>128141.28921132366</v>
      </c>
      <c r="DL462" s="104">
        <v>122769.23545659473</v>
      </c>
      <c r="DM462" s="104">
        <v>111208.89164551179</v>
      </c>
      <c r="DN462" s="104">
        <v>101659.47511168446</v>
      </c>
      <c r="DO462" s="104">
        <v>117397.18170186577</v>
      </c>
      <c r="DP462" s="104">
        <v>105891.44801280444</v>
      </c>
      <c r="DQ462" s="104">
        <v>96868.592336457106</v>
      </c>
      <c r="DR462" s="104">
        <v>95382.544792019864</v>
      </c>
      <c r="DS462" s="104">
        <v>87191.909449169965</v>
      </c>
      <c r="DT462" s="104">
        <v>79240.902022050388</v>
      </c>
      <c r="DU462" s="104">
        <v>172159.83204389436</v>
      </c>
      <c r="DV462" s="104">
        <v>166787.77828916546</v>
      </c>
      <c r="DW462" s="104">
        <v>155227.43447808252</v>
      </c>
      <c r="DX462" s="104">
        <v>144057.39897374762</v>
      </c>
      <c r="DY462" s="104">
        <v>161415.72453443654</v>
      </c>
      <c r="DZ462" s="104">
        <v>149855.38072335356</v>
      </c>
      <c r="EA462" s="104">
        <v>138685.34521901869</v>
      </c>
      <c r="EB462" s="104">
        <v>138295.03691227071</v>
      </c>
      <c r="EC462" s="104">
        <v>127125.00140793572</v>
      </c>
      <c r="ED462" s="104">
        <v>116988.55763486694</v>
      </c>
      <c r="EE462" s="104">
        <v>156043.67077970752</v>
      </c>
      <c r="EF462" s="104">
        <v>144483.32696862463</v>
      </c>
      <c r="EG462" s="104">
        <v>133313.29146428977</v>
      </c>
      <c r="EH462" s="104">
        <v>132922.98315754172</v>
      </c>
      <c r="EI462" s="104">
        <v>121752.94765320673</v>
      </c>
      <c r="EJ462" s="104">
        <v>111616.50388013801</v>
      </c>
      <c r="EK462" s="104">
        <v>121362.63934645875</v>
      </c>
      <c r="EL462" s="104">
        <v>110192.60384212388</v>
      </c>
      <c r="EM462" s="104">
        <v>101377.25871677932</v>
      </c>
      <c r="EN462" s="104">
        <v>92892.463316250956</v>
      </c>
      <c r="EO462" s="102">
        <v>190771.13641199423</v>
      </c>
      <c r="EP462" s="104">
        <v>178874.99150709651</v>
      </c>
      <c r="EQ462" s="104">
        <v>173492.55188676686</v>
      </c>
      <c r="ER462" s="104">
        <v>161848.14529773459</v>
      </c>
      <c r="ES462" s="104">
        <v>133618.15428094813</v>
      </c>
      <c r="ET462" s="104">
        <v>122415.00947352362</v>
      </c>
      <c r="EU462" s="104">
        <v>110951.26373908485</v>
      </c>
      <c r="EV462" s="104">
        <v>153076.97906095572</v>
      </c>
      <c r="EW462" s="104">
        <v>194504.47384137125</v>
      </c>
      <c r="EX462" s="104">
        <v>66187.560810614028</v>
      </c>
      <c r="EY462" s="104">
        <v>104896.95967544196</v>
      </c>
      <c r="EZ462" s="104">
        <v>121911.46993660854</v>
      </c>
      <c r="FA462" s="104">
        <v>149651.46325418167</v>
      </c>
    </row>
    <row r="463" spans="1:157" ht="29.4" thickBot="1" x14ac:dyDescent="0.3">
      <c r="A463" s="165" t="s">
        <v>634</v>
      </c>
      <c r="B463" s="166">
        <v>70.579558467518751</v>
      </c>
      <c r="C463" s="167">
        <v>219.16749562279088</v>
      </c>
      <c r="D463" s="167">
        <v>200.79250064522677</v>
      </c>
      <c r="E463" s="167">
        <v>161.88755024822044</v>
      </c>
      <c r="F463" s="167">
        <v>123.79952336241219</v>
      </c>
      <c r="G463" s="168">
        <v>338.30776025636322</v>
      </c>
      <c r="H463" s="203">
        <v>319.89703340485727</v>
      </c>
      <c r="I463" s="167">
        <v>280.70287065903415</v>
      </c>
      <c r="J463" s="167">
        <v>242.50093343683454</v>
      </c>
      <c r="K463" s="167">
        <v>301.48630655335126</v>
      </c>
      <c r="L463" s="167">
        <v>262.29214380752825</v>
      </c>
      <c r="M463" s="168">
        <v>224.09020658532856</v>
      </c>
      <c r="N463" s="167">
        <v>223.09798106170527</v>
      </c>
      <c r="O463" s="167">
        <v>184.89604383950567</v>
      </c>
      <c r="P463" s="167">
        <v>146.69410661730589</v>
      </c>
      <c r="Q463" s="167">
        <v>514.02073358982898</v>
      </c>
      <c r="R463" s="167">
        <v>495.57427486438132</v>
      </c>
      <c r="S463" s="168">
        <v>456.09089976974133</v>
      </c>
      <c r="T463" s="167">
        <v>417.77505221115047</v>
      </c>
      <c r="U463" s="167">
        <v>477.1278161389335</v>
      </c>
      <c r="V463" s="167">
        <v>437.64444104429367</v>
      </c>
      <c r="W463" s="167">
        <v>399.32859348570275</v>
      </c>
      <c r="X463" s="167">
        <v>398.1610659496539</v>
      </c>
      <c r="Y463" s="168">
        <v>359.84521839106299</v>
      </c>
      <c r="Z463" s="167">
        <v>321.52937083247201</v>
      </c>
      <c r="AA463" s="167">
        <v>458.68135741348584</v>
      </c>
      <c r="AB463" s="167">
        <v>419.19798231884613</v>
      </c>
      <c r="AC463" s="167">
        <v>380.8821347602551</v>
      </c>
      <c r="AD463" s="167">
        <v>379.71460722420642</v>
      </c>
      <c r="AE463" s="168">
        <v>341.39875966561539</v>
      </c>
      <c r="AF463" s="167">
        <v>303.08291210702441</v>
      </c>
      <c r="AG463" s="167">
        <v>340.23123212956659</v>
      </c>
      <c r="AH463" s="167">
        <v>301.91538457097545</v>
      </c>
      <c r="AI463" s="167">
        <v>263.59953701238447</v>
      </c>
      <c r="AJ463" s="167">
        <v>225.28368945379353</v>
      </c>
      <c r="AK463" s="169">
        <v>52.290365593946746</v>
      </c>
      <c r="AL463" s="170">
        <v>82.354015103328948</v>
      </c>
      <c r="AM463" s="170">
        <v>79.427253731903647</v>
      </c>
      <c r="AN463" s="170">
        <v>73.548224006448521</v>
      </c>
      <c r="AO463" s="170">
        <v>65.529028116517466</v>
      </c>
      <c r="AP463" s="170">
        <v>121.82196934344719</v>
      </c>
      <c r="AQ463" s="169">
        <v>112.59873998072339</v>
      </c>
      <c r="AR463" s="170">
        <v>97.162659613359722</v>
      </c>
      <c r="AS463" s="170">
        <v>89.620663298948813</v>
      </c>
      <c r="AT463" s="170">
        <v>103.37551061799952</v>
      </c>
      <c r="AU463" s="170">
        <v>94.411639348466466</v>
      </c>
      <c r="AV463" s="170">
        <v>86.688221615756134</v>
      </c>
      <c r="AW463" s="169">
        <v>88.127640117171481</v>
      </c>
      <c r="AX463" s="170">
        <v>80.763215675592932</v>
      </c>
      <c r="AY463" s="170">
        <v>72.799427849066717</v>
      </c>
      <c r="AZ463" s="170">
        <v>208.81381660416108</v>
      </c>
      <c r="BA463" s="170">
        <v>199.57272130446646</v>
      </c>
      <c r="BB463" s="170">
        <v>179.68642758273811</v>
      </c>
      <c r="BC463" s="169">
        <v>160.47154863524696</v>
      </c>
      <c r="BD463" s="170">
        <v>190.33162600477166</v>
      </c>
      <c r="BE463" s="170">
        <v>170.44533228304348</v>
      </c>
      <c r="BF463" s="170">
        <v>151.23045333555223</v>
      </c>
      <c r="BG463" s="170">
        <v>150.55903856131511</v>
      </c>
      <c r="BH463" s="170">
        <v>131.34415961382399</v>
      </c>
      <c r="BI463" s="169">
        <v>112.12928066633282</v>
      </c>
      <c r="BJ463" s="170">
        <v>181.09053070507701</v>
      </c>
      <c r="BK463" s="170">
        <v>161.20423698334875</v>
      </c>
      <c r="BL463" s="170">
        <v>141.98935803585755</v>
      </c>
      <c r="BM463" s="170">
        <v>141.31794326162043</v>
      </c>
      <c r="BN463" s="170">
        <v>122.10306431412928</v>
      </c>
      <c r="BO463" s="169">
        <v>102.88818536663813</v>
      </c>
      <c r="BP463" s="170">
        <v>121.43164953989218</v>
      </c>
      <c r="BQ463" s="170">
        <v>103.98246935277501</v>
      </c>
      <c r="BR463" s="170">
        <v>96.480382383066186</v>
      </c>
      <c r="BS463" s="170">
        <v>88.746165944145076</v>
      </c>
      <c r="BT463" s="170">
        <v>593.78027902571876</v>
      </c>
      <c r="BU463" s="170">
        <v>554.00769158226205</v>
      </c>
      <c r="BV463" s="170">
        <v>535.52550098287259</v>
      </c>
      <c r="BW463" s="170">
        <v>495.752913539416</v>
      </c>
      <c r="BX463" s="170">
        <v>399.06837760158788</v>
      </c>
      <c r="BY463" s="170">
        <v>360.63861970660543</v>
      </c>
      <c r="BZ463" s="170">
        <v>320.86603226314895</v>
      </c>
      <c r="CA463" s="170">
        <v>465.66277352880161</v>
      </c>
      <c r="CB463" s="170">
        <v>250.08821155638788</v>
      </c>
      <c r="CC463" s="170">
        <v>230.20191783465961</v>
      </c>
      <c r="CD463" s="170">
        <v>220.9608225349649</v>
      </c>
      <c r="CE463" s="170">
        <v>201.07452881323658</v>
      </c>
      <c r="CF463" s="170">
        <v>152.73226084432252</v>
      </c>
      <c r="CG463" s="170">
        <v>133.51738189683132</v>
      </c>
      <c r="CH463" s="170">
        <v>113.631088175103</v>
      </c>
      <c r="CI463" s="170">
        <v>186.02945880792933</v>
      </c>
      <c r="CJ463" s="170">
        <v>700.78530136304744</v>
      </c>
      <c r="CK463" s="170">
        <v>642.53052332020172</v>
      </c>
      <c r="CL463" s="170">
        <v>584.27574527735567</v>
      </c>
      <c r="CM463" s="170">
        <v>545.8459873823731</v>
      </c>
      <c r="CN463" s="170">
        <v>467.64364204393439</v>
      </c>
      <c r="CO463" s="170">
        <v>427.87105460047786</v>
      </c>
      <c r="CP463" s="170">
        <v>389.4412967054954</v>
      </c>
      <c r="CQ463" s="170">
        <v>536.91336438469796</v>
      </c>
      <c r="CR463" s="170">
        <v>648.31687728483371</v>
      </c>
      <c r="CS463" s="170">
        <v>799.43340997889879</v>
      </c>
      <c r="CT463" s="170">
        <v>910.836922879035</v>
      </c>
      <c r="CU463" s="170">
        <v>300.83121484956746</v>
      </c>
      <c r="CV463" s="170">
        <v>271.54135371676534</v>
      </c>
      <c r="CW463" s="170">
        <v>242.25149258396311</v>
      </c>
      <c r="CX463" s="170">
        <v>222.97965846827626</v>
      </c>
      <c r="CY463" s="170">
        <v>183.67692445645281</v>
      </c>
      <c r="CZ463" s="170">
        <v>163.64602456031611</v>
      </c>
      <c r="DA463" s="170">
        <v>144.37419044462925</v>
      </c>
      <c r="DB463" s="170">
        <v>218.47155129713857</v>
      </c>
      <c r="DC463" s="170">
        <v>274.17330774720654</v>
      </c>
      <c r="DD463" s="170">
        <v>349.73157409423914</v>
      </c>
      <c r="DE463" s="170">
        <v>405.43333054430718</v>
      </c>
      <c r="DF463" s="170">
        <v>63.1500872619307</v>
      </c>
      <c r="DG463" s="170">
        <v>102.732346577301</v>
      </c>
      <c r="DH463" s="170">
        <v>93.509117214577174</v>
      </c>
      <c r="DI463" s="170">
        <v>87.149871849452865</v>
      </c>
      <c r="DJ463" s="170">
        <v>79.433763786971454</v>
      </c>
      <c r="DK463" s="170">
        <v>160.64730175351212</v>
      </c>
      <c r="DL463" s="170">
        <v>151.4062064538175</v>
      </c>
      <c r="DM463" s="170">
        <v>131.51991273208921</v>
      </c>
      <c r="DN463" s="170">
        <v>112.30503378459801</v>
      </c>
      <c r="DO463" s="170">
        <v>142.16511115412283</v>
      </c>
      <c r="DP463" s="170">
        <v>122.2788174323945</v>
      </c>
      <c r="DQ463" s="170">
        <v>103.06393848490326</v>
      </c>
      <c r="DR463" s="170">
        <v>102.39252371066617</v>
      </c>
      <c r="DS463" s="170">
        <v>94.058229589954522</v>
      </c>
      <c r="DT463" s="170">
        <v>86.30953791177744</v>
      </c>
      <c r="DU463" s="170">
        <v>243.27720194359955</v>
      </c>
      <c r="DV463" s="170">
        <v>234.03610664390493</v>
      </c>
      <c r="DW463" s="170">
        <v>214.14981292217655</v>
      </c>
      <c r="DX463" s="170">
        <v>194.93493397468541</v>
      </c>
      <c r="DY463" s="170">
        <v>224.7950113442102</v>
      </c>
      <c r="DZ463" s="170">
        <v>204.90871762248182</v>
      </c>
      <c r="EA463" s="170">
        <v>185.69383867499067</v>
      </c>
      <c r="EB463" s="170">
        <v>185.02242390075369</v>
      </c>
      <c r="EC463" s="170">
        <v>165.80754495326244</v>
      </c>
      <c r="ED463" s="170">
        <v>146.59266600577126</v>
      </c>
      <c r="EE463" s="170">
        <v>215.55391604451543</v>
      </c>
      <c r="EF463" s="170">
        <v>195.6676223227872</v>
      </c>
      <c r="EG463" s="170">
        <v>176.45274337529605</v>
      </c>
      <c r="EH463" s="170">
        <v>175.78132860105896</v>
      </c>
      <c r="EI463" s="170">
        <v>156.56644965356767</v>
      </c>
      <c r="EJ463" s="170">
        <v>137.35157070607659</v>
      </c>
      <c r="EK463" s="170">
        <v>155.89503487933064</v>
      </c>
      <c r="EL463" s="170">
        <v>136.68015593183949</v>
      </c>
      <c r="EM463" s="170">
        <v>117.46527698434826</v>
      </c>
      <c r="EN463" s="170">
        <v>100.9101858416367</v>
      </c>
      <c r="EO463" s="170">
        <v>281.76810789689074</v>
      </c>
      <c r="EP463" s="170">
        <v>261.73720800075409</v>
      </c>
      <c r="EQ463" s="170">
        <v>252.47824676408857</v>
      </c>
      <c r="ER463" s="170">
        <v>232.44734686795189</v>
      </c>
      <c r="ES463" s="170">
        <v>183.88565161946281</v>
      </c>
      <c r="ET463" s="170">
        <v>164.61381750377592</v>
      </c>
      <c r="EU463" s="170">
        <v>144.58291760763939</v>
      </c>
      <c r="EV463" s="170">
        <v>217.35904232293771</v>
      </c>
      <c r="EW463" s="170">
        <v>295.11355092200574</v>
      </c>
      <c r="EX463" s="170">
        <v>68.51493977832078</v>
      </c>
      <c r="EY463" s="170">
        <v>115.0843452266236</v>
      </c>
      <c r="EZ463" s="170">
        <v>153.16324270573176</v>
      </c>
      <c r="FA463" s="170">
        <v>207.79051405457409</v>
      </c>
    </row>
    <row r="464" spans="1:157" ht="70.5" customHeight="1" thickBot="1" x14ac:dyDescent="0.4">
      <c r="A464" s="49" t="s">
        <v>655</v>
      </c>
      <c r="B464" s="50"/>
      <c r="C464" s="50"/>
      <c r="D464" s="50"/>
      <c r="E464" s="50"/>
      <c r="F464" s="50"/>
      <c r="G464" s="50"/>
      <c r="H464" s="184"/>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c r="BN464" s="50"/>
      <c r="BO464" s="50"/>
      <c r="BP464" s="50"/>
      <c r="BQ464" s="50"/>
      <c r="BR464" s="50"/>
      <c r="BS464" s="50"/>
      <c r="BT464" s="50"/>
      <c r="BU464" s="51"/>
      <c r="BV464" s="51"/>
      <c r="BW464" s="51"/>
      <c r="BX464" s="51"/>
      <c r="BY464" s="51"/>
      <c r="BZ464" s="51"/>
      <c r="CA464" s="51"/>
      <c r="CB464" s="51"/>
      <c r="CC464" s="51"/>
      <c r="CD464" s="51"/>
      <c r="CE464" s="51"/>
      <c r="CF464" s="51"/>
      <c r="CG464" s="51"/>
      <c r="CH464" s="51"/>
      <c r="CI464" s="51"/>
      <c r="CJ464" s="51"/>
      <c r="CK464" s="51"/>
      <c r="CL464" s="51"/>
      <c r="CM464" s="51"/>
      <c r="CN464" s="51"/>
      <c r="CO464" s="51"/>
      <c r="CP464" s="51"/>
      <c r="CQ464" s="51"/>
      <c r="CR464" s="51"/>
      <c r="CS464" s="51"/>
      <c r="CT464" s="51"/>
      <c r="CU464" s="51"/>
      <c r="CV464" s="51"/>
      <c r="CW464" s="51"/>
      <c r="CX464" s="51"/>
      <c r="CY464" s="51"/>
      <c r="CZ464" s="51"/>
      <c r="DA464" s="51"/>
      <c r="DB464" s="51"/>
      <c r="DC464" s="51"/>
      <c r="DD464" s="51"/>
      <c r="DE464" s="51"/>
      <c r="DF464" s="51"/>
      <c r="DG464" s="51"/>
      <c r="DH464" s="51"/>
      <c r="DI464" s="51"/>
      <c r="DJ464" s="51"/>
      <c r="DK464" s="51"/>
      <c r="DL464" s="51"/>
      <c r="DM464" s="51"/>
      <c r="DN464" s="51"/>
      <c r="DO464" s="51"/>
      <c r="DP464" s="51"/>
      <c r="DQ464" s="51"/>
      <c r="DR464" s="51"/>
      <c r="DS464" s="51"/>
      <c r="DT464" s="51"/>
      <c r="DU464" s="51"/>
      <c r="DV464" s="51"/>
      <c r="DW464" s="51"/>
      <c r="DX464" s="51"/>
      <c r="DY464" s="51"/>
      <c r="DZ464" s="51"/>
      <c r="EA464" s="51"/>
      <c r="EB464" s="51"/>
      <c r="EC464" s="51"/>
      <c r="ED464" s="51"/>
      <c r="EE464" s="51"/>
      <c r="EF464" s="51"/>
      <c r="EG464" s="51"/>
      <c r="EH464" s="51"/>
      <c r="EI464" s="51"/>
      <c r="EJ464" s="51"/>
      <c r="EK464" s="51"/>
      <c r="EL464" s="51"/>
      <c r="EM464" s="51"/>
      <c r="EN464" s="51"/>
      <c r="EO464" s="51"/>
      <c r="EP464" s="51"/>
      <c r="EQ464" s="51"/>
      <c r="ER464" s="51"/>
      <c r="ES464" s="51"/>
      <c r="ET464" s="51"/>
      <c r="EU464" s="51"/>
      <c r="EV464" s="51"/>
      <c r="EW464" s="51"/>
      <c r="EX464" s="51"/>
      <c r="EY464" s="51"/>
      <c r="EZ464" s="51"/>
      <c r="FA464" s="51"/>
    </row>
    <row r="465" spans="1:157" x14ac:dyDescent="0.25">
      <c r="A465" s="52"/>
      <c r="B465" s="53"/>
      <c r="C465" s="53"/>
      <c r="D465" s="53"/>
      <c r="E465" s="53"/>
      <c r="F465" s="53"/>
      <c r="G465" s="53"/>
      <c r="H465" s="185"/>
      <c r="I465" s="53"/>
      <c r="J465" s="53"/>
      <c r="K465" s="53"/>
      <c r="L465" s="54"/>
      <c r="M465" s="53"/>
      <c r="N465" s="53"/>
      <c r="O465" s="53"/>
      <c r="P465" s="53"/>
      <c r="Q465" s="53"/>
      <c r="R465" s="53"/>
      <c r="S465" s="53"/>
      <c r="T465" s="53"/>
      <c r="U465" s="53"/>
      <c r="V465" s="53"/>
      <c r="W465" s="53"/>
      <c r="X465" s="53"/>
      <c r="Y465" s="53"/>
      <c r="Z465" s="53"/>
      <c r="AA465" s="53"/>
      <c r="AB465" s="53"/>
      <c r="AC465" s="53"/>
      <c r="AD465" s="54"/>
      <c r="AE465" s="54"/>
      <c r="AF465" s="54"/>
      <c r="AG465" s="53"/>
      <c r="AH465" s="53"/>
      <c r="AI465" s="53"/>
      <c r="AJ465" s="53"/>
      <c r="AK465" s="53"/>
      <c r="AL465" s="54"/>
      <c r="AM465" s="54"/>
      <c r="AN465" s="54"/>
      <c r="AO465" s="54"/>
      <c r="AP465" s="55"/>
      <c r="AQ465" s="55"/>
      <c r="AR465" s="55"/>
      <c r="AS465" s="55"/>
      <c r="AT465" s="55"/>
      <c r="AU465" s="55"/>
      <c r="AV465" s="53"/>
      <c r="AW465" s="53"/>
      <c r="AX465" s="55"/>
      <c r="AY465" s="53"/>
      <c r="AZ465" s="53"/>
      <c r="BA465" s="53"/>
      <c r="BB465" s="53"/>
      <c r="BC465" s="53"/>
      <c r="BD465" s="53"/>
      <c r="BE465" s="53"/>
      <c r="BF465" s="53"/>
      <c r="BG465" s="53"/>
      <c r="BH465" s="53"/>
      <c r="BI465" s="53"/>
      <c r="BJ465" s="53"/>
      <c r="BK465" s="53"/>
      <c r="BL465" s="53"/>
      <c r="BM465" s="54"/>
      <c r="BN465" s="54"/>
      <c r="BO465" s="54"/>
      <c r="BP465" s="53"/>
      <c r="BQ465" s="53"/>
      <c r="BR465" s="53"/>
      <c r="BS465" s="56"/>
      <c r="BT465" s="53" t="s">
        <v>569</v>
      </c>
      <c r="BU465" s="57" t="s">
        <v>570</v>
      </c>
      <c r="BV465" s="57" t="s">
        <v>571</v>
      </c>
      <c r="BW465" s="57" t="s">
        <v>571</v>
      </c>
      <c r="BX465" s="57" t="s">
        <v>571</v>
      </c>
      <c r="BY465" s="57" t="s">
        <v>571</v>
      </c>
      <c r="BZ465" s="57" t="s">
        <v>571</v>
      </c>
      <c r="CA465" s="57" t="s">
        <v>572</v>
      </c>
      <c r="CB465" s="57" t="s">
        <v>573</v>
      </c>
      <c r="CC465" s="57" t="s">
        <v>573</v>
      </c>
      <c r="CD465" s="57" t="s">
        <v>573</v>
      </c>
      <c r="CE465" s="57" t="s">
        <v>573</v>
      </c>
      <c r="CF465" s="57" t="s">
        <v>573</v>
      </c>
      <c r="CG465" s="57" t="s">
        <v>573</v>
      </c>
      <c r="CH465" s="57" t="s">
        <v>573</v>
      </c>
      <c r="CI465" s="57" t="s">
        <v>572</v>
      </c>
      <c r="CJ465" s="57" t="s">
        <v>571</v>
      </c>
      <c r="CK465" s="57" t="s">
        <v>571</v>
      </c>
      <c r="CL465" s="57" t="s">
        <v>571</v>
      </c>
      <c r="CM465" s="57" t="s">
        <v>571</v>
      </c>
      <c r="CN465" s="57" t="s">
        <v>571</v>
      </c>
      <c r="CO465" s="57" t="s">
        <v>571</v>
      </c>
      <c r="CP465" s="57" t="s">
        <v>571</v>
      </c>
      <c r="CQ465" s="57" t="s">
        <v>571</v>
      </c>
      <c r="CR465" s="57" t="s">
        <v>571</v>
      </c>
      <c r="CS465" s="57" t="s">
        <v>571</v>
      </c>
      <c r="CT465" s="57" t="s">
        <v>571</v>
      </c>
      <c r="CU465" s="57" t="s">
        <v>573</v>
      </c>
      <c r="CV465" s="57" t="s">
        <v>573</v>
      </c>
      <c r="CW465" s="57" t="s">
        <v>573</v>
      </c>
      <c r="CX465" s="57" t="s">
        <v>573</v>
      </c>
      <c r="CY465" s="57" t="s">
        <v>573</v>
      </c>
      <c r="CZ465" s="57" t="s">
        <v>573</v>
      </c>
      <c r="DA465" s="57" t="s">
        <v>573</v>
      </c>
      <c r="DB465" s="57" t="s">
        <v>574</v>
      </c>
      <c r="DC465" s="57" t="s">
        <v>574</v>
      </c>
      <c r="DD465" s="57" t="s">
        <v>574</v>
      </c>
      <c r="DE465" s="57" t="s">
        <v>574</v>
      </c>
      <c r="DF465" s="57" t="s">
        <v>575</v>
      </c>
      <c r="DG465" s="57" t="s">
        <v>576</v>
      </c>
      <c r="DH465" s="57" t="s">
        <v>576</v>
      </c>
      <c r="DI465" s="57" t="s">
        <v>576</v>
      </c>
      <c r="DJ465" s="57" t="s">
        <v>576</v>
      </c>
      <c r="DK465" s="57" t="s">
        <v>576</v>
      </c>
      <c r="DL465" s="57" t="s">
        <v>576</v>
      </c>
      <c r="DM465" s="57" t="s">
        <v>576</v>
      </c>
      <c r="DN465" s="57" t="s">
        <v>576</v>
      </c>
      <c r="DO465" s="57" t="s">
        <v>576</v>
      </c>
      <c r="DP465" s="57" t="s">
        <v>576</v>
      </c>
      <c r="DQ465" s="57" t="s">
        <v>576</v>
      </c>
      <c r="DR465" s="57" t="s">
        <v>576</v>
      </c>
      <c r="DS465" s="57" t="s">
        <v>576</v>
      </c>
      <c r="DT465" s="57" t="s">
        <v>576</v>
      </c>
      <c r="DU465" s="57" t="s">
        <v>576</v>
      </c>
      <c r="DV465" s="57" t="s">
        <v>576</v>
      </c>
      <c r="DW465" s="57" t="s">
        <v>576</v>
      </c>
      <c r="DX465" s="57" t="s">
        <v>576</v>
      </c>
      <c r="DY465" s="57" t="s">
        <v>576</v>
      </c>
      <c r="DZ465" s="57" t="s">
        <v>576</v>
      </c>
      <c r="EA465" s="57" t="s">
        <v>576</v>
      </c>
      <c r="EB465" s="57" t="s">
        <v>576</v>
      </c>
      <c r="EC465" s="57" t="s">
        <v>576</v>
      </c>
      <c r="ED465" s="57" t="s">
        <v>576</v>
      </c>
      <c r="EE465" s="57" t="s">
        <v>576</v>
      </c>
      <c r="EF465" s="57" t="s">
        <v>576</v>
      </c>
      <c r="EG465" s="57" t="s">
        <v>576</v>
      </c>
      <c r="EH465" s="57" t="s">
        <v>576</v>
      </c>
      <c r="EI465" s="57" t="s">
        <v>576</v>
      </c>
      <c r="EJ465" s="57" t="s">
        <v>576</v>
      </c>
      <c r="EK465" s="57" t="s">
        <v>576</v>
      </c>
      <c r="EL465" s="57" t="s">
        <v>576</v>
      </c>
      <c r="EM465" s="57" t="s">
        <v>576</v>
      </c>
      <c r="EN465" s="57" t="s">
        <v>576</v>
      </c>
      <c r="EO465" s="57" t="s">
        <v>576</v>
      </c>
      <c r="EP465" s="57" t="s">
        <v>576</v>
      </c>
      <c r="EQ465" s="57" t="s">
        <v>576</v>
      </c>
      <c r="ER465" s="57" t="s">
        <v>576</v>
      </c>
      <c r="ES465" s="57" t="s">
        <v>576</v>
      </c>
      <c r="ET465" s="57" t="s">
        <v>576</v>
      </c>
      <c r="EU465" s="57" t="s">
        <v>576</v>
      </c>
      <c r="EV465" s="57" t="s">
        <v>572</v>
      </c>
      <c r="EW465" s="57" t="s">
        <v>572</v>
      </c>
      <c r="EX465" s="57" t="s">
        <v>577</v>
      </c>
      <c r="EY465" s="57" t="s">
        <v>572</v>
      </c>
      <c r="EZ465" s="57" t="s">
        <v>572</v>
      </c>
      <c r="FA465" s="57" t="s">
        <v>572</v>
      </c>
    </row>
    <row r="466" spans="1:157" x14ac:dyDescent="0.25">
      <c r="A466" s="52"/>
      <c r="B466" s="53"/>
      <c r="C466" s="54"/>
      <c r="D466" s="54"/>
      <c r="E466" s="54"/>
      <c r="F466" s="54"/>
      <c r="G466" s="54"/>
      <c r="H466" s="186"/>
      <c r="I466" s="54"/>
      <c r="J466" s="54"/>
      <c r="K466" s="54"/>
      <c r="L466" s="54"/>
      <c r="M466" s="54"/>
      <c r="N466" s="54"/>
      <c r="O466" s="54"/>
      <c r="P466" s="54"/>
      <c r="Q466" s="53" t="s">
        <v>571</v>
      </c>
      <c r="R466" s="53" t="s">
        <v>571</v>
      </c>
      <c r="S466" s="53" t="s">
        <v>571</v>
      </c>
      <c r="T466" s="53" t="s">
        <v>571</v>
      </c>
      <c r="U466" s="53" t="s">
        <v>571</v>
      </c>
      <c r="V466" s="53" t="s">
        <v>571</v>
      </c>
      <c r="W466" s="53" t="s">
        <v>571</v>
      </c>
      <c r="X466" s="53" t="s">
        <v>571</v>
      </c>
      <c r="Y466" s="53" t="s">
        <v>571</v>
      </c>
      <c r="Z466" s="53" t="s">
        <v>571</v>
      </c>
      <c r="AA466" s="53" t="s">
        <v>571</v>
      </c>
      <c r="AB466" s="53" t="s">
        <v>571</v>
      </c>
      <c r="AC466" s="53" t="s">
        <v>571</v>
      </c>
      <c r="AD466" s="54" t="s">
        <v>571</v>
      </c>
      <c r="AE466" s="54" t="s">
        <v>571</v>
      </c>
      <c r="AF466" s="54" t="s">
        <v>571</v>
      </c>
      <c r="AG466" s="53" t="s">
        <v>571</v>
      </c>
      <c r="AH466" s="53" t="s">
        <v>571</v>
      </c>
      <c r="AI466" s="53" t="s">
        <v>571</v>
      </c>
      <c r="AJ466" s="53" t="s">
        <v>571</v>
      </c>
      <c r="AK466" s="54"/>
      <c r="AL466" s="54"/>
      <c r="AM466" s="54"/>
      <c r="AN466" s="54"/>
      <c r="AO466" s="54"/>
      <c r="AP466" s="54"/>
      <c r="AQ466" s="54"/>
      <c r="AR466" s="54"/>
      <c r="AS466" s="54"/>
      <c r="AT466" s="54"/>
      <c r="AU466" s="54"/>
      <c r="AV466" s="54"/>
      <c r="AW466" s="54"/>
      <c r="AX466" s="54"/>
      <c r="AY466" s="54"/>
      <c r="AZ466" s="53" t="s">
        <v>573</v>
      </c>
      <c r="BA466" s="55" t="s">
        <v>573</v>
      </c>
      <c r="BB466" s="55" t="s">
        <v>573</v>
      </c>
      <c r="BC466" s="55" t="s">
        <v>573</v>
      </c>
      <c r="BD466" s="55" t="s">
        <v>573</v>
      </c>
      <c r="BE466" s="55" t="s">
        <v>573</v>
      </c>
      <c r="BF466" s="53" t="s">
        <v>573</v>
      </c>
      <c r="BG466" s="55" t="s">
        <v>573</v>
      </c>
      <c r="BH466" s="55" t="s">
        <v>573</v>
      </c>
      <c r="BI466" s="55" t="s">
        <v>573</v>
      </c>
      <c r="BJ466" s="53" t="s">
        <v>573</v>
      </c>
      <c r="BK466" s="55" t="s">
        <v>573</v>
      </c>
      <c r="BL466" s="55" t="s">
        <v>573</v>
      </c>
      <c r="BM466" s="53" t="s">
        <v>573</v>
      </c>
      <c r="BN466" s="53" t="s">
        <v>573</v>
      </c>
      <c r="BO466" s="53" t="s">
        <v>573</v>
      </c>
      <c r="BP466" s="55" t="s">
        <v>573</v>
      </c>
      <c r="BQ466" s="55" t="s">
        <v>573</v>
      </c>
      <c r="BR466" s="55" t="s">
        <v>573</v>
      </c>
      <c r="BS466" s="58" t="s">
        <v>573</v>
      </c>
      <c r="BT466" s="54" t="s">
        <v>578</v>
      </c>
      <c r="BU466" s="59" t="s">
        <v>578</v>
      </c>
      <c r="BV466" s="59" t="s">
        <v>578</v>
      </c>
      <c r="BW466" s="59" t="s">
        <v>578</v>
      </c>
      <c r="BX466" s="59" t="s">
        <v>579</v>
      </c>
      <c r="BY466" s="59" t="s">
        <v>579</v>
      </c>
      <c r="BZ466" s="59" t="s">
        <v>580</v>
      </c>
      <c r="CA466" s="59" t="s">
        <v>581</v>
      </c>
      <c r="CB466" s="59" t="s">
        <v>578</v>
      </c>
      <c r="CC466" s="59" t="s">
        <v>578</v>
      </c>
      <c r="CD466" s="59" t="s">
        <v>578</v>
      </c>
      <c r="CE466" s="59" t="s">
        <v>578</v>
      </c>
      <c r="CF466" s="59" t="s">
        <v>579</v>
      </c>
      <c r="CG466" s="59" t="s">
        <v>579</v>
      </c>
      <c r="CH466" s="59" t="s">
        <v>580</v>
      </c>
      <c r="CI466" s="59" t="s">
        <v>574</v>
      </c>
      <c r="CJ466" s="59" t="s">
        <v>582</v>
      </c>
      <c r="CK466" s="59" t="s">
        <v>578</v>
      </c>
      <c r="CL466" s="59" t="s">
        <v>583</v>
      </c>
      <c r="CM466" s="59" t="s">
        <v>583</v>
      </c>
      <c r="CN466" s="59" t="s">
        <v>579</v>
      </c>
      <c r="CO466" s="59" t="s">
        <v>584</v>
      </c>
      <c r="CP466" s="59" t="s">
        <v>585</v>
      </c>
      <c r="CQ466" s="59" t="s">
        <v>586</v>
      </c>
      <c r="CR466" s="59" t="s">
        <v>587</v>
      </c>
      <c r="CS466" s="59" t="s">
        <v>588</v>
      </c>
      <c r="CT466" s="59" t="s">
        <v>589</v>
      </c>
      <c r="CU466" s="59" t="s">
        <v>582</v>
      </c>
      <c r="CV466" s="59" t="s">
        <v>578</v>
      </c>
      <c r="CW466" s="59" t="s">
        <v>583</v>
      </c>
      <c r="CX466" s="59" t="s">
        <v>583</v>
      </c>
      <c r="CY466" s="59" t="s">
        <v>579</v>
      </c>
      <c r="CZ466" s="59" t="s">
        <v>584</v>
      </c>
      <c r="DA466" s="59" t="s">
        <v>585</v>
      </c>
      <c r="DB466" s="59" t="s">
        <v>586</v>
      </c>
      <c r="DC466" s="59" t="s">
        <v>587</v>
      </c>
      <c r="DD466" s="59" t="s">
        <v>588</v>
      </c>
      <c r="DE466" s="59" t="s">
        <v>589</v>
      </c>
      <c r="DF466" s="59" t="s">
        <v>590</v>
      </c>
      <c r="DG466" s="59" t="s">
        <v>578</v>
      </c>
      <c r="DH466" s="59" t="s">
        <v>579</v>
      </c>
      <c r="DI466" s="59" t="s">
        <v>580</v>
      </c>
      <c r="DJ466" s="59" t="s">
        <v>591</v>
      </c>
      <c r="DK466" s="59" t="s">
        <v>578</v>
      </c>
      <c r="DL466" s="59" t="s">
        <v>578</v>
      </c>
      <c r="DM466" s="59" t="s">
        <v>578</v>
      </c>
      <c r="DN466" s="59" t="s">
        <v>578</v>
      </c>
      <c r="DO466" s="59" t="s">
        <v>579</v>
      </c>
      <c r="DP466" s="59" t="s">
        <v>579</v>
      </c>
      <c r="DQ466" s="59" t="s">
        <v>579</v>
      </c>
      <c r="DR466" s="59" t="s">
        <v>580</v>
      </c>
      <c r="DS466" s="59" t="s">
        <v>580</v>
      </c>
      <c r="DT466" s="59" t="s">
        <v>591</v>
      </c>
      <c r="DU466" s="59" t="s">
        <v>578</v>
      </c>
      <c r="DV466" s="59" t="s">
        <v>578</v>
      </c>
      <c r="DW466" s="59" t="s">
        <v>578</v>
      </c>
      <c r="DX466" s="59" t="s">
        <v>578</v>
      </c>
      <c r="DY466" s="59" t="s">
        <v>578</v>
      </c>
      <c r="DZ466" s="59" t="s">
        <v>578</v>
      </c>
      <c r="EA466" s="59" t="s">
        <v>578</v>
      </c>
      <c r="EB466" s="59" t="s">
        <v>578</v>
      </c>
      <c r="EC466" s="59" t="s">
        <v>578</v>
      </c>
      <c r="ED466" s="59" t="s">
        <v>578</v>
      </c>
      <c r="EE466" s="59" t="s">
        <v>579</v>
      </c>
      <c r="EF466" s="59" t="s">
        <v>579</v>
      </c>
      <c r="EG466" s="59" t="s">
        <v>579</v>
      </c>
      <c r="EH466" s="59" t="s">
        <v>579</v>
      </c>
      <c r="EI466" s="59" t="s">
        <v>579</v>
      </c>
      <c r="EJ466" s="59" t="s">
        <v>579</v>
      </c>
      <c r="EK466" s="59" t="s">
        <v>580</v>
      </c>
      <c r="EL466" s="59" t="s">
        <v>580</v>
      </c>
      <c r="EM466" s="59" t="s">
        <v>580</v>
      </c>
      <c r="EN466" s="59" t="s">
        <v>591</v>
      </c>
      <c r="EO466" s="59" t="s">
        <v>578</v>
      </c>
      <c r="EP466" s="59" t="s">
        <v>578</v>
      </c>
      <c r="EQ466" s="59" t="s">
        <v>578</v>
      </c>
      <c r="ER466" s="59" t="s">
        <v>578</v>
      </c>
      <c r="ES466" s="59" t="s">
        <v>579</v>
      </c>
      <c r="ET466" s="59" t="s">
        <v>579</v>
      </c>
      <c r="EU466" s="59" t="s">
        <v>580</v>
      </c>
      <c r="EV466" s="59" t="s">
        <v>592</v>
      </c>
      <c r="EW466" s="59" t="s">
        <v>592</v>
      </c>
      <c r="EX466" s="59" t="s">
        <v>590</v>
      </c>
      <c r="EY466" s="59" t="s">
        <v>593</v>
      </c>
      <c r="EZ466" s="59" t="s">
        <v>593</v>
      </c>
      <c r="FA466" s="59" t="s">
        <v>593</v>
      </c>
    </row>
    <row r="467" spans="1:157" x14ac:dyDescent="0.25">
      <c r="A467" s="52"/>
      <c r="B467" s="53"/>
      <c r="C467" s="53"/>
      <c r="D467" s="53"/>
      <c r="E467" s="53"/>
      <c r="F467" s="53"/>
      <c r="G467" s="53" t="s">
        <v>571</v>
      </c>
      <c r="H467" s="185" t="s">
        <v>571</v>
      </c>
      <c r="I467" s="53" t="s">
        <v>571</v>
      </c>
      <c r="J467" s="53" t="s">
        <v>571</v>
      </c>
      <c r="K467" s="53" t="s">
        <v>571</v>
      </c>
      <c r="L467" s="54" t="s">
        <v>571</v>
      </c>
      <c r="M467" s="53" t="s">
        <v>571</v>
      </c>
      <c r="N467" s="53" t="s">
        <v>571</v>
      </c>
      <c r="O467" s="53" t="s">
        <v>571</v>
      </c>
      <c r="P467" s="53" t="s">
        <v>571</v>
      </c>
      <c r="Q467" s="53" t="s">
        <v>594</v>
      </c>
      <c r="R467" s="53" t="s">
        <v>594</v>
      </c>
      <c r="S467" s="53" t="s">
        <v>594</v>
      </c>
      <c r="T467" s="53" t="s">
        <v>594</v>
      </c>
      <c r="U467" s="53" t="s">
        <v>594</v>
      </c>
      <c r="V467" s="53" t="s">
        <v>594</v>
      </c>
      <c r="W467" s="53" t="s">
        <v>594</v>
      </c>
      <c r="X467" s="53" t="s">
        <v>594</v>
      </c>
      <c r="Y467" s="53" t="s">
        <v>594</v>
      </c>
      <c r="Z467" s="53" t="s">
        <v>594</v>
      </c>
      <c r="AA467" s="53" t="s">
        <v>595</v>
      </c>
      <c r="AB467" s="53" t="s">
        <v>595</v>
      </c>
      <c r="AC467" s="53" t="s">
        <v>595</v>
      </c>
      <c r="AD467" s="54" t="s">
        <v>595</v>
      </c>
      <c r="AE467" s="54" t="s">
        <v>595</v>
      </c>
      <c r="AF467" s="54" t="s">
        <v>595</v>
      </c>
      <c r="AG467" s="53" t="s">
        <v>596</v>
      </c>
      <c r="AH467" s="53" t="s">
        <v>596</v>
      </c>
      <c r="AI467" s="53" t="s">
        <v>596</v>
      </c>
      <c r="AJ467" s="53" t="s">
        <v>597</v>
      </c>
      <c r="AK467" s="53"/>
      <c r="AL467" s="54"/>
      <c r="AM467" s="54"/>
      <c r="AN467" s="54"/>
      <c r="AO467" s="54"/>
      <c r="AP467" s="55" t="s">
        <v>573</v>
      </c>
      <c r="AQ467" s="55" t="s">
        <v>573</v>
      </c>
      <c r="AR467" s="55" t="s">
        <v>573</v>
      </c>
      <c r="AS467" s="55" t="s">
        <v>573</v>
      </c>
      <c r="AT467" s="55" t="s">
        <v>573</v>
      </c>
      <c r="AU467" s="55" t="s">
        <v>573</v>
      </c>
      <c r="AV467" s="53" t="s">
        <v>573</v>
      </c>
      <c r="AW467" s="53" t="s">
        <v>573</v>
      </c>
      <c r="AX467" s="55" t="s">
        <v>573</v>
      </c>
      <c r="AY467" s="53" t="s">
        <v>573</v>
      </c>
      <c r="AZ467" s="53" t="s">
        <v>594</v>
      </c>
      <c r="BA467" s="53" t="s">
        <v>594</v>
      </c>
      <c r="BB467" s="53" t="s">
        <v>594</v>
      </c>
      <c r="BC467" s="53" t="s">
        <v>594</v>
      </c>
      <c r="BD467" s="53" t="s">
        <v>594</v>
      </c>
      <c r="BE467" s="53" t="s">
        <v>594</v>
      </c>
      <c r="BF467" s="53" t="s">
        <v>594</v>
      </c>
      <c r="BG467" s="53" t="s">
        <v>594</v>
      </c>
      <c r="BH467" s="53" t="s">
        <v>594</v>
      </c>
      <c r="BI467" s="53" t="s">
        <v>594</v>
      </c>
      <c r="BJ467" s="53" t="s">
        <v>595</v>
      </c>
      <c r="BK467" s="53" t="s">
        <v>595</v>
      </c>
      <c r="BL467" s="53" t="s">
        <v>595</v>
      </c>
      <c r="BM467" s="54" t="s">
        <v>595</v>
      </c>
      <c r="BN467" s="54" t="s">
        <v>595</v>
      </c>
      <c r="BO467" s="54" t="s">
        <v>595</v>
      </c>
      <c r="BP467" s="53" t="s">
        <v>596</v>
      </c>
      <c r="BQ467" s="53" t="s">
        <v>596</v>
      </c>
      <c r="BR467" s="53" t="s">
        <v>596</v>
      </c>
      <c r="BS467" s="60" t="s">
        <v>597</v>
      </c>
      <c r="BT467" s="53" t="s">
        <v>578</v>
      </c>
      <c r="BU467" s="59" t="s">
        <v>578</v>
      </c>
      <c r="BV467" s="59" t="s">
        <v>579</v>
      </c>
      <c r="BW467" s="59" t="s">
        <v>579</v>
      </c>
      <c r="BX467" s="59" t="s">
        <v>580</v>
      </c>
      <c r="BY467" s="59" t="s">
        <v>580</v>
      </c>
      <c r="BZ467" s="59" t="s">
        <v>580</v>
      </c>
      <c r="CA467" s="59" t="s">
        <v>598</v>
      </c>
      <c r="CB467" s="59" t="s">
        <v>578</v>
      </c>
      <c r="CC467" s="59" t="s">
        <v>578</v>
      </c>
      <c r="CD467" s="59" t="s">
        <v>579</v>
      </c>
      <c r="CE467" s="59" t="s">
        <v>579</v>
      </c>
      <c r="CF467" s="59" t="s">
        <v>580</v>
      </c>
      <c r="CG467" s="59" t="s">
        <v>580</v>
      </c>
      <c r="CH467" s="59" t="s">
        <v>580</v>
      </c>
      <c r="CI467" s="59" t="s">
        <v>598</v>
      </c>
      <c r="CJ467" s="59" t="s">
        <v>583</v>
      </c>
      <c r="CK467" s="59" t="s">
        <v>583</v>
      </c>
      <c r="CL467" s="59" t="s">
        <v>584</v>
      </c>
      <c r="CM467" s="59" t="s">
        <v>585</v>
      </c>
      <c r="CN467" s="59" t="s">
        <v>585</v>
      </c>
      <c r="CO467" s="59" t="s">
        <v>599</v>
      </c>
      <c r="CP467" s="59" t="s">
        <v>600</v>
      </c>
      <c r="CQ467" s="59" t="s">
        <v>601</v>
      </c>
      <c r="CR467" s="59" t="s">
        <v>601</v>
      </c>
      <c r="CS467" s="59" t="s">
        <v>601</v>
      </c>
      <c r="CT467" s="59" t="s">
        <v>601</v>
      </c>
      <c r="CU467" s="59" t="s">
        <v>583</v>
      </c>
      <c r="CV467" s="59" t="s">
        <v>583</v>
      </c>
      <c r="CW467" s="59" t="s">
        <v>584</v>
      </c>
      <c r="CX467" s="59" t="s">
        <v>585</v>
      </c>
      <c r="CY467" s="59" t="s">
        <v>585</v>
      </c>
      <c r="CZ467" s="59" t="s">
        <v>599</v>
      </c>
      <c r="DA467" s="59" t="s">
        <v>600</v>
      </c>
      <c r="DB467" s="59" t="s">
        <v>601</v>
      </c>
      <c r="DC467" s="59" t="s">
        <v>601</v>
      </c>
      <c r="DD467" s="59" t="s">
        <v>601</v>
      </c>
      <c r="DE467" s="59" t="s">
        <v>601</v>
      </c>
      <c r="DF467" s="59"/>
      <c r="DG467" s="59"/>
      <c r="DH467" s="59"/>
      <c r="DI467" s="59"/>
      <c r="DJ467" s="59"/>
      <c r="DK467" s="59" t="s">
        <v>578</v>
      </c>
      <c r="DL467" s="59" t="s">
        <v>579</v>
      </c>
      <c r="DM467" s="59" t="s">
        <v>580</v>
      </c>
      <c r="DN467" s="59" t="s">
        <v>591</v>
      </c>
      <c r="DO467" s="59" t="s">
        <v>579</v>
      </c>
      <c r="DP467" s="59" t="s">
        <v>580</v>
      </c>
      <c r="DQ467" s="59" t="s">
        <v>591</v>
      </c>
      <c r="DR467" s="59" t="s">
        <v>580</v>
      </c>
      <c r="DS467" s="59" t="s">
        <v>591</v>
      </c>
      <c r="DT467" s="59" t="s">
        <v>591</v>
      </c>
      <c r="DU467" s="59" t="s">
        <v>578</v>
      </c>
      <c r="DV467" s="59" t="s">
        <v>578</v>
      </c>
      <c r="DW467" s="59" t="s">
        <v>578</v>
      </c>
      <c r="DX467" s="59" t="s">
        <v>578</v>
      </c>
      <c r="DY467" s="59" t="s">
        <v>579</v>
      </c>
      <c r="DZ467" s="59" t="s">
        <v>579</v>
      </c>
      <c r="EA467" s="59" t="s">
        <v>579</v>
      </c>
      <c r="EB467" s="59" t="s">
        <v>580</v>
      </c>
      <c r="EC467" s="59" t="s">
        <v>580</v>
      </c>
      <c r="ED467" s="59" t="s">
        <v>591</v>
      </c>
      <c r="EE467" s="59" t="s">
        <v>579</v>
      </c>
      <c r="EF467" s="59" t="s">
        <v>579</v>
      </c>
      <c r="EG467" s="59" t="s">
        <v>579</v>
      </c>
      <c r="EH467" s="59" t="s">
        <v>580</v>
      </c>
      <c r="EI467" s="59" t="s">
        <v>580</v>
      </c>
      <c r="EJ467" s="59" t="s">
        <v>591</v>
      </c>
      <c r="EK467" s="59" t="s">
        <v>580</v>
      </c>
      <c r="EL467" s="59" t="s">
        <v>580</v>
      </c>
      <c r="EM467" s="59" t="s">
        <v>591</v>
      </c>
      <c r="EN467" s="59" t="s">
        <v>591</v>
      </c>
      <c r="EO467" s="59" t="s">
        <v>578</v>
      </c>
      <c r="EP467" s="59" t="s">
        <v>578</v>
      </c>
      <c r="EQ467" s="59" t="s">
        <v>579</v>
      </c>
      <c r="ER467" s="59" t="s">
        <v>579</v>
      </c>
      <c r="ES467" s="59" t="s">
        <v>580</v>
      </c>
      <c r="ET467" s="59" t="s">
        <v>580</v>
      </c>
      <c r="EU467" s="59" t="s">
        <v>580</v>
      </c>
      <c r="EV467" s="59" t="s">
        <v>598</v>
      </c>
      <c r="EW467" s="59" t="s">
        <v>602</v>
      </c>
      <c r="EX467" s="59"/>
      <c r="EY467" s="59" t="s">
        <v>603</v>
      </c>
      <c r="EZ467" s="59" t="s">
        <v>604</v>
      </c>
      <c r="FA467" s="59" t="s">
        <v>605</v>
      </c>
    </row>
    <row r="468" spans="1:157" x14ac:dyDescent="0.25">
      <c r="A468" s="52"/>
      <c r="B468" s="53"/>
      <c r="C468" s="53" t="s">
        <v>571</v>
      </c>
      <c r="D468" s="53" t="s">
        <v>571</v>
      </c>
      <c r="E468" s="53" t="s">
        <v>606</v>
      </c>
      <c r="F468" s="53" t="s">
        <v>571</v>
      </c>
      <c r="G468" s="53" t="s">
        <v>594</v>
      </c>
      <c r="H468" s="185" t="s">
        <v>594</v>
      </c>
      <c r="I468" s="53" t="s">
        <v>594</v>
      </c>
      <c r="J468" s="53" t="s">
        <v>594</v>
      </c>
      <c r="K468" s="53" t="s">
        <v>595</v>
      </c>
      <c r="L468" s="54" t="s">
        <v>595</v>
      </c>
      <c r="M468" s="53" t="s">
        <v>595</v>
      </c>
      <c r="N468" s="53" t="s">
        <v>596</v>
      </c>
      <c r="O468" s="53" t="s">
        <v>596</v>
      </c>
      <c r="P468" s="53" t="s">
        <v>597</v>
      </c>
      <c r="Q468" s="53" t="s">
        <v>594</v>
      </c>
      <c r="R468" s="53" t="s">
        <v>594</v>
      </c>
      <c r="S468" s="53" t="s">
        <v>594</v>
      </c>
      <c r="T468" s="53" t="s">
        <v>594</v>
      </c>
      <c r="U468" s="53" t="s">
        <v>595</v>
      </c>
      <c r="V468" s="53" t="s">
        <v>595</v>
      </c>
      <c r="W468" s="53" t="s">
        <v>595</v>
      </c>
      <c r="X468" s="53" t="s">
        <v>596</v>
      </c>
      <c r="Y468" s="53" t="s">
        <v>596</v>
      </c>
      <c r="Z468" s="53" t="s">
        <v>597</v>
      </c>
      <c r="AA468" s="53" t="s">
        <v>595</v>
      </c>
      <c r="AB468" s="53" t="s">
        <v>595</v>
      </c>
      <c r="AC468" s="53" t="s">
        <v>595</v>
      </c>
      <c r="AD468" s="54" t="s">
        <v>596</v>
      </c>
      <c r="AE468" s="54" t="s">
        <v>596</v>
      </c>
      <c r="AF468" s="54" t="s">
        <v>597</v>
      </c>
      <c r="AG468" s="53" t="s">
        <v>596</v>
      </c>
      <c r="AH468" s="53" t="s">
        <v>596</v>
      </c>
      <c r="AI468" s="53" t="s">
        <v>597</v>
      </c>
      <c r="AJ468" s="53" t="s">
        <v>597</v>
      </c>
      <c r="AK468" s="53"/>
      <c r="AL468" s="55" t="s">
        <v>573</v>
      </c>
      <c r="AM468" s="55" t="s">
        <v>573</v>
      </c>
      <c r="AN468" s="53" t="s">
        <v>573</v>
      </c>
      <c r="AO468" s="55" t="s">
        <v>573</v>
      </c>
      <c r="AP468" s="53" t="s">
        <v>594</v>
      </c>
      <c r="AQ468" s="53" t="s">
        <v>594</v>
      </c>
      <c r="AR468" s="53" t="s">
        <v>594</v>
      </c>
      <c r="AS468" s="53" t="s">
        <v>594</v>
      </c>
      <c r="AT468" s="53" t="s">
        <v>595</v>
      </c>
      <c r="AU468" s="54" t="s">
        <v>595</v>
      </c>
      <c r="AV468" s="53" t="s">
        <v>595</v>
      </c>
      <c r="AW468" s="53" t="s">
        <v>596</v>
      </c>
      <c r="AX468" s="53" t="s">
        <v>596</v>
      </c>
      <c r="AY468" s="53" t="s">
        <v>597</v>
      </c>
      <c r="AZ468" s="53" t="s">
        <v>594</v>
      </c>
      <c r="BA468" s="53" t="s">
        <v>594</v>
      </c>
      <c r="BB468" s="53" t="s">
        <v>594</v>
      </c>
      <c r="BC468" s="53" t="s">
        <v>594</v>
      </c>
      <c r="BD468" s="53" t="s">
        <v>595</v>
      </c>
      <c r="BE468" s="53" t="s">
        <v>595</v>
      </c>
      <c r="BF468" s="53" t="s">
        <v>595</v>
      </c>
      <c r="BG468" s="53" t="s">
        <v>596</v>
      </c>
      <c r="BH468" s="53" t="s">
        <v>596</v>
      </c>
      <c r="BI468" s="53" t="s">
        <v>597</v>
      </c>
      <c r="BJ468" s="53" t="s">
        <v>595</v>
      </c>
      <c r="BK468" s="53" t="s">
        <v>595</v>
      </c>
      <c r="BL468" s="53" t="s">
        <v>595</v>
      </c>
      <c r="BM468" s="54" t="s">
        <v>596</v>
      </c>
      <c r="BN468" s="54" t="s">
        <v>596</v>
      </c>
      <c r="BO468" s="54" t="s">
        <v>597</v>
      </c>
      <c r="BP468" s="53" t="s">
        <v>596</v>
      </c>
      <c r="BQ468" s="53" t="s">
        <v>596</v>
      </c>
      <c r="BR468" s="53" t="s">
        <v>597</v>
      </c>
      <c r="BS468" s="60" t="s">
        <v>597</v>
      </c>
      <c r="BT468" s="53" t="s">
        <v>579</v>
      </c>
      <c r="BU468" s="59" t="s">
        <v>579</v>
      </c>
      <c r="BV468" s="59" t="s">
        <v>579</v>
      </c>
      <c r="BW468" s="59" t="s">
        <v>580</v>
      </c>
      <c r="BX468" s="59" t="s">
        <v>580</v>
      </c>
      <c r="BY468" s="59" t="s">
        <v>591</v>
      </c>
      <c r="BZ468" s="59" t="s">
        <v>591</v>
      </c>
      <c r="CA468" s="59" t="s">
        <v>601</v>
      </c>
      <c r="CB468" s="59" t="s">
        <v>579</v>
      </c>
      <c r="CC468" s="59" t="s">
        <v>579</v>
      </c>
      <c r="CD468" s="59" t="s">
        <v>579</v>
      </c>
      <c r="CE468" s="59" t="s">
        <v>580</v>
      </c>
      <c r="CF468" s="59" t="s">
        <v>580</v>
      </c>
      <c r="CG468" s="59" t="s">
        <v>591</v>
      </c>
      <c r="CH468" s="59" t="s">
        <v>591</v>
      </c>
      <c r="CI468" s="59" t="s">
        <v>601</v>
      </c>
      <c r="CJ468" s="59" t="s">
        <v>580</v>
      </c>
      <c r="CK468" s="59" t="s">
        <v>585</v>
      </c>
      <c r="CL468" s="59" t="s">
        <v>607</v>
      </c>
      <c r="CM468" s="59" t="s">
        <v>591</v>
      </c>
      <c r="CN468" s="59" t="s">
        <v>599</v>
      </c>
      <c r="CO468" s="59" t="s">
        <v>607</v>
      </c>
      <c r="CP468" s="59" t="s">
        <v>607</v>
      </c>
      <c r="CQ468" s="59" t="s">
        <v>608</v>
      </c>
      <c r="CR468" s="59" t="s">
        <v>608</v>
      </c>
      <c r="CS468" s="59" t="s">
        <v>608</v>
      </c>
      <c r="CT468" s="59" t="s">
        <v>609</v>
      </c>
      <c r="CU468" s="59" t="s">
        <v>580</v>
      </c>
      <c r="CV468" s="59" t="s">
        <v>585</v>
      </c>
      <c r="CW468" s="59" t="s">
        <v>607</v>
      </c>
      <c r="CX468" s="59" t="s">
        <v>591</v>
      </c>
      <c r="CY468" s="59" t="s">
        <v>599</v>
      </c>
      <c r="CZ468" s="59" t="s">
        <v>607</v>
      </c>
      <c r="DA468" s="59" t="s">
        <v>607</v>
      </c>
      <c r="DB468" s="59" t="s">
        <v>608</v>
      </c>
      <c r="DC468" s="59" t="s">
        <v>608</v>
      </c>
      <c r="DD468" s="59" t="s">
        <v>608</v>
      </c>
      <c r="DE468" s="59" t="s">
        <v>610</v>
      </c>
      <c r="DF468" s="59"/>
      <c r="DG468" s="59"/>
      <c r="DH468" s="59"/>
      <c r="DI468" s="59"/>
      <c r="DJ468" s="59"/>
      <c r="DK468" s="59"/>
      <c r="DL468" s="59"/>
      <c r="DM468" s="59"/>
      <c r="DN468" s="59"/>
      <c r="DO468" s="59"/>
      <c r="DP468" s="59"/>
      <c r="DQ468" s="59"/>
      <c r="DR468" s="59"/>
      <c r="DS468" s="59"/>
      <c r="DT468" s="59"/>
      <c r="DU468" s="59" t="s">
        <v>611</v>
      </c>
      <c r="DV468" s="59" t="s">
        <v>579</v>
      </c>
      <c r="DW468" s="59" t="s">
        <v>580</v>
      </c>
      <c r="DX468" s="59" t="s">
        <v>591</v>
      </c>
      <c r="DY468" s="59" t="s">
        <v>579</v>
      </c>
      <c r="DZ468" s="59" t="s">
        <v>580</v>
      </c>
      <c r="EA468" s="59" t="s">
        <v>591</v>
      </c>
      <c r="EB468" s="59" t="s">
        <v>580</v>
      </c>
      <c r="EC468" s="59" t="s">
        <v>591</v>
      </c>
      <c r="ED468" s="59" t="s">
        <v>591</v>
      </c>
      <c r="EE468" s="59" t="s">
        <v>579</v>
      </c>
      <c r="EF468" s="59" t="s">
        <v>580</v>
      </c>
      <c r="EG468" s="59" t="s">
        <v>591</v>
      </c>
      <c r="EH468" s="59" t="s">
        <v>580</v>
      </c>
      <c r="EI468" s="59" t="s">
        <v>591</v>
      </c>
      <c r="EJ468" s="59" t="s">
        <v>591</v>
      </c>
      <c r="EK468" s="59" t="s">
        <v>580</v>
      </c>
      <c r="EL468" s="59" t="s">
        <v>591</v>
      </c>
      <c r="EM468" s="59" t="s">
        <v>591</v>
      </c>
      <c r="EN468" s="59" t="s">
        <v>591</v>
      </c>
      <c r="EO468" s="59" t="s">
        <v>579</v>
      </c>
      <c r="EP468" s="59" t="s">
        <v>579</v>
      </c>
      <c r="EQ468" s="59" t="s">
        <v>579</v>
      </c>
      <c r="ER468" s="59" t="s">
        <v>580</v>
      </c>
      <c r="ES468" s="59" t="s">
        <v>580</v>
      </c>
      <c r="ET468" s="59" t="s">
        <v>591</v>
      </c>
      <c r="EU468" s="59" t="s">
        <v>591</v>
      </c>
      <c r="EV468" s="59" t="s">
        <v>601</v>
      </c>
      <c r="EW468" s="59" t="s">
        <v>601</v>
      </c>
      <c r="EX468" s="59"/>
      <c r="EY468" s="59" t="s">
        <v>601</v>
      </c>
      <c r="EZ468" s="59" t="s">
        <v>601</v>
      </c>
      <c r="FA468" s="59" t="s">
        <v>601</v>
      </c>
    </row>
    <row r="469" spans="1:157" ht="13.8" thickBot="1" x14ac:dyDescent="0.3">
      <c r="A469" s="61" t="s">
        <v>612</v>
      </c>
      <c r="B469" s="62" t="s">
        <v>569</v>
      </c>
      <c r="C469" s="62" t="s">
        <v>578</v>
      </c>
      <c r="D469" s="62" t="s">
        <v>613</v>
      </c>
      <c r="E469" s="62" t="s">
        <v>614</v>
      </c>
      <c r="F469" s="62" t="s">
        <v>615</v>
      </c>
      <c r="G469" s="62" t="s">
        <v>578</v>
      </c>
      <c r="H469" s="187" t="s">
        <v>613</v>
      </c>
      <c r="I469" s="62" t="s">
        <v>614</v>
      </c>
      <c r="J469" s="62" t="s">
        <v>615</v>
      </c>
      <c r="K469" s="62" t="s">
        <v>613</v>
      </c>
      <c r="L469" s="63" t="s">
        <v>614</v>
      </c>
      <c r="M469" s="62" t="s">
        <v>615</v>
      </c>
      <c r="N469" s="62" t="s">
        <v>614</v>
      </c>
      <c r="O469" s="62" t="s">
        <v>615</v>
      </c>
      <c r="P469" s="62" t="s">
        <v>615</v>
      </c>
      <c r="Q469" s="62" t="s">
        <v>594</v>
      </c>
      <c r="R469" s="62" t="s">
        <v>613</v>
      </c>
      <c r="S469" s="62" t="s">
        <v>596</v>
      </c>
      <c r="T469" s="62" t="s">
        <v>615</v>
      </c>
      <c r="U469" s="62" t="s">
        <v>613</v>
      </c>
      <c r="V469" s="62" t="s">
        <v>614</v>
      </c>
      <c r="W469" s="62" t="s">
        <v>615</v>
      </c>
      <c r="X469" s="62" t="s">
        <v>614</v>
      </c>
      <c r="Y469" s="62" t="s">
        <v>615</v>
      </c>
      <c r="Z469" s="62" t="s">
        <v>615</v>
      </c>
      <c r="AA469" s="62" t="s">
        <v>613</v>
      </c>
      <c r="AB469" s="62" t="s">
        <v>614</v>
      </c>
      <c r="AC469" s="62" t="s">
        <v>615</v>
      </c>
      <c r="AD469" s="63" t="s">
        <v>614</v>
      </c>
      <c r="AE469" s="63" t="s">
        <v>615</v>
      </c>
      <c r="AF469" s="63" t="s">
        <v>615</v>
      </c>
      <c r="AG469" s="62" t="s">
        <v>614</v>
      </c>
      <c r="AH469" s="62" t="s">
        <v>615</v>
      </c>
      <c r="AI469" s="62" t="s">
        <v>615</v>
      </c>
      <c r="AJ469" s="62" t="s">
        <v>615</v>
      </c>
      <c r="AK469" s="64" t="s">
        <v>616</v>
      </c>
      <c r="AL469" s="62" t="s">
        <v>578</v>
      </c>
      <c r="AM469" s="62" t="s">
        <v>613</v>
      </c>
      <c r="AN469" s="62" t="s">
        <v>614</v>
      </c>
      <c r="AO469" s="62" t="s">
        <v>615</v>
      </c>
      <c r="AP469" s="62" t="s">
        <v>578</v>
      </c>
      <c r="AQ469" s="62" t="s">
        <v>613</v>
      </c>
      <c r="AR469" s="62" t="s">
        <v>614</v>
      </c>
      <c r="AS469" s="62" t="s">
        <v>615</v>
      </c>
      <c r="AT469" s="62" t="s">
        <v>613</v>
      </c>
      <c r="AU469" s="63" t="s">
        <v>614</v>
      </c>
      <c r="AV469" s="62" t="s">
        <v>615</v>
      </c>
      <c r="AW469" s="62" t="s">
        <v>614</v>
      </c>
      <c r="AX469" s="62" t="s">
        <v>615</v>
      </c>
      <c r="AY469" s="62" t="s">
        <v>615</v>
      </c>
      <c r="AZ469" s="62" t="s">
        <v>578</v>
      </c>
      <c r="BA469" s="62" t="s">
        <v>613</v>
      </c>
      <c r="BB469" s="62" t="s">
        <v>614</v>
      </c>
      <c r="BC469" s="62" t="s">
        <v>615</v>
      </c>
      <c r="BD469" s="62" t="s">
        <v>613</v>
      </c>
      <c r="BE469" s="62" t="s">
        <v>617</v>
      </c>
      <c r="BF469" s="62" t="s">
        <v>615</v>
      </c>
      <c r="BG469" s="62" t="s">
        <v>614</v>
      </c>
      <c r="BH469" s="62" t="s">
        <v>615</v>
      </c>
      <c r="BI469" s="62" t="s">
        <v>615</v>
      </c>
      <c r="BJ469" s="62" t="s">
        <v>613</v>
      </c>
      <c r="BK469" s="62" t="s">
        <v>614</v>
      </c>
      <c r="BL469" s="62" t="s">
        <v>615</v>
      </c>
      <c r="BM469" s="63" t="s">
        <v>614</v>
      </c>
      <c r="BN469" s="63" t="s">
        <v>615</v>
      </c>
      <c r="BO469" s="63" t="s">
        <v>615</v>
      </c>
      <c r="BP469" s="62" t="s">
        <v>614</v>
      </c>
      <c r="BQ469" s="62" t="s">
        <v>615</v>
      </c>
      <c r="BR469" s="62" t="s">
        <v>615</v>
      </c>
      <c r="BS469" s="65" t="s">
        <v>615</v>
      </c>
      <c r="BT469" s="62" t="s">
        <v>579</v>
      </c>
      <c r="BU469" s="66" t="s">
        <v>580</v>
      </c>
      <c r="BV469" s="66" t="s">
        <v>580</v>
      </c>
      <c r="BW469" s="66" t="s">
        <v>580</v>
      </c>
      <c r="BX469" s="66" t="s">
        <v>591</v>
      </c>
      <c r="BY469" s="66" t="s">
        <v>591</v>
      </c>
      <c r="BZ469" s="66" t="s">
        <v>591</v>
      </c>
      <c r="CA469" s="66" t="s">
        <v>608</v>
      </c>
      <c r="CB469" s="66" t="s">
        <v>579</v>
      </c>
      <c r="CC469" s="66" t="s">
        <v>580</v>
      </c>
      <c r="CD469" s="66" t="s">
        <v>580</v>
      </c>
      <c r="CE469" s="66" t="s">
        <v>580</v>
      </c>
      <c r="CF469" s="66" t="s">
        <v>591</v>
      </c>
      <c r="CG469" s="66" t="s">
        <v>591</v>
      </c>
      <c r="CH469" s="66" t="s">
        <v>591</v>
      </c>
      <c r="CI469" s="66" t="s">
        <v>608</v>
      </c>
      <c r="CJ469" s="66" t="s">
        <v>607</v>
      </c>
      <c r="CK469" s="66" t="s">
        <v>607</v>
      </c>
      <c r="CL469" s="66" t="s">
        <v>607</v>
      </c>
      <c r="CM469" s="66" t="s">
        <v>607</v>
      </c>
      <c r="CN469" s="66" t="s">
        <v>607</v>
      </c>
      <c r="CO469" s="66" t="s">
        <v>607</v>
      </c>
      <c r="CP469" s="66" t="s">
        <v>607</v>
      </c>
      <c r="CQ469" s="66"/>
      <c r="CR469" s="66"/>
      <c r="CS469" s="66"/>
      <c r="CT469" s="66"/>
      <c r="CU469" s="66" t="s">
        <v>607</v>
      </c>
      <c r="CV469" s="66" t="s">
        <v>607</v>
      </c>
      <c r="CW469" s="66" t="s">
        <v>607</v>
      </c>
      <c r="CX469" s="66" t="s">
        <v>607</v>
      </c>
      <c r="CY469" s="66" t="s">
        <v>607</v>
      </c>
      <c r="CZ469" s="66" t="s">
        <v>607</v>
      </c>
      <c r="DA469" s="66" t="s">
        <v>607</v>
      </c>
      <c r="DB469" s="66"/>
      <c r="DC469" s="66"/>
      <c r="DD469" s="66"/>
      <c r="DE469" s="66"/>
      <c r="DF469" s="66"/>
      <c r="DG469" s="66"/>
      <c r="DH469" s="66"/>
      <c r="DI469" s="66"/>
      <c r="DJ469" s="66"/>
      <c r="DK469" s="66"/>
      <c r="DL469" s="66"/>
      <c r="DM469" s="66"/>
      <c r="DN469" s="66"/>
      <c r="DO469" s="66"/>
      <c r="DP469" s="66"/>
      <c r="DQ469" s="66"/>
      <c r="DR469" s="66"/>
      <c r="DS469" s="66"/>
      <c r="DT469" s="66"/>
      <c r="DU469" s="66"/>
      <c r="DV469" s="66"/>
      <c r="DW469" s="66"/>
      <c r="DX469" s="66"/>
      <c r="DY469" s="66"/>
      <c r="DZ469" s="66"/>
      <c r="EA469" s="66"/>
      <c r="EB469" s="66"/>
      <c r="EC469" s="66"/>
      <c r="ED469" s="66"/>
      <c r="EE469" s="66"/>
      <c r="EF469" s="66"/>
      <c r="EG469" s="66"/>
      <c r="EH469" s="66"/>
      <c r="EI469" s="66"/>
      <c r="EJ469" s="66"/>
      <c r="EK469" s="66"/>
      <c r="EL469" s="66"/>
      <c r="EM469" s="66"/>
      <c r="EN469" s="66"/>
      <c r="EO469" s="66" t="s">
        <v>579</v>
      </c>
      <c r="EP469" s="66" t="s">
        <v>580</v>
      </c>
      <c r="EQ469" s="66" t="s">
        <v>580</v>
      </c>
      <c r="ER469" s="66" t="s">
        <v>580</v>
      </c>
      <c r="ES469" s="66" t="s">
        <v>591</v>
      </c>
      <c r="ET469" s="66" t="s">
        <v>591</v>
      </c>
      <c r="EU469" s="66" t="s">
        <v>591</v>
      </c>
      <c r="EV469" s="66" t="s">
        <v>608</v>
      </c>
      <c r="EW469" s="66" t="s">
        <v>609</v>
      </c>
      <c r="EX469" s="66"/>
      <c r="EY469" s="66" t="s">
        <v>608</v>
      </c>
      <c r="EZ469" s="66" t="s">
        <v>608</v>
      </c>
      <c r="FA469" s="66" t="s">
        <v>609</v>
      </c>
    </row>
    <row r="470" spans="1:157" ht="14.4" x14ac:dyDescent="0.3">
      <c r="A470" s="67" t="s">
        <v>618</v>
      </c>
      <c r="B470" s="68">
        <v>572</v>
      </c>
      <c r="C470" s="69">
        <v>774</v>
      </c>
      <c r="D470" s="69">
        <v>774</v>
      </c>
      <c r="E470" s="69">
        <v>774</v>
      </c>
      <c r="F470" s="69">
        <v>774</v>
      </c>
      <c r="G470" s="69">
        <v>774</v>
      </c>
      <c r="H470" s="188">
        <v>774</v>
      </c>
      <c r="I470" s="71">
        <v>774</v>
      </c>
      <c r="J470" s="71">
        <v>774</v>
      </c>
      <c r="K470" s="71">
        <v>774</v>
      </c>
      <c r="L470" s="71">
        <v>774</v>
      </c>
      <c r="M470" s="71">
        <v>774</v>
      </c>
      <c r="N470" s="71">
        <v>774</v>
      </c>
      <c r="O470" s="71">
        <v>774</v>
      </c>
      <c r="P470" s="71">
        <v>774</v>
      </c>
      <c r="Q470" s="71">
        <v>964</v>
      </c>
      <c r="R470" s="71">
        <v>964</v>
      </c>
      <c r="S470" s="71">
        <v>964</v>
      </c>
      <c r="T470" s="71">
        <v>964</v>
      </c>
      <c r="U470" s="71">
        <v>964</v>
      </c>
      <c r="V470" s="71">
        <v>964</v>
      </c>
      <c r="W470" s="71">
        <v>964</v>
      </c>
      <c r="X470" s="71">
        <v>964</v>
      </c>
      <c r="Y470" s="71">
        <v>964</v>
      </c>
      <c r="Z470" s="71">
        <v>964</v>
      </c>
      <c r="AA470" s="71">
        <v>964</v>
      </c>
      <c r="AB470" s="71">
        <v>964</v>
      </c>
      <c r="AC470" s="71">
        <v>964</v>
      </c>
      <c r="AD470" s="71">
        <v>964</v>
      </c>
      <c r="AE470" s="71">
        <v>964</v>
      </c>
      <c r="AF470" s="71">
        <v>964</v>
      </c>
      <c r="AG470" s="71">
        <v>964</v>
      </c>
      <c r="AH470" s="71">
        <v>964</v>
      </c>
      <c r="AI470" s="71">
        <v>964</v>
      </c>
      <c r="AJ470" s="71">
        <v>964</v>
      </c>
      <c r="AK470" s="71">
        <v>572</v>
      </c>
      <c r="AL470" s="71">
        <v>774</v>
      </c>
      <c r="AM470" s="71">
        <v>774</v>
      </c>
      <c r="AN470" s="71">
        <v>774</v>
      </c>
      <c r="AO470" s="71">
        <v>774</v>
      </c>
      <c r="AP470" s="71">
        <v>774</v>
      </c>
      <c r="AQ470" s="71">
        <v>774</v>
      </c>
      <c r="AR470" s="71">
        <v>774</v>
      </c>
      <c r="AS470" s="71">
        <v>774</v>
      </c>
      <c r="AT470" s="71">
        <v>774</v>
      </c>
      <c r="AU470" s="71">
        <v>774</v>
      </c>
      <c r="AV470" s="71">
        <v>774</v>
      </c>
      <c r="AW470" s="71">
        <v>774</v>
      </c>
      <c r="AX470" s="71">
        <v>774</v>
      </c>
      <c r="AY470" s="71">
        <v>774</v>
      </c>
      <c r="AZ470" s="71">
        <v>964</v>
      </c>
      <c r="BA470" s="71">
        <v>964</v>
      </c>
      <c r="BB470" s="71">
        <v>964</v>
      </c>
      <c r="BC470" s="71">
        <v>964</v>
      </c>
      <c r="BD470" s="71">
        <v>964</v>
      </c>
      <c r="BE470" s="71">
        <v>964</v>
      </c>
      <c r="BF470" s="71">
        <v>964</v>
      </c>
      <c r="BG470" s="71">
        <v>964</v>
      </c>
      <c r="BH470" s="71">
        <v>964</v>
      </c>
      <c r="BI470" s="71">
        <v>964</v>
      </c>
      <c r="BJ470" s="71">
        <v>964</v>
      </c>
      <c r="BK470" s="71">
        <v>964</v>
      </c>
      <c r="BL470" s="71">
        <v>964</v>
      </c>
      <c r="BM470" s="71">
        <v>964</v>
      </c>
      <c r="BN470" s="71">
        <v>964</v>
      </c>
      <c r="BO470" s="71">
        <v>964</v>
      </c>
      <c r="BP470" s="71">
        <v>964</v>
      </c>
      <c r="BQ470" s="71">
        <v>964</v>
      </c>
      <c r="BR470" s="71">
        <v>964</v>
      </c>
      <c r="BS470" s="71">
        <v>964</v>
      </c>
      <c r="BT470" s="69">
        <v>964</v>
      </c>
      <c r="BU470" s="69">
        <v>964</v>
      </c>
      <c r="BV470" s="69">
        <v>964</v>
      </c>
      <c r="BW470" s="69">
        <v>964</v>
      </c>
      <c r="BX470" s="69">
        <v>964</v>
      </c>
      <c r="BY470" s="70">
        <v>964</v>
      </c>
      <c r="BZ470" s="71">
        <v>964</v>
      </c>
      <c r="CA470" s="71">
        <v>964</v>
      </c>
      <c r="CB470" s="71">
        <v>964</v>
      </c>
      <c r="CC470" s="71">
        <v>964</v>
      </c>
      <c r="CD470" s="71">
        <v>964</v>
      </c>
      <c r="CE470" s="71">
        <v>964</v>
      </c>
      <c r="CF470" s="71">
        <v>964</v>
      </c>
      <c r="CG470" s="71">
        <v>964</v>
      </c>
      <c r="CH470" s="71">
        <v>964</v>
      </c>
      <c r="CI470" s="71">
        <v>964</v>
      </c>
      <c r="CJ470" s="71">
        <v>1249</v>
      </c>
      <c r="CK470" s="71">
        <v>1249</v>
      </c>
      <c r="CL470" s="71">
        <v>1249</v>
      </c>
      <c r="CM470" s="71">
        <v>1249</v>
      </c>
      <c r="CN470" s="71">
        <v>1249</v>
      </c>
      <c r="CO470" s="71">
        <v>1249</v>
      </c>
      <c r="CP470" s="71">
        <v>1249</v>
      </c>
      <c r="CQ470" s="71">
        <v>1249</v>
      </c>
      <c r="CR470" s="71">
        <v>1249</v>
      </c>
      <c r="CS470" s="71">
        <v>1436.35</v>
      </c>
      <c r="CT470" s="71">
        <v>1436.35</v>
      </c>
      <c r="CU470" s="71">
        <v>1249</v>
      </c>
      <c r="CV470" s="71">
        <v>1249</v>
      </c>
      <c r="CW470" s="71">
        <v>1249</v>
      </c>
      <c r="CX470" s="71">
        <v>1249</v>
      </c>
      <c r="CY470" s="71">
        <v>1249</v>
      </c>
      <c r="CZ470" s="71">
        <v>1249</v>
      </c>
      <c r="DA470" s="71">
        <v>1249</v>
      </c>
      <c r="DB470" s="71">
        <v>1249</v>
      </c>
      <c r="DC470" s="71">
        <v>1249</v>
      </c>
      <c r="DD470" s="71">
        <v>1436.35</v>
      </c>
      <c r="DE470" s="71">
        <v>1436.35</v>
      </c>
      <c r="DF470" s="71">
        <v>774</v>
      </c>
      <c r="DG470" s="71">
        <v>964</v>
      </c>
      <c r="DH470" s="71">
        <v>964</v>
      </c>
      <c r="DI470" s="71">
        <v>964</v>
      </c>
      <c r="DJ470" s="71">
        <v>964</v>
      </c>
      <c r="DK470" s="71">
        <v>964</v>
      </c>
      <c r="DL470" s="71">
        <v>964</v>
      </c>
      <c r="DM470" s="71">
        <v>964</v>
      </c>
      <c r="DN470" s="71">
        <v>964</v>
      </c>
      <c r="DO470" s="71">
        <v>964</v>
      </c>
      <c r="DP470" s="71">
        <v>964</v>
      </c>
      <c r="DQ470" s="71">
        <v>964</v>
      </c>
      <c r="DR470" s="71">
        <v>964</v>
      </c>
      <c r="DS470" s="71">
        <v>964</v>
      </c>
      <c r="DT470" s="71">
        <v>964</v>
      </c>
      <c r="DU470" s="71">
        <v>1249</v>
      </c>
      <c r="DV470" s="71">
        <v>1249</v>
      </c>
      <c r="DW470" s="71">
        <v>1249</v>
      </c>
      <c r="DX470" s="71">
        <v>1249</v>
      </c>
      <c r="DY470" s="71">
        <v>1249</v>
      </c>
      <c r="DZ470" s="71">
        <v>1249</v>
      </c>
      <c r="EA470" s="71">
        <v>1249</v>
      </c>
      <c r="EB470" s="71">
        <v>1249</v>
      </c>
      <c r="EC470" s="71">
        <v>1249</v>
      </c>
      <c r="ED470" s="71">
        <v>1249</v>
      </c>
      <c r="EE470" s="71">
        <v>1249</v>
      </c>
      <c r="EF470" s="71">
        <v>1249</v>
      </c>
      <c r="EG470" s="71">
        <v>1249</v>
      </c>
      <c r="EH470" s="71">
        <v>1249</v>
      </c>
      <c r="EI470" s="71">
        <v>1249</v>
      </c>
      <c r="EJ470" s="71">
        <v>1249</v>
      </c>
      <c r="EK470" s="71">
        <v>1249</v>
      </c>
      <c r="EL470" s="71">
        <v>1249</v>
      </c>
      <c r="EM470" s="71">
        <v>1249</v>
      </c>
      <c r="EN470" s="71">
        <v>1249</v>
      </c>
      <c r="EO470" s="71">
        <v>1249</v>
      </c>
      <c r="EP470" s="71">
        <v>1249</v>
      </c>
      <c r="EQ470" s="71">
        <v>1249</v>
      </c>
      <c r="ER470" s="71">
        <v>1249</v>
      </c>
      <c r="ES470" s="71">
        <v>1249</v>
      </c>
      <c r="ET470" s="71">
        <v>1249</v>
      </c>
      <c r="EU470" s="71">
        <v>1249</v>
      </c>
      <c r="EV470" s="71">
        <v>1249</v>
      </c>
      <c r="EW470" s="71">
        <v>1436.35</v>
      </c>
      <c r="EX470" s="71">
        <v>774</v>
      </c>
      <c r="EY470" s="71">
        <v>1249</v>
      </c>
      <c r="EZ470" s="71">
        <v>1249</v>
      </c>
      <c r="FA470" s="71">
        <v>1436.35</v>
      </c>
    </row>
    <row r="471" spans="1:157" ht="14.4" x14ac:dyDescent="0.3">
      <c r="A471" s="171" t="s">
        <v>619</v>
      </c>
      <c r="B471" s="172">
        <v>0</v>
      </c>
      <c r="C471" s="173">
        <v>904.06793979334634</v>
      </c>
      <c r="D471" s="173">
        <v>713.34858343269127</v>
      </c>
      <c r="E471" s="173">
        <v>396.65401446456929</v>
      </c>
      <c r="F471" s="173">
        <v>0</v>
      </c>
      <c r="G471" s="173">
        <v>1808.1358795866927</v>
      </c>
      <c r="H471" s="204">
        <v>1617.4165232260375</v>
      </c>
      <c r="I471" s="175">
        <v>1300.7219542579155</v>
      </c>
      <c r="J471" s="175">
        <v>904.06793979334634</v>
      </c>
      <c r="K471" s="175">
        <v>1426.6971668653825</v>
      </c>
      <c r="L471" s="175">
        <v>1110.0025978972606</v>
      </c>
      <c r="M471" s="175">
        <v>713.34858343269127</v>
      </c>
      <c r="N471" s="175">
        <v>793.30802892913857</v>
      </c>
      <c r="O471" s="175">
        <v>396.65401446456929</v>
      </c>
      <c r="P471" s="175">
        <v>0</v>
      </c>
      <c r="Q471" s="175">
        <v>2712.203819380039</v>
      </c>
      <c r="R471" s="175">
        <v>2521.4844630193838</v>
      </c>
      <c r="S471" s="175">
        <v>2204.7898940512619</v>
      </c>
      <c r="T471" s="175">
        <v>1808.1358795866927</v>
      </c>
      <c r="U471" s="175">
        <v>2330.7651066587287</v>
      </c>
      <c r="V471" s="175">
        <v>2014.0705376906067</v>
      </c>
      <c r="W471" s="175">
        <v>1617.4165232260375</v>
      </c>
      <c r="X471" s="175">
        <v>1697.3759687224847</v>
      </c>
      <c r="Y471" s="175">
        <v>1300.7219542579155</v>
      </c>
      <c r="Z471" s="175">
        <v>904.06793979334634</v>
      </c>
      <c r="AA471" s="175">
        <v>2140.0457502980739</v>
      </c>
      <c r="AB471" s="175">
        <v>1823.3511813299519</v>
      </c>
      <c r="AC471" s="175">
        <v>1426.6971668653825</v>
      </c>
      <c r="AD471" s="175">
        <v>1506.65661236183</v>
      </c>
      <c r="AE471" s="175">
        <v>1110.0025978972606</v>
      </c>
      <c r="AF471" s="175">
        <v>713.34858343269127</v>
      </c>
      <c r="AG471" s="175">
        <v>1189.962043393708</v>
      </c>
      <c r="AH471" s="175">
        <v>793.30802892913857</v>
      </c>
      <c r="AI471" s="175">
        <v>396.65401446456929</v>
      </c>
      <c r="AJ471" s="175">
        <v>0</v>
      </c>
      <c r="AK471" s="175">
        <v>0</v>
      </c>
      <c r="AL471" s="175">
        <v>904.06793979334634</v>
      </c>
      <c r="AM471" s="175">
        <v>713.34858343269127</v>
      </c>
      <c r="AN471" s="175">
        <v>396.65401446456929</v>
      </c>
      <c r="AO471" s="175">
        <v>0</v>
      </c>
      <c r="AP471" s="175">
        <v>1808.1358795866927</v>
      </c>
      <c r="AQ471" s="175">
        <v>1617.4165232260375</v>
      </c>
      <c r="AR471" s="175">
        <v>1300.7219542579155</v>
      </c>
      <c r="AS471" s="175">
        <v>904.06793979334634</v>
      </c>
      <c r="AT471" s="175">
        <v>1426.6971668653825</v>
      </c>
      <c r="AU471" s="175">
        <v>1110.0025978972606</v>
      </c>
      <c r="AV471" s="175">
        <v>713.34858343269127</v>
      </c>
      <c r="AW471" s="175">
        <v>793.30802892913857</v>
      </c>
      <c r="AX471" s="175">
        <v>396.65401446456929</v>
      </c>
      <c r="AY471" s="175">
        <v>0</v>
      </c>
      <c r="AZ471" s="175">
        <v>2712.203819380039</v>
      </c>
      <c r="BA471" s="175">
        <v>2521.4844630193838</v>
      </c>
      <c r="BB471" s="175">
        <v>2204.7898940512619</v>
      </c>
      <c r="BC471" s="175">
        <v>1808.1358795866927</v>
      </c>
      <c r="BD471" s="175">
        <v>2330.7651066587287</v>
      </c>
      <c r="BE471" s="175">
        <v>2014.0705376906067</v>
      </c>
      <c r="BF471" s="175">
        <v>1617.4165232260375</v>
      </c>
      <c r="BG471" s="175">
        <v>1697.3759687224847</v>
      </c>
      <c r="BH471" s="175">
        <v>1300.7219542579155</v>
      </c>
      <c r="BI471" s="175">
        <v>904.06793979334634</v>
      </c>
      <c r="BJ471" s="175">
        <v>2140.0457502980739</v>
      </c>
      <c r="BK471" s="175">
        <v>1823.3511813299519</v>
      </c>
      <c r="BL471" s="175">
        <v>1426.6971668653825</v>
      </c>
      <c r="BM471" s="175">
        <v>1506.65661236183</v>
      </c>
      <c r="BN471" s="175">
        <v>1110.0025978972606</v>
      </c>
      <c r="BO471" s="175">
        <v>713.34858343269127</v>
      </c>
      <c r="BP471" s="175">
        <v>1189.962043393708</v>
      </c>
      <c r="BQ471" s="175">
        <v>793.30802892913857</v>
      </c>
      <c r="BR471" s="175">
        <v>396.65401446456929</v>
      </c>
      <c r="BS471" s="175">
        <v>0</v>
      </c>
      <c r="BT471" s="173">
        <v>3234.833046452075</v>
      </c>
      <c r="BU471" s="173">
        <v>2918.1384774839535</v>
      </c>
      <c r="BV471" s="173">
        <v>2727.4191211232983</v>
      </c>
      <c r="BW471" s="173">
        <v>2410.7245521551758</v>
      </c>
      <c r="BX471" s="173">
        <v>1506.65661236183</v>
      </c>
      <c r="BY471" s="174">
        <v>1110.0025978972606</v>
      </c>
      <c r="BZ471" s="175">
        <v>793.30802892913857</v>
      </c>
      <c r="CA471" s="175">
        <v>2100.1546337718187</v>
      </c>
      <c r="CB471" s="175">
        <v>3234.833046452075</v>
      </c>
      <c r="CC471" s="175">
        <v>2918.1384774839535</v>
      </c>
      <c r="CD471" s="175">
        <v>2727.4191211232983</v>
      </c>
      <c r="CE471" s="175">
        <v>2410.7245521551758</v>
      </c>
      <c r="CF471" s="175">
        <v>1506.65661236183</v>
      </c>
      <c r="CG471" s="175">
        <v>1110.0025978972606</v>
      </c>
      <c r="CH471" s="175">
        <v>793.30802892913857</v>
      </c>
      <c r="CI471" s="175">
        <v>2100.1546337718187</v>
      </c>
      <c r="CJ471" s="175">
        <v>3631.4870609166442</v>
      </c>
      <c r="CK471" s="175">
        <v>3124.073135587867</v>
      </c>
      <c r="CL471" s="175">
        <v>2616.6592102590903</v>
      </c>
      <c r="CM471" s="175">
        <v>2220.0051957945211</v>
      </c>
      <c r="CN471" s="175">
        <v>1506.65661236183</v>
      </c>
      <c r="CO471" s="175">
        <v>1189.962043393708</v>
      </c>
      <c r="CP471" s="175">
        <v>793.30802892913857</v>
      </c>
      <c r="CQ471" s="175">
        <v>2154.5930410346859</v>
      </c>
      <c r="CR471" s="175">
        <v>2872.7907213795811</v>
      </c>
      <c r="CS471" s="175">
        <v>3590.9884017244763</v>
      </c>
      <c r="CT471" s="175">
        <v>4309.1860820693719</v>
      </c>
      <c r="CU471" s="175">
        <v>3631.4870609166442</v>
      </c>
      <c r="CV471" s="175">
        <v>3124.073135587867</v>
      </c>
      <c r="CW471" s="175">
        <v>2616.6592102590903</v>
      </c>
      <c r="CX471" s="175">
        <v>2220.0051957945211</v>
      </c>
      <c r="CY471" s="175">
        <v>1506.65661236183</v>
      </c>
      <c r="CZ471" s="175">
        <v>1189.962043393708</v>
      </c>
      <c r="DA471" s="175">
        <v>793.30802892913857</v>
      </c>
      <c r="DB471" s="175">
        <v>2154.5930410346859</v>
      </c>
      <c r="DC471" s="175">
        <v>2872.7907213795811</v>
      </c>
      <c r="DD471" s="175">
        <v>3590.9884017244763</v>
      </c>
      <c r="DE471" s="175">
        <v>4309.1860820693719</v>
      </c>
      <c r="DF471" s="175">
        <v>0</v>
      </c>
      <c r="DG471" s="175">
        <v>904.06793979334634</v>
      </c>
      <c r="DH471" s="175">
        <v>713.34858343269127</v>
      </c>
      <c r="DI471" s="175">
        <v>396.65401446456929</v>
      </c>
      <c r="DJ471" s="175">
        <v>0</v>
      </c>
      <c r="DK471" s="175">
        <v>1808.1358795866927</v>
      </c>
      <c r="DL471" s="175">
        <v>1617.4165232260375</v>
      </c>
      <c r="DM471" s="175">
        <v>1300.7219542579155</v>
      </c>
      <c r="DN471" s="175">
        <v>904.06793979334634</v>
      </c>
      <c r="DO471" s="175">
        <v>1426.6971668653825</v>
      </c>
      <c r="DP471" s="175">
        <v>1110.0025978972606</v>
      </c>
      <c r="DQ471" s="175">
        <v>713.34858343269127</v>
      </c>
      <c r="DR471" s="175">
        <v>793.30802892913857</v>
      </c>
      <c r="DS471" s="175">
        <v>396.65401446456929</v>
      </c>
      <c r="DT471" s="175">
        <v>0</v>
      </c>
      <c r="DU471" s="175">
        <v>2712.203819380039</v>
      </c>
      <c r="DV471" s="175">
        <v>2521.4844630193838</v>
      </c>
      <c r="DW471" s="175">
        <v>2204.7898940512619</v>
      </c>
      <c r="DX471" s="175">
        <v>1808.1358795866927</v>
      </c>
      <c r="DY471" s="175">
        <v>2330.7651066587287</v>
      </c>
      <c r="DZ471" s="175">
        <v>2014.0705376906067</v>
      </c>
      <c r="EA471" s="175">
        <v>1617.4165232260375</v>
      </c>
      <c r="EB471" s="175">
        <v>1697.3759687224847</v>
      </c>
      <c r="EC471" s="175">
        <v>1300.7219542579155</v>
      </c>
      <c r="ED471" s="175">
        <v>904.06793979334634</v>
      </c>
      <c r="EE471" s="175">
        <v>2140.0457502980739</v>
      </c>
      <c r="EF471" s="175">
        <v>1823.3511813299519</v>
      </c>
      <c r="EG471" s="175">
        <v>1426.6971668653825</v>
      </c>
      <c r="EH471" s="175">
        <v>1506.65661236183</v>
      </c>
      <c r="EI471" s="175">
        <v>1110.0025978972606</v>
      </c>
      <c r="EJ471" s="175">
        <v>713.34858343269127</v>
      </c>
      <c r="EK471" s="175">
        <v>1189.962043393708</v>
      </c>
      <c r="EL471" s="175">
        <v>793.30802892913857</v>
      </c>
      <c r="EM471" s="175">
        <v>396.65401446456929</v>
      </c>
      <c r="EN471" s="175">
        <v>0</v>
      </c>
      <c r="EO471" s="175">
        <v>3234.833046452075</v>
      </c>
      <c r="EP471" s="175">
        <v>2918.1384774839535</v>
      </c>
      <c r="EQ471" s="175">
        <v>2727.4191211232983</v>
      </c>
      <c r="ER471" s="175">
        <v>2410.7245521551758</v>
      </c>
      <c r="ES471" s="175">
        <v>1506.65661236183</v>
      </c>
      <c r="ET471" s="175">
        <v>1110.0025978972606</v>
      </c>
      <c r="EU471" s="175">
        <v>793.30802892913857</v>
      </c>
      <c r="EV471" s="175">
        <v>2100.1546337718187</v>
      </c>
      <c r="EW471" s="175">
        <v>2800.2061783624249</v>
      </c>
      <c r="EX471" s="175">
        <v>0</v>
      </c>
      <c r="EY471" s="175">
        <v>503.51763442265167</v>
      </c>
      <c r="EZ471" s="175">
        <v>1007.0352688453037</v>
      </c>
      <c r="FA471" s="175">
        <v>1510.5529032679551</v>
      </c>
    </row>
    <row r="472" spans="1:157" ht="14.4" x14ac:dyDescent="0.3">
      <c r="A472" s="171" t="s">
        <v>620</v>
      </c>
      <c r="B472" s="172">
        <v>244.43999999999997</v>
      </c>
      <c r="C472" s="173">
        <v>362.61500000000001</v>
      </c>
      <c r="D472" s="173">
        <v>370.81000000000006</v>
      </c>
      <c r="E472" s="173">
        <v>437.14</v>
      </c>
      <c r="F472" s="173">
        <v>463.26499999999999</v>
      </c>
      <c r="G472" s="173">
        <v>478.38</v>
      </c>
      <c r="H472" s="204">
        <v>486.20249999999999</v>
      </c>
      <c r="I472" s="175">
        <v>549.51749999999993</v>
      </c>
      <c r="J472" s="175">
        <v>574.45499999999993</v>
      </c>
      <c r="K472" s="175">
        <v>494.02500000000003</v>
      </c>
      <c r="L472" s="175">
        <v>557.34</v>
      </c>
      <c r="M472" s="175">
        <v>582.27750000000003</v>
      </c>
      <c r="N472" s="175">
        <v>620.65499999999997</v>
      </c>
      <c r="O472" s="175">
        <v>645.59249999999997</v>
      </c>
      <c r="P472" s="175">
        <v>670.53</v>
      </c>
      <c r="Q472" s="175">
        <v>581.54999999999995</v>
      </c>
      <c r="R472" s="175">
        <v>589</v>
      </c>
      <c r="S472" s="175">
        <v>649.29999999999995</v>
      </c>
      <c r="T472" s="175">
        <v>673.05</v>
      </c>
      <c r="U472" s="175">
        <v>596.44999999999993</v>
      </c>
      <c r="V472" s="175">
        <v>656.75</v>
      </c>
      <c r="W472" s="175">
        <v>680.5</v>
      </c>
      <c r="X472" s="175">
        <v>717.05</v>
      </c>
      <c r="Y472" s="175">
        <v>740.8</v>
      </c>
      <c r="Z472" s="175">
        <v>764.55</v>
      </c>
      <c r="AA472" s="175">
        <v>603.9</v>
      </c>
      <c r="AB472" s="175">
        <v>664.2</v>
      </c>
      <c r="AC472" s="175">
        <v>687.95</v>
      </c>
      <c r="AD472" s="175">
        <v>724.5</v>
      </c>
      <c r="AE472" s="175">
        <v>748.25</v>
      </c>
      <c r="AF472" s="175">
        <v>772</v>
      </c>
      <c r="AG472" s="175">
        <v>784.8</v>
      </c>
      <c r="AH472" s="175">
        <v>808.55</v>
      </c>
      <c r="AI472" s="175">
        <v>832.3</v>
      </c>
      <c r="AJ472" s="175">
        <v>856.05</v>
      </c>
      <c r="AK472" s="175">
        <v>482.13</v>
      </c>
      <c r="AL472" s="175">
        <v>592.46249999999998</v>
      </c>
      <c r="AM472" s="175">
        <v>600.28499999999997</v>
      </c>
      <c r="AN472" s="175">
        <v>663.6</v>
      </c>
      <c r="AO472" s="175">
        <v>688.53750000000002</v>
      </c>
      <c r="AP472" s="175">
        <v>690.2</v>
      </c>
      <c r="AQ472" s="175">
        <v>697.65</v>
      </c>
      <c r="AR472" s="175">
        <v>757.95</v>
      </c>
      <c r="AS472" s="175">
        <v>781.7</v>
      </c>
      <c r="AT472" s="175">
        <v>705.09999999999991</v>
      </c>
      <c r="AU472" s="175">
        <v>765.39999999999986</v>
      </c>
      <c r="AV472" s="175">
        <v>789.14999999999986</v>
      </c>
      <c r="AW472" s="175">
        <v>825.7</v>
      </c>
      <c r="AX472" s="175">
        <v>849.45</v>
      </c>
      <c r="AY472" s="175">
        <v>873.2</v>
      </c>
      <c r="AZ472" s="175">
        <v>775.34250000000009</v>
      </c>
      <c r="BA472" s="175">
        <v>782.42</v>
      </c>
      <c r="BB472" s="175">
        <v>839.70500000000004</v>
      </c>
      <c r="BC472" s="175">
        <v>862.26750000000004</v>
      </c>
      <c r="BD472" s="175">
        <v>789.49749999999995</v>
      </c>
      <c r="BE472" s="175">
        <v>846.78249999999991</v>
      </c>
      <c r="BF472" s="175">
        <v>869.34499999999991</v>
      </c>
      <c r="BG472" s="175">
        <v>904.0675</v>
      </c>
      <c r="BH472" s="175">
        <v>926.63</v>
      </c>
      <c r="BI472" s="175">
        <v>949.1925</v>
      </c>
      <c r="BJ472" s="175">
        <v>796.57499999999982</v>
      </c>
      <c r="BK472" s="175">
        <v>853.8599999999999</v>
      </c>
      <c r="BL472" s="175">
        <v>876.4224999999999</v>
      </c>
      <c r="BM472" s="175">
        <v>911.14499999999987</v>
      </c>
      <c r="BN472" s="175">
        <v>933.70749999999987</v>
      </c>
      <c r="BO472" s="175">
        <v>956.26999999999987</v>
      </c>
      <c r="BP472" s="175">
        <v>968.43000000000006</v>
      </c>
      <c r="BQ472" s="175">
        <v>990.99250000000006</v>
      </c>
      <c r="BR472" s="175">
        <v>1013.5550000000001</v>
      </c>
      <c r="BS472" s="175">
        <v>1036.1175000000001</v>
      </c>
      <c r="BT472" s="173">
        <v>686.28</v>
      </c>
      <c r="BU472" s="173">
        <v>743.56500000000005</v>
      </c>
      <c r="BV472" s="173">
        <v>750.64249999999993</v>
      </c>
      <c r="BW472" s="173">
        <v>807.9274999999999</v>
      </c>
      <c r="BX472" s="173">
        <v>894.85249999999985</v>
      </c>
      <c r="BY472" s="174">
        <v>917.41499999999985</v>
      </c>
      <c r="BZ472" s="175">
        <v>974.69999999999993</v>
      </c>
      <c r="CA472" s="175">
        <v>825.05464285714288</v>
      </c>
      <c r="CB472" s="175">
        <v>909.15</v>
      </c>
      <c r="CC472" s="175">
        <v>966.43500000000006</v>
      </c>
      <c r="CD472" s="175">
        <v>973.51249999999993</v>
      </c>
      <c r="CE472" s="175">
        <v>1030.7974999999999</v>
      </c>
      <c r="CF472" s="175">
        <v>1117.7224999999996</v>
      </c>
      <c r="CG472" s="175">
        <v>1140.2849999999996</v>
      </c>
      <c r="CH472" s="175">
        <v>1197.57</v>
      </c>
      <c r="CI472" s="175">
        <v>1047.9246428571428</v>
      </c>
      <c r="CJ472" s="175">
        <v>870.29500000000007</v>
      </c>
      <c r="CK472" s="175">
        <v>934.65750000000003</v>
      </c>
      <c r="CL472" s="175">
        <v>999.01999999999987</v>
      </c>
      <c r="CM472" s="175">
        <v>1021.5824999999999</v>
      </c>
      <c r="CN472" s="175">
        <v>1101.43</v>
      </c>
      <c r="CO472" s="175">
        <v>1158.7149999999997</v>
      </c>
      <c r="CP472" s="175">
        <v>1181.2774999999997</v>
      </c>
      <c r="CQ472" s="175">
        <v>1038.1396428571429</v>
      </c>
      <c r="CR472" s="175">
        <v>1304.8632142857143</v>
      </c>
      <c r="CS472" s="175">
        <v>1571.5867857142857</v>
      </c>
      <c r="CT472" s="175">
        <v>1838.3103571428571</v>
      </c>
      <c r="CU472" s="175">
        <v>1035.6300000000001</v>
      </c>
      <c r="CV472" s="175">
        <v>1096.6049999999998</v>
      </c>
      <c r="CW472" s="175">
        <v>1157.58</v>
      </c>
      <c r="CX472" s="175">
        <v>1178.9550000000002</v>
      </c>
      <c r="CY472" s="175">
        <v>1254.6000000000001</v>
      </c>
      <c r="CZ472" s="175">
        <v>1308.8699999999999</v>
      </c>
      <c r="DA472" s="175">
        <v>1330.2449999999999</v>
      </c>
      <c r="DB472" s="175">
        <v>1194.6407142857142</v>
      </c>
      <c r="DC472" s="175">
        <v>1461.3642857142856</v>
      </c>
      <c r="DD472" s="175">
        <v>1728.087857142857</v>
      </c>
      <c r="DE472" s="175">
        <v>1994.8114285714285</v>
      </c>
      <c r="DF472" s="175">
        <v>674.1</v>
      </c>
      <c r="DG472" s="175">
        <v>767.95</v>
      </c>
      <c r="DH472" s="175">
        <v>775.4</v>
      </c>
      <c r="DI472" s="175">
        <v>835.7</v>
      </c>
      <c r="DJ472" s="175">
        <v>859.45</v>
      </c>
      <c r="DK472" s="175">
        <v>849.20500000000004</v>
      </c>
      <c r="DL472" s="175">
        <v>856.28250000000003</v>
      </c>
      <c r="DM472" s="175">
        <v>913.5675</v>
      </c>
      <c r="DN472" s="175">
        <v>936.13</v>
      </c>
      <c r="DO472" s="175">
        <v>863.3599999999999</v>
      </c>
      <c r="DP472" s="175">
        <v>920.64499999999987</v>
      </c>
      <c r="DQ472" s="175">
        <v>943.20749999999987</v>
      </c>
      <c r="DR472" s="175">
        <v>977.93000000000006</v>
      </c>
      <c r="DS472" s="175">
        <v>1000.4925000000001</v>
      </c>
      <c r="DT472" s="175">
        <v>1023.0550000000001</v>
      </c>
      <c r="DU472" s="175">
        <v>968.85750000000007</v>
      </c>
      <c r="DV472" s="175">
        <v>975.93500000000017</v>
      </c>
      <c r="DW472" s="175">
        <v>1033.22</v>
      </c>
      <c r="DX472" s="175">
        <v>1055.7825</v>
      </c>
      <c r="DY472" s="175">
        <v>983.01249999999993</v>
      </c>
      <c r="DZ472" s="175">
        <v>1040.2974999999999</v>
      </c>
      <c r="EA472" s="175">
        <v>1062.8599999999999</v>
      </c>
      <c r="EB472" s="175">
        <v>1097.5825</v>
      </c>
      <c r="EC472" s="175">
        <v>1120.145</v>
      </c>
      <c r="ED472" s="175">
        <v>1142.7075</v>
      </c>
      <c r="EE472" s="175">
        <v>990.09</v>
      </c>
      <c r="EF472" s="175">
        <v>1047.375</v>
      </c>
      <c r="EG472" s="175">
        <v>1069.9375</v>
      </c>
      <c r="EH472" s="175">
        <v>1104.6599999999999</v>
      </c>
      <c r="EI472" s="175">
        <v>1127.2224999999999</v>
      </c>
      <c r="EJ472" s="175">
        <v>1149.7849999999999</v>
      </c>
      <c r="EK472" s="175">
        <v>1161.9450000000002</v>
      </c>
      <c r="EL472" s="175">
        <v>1184.5075000000002</v>
      </c>
      <c r="EM472" s="175">
        <v>1207.0700000000002</v>
      </c>
      <c r="EN472" s="175">
        <v>1229.6325000000002</v>
      </c>
      <c r="EO472" s="175">
        <v>1044.6300000000001</v>
      </c>
      <c r="EP472" s="175">
        <v>1098.9000000000001</v>
      </c>
      <c r="EQ472" s="175">
        <v>1105.605</v>
      </c>
      <c r="ER472" s="175">
        <v>1159.875</v>
      </c>
      <c r="ES472" s="175">
        <v>1242.2250000000001</v>
      </c>
      <c r="ET472" s="175">
        <v>1263.6000000000001</v>
      </c>
      <c r="EU472" s="175">
        <v>1317.8700000000001</v>
      </c>
      <c r="EV472" s="175">
        <v>1176.1007142857143</v>
      </c>
      <c r="EW472" s="175">
        <v>1506.2121428571429</v>
      </c>
      <c r="EX472" s="175">
        <v>876.59999999999991</v>
      </c>
      <c r="EY472" s="175">
        <v>992.01374999999985</v>
      </c>
      <c r="EZ472" s="175">
        <v>1151.2574999999999</v>
      </c>
      <c r="FA472" s="175">
        <v>1241.5274999999999</v>
      </c>
    </row>
    <row r="473" spans="1:157" ht="14.4" x14ac:dyDescent="0.3">
      <c r="A473" s="171" t="s">
        <v>621</v>
      </c>
      <c r="B473" s="172">
        <v>281.40927593817844</v>
      </c>
      <c r="C473" s="173">
        <v>290.39407593817845</v>
      </c>
      <c r="D473" s="173">
        <v>290.39407593817845</v>
      </c>
      <c r="E473" s="173">
        <v>290.39407593817845</v>
      </c>
      <c r="F473" s="173">
        <v>281.40927593817844</v>
      </c>
      <c r="G473" s="173">
        <v>290.39407593817845</v>
      </c>
      <c r="H473" s="204">
        <v>290.39407593817845</v>
      </c>
      <c r="I473" s="175">
        <v>290.39407593817845</v>
      </c>
      <c r="J473" s="175">
        <v>290.39407593817845</v>
      </c>
      <c r="K473" s="175">
        <v>290.39407593817845</v>
      </c>
      <c r="L473" s="175">
        <v>290.39407593817845</v>
      </c>
      <c r="M473" s="175">
        <v>290.39407593817845</v>
      </c>
      <c r="N473" s="175">
        <v>290.39407593817845</v>
      </c>
      <c r="O473" s="175">
        <v>290.39407593817845</v>
      </c>
      <c r="P473" s="175">
        <v>281.40927593817844</v>
      </c>
      <c r="Q473" s="175">
        <v>290.39407593817845</v>
      </c>
      <c r="R473" s="175">
        <v>290.39407593817845</v>
      </c>
      <c r="S473" s="175">
        <v>290.39407593817845</v>
      </c>
      <c r="T473" s="175">
        <v>290.39407593817845</v>
      </c>
      <c r="U473" s="175">
        <v>290.39407593817845</v>
      </c>
      <c r="V473" s="175">
        <v>290.39407593817845</v>
      </c>
      <c r="W473" s="175">
        <v>290.39407593817845</v>
      </c>
      <c r="X473" s="175">
        <v>290.39407593817845</v>
      </c>
      <c r="Y473" s="175">
        <v>290.39407593817845</v>
      </c>
      <c r="Z473" s="175">
        <v>290.39407593817845</v>
      </c>
      <c r="AA473" s="175">
        <v>290.39407593817845</v>
      </c>
      <c r="AB473" s="175">
        <v>290.39407593817845</v>
      </c>
      <c r="AC473" s="175">
        <v>290.39407593817845</v>
      </c>
      <c r="AD473" s="175">
        <v>290.39407593817845</v>
      </c>
      <c r="AE473" s="175">
        <v>290.39407593817845</v>
      </c>
      <c r="AF473" s="175">
        <v>290.39407593817845</v>
      </c>
      <c r="AG473" s="175">
        <v>290.39407593817845</v>
      </c>
      <c r="AH473" s="175">
        <v>290.39407593817845</v>
      </c>
      <c r="AI473" s="175">
        <v>290.39407593817845</v>
      </c>
      <c r="AJ473" s="175">
        <v>281.40927593817844</v>
      </c>
      <c r="AK473" s="175">
        <v>540.33447209791689</v>
      </c>
      <c r="AL473" s="175">
        <v>549.31927209791684</v>
      </c>
      <c r="AM473" s="175">
        <v>549.31927209791684</v>
      </c>
      <c r="AN473" s="175">
        <v>549.31927209791684</v>
      </c>
      <c r="AO473" s="175">
        <v>540.33447209791689</v>
      </c>
      <c r="AP473" s="175">
        <v>549.31927209791684</v>
      </c>
      <c r="AQ473" s="175">
        <v>549.31927209791684</v>
      </c>
      <c r="AR473" s="175">
        <v>549.31927209791684</v>
      </c>
      <c r="AS473" s="175">
        <v>549.31927209791684</v>
      </c>
      <c r="AT473" s="175">
        <v>549.31927209791684</v>
      </c>
      <c r="AU473" s="175">
        <v>549.31927209791684</v>
      </c>
      <c r="AV473" s="175">
        <v>549.31927209791684</v>
      </c>
      <c r="AW473" s="175">
        <v>549.31927209791684</v>
      </c>
      <c r="AX473" s="175">
        <v>549.31927209791684</v>
      </c>
      <c r="AY473" s="175">
        <v>540.33447209791689</v>
      </c>
      <c r="AZ473" s="175">
        <v>549.31927209791684</v>
      </c>
      <c r="BA473" s="175">
        <v>549.31927209791684</v>
      </c>
      <c r="BB473" s="175">
        <v>549.31927209791684</v>
      </c>
      <c r="BC473" s="175">
        <v>549.31927209791684</v>
      </c>
      <c r="BD473" s="175">
        <v>549.31927209791684</v>
      </c>
      <c r="BE473" s="175">
        <v>549.31927209791684</v>
      </c>
      <c r="BF473" s="175">
        <v>549.31927209791684</v>
      </c>
      <c r="BG473" s="175">
        <v>549.31927209791684</v>
      </c>
      <c r="BH473" s="175">
        <v>549.31927209791684</v>
      </c>
      <c r="BI473" s="175">
        <v>549.31927209791684</v>
      </c>
      <c r="BJ473" s="175">
        <v>549.31927209791684</v>
      </c>
      <c r="BK473" s="175">
        <v>549.31927209791684</v>
      </c>
      <c r="BL473" s="175">
        <v>549.31927209791684</v>
      </c>
      <c r="BM473" s="175">
        <v>549.31927209791684</v>
      </c>
      <c r="BN473" s="175">
        <v>549.31927209791684</v>
      </c>
      <c r="BO473" s="175">
        <v>549.31927209791684</v>
      </c>
      <c r="BP473" s="175">
        <v>549.31927209791684</v>
      </c>
      <c r="BQ473" s="175">
        <v>549.31927209791684</v>
      </c>
      <c r="BR473" s="175">
        <v>549.31927209791684</v>
      </c>
      <c r="BS473" s="175">
        <v>540.33447209791689</v>
      </c>
      <c r="BT473" s="173">
        <v>290.39407593817845</v>
      </c>
      <c r="BU473" s="173">
        <v>290.39407593817845</v>
      </c>
      <c r="BV473" s="173">
        <v>290.39407593817845</v>
      </c>
      <c r="BW473" s="173">
        <v>290.39407593817845</v>
      </c>
      <c r="BX473" s="173">
        <v>290.39407593817845</v>
      </c>
      <c r="BY473" s="174">
        <v>290.39407593817845</v>
      </c>
      <c r="BZ473" s="175">
        <v>290.39407593817845</v>
      </c>
      <c r="CA473" s="175">
        <v>290.39407593817845</v>
      </c>
      <c r="CB473" s="175">
        <v>549.31927209791684</v>
      </c>
      <c r="CC473" s="175">
        <v>549.31927209791684</v>
      </c>
      <c r="CD473" s="175">
        <v>549.31927209791684</v>
      </c>
      <c r="CE473" s="175">
        <v>549.31927209791684</v>
      </c>
      <c r="CF473" s="175">
        <v>549.31927209791684</v>
      </c>
      <c r="CG473" s="175">
        <v>549.31927209791684</v>
      </c>
      <c r="CH473" s="175">
        <v>549.31927209791684</v>
      </c>
      <c r="CI473" s="175">
        <v>549.31927209791684</v>
      </c>
      <c r="CJ473" s="175">
        <v>290.39407593817845</v>
      </c>
      <c r="CK473" s="175">
        <v>290.39407593817845</v>
      </c>
      <c r="CL473" s="175">
        <v>290.39407593817845</v>
      </c>
      <c r="CM473" s="175">
        <v>290.39407593817845</v>
      </c>
      <c r="CN473" s="175">
        <v>290.39407593817845</v>
      </c>
      <c r="CO473" s="175">
        <v>290.39407593817845</v>
      </c>
      <c r="CP473" s="175">
        <v>290.39407593817845</v>
      </c>
      <c r="CQ473" s="175">
        <v>290.39407593817845</v>
      </c>
      <c r="CR473" s="175">
        <v>290.39407593817845</v>
      </c>
      <c r="CS473" s="175">
        <v>290.39407593817845</v>
      </c>
      <c r="CT473" s="175">
        <v>290.39407593817845</v>
      </c>
      <c r="CU473" s="175">
        <v>549.31927209791684</v>
      </c>
      <c r="CV473" s="175">
        <v>549.31927209791684</v>
      </c>
      <c r="CW473" s="175">
        <v>549.31927209791684</v>
      </c>
      <c r="CX473" s="175">
        <v>549.31927209791684</v>
      </c>
      <c r="CY473" s="175">
        <v>549.31927209791684</v>
      </c>
      <c r="CZ473" s="175">
        <v>549.31927209791684</v>
      </c>
      <c r="DA473" s="175">
        <v>549.31927209791684</v>
      </c>
      <c r="DB473" s="175">
        <v>549.31927209791684</v>
      </c>
      <c r="DC473" s="175">
        <v>549.31927209791684</v>
      </c>
      <c r="DD473" s="175">
        <v>549.31927209791684</v>
      </c>
      <c r="DE473" s="175">
        <v>549.31927209791684</v>
      </c>
      <c r="DF473" s="175">
        <v>540.33447209791689</v>
      </c>
      <c r="DG473" s="175">
        <v>549.31927209791684</v>
      </c>
      <c r="DH473" s="175">
        <v>549.31927209791684</v>
      </c>
      <c r="DI473" s="175">
        <v>549.31927209791684</v>
      </c>
      <c r="DJ473" s="175">
        <v>540.33447209791689</v>
      </c>
      <c r="DK473" s="175">
        <v>549.31927209791684</v>
      </c>
      <c r="DL473" s="175">
        <v>549.31927209791684</v>
      </c>
      <c r="DM473" s="175">
        <v>549.31927209791684</v>
      </c>
      <c r="DN473" s="175">
        <v>549.31927209791684</v>
      </c>
      <c r="DO473" s="175">
        <v>549.31927209791684</v>
      </c>
      <c r="DP473" s="175">
        <v>549.31927209791684</v>
      </c>
      <c r="DQ473" s="175">
        <v>549.31927209791684</v>
      </c>
      <c r="DR473" s="175">
        <v>549.31927209791684</v>
      </c>
      <c r="DS473" s="175">
        <v>549.31927209791684</v>
      </c>
      <c r="DT473" s="175">
        <v>540.33447209791689</v>
      </c>
      <c r="DU473" s="175">
        <v>549.31927209791684</v>
      </c>
      <c r="DV473" s="175">
        <v>549.31927209791684</v>
      </c>
      <c r="DW473" s="175">
        <v>549.31927209791684</v>
      </c>
      <c r="DX473" s="175">
        <v>549.31927209791684</v>
      </c>
      <c r="DY473" s="175">
        <v>549.31927209791684</v>
      </c>
      <c r="DZ473" s="175">
        <v>549.31927209791684</v>
      </c>
      <c r="EA473" s="175">
        <v>549.31927209791684</v>
      </c>
      <c r="EB473" s="175">
        <v>549.31927209791684</v>
      </c>
      <c r="EC473" s="175">
        <v>549.31927209791684</v>
      </c>
      <c r="ED473" s="175">
        <v>549.31927209791684</v>
      </c>
      <c r="EE473" s="175">
        <v>549.31927209791684</v>
      </c>
      <c r="EF473" s="175">
        <v>549.31927209791684</v>
      </c>
      <c r="EG473" s="175">
        <v>549.31927209791684</v>
      </c>
      <c r="EH473" s="175">
        <v>549.31927209791684</v>
      </c>
      <c r="EI473" s="175">
        <v>549.31927209791684</v>
      </c>
      <c r="EJ473" s="175">
        <v>549.31927209791684</v>
      </c>
      <c r="EK473" s="175">
        <v>549.31927209791684</v>
      </c>
      <c r="EL473" s="175">
        <v>549.31927209791684</v>
      </c>
      <c r="EM473" s="175">
        <v>549.31927209791684</v>
      </c>
      <c r="EN473" s="175">
        <v>540.33447209791689</v>
      </c>
      <c r="EO473" s="175">
        <v>549.31927209791684</v>
      </c>
      <c r="EP473" s="175">
        <v>549.31927209791684</v>
      </c>
      <c r="EQ473" s="175">
        <v>549.31927209791684</v>
      </c>
      <c r="ER473" s="175">
        <v>549.31927209791684</v>
      </c>
      <c r="ES473" s="175">
        <v>549.31927209791684</v>
      </c>
      <c r="ET473" s="175">
        <v>549.31927209791684</v>
      </c>
      <c r="EU473" s="175">
        <v>549.31927209791684</v>
      </c>
      <c r="EV473" s="175">
        <v>549.31927209791684</v>
      </c>
      <c r="EW473" s="175">
        <v>549.31927209791684</v>
      </c>
      <c r="EX473" s="175">
        <v>540.33447209791689</v>
      </c>
      <c r="EY473" s="175">
        <v>549.31927209791684</v>
      </c>
      <c r="EZ473" s="175">
        <v>549.31927209791684</v>
      </c>
      <c r="FA473" s="175">
        <v>549.31927209791684</v>
      </c>
    </row>
    <row r="474" spans="1:157" ht="14.4" x14ac:dyDescent="0.3">
      <c r="A474" s="171" t="s">
        <v>622</v>
      </c>
      <c r="B474" s="172">
        <v>188.01118460232286</v>
      </c>
      <c r="C474" s="173">
        <v>612.33441187048084</v>
      </c>
      <c r="D474" s="173">
        <v>613.02774292777838</v>
      </c>
      <c r="E474" s="173">
        <v>628.6947882709062</v>
      </c>
      <c r="F474" s="173">
        <v>641.23904816644756</v>
      </c>
      <c r="G474" s="173">
        <v>621.62821648664863</v>
      </c>
      <c r="H474" s="204">
        <v>622.32154754394617</v>
      </c>
      <c r="I474" s="175">
        <v>637.98859288707399</v>
      </c>
      <c r="J474" s="175">
        <v>650.53285278261535</v>
      </c>
      <c r="K474" s="175">
        <v>623.01487860124382</v>
      </c>
      <c r="L474" s="175">
        <v>638.68192394437153</v>
      </c>
      <c r="M474" s="175">
        <v>651.22618383991289</v>
      </c>
      <c r="N474" s="175">
        <v>654.34896928749924</v>
      </c>
      <c r="O474" s="175">
        <v>666.8932291830406</v>
      </c>
      <c r="P474" s="175">
        <v>679.43748907858208</v>
      </c>
      <c r="Q474" s="175">
        <v>630.92202110281642</v>
      </c>
      <c r="R474" s="175">
        <v>631.61535216011396</v>
      </c>
      <c r="S474" s="175">
        <v>647.28239750324178</v>
      </c>
      <c r="T474" s="175">
        <v>659.82665739878314</v>
      </c>
      <c r="U474" s="175">
        <v>632.30868321741161</v>
      </c>
      <c r="V474" s="175">
        <v>647.97572856053932</v>
      </c>
      <c r="W474" s="175">
        <v>660.51998845608068</v>
      </c>
      <c r="X474" s="175">
        <v>663.64277390366703</v>
      </c>
      <c r="Y474" s="175">
        <v>676.18703379920839</v>
      </c>
      <c r="Z474" s="175">
        <v>688.73129369474987</v>
      </c>
      <c r="AA474" s="175">
        <v>633.00201427470915</v>
      </c>
      <c r="AB474" s="175">
        <v>648.66905961783687</v>
      </c>
      <c r="AC474" s="175">
        <v>661.21331951337834</v>
      </c>
      <c r="AD474" s="175">
        <v>664.33610496096458</v>
      </c>
      <c r="AE474" s="175">
        <v>676.88036485650605</v>
      </c>
      <c r="AF474" s="175">
        <v>689.42462475204752</v>
      </c>
      <c r="AG474" s="175">
        <v>680.0031503040924</v>
      </c>
      <c r="AH474" s="175">
        <v>692.54741019963376</v>
      </c>
      <c r="AI474" s="175">
        <v>705.09167009517523</v>
      </c>
      <c r="AJ474" s="175">
        <v>717.63592999071659</v>
      </c>
      <c r="AK474" s="175">
        <v>661.58235056000444</v>
      </c>
      <c r="AL474" s="175">
        <v>670.87615517617223</v>
      </c>
      <c r="AM474" s="175">
        <v>671.56948623346977</v>
      </c>
      <c r="AN474" s="175">
        <v>687.2365315765976</v>
      </c>
      <c r="AO474" s="175">
        <v>699.78079147213896</v>
      </c>
      <c r="AP474" s="175">
        <v>680.16995979234002</v>
      </c>
      <c r="AQ474" s="175">
        <v>680.86329084963756</v>
      </c>
      <c r="AR474" s="175">
        <v>696.53033619276528</v>
      </c>
      <c r="AS474" s="175">
        <v>709.07459608830675</v>
      </c>
      <c r="AT474" s="175">
        <v>681.55662190693511</v>
      </c>
      <c r="AU474" s="175">
        <v>697.22366725006293</v>
      </c>
      <c r="AV474" s="175">
        <v>709.76792714560429</v>
      </c>
      <c r="AW474" s="175">
        <v>712.89071259319064</v>
      </c>
      <c r="AX474" s="175">
        <v>725.434972488732</v>
      </c>
      <c r="AY474" s="175">
        <v>737.97923238427347</v>
      </c>
      <c r="AZ474" s="175">
        <v>689.46376440850781</v>
      </c>
      <c r="BA474" s="175">
        <v>690.15709546580536</v>
      </c>
      <c r="BB474" s="175">
        <v>705.82414080893307</v>
      </c>
      <c r="BC474" s="175">
        <v>718.36840070447454</v>
      </c>
      <c r="BD474" s="175">
        <v>690.8504265231029</v>
      </c>
      <c r="BE474" s="175">
        <v>706.51747186623061</v>
      </c>
      <c r="BF474" s="175">
        <v>719.06173176177208</v>
      </c>
      <c r="BG474" s="175">
        <v>722.18451720935843</v>
      </c>
      <c r="BH474" s="175">
        <v>734.72877710489979</v>
      </c>
      <c r="BI474" s="175">
        <v>747.27303700044126</v>
      </c>
      <c r="BJ474" s="175">
        <v>691.54375758040055</v>
      </c>
      <c r="BK474" s="175">
        <v>707.21080292352826</v>
      </c>
      <c r="BL474" s="175">
        <v>719.75506281906974</v>
      </c>
      <c r="BM474" s="175">
        <v>722.87784826665597</v>
      </c>
      <c r="BN474" s="175">
        <v>735.42210816219745</v>
      </c>
      <c r="BO474" s="175">
        <v>747.96636805773892</v>
      </c>
      <c r="BP474" s="175">
        <v>738.54489360978368</v>
      </c>
      <c r="BQ474" s="175">
        <v>751.08915350532516</v>
      </c>
      <c r="BR474" s="175">
        <v>763.63341340086663</v>
      </c>
      <c r="BS474" s="175">
        <v>776.17767329640799</v>
      </c>
      <c r="BT474" s="173">
        <v>641.6024878335794</v>
      </c>
      <c r="BU474" s="173">
        <v>657.26953317670711</v>
      </c>
      <c r="BV474" s="173">
        <v>657.96286423400466</v>
      </c>
      <c r="BW474" s="173">
        <v>673.62990957713237</v>
      </c>
      <c r="BX474" s="173">
        <v>702.53454587309909</v>
      </c>
      <c r="BY474" s="174">
        <v>715.07880576864056</v>
      </c>
      <c r="BZ474" s="175">
        <v>730.74585111176827</v>
      </c>
      <c r="CA474" s="175">
        <v>682.68914251070453</v>
      </c>
      <c r="CB474" s="175">
        <v>700.14423113927069</v>
      </c>
      <c r="CC474" s="175">
        <v>715.81127648239851</v>
      </c>
      <c r="CD474" s="175">
        <v>716.50460753969605</v>
      </c>
      <c r="CE474" s="175">
        <v>732.17165288282376</v>
      </c>
      <c r="CF474" s="175">
        <v>761.07628917879049</v>
      </c>
      <c r="CG474" s="175">
        <v>773.62054907433196</v>
      </c>
      <c r="CH474" s="175">
        <v>789.28759441745967</v>
      </c>
      <c r="CI474" s="175">
        <v>741.23088581639593</v>
      </c>
      <c r="CJ474" s="175">
        <v>667.25666885017245</v>
      </c>
      <c r="CK474" s="175">
        <v>683.61704525059781</v>
      </c>
      <c r="CL474" s="175">
        <v>699.97742165102306</v>
      </c>
      <c r="CM474" s="175">
        <v>712.52168154656454</v>
      </c>
      <c r="CN474" s="175">
        <v>740.73298678523361</v>
      </c>
      <c r="CO474" s="175">
        <v>756.40003212836143</v>
      </c>
      <c r="CP474" s="175">
        <v>768.94429202390279</v>
      </c>
      <c r="CQ474" s="175">
        <v>718.49287546226515</v>
      </c>
      <c r="CR474" s="175">
        <v>756.97696486491577</v>
      </c>
      <c r="CS474" s="175">
        <v>795.4610542675664</v>
      </c>
      <c r="CT474" s="175">
        <v>833.94514367021713</v>
      </c>
      <c r="CU474" s="175">
        <v>725.79841215586384</v>
      </c>
      <c r="CV474" s="175">
        <v>742.15878855628921</v>
      </c>
      <c r="CW474" s="175">
        <v>758.51916495671446</v>
      </c>
      <c r="CX474" s="175">
        <v>771.06342485225593</v>
      </c>
      <c r="CY474" s="175">
        <v>799.274730090925</v>
      </c>
      <c r="CZ474" s="175">
        <v>814.94177543405272</v>
      </c>
      <c r="DA474" s="175">
        <v>827.48603532959419</v>
      </c>
      <c r="DB474" s="175">
        <v>777.03461876795654</v>
      </c>
      <c r="DC474" s="175">
        <v>815.51870817060717</v>
      </c>
      <c r="DD474" s="175">
        <v>854.00279757325779</v>
      </c>
      <c r="DE474" s="175">
        <v>892.48688697590853</v>
      </c>
      <c r="DF474" s="175">
        <v>720.12409386569584</v>
      </c>
      <c r="DG474" s="175">
        <v>729.41789848186363</v>
      </c>
      <c r="DH474" s="175">
        <v>730.11122953916117</v>
      </c>
      <c r="DI474" s="175">
        <v>745.778274882289</v>
      </c>
      <c r="DJ474" s="175">
        <v>758.32253477783036</v>
      </c>
      <c r="DK474" s="175">
        <v>738.71170309803142</v>
      </c>
      <c r="DL474" s="175">
        <v>739.40503415532896</v>
      </c>
      <c r="DM474" s="175">
        <v>755.07207949845667</v>
      </c>
      <c r="DN474" s="175">
        <v>767.61633939399815</v>
      </c>
      <c r="DO474" s="175">
        <v>740.0983652126265</v>
      </c>
      <c r="DP474" s="175">
        <v>755.76541055575433</v>
      </c>
      <c r="DQ474" s="175">
        <v>768.30967045129569</v>
      </c>
      <c r="DR474" s="175">
        <v>771.43245589888204</v>
      </c>
      <c r="DS474" s="175">
        <v>783.9767157944234</v>
      </c>
      <c r="DT474" s="175">
        <v>796.52097568996487</v>
      </c>
      <c r="DU474" s="175">
        <v>748.00550771419921</v>
      </c>
      <c r="DV474" s="175">
        <v>748.69883877149675</v>
      </c>
      <c r="DW474" s="175">
        <v>764.36588411462446</v>
      </c>
      <c r="DX474" s="175">
        <v>776.91014401016594</v>
      </c>
      <c r="DY474" s="175">
        <v>749.39216982879429</v>
      </c>
      <c r="DZ474" s="175">
        <v>765.05921517192201</v>
      </c>
      <c r="EA474" s="175">
        <v>777.60347506746348</v>
      </c>
      <c r="EB474" s="175">
        <v>780.72626051504983</v>
      </c>
      <c r="EC474" s="175">
        <v>793.27052041059119</v>
      </c>
      <c r="ED474" s="175">
        <v>805.81478030613266</v>
      </c>
      <c r="EE474" s="175">
        <v>750.08550088609195</v>
      </c>
      <c r="EF474" s="175">
        <v>765.75254622921966</v>
      </c>
      <c r="EG474" s="175">
        <v>778.29680612476113</v>
      </c>
      <c r="EH474" s="175">
        <v>781.41959157234737</v>
      </c>
      <c r="EI474" s="175">
        <v>793.96385146788884</v>
      </c>
      <c r="EJ474" s="175">
        <v>806.50811136343032</v>
      </c>
      <c r="EK474" s="175">
        <v>797.08663691547508</v>
      </c>
      <c r="EL474" s="175">
        <v>809.63089681101656</v>
      </c>
      <c r="EM474" s="175">
        <v>822.17515670655803</v>
      </c>
      <c r="EN474" s="175">
        <v>834.7194166020995</v>
      </c>
      <c r="EO474" s="175">
        <v>758.68597444496208</v>
      </c>
      <c r="EP474" s="175">
        <v>774.35301978808991</v>
      </c>
      <c r="EQ474" s="175">
        <v>775.04635084538745</v>
      </c>
      <c r="ER474" s="175">
        <v>790.71339618851516</v>
      </c>
      <c r="ES474" s="175">
        <v>819.61803248448189</v>
      </c>
      <c r="ET474" s="175">
        <v>832.16229238002325</v>
      </c>
      <c r="EU474" s="175">
        <v>847.82933772315107</v>
      </c>
      <c r="EV474" s="175">
        <v>799.77262912208732</v>
      </c>
      <c r="EW474" s="175">
        <v>826.32214087421778</v>
      </c>
      <c r="EX474" s="175">
        <v>778.66583717138724</v>
      </c>
      <c r="EY474" s="175">
        <v>799.44922772597738</v>
      </c>
      <c r="EZ474" s="175">
        <v>820.23261828056764</v>
      </c>
      <c r="FA474" s="175">
        <v>841.01600883515778</v>
      </c>
    </row>
    <row r="475" spans="1:157" ht="14.4" x14ac:dyDescent="0.3">
      <c r="A475" s="171" t="s">
        <v>623</v>
      </c>
      <c r="B475" s="172">
        <v>128.58604605405012</v>
      </c>
      <c r="C475" s="173">
        <v>294.34114276020057</v>
      </c>
      <c r="D475" s="173">
        <v>276.15804022986481</v>
      </c>
      <c r="E475" s="173">
        <v>252.6882878673654</v>
      </c>
      <c r="F475" s="173">
        <v>215.99133241046258</v>
      </c>
      <c r="G475" s="173">
        <v>397.25381720115206</v>
      </c>
      <c r="H475" s="204">
        <v>379.03346467081622</v>
      </c>
      <c r="I475" s="175">
        <v>355.2622123083168</v>
      </c>
      <c r="J475" s="175">
        <v>319.34498685141403</v>
      </c>
      <c r="K475" s="175">
        <v>360.81311214048048</v>
      </c>
      <c r="L475" s="175">
        <v>337.04185977798107</v>
      </c>
      <c r="M475" s="175">
        <v>301.12463432107825</v>
      </c>
      <c r="N475" s="175">
        <v>313.27060741548166</v>
      </c>
      <c r="O475" s="175">
        <v>277.35338195857884</v>
      </c>
      <c r="P475" s="175">
        <v>240.53767650167606</v>
      </c>
      <c r="Q475" s="175">
        <v>517.90699164210343</v>
      </c>
      <c r="R475" s="175">
        <v>499.64938911176762</v>
      </c>
      <c r="S475" s="175">
        <v>475.57663674926818</v>
      </c>
      <c r="T475" s="175">
        <v>439.54066129236548</v>
      </c>
      <c r="U475" s="175">
        <v>481.39178658143186</v>
      </c>
      <c r="V475" s="175">
        <v>457.31903421893253</v>
      </c>
      <c r="W475" s="175">
        <v>421.28305876202967</v>
      </c>
      <c r="X475" s="175">
        <v>433.24628185643309</v>
      </c>
      <c r="Y475" s="175">
        <v>397.21030639953028</v>
      </c>
      <c r="Z475" s="175">
        <v>361.17433094262753</v>
      </c>
      <c r="AA475" s="175">
        <v>463.13418405109616</v>
      </c>
      <c r="AB475" s="175">
        <v>439.06143168859671</v>
      </c>
      <c r="AC475" s="175">
        <v>403.02545623169391</v>
      </c>
      <c r="AD475" s="175">
        <v>414.98867932609733</v>
      </c>
      <c r="AE475" s="175">
        <v>378.95270386919458</v>
      </c>
      <c r="AF475" s="175">
        <v>342.91672841229177</v>
      </c>
      <c r="AG475" s="175">
        <v>390.91592696359794</v>
      </c>
      <c r="AH475" s="175">
        <v>354.87995150669508</v>
      </c>
      <c r="AI475" s="175">
        <v>318.84397604979227</v>
      </c>
      <c r="AJ475" s="175">
        <v>281.90952059288952</v>
      </c>
      <c r="AK475" s="175">
        <v>225.60468226579215</v>
      </c>
      <c r="AL475" s="175">
        <v>349.07258670674355</v>
      </c>
      <c r="AM475" s="175">
        <v>330.85223417640782</v>
      </c>
      <c r="AN475" s="175">
        <v>307.08098181390835</v>
      </c>
      <c r="AO475" s="175">
        <v>270.26527635700558</v>
      </c>
      <c r="AP475" s="175">
        <v>450.18251114769492</v>
      </c>
      <c r="AQ475" s="175">
        <v>431.92490861735928</v>
      </c>
      <c r="AR475" s="175">
        <v>407.85215625485984</v>
      </c>
      <c r="AS475" s="175">
        <v>371.81618079795703</v>
      </c>
      <c r="AT475" s="175">
        <v>413.66730608702346</v>
      </c>
      <c r="AU475" s="175">
        <v>389.59455372452408</v>
      </c>
      <c r="AV475" s="175">
        <v>353.55857826762121</v>
      </c>
      <c r="AW475" s="175">
        <v>365.52180136202463</v>
      </c>
      <c r="AX475" s="175">
        <v>329.48582590512183</v>
      </c>
      <c r="AY475" s="175">
        <v>292.55137044821907</v>
      </c>
      <c r="AZ475" s="175">
        <v>569.03293558864641</v>
      </c>
      <c r="BA475" s="175">
        <v>550.73808305831062</v>
      </c>
      <c r="BB475" s="175">
        <v>526.36383069581132</v>
      </c>
      <c r="BC475" s="175">
        <v>490.20910523890848</v>
      </c>
      <c r="BD475" s="175">
        <v>532.44323052797495</v>
      </c>
      <c r="BE475" s="175">
        <v>508.06897816547536</v>
      </c>
      <c r="BF475" s="175">
        <v>471.91425270857263</v>
      </c>
      <c r="BG475" s="175">
        <v>483.694725802976</v>
      </c>
      <c r="BH475" s="175">
        <v>447.54000034607327</v>
      </c>
      <c r="BI475" s="175">
        <v>411.38527488917043</v>
      </c>
      <c r="BJ475" s="175">
        <v>514.14837799763916</v>
      </c>
      <c r="BK475" s="175">
        <v>489.77412563513974</v>
      </c>
      <c r="BL475" s="175">
        <v>453.6194001782369</v>
      </c>
      <c r="BM475" s="175">
        <v>465.39987327264026</v>
      </c>
      <c r="BN475" s="175">
        <v>429.24514781573754</v>
      </c>
      <c r="BO475" s="175">
        <v>393.09042235883476</v>
      </c>
      <c r="BP475" s="175">
        <v>441.0256209101409</v>
      </c>
      <c r="BQ475" s="175">
        <v>404.87089545323806</v>
      </c>
      <c r="BR475" s="175">
        <v>368.71616999633528</v>
      </c>
      <c r="BS475" s="175">
        <v>331.66296453943255</v>
      </c>
      <c r="BT475" s="173">
        <v>581.71096102238323</v>
      </c>
      <c r="BU475" s="173">
        <v>557.33670865988404</v>
      </c>
      <c r="BV475" s="173">
        <v>539.04185612954814</v>
      </c>
      <c r="BW475" s="173">
        <v>514.6676037670486</v>
      </c>
      <c r="BX475" s="173">
        <v>435.84377341731079</v>
      </c>
      <c r="BY475" s="174">
        <v>399.689047960408</v>
      </c>
      <c r="BZ475" s="175">
        <v>375.31479559790859</v>
      </c>
      <c r="CA475" s="175">
        <v>486.22924950778446</v>
      </c>
      <c r="CB475" s="175">
        <v>635.74465496892628</v>
      </c>
      <c r="CC475" s="175">
        <v>611.37040260642686</v>
      </c>
      <c r="CD475" s="175">
        <v>593.07555007609108</v>
      </c>
      <c r="CE475" s="175">
        <v>568.70129771359166</v>
      </c>
      <c r="CF475" s="175">
        <v>489.87746736385373</v>
      </c>
      <c r="CG475" s="175">
        <v>453.722741906951</v>
      </c>
      <c r="CH475" s="175">
        <v>429.34848954445152</v>
      </c>
      <c r="CI475" s="175">
        <v>540.26294345432746</v>
      </c>
      <c r="CJ475" s="175">
        <v>670.84328057049959</v>
      </c>
      <c r="CK475" s="175">
        <v>628.17417567766438</v>
      </c>
      <c r="CL475" s="175">
        <v>585.50507078482917</v>
      </c>
      <c r="CM475" s="175">
        <v>549.35034532792645</v>
      </c>
      <c r="CN475" s="175">
        <v>488.82136750852425</v>
      </c>
      <c r="CO475" s="175">
        <v>464.44711514602477</v>
      </c>
      <c r="CP475" s="175">
        <v>428.29238968912199</v>
      </c>
      <c r="CQ475" s="175">
        <v>545.06196352922723</v>
      </c>
      <c r="CR475" s="175">
        <v>647.40249764683892</v>
      </c>
      <c r="CS475" s="175">
        <v>768.47803176445075</v>
      </c>
      <c r="CT475" s="175">
        <v>870.81856588206256</v>
      </c>
      <c r="CU475" s="175">
        <v>719.12347451704261</v>
      </c>
      <c r="CV475" s="175">
        <v>676.11561962420728</v>
      </c>
      <c r="CW475" s="175">
        <v>633.10776473137219</v>
      </c>
      <c r="CX475" s="175">
        <v>596.83428927446937</v>
      </c>
      <c r="CY475" s="175">
        <v>535.88506145506722</v>
      </c>
      <c r="CZ475" s="175">
        <v>511.20930909256776</v>
      </c>
      <c r="DA475" s="175">
        <v>474.93583363566495</v>
      </c>
      <c r="DB475" s="175">
        <v>592.45876461862736</v>
      </c>
      <c r="DC475" s="175">
        <v>694.79929873623905</v>
      </c>
      <c r="DD475" s="175">
        <v>815.87483285385088</v>
      </c>
      <c r="DE475" s="175">
        <v>918.21536697146257</v>
      </c>
      <c r="DF475" s="175">
        <v>270.85585659636126</v>
      </c>
      <c r="DG475" s="175">
        <v>391.47551103731269</v>
      </c>
      <c r="DH475" s="175">
        <v>373.21790850697698</v>
      </c>
      <c r="DI475" s="175">
        <v>349.1451561444776</v>
      </c>
      <c r="DJ475" s="175">
        <v>312.21070068757473</v>
      </c>
      <c r="DK475" s="175">
        <v>490.93718547826415</v>
      </c>
      <c r="DL475" s="175">
        <v>472.64233294792842</v>
      </c>
      <c r="DM475" s="175">
        <v>448.26808058542895</v>
      </c>
      <c r="DN475" s="175">
        <v>412.11335512852611</v>
      </c>
      <c r="DO475" s="175">
        <v>454.34748041759252</v>
      </c>
      <c r="DP475" s="175">
        <v>429.97322805509322</v>
      </c>
      <c r="DQ475" s="175">
        <v>393.81850259819043</v>
      </c>
      <c r="DR475" s="175">
        <v>405.59897569259374</v>
      </c>
      <c r="DS475" s="175">
        <v>369.44425023569096</v>
      </c>
      <c r="DT475" s="175">
        <v>332.39104477878823</v>
      </c>
      <c r="DU475" s="175">
        <v>622.73860991921561</v>
      </c>
      <c r="DV475" s="175">
        <v>604.44375738887982</v>
      </c>
      <c r="DW475" s="175">
        <v>580.06950502638028</v>
      </c>
      <c r="DX475" s="175">
        <v>543.91477956947756</v>
      </c>
      <c r="DY475" s="175">
        <v>586.14890485854391</v>
      </c>
      <c r="DZ475" s="175">
        <v>561.77465249604461</v>
      </c>
      <c r="EA475" s="175">
        <v>525.61992703914177</v>
      </c>
      <c r="EB475" s="175">
        <v>537.40040013354519</v>
      </c>
      <c r="EC475" s="175">
        <v>501.24567467664241</v>
      </c>
      <c r="ED475" s="175">
        <v>465.09094921973957</v>
      </c>
      <c r="EE475" s="175">
        <v>567.85405232820824</v>
      </c>
      <c r="EF475" s="175">
        <v>543.47979996570882</v>
      </c>
      <c r="EG475" s="175">
        <v>507.32507450880604</v>
      </c>
      <c r="EH475" s="175">
        <v>519.10554760320952</v>
      </c>
      <c r="EI475" s="175">
        <v>482.95082214630668</v>
      </c>
      <c r="EJ475" s="175">
        <v>446.79609668940384</v>
      </c>
      <c r="EK475" s="175">
        <v>494.7312952407101</v>
      </c>
      <c r="EL475" s="175">
        <v>458.57656978380732</v>
      </c>
      <c r="EM475" s="175">
        <v>422.42184432690448</v>
      </c>
      <c r="EN475" s="175">
        <v>385.36863887000169</v>
      </c>
      <c r="EO475" s="175">
        <v>683.64682929949549</v>
      </c>
      <c r="EP475" s="175">
        <v>658.97107693699604</v>
      </c>
      <c r="EQ475" s="175">
        <v>640.6389744066604</v>
      </c>
      <c r="ER475" s="175">
        <v>615.96322204416083</v>
      </c>
      <c r="ES475" s="175">
        <v>536.68189169442292</v>
      </c>
      <c r="ET475" s="175">
        <v>500.40841623752016</v>
      </c>
      <c r="EU475" s="175">
        <v>475.73266387502065</v>
      </c>
      <c r="EV475" s="175">
        <v>587.43472492775379</v>
      </c>
      <c r="EW475" s="175">
        <v>711.84097341917027</v>
      </c>
      <c r="EX475" s="175">
        <v>296.96003092693047</v>
      </c>
      <c r="EY475" s="175">
        <v>409.32998842465457</v>
      </c>
      <c r="EZ475" s="175">
        <v>477.68446592237882</v>
      </c>
      <c r="FA475" s="175">
        <v>557.8765684201029</v>
      </c>
    </row>
    <row r="476" spans="1:157" ht="14.4" x14ac:dyDescent="0.3">
      <c r="A476" s="171" t="s">
        <v>624</v>
      </c>
      <c r="B476" s="172">
        <v>225.51043692972476</v>
      </c>
      <c r="C476" s="173">
        <v>573.72872268440494</v>
      </c>
      <c r="D476" s="173">
        <v>506.70038978144538</v>
      </c>
      <c r="E476" s="173">
        <v>413.08568981207623</v>
      </c>
      <c r="F476" s="173">
        <v>323.39853858565596</v>
      </c>
      <c r="G476" s="173">
        <v>823.0563563917616</v>
      </c>
      <c r="H476" s="204">
        <v>740.53488589172048</v>
      </c>
      <c r="I476" s="175">
        <v>641.70618327581053</v>
      </c>
      <c r="J476" s="175">
        <v>564.70026778528938</v>
      </c>
      <c r="K476" s="175">
        <v>663.90414071037048</v>
      </c>
      <c r="L476" s="175">
        <v>581.11481998180898</v>
      </c>
      <c r="M476" s="175">
        <v>504.53902066946466</v>
      </c>
      <c r="N476" s="175">
        <v>502.0530204548092</v>
      </c>
      <c r="O476" s="175">
        <v>384.68033224617017</v>
      </c>
      <c r="P476" s="175">
        <v>298.52738251245643</v>
      </c>
      <c r="Q476" s="175">
        <v>1382.9890133744254</v>
      </c>
      <c r="R476" s="175">
        <v>1235.339891791893</v>
      </c>
      <c r="S476" s="175">
        <v>1060.0304182745956</v>
      </c>
      <c r="T476" s="175">
        <v>872.43024568971487</v>
      </c>
      <c r="U476" s="175">
        <v>1078.6010389644252</v>
      </c>
      <c r="V476" s="175">
        <v>956.18598405187913</v>
      </c>
      <c r="W476" s="175">
        <v>789.74006688553834</v>
      </c>
      <c r="X476" s="175">
        <v>843.92248514701532</v>
      </c>
      <c r="Y476" s="175">
        <v>689.95525143740326</v>
      </c>
      <c r="Z476" s="175">
        <v>614.85605290106344</v>
      </c>
      <c r="AA476" s="175">
        <v>985.12756969818292</v>
      </c>
      <c r="AB476" s="175">
        <v>870.25977552212078</v>
      </c>
      <c r="AC476" s="175">
        <v>709.33724641629726</v>
      </c>
      <c r="AD476" s="175">
        <v>761.23230634283937</v>
      </c>
      <c r="AE476" s="175">
        <v>631.55936691525915</v>
      </c>
      <c r="AF476" s="175">
        <v>554.42250130128502</v>
      </c>
      <c r="AG476" s="175">
        <v>668.97597589961697</v>
      </c>
      <c r="AH476" s="175">
        <v>551.46868429277185</v>
      </c>
      <c r="AI476" s="175">
        <v>487.07014913635095</v>
      </c>
      <c r="AJ476" s="175">
        <v>351.48118811879317</v>
      </c>
      <c r="AK476" s="175">
        <v>355.13324451206</v>
      </c>
      <c r="AL476" s="175">
        <v>635.10624158240228</v>
      </c>
      <c r="AM476" s="175">
        <v>560.29970900556998</v>
      </c>
      <c r="AN476" s="175">
        <v>350.21276738730438</v>
      </c>
      <c r="AO476" s="175">
        <v>389.49893961245613</v>
      </c>
      <c r="AP476" s="175">
        <v>870.33373245565542</v>
      </c>
      <c r="AQ476" s="175">
        <v>792.53378182391862</v>
      </c>
      <c r="AR476" s="175">
        <v>693.69929819792378</v>
      </c>
      <c r="AS476" s="175">
        <v>595.72017319685438</v>
      </c>
      <c r="AT476" s="175">
        <v>717.57431349384808</v>
      </c>
      <c r="AU476" s="175">
        <v>618.73982986785393</v>
      </c>
      <c r="AV476" s="175">
        <v>534.98037791484785</v>
      </c>
      <c r="AW476" s="175">
        <v>531.84456207267192</v>
      </c>
      <c r="AX476" s="175">
        <v>468.24940511510948</v>
      </c>
      <c r="AY476" s="175">
        <v>364.40182080658366</v>
      </c>
      <c r="AZ476" s="175">
        <v>1293.0996468414535</v>
      </c>
      <c r="BA476" s="175">
        <v>1210.2407597331428</v>
      </c>
      <c r="BB476" s="175">
        <v>1099.8477723338183</v>
      </c>
      <c r="BC476" s="175">
        <v>922.08463944807227</v>
      </c>
      <c r="BD476" s="175">
        <v>1127.381872624833</v>
      </c>
      <c r="BE476" s="175">
        <v>1016.9888852255075</v>
      </c>
      <c r="BF476" s="175">
        <v>826.61187707697115</v>
      </c>
      <c r="BG476" s="175">
        <v>892.58048086753115</v>
      </c>
      <c r="BH476" s="175">
        <v>721.38610912365402</v>
      </c>
      <c r="BI476" s="175">
        <v>638.33653060904601</v>
      </c>
      <c r="BJ476" s="175">
        <v>1044.522985516521</v>
      </c>
      <c r="BK476" s="175">
        <v>920.1145811585435</v>
      </c>
      <c r="BL476" s="175">
        <v>743.75298996866093</v>
      </c>
      <c r="BM476" s="175">
        <v>797.10771849643186</v>
      </c>
      <c r="BN476" s="175">
        <v>655.31554812471711</v>
      </c>
      <c r="BO476" s="175">
        <v>577.52557815020066</v>
      </c>
      <c r="BP476" s="175">
        <v>694.6402963474975</v>
      </c>
      <c r="BQ476" s="175">
        <v>573.68190519747805</v>
      </c>
      <c r="BR476" s="175">
        <v>478.14599386729589</v>
      </c>
      <c r="BS476" s="175">
        <v>409.56151381720679</v>
      </c>
      <c r="BT476" s="173">
        <v>1647.6336890948805</v>
      </c>
      <c r="BU476" s="173">
        <v>1450.5192571986663</v>
      </c>
      <c r="BV476" s="173">
        <v>1302.5688950907231</v>
      </c>
      <c r="BW476" s="173">
        <v>1118.2933407895991</v>
      </c>
      <c r="BX476" s="173">
        <v>728.71798109097233</v>
      </c>
      <c r="BY476" s="174">
        <v>608.1873864388308</v>
      </c>
      <c r="BZ476" s="175">
        <v>530.86354199562811</v>
      </c>
      <c r="CA476" s="175">
        <v>963.61488297445487</v>
      </c>
      <c r="CB476" s="175">
        <v>1472.464806477167</v>
      </c>
      <c r="CC476" s="175">
        <v>1351.1558922317927</v>
      </c>
      <c r="CD476" s="175">
        <v>1260.1037170213338</v>
      </c>
      <c r="CE476" s="175">
        <v>1149.4509370167787</v>
      </c>
      <c r="CF476" s="175">
        <v>765.82205436060701</v>
      </c>
      <c r="CG476" s="175">
        <v>647.82578479712595</v>
      </c>
      <c r="CH476" s="175">
        <v>566.26115175585073</v>
      </c>
      <c r="CI476" s="175">
        <v>1020.6512989105262</v>
      </c>
      <c r="CJ476" s="175">
        <v>2175.6787780158679</v>
      </c>
      <c r="CK476" s="175">
        <v>1772.0437859066249</v>
      </c>
      <c r="CL476" s="175">
        <v>1426.9789919024624</v>
      </c>
      <c r="CM476" s="175">
        <v>1147.094145894537</v>
      </c>
      <c r="CN476" s="175">
        <v>814.10519099592113</v>
      </c>
      <c r="CO476" s="175">
        <v>734.37958437970156</v>
      </c>
      <c r="CP476" s="175">
        <v>613.56701706943568</v>
      </c>
      <c r="CQ476" s="175">
        <v>1124.4422893546046</v>
      </c>
      <c r="CR476" s="175">
        <v>1676.2054697727556</v>
      </c>
      <c r="CS476" s="175">
        <v>2462.5751423225024</v>
      </c>
      <c r="CT476" s="175">
        <v>3038.8647847258253</v>
      </c>
      <c r="CU476" s="175">
        <v>1788.5679585865946</v>
      </c>
      <c r="CV476" s="175">
        <v>1572.9820636379955</v>
      </c>
      <c r="CW476" s="175">
        <v>1309.9083633314051</v>
      </c>
      <c r="CX476" s="175">
        <v>1134.7208677277922</v>
      </c>
      <c r="CY476" s="175">
        <v>858.67681769499904</v>
      </c>
      <c r="CZ476" s="175">
        <v>757.79549851351601</v>
      </c>
      <c r="DA476" s="175">
        <v>628.95293684848855</v>
      </c>
      <c r="DB476" s="175">
        <v>1114.9037578113919</v>
      </c>
      <c r="DC476" s="175">
        <v>1516.5365723452949</v>
      </c>
      <c r="DD476" s="175">
        <v>2042.2955546926266</v>
      </c>
      <c r="DE476" s="175">
        <v>2618.5851970959507</v>
      </c>
      <c r="DF476" s="175">
        <v>429.70761571550793</v>
      </c>
      <c r="DG476" s="175">
        <v>730.21154486098692</v>
      </c>
      <c r="DH476" s="175">
        <v>655.25207653091763</v>
      </c>
      <c r="DI476" s="175">
        <v>556.4175929049228</v>
      </c>
      <c r="DJ476" s="175">
        <v>465.362259656471</v>
      </c>
      <c r="DK476" s="175">
        <v>986.08060949265803</v>
      </c>
      <c r="DL476" s="175">
        <v>903.22172238434598</v>
      </c>
      <c r="DM476" s="175">
        <v>780.21485972223365</v>
      </c>
      <c r="DN476" s="175">
        <v>679.68557460062345</v>
      </c>
      <c r="DO476" s="175">
        <v>807.7489600132443</v>
      </c>
      <c r="DP476" s="175">
        <v>705.53425533457937</v>
      </c>
      <c r="DQ476" s="175">
        <v>605.38986666765231</v>
      </c>
      <c r="DR476" s="175">
        <v>605.46191588036345</v>
      </c>
      <c r="DS476" s="175">
        <v>523.76535364832125</v>
      </c>
      <c r="DT476" s="175">
        <v>443.48978635902722</v>
      </c>
      <c r="DU476" s="175">
        <v>1473.1155666467264</v>
      </c>
      <c r="DV476" s="175">
        <v>1382.0633914362672</v>
      </c>
      <c r="DW476" s="175">
        <v>1260.7544771908931</v>
      </c>
      <c r="DX476" s="175">
        <v>1097.8891990358788</v>
      </c>
      <c r="DY476" s="175">
        <v>1291.0112162258083</v>
      </c>
      <c r="DZ476" s="175">
        <v>1178.7780278546609</v>
      </c>
      <c r="EA476" s="175">
        <v>1015.0303119275692</v>
      </c>
      <c r="EB476" s="175">
        <v>1068.3850404553402</v>
      </c>
      <c r="EC476" s="175">
        <v>890.62190756959171</v>
      </c>
      <c r="ED476" s="175">
        <v>764.47054763408596</v>
      </c>
      <c r="EE476" s="175">
        <v>1206.3121281456733</v>
      </c>
      <c r="EF476" s="175">
        <v>1095.9191407463502</v>
      </c>
      <c r="EG476" s="175">
        <v>932.17142481925839</v>
      </c>
      <c r="EH476" s="175">
        <v>985.52615334702932</v>
      </c>
      <c r="EI476" s="175">
        <v>795.1491451984906</v>
      </c>
      <c r="EJ476" s="175">
        <v>692.66994263838205</v>
      </c>
      <c r="EK476" s="175">
        <v>861.11774898905117</v>
      </c>
      <c r="EL476" s="175">
        <v>686.69483736784912</v>
      </c>
      <c r="EM476" s="175">
        <v>611.53169359665605</v>
      </c>
      <c r="EN476" s="175">
        <v>530.88590805815386</v>
      </c>
      <c r="EO476" s="175">
        <v>1675.8452746847506</v>
      </c>
      <c r="EP476" s="175">
        <v>1553.0358164595636</v>
      </c>
      <c r="EQ476" s="175">
        <v>1412.7715743781591</v>
      </c>
      <c r="ER476" s="175">
        <v>1289.9621161529747</v>
      </c>
      <c r="ES476" s="175">
        <v>922.98416212641075</v>
      </c>
      <c r="ET476" s="175">
        <v>736.31358371386284</v>
      </c>
      <c r="EU476" s="175">
        <v>654.06887425770344</v>
      </c>
      <c r="EV476" s="175">
        <v>1152.8479050745652</v>
      </c>
      <c r="EW476" s="175">
        <v>1664.2743751484825</v>
      </c>
      <c r="EX476" s="175">
        <v>451.7640282407653</v>
      </c>
      <c r="EY476" s="175">
        <v>724.52932534539593</v>
      </c>
      <c r="EZ476" s="175">
        <v>831.99582101588624</v>
      </c>
      <c r="FA476" s="175">
        <v>1079.6750257176755</v>
      </c>
    </row>
    <row r="477" spans="1:157" ht="14.4" x14ac:dyDescent="0.3">
      <c r="A477" s="176" t="s">
        <v>625</v>
      </c>
      <c r="B477" s="172">
        <v>0</v>
      </c>
      <c r="C477" s="173">
        <v>0</v>
      </c>
      <c r="D477" s="173">
        <v>0</v>
      </c>
      <c r="E477" s="173">
        <v>-20.224471579911931</v>
      </c>
      <c r="F477" s="173">
        <v>-102.64522267265856</v>
      </c>
      <c r="G477" s="173">
        <v>0</v>
      </c>
      <c r="H477" s="204">
        <v>0</v>
      </c>
      <c r="I477" s="175">
        <v>0</v>
      </c>
      <c r="J477" s="175">
        <v>0</v>
      </c>
      <c r="K477" s="175">
        <v>0</v>
      </c>
      <c r="L477" s="175">
        <v>0</v>
      </c>
      <c r="M477" s="175">
        <v>0</v>
      </c>
      <c r="N477" s="175">
        <v>0</v>
      </c>
      <c r="O477" s="175">
        <v>-100.07238922014137</v>
      </c>
      <c r="P477" s="175">
        <v>-215.75718080283841</v>
      </c>
      <c r="Q477" s="175">
        <v>0</v>
      </c>
      <c r="R477" s="175">
        <v>0</v>
      </c>
      <c r="S477" s="175">
        <v>0</v>
      </c>
      <c r="T477" s="175">
        <v>0</v>
      </c>
      <c r="U477" s="175">
        <v>0</v>
      </c>
      <c r="V477" s="175">
        <v>0</v>
      </c>
      <c r="W477" s="175">
        <v>0</v>
      </c>
      <c r="X477" s="175">
        <v>0</v>
      </c>
      <c r="Y477" s="175">
        <v>0</v>
      </c>
      <c r="Z477" s="175">
        <v>0</v>
      </c>
      <c r="AA477" s="175">
        <v>0</v>
      </c>
      <c r="AB477" s="175">
        <v>0</v>
      </c>
      <c r="AC477" s="175">
        <v>0</v>
      </c>
      <c r="AD477" s="175">
        <v>0</v>
      </c>
      <c r="AE477" s="175">
        <v>0</v>
      </c>
      <c r="AF477" s="175">
        <v>0</v>
      </c>
      <c r="AG477" s="175">
        <v>0</v>
      </c>
      <c r="AH477" s="175">
        <v>0</v>
      </c>
      <c r="AI477" s="175">
        <v>-42.167770891312934</v>
      </c>
      <c r="AJ477" s="175">
        <v>-173.39071832196723</v>
      </c>
      <c r="AK477" s="175">
        <v>0</v>
      </c>
      <c r="AL477" s="175">
        <v>0</v>
      </c>
      <c r="AM477" s="175">
        <v>0</v>
      </c>
      <c r="AN477" s="175">
        <v>-1.12022923790452</v>
      </c>
      <c r="AO477" s="175">
        <v>-61.161548841051854</v>
      </c>
      <c r="AP477" s="175">
        <v>0</v>
      </c>
      <c r="AQ477" s="175">
        <v>0</v>
      </c>
      <c r="AR477" s="175">
        <v>0</v>
      </c>
      <c r="AS477" s="175">
        <v>0</v>
      </c>
      <c r="AT477" s="175">
        <v>0</v>
      </c>
      <c r="AU477" s="175">
        <v>0</v>
      </c>
      <c r="AV477" s="175">
        <v>0</v>
      </c>
      <c r="AW477" s="175">
        <v>0</v>
      </c>
      <c r="AX477" s="175">
        <v>-41.506178943019222</v>
      </c>
      <c r="AY477" s="175">
        <v>-164.26100636490483</v>
      </c>
      <c r="AZ477" s="175">
        <v>0</v>
      </c>
      <c r="BA477" s="175">
        <v>0</v>
      </c>
      <c r="BB477" s="175">
        <v>0</v>
      </c>
      <c r="BC477" s="175">
        <v>0</v>
      </c>
      <c r="BD477" s="175">
        <v>0</v>
      </c>
      <c r="BE477" s="175">
        <v>0</v>
      </c>
      <c r="BF477" s="175">
        <v>0</v>
      </c>
      <c r="BG477" s="175">
        <v>0</v>
      </c>
      <c r="BH477" s="175">
        <v>0</v>
      </c>
      <c r="BI477" s="175">
        <v>0</v>
      </c>
      <c r="BJ477" s="175">
        <v>0</v>
      </c>
      <c r="BK477" s="175">
        <v>0</v>
      </c>
      <c r="BL477" s="175">
        <v>0</v>
      </c>
      <c r="BM477" s="175">
        <v>0</v>
      </c>
      <c r="BN477" s="175">
        <v>0</v>
      </c>
      <c r="BO477" s="175">
        <v>0</v>
      </c>
      <c r="BP477" s="175">
        <v>0</v>
      </c>
      <c r="BQ477" s="175">
        <v>0</v>
      </c>
      <c r="BR477" s="175">
        <v>-16.911250246647949</v>
      </c>
      <c r="BS477" s="175">
        <v>-130.6069017034628</v>
      </c>
      <c r="BT477" s="173">
        <v>0</v>
      </c>
      <c r="BU477" s="173">
        <v>0</v>
      </c>
      <c r="BV477" s="173">
        <v>0</v>
      </c>
      <c r="BW477" s="173">
        <v>0</v>
      </c>
      <c r="BX477" s="173">
        <v>0</v>
      </c>
      <c r="BY477" s="174">
        <v>0</v>
      </c>
      <c r="BZ477" s="175">
        <v>0</v>
      </c>
      <c r="CA477" s="175">
        <v>0</v>
      </c>
      <c r="CB477" s="175">
        <v>0</v>
      </c>
      <c r="CC477" s="175">
        <v>0</v>
      </c>
      <c r="CD477" s="175">
        <v>0</v>
      </c>
      <c r="CE477" s="175">
        <v>0</v>
      </c>
      <c r="CF477" s="175">
        <v>0</v>
      </c>
      <c r="CG477" s="175">
        <v>0</v>
      </c>
      <c r="CH477" s="175">
        <v>0</v>
      </c>
      <c r="CI477" s="175">
        <v>0</v>
      </c>
      <c r="CJ477" s="175">
        <v>0</v>
      </c>
      <c r="CK477" s="175">
        <v>0</v>
      </c>
      <c r="CL477" s="175">
        <v>0</v>
      </c>
      <c r="CM477" s="175">
        <v>0</v>
      </c>
      <c r="CN477" s="175">
        <v>0</v>
      </c>
      <c r="CO477" s="175">
        <v>0</v>
      </c>
      <c r="CP477" s="175">
        <v>0</v>
      </c>
      <c r="CQ477" s="175">
        <v>0</v>
      </c>
      <c r="CR477" s="175">
        <v>0</v>
      </c>
      <c r="CS477" s="175">
        <v>0</v>
      </c>
      <c r="CT477" s="175">
        <v>0</v>
      </c>
      <c r="CU477" s="175">
        <v>0</v>
      </c>
      <c r="CV477" s="175">
        <v>0</v>
      </c>
      <c r="CW477" s="175">
        <v>0</v>
      </c>
      <c r="CX477" s="175">
        <v>0</v>
      </c>
      <c r="CY477" s="175">
        <v>0</v>
      </c>
      <c r="CZ477" s="175">
        <v>0</v>
      </c>
      <c r="DA477" s="175">
        <v>0</v>
      </c>
      <c r="DB477" s="175">
        <v>0</v>
      </c>
      <c r="DC477" s="175">
        <v>0</v>
      </c>
      <c r="DD477" s="175">
        <v>0</v>
      </c>
      <c r="DE477" s="175">
        <v>0</v>
      </c>
      <c r="DF477" s="175">
        <v>0</v>
      </c>
      <c r="DG477" s="175">
        <v>0</v>
      </c>
      <c r="DH477" s="175">
        <v>0</v>
      </c>
      <c r="DI477" s="175">
        <v>0</v>
      </c>
      <c r="DJ477" s="175">
        <v>0</v>
      </c>
      <c r="DK477" s="175">
        <v>0</v>
      </c>
      <c r="DL477" s="175">
        <v>0</v>
      </c>
      <c r="DM477" s="175">
        <v>0</v>
      </c>
      <c r="DN477" s="175">
        <v>0</v>
      </c>
      <c r="DO477" s="175">
        <v>0</v>
      </c>
      <c r="DP477" s="175">
        <v>0</v>
      </c>
      <c r="DQ477" s="175">
        <v>0</v>
      </c>
      <c r="DR477" s="175">
        <v>0</v>
      </c>
      <c r="DS477" s="175">
        <v>0</v>
      </c>
      <c r="DT477" s="175">
        <v>-26.246672567665048</v>
      </c>
      <c r="DU477" s="175">
        <v>0</v>
      </c>
      <c r="DV477" s="175">
        <v>0</v>
      </c>
      <c r="DW477" s="175">
        <v>0</v>
      </c>
      <c r="DX477" s="175">
        <v>0</v>
      </c>
      <c r="DY477" s="175">
        <v>0</v>
      </c>
      <c r="DZ477" s="175">
        <v>0</v>
      </c>
      <c r="EA477" s="175">
        <v>0</v>
      </c>
      <c r="EB477" s="175">
        <v>0</v>
      </c>
      <c r="EC477" s="175">
        <v>0</v>
      </c>
      <c r="ED477" s="175">
        <v>0</v>
      </c>
      <c r="EE477" s="175">
        <v>0</v>
      </c>
      <c r="EF477" s="175">
        <v>0</v>
      </c>
      <c r="EG477" s="175">
        <v>0</v>
      </c>
      <c r="EH477" s="175">
        <v>0</v>
      </c>
      <c r="EI477" s="175">
        <v>0</v>
      </c>
      <c r="EJ477" s="175">
        <v>0</v>
      </c>
      <c r="EK477" s="175">
        <v>0</v>
      </c>
      <c r="EL477" s="175">
        <v>0</v>
      </c>
      <c r="EM477" s="175">
        <v>0</v>
      </c>
      <c r="EN477" s="175">
        <v>0</v>
      </c>
      <c r="EO477" s="175">
        <v>0</v>
      </c>
      <c r="EP477" s="175">
        <v>0</v>
      </c>
      <c r="EQ477" s="175">
        <v>0</v>
      </c>
      <c r="ER477" s="175">
        <v>0</v>
      </c>
      <c r="ES477" s="175">
        <v>0</v>
      </c>
      <c r="ET477" s="175">
        <v>0</v>
      </c>
      <c r="EU477" s="175">
        <v>0</v>
      </c>
      <c r="EV477" s="175">
        <v>0</v>
      </c>
      <c r="EW477" s="175">
        <v>0</v>
      </c>
      <c r="EX477" s="175">
        <v>0</v>
      </c>
      <c r="EY477" s="175">
        <v>0</v>
      </c>
      <c r="EZ477" s="175">
        <v>0</v>
      </c>
      <c r="FA477" s="175">
        <v>0</v>
      </c>
    </row>
    <row r="478" spans="1:157" ht="14.4" x14ac:dyDescent="0.3">
      <c r="A478" s="176" t="s">
        <v>626</v>
      </c>
      <c r="B478" s="172">
        <v>0</v>
      </c>
      <c r="C478" s="173">
        <v>-50</v>
      </c>
      <c r="D478" s="173">
        <v>-55</v>
      </c>
      <c r="E478" s="173">
        <v>-60</v>
      </c>
      <c r="F478" s="173">
        <v>0</v>
      </c>
      <c r="G478" s="173">
        <v>-100</v>
      </c>
      <c r="H478" s="204">
        <v>-100</v>
      </c>
      <c r="I478" s="175">
        <v>-100</v>
      </c>
      <c r="J478" s="175">
        <v>-50</v>
      </c>
      <c r="K478" s="175">
        <v>-100</v>
      </c>
      <c r="L478" s="175">
        <v>-100</v>
      </c>
      <c r="M478" s="175">
        <v>-50</v>
      </c>
      <c r="N478" s="175">
        <v>-100</v>
      </c>
      <c r="O478" s="175">
        <v>-57.5</v>
      </c>
      <c r="P478" s="175">
        <v>0</v>
      </c>
      <c r="Q478" s="175">
        <v>-100</v>
      </c>
      <c r="R478" s="175">
        <v>-100</v>
      </c>
      <c r="S478" s="175">
        <v>-100</v>
      </c>
      <c r="T478" s="175">
        <v>-100</v>
      </c>
      <c r="U478" s="175">
        <v>-100</v>
      </c>
      <c r="V478" s="175">
        <v>-100</v>
      </c>
      <c r="W478" s="175">
        <v>-100</v>
      </c>
      <c r="X478" s="175">
        <v>-100</v>
      </c>
      <c r="Y478" s="175">
        <v>-100</v>
      </c>
      <c r="Z478" s="175">
        <v>-50</v>
      </c>
      <c r="AA478" s="175">
        <v>-100</v>
      </c>
      <c r="AB478" s="175">
        <v>-100</v>
      </c>
      <c r="AC478" s="175">
        <v>-100</v>
      </c>
      <c r="AD478" s="175">
        <v>-100</v>
      </c>
      <c r="AE478" s="175">
        <v>-100</v>
      </c>
      <c r="AF478" s="175">
        <v>-50</v>
      </c>
      <c r="AG478" s="175">
        <v>-100</v>
      </c>
      <c r="AH478" s="175">
        <v>-100</v>
      </c>
      <c r="AI478" s="175">
        <v>-50</v>
      </c>
      <c r="AJ478" s="175">
        <v>0</v>
      </c>
      <c r="AK478" s="175">
        <v>0</v>
      </c>
      <c r="AL478" s="175">
        <v>-50</v>
      </c>
      <c r="AM478" s="175">
        <v>-50</v>
      </c>
      <c r="AN478" s="175">
        <v>-50</v>
      </c>
      <c r="AO478" s="175">
        <v>0</v>
      </c>
      <c r="AP478" s="175">
        <v>-100</v>
      </c>
      <c r="AQ478" s="175">
        <v>-100</v>
      </c>
      <c r="AR478" s="175">
        <v>-100</v>
      </c>
      <c r="AS478" s="175">
        <v>-50</v>
      </c>
      <c r="AT478" s="175">
        <v>-100</v>
      </c>
      <c r="AU478" s="175">
        <v>-100</v>
      </c>
      <c r="AV478" s="175">
        <v>-50</v>
      </c>
      <c r="AW478" s="175">
        <v>-100</v>
      </c>
      <c r="AX478" s="175">
        <v>-50</v>
      </c>
      <c r="AY478" s="175">
        <v>0</v>
      </c>
      <c r="AZ478" s="175">
        <v>-100</v>
      </c>
      <c r="BA478" s="175">
        <v>-100</v>
      </c>
      <c r="BB478" s="175">
        <v>-100</v>
      </c>
      <c r="BC478" s="175">
        <v>-100</v>
      </c>
      <c r="BD478" s="175">
        <v>-100</v>
      </c>
      <c r="BE478" s="175">
        <v>-100</v>
      </c>
      <c r="BF478" s="175">
        <v>-100</v>
      </c>
      <c r="BG478" s="175">
        <v>-100</v>
      </c>
      <c r="BH478" s="175">
        <v>-100</v>
      </c>
      <c r="BI478" s="175">
        <v>-50</v>
      </c>
      <c r="BJ478" s="175">
        <v>-100</v>
      </c>
      <c r="BK478" s="175">
        <v>-100</v>
      </c>
      <c r="BL478" s="175">
        <v>-100</v>
      </c>
      <c r="BM478" s="175">
        <v>-100</v>
      </c>
      <c r="BN478" s="175">
        <v>-100</v>
      </c>
      <c r="BO478" s="175">
        <v>-50</v>
      </c>
      <c r="BP478" s="175">
        <v>-100</v>
      </c>
      <c r="BQ478" s="175">
        <v>-100</v>
      </c>
      <c r="BR478" s="175">
        <v>-50</v>
      </c>
      <c r="BS478" s="175">
        <v>0</v>
      </c>
      <c r="BT478" s="173">
        <v>-100</v>
      </c>
      <c r="BU478" s="173">
        <v>-100</v>
      </c>
      <c r="BV478" s="173">
        <v>-100</v>
      </c>
      <c r="BW478" s="173">
        <v>-100</v>
      </c>
      <c r="BX478" s="173">
        <v>-100</v>
      </c>
      <c r="BY478" s="174">
        <v>-100</v>
      </c>
      <c r="BZ478" s="175">
        <v>-100</v>
      </c>
      <c r="CA478" s="175">
        <v>-100</v>
      </c>
      <c r="CB478" s="175">
        <v>-100</v>
      </c>
      <c r="CC478" s="175">
        <v>-100</v>
      </c>
      <c r="CD478" s="175">
        <v>-100</v>
      </c>
      <c r="CE478" s="175">
        <v>-100</v>
      </c>
      <c r="CF478" s="175">
        <v>-100</v>
      </c>
      <c r="CG478" s="175">
        <v>-100</v>
      </c>
      <c r="CH478" s="175">
        <v>-100</v>
      </c>
      <c r="CI478" s="175">
        <v>-100</v>
      </c>
      <c r="CJ478" s="175">
        <v>-100</v>
      </c>
      <c r="CK478" s="175">
        <v>-100</v>
      </c>
      <c r="CL478" s="175">
        <v>-100</v>
      </c>
      <c r="CM478" s="175">
        <v>-100</v>
      </c>
      <c r="CN478" s="175">
        <v>-100</v>
      </c>
      <c r="CO478" s="175">
        <v>-100</v>
      </c>
      <c r="CP478" s="175">
        <v>-100</v>
      </c>
      <c r="CQ478" s="175">
        <v>-100</v>
      </c>
      <c r="CR478" s="175">
        <v>-100</v>
      </c>
      <c r="CS478" s="175">
        <v>-100</v>
      </c>
      <c r="CT478" s="175">
        <v>-100</v>
      </c>
      <c r="CU478" s="175">
        <v>-100</v>
      </c>
      <c r="CV478" s="175">
        <v>-100</v>
      </c>
      <c r="CW478" s="175">
        <v>-100</v>
      </c>
      <c r="CX478" s="175">
        <v>-100</v>
      </c>
      <c r="CY478" s="175">
        <v>-100</v>
      </c>
      <c r="CZ478" s="175">
        <v>-100</v>
      </c>
      <c r="DA478" s="175">
        <v>-100</v>
      </c>
      <c r="DB478" s="175">
        <v>-100</v>
      </c>
      <c r="DC478" s="175">
        <v>-100</v>
      </c>
      <c r="DD478" s="175">
        <v>-100</v>
      </c>
      <c r="DE478" s="175">
        <v>-100</v>
      </c>
      <c r="DF478" s="175">
        <v>0</v>
      </c>
      <c r="DG478" s="175">
        <v>-50</v>
      </c>
      <c r="DH478" s="175">
        <v>-50</v>
      </c>
      <c r="DI478" s="175">
        <v>-50</v>
      </c>
      <c r="DJ478" s="175">
        <v>0</v>
      </c>
      <c r="DK478" s="175">
        <v>-100</v>
      </c>
      <c r="DL478" s="175">
        <v>-100</v>
      </c>
      <c r="DM478" s="175">
        <v>-100</v>
      </c>
      <c r="DN478" s="175">
        <v>-50</v>
      </c>
      <c r="DO478" s="175">
        <v>-100</v>
      </c>
      <c r="DP478" s="175">
        <v>-100</v>
      </c>
      <c r="DQ478" s="175">
        <v>-50</v>
      </c>
      <c r="DR478" s="175">
        <v>-100</v>
      </c>
      <c r="DS478" s="175">
        <v>-50</v>
      </c>
      <c r="DT478" s="175">
        <v>0</v>
      </c>
      <c r="DU478" s="175">
        <v>-100</v>
      </c>
      <c r="DV478" s="175">
        <v>-100</v>
      </c>
      <c r="DW478" s="175">
        <v>-100</v>
      </c>
      <c r="DX478" s="175">
        <v>-100</v>
      </c>
      <c r="DY478" s="175">
        <v>-100</v>
      </c>
      <c r="DZ478" s="175">
        <v>-100</v>
      </c>
      <c r="EA478" s="175">
        <v>-100</v>
      </c>
      <c r="EB478" s="175">
        <v>-100</v>
      </c>
      <c r="EC478" s="175">
        <v>-100</v>
      </c>
      <c r="ED478" s="175">
        <v>-50</v>
      </c>
      <c r="EE478" s="175">
        <v>-100</v>
      </c>
      <c r="EF478" s="175">
        <v>-100</v>
      </c>
      <c r="EG478" s="175">
        <v>-100</v>
      </c>
      <c r="EH478" s="175">
        <v>-100</v>
      </c>
      <c r="EI478" s="175">
        <v>-100</v>
      </c>
      <c r="EJ478" s="175">
        <v>-50</v>
      </c>
      <c r="EK478" s="175">
        <v>-100</v>
      </c>
      <c r="EL478" s="175">
        <v>-100</v>
      </c>
      <c r="EM478" s="175">
        <v>-50</v>
      </c>
      <c r="EN478" s="175">
        <v>0</v>
      </c>
      <c r="EO478" s="175">
        <v>-100</v>
      </c>
      <c r="EP478" s="175">
        <v>-100</v>
      </c>
      <c r="EQ478" s="175">
        <v>-100</v>
      </c>
      <c r="ER478" s="175">
        <v>-100</v>
      </c>
      <c r="ES478" s="175">
        <v>-100</v>
      </c>
      <c r="ET478" s="175">
        <v>-100</v>
      </c>
      <c r="EU478" s="175">
        <v>-100</v>
      </c>
      <c r="EV478" s="175">
        <v>-100</v>
      </c>
      <c r="EW478" s="175">
        <v>-100</v>
      </c>
      <c r="EX478" s="175">
        <v>0</v>
      </c>
      <c r="EY478" s="175">
        <v>-50</v>
      </c>
      <c r="EZ478" s="175">
        <v>-100</v>
      </c>
      <c r="FA478" s="175">
        <v>-100</v>
      </c>
    </row>
    <row r="479" spans="1:157" ht="14.4" x14ac:dyDescent="0.3">
      <c r="A479" s="177" t="s">
        <v>627</v>
      </c>
      <c r="B479" s="178">
        <v>0</v>
      </c>
      <c r="C479" s="80">
        <v>-83.333333333333329</v>
      </c>
      <c r="D479" s="80">
        <v>-83.333333333333329</v>
      </c>
      <c r="E479" s="80">
        <v>-83.333333333333329</v>
      </c>
      <c r="F479" s="80">
        <v>-83.333333333333329</v>
      </c>
      <c r="G479" s="80">
        <v>-166.66666666666666</v>
      </c>
      <c r="H479" s="190">
        <v>-166.66666666666666</v>
      </c>
      <c r="I479" s="82">
        <v>-166.66666666666666</v>
      </c>
      <c r="J479" s="82">
        <v>-166.66666666666666</v>
      </c>
      <c r="K479" s="82">
        <v>-166.66666666666666</v>
      </c>
      <c r="L479" s="82">
        <v>-166.66666666666666</v>
      </c>
      <c r="M479" s="82">
        <v>-166.66666666666666</v>
      </c>
      <c r="N479" s="82">
        <v>-166.66666666666666</v>
      </c>
      <c r="O479" s="82">
        <v>-166.66666666666666</v>
      </c>
      <c r="P479" s="82">
        <v>-166.66666666666666</v>
      </c>
      <c r="Q479" s="82">
        <v>-250</v>
      </c>
      <c r="R479" s="82">
        <v>-250</v>
      </c>
      <c r="S479" s="82">
        <v>-250</v>
      </c>
      <c r="T479" s="82">
        <v>-250</v>
      </c>
      <c r="U479" s="82">
        <v>-250</v>
      </c>
      <c r="V479" s="82">
        <v>-250</v>
      </c>
      <c r="W479" s="82">
        <v>-250</v>
      </c>
      <c r="X479" s="82">
        <v>-250</v>
      </c>
      <c r="Y479" s="82">
        <v>-250</v>
      </c>
      <c r="Z479" s="82">
        <v>-250</v>
      </c>
      <c r="AA479" s="82">
        <v>-250</v>
      </c>
      <c r="AB479" s="82">
        <v>-250</v>
      </c>
      <c r="AC479" s="82">
        <v>-250</v>
      </c>
      <c r="AD479" s="82">
        <v>-250</v>
      </c>
      <c r="AE479" s="82">
        <v>-250</v>
      </c>
      <c r="AF479" s="82">
        <v>-250</v>
      </c>
      <c r="AG479" s="82">
        <v>-250</v>
      </c>
      <c r="AH479" s="82">
        <v>-250</v>
      </c>
      <c r="AI479" s="82">
        <v>-250</v>
      </c>
      <c r="AJ479" s="82">
        <v>-250</v>
      </c>
      <c r="AK479" s="82">
        <v>0</v>
      </c>
      <c r="AL479" s="82">
        <v>-83.333333333333329</v>
      </c>
      <c r="AM479" s="82">
        <v>-83.333333333333329</v>
      </c>
      <c r="AN479" s="82">
        <v>-83.333333333333329</v>
      </c>
      <c r="AO479" s="82">
        <v>-83.333333333333329</v>
      </c>
      <c r="AP479" s="82">
        <v>-166.66666666666666</v>
      </c>
      <c r="AQ479" s="82">
        <v>-166.66666666666666</v>
      </c>
      <c r="AR479" s="82">
        <v>-166.66666666666666</v>
      </c>
      <c r="AS479" s="82">
        <v>-166.66666666666666</v>
      </c>
      <c r="AT479" s="82">
        <v>-166.66666666666666</v>
      </c>
      <c r="AU479" s="82">
        <v>-166.66666666666666</v>
      </c>
      <c r="AV479" s="82">
        <v>-166.66666666666666</v>
      </c>
      <c r="AW479" s="82">
        <v>-166.66666666666666</v>
      </c>
      <c r="AX479" s="82">
        <v>-166.66666666666666</v>
      </c>
      <c r="AY479" s="82">
        <v>-166.66666666666666</v>
      </c>
      <c r="AZ479" s="82">
        <v>-250</v>
      </c>
      <c r="BA479" s="82">
        <v>-250</v>
      </c>
      <c r="BB479" s="82">
        <v>-250</v>
      </c>
      <c r="BC479" s="82">
        <v>-250</v>
      </c>
      <c r="BD479" s="82">
        <v>-250</v>
      </c>
      <c r="BE479" s="82">
        <v>-250</v>
      </c>
      <c r="BF479" s="82">
        <v>-250</v>
      </c>
      <c r="BG479" s="82">
        <v>-250</v>
      </c>
      <c r="BH479" s="82">
        <v>-250</v>
      </c>
      <c r="BI479" s="82">
        <v>-250</v>
      </c>
      <c r="BJ479" s="82">
        <v>-250</v>
      </c>
      <c r="BK479" s="82">
        <v>-250</v>
      </c>
      <c r="BL479" s="82">
        <v>-250</v>
      </c>
      <c r="BM479" s="82">
        <v>-250</v>
      </c>
      <c r="BN479" s="82">
        <v>-250</v>
      </c>
      <c r="BO479" s="82">
        <v>-250</v>
      </c>
      <c r="BP479" s="82">
        <v>-250</v>
      </c>
      <c r="BQ479" s="82">
        <v>-250</v>
      </c>
      <c r="BR479" s="82">
        <v>-250</v>
      </c>
      <c r="BS479" s="82">
        <v>-250</v>
      </c>
      <c r="BT479" s="80">
        <v>-333.33333333333331</v>
      </c>
      <c r="BU479" s="80">
        <v>-333.33333333333331</v>
      </c>
      <c r="BV479" s="80">
        <v>-333.33333333333331</v>
      </c>
      <c r="BW479" s="80">
        <v>-333.33333333333331</v>
      </c>
      <c r="BX479" s="80">
        <v>-333.33333333333331</v>
      </c>
      <c r="BY479" s="81">
        <v>-333.33333333333331</v>
      </c>
      <c r="BZ479" s="82">
        <v>-333.33333333333331</v>
      </c>
      <c r="CA479" s="82">
        <v>-333.33333333333331</v>
      </c>
      <c r="CB479" s="82">
        <v>-333.33333333333331</v>
      </c>
      <c r="CC479" s="82">
        <v>-333.33333333333331</v>
      </c>
      <c r="CD479" s="82">
        <v>-333.33333333333331</v>
      </c>
      <c r="CE479" s="82">
        <v>-333.33333333333331</v>
      </c>
      <c r="CF479" s="82">
        <v>-333.33333333333331</v>
      </c>
      <c r="CG479" s="82">
        <v>-333.33333333333331</v>
      </c>
      <c r="CH479" s="82">
        <v>-333.33333333333331</v>
      </c>
      <c r="CI479" s="82">
        <v>-333.33333333333331</v>
      </c>
      <c r="CJ479" s="82">
        <v>-416.66666666666669</v>
      </c>
      <c r="CK479" s="82">
        <v>-416.66666666666669</v>
      </c>
      <c r="CL479" s="82">
        <v>-416.66666666666669</v>
      </c>
      <c r="CM479" s="82">
        <v>-416.66666666666669</v>
      </c>
      <c r="CN479" s="82">
        <v>-416.66666666666669</v>
      </c>
      <c r="CO479" s="82">
        <v>-416.66666666666669</v>
      </c>
      <c r="CP479" s="82">
        <v>-416.66666666666669</v>
      </c>
      <c r="CQ479" s="82">
        <v>-416.66666666666669</v>
      </c>
      <c r="CR479" s="82">
        <v>-500</v>
      </c>
      <c r="CS479" s="82">
        <v>-583.33333333333337</v>
      </c>
      <c r="CT479" s="82">
        <v>-666.66666666666663</v>
      </c>
      <c r="CU479" s="82">
        <v>-416.66666666666669</v>
      </c>
      <c r="CV479" s="82">
        <v>-416.66666666666669</v>
      </c>
      <c r="CW479" s="82">
        <v>-416.66666666666669</v>
      </c>
      <c r="CX479" s="82">
        <v>-416.66666666666669</v>
      </c>
      <c r="CY479" s="82">
        <v>-416.66666666666669</v>
      </c>
      <c r="CZ479" s="82">
        <v>-416.66666666666669</v>
      </c>
      <c r="DA479" s="82">
        <v>-416.66666666666669</v>
      </c>
      <c r="DB479" s="82">
        <v>-416.66666666666669</v>
      </c>
      <c r="DC479" s="82">
        <v>-500</v>
      </c>
      <c r="DD479" s="82">
        <v>-583.33333333333337</v>
      </c>
      <c r="DE479" s="82">
        <v>-666.66666666666663</v>
      </c>
      <c r="DF479" s="82">
        <v>0</v>
      </c>
      <c r="DG479" s="82">
        <v>-83.333333333333329</v>
      </c>
      <c r="DH479" s="82">
        <v>-83.333333333333329</v>
      </c>
      <c r="DI479" s="82">
        <v>-83.333333333333329</v>
      </c>
      <c r="DJ479" s="82">
        <v>-83.333333333333329</v>
      </c>
      <c r="DK479" s="82">
        <v>-166.66666666666666</v>
      </c>
      <c r="DL479" s="82">
        <v>-166.66666666666666</v>
      </c>
      <c r="DM479" s="82">
        <v>-166.66666666666666</v>
      </c>
      <c r="DN479" s="82">
        <v>-166.66666666666666</v>
      </c>
      <c r="DO479" s="82">
        <v>-166.66666666666666</v>
      </c>
      <c r="DP479" s="82">
        <v>-166.66666666666666</v>
      </c>
      <c r="DQ479" s="82">
        <v>-166.66666666666666</v>
      </c>
      <c r="DR479" s="82">
        <v>-166.66666666666666</v>
      </c>
      <c r="DS479" s="82">
        <v>-166.66666666666666</v>
      </c>
      <c r="DT479" s="82">
        <v>-166.66666666666666</v>
      </c>
      <c r="DU479" s="82">
        <v>-250</v>
      </c>
      <c r="DV479" s="82">
        <v>-250</v>
      </c>
      <c r="DW479" s="82">
        <v>-250</v>
      </c>
      <c r="DX479" s="82">
        <v>-250</v>
      </c>
      <c r="DY479" s="82">
        <v>-250</v>
      </c>
      <c r="DZ479" s="82">
        <v>-250</v>
      </c>
      <c r="EA479" s="82">
        <v>-250</v>
      </c>
      <c r="EB479" s="82">
        <v>-250</v>
      </c>
      <c r="EC479" s="82">
        <v>-250</v>
      </c>
      <c r="ED479" s="82">
        <v>-250</v>
      </c>
      <c r="EE479" s="82">
        <v>-250</v>
      </c>
      <c r="EF479" s="82">
        <v>-250</v>
      </c>
      <c r="EG479" s="82">
        <v>-250</v>
      </c>
      <c r="EH479" s="82">
        <v>-250</v>
      </c>
      <c r="EI479" s="82">
        <v>-250</v>
      </c>
      <c r="EJ479" s="82">
        <v>-250</v>
      </c>
      <c r="EK479" s="82">
        <v>-250</v>
      </c>
      <c r="EL479" s="82">
        <v>-250</v>
      </c>
      <c r="EM479" s="82">
        <v>-250</v>
      </c>
      <c r="EN479" s="82">
        <v>-250</v>
      </c>
      <c r="EO479" s="82">
        <v>-333.33333333333331</v>
      </c>
      <c r="EP479" s="82">
        <v>-333.33333333333331</v>
      </c>
      <c r="EQ479" s="82">
        <v>-333.33333333333331</v>
      </c>
      <c r="ER479" s="82">
        <v>-333.33333333333331</v>
      </c>
      <c r="ES479" s="82">
        <v>-333.33333333333331</v>
      </c>
      <c r="ET479" s="82">
        <v>-333.33333333333331</v>
      </c>
      <c r="EU479" s="82">
        <v>-333.33333333333331</v>
      </c>
      <c r="EV479" s="82">
        <v>-333.33333333333331</v>
      </c>
      <c r="EW479" s="82">
        <v>-416.66666666666669</v>
      </c>
      <c r="EX479" s="82">
        <v>0</v>
      </c>
      <c r="EY479" s="82">
        <v>-83.333333333333329</v>
      </c>
      <c r="EZ479" s="82">
        <v>-166.66666666666666</v>
      </c>
      <c r="FA479" s="82">
        <v>-250</v>
      </c>
    </row>
    <row r="480" spans="1:157" ht="21.75" customHeight="1" x14ac:dyDescent="0.25">
      <c r="A480" s="83" t="s">
        <v>628</v>
      </c>
      <c r="B480" s="179"/>
      <c r="C480" s="85"/>
      <c r="D480" s="85"/>
      <c r="E480" s="85"/>
      <c r="F480" s="85"/>
      <c r="G480" s="85"/>
      <c r="H480" s="191"/>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5"/>
      <c r="AO480" s="85"/>
      <c r="AP480" s="85"/>
      <c r="AQ480" s="85"/>
      <c r="AR480" s="85"/>
      <c r="AS480" s="85"/>
      <c r="AT480" s="85"/>
      <c r="AU480" s="85"/>
      <c r="AV480" s="85"/>
      <c r="AW480" s="85"/>
      <c r="AX480" s="85"/>
      <c r="AY480" s="85"/>
      <c r="AZ480" s="85"/>
      <c r="BA480" s="85"/>
      <c r="BB480" s="85"/>
      <c r="BC480" s="85"/>
      <c r="BD480" s="85"/>
      <c r="BE480" s="85"/>
      <c r="BF480" s="85"/>
      <c r="BG480" s="85"/>
      <c r="BH480" s="85"/>
      <c r="BI480" s="85"/>
      <c r="BJ480" s="85"/>
      <c r="BK480" s="85"/>
      <c r="BL480" s="85"/>
      <c r="BM480" s="85"/>
      <c r="BN480" s="85"/>
      <c r="BO480" s="85"/>
      <c r="BP480" s="85"/>
      <c r="BQ480" s="85"/>
      <c r="BR480" s="85"/>
      <c r="BS480" s="85"/>
      <c r="BT480" s="85"/>
      <c r="BU480" s="86"/>
      <c r="BV480" s="86"/>
      <c r="BW480" s="86"/>
      <c r="BX480" s="86"/>
      <c r="BY480" s="86"/>
      <c r="BZ480" s="86"/>
      <c r="CA480" s="86"/>
      <c r="CB480" s="86"/>
      <c r="CC480" s="86"/>
      <c r="CD480" s="86"/>
      <c r="CE480" s="86"/>
      <c r="CF480" s="86"/>
      <c r="CG480" s="86"/>
      <c r="CH480" s="86"/>
      <c r="CI480" s="86"/>
      <c r="CJ480" s="86"/>
      <c r="CK480" s="86"/>
      <c r="CL480" s="86"/>
      <c r="CM480" s="86"/>
      <c r="CN480" s="86"/>
      <c r="CO480" s="86"/>
      <c r="CP480" s="86"/>
      <c r="CQ480" s="86"/>
      <c r="CR480" s="86"/>
      <c r="CS480" s="86"/>
      <c r="CT480" s="86"/>
      <c r="CU480" s="86"/>
      <c r="CV480" s="86"/>
      <c r="CW480" s="86"/>
      <c r="CX480" s="86"/>
      <c r="CY480" s="86"/>
      <c r="CZ480" s="86"/>
      <c r="DA480" s="86"/>
      <c r="DB480" s="86"/>
      <c r="DC480" s="86"/>
      <c r="DD480" s="86"/>
      <c r="DE480" s="86"/>
      <c r="DF480" s="86"/>
      <c r="DG480" s="86"/>
      <c r="DH480" s="86"/>
      <c r="DI480" s="86"/>
      <c r="DJ480" s="86"/>
      <c r="DK480" s="86"/>
      <c r="DL480" s="86"/>
      <c r="DM480" s="86"/>
      <c r="DN480" s="86"/>
      <c r="DO480" s="86"/>
      <c r="DP480" s="86"/>
      <c r="DQ480" s="86"/>
      <c r="DR480" s="86"/>
      <c r="DS480" s="86"/>
      <c r="DT480" s="86"/>
      <c r="DU480" s="86"/>
      <c r="DV480" s="86"/>
      <c r="DW480" s="86"/>
      <c r="DX480" s="86"/>
      <c r="DY480" s="86"/>
      <c r="DZ480" s="86"/>
      <c r="EA480" s="86"/>
      <c r="EB480" s="86"/>
      <c r="EC480" s="86"/>
      <c r="ED480" s="86"/>
      <c r="EE480" s="86"/>
      <c r="EF480" s="86"/>
      <c r="EG480" s="86"/>
      <c r="EH480" s="86"/>
      <c r="EI480" s="86"/>
      <c r="EJ480" s="86"/>
      <c r="EK480" s="86"/>
      <c r="EL480" s="86"/>
      <c r="EM480" s="86"/>
      <c r="EN480" s="86"/>
      <c r="EO480" s="86"/>
      <c r="EP480" s="86"/>
      <c r="EQ480" s="86"/>
      <c r="ER480" s="86"/>
      <c r="ES480" s="86"/>
      <c r="ET480" s="86"/>
      <c r="EU480" s="86"/>
      <c r="EV480" s="86"/>
      <c r="EW480" s="86"/>
      <c r="EX480" s="86"/>
      <c r="EY480" s="86"/>
      <c r="EZ480" s="86"/>
      <c r="FA480" s="86"/>
    </row>
    <row r="481" spans="1:157" ht="15" x14ac:dyDescent="0.35">
      <c r="A481" s="87" t="s">
        <v>629</v>
      </c>
      <c r="B481" s="88">
        <v>9.3179371791152033</v>
      </c>
      <c r="C481" s="89">
        <v>20.898567952916352</v>
      </c>
      <c r="D481" s="89">
        <v>19.352872153276277</v>
      </c>
      <c r="E481" s="89">
        <v>17.210790064999149</v>
      </c>
      <c r="F481" s="89">
        <v>14.280253631220184</v>
      </c>
      <c r="G481" s="89">
        <v>27.989668630328222</v>
      </c>
      <c r="H481" s="192">
        <v>26.382024605704725</v>
      </c>
      <c r="I481" s="90">
        <v>24.334794613639932</v>
      </c>
      <c r="J481" s="90">
        <v>21.936525320932819</v>
      </c>
      <c r="K481" s="90">
        <v>24.807850611301077</v>
      </c>
      <c r="L481" s="90">
        <v>22.851753470868942</v>
      </c>
      <c r="M481" s="90">
        <v>20.455928020083288</v>
      </c>
      <c r="N481" s="90">
        <v>20.916835428172959</v>
      </c>
      <c r="O481" s="90">
        <v>17.678002715362098</v>
      </c>
      <c r="P481" s="90">
        <v>14.556920321371523</v>
      </c>
      <c r="Q481" s="90">
        <v>38.238442735440699</v>
      </c>
      <c r="R481" s="90">
        <v>36.258427113757598</v>
      </c>
      <c r="S481" s="90">
        <v>33.757803537025829</v>
      </c>
      <c r="T481" s="90">
        <v>30.439644999464402</v>
      </c>
      <c r="U481" s="90">
        <v>34.226765291819177</v>
      </c>
      <c r="V481" s="90">
        <v>32.026678184432598</v>
      </c>
      <c r="W481" s="90">
        <v>28.828714279931045</v>
      </c>
      <c r="X481" s="90">
        <v>29.884270372544197</v>
      </c>
      <c r="Y481" s="90">
        <v>26.757208078592246</v>
      </c>
      <c r="Z481" s="90">
        <v>24.36235052994299</v>
      </c>
      <c r="AA481" s="90">
        <v>32.554565876478641</v>
      </c>
      <c r="AB481" s="90">
        <v>30.397360932367523</v>
      </c>
      <c r="AC481" s="90">
        <v>27.230779914573464</v>
      </c>
      <c r="AD481" s="90">
        <v>28.273339653010851</v>
      </c>
      <c r="AE481" s="90">
        <v>25.284313122025001</v>
      </c>
      <c r="AF481" s="90">
        <v>22.877877919525535</v>
      </c>
      <c r="AG481" s="90">
        <v>26.244608934654512</v>
      </c>
      <c r="AH481" s="90">
        <v>23.324705402650103</v>
      </c>
      <c r="AI481" s="90">
        <v>20.751057470413368</v>
      </c>
      <c r="AJ481" s="90">
        <v>17.210768160901196</v>
      </c>
      <c r="AK481" s="90">
        <v>8.0590475836243574</v>
      </c>
      <c r="AL481" s="90">
        <v>12.33400955120241</v>
      </c>
      <c r="AM481" s="90">
        <v>11.552104976172508</v>
      </c>
      <c r="AN481" s="90">
        <v>10.209232968093916</v>
      </c>
      <c r="AO481" s="90">
        <v>9.1418241402418534</v>
      </c>
      <c r="AP481" s="90">
        <v>15.783166728447821</v>
      </c>
      <c r="AQ481" s="90">
        <v>14.991594062352851</v>
      </c>
      <c r="AR481" s="90">
        <v>13.958540767996347</v>
      </c>
      <c r="AS481" s="90">
        <v>12.696112202578735</v>
      </c>
      <c r="AT481" s="90">
        <v>14.208090948251249</v>
      </c>
      <c r="AU481" s="90">
        <v>13.17503765389475</v>
      </c>
      <c r="AV481" s="90">
        <v>11.953005886909132</v>
      </c>
      <c r="AW481" s="90">
        <v>12.175902586330329</v>
      </c>
      <c r="AX481" s="90">
        <v>10.893240467220918</v>
      </c>
      <c r="AY481" s="90">
        <v>9.2373273372313118</v>
      </c>
      <c r="AZ481" s="90">
        <v>20.461539597490233</v>
      </c>
      <c r="BA481" s="90">
        <v>19.654430890268632</v>
      </c>
      <c r="BB481" s="90">
        <v>18.579119062465175</v>
      </c>
      <c r="BC481" s="90">
        <v>16.944274991693366</v>
      </c>
      <c r="BD481" s="90">
        <v>18.847322183047037</v>
      </c>
      <c r="BE481" s="90">
        <v>17.77201035524357</v>
      </c>
      <c r="BF481" s="90">
        <v>16.101331411566107</v>
      </c>
      <c r="BG481" s="90">
        <v>16.656882001989395</v>
      </c>
      <c r="BH481" s="90">
        <v>15.040699184461534</v>
      </c>
      <c r="BI481" s="90">
        <v>13.816973165880455</v>
      </c>
      <c r="BJ481" s="90">
        <v>18.040213475825428</v>
      </c>
      <c r="BK481" s="90">
        <v>16.925085122571254</v>
      </c>
      <c r="BL481" s="90">
        <v>15.294222704344508</v>
      </c>
      <c r="BM481" s="90">
        <v>15.813938421862145</v>
      </c>
      <c r="BN481" s="90">
        <v>14.281284585505198</v>
      </c>
      <c r="BO481" s="90">
        <v>13.07250063664029</v>
      </c>
      <c r="BP481" s="90">
        <v>14.76114240442911</v>
      </c>
      <c r="BQ481" s="90">
        <v>13.287675440861072</v>
      </c>
      <c r="BR481" s="90">
        <v>11.980433561307773</v>
      </c>
      <c r="BS481" s="90">
        <v>10.446725062634947</v>
      </c>
      <c r="BT481" s="89">
        <v>43.2563689034532</v>
      </c>
      <c r="BU481" s="180">
        <v>40.61300976775032</v>
      </c>
      <c r="BV481" s="180">
        <v>38.628954427172836</v>
      </c>
      <c r="BW481" s="180">
        <v>36.05854345962387</v>
      </c>
      <c r="BX481" s="180">
        <v>28.918557700841234</v>
      </c>
      <c r="BY481" s="181">
        <v>25.974054435624911</v>
      </c>
      <c r="BZ481" s="182">
        <v>24.011323637723237</v>
      </c>
      <c r="CA481" s="182">
        <v>33.402291444470173</v>
      </c>
      <c r="CB481" s="182">
        <v>22.81909851648302</v>
      </c>
      <c r="CC481" s="182">
        <v>21.712775532866917</v>
      </c>
      <c r="CD481" s="182">
        <v>20.882390438991482</v>
      </c>
      <c r="CE481" s="182">
        <v>19.806340564014072</v>
      </c>
      <c r="CF481" s="182">
        <v>16.253241085311547</v>
      </c>
      <c r="CG481" s="182">
        <v>14.788189239887084</v>
      </c>
      <c r="CH481" s="182">
        <v>13.794776146055352</v>
      </c>
      <c r="CI481" s="182">
        <v>18.551733930610212</v>
      </c>
      <c r="CJ481" s="182">
        <v>51.353910213776679</v>
      </c>
      <c r="CK481" s="182">
        <v>46.393710520990147</v>
      </c>
      <c r="CL481" s="182">
        <v>41.766296044709755</v>
      </c>
      <c r="CM481" s="182">
        <v>37.91637089679012</v>
      </c>
      <c r="CN481" s="182">
        <v>32.241327084789894</v>
      </c>
      <c r="CO481" s="182">
        <v>30.264949910905155</v>
      </c>
      <c r="CP481" s="182">
        <v>27.318844528313129</v>
      </c>
      <c r="CQ481" s="182">
        <v>37.519643304030893</v>
      </c>
      <c r="CR481" s="182">
        <v>46.57745990845445</v>
      </c>
      <c r="CS481" s="182">
        <v>58.139205445443899</v>
      </c>
      <c r="CT481" s="182">
        <v>67.336376947510487</v>
      </c>
      <c r="CU481" s="182">
        <v>26.085964521611917</v>
      </c>
      <c r="CV481" s="182">
        <v>24.129509127379571</v>
      </c>
      <c r="CW481" s="182">
        <v>22.038145195198386</v>
      </c>
      <c r="CX481" s="182">
        <v>20.406907338296275</v>
      </c>
      <c r="CY481" s="182">
        <v>17.718027917710433</v>
      </c>
      <c r="CZ481" s="182">
        <v>16.660315999616746</v>
      </c>
      <c r="DA481" s="182">
        <v>15.160739886858341</v>
      </c>
      <c r="DB481" s="182">
        <v>20.213873585084166</v>
      </c>
      <c r="DC481" s="182">
        <v>24.316275166033872</v>
      </c>
      <c r="DD481" s="182">
        <v>29.356776655544468</v>
      </c>
      <c r="DE481" s="182">
        <v>33.955362406577763</v>
      </c>
      <c r="DF481" s="182">
        <v>9.6850057905553459</v>
      </c>
      <c r="DG481" s="182">
        <v>13.929286457210491</v>
      </c>
      <c r="DH481" s="182">
        <v>13.145783343108894</v>
      </c>
      <c r="DI481" s="182">
        <v>12.112730048752393</v>
      </c>
      <c r="DJ481" s="182">
        <v>10.841893846268352</v>
      </c>
      <c r="DK481" s="182">
        <v>17.385576656496866</v>
      </c>
      <c r="DL481" s="182">
        <v>16.578467949275261</v>
      </c>
      <c r="DM481" s="182">
        <v>15.467321248566151</v>
      </c>
      <c r="DN481" s="182">
        <v>14.19393697257882</v>
      </c>
      <c r="DO481" s="182">
        <v>15.735524369147997</v>
      </c>
      <c r="DP481" s="182">
        <v>14.683446299073688</v>
      </c>
      <c r="DQ481" s="182">
        <v>13.41115547892352</v>
      </c>
      <c r="DR481" s="182">
        <v>13.637454493841556</v>
      </c>
      <c r="DS481" s="182">
        <v>12.41757227151777</v>
      </c>
      <c r="DT481" s="182">
        <v>11.09908505594138</v>
      </c>
      <c r="DU481" s="182">
        <v>22.651250783403686</v>
      </c>
      <c r="DV481" s="182">
        <v>21.820865689528254</v>
      </c>
      <c r="DW481" s="182">
        <v>20.714542705912148</v>
      </c>
      <c r="DX481" s="182">
        <v>19.122022086079923</v>
      </c>
      <c r="DY481" s="182">
        <v>20.990480595652816</v>
      </c>
      <c r="DZ481" s="182">
        <v>19.909940924179409</v>
      </c>
      <c r="EA481" s="182">
        <v>18.314913378858321</v>
      </c>
      <c r="EB481" s="182">
        <v>18.834629096375959</v>
      </c>
      <c r="EC481" s="182">
        <v>17.199785025604143</v>
      </c>
      <c r="ED481" s="182">
        <v>15.85361076435006</v>
      </c>
      <c r="EE481" s="182">
        <v>20.178144044761261</v>
      </c>
      <c r="EF481" s="182">
        <v>19.102832216957804</v>
      </c>
      <c r="EG481" s="182">
        <v>17.50780467163672</v>
      </c>
      <c r="EH481" s="182">
        <v>18.027520389154358</v>
      </c>
      <c r="EI481" s="182">
        <v>16.356841445476885</v>
      </c>
      <c r="EJ481" s="182">
        <v>15.077917631311999</v>
      </c>
      <c r="EK481" s="182">
        <v>16.912392035900179</v>
      </c>
      <c r="EL481" s="182">
        <v>15.287037230084456</v>
      </c>
      <c r="EM481" s="182">
        <v>14.08571585566081</v>
      </c>
      <c r="EN481" s="182">
        <v>12.840741294398219</v>
      </c>
      <c r="EO481" s="180">
        <v>24.893826885357576</v>
      </c>
      <c r="EP481" s="182">
        <v>23.773819117707912</v>
      </c>
      <c r="EQ481" s="182">
        <v>22.802462953176391</v>
      </c>
      <c r="ER481" s="182">
        <v>21.682455185526734</v>
      </c>
      <c r="ES481" s="182">
        <v>18.162362606340139</v>
      </c>
      <c r="ET481" s="182">
        <v>16.498502355094463</v>
      </c>
      <c r="EU481" s="182">
        <v>15.493735350993175</v>
      </c>
      <c r="EV481" s="182">
        <v>20.401410641893531</v>
      </c>
      <c r="EW481" s="182">
        <v>25.505279591172407</v>
      </c>
      <c r="EX481" s="182">
        <v>10.563421501241478</v>
      </c>
      <c r="EY481" s="182">
        <v>14.471096206486543</v>
      </c>
      <c r="EZ481" s="182">
        <v>16.533688294020983</v>
      </c>
      <c r="FA481" s="182">
        <v>19.506583177098886</v>
      </c>
    </row>
    <row r="482" spans="1:157" ht="15" x14ac:dyDescent="0.35">
      <c r="A482" s="87"/>
      <c r="B482" s="88"/>
      <c r="C482" s="89"/>
      <c r="D482" s="89"/>
      <c r="E482" s="89"/>
      <c r="F482" s="89"/>
      <c r="G482" s="89"/>
      <c r="H482" s="193"/>
      <c r="I482" s="95"/>
      <c r="J482" s="95"/>
      <c r="K482" s="95"/>
      <c r="L482" s="95"/>
      <c r="M482" s="95"/>
      <c r="N482" s="95"/>
      <c r="O482" s="95"/>
      <c r="P482" s="95"/>
      <c r="Q482" s="95"/>
      <c r="R482" s="95"/>
      <c r="S482" s="95"/>
      <c r="T482" s="95"/>
      <c r="U482" s="95"/>
      <c r="V482" s="95"/>
      <c r="W482" s="95"/>
      <c r="X482" s="95"/>
      <c r="Y482" s="95"/>
      <c r="Z482" s="95"/>
      <c r="AA482" s="95"/>
      <c r="AB482" s="95"/>
      <c r="AC482" s="95"/>
      <c r="AD482" s="95"/>
      <c r="AE482" s="95"/>
      <c r="AF482" s="95"/>
      <c r="AG482" s="95"/>
      <c r="AH482" s="95"/>
      <c r="AI482" s="95"/>
      <c r="AJ482" s="95"/>
      <c r="AK482" s="95" t="s">
        <v>630</v>
      </c>
      <c r="AL482" s="95" t="s">
        <v>630</v>
      </c>
      <c r="AM482" s="95" t="s">
        <v>630</v>
      </c>
      <c r="AN482" s="95" t="s">
        <v>630</v>
      </c>
      <c r="AO482" s="95" t="s">
        <v>630</v>
      </c>
      <c r="AP482" s="95" t="s">
        <v>630</v>
      </c>
      <c r="AQ482" s="95" t="s">
        <v>630</v>
      </c>
      <c r="AR482" s="95" t="s">
        <v>630</v>
      </c>
      <c r="AS482" s="95" t="s">
        <v>630</v>
      </c>
      <c r="AT482" s="95" t="s">
        <v>630</v>
      </c>
      <c r="AU482" s="95" t="s">
        <v>630</v>
      </c>
      <c r="AV482" s="95" t="s">
        <v>630</v>
      </c>
      <c r="AW482" s="95" t="s">
        <v>630</v>
      </c>
      <c r="AX482" s="95" t="s">
        <v>630</v>
      </c>
      <c r="AY482" s="95" t="s">
        <v>630</v>
      </c>
      <c r="AZ482" s="95" t="s">
        <v>630</v>
      </c>
      <c r="BA482" s="95" t="s">
        <v>630</v>
      </c>
      <c r="BB482" s="95" t="s">
        <v>630</v>
      </c>
      <c r="BC482" s="95" t="s">
        <v>630</v>
      </c>
      <c r="BD482" s="95" t="s">
        <v>630</v>
      </c>
      <c r="BE482" s="95" t="s">
        <v>630</v>
      </c>
      <c r="BF482" s="95" t="s">
        <v>630</v>
      </c>
      <c r="BG482" s="95" t="s">
        <v>630</v>
      </c>
      <c r="BH482" s="95" t="s">
        <v>630</v>
      </c>
      <c r="BI482" s="95" t="s">
        <v>630</v>
      </c>
      <c r="BJ482" s="95" t="s">
        <v>630</v>
      </c>
      <c r="BK482" s="95" t="s">
        <v>630</v>
      </c>
      <c r="BL482" s="95" t="s">
        <v>630</v>
      </c>
      <c r="BM482" s="95" t="s">
        <v>630</v>
      </c>
      <c r="BN482" s="95" t="s">
        <v>630</v>
      </c>
      <c r="BO482" s="95" t="s">
        <v>630</v>
      </c>
      <c r="BP482" s="95" t="s">
        <v>630</v>
      </c>
      <c r="BQ482" s="95" t="s">
        <v>630</v>
      </c>
      <c r="BR482" s="95" t="s">
        <v>630</v>
      </c>
      <c r="BS482" s="95" t="s">
        <v>630</v>
      </c>
      <c r="BT482" s="89"/>
      <c r="BU482" s="89"/>
      <c r="BV482" s="89"/>
      <c r="BW482" s="89"/>
      <c r="BX482" s="89"/>
      <c r="BY482" s="94"/>
      <c r="BZ482" s="95"/>
      <c r="CA482" s="95"/>
      <c r="CB482" s="95" t="s">
        <v>630</v>
      </c>
      <c r="CC482" s="95" t="s">
        <v>630</v>
      </c>
      <c r="CD482" s="95" t="s">
        <v>630</v>
      </c>
      <c r="CE482" s="95" t="s">
        <v>630</v>
      </c>
      <c r="CF482" s="95" t="s">
        <v>630</v>
      </c>
      <c r="CG482" s="95" t="s">
        <v>630</v>
      </c>
      <c r="CH482" s="95" t="s">
        <v>630</v>
      </c>
      <c r="CI482" s="95" t="s">
        <v>630</v>
      </c>
      <c r="CJ482" s="95"/>
      <c r="CK482" s="95"/>
      <c r="CL482" s="95"/>
      <c r="CM482" s="95"/>
      <c r="CN482" s="95"/>
      <c r="CO482" s="95"/>
      <c r="CP482" s="95"/>
      <c r="CQ482" s="95"/>
      <c r="CR482" s="95"/>
      <c r="CS482" s="95"/>
      <c r="CT482" s="95"/>
      <c r="CU482" s="95" t="s">
        <v>631</v>
      </c>
      <c r="CV482" s="95" t="s">
        <v>631</v>
      </c>
      <c r="CW482" s="95" t="s">
        <v>631</v>
      </c>
      <c r="CX482" s="95" t="s">
        <v>631</v>
      </c>
      <c r="CY482" s="95" t="s">
        <v>631</v>
      </c>
      <c r="CZ482" s="95" t="s">
        <v>631</v>
      </c>
      <c r="DA482" s="95" t="s">
        <v>631</v>
      </c>
      <c r="DB482" s="95" t="s">
        <v>631</v>
      </c>
      <c r="DC482" s="95" t="s">
        <v>631</v>
      </c>
      <c r="DD482" s="95" t="s">
        <v>631</v>
      </c>
      <c r="DE482" s="95" t="s">
        <v>631</v>
      </c>
      <c r="DF482" s="95" t="s">
        <v>631</v>
      </c>
      <c r="DG482" s="95" t="s">
        <v>631</v>
      </c>
      <c r="DH482" s="95" t="s">
        <v>631</v>
      </c>
      <c r="DI482" s="95" t="s">
        <v>631</v>
      </c>
      <c r="DJ482" s="95" t="s">
        <v>631</v>
      </c>
      <c r="DK482" s="95" t="s">
        <v>631</v>
      </c>
      <c r="DL482" s="95" t="s">
        <v>631</v>
      </c>
      <c r="DM482" s="95" t="s">
        <v>631</v>
      </c>
      <c r="DN482" s="95" t="s">
        <v>631</v>
      </c>
      <c r="DO482" s="95" t="s">
        <v>631</v>
      </c>
      <c r="DP482" s="95" t="s">
        <v>631</v>
      </c>
      <c r="DQ482" s="95" t="s">
        <v>631</v>
      </c>
      <c r="DR482" s="95" t="s">
        <v>631</v>
      </c>
      <c r="DS482" s="95" t="s">
        <v>631</v>
      </c>
      <c r="DT482" s="95" t="s">
        <v>631</v>
      </c>
      <c r="DU482" s="95" t="s">
        <v>631</v>
      </c>
      <c r="DV482" s="95" t="s">
        <v>631</v>
      </c>
      <c r="DW482" s="95" t="s">
        <v>631</v>
      </c>
      <c r="DX482" s="95" t="s">
        <v>631</v>
      </c>
      <c r="DY482" s="95" t="s">
        <v>631</v>
      </c>
      <c r="DZ482" s="95" t="s">
        <v>631</v>
      </c>
      <c r="EA482" s="95" t="s">
        <v>631</v>
      </c>
      <c r="EB482" s="95" t="s">
        <v>631</v>
      </c>
      <c r="EC482" s="95" t="s">
        <v>631</v>
      </c>
      <c r="ED482" s="95" t="s">
        <v>631</v>
      </c>
      <c r="EE482" s="95" t="s">
        <v>631</v>
      </c>
      <c r="EF482" s="95" t="s">
        <v>631</v>
      </c>
      <c r="EG482" s="95" t="s">
        <v>631</v>
      </c>
      <c r="EH482" s="95" t="s">
        <v>631</v>
      </c>
      <c r="EI482" s="95" t="s">
        <v>631</v>
      </c>
      <c r="EJ482" s="95" t="s">
        <v>631</v>
      </c>
      <c r="EK482" s="95" t="s">
        <v>631</v>
      </c>
      <c r="EL482" s="95" t="s">
        <v>631</v>
      </c>
      <c r="EM482" s="95" t="s">
        <v>631</v>
      </c>
      <c r="EN482" s="95" t="s">
        <v>631</v>
      </c>
      <c r="EO482" s="89" t="s">
        <v>631</v>
      </c>
      <c r="EP482" s="95" t="s">
        <v>631</v>
      </c>
      <c r="EQ482" s="95" t="s">
        <v>631</v>
      </c>
      <c r="ER482" s="95" t="s">
        <v>631</v>
      </c>
      <c r="ES482" s="95" t="s">
        <v>631</v>
      </c>
      <c r="ET482" s="95" t="s">
        <v>631</v>
      </c>
      <c r="EU482" s="95" t="s">
        <v>631</v>
      </c>
      <c r="EV482" s="95" t="s">
        <v>631</v>
      </c>
      <c r="EW482" s="95" t="s">
        <v>631</v>
      </c>
      <c r="EX482" s="95" t="s">
        <v>631</v>
      </c>
      <c r="EY482" s="95" t="s">
        <v>631</v>
      </c>
      <c r="EZ482" s="95" t="s">
        <v>631</v>
      </c>
      <c r="FA482" s="95" t="s">
        <v>631</v>
      </c>
    </row>
    <row r="483" spans="1:157" ht="15" x14ac:dyDescent="0.35">
      <c r="A483" s="87" t="s">
        <v>632</v>
      </c>
      <c r="B483" s="96">
        <v>1639.9569435242759</v>
      </c>
      <c r="C483" s="97">
        <v>3678.1479597132779</v>
      </c>
      <c r="D483" s="97">
        <v>3406.1054989766249</v>
      </c>
      <c r="E483" s="97">
        <v>3029.0990514398504</v>
      </c>
      <c r="F483" s="97">
        <v>2513.3246390947525</v>
      </c>
      <c r="G483" s="97">
        <v>4926.1816789377672</v>
      </c>
      <c r="H483" s="194">
        <v>4643.2363306040315</v>
      </c>
      <c r="I483" s="99">
        <v>4282.9238520006284</v>
      </c>
      <c r="J483" s="99">
        <v>3860.8284564841765</v>
      </c>
      <c r="K483" s="99">
        <v>4366.1817075889894</v>
      </c>
      <c r="L483" s="99">
        <v>4021.9086108729339</v>
      </c>
      <c r="M483" s="99">
        <v>3600.2433315346589</v>
      </c>
      <c r="N483" s="99">
        <v>3681.3630353584408</v>
      </c>
      <c r="O483" s="99">
        <v>3111.328477903729</v>
      </c>
      <c r="P483" s="99">
        <v>2562.017976561388</v>
      </c>
      <c r="Q483" s="99">
        <v>6729.9659214375633</v>
      </c>
      <c r="R483" s="99">
        <v>6381.4831720213369</v>
      </c>
      <c r="S483" s="99">
        <v>5941.3734225165454</v>
      </c>
      <c r="T483" s="99">
        <v>5357.3775199057345</v>
      </c>
      <c r="U483" s="99">
        <v>6023.9106913601754</v>
      </c>
      <c r="V483" s="99">
        <v>5636.6953604601367</v>
      </c>
      <c r="W483" s="99">
        <v>5073.8537132678639</v>
      </c>
      <c r="X483" s="99">
        <v>5259.6315855677785</v>
      </c>
      <c r="Y483" s="99">
        <v>4709.2686218322351</v>
      </c>
      <c r="Z483" s="99">
        <v>4287.7736932699663</v>
      </c>
      <c r="AA483" s="99">
        <v>5729.6035942602402</v>
      </c>
      <c r="AB483" s="99">
        <v>5349.9355240966843</v>
      </c>
      <c r="AC483" s="99">
        <v>4792.6172649649297</v>
      </c>
      <c r="AD483" s="99">
        <v>4976.1077789299097</v>
      </c>
      <c r="AE483" s="99">
        <v>4450.0391094764</v>
      </c>
      <c r="AF483" s="99">
        <v>4026.5065138364939</v>
      </c>
      <c r="AG483" s="99">
        <v>4619.0511724991939</v>
      </c>
      <c r="AH483" s="99">
        <v>4105.1481508664183</v>
      </c>
      <c r="AI483" s="99">
        <v>3652.1861147927525</v>
      </c>
      <c r="AJ483" s="99">
        <v>3029.0951963186108</v>
      </c>
      <c r="AK483" s="99">
        <v>2836.7847494357738</v>
      </c>
      <c r="AL483" s="99">
        <v>4341.5713620232482</v>
      </c>
      <c r="AM483" s="99">
        <v>4066.3409516127226</v>
      </c>
      <c r="AN483" s="99">
        <v>3593.6500047690583</v>
      </c>
      <c r="AO483" s="99">
        <v>3217.9220973651322</v>
      </c>
      <c r="AP483" s="99">
        <v>5555.6746884136328</v>
      </c>
      <c r="AQ483" s="99">
        <v>5277.0411099482035</v>
      </c>
      <c r="AR483" s="99">
        <v>4913.4063503347143</v>
      </c>
      <c r="AS483" s="99">
        <v>4469.031495307715</v>
      </c>
      <c r="AT483" s="99">
        <v>5001.2480137844395</v>
      </c>
      <c r="AU483" s="99">
        <v>4637.6132541709521</v>
      </c>
      <c r="AV483" s="99">
        <v>4207.4580721920147</v>
      </c>
      <c r="AW483" s="99">
        <v>4285.9177103882757</v>
      </c>
      <c r="AX483" s="99">
        <v>3834.4206444617635</v>
      </c>
      <c r="AY483" s="99">
        <v>3251.5392227054217</v>
      </c>
      <c r="AZ483" s="99">
        <v>7202.4619383165627</v>
      </c>
      <c r="BA483" s="99">
        <v>6918.359673374559</v>
      </c>
      <c r="BB483" s="99">
        <v>6539.8499099877417</v>
      </c>
      <c r="BC483" s="99">
        <v>5964.3847970760653</v>
      </c>
      <c r="BD483" s="99">
        <v>6634.257408432557</v>
      </c>
      <c r="BE483" s="99">
        <v>6255.7476450457361</v>
      </c>
      <c r="BF483" s="99">
        <v>5667.6686568712694</v>
      </c>
      <c r="BG483" s="99">
        <v>5863.2224647002668</v>
      </c>
      <c r="BH483" s="99">
        <v>5294.3261129304601</v>
      </c>
      <c r="BI483" s="99">
        <v>4863.5745543899202</v>
      </c>
      <c r="BJ483" s="99">
        <v>6350.1551434905514</v>
      </c>
      <c r="BK483" s="99">
        <v>5957.6299631450811</v>
      </c>
      <c r="BL483" s="99">
        <v>5383.5663919292665</v>
      </c>
      <c r="BM483" s="99">
        <v>5566.5063244954754</v>
      </c>
      <c r="BN483" s="99">
        <v>5027.0121740978293</v>
      </c>
      <c r="BO483" s="99">
        <v>4601.5202240973822</v>
      </c>
      <c r="BP483" s="99">
        <v>5195.9221263590471</v>
      </c>
      <c r="BQ483" s="99">
        <v>4677.2617551830972</v>
      </c>
      <c r="BR483" s="99">
        <v>4217.1126135803361</v>
      </c>
      <c r="BS483" s="99">
        <v>3677.2472220475015</v>
      </c>
      <c r="BT483" s="97">
        <v>7613.1209270077634</v>
      </c>
      <c r="BU483" s="97">
        <v>7147.8897191240567</v>
      </c>
      <c r="BV483" s="97">
        <v>6798.6959791824193</v>
      </c>
      <c r="BW483" s="97">
        <v>6346.3036488938005</v>
      </c>
      <c r="BX483" s="97">
        <v>5089.6661553480571</v>
      </c>
      <c r="BY483" s="98">
        <v>4571.4335806699846</v>
      </c>
      <c r="BZ483" s="99">
        <v>4225.9929602392895</v>
      </c>
      <c r="CA483" s="99">
        <v>5878.80329422675</v>
      </c>
      <c r="CB483" s="99">
        <v>8032.3226778020226</v>
      </c>
      <c r="CC483" s="99">
        <v>7642.8969875691546</v>
      </c>
      <c r="CD483" s="99">
        <v>7350.6014345250014</v>
      </c>
      <c r="CE483" s="99">
        <v>6971.8318785329529</v>
      </c>
      <c r="CF483" s="99">
        <v>5721.1408620296643</v>
      </c>
      <c r="CG483" s="99">
        <v>5205.4426124402535</v>
      </c>
      <c r="CH483" s="99">
        <v>4855.7612034114836</v>
      </c>
      <c r="CI483" s="99">
        <v>6530.2103435747949</v>
      </c>
      <c r="CJ483" s="99">
        <v>9038.2881976246954</v>
      </c>
      <c r="CK483" s="99">
        <v>8165.2930516942661</v>
      </c>
      <c r="CL483" s="99">
        <v>7350.8681038689174</v>
      </c>
      <c r="CM483" s="99">
        <v>6673.2812778350608</v>
      </c>
      <c r="CN483" s="99">
        <v>5674.4735669230213</v>
      </c>
      <c r="CO483" s="99">
        <v>5326.6311843193071</v>
      </c>
      <c r="CP483" s="99">
        <v>4808.1166369831108</v>
      </c>
      <c r="CQ483" s="99">
        <v>6603.4572215094377</v>
      </c>
      <c r="CR483" s="99">
        <v>8197.6329438879839</v>
      </c>
      <c r="CS483" s="99">
        <v>10232.500158398127</v>
      </c>
      <c r="CT483" s="99">
        <v>11851.202342761846</v>
      </c>
      <c r="CU483" s="99">
        <v>9182.2595116073953</v>
      </c>
      <c r="CV483" s="99">
        <v>8493.5872128376086</v>
      </c>
      <c r="CW483" s="99">
        <v>7757.4271087098314</v>
      </c>
      <c r="CX483" s="99">
        <v>7183.2313830802887</v>
      </c>
      <c r="CY483" s="99">
        <v>6236.7458270340721</v>
      </c>
      <c r="CZ483" s="99">
        <v>5864.4312318650946</v>
      </c>
      <c r="DA483" s="99">
        <v>5336.5804401741361</v>
      </c>
      <c r="DB483" s="99">
        <v>7115.283501949626</v>
      </c>
      <c r="DC483" s="99">
        <v>8559.3288584439233</v>
      </c>
      <c r="DD483" s="99">
        <v>10333.585382751653</v>
      </c>
      <c r="DE483" s="99">
        <v>11952.287567115372</v>
      </c>
      <c r="DF483" s="99">
        <v>3409.1220382754818</v>
      </c>
      <c r="DG483" s="99">
        <v>4903.1088329380927</v>
      </c>
      <c r="DH483" s="99">
        <v>4627.3157367743306</v>
      </c>
      <c r="DI483" s="99">
        <v>4263.6809771608423</v>
      </c>
      <c r="DJ483" s="99">
        <v>3816.34663388646</v>
      </c>
      <c r="DK483" s="99">
        <v>6119.7229830868964</v>
      </c>
      <c r="DL483" s="99">
        <v>5835.6207181448917</v>
      </c>
      <c r="DM483" s="99">
        <v>5444.4970794952851</v>
      </c>
      <c r="DN483" s="99">
        <v>4996.2658143477447</v>
      </c>
      <c r="DO483" s="99">
        <v>5538.9045779400949</v>
      </c>
      <c r="DP483" s="99">
        <v>5168.5730972739384</v>
      </c>
      <c r="DQ483" s="99">
        <v>4720.7267285810794</v>
      </c>
      <c r="DR483" s="99">
        <v>4800.3839818322276</v>
      </c>
      <c r="DS483" s="99">
        <v>4370.985439574255</v>
      </c>
      <c r="DT483" s="99">
        <v>3906.8779396913656</v>
      </c>
      <c r="DU483" s="99">
        <v>7973.2402757580976</v>
      </c>
      <c r="DV483" s="99">
        <v>7680.9447227139453</v>
      </c>
      <c r="DW483" s="99">
        <v>7291.5190324810765</v>
      </c>
      <c r="DX483" s="99">
        <v>6730.9517743001334</v>
      </c>
      <c r="DY483" s="99">
        <v>7388.6491696697913</v>
      </c>
      <c r="DZ483" s="99">
        <v>7008.299205311152</v>
      </c>
      <c r="EA483" s="99">
        <v>6446.8495093581287</v>
      </c>
      <c r="EB483" s="99">
        <v>6629.7894419243376</v>
      </c>
      <c r="EC483" s="99">
        <v>6054.3243290126584</v>
      </c>
      <c r="ED483" s="99">
        <v>5580.4709890512213</v>
      </c>
      <c r="EE483" s="99">
        <v>7102.7067037559636</v>
      </c>
      <c r="EF483" s="99">
        <v>6724.1969403691473</v>
      </c>
      <c r="EG483" s="99">
        <v>6162.7472444161249</v>
      </c>
      <c r="EH483" s="99">
        <v>6345.6871769823338</v>
      </c>
      <c r="EI483" s="99">
        <v>5757.6081888078634</v>
      </c>
      <c r="EJ483" s="99">
        <v>5307.4270062218238</v>
      </c>
      <c r="EK483" s="99">
        <v>5953.1619966368626</v>
      </c>
      <c r="EL483" s="99">
        <v>5381.0371049897285</v>
      </c>
      <c r="EM483" s="99">
        <v>4958.171981192605</v>
      </c>
      <c r="EN483" s="99">
        <v>4519.9409356281731</v>
      </c>
      <c r="EO483" s="97">
        <v>8762.6270636458667</v>
      </c>
      <c r="EP483" s="99">
        <v>8368.3843294331855</v>
      </c>
      <c r="EQ483" s="99">
        <v>8026.4669595180894</v>
      </c>
      <c r="ER483" s="99">
        <v>7632.2242253054101</v>
      </c>
      <c r="ES483" s="99">
        <v>6393.1516374317289</v>
      </c>
      <c r="ET483" s="99">
        <v>5807.4728289932509</v>
      </c>
      <c r="EU483" s="99">
        <v>5453.7948435495973</v>
      </c>
      <c r="EV483" s="99">
        <v>7181.2965459465231</v>
      </c>
      <c r="EW483" s="99">
        <v>8977.8584160926875</v>
      </c>
      <c r="EX483" s="99">
        <v>3718.3243684370004</v>
      </c>
      <c r="EY483" s="99">
        <v>5093.8258646832628</v>
      </c>
      <c r="EZ483" s="99">
        <v>5819.8582794953863</v>
      </c>
      <c r="FA483" s="99">
        <v>6866.3172783388072</v>
      </c>
    </row>
    <row r="484" spans="1:157" ht="15.6" thickBot="1" x14ac:dyDescent="0.4">
      <c r="A484" s="100" t="s">
        <v>633</v>
      </c>
      <c r="B484" s="101">
        <v>19679.483322291311</v>
      </c>
      <c r="C484" s="102">
        <v>44137.775516559333</v>
      </c>
      <c r="D484" s="102">
        <v>40873.265987719496</v>
      </c>
      <c r="E484" s="102">
        <v>36349.188617278203</v>
      </c>
      <c r="F484" s="102">
        <v>30159.895669137029</v>
      </c>
      <c r="G484" s="102">
        <v>59114.18014725321</v>
      </c>
      <c r="H484" s="195">
        <v>55718.835967248378</v>
      </c>
      <c r="I484" s="104">
        <v>51395.086224007537</v>
      </c>
      <c r="J484" s="104">
        <v>46329.94147781012</v>
      </c>
      <c r="K484" s="104">
        <v>52394.180491067877</v>
      </c>
      <c r="L484" s="104">
        <v>48262.903330475208</v>
      </c>
      <c r="M484" s="104">
        <v>43202.919978415906</v>
      </c>
      <c r="N484" s="104">
        <v>44176.356424301288</v>
      </c>
      <c r="O484" s="104">
        <v>37335.941734844746</v>
      </c>
      <c r="P484" s="104">
        <v>30744.215718736654</v>
      </c>
      <c r="Q484" s="104">
        <v>80759.591057250756</v>
      </c>
      <c r="R484" s="104">
        <v>76577.798064256043</v>
      </c>
      <c r="S484" s="104">
        <v>71296.481070198541</v>
      </c>
      <c r="T484" s="104">
        <v>64288.530238868814</v>
      </c>
      <c r="U484" s="104">
        <v>72286.928296322105</v>
      </c>
      <c r="V484" s="104">
        <v>67640.344325521641</v>
      </c>
      <c r="W484" s="104">
        <v>60886.244559214363</v>
      </c>
      <c r="X484" s="104">
        <v>63115.579026813342</v>
      </c>
      <c r="Y484" s="104">
        <v>56511.223461986825</v>
      </c>
      <c r="Z484" s="104">
        <v>51453.284319239596</v>
      </c>
      <c r="AA484" s="104">
        <v>68755.243131122887</v>
      </c>
      <c r="AB484" s="104">
        <v>64199.226289160215</v>
      </c>
      <c r="AC484" s="104">
        <v>57511.407179579153</v>
      </c>
      <c r="AD484" s="104">
        <v>59713.29334715892</v>
      </c>
      <c r="AE484" s="104">
        <v>53400.4693137168</v>
      </c>
      <c r="AF484" s="104">
        <v>48318.078166037929</v>
      </c>
      <c r="AG484" s="104">
        <v>55428.614069990326</v>
      </c>
      <c r="AH484" s="104">
        <v>49261.777810397019</v>
      </c>
      <c r="AI484" s="104">
        <v>43826.233377513032</v>
      </c>
      <c r="AJ484" s="104">
        <v>36349.142355823329</v>
      </c>
      <c r="AK484" s="104">
        <v>34041.416993229286</v>
      </c>
      <c r="AL484" s="104">
        <v>52098.856344278975</v>
      </c>
      <c r="AM484" s="104">
        <v>48796.09141935267</v>
      </c>
      <c r="AN484" s="104">
        <v>43123.800057228698</v>
      </c>
      <c r="AO484" s="104">
        <v>38615.065168381589</v>
      </c>
      <c r="AP484" s="104">
        <v>66668.09626096359</v>
      </c>
      <c r="AQ484" s="104">
        <v>63324.493319378438</v>
      </c>
      <c r="AR484" s="104">
        <v>58960.876204016575</v>
      </c>
      <c r="AS484" s="104">
        <v>53628.377943692583</v>
      </c>
      <c r="AT484" s="104">
        <v>60014.976165413274</v>
      </c>
      <c r="AU484" s="104">
        <v>55651.359050051426</v>
      </c>
      <c r="AV484" s="104">
        <v>50489.49686630418</v>
      </c>
      <c r="AW484" s="104">
        <v>51431.012524659309</v>
      </c>
      <c r="AX484" s="104">
        <v>46013.047733541163</v>
      </c>
      <c r="AY484" s="104">
        <v>39018.47067246506</v>
      </c>
      <c r="AZ484" s="104">
        <v>86429.543259798753</v>
      </c>
      <c r="BA484" s="104">
        <v>83020.316080494711</v>
      </c>
      <c r="BB484" s="104">
        <v>78478.198919852905</v>
      </c>
      <c r="BC484" s="104">
        <v>71572.617564912784</v>
      </c>
      <c r="BD484" s="104">
        <v>79611.088901190684</v>
      </c>
      <c r="BE484" s="104">
        <v>75068.971740548834</v>
      </c>
      <c r="BF484" s="104">
        <v>68012.023882455236</v>
      </c>
      <c r="BG484" s="104">
        <v>70358.669576403205</v>
      </c>
      <c r="BH484" s="104">
        <v>63531.913355165525</v>
      </c>
      <c r="BI484" s="104">
        <v>58362.894652679039</v>
      </c>
      <c r="BJ484" s="104">
        <v>76201.861721886613</v>
      </c>
      <c r="BK484" s="104">
        <v>71491.559557740969</v>
      </c>
      <c r="BL484" s="104">
        <v>64602.796703151194</v>
      </c>
      <c r="BM484" s="104">
        <v>66798.075893945701</v>
      </c>
      <c r="BN484" s="104">
        <v>60324.146089173955</v>
      </c>
      <c r="BO484" s="104">
        <v>55218.24268916859</v>
      </c>
      <c r="BP484" s="104">
        <v>62351.065516308561</v>
      </c>
      <c r="BQ484" s="104">
        <v>56127.141062197166</v>
      </c>
      <c r="BR484" s="104">
        <v>50605.351362964037</v>
      </c>
      <c r="BS484" s="104">
        <v>44126.96666457002</v>
      </c>
      <c r="BT484" s="102">
        <v>91357.451124093161</v>
      </c>
      <c r="BU484" s="102">
        <v>85774.676629488677</v>
      </c>
      <c r="BV484" s="102">
        <v>81584.351750189031</v>
      </c>
      <c r="BW484" s="102">
        <v>76155.643786725603</v>
      </c>
      <c r="BX484" s="102">
        <v>61075.993864176686</v>
      </c>
      <c r="BY484" s="103">
        <v>54857.202968039812</v>
      </c>
      <c r="BZ484" s="104">
        <v>50711.915522871474</v>
      </c>
      <c r="CA484" s="104">
        <v>70545.639530721004</v>
      </c>
      <c r="CB484" s="104">
        <v>96387.872133624274</v>
      </c>
      <c r="CC484" s="104">
        <v>91714.763850829855</v>
      </c>
      <c r="CD484" s="104">
        <v>88207.217214300021</v>
      </c>
      <c r="CE484" s="104">
        <v>83661.982542395432</v>
      </c>
      <c r="CF484" s="104">
        <v>68653.690344355971</v>
      </c>
      <c r="CG484" s="104">
        <v>62465.311349283045</v>
      </c>
      <c r="CH484" s="104">
        <v>58269.134440937807</v>
      </c>
      <c r="CI484" s="104">
        <v>78362.524122897536</v>
      </c>
      <c r="CJ484" s="104">
        <v>108459.45837149635</v>
      </c>
      <c r="CK484" s="104">
        <v>97983.516620331196</v>
      </c>
      <c r="CL484" s="104">
        <v>88210.417246427009</v>
      </c>
      <c r="CM484" s="104">
        <v>80079.375334020733</v>
      </c>
      <c r="CN484" s="104">
        <v>68093.682803076255</v>
      </c>
      <c r="CO484" s="104">
        <v>63919.574211831685</v>
      </c>
      <c r="CP484" s="104">
        <v>57697.399643797326</v>
      </c>
      <c r="CQ484" s="104">
        <v>79241.486658113252</v>
      </c>
      <c r="CR484" s="104">
        <v>98371.595326655806</v>
      </c>
      <c r="CS484" s="104">
        <v>122790.00190077751</v>
      </c>
      <c r="CT484" s="104">
        <v>142214.42811314214</v>
      </c>
      <c r="CU484" s="104">
        <v>110187.11413928875</v>
      </c>
      <c r="CV484" s="104">
        <v>101923.04655405131</v>
      </c>
      <c r="CW484" s="104">
        <v>93089.125304517976</v>
      </c>
      <c r="CX484" s="104">
        <v>86198.776596963464</v>
      </c>
      <c r="CY484" s="104">
        <v>74840.949924408866</v>
      </c>
      <c r="CZ484" s="104">
        <v>70373.174782381131</v>
      </c>
      <c r="DA484" s="104">
        <v>64038.96528208963</v>
      </c>
      <c r="DB484" s="104">
        <v>85383.402023395509</v>
      </c>
      <c r="DC484" s="104">
        <v>102711.94630132709</v>
      </c>
      <c r="DD484" s="104">
        <v>124003.02459301983</v>
      </c>
      <c r="DE484" s="104">
        <v>143427.45080538446</v>
      </c>
      <c r="DF484" s="104">
        <v>40909.464459305782</v>
      </c>
      <c r="DG484" s="104">
        <v>58837.305995257113</v>
      </c>
      <c r="DH484" s="104">
        <v>55527.788841291971</v>
      </c>
      <c r="DI484" s="104">
        <v>51164.171725930108</v>
      </c>
      <c r="DJ484" s="104">
        <v>45796.15960663752</v>
      </c>
      <c r="DK484" s="104">
        <v>73436.675797042757</v>
      </c>
      <c r="DL484" s="104">
        <v>70027.448617738701</v>
      </c>
      <c r="DM484" s="104">
        <v>65333.964953943418</v>
      </c>
      <c r="DN484" s="104">
        <v>59955.189772172933</v>
      </c>
      <c r="DO484" s="104">
        <v>66466.854935281139</v>
      </c>
      <c r="DP484" s="104">
        <v>62022.877167287261</v>
      </c>
      <c r="DQ484" s="104">
        <v>56648.720742972953</v>
      </c>
      <c r="DR484" s="104">
        <v>57604.607781986735</v>
      </c>
      <c r="DS484" s="104">
        <v>52451.82527489106</v>
      </c>
      <c r="DT484" s="104">
        <v>46882.535276296388</v>
      </c>
      <c r="DU484" s="104">
        <v>95678.883309097175</v>
      </c>
      <c r="DV484" s="104">
        <v>92171.33667256734</v>
      </c>
      <c r="DW484" s="104">
        <v>87498.228389772921</v>
      </c>
      <c r="DX484" s="104">
        <v>80771.421291601597</v>
      </c>
      <c r="DY484" s="104">
        <v>88663.790036037492</v>
      </c>
      <c r="DZ484" s="104">
        <v>84099.590463733824</v>
      </c>
      <c r="EA484" s="104">
        <v>77362.19411229754</v>
      </c>
      <c r="EB484" s="104">
        <v>79557.473303092047</v>
      </c>
      <c r="EC484" s="104">
        <v>72651.891948151897</v>
      </c>
      <c r="ED484" s="104">
        <v>66965.651868614659</v>
      </c>
      <c r="EE484" s="104">
        <v>85232.48044507156</v>
      </c>
      <c r="EF484" s="104">
        <v>80690.363284429768</v>
      </c>
      <c r="EG484" s="104">
        <v>73952.966932993499</v>
      </c>
      <c r="EH484" s="104">
        <v>76148.246123788005</v>
      </c>
      <c r="EI484" s="104">
        <v>69091.298265694364</v>
      </c>
      <c r="EJ484" s="104">
        <v>63689.124074661886</v>
      </c>
      <c r="EK484" s="104">
        <v>71437.943959642347</v>
      </c>
      <c r="EL484" s="104">
        <v>64572.445259876738</v>
      </c>
      <c r="EM484" s="104">
        <v>59498.06377431126</v>
      </c>
      <c r="EN484" s="104">
        <v>54239.29122753808</v>
      </c>
      <c r="EO484" s="102">
        <v>105151.52476375041</v>
      </c>
      <c r="EP484" s="104">
        <v>100420.61195319823</v>
      </c>
      <c r="EQ484" s="104">
        <v>96317.603514217073</v>
      </c>
      <c r="ER484" s="104">
        <v>91586.690703664921</v>
      </c>
      <c r="ES484" s="104">
        <v>76717.819649180747</v>
      </c>
      <c r="ET484" s="104">
        <v>69689.673947919015</v>
      </c>
      <c r="EU484" s="104">
        <v>65445.538122595171</v>
      </c>
      <c r="EV484" s="104">
        <v>86175.558551358277</v>
      </c>
      <c r="EW484" s="104">
        <v>107734.30099311225</v>
      </c>
      <c r="EX484" s="104">
        <v>44619.892421244003</v>
      </c>
      <c r="EY484" s="104">
        <v>61125.910376199157</v>
      </c>
      <c r="EZ484" s="104">
        <v>69838.299353944632</v>
      </c>
      <c r="FA484" s="104">
        <v>82395.807340065687</v>
      </c>
    </row>
    <row r="485" spans="1:157" ht="29.4" thickBot="1" x14ac:dyDescent="0.3">
      <c r="A485" s="165" t="s">
        <v>634</v>
      </c>
      <c r="B485" s="166">
        <v>44.567363664773517</v>
      </c>
      <c r="C485" s="167">
        <v>104.64123296643996</v>
      </c>
      <c r="D485" s="167">
        <v>99.728292227997557</v>
      </c>
      <c r="E485" s="167">
        <v>94.282275201673983</v>
      </c>
      <c r="F485" s="167">
        <v>83.215917598888979</v>
      </c>
      <c r="G485" s="168">
        <v>176.41961735539962</v>
      </c>
      <c r="H485" s="203">
        <v>162.06179244961527</v>
      </c>
      <c r="I485" s="167">
        <v>143.32980147173862</v>
      </c>
      <c r="J485" s="167">
        <v>118.02185206083259</v>
      </c>
      <c r="K485" s="167">
        <v>147.70396754383088</v>
      </c>
      <c r="L485" s="167">
        <v>128.97197656595426</v>
      </c>
      <c r="M485" s="168">
        <v>112.68301360069776</v>
      </c>
      <c r="N485" s="167">
        <v>119.44657007178702</v>
      </c>
      <c r="O485" s="167">
        <v>110.87261950533066</v>
      </c>
      <c r="P485" s="167">
        <v>100.87338713201542</v>
      </c>
      <c r="Q485" s="167">
        <v>271.49555784919875</v>
      </c>
      <c r="R485" s="167">
        <v>257.1083795608796</v>
      </c>
      <c r="S485" s="168">
        <v>238.13880348678234</v>
      </c>
      <c r="T485" s="167">
        <v>209.74208475930882</v>
      </c>
      <c r="U485" s="167">
        <v>242.72120127256042</v>
      </c>
      <c r="V485" s="167">
        <v>223.75162519846327</v>
      </c>
      <c r="W485" s="167">
        <v>195.35490647098965</v>
      </c>
      <c r="X485" s="167">
        <v>204.78204912436595</v>
      </c>
      <c r="Y485" s="168">
        <v>176.38533039689244</v>
      </c>
      <c r="Z485" s="167">
        <v>147.98861166941893</v>
      </c>
      <c r="AA485" s="167">
        <v>228.3340229842413</v>
      </c>
      <c r="AB485" s="167">
        <v>209.3644469101441</v>
      </c>
      <c r="AC485" s="167">
        <v>180.96772818267056</v>
      </c>
      <c r="AD485" s="167">
        <v>190.39487083604681</v>
      </c>
      <c r="AE485" s="168">
        <v>161.99815210857335</v>
      </c>
      <c r="AF485" s="167">
        <v>133.60143338109984</v>
      </c>
      <c r="AG485" s="167">
        <v>171.42529476194957</v>
      </c>
      <c r="AH485" s="167">
        <v>143.028576034476</v>
      </c>
      <c r="AI485" s="167">
        <v>124.84827015738752</v>
      </c>
      <c r="AJ485" s="167">
        <v>117.30904010132735</v>
      </c>
      <c r="AK485" s="169">
        <v>39.798106839659724</v>
      </c>
      <c r="AL485" s="170">
        <v>62.40437225707916</v>
      </c>
      <c r="AM485" s="170">
        <v>59.988393493137906</v>
      </c>
      <c r="AN485" s="170">
        <v>58.802437527541834</v>
      </c>
      <c r="AO485" s="170">
        <v>50.79892949894861</v>
      </c>
      <c r="AP485" s="170">
        <v>81.231828468379675</v>
      </c>
      <c r="AQ485" s="169">
        <v>78.8600657196627</v>
      </c>
      <c r="AR485" s="170">
        <v>75.668071580109995</v>
      </c>
      <c r="AS485" s="170">
        <v>69.159734421309949</v>
      </c>
      <c r="AT485" s="170">
        <v>76.439147687460419</v>
      </c>
      <c r="AU485" s="170">
        <v>73.247153547907786</v>
      </c>
      <c r="AV485" s="170">
        <v>66.492741256256409</v>
      </c>
      <c r="AW485" s="169">
        <v>69.848548179547137</v>
      </c>
      <c r="AX485" s="170">
        <v>63.463462728952322</v>
      </c>
      <c r="AY485" s="170">
        <v>58.998011923737131</v>
      </c>
      <c r="AZ485" s="170">
        <v>99.561425171057806</v>
      </c>
      <c r="BA485" s="170">
        <v>97.269622769962936</v>
      </c>
      <c r="BB485" s="170">
        <v>94.216251883444883</v>
      </c>
      <c r="BC485" s="169">
        <v>89.92967755242492</v>
      </c>
      <c r="BD485" s="170">
        <v>94.977820368867981</v>
      </c>
      <c r="BE485" s="170">
        <v>91.924449482349914</v>
      </c>
      <c r="BF485" s="170">
        <v>87.856161536718005</v>
      </c>
      <c r="BG485" s="170">
        <v>89.113619024040659</v>
      </c>
      <c r="BH485" s="170">
        <v>84.713370576521001</v>
      </c>
      <c r="BI485" s="169">
        <v>77.922490626314413</v>
      </c>
      <c r="BJ485" s="170">
        <v>92.686017967773125</v>
      </c>
      <c r="BK485" s="170">
        <v>89.875187509463899</v>
      </c>
      <c r="BL485" s="170">
        <v>85.564359135623107</v>
      </c>
      <c r="BM485" s="170">
        <v>87.040103008333702</v>
      </c>
      <c r="BN485" s="170">
        <v>82.131041834647974</v>
      </c>
      <c r="BO485" s="169">
        <v>75.24914299350948</v>
      </c>
      <c r="BP485" s="170">
        <v>83.849578158055721</v>
      </c>
      <c r="BQ485" s="170">
        <v>78.579983027474796</v>
      </c>
      <c r="BR485" s="170">
        <v>72.297835882382131</v>
      </c>
      <c r="BS485" s="170">
        <v>68.762078621052822</v>
      </c>
      <c r="BT485" s="170">
        <v>321.77374094861256</v>
      </c>
      <c r="BU485" s="170">
        <v>302.56657977829479</v>
      </c>
      <c r="BV485" s="170">
        <v>288.15004810744085</v>
      </c>
      <c r="BW485" s="170">
        <v>268.94288693712275</v>
      </c>
      <c r="BX485" s="170">
        <v>206.82889914898769</v>
      </c>
      <c r="BY485" s="170">
        <v>178.33860420202436</v>
      </c>
      <c r="BZ485" s="170">
        <v>159.1314430317064</v>
      </c>
      <c r="CA485" s="170">
        <v>246.53317173631277</v>
      </c>
      <c r="CB485" s="170">
        <v>113.86618825928646</v>
      </c>
      <c r="CC485" s="170">
        <v>108.62076172258975</v>
      </c>
      <c r="CD485" s="170">
        <v>106.47074629869253</v>
      </c>
      <c r="CE485" s="170">
        <v>103.42187119063784</v>
      </c>
      <c r="CF485" s="170">
        <v>94.008409957392857</v>
      </c>
      <c r="CG485" s="170">
        <v>88.687554543930361</v>
      </c>
      <c r="CH485" s="170">
        <v>85.135301502768925</v>
      </c>
      <c r="CI485" s="170">
        <v>99.85938887674655</v>
      </c>
      <c r="CJ485" s="170">
        <v>392.01092408695092</v>
      </c>
      <c r="CK485" s="170">
        <v>358.38723124577916</v>
      </c>
      <c r="CL485" s="170">
        <v>324.76353840460729</v>
      </c>
      <c r="CM485" s="170">
        <v>296.27324345764396</v>
      </c>
      <c r="CN485" s="170">
        <v>248.57578734036264</v>
      </c>
      <c r="CO485" s="170">
        <v>229.36862617004471</v>
      </c>
      <c r="CP485" s="170">
        <v>200.87833122308126</v>
      </c>
      <c r="CQ485" s="170">
        <v>292.89395456120997</v>
      </c>
      <c r="CR485" s="170">
        <v>373.53934642059829</v>
      </c>
      <c r="CS485" s="170">
        <v>468.94811067698151</v>
      </c>
      <c r="CT485" s="170">
        <v>549.59350253636967</v>
      </c>
      <c r="CU485" s="170">
        <v>146.71787128599212</v>
      </c>
      <c r="CV485" s="170">
        <v>129.77255562602852</v>
      </c>
      <c r="CW485" s="170">
        <v>115.20342054158522</v>
      </c>
      <c r="CX485" s="170">
        <v>110.84809102443018</v>
      </c>
      <c r="CY485" s="170">
        <v>103.2129605181979</v>
      </c>
      <c r="CZ485" s="170">
        <v>99.933588089587104</v>
      </c>
      <c r="DA485" s="170">
        <v>94.776247461671957</v>
      </c>
      <c r="DB485" s="170">
        <v>110.29996756206926</v>
      </c>
      <c r="DC485" s="170">
        <v>137.13402113114921</v>
      </c>
      <c r="DD485" s="170">
        <v>184.83840325934079</v>
      </c>
      <c r="DE485" s="170">
        <v>225.16109918903493</v>
      </c>
      <c r="DF485" s="170">
        <v>47.722856541788794</v>
      </c>
      <c r="DG485" s="170">
        <v>69.393790486626926</v>
      </c>
      <c r="DH485" s="170">
        <v>66.972872454424689</v>
      </c>
      <c r="DI485" s="170">
        <v>63.780878314872048</v>
      </c>
      <c r="DJ485" s="170">
        <v>56.969750134916019</v>
      </c>
      <c r="DK485" s="170">
        <v>87.528377277837052</v>
      </c>
      <c r="DL485" s="170">
        <v>85.236574876742239</v>
      </c>
      <c r="DM485" s="170">
        <v>82.401490375612084</v>
      </c>
      <c r="DN485" s="170">
        <v>75.913101285144734</v>
      </c>
      <c r="DO485" s="170">
        <v>83.163058861035253</v>
      </c>
      <c r="DP485" s="170">
        <v>79.96816066934079</v>
      </c>
      <c r="DQ485" s="170">
        <v>73.473110845824266</v>
      </c>
      <c r="DR485" s="170">
        <v>76.736188291380529</v>
      </c>
      <c r="DS485" s="170">
        <v>69.921894043225123</v>
      </c>
      <c r="DT485" s="170">
        <v>63.35424158215254</v>
      </c>
      <c r="DU485" s="170">
        <v>108.74173972763532</v>
      </c>
      <c r="DV485" s="170">
        <v>105.23320200859752</v>
      </c>
      <c r="DW485" s="170">
        <v>102.36873406940862</v>
      </c>
      <c r="DX485" s="170">
        <v>97.824348495494917</v>
      </c>
      <c r="DY485" s="170">
        <v>103.08318658470031</v>
      </c>
      <c r="DZ485" s="170">
        <v>100.06166085362874</v>
      </c>
      <c r="EA485" s="170">
        <v>95.53254609439999</v>
      </c>
      <c r="EB485" s="170">
        <v>97.008289967110642</v>
      </c>
      <c r="EC485" s="170">
        <v>92.72171563609075</v>
      </c>
      <c r="ED485" s="170">
        <v>86.676723200556623</v>
      </c>
      <c r="EE485" s="170">
        <v>100.82322933905198</v>
      </c>
      <c r="EF485" s="170">
        <v>97.769858452533853</v>
      </c>
      <c r="EG485" s="170">
        <v>93.240743693305134</v>
      </c>
      <c r="EH485" s="170">
        <v>94.716487566015772</v>
      </c>
      <c r="EI485" s="170">
        <v>90.648199620383821</v>
      </c>
      <c r="EJ485" s="170">
        <v>84.193554357296037</v>
      </c>
      <c r="EK485" s="170">
        <v>91.905657107706475</v>
      </c>
      <c r="EL485" s="170">
        <v>87.561279380740174</v>
      </c>
      <c r="EM485" s="170">
        <v>80.633922630353325</v>
      </c>
      <c r="EN485" s="170">
        <v>73.618471410996193</v>
      </c>
      <c r="EO485" s="170">
        <v>132.73989090855125</v>
      </c>
      <c r="EP485" s="170">
        <v>123.01751777528197</v>
      </c>
      <c r="EQ485" s="170">
        <v>115.79457524858769</v>
      </c>
      <c r="ER485" s="170">
        <v>110.61505108489899</v>
      </c>
      <c r="ES485" s="170">
        <v>100.82027257950146</v>
      </c>
      <c r="ET485" s="170">
        <v>96.663660790820217</v>
      </c>
      <c r="EU485" s="170">
        <v>93.061776993730263</v>
      </c>
      <c r="EV485" s="170">
        <v>107.17809726672695</v>
      </c>
      <c r="EW485" s="170">
        <v>143.84852846001363</v>
      </c>
      <c r="EX485" s="170">
        <v>52.657208687242196</v>
      </c>
      <c r="EY485" s="170">
        <v>73.12813851905139</v>
      </c>
      <c r="EZ485" s="170">
        <v>87.495974250500268</v>
      </c>
      <c r="FA485" s="170">
        <v>100.98282981028699</v>
      </c>
    </row>
    <row r="486" spans="1:157" ht="70.5" customHeight="1" thickBot="1" x14ac:dyDescent="0.4">
      <c r="A486" s="49" t="s">
        <v>656</v>
      </c>
      <c r="B486" s="50"/>
      <c r="C486" s="50"/>
      <c r="D486" s="50"/>
      <c r="E486" s="50"/>
      <c r="F486" s="50"/>
      <c r="G486" s="50"/>
      <c r="H486" s="184"/>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c r="BN486" s="50"/>
      <c r="BO486" s="50"/>
      <c r="BP486" s="50"/>
      <c r="BQ486" s="50"/>
      <c r="BR486" s="50"/>
      <c r="BS486" s="50"/>
      <c r="BT486" s="50"/>
      <c r="BU486" s="51"/>
      <c r="BV486" s="51"/>
      <c r="BW486" s="51"/>
      <c r="BX486" s="51"/>
      <c r="BY486" s="51"/>
      <c r="BZ486" s="51"/>
      <c r="CA486" s="51"/>
      <c r="CB486" s="51"/>
      <c r="CC486" s="51"/>
      <c r="CD486" s="51"/>
      <c r="CE486" s="51"/>
      <c r="CF486" s="51"/>
      <c r="CG486" s="51"/>
      <c r="CH486" s="51"/>
      <c r="CI486" s="51"/>
      <c r="CJ486" s="51"/>
      <c r="CK486" s="51"/>
      <c r="CL486" s="51"/>
      <c r="CM486" s="51"/>
      <c r="CN486" s="51"/>
      <c r="CO486" s="51"/>
      <c r="CP486" s="51"/>
      <c r="CQ486" s="51"/>
      <c r="CR486" s="51"/>
      <c r="CS486" s="51"/>
      <c r="CT486" s="51"/>
      <c r="CU486" s="51"/>
      <c r="CV486" s="51"/>
      <c r="CW486" s="51"/>
      <c r="CX486" s="51"/>
      <c r="CY486" s="51"/>
      <c r="CZ486" s="51"/>
      <c r="DA486" s="51"/>
      <c r="DB486" s="51"/>
      <c r="DC486" s="51"/>
      <c r="DD486" s="51"/>
      <c r="DE486" s="51"/>
      <c r="DF486" s="51"/>
      <c r="DG486" s="51"/>
      <c r="DH486" s="51"/>
      <c r="DI486" s="51"/>
      <c r="DJ486" s="51"/>
      <c r="DK486" s="51"/>
      <c r="DL486" s="51"/>
      <c r="DM486" s="51"/>
      <c r="DN486" s="51"/>
      <c r="DO486" s="51"/>
      <c r="DP486" s="51"/>
      <c r="DQ486" s="51"/>
      <c r="DR486" s="51"/>
      <c r="DS486" s="51"/>
      <c r="DT486" s="51"/>
      <c r="DU486" s="51"/>
      <c r="DV486" s="51"/>
      <c r="DW486" s="51"/>
      <c r="DX486" s="51"/>
      <c r="DY486" s="51"/>
      <c r="DZ486" s="51"/>
      <c r="EA486" s="51"/>
      <c r="EB486" s="51"/>
      <c r="EC486" s="51"/>
      <c r="ED486" s="51"/>
      <c r="EE486" s="51"/>
      <c r="EF486" s="51"/>
      <c r="EG486" s="51"/>
      <c r="EH486" s="51"/>
      <c r="EI486" s="51"/>
      <c r="EJ486" s="51"/>
      <c r="EK486" s="51"/>
      <c r="EL486" s="51"/>
      <c r="EM486" s="51"/>
      <c r="EN486" s="51"/>
      <c r="EO486" s="51"/>
      <c r="EP486" s="51"/>
      <c r="EQ486" s="51"/>
      <c r="ER486" s="51"/>
      <c r="ES486" s="51"/>
      <c r="ET486" s="51"/>
      <c r="EU486" s="51"/>
      <c r="EV486" s="51"/>
      <c r="EW486" s="51"/>
      <c r="EX486" s="51"/>
      <c r="EY486" s="51"/>
      <c r="EZ486" s="51"/>
      <c r="FA486" s="51"/>
    </row>
    <row r="487" spans="1:157" x14ac:dyDescent="0.25">
      <c r="A487" s="52"/>
      <c r="B487" s="53"/>
      <c r="C487" s="53"/>
      <c r="D487" s="53"/>
      <c r="E487" s="53"/>
      <c r="F487" s="53"/>
      <c r="G487" s="53"/>
      <c r="H487" s="185"/>
      <c r="I487" s="53"/>
      <c r="J487" s="53"/>
      <c r="K487" s="53"/>
      <c r="L487" s="54"/>
      <c r="M487" s="53"/>
      <c r="N487" s="53"/>
      <c r="O487" s="53"/>
      <c r="P487" s="53"/>
      <c r="Q487" s="53"/>
      <c r="R487" s="53"/>
      <c r="S487" s="53"/>
      <c r="T487" s="53"/>
      <c r="U487" s="53"/>
      <c r="V487" s="53"/>
      <c r="W487" s="53"/>
      <c r="X487" s="53"/>
      <c r="Y487" s="53"/>
      <c r="Z487" s="53"/>
      <c r="AA487" s="53"/>
      <c r="AB487" s="53"/>
      <c r="AC487" s="53"/>
      <c r="AD487" s="54"/>
      <c r="AE487" s="54"/>
      <c r="AF487" s="54"/>
      <c r="AG487" s="53"/>
      <c r="AH487" s="53"/>
      <c r="AI487" s="53"/>
      <c r="AJ487" s="53"/>
      <c r="AK487" s="53"/>
      <c r="AL487" s="54"/>
      <c r="AM487" s="54"/>
      <c r="AN487" s="54"/>
      <c r="AO487" s="54"/>
      <c r="AP487" s="55"/>
      <c r="AQ487" s="55"/>
      <c r="AR487" s="55"/>
      <c r="AS487" s="55"/>
      <c r="AT487" s="55"/>
      <c r="AU487" s="55"/>
      <c r="AV487" s="53"/>
      <c r="AW487" s="53"/>
      <c r="AX487" s="55"/>
      <c r="AY487" s="53"/>
      <c r="AZ487" s="53"/>
      <c r="BA487" s="53"/>
      <c r="BB487" s="53"/>
      <c r="BC487" s="53"/>
      <c r="BD487" s="53"/>
      <c r="BE487" s="53"/>
      <c r="BF487" s="53"/>
      <c r="BG487" s="53"/>
      <c r="BH487" s="53"/>
      <c r="BI487" s="53"/>
      <c r="BJ487" s="53"/>
      <c r="BK487" s="53"/>
      <c r="BL487" s="53"/>
      <c r="BM487" s="54"/>
      <c r="BN487" s="54"/>
      <c r="BO487" s="54"/>
      <c r="BP487" s="53"/>
      <c r="BQ487" s="53"/>
      <c r="BR487" s="53"/>
      <c r="BS487" s="56"/>
      <c r="BT487" s="53" t="s">
        <v>569</v>
      </c>
      <c r="BU487" s="57" t="s">
        <v>570</v>
      </c>
      <c r="BV487" s="57" t="s">
        <v>571</v>
      </c>
      <c r="BW487" s="57" t="s">
        <v>571</v>
      </c>
      <c r="BX487" s="57" t="s">
        <v>571</v>
      </c>
      <c r="BY487" s="57" t="s">
        <v>571</v>
      </c>
      <c r="BZ487" s="57" t="s">
        <v>571</v>
      </c>
      <c r="CA487" s="57" t="s">
        <v>572</v>
      </c>
      <c r="CB487" s="57" t="s">
        <v>573</v>
      </c>
      <c r="CC487" s="57" t="s">
        <v>573</v>
      </c>
      <c r="CD487" s="57" t="s">
        <v>573</v>
      </c>
      <c r="CE487" s="57" t="s">
        <v>573</v>
      </c>
      <c r="CF487" s="57" t="s">
        <v>573</v>
      </c>
      <c r="CG487" s="57" t="s">
        <v>573</v>
      </c>
      <c r="CH487" s="57" t="s">
        <v>573</v>
      </c>
      <c r="CI487" s="57" t="s">
        <v>572</v>
      </c>
      <c r="CJ487" s="57" t="s">
        <v>571</v>
      </c>
      <c r="CK487" s="57" t="s">
        <v>571</v>
      </c>
      <c r="CL487" s="57" t="s">
        <v>571</v>
      </c>
      <c r="CM487" s="57" t="s">
        <v>571</v>
      </c>
      <c r="CN487" s="57" t="s">
        <v>571</v>
      </c>
      <c r="CO487" s="57" t="s">
        <v>571</v>
      </c>
      <c r="CP487" s="57" t="s">
        <v>571</v>
      </c>
      <c r="CQ487" s="57" t="s">
        <v>571</v>
      </c>
      <c r="CR487" s="57" t="s">
        <v>571</v>
      </c>
      <c r="CS487" s="57" t="s">
        <v>571</v>
      </c>
      <c r="CT487" s="57" t="s">
        <v>571</v>
      </c>
      <c r="CU487" s="57" t="s">
        <v>573</v>
      </c>
      <c r="CV487" s="57" t="s">
        <v>573</v>
      </c>
      <c r="CW487" s="57" t="s">
        <v>573</v>
      </c>
      <c r="CX487" s="57" t="s">
        <v>573</v>
      </c>
      <c r="CY487" s="57" t="s">
        <v>573</v>
      </c>
      <c r="CZ487" s="57" t="s">
        <v>573</v>
      </c>
      <c r="DA487" s="57" t="s">
        <v>573</v>
      </c>
      <c r="DB487" s="57" t="s">
        <v>574</v>
      </c>
      <c r="DC487" s="57" t="s">
        <v>574</v>
      </c>
      <c r="DD487" s="57" t="s">
        <v>574</v>
      </c>
      <c r="DE487" s="57" t="s">
        <v>574</v>
      </c>
      <c r="DF487" s="57" t="s">
        <v>575</v>
      </c>
      <c r="DG487" s="57" t="s">
        <v>576</v>
      </c>
      <c r="DH487" s="57" t="s">
        <v>576</v>
      </c>
      <c r="DI487" s="57" t="s">
        <v>576</v>
      </c>
      <c r="DJ487" s="57" t="s">
        <v>576</v>
      </c>
      <c r="DK487" s="57" t="s">
        <v>576</v>
      </c>
      <c r="DL487" s="57" t="s">
        <v>576</v>
      </c>
      <c r="DM487" s="57" t="s">
        <v>576</v>
      </c>
      <c r="DN487" s="57" t="s">
        <v>576</v>
      </c>
      <c r="DO487" s="57" t="s">
        <v>576</v>
      </c>
      <c r="DP487" s="57" t="s">
        <v>576</v>
      </c>
      <c r="DQ487" s="57" t="s">
        <v>576</v>
      </c>
      <c r="DR487" s="57" t="s">
        <v>576</v>
      </c>
      <c r="DS487" s="57" t="s">
        <v>576</v>
      </c>
      <c r="DT487" s="57" t="s">
        <v>576</v>
      </c>
      <c r="DU487" s="57" t="s">
        <v>576</v>
      </c>
      <c r="DV487" s="57" t="s">
        <v>576</v>
      </c>
      <c r="DW487" s="57" t="s">
        <v>576</v>
      </c>
      <c r="DX487" s="57" t="s">
        <v>576</v>
      </c>
      <c r="DY487" s="57" t="s">
        <v>576</v>
      </c>
      <c r="DZ487" s="57" t="s">
        <v>576</v>
      </c>
      <c r="EA487" s="57" t="s">
        <v>576</v>
      </c>
      <c r="EB487" s="57" t="s">
        <v>576</v>
      </c>
      <c r="EC487" s="57" t="s">
        <v>576</v>
      </c>
      <c r="ED487" s="57" t="s">
        <v>576</v>
      </c>
      <c r="EE487" s="57" t="s">
        <v>576</v>
      </c>
      <c r="EF487" s="57" t="s">
        <v>576</v>
      </c>
      <c r="EG487" s="57" t="s">
        <v>576</v>
      </c>
      <c r="EH487" s="57" t="s">
        <v>576</v>
      </c>
      <c r="EI487" s="57" t="s">
        <v>576</v>
      </c>
      <c r="EJ487" s="57" t="s">
        <v>576</v>
      </c>
      <c r="EK487" s="57" t="s">
        <v>576</v>
      </c>
      <c r="EL487" s="57" t="s">
        <v>576</v>
      </c>
      <c r="EM487" s="57" t="s">
        <v>576</v>
      </c>
      <c r="EN487" s="57" t="s">
        <v>576</v>
      </c>
      <c r="EO487" s="57" t="s">
        <v>576</v>
      </c>
      <c r="EP487" s="57" t="s">
        <v>576</v>
      </c>
      <c r="EQ487" s="57" t="s">
        <v>576</v>
      </c>
      <c r="ER487" s="57" t="s">
        <v>576</v>
      </c>
      <c r="ES487" s="57" t="s">
        <v>576</v>
      </c>
      <c r="ET487" s="57" t="s">
        <v>576</v>
      </c>
      <c r="EU487" s="57" t="s">
        <v>576</v>
      </c>
      <c r="EV487" s="57" t="s">
        <v>572</v>
      </c>
      <c r="EW487" s="57" t="s">
        <v>572</v>
      </c>
      <c r="EX487" s="57" t="s">
        <v>577</v>
      </c>
      <c r="EY487" s="57" t="s">
        <v>572</v>
      </c>
      <c r="EZ487" s="57" t="s">
        <v>572</v>
      </c>
      <c r="FA487" s="57" t="s">
        <v>572</v>
      </c>
    </row>
    <row r="488" spans="1:157" x14ac:dyDescent="0.25">
      <c r="A488" s="52"/>
      <c r="B488" s="53"/>
      <c r="C488" s="54"/>
      <c r="D488" s="54"/>
      <c r="E488" s="54"/>
      <c r="F488" s="54"/>
      <c r="G488" s="54"/>
      <c r="H488" s="186"/>
      <c r="I488" s="54"/>
      <c r="J488" s="54"/>
      <c r="K488" s="54"/>
      <c r="L488" s="54"/>
      <c r="M488" s="54"/>
      <c r="N488" s="54"/>
      <c r="O488" s="54"/>
      <c r="P488" s="54"/>
      <c r="Q488" s="53" t="s">
        <v>571</v>
      </c>
      <c r="R488" s="53" t="s">
        <v>571</v>
      </c>
      <c r="S488" s="53" t="s">
        <v>571</v>
      </c>
      <c r="T488" s="53" t="s">
        <v>571</v>
      </c>
      <c r="U488" s="53" t="s">
        <v>571</v>
      </c>
      <c r="V488" s="53" t="s">
        <v>571</v>
      </c>
      <c r="W488" s="53" t="s">
        <v>571</v>
      </c>
      <c r="X488" s="53" t="s">
        <v>571</v>
      </c>
      <c r="Y488" s="53" t="s">
        <v>571</v>
      </c>
      <c r="Z488" s="53" t="s">
        <v>571</v>
      </c>
      <c r="AA488" s="53" t="s">
        <v>571</v>
      </c>
      <c r="AB488" s="53" t="s">
        <v>571</v>
      </c>
      <c r="AC488" s="53" t="s">
        <v>571</v>
      </c>
      <c r="AD488" s="54" t="s">
        <v>571</v>
      </c>
      <c r="AE488" s="54" t="s">
        <v>571</v>
      </c>
      <c r="AF488" s="54" t="s">
        <v>571</v>
      </c>
      <c r="AG488" s="53" t="s">
        <v>571</v>
      </c>
      <c r="AH488" s="53" t="s">
        <v>571</v>
      </c>
      <c r="AI488" s="53" t="s">
        <v>571</v>
      </c>
      <c r="AJ488" s="53" t="s">
        <v>571</v>
      </c>
      <c r="AK488" s="54"/>
      <c r="AL488" s="54"/>
      <c r="AM488" s="54"/>
      <c r="AN488" s="54"/>
      <c r="AO488" s="54"/>
      <c r="AP488" s="54"/>
      <c r="AQ488" s="54"/>
      <c r="AR488" s="54"/>
      <c r="AS488" s="54"/>
      <c r="AT488" s="54"/>
      <c r="AU488" s="54"/>
      <c r="AV488" s="54"/>
      <c r="AW488" s="54"/>
      <c r="AX488" s="54"/>
      <c r="AY488" s="54"/>
      <c r="AZ488" s="53" t="s">
        <v>573</v>
      </c>
      <c r="BA488" s="55" t="s">
        <v>573</v>
      </c>
      <c r="BB488" s="55" t="s">
        <v>573</v>
      </c>
      <c r="BC488" s="55" t="s">
        <v>573</v>
      </c>
      <c r="BD488" s="55" t="s">
        <v>573</v>
      </c>
      <c r="BE488" s="55" t="s">
        <v>573</v>
      </c>
      <c r="BF488" s="53" t="s">
        <v>573</v>
      </c>
      <c r="BG488" s="55" t="s">
        <v>573</v>
      </c>
      <c r="BH488" s="55" t="s">
        <v>573</v>
      </c>
      <c r="BI488" s="55" t="s">
        <v>573</v>
      </c>
      <c r="BJ488" s="53" t="s">
        <v>573</v>
      </c>
      <c r="BK488" s="55" t="s">
        <v>573</v>
      </c>
      <c r="BL488" s="55" t="s">
        <v>573</v>
      </c>
      <c r="BM488" s="53" t="s">
        <v>573</v>
      </c>
      <c r="BN488" s="53" t="s">
        <v>573</v>
      </c>
      <c r="BO488" s="53" t="s">
        <v>573</v>
      </c>
      <c r="BP488" s="55" t="s">
        <v>573</v>
      </c>
      <c r="BQ488" s="55" t="s">
        <v>573</v>
      </c>
      <c r="BR488" s="55" t="s">
        <v>573</v>
      </c>
      <c r="BS488" s="58" t="s">
        <v>573</v>
      </c>
      <c r="BT488" s="54" t="s">
        <v>578</v>
      </c>
      <c r="BU488" s="59" t="s">
        <v>578</v>
      </c>
      <c r="BV488" s="59" t="s">
        <v>578</v>
      </c>
      <c r="BW488" s="59" t="s">
        <v>578</v>
      </c>
      <c r="BX488" s="59" t="s">
        <v>579</v>
      </c>
      <c r="BY488" s="59" t="s">
        <v>579</v>
      </c>
      <c r="BZ488" s="59" t="s">
        <v>580</v>
      </c>
      <c r="CA488" s="59" t="s">
        <v>581</v>
      </c>
      <c r="CB488" s="59" t="s">
        <v>578</v>
      </c>
      <c r="CC488" s="59" t="s">
        <v>578</v>
      </c>
      <c r="CD488" s="59" t="s">
        <v>578</v>
      </c>
      <c r="CE488" s="59" t="s">
        <v>578</v>
      </c>
      <c r="CF488" s="59" t="s">
        <v>579</v>
      </c>
      <c r="CG488" s="59" t="s">
        <v>579</v>
      </c>
      <c r="CH488" s="59" t="s">
        <v>580</v>
      </c>
      <c r="CI488" s="59" t="s">
        <v>574</v>
      </c>
      <c r="CJ488" s="59" t="s">
        <v>582</v>
      </c>
      <c r="CK488" s="59" t="s">
        <v>578</v>
      </c>
      <c r="CL488" s="59" t="s">
        <v>583</v>
      </c>
      <c r="CM488" s="59" t="s">
        <v>583</v>
      </c>
      <c r="CN488" s="59" t="s">
        <v>579</v>
      </c>
      <c r="CO488" s="59" t="s">
        <v>584</v>
      </c>
      <c r="CP488" s="59" t="s">
        <v>585</v>
      </c>
      <c r="CQ488" s="59" t="s">
        <v>586</v>
      </c>
      <c r="CR488" s="59" t="s">
        <v>587</v>
      </c>
      <c r="CS488" s="59" t="s">
        <v>588</v>
      </c>
      <c r="CT488" s="59" t="s">
        <v>589</v>
      </c>
      <c r="CU488" s="59" t="s">
        <v>582</v>
      </c>
      <c r="CV488" s="59" t="s">
        <v>578</v>
      </c>
      <c r="CW488" s="59" t="s">
        <v>583</v>
      </c>
      <c r="CX488" s="59" t="s">
        <v>583</v>
      </c>
      <c r="CY488" s="59" t="s">
        <v>579</v>
      </c>
      <c r="CZ488" s="59" t="s">
        <v>584</v>
      </c>
      <c r="DA488" s="59" t="s">
        <v>585</v>
      </c>
      <c r="DB488" s="59" t="s">
        <v>586</v>
      </c>
      <c r="DC488" s="59" t="s">
        <v>587</v>
      </c>
      <c r="DD488" s="59" t="s">
        <v>588</v>
      </c>
      <c r="DE488" s="59" t="s">
        <v>589</v>
      </c>
      <c r="DF488" s="59" t="s">
        <v>590</v>
      </c>
      <c r="DG488" s="59" t="s">
        <v>578</v>
      </c>
      <c r="DH488" s="59" t="s">
        <v>579</v>
      </c>
      <c r="DI488" s="59" t="s">
        <v>580</v>
      </c>
      <c r="DJ488" s="59" t="s">
        <v>591</v>
      </c>
      <c r="DK488" s="59" t="s">
        <v>578</v>
      </c>
      <c r="DL488" s="59" t="s">
        <v>578</v>
      </c>
      <c r="DM488" s="59" t="s">
        <v>578</v>
      </c>
      <c r="DN488" s="59" t="s">
        <v>578</v>
      </c>
      <c r="DO488" s="59" t="s">
        <v>579</v>
      </c>
      <c r="DP488" s="59" t="s">
        <v>579</v>
      </c>
      <c r="DQ488" s="59" t="s">
        <v>579</v>
      </c>
      <c r="DR488" s="59" t="s">
        <v>580</v>
      </c>
      <c r="DS488" s="59" t="s">
        <v>580</v>
      </c>
      <c r="DT488" s="59" t="s">
        <v>591</v>
      </c>
      <c r="DU488" s="59" t="s">
        <v>578</v>
      </c>
      <c r="DV488" s="59" t="s">
        <v>578</v>
      </c>
      <c r="DW488" s="59" t="s">
        <v>578</v>
      </c>
      <c r="DX488" s="59" t="s">
        <v>578</v>
      </c>
      <c r="DY488" s="59" t="s">
        <v>578</v>
      </c>
      <c r="DZ488" s="59" t="s">
        <v>578</v>
      </c>
      <c r="EA488" s="59" t="s">
        <v>578</v>
      </c>
      <c r="EB488" s="59" t="s">
        <v>578</v>
      </c>
      <c r="EC488" s="59" t="s">
        <v>578</v>
      </c>
      <c r="ED488" s="59" t="s">
        <v>578</v>
      </c>
      <c r="EE488" s="59" t="s">
        <v>579</v>
      </c>
      <c r="EF488" s="59" t="s">
        <v>579</v>
      </c>
      <c r="EG488" s="59" t="s">
        <v>579</v>
      </c>
      <c r="EH488" s="59" t="s">
        <v>579</v>
      </c>
      <c r="EI488" s="59" t="s">
        <v>579</v>
      </c>
      <c r="EJ488" s="59" t="s">
        <v>579</v>
      </c>
      <c r="EK488" s="59" t="s">
        <v>580</v>
      </c>
      <c r="EL488" s="59" t="s">
        <v>580</v>
      </c>
      <c r="EM488" s="59" t="s">
        <v>580</v>
      </c>
      <c r="EN488" s="59" t="s">
        <v>591</v>
      </c>
      <c r="EO488" s="59" t="s">
        <v>578</v>
      </c>
      <c r="EP488" s="59" t="s">
        <v>578</v>
      </c>
      <c r="EQ488" s="59" t="s">
        <v>578</v>
      </c>
      <c r="ER488" s="59" t="s">
        <v>578</v>
      </c>
      <c r="ES488" s="59" t="s">
        <v>579</v>
      </c>
      <c r="ET488" s="59" t="s">
        <v>579</v>
      </c>
      <c r="EU488" s="59" t="s">
        <v>580</v>
      </c>
      <c r="EV488" s="59" t="s">
        <v>592</v>
      </c>
      <c r="EW488" s="59" t="s">
        <v>592</v>
      </c>
      <c r="EX488" s="59" t="s">
        <v>590</v>
      </c>
      <c r="EY488" s="59" t="s">
        <v>593</v>
      </c>
      <c r="EZ488" s="59" t="s">
        <v>593</v>
      </c>
      <c r="FA488" s="59" t="s">
        <v>593</v>
      </c>
    </row>
    <row r="489" spans="1:157" x14ac:dyDescent="0.25">
      <c r="A489" s="52"/>
      <c r="B489" s="53"/>
      <c r="C489" s="53"/>
      <c r="D489" s="53"/>
      <c r="E489" s="53"/>
      <c r="F489" s="53"/>
      <c r="G489" s="53" t="s">
        <v>571</v>
      </c>
      <c r="H489" s="185" t="s">
        <v>571</v>
      </c>
      <c r="I489" s="53" t="s">
        <v>571</v>
      </c>
      <c r="J489" s="53" t="s">
        <v>571</v>
      </c>
      <c r="K489" s="53" t="s">
        <v>571</v>
      </c>
      <c r="L489" s="54" t="s">
        <v>571</v>
      </c>
      <c r="M489" s="53" t="s">
        <v>571</v>
      </c>
      <c r="N489" s="53" t="s">
        <v>571</v>
      </c>
      <c r="O489" s="53" t="s">
        <v>571</v>
      </c>
      <c r="P489" s="53" t="s">
        <v>571</v>
      </c>
      <c r="Q489" s="53" t="s">
        <v>594</v>
      </c>
      <c r="R489" s="53" t="s">
        <v>594</v>
      </c>
      <c r="S489" s="53" t="s">
        <v>594</v>
      </c>
      <c r="T489" s="53" t="s">
        <v>594</v>
      </c>
      <c r="U489" s="53" t="s">
        <v>594</v>
      </c>
      <c r="V489" s="53" t="s">
        <v>594</v>
      </c>
      <c r="W489" s="53" t="s">
        <v>594</v>
      </c>
      <c r="X489" s="53" t="s">
        <v>594</v>
      </c>
      <c r="Y489" s="53" t="s">
        <v>594</v>
      </c>
      <c r="Z489" s="53" t="s">
        <v>594</v>
      </c>
      <c r="AA489" s="53" t="s">
        <v>595</v>
      </c>
      <c r="AB489" s="53" t="s">
        <v>595</v>
      </c>
      <c r="AC489" s="53" t="s">
        <v>595</v>
      </c>
      <c r="AD489" s="54" t="s">
        <v>595</v>
      </c>
      <c r="AE489" s="54" t="s">
        <v>595</v>
      </c>
      <c r="AF489" s="54" t="s">
        <v>595</v>
      </c>
      <c r="AG489" s="53" t="s">
        <v>596</v>
      </c>
      <c r="AH489" s="53" t="s">
        <v>596</v>
      </c>
      <c r="AI489" s="53" t="s">
        <v>596</v>
      </c>
      <c r="AJ489" s="53" t="s">
        <v>597</v>
      </c>
      <c r="AK489" s="53"/>
      <c r="AL489" s="54"/>
      <c r="AM489" s="54"/>
      <c r="AN489" s="54"/>
      <c r="AO489" s="54"/>
      <c r="AP489" s="55" t="s">
        <v>573</v>
      </c>
      <c r="AQ489" s="55" t="s">
        <v>573</v>
      </c>
      <c r="AR489" s="55" t="s">
        <v>573</v>
      </c>
      <c r="AS489" s="55" t="s">
        <v>573</v>
      </c>
      <c r="AT489" s="55" t="s">
        <v>573</v>
      </c>
      <c r="AU489" s="55" t="s">
        <v>573</v>
      </c>
      <c r="AV489" s="53" t="s">
        <v>573</v>
      </c>
      <c r="AW489" s="53" t="s">
        <v>573</v>
      </c>
      <c r="AX489" s="55" t="s">
        <v>573</v>
      </c>
      <c r="AY489" s="53" t="s">
        <v>573</v>
      </c>
      <c r="AZ489" s="53" t="s">
        <v>594</v>
      </c>
      <c r="BA489" s="53" t="s">
        <v>594</v>
      </c>
      <c r="BB489" s="53" t="s">
        <v>594</v>
      </c>
      <c r="BC489" s="53" t="s">
        <v>594</v>
      </c>
      <c r="BD489" s="53" t="s">
        <v>594</v>
      </c>
      <c r="BE489" s="53" t="s">
        <v>594</v>
      </c>
      <c r="BF489" s="53" t="s">
        <v>594</v>
      </c>
      <c r="BG489" s="53" t="s">
        <v>594</v>
      </c>
      <c r="BH489" s="53" t="s">
        <v>594</v>
      </c>
      <c r="BI489" s="53" t="s">
        <v>594</v>
      </c>
      <c r="BJ489" s="53" t="s">
        <v>595</v>
      </c>
      <c r="BK489" s="53" t="s">
        <v>595</v>
      </c>
      <c r="BL489" s="53" t="s">
        <v>595</v>
      </c>
      <c r="BM489" s="54" t="s">
        <v>595</v>
      </c>
      <c r="BN489" s="54" t="s">
        <v>595</v>
      </c>
      <c r="BO489" s="54" t="s">
        <v>595</v>
      </c>
      <c r="BP489" s="53" t="s">
        <v>596</v>
      </c>
      <c r="BQ489" s="53" t="s">
        <v>596</v>
      </c>
      <c r="BR489" s="53" t="s">
        <v>596</v>
      </c>
      <c r="BS489" s="60" t="s">
        <v>597</v>
      </c>
      <c r="BT489" s="53" t="s">
        <v>578</v>
      </c>
      <c r="BU489" s="59" t="s">
        <v>578</v>
      </c>
      <c r="BV489" s="59" t="s">
        <v>579</v>
      </c>
      <c r="BW489" s="59" t="s">
        <v>579</v>
      </c>
      <c r="BX489" s="59" t="s">
        <v>580</v>
      </c>
      <c r="BY489" s="59" t="s">
        <v>580</v>
      </c>
      <c r="BZ489" s="59" t="s">
        <v>580</v>
      </c>
      <c r="CA489" s="59" t="s">
        <v>598</v>
      </c>
      <c r="CB489" s="59" t="s">
        <v>578</v>
      </c>
      <c r="CC489" s="59" t="s">
        <v>578</v>
      </c>
      <c r="CD489" s="59" t="s">
        <v>579</v>
      </c>
      <c r="CE489" s="59" t="s">
        <v>579</v>
      </c>
      <c r="CF489" s="59" t="s">
        <v>580</v>
      </c>
      <c r="CG489" s="59" t="s">
        <v>580</v>
      </c>
      <c r="CH489" s="59" t="s">
        <v>580</v>
      </c>
      <c r="CI489" s="59" t="s">
        <v>598</v>
      </c>
      <c r="CJ489" s="59" t="s">
        <v>583</v>
      </c>
      <c r="CK489" s="59" t="s">
        <v>583</v>
      </c>
      <c r="CL489" s="59" t="s">
        <v>584</v>
      </c>
      <c r="CM489" s="59" t="s">
        <v>585</v>
      </c>
      <c r="CN489" s="59" t="s">
        <v>585</v>
      </c>
      <c r="CO489" s="59" t="s">
        <v>599</v>
      </c>
      <c r="CP489" s="59" t="s">
        <v>600</v>
      </c>
      <c r="CQ489" s="59" t="s">
        <v>601</v>
      </c>
      <c r="CR489" s="59" t="s">
        <v>601</v>
      </c>
      <c r="CS489" s="59" t="s">
        <v>601</v>
      </c>
      <c r="CT489" s="59" t="s">
        <v>601</v>
      </c>
      <c r="CU489" s="59" t="s">
        <v>583</v>
      </c>
      <c r="CV489" s="59" t="s">
        <v>583</v>
      </c>
      <c r="CW489" s="59" t="s">
        <v>584</v>
      </c>
      <c r="CX489" s="59" t="s">
        <v>585</v>
      </c>
      <c r="CY489" s="59" t="s">
        <v>585</v>
      </c>
      <c r="CZ489" s="59" t="s">
        <v>599</v>
      </c>
      <c r="DA489" s="59" t="s">
        <v>600</v>
      </c>
      <c r="DB489" s="59" t="s">
        <v>601</v>
      </c>
      <c r="DC489" s="59" t="s">
        <v>601</v>
      </c>
      <c r="DD489" s="59" t="s">
        <v>601</v>
      </c>
      <c r="DE489" s="59" t="s">
        <v>601</v>
      </c>
      <c r="DF489" s="59"/>
      <c r="DG489" s="59"/>
      <c r="DH489" s="59"/>
      <c r="DI489" s="59"/>
      <c r="DJ489" s="59"/>
      <c r="DK489" s="59" t="s">
        <v>578</v>
      </c>
      <c r="DL489" s="59" t="s">
        <v>579</v>
      </c>
      <c r="DM489" s="59" t="s">
        <v>580</v>
      </c>
      <c r="DN489" s="59" t="s">
        <v>591</v>
      </c>
      <c r="DO489" s="59" t="s">
        <v>579</v>
      </c>
      <c r="DP489" s="59" t="s">
        <v>580</v>
      </c>
      <c r="DQ489" s="59" t="s">
        <v>591</v>
      </c>
      <c r="DR489" s="59" t="s">
        <v>580</v>
      </c>
      <c r="DS489" s="59" t="s">
        <v>591</v>
      </c>
      <c r="DT489" s="59" t="s">
        <v>591</v>
      </c>
      <c r="DU489" s="59" t="s">
        <v>578</v>
      </c>
      <c r="DV489" s="59" t="s">
        <v>578</v>
      </c>
      <c r="DW489" s="59" t="s">
        <v>578</v>
      </c>
      <c r="DX489" s="59" t="s">
        <v>578</v>
      </c>
      <c r="DY489" s="59" t="s">
        <v>579</v>
      </c>
      <c r="DZ489" s="59" t="s">
        <v>579</v>
      </c>
      <c r="EA489" s="59" t="s">
        <v>579</v>
      </c>
      <c r="EB489" s="59" t="s">
        <v>580</v>
      </c>
      <c r="EC489" s="59" t="s">
        <v>580</v>
      </c>
      <c r="ED489" s="59" t="s">
        <v>591</v>
      </c>
      <c r="EE489" s="59" t="s">
        <v>579</v>
      </c>
      <c r="EF489" s="59" t="s">
        <v>579</v>
      </c>
      <c r="EG489" s="59" t="s">
        <v>579</v>
      </c>
      <c r="EH489" s="59" t="s">
        <v>580</v>
      </c>
      <c r="EI489" s="59" t="s">
        <v>580</v>
      </c>
      <c r="EJ489" s="59" t="s">
        <v>591</v>
      </c>
      <c r="EK489" s="59" t="s">
        <v>580</v>
      </c>
      <c r="EL489" s="59" t="s">
        <v>580</v>
      </c>
      <c r="EM489" s="59" t="s">
        <v>591</v>
      </c>
      <c r="EN489" s="59" t="s">
        <v>591</v>
      </c>
      <c r="EO489" s="59" t="s">
        <v>578</v>
      </c>
      <c r="EP489" s="59" t="s">
        <v>578</v>
      </c>
      <c r="EQ489" s="59" t="s">
        <v>579</v>
      </c>
      <c r="ER489" s="59" t="s">
        <v>579</v>
      </c>
      <c r="ES489" s="59" t="s">
        <v>580</v>
      </c>
      <c r="ET489" s="59" t="s">
        <v>580</v>
      </c>
      <c r="EU489" s="59" t="s">
        <v>580</v>
      </c>
      <c r="EV489" s="59" t="s">
        <v>598</v>
      </c>
      <c r="EW489" s="59" t="s">
        <v>602</v>
      </c>
      <c r="EX489" s="59"/>
      <c r="EY489" s="59" t="s">
        <v>603</v>
      </c>
      <c r="EZ489" s="59" t="s">
        <v>604</v>
      </c>
      <c r="FA489" s="59" t="s">
        <v>605</v>
      </c>
    </row>
    <row r="490" spans="1:157" x14ac:dyDescent="0.25">
      <c r="A490" s="52"/>
      <c r="B490" s="53"/>
      <c r="C490" s="53" t="s">
        <v>571</v>
      </c>
      <c r="D490" s="53" t="s">
        <v>571</v>
      </c>
      <c r="E490" s="53" t="s">
        <v>606</v>
      </c>
      <c r="F490" s="53" t="s">
        <v>571</v>
      </c>
      <c r="G490" s="53" t="s">
        <v>594</v>
      </c>
      <c r="H490" s="185" t="s">
        <v>594</v>
      </c>
      <c r="I490" s="53" t="s">
        <v>594</v>
      </c>
      <c r="J490" s="53" t="s">
        <v>594</v>
      </c>
      <c r="K490" s="53" t="s">
        <v>595</v>
      </c>
      <c r="L490" s="54" t="s">
        <v>595</v>
      </c>
      <c r="M490" s="53" t="s">
        <v>595</v>
      </c>
      <c r="N490" s="53" t="s">
        <v>596</v>
      </c>
      <c r="O490" s="53" t="s">
        <v>596</v>
      </c>
      <c r="P490" s="53" t="s">
        <v>597</v>
      </c>
      <c r="Q490" s="53" t="s">
        <v>594</v>
      </c>
      <c r="R490" s="53" t="s">
        <v>594</v>
      </c>
      <c r="S490" s="53" t="s">
        <v>594</v>
      </c>
      <c r="T490" s="53" t="s">
        <v>594</v>
      </c>
      <c r="U490" s="53" t="s">
        <v>595</v>
      </c>
      <c r="V490" s="53" t="s">
        <v>595</v>
      </c>
      <c r="W490" s="53" t="s">
        <v>595</v>
      </c>
      <c r="X490" s="53" t="s">
        <v>596</v>
      </c>
      <c r="Y490" s="53" t="s">
        <v>596</v>
      </c>
      <c r="Z490" s="53" t="s">
        <v>597</v>
      </c>
      <c r="AA490" s="53" t="s">
        <v>595</v>
      </c>
      <c r="AB490" s="53" t="s">
        <v>595</v>
      </c>
      <c r="AC490" s="53" t="s">
        <v>595</v>
      </c>
      <c r="AD490" s="54" t="s">
        <v>596</v>
      </c>
      <c r="AE490" s="54" t="s">
        <v>596</v>
      </c>
      <c r="AF490" s="54" t="s">
        <v>597</v>
      </c>
      <c r="AG490" s="53" t="s">
        <v>596</v>
      </c>
      <c r="AH490" s="53" t="s">
        <v>596</v>
      </c>
      <c r="AI490" s="53" t="s">
        <v>597</v>
      </c>
      <c r="AJ490" s="53" t="s">
        <v>597</v>
      </c>
      <c r="AK490" s="53"/>
      <c r="AL490" s="55" t="s">
        <v>573</v>
      </c>
      <c r="AM490" s="55" t="s">
        <v>573</v>
      </c>
      <c r="AN490" s="53" t="s">
        <v>573</v>
      </c>
      <c r="AO490" s="55" t="s">
        <v>573</v>
      </c>
      <c r="AP490" s="53" t="s">
        <v>594</v>
      </c>
      <c r="AQ490" s="53" t="s">
        <v>594</v>
      </c>
      <c r="AR490" s="53" t="s">
        <v>594</v>
      </c>
      <c r="AS490" s="53" t="s">
        <v>594</v>
      </c>
      <c r="AT490" s="53" t="s">
        <v>595</v>
      </c>
      <c r="AU490" s="54" t="s">
        <v>595</v>
      </c>
      <c r="AV490" s="53" t="s">
        <v>595</v>
      </c>
      <c r="AW490" s="53" t="s">
        <v>596</v>
      </c>
      <c r="AX490" s="53" t="s">
        <v>596</v>
      </c>
      <c r="AY490" s="53" t="s">
        <v>597</v>
      </c>
      <c r="AZ490" s="53" t="s">
        <v>594</v>
      </c>
      <c r="BA490" s="53" t="s">
        <v>594</v>
      </c>
      <c r="BB490" s="53" t="s">
        <v>594</v>
      </c>
      <c r="BC490" s="53" t="s">
        <v>594</v>
      </c>
      <c r="BD490" s="53" t="s">
        <v>595</v>
      </c>
      <c r="BE490" s="53" t="s">
        <v>595</v>
      </c>
      <c r="BF490" s="53" t="s">
        <v>595</v>
      </c>
      <c r="BG490" s="53" t="s">
        <v>596</v>
      </c>
      <c r="BH490" s="53" t="s">
        <v>596</v>
      </c>
      <c r="BI490" s="53" t="s">
        <v>597</v>
      </c>
      <c r="BJ490" s="53" t="s">
        <v>595</v>
      </c>
      <c r="BK490" s="53" t="s">
        <v>595</v>
      </c>
      <c r="BL490" s="53" t="s">
        <v>595</v>
      </c>
      <c r="BM490" s="54" t="s">
        <v>596</v>
      </c>
      <c r="BN490" s="54" t="s">
        <v>596</v>
      </c>
      <c r="BO490" s="54" t="s">
        <v>597</v>
      </c>
      <c r="BP490" s="53" t="s">
        <v>596</v>
      </c>
      <c r="BQ490" s="53" t="s">
        <v>596</v>
      </c>
      <c r="BR490" s="53" t="s">
        <v>597</v>
      </c>
      <c r="BS490" s="60" t="s">
        <v>597</v>
      </c>
      <c r="BT490" s="53" t="s">
        <v>579</v>
      </c>
      <c r="BU490" s="59" t="s">
        <v>579</v>
      </c>
      <c r="BV490" s="59" t="s">
        <v>579</v>
      </c>
      <c r="BW490" s="59" t="s">
        <v>580</v>
      </c>
      <c r="BX490" s="59" t="s">
        <v>580</v>
      </c>
      <c r="BY490" s="59" t="s">
        <v>591</v>
      </c>
      <c r="BZ490" s="59" t="s">
        <v>591</v>
      </c>
      <c r="CA490" s="59" t="s">
        <v>601</v>
      </c>
      <c r="CB490" s="59" t="s">
        <v>579</v>
      </c>
      <c r="CC490" s="59" t="s">
        <v>579</v>
      </c>
      <c r="CD490" s="59" t="s">
        <v>579</v>
      </c>
      <c r="CE490" s="59" t="s">
        <v>580</v>
      </c>
      <c r="CF490" s="59" t="s">
        <v>580</v>
      </c>
      <c r="CG490" s="59" t="s">
        <v>591</v>
      </c>
      <c r="CH490" s="59" t="s">
        <v>591</v>
      </c>
      <c r="CI490" s="59" t="s">
        <v>601</v>
      </c>
      <c r="CJ490" s="59" t="s">
        <v>580</v>
      </c>
      <c r="CK490" s="59" t="s">
        <v>585</v>
      </c>
      <c r="CL490" s="59" t="s">
        <v>607</v>
      </c>
      <c r="CM490" s="59" t="s">
        <v>591</v>
      </c>
      <c r="CN490" s="59" t="s">
        <v>599</v>
      </c>
      <c r="CO490" s="59" t="s">
        <v>607</v>
      </c>
      <c r="CP490" s="59" t="s">
        <v>607</v>
      </c>
      <c r="CQ490" s="59" t="s">
        <v>608</v>
      </c>
      <c r="CR490" s="59" t="s">
        <v>608</v>
      </c>
      <c r="CS490" s="59" t="s">
        <v>608</v>
      </c>
      <c r="CT490" s="59" t="s">
        <v>609</v>
      </c>
      <c r="CU490" s="59" t="s">
        <v>580</v>
      </c>
      <c r="CV490" s="59" t="s">
        <v>585</v>
      </c>
      <c r="CW490" s="59" t="s">
        <v>607</v>
      </c>
      <c r="CX490" s="59" t="s">
        <v>591</v>
      </c>
      <c r="CY490" s="59" t="s">
        <v>599</v>
      </c>
      <c r="CZ490" s="59" t="s">
        <v>607</v>
      </c>
      <c r="DA490" s="59" t="s">
        <v>607</v>
      </c>
      <c r="DB490" s="59" t="s">
        <v>608</v>
      </c>
      <c r="DC490" s="59" t="s">
        <v>608</v>
      </c>
      <c r="DD490" s="59" t="s">
        <v>608</v>
      </c>
      <c r="DE490" s="59" t="s">
        <v>610</v>
      </c>
      <c r="DF490" s="59"/>
      <c r="DG490" s="59"/>
      <c r="DH490" s="59"/>
      <c r="DI490" s="59"/>
      <c r="DJ490" s="59"/>
      <c r="DK490" s="59"/>
      <c r="DL490" s="59"/>
      <c r="DM490" s="59"/>
      <c r="DN490" s="59"/>
      <c r="DO490" s="59"/>
      <c r="DP490" s="59"/>
      <c r="DQ490" s="59"/>
      <c r="DR490" s="59"/>
      <c r="DS490" s="59"/>
      <c r="DT490" s="59"/>
      <c r="DU490" s="59" t="s">
        <v>611</v>
      </c>
      <c r="DV490" s="59" t="s">
        <v>579</v>
      </c>
      <c r="DW490" s="59" t="s">
        <v>580</v>
      </c>
      <c r="DX490" s="59" t="s">
        <v>591</v>
      </c>
      <c r="DY490" s="59" t="s">
        <v>579</v>
      </c>
      <c r="DZ490" s="59" t="s">
        <v>580</v>
      </c>
      <c r="EA490" s="59" t="s">
        <v>591</v>
      </c>
      <c r="EB490" s="59" t="s">
        <v>580</v>
      </c>
      <c r="EC490" s="59" t="s">
        <v>591</v>
      </c>
      <c r="ED490" s="59" t="s">
        <v>591</v>
      </c>
      <c r="EE490" s="59" t="s">
        <v>579</v>
      </c>
      <c r="EF490" s="59" t="s">
        <v>580</v>
      </c>
      <c r="EG490" s="59" t="s">
        <v>591</v>
      </c>
      <c r="EH490" s="59" t="s">
        <v>580</v>
      </c>
      <c r="EI490" s="59" t="s">
        <v>591</v>
      </c>
      <c r="EJ490" s="59" t="s">
        <v>591</v>
      </c>
      <c r="EK490" s="59" t="s">
        <v>580</v>
      </c>
      <c r="EL490" s="59" t="s">
        <v>591</v>
      </c>
      <c r="EM490" s="59" t="s">
        <v>591</v>
      </c>
      <c r="EN490" s="59" t="s">
        <v>591</v>
      </c>
      <c r="EO490" s="59" t="s">
        <v>579</v>
      </c>
      <c r="EP490" s="59" t="s">
        <v>579</v>
      </c>
      <c r="EQ490" s="59" t="s">
        <v>579</v>
      </c>
      <c r="ER490" s="59" t="s">
        <v>580</v>
      </c>
      <c r="ES490" s="59" t="s">
        <v>580</v>
      </c>
      <c r="ET490" s="59" t="s">
        <v>591</v>
      </c>
      <c r="EU490" s="59" t="s">
        <v>591</v>
      </c>
      <c r="EV490" s="59" t="s">
        <v>601</v>
      </c>
      <c r="EW490" s="59" t="s">
        <v>601</v>
      </c>
      <c r="EX490" s="59"/>
      <c r="EY490" s="59" t="s">
        <v>601</v>
      </c>
      <c r="EZ490" s="59" t="s">
        <v>601</v>
      </c>
      <c r="FA490" s="59" t="s">
        <v>601</v>
      </c>
    </row>
    <row r="491" spans="1:157" ht="13.8" thickBot="1" x14ac:dyDescent="0.3">
      <c r="A491" s="61" t="s">
        <v>612</v>
      </c>
      <c r="B491" s="62" t="s">
        <v>569</v>
      </c>
      <c r="C491" s="62" t="s">
        <v>578</v>
      </c>
      <c r="D491" s="62" t="s">
        <v>613</v>
      </c>
      <c r="E491" s="62" t="s">
        <v>614</v>
      </c>
      <c r="F491" s="62" t="s">
        <v>615</v>
      </c>
      <c r="G491" s="62" t="s">
        <v>578</v>
      </c>
      <c r="H491" s="187" t="s">
        <v>613</v>
      </c>
      <c r="I491" s="62" t="s">
        <v>614</v>
      </c>
      <c r="J491" s="62" t="s">
        <v>615</v>
      </c>
      <c r="K491" s="62" t="s">
        <v>613</v>
      </c>
      <c r="L491" s="63" t="s">
        <v>614</v>
      </c>
      <c r="M491" s="62" t="s">
        <v>615</v>
      </c>
      <c r="N491" s="62" t="s">
        <v>614</v>
      </c>
      <c r="O491" s="62" t="s">
        <v>615</v>
      </c>
      <c r="P491" s="62" t="s">
        <v>615</v>
      </c>
      <c r="Q491" s="62" t="s">
        <v>594</v>
      </c>
      <c r="R491" s="62" t="s">
        <v>613</v>
      </c>
      <c r="S491" s="62" t="s">
        <v>596</v>
      </c>
      <c r="T491" s="62" t="s">
        <v>615</v>
      </c>
      <c r="U491" s="62" t="s">
        <v>613</v>
      </c>
      <c r="V491" s="62" t="s">
        <v>614</v>
      </c>
      <c r="W491" s="62" t="s">
        <v>615</v>
      </c>
      <c r="X491" s="62" t="s">
        <v>614</v>
      </c>
      <c r="Y491" s="62" t="s">
        <v>615</v>
      </c>
      <c r="Z491" s="62" t="s">
        <v>615</v>
      </c>
      <c r="AA491" s="62" t="s">
        <v>613</v>
      </c>
      <c r="AB491" s="62" t="s">
        <v>614</v>
      </c>
      <c r="AC491" s="62" t="s">
        <v>615</v>
      </c>
      <c r="AD491" s="63" t="s">
        <v>614</v>
      </c>
      <c r="AE491" s="63" t="s">
        <v>615</v>
      </c>
      <c r="AF491" s="63" t="s">
        <v>615</v>
      </c>
      <c r="AG491" s="62" t="s">
        <v>614</v>
      </c>
      <c r="AH491" s="62" t="s">
        <v>615</v>
      </c>
      <c r="AI491" s="62" t="s">
        <v>615</v>
      </c>
      <c r="AJ491" s="62" t="s">
        <v>615</v>
      </c>
      <c r="AK491" s="64" t="s">
        <v>616</v>
      </c>
      <c r="AL491" s="62" t="s">
        <v>578</v>
      </c>
      <c r="AM491" s="62" t="s">
        <v>613</v>
      </c>
      <c r="AN491" s="62" t="s">
        <v>614</v>
      </c>
      <c r="AO491" s="62" t="s">
        <v>615</v>
      </c>
      <c r="AP491" s="62" t="s">
        <v>578</v>
      </c>
      <c r="AQ491" s="62" t="s">
        <v>613</v>
      </c>
      <c r="AR491" s="62" t="s">
        <v>614</v>
      </c>
      <c r="AS491" s="62" t="s">
        <v>615</v>
      </c>
      <c r="AT491" s="62" t="s">
        <v>613</v>
      </c>
      <c r="AU491" s="63" t="s">
        <v>614</v>
      </c>
      <c r="AV491" s="62" t="s">
        <v>615</v>
      </c>
      <c r="AW491" s="62" t="s">
        <v>614</v>
      </c>
      <c r="AX491" s="62" t="s">
        <v>615</v>
      </c>
      <c r="AY491" s="62" t="s">
        <v>615</v>
      </c>
      <c r="AZ491" s="62" t="s">
        <v>578</v>
      </c>
      <c r="BA491" s="62" t="s">
        <v>613</v>
      </c>
      <c r="BB491" s="62" t="s">
        <v>614</v>
      </c>
      <c r="BC491" s="62" t="s">
        <v>615</v>
      </c>
      <c r="BD491" s="62" t="s">
        <v>613</v>
      </c>
      <c r="BE491" s="62" t="s">
        <v>617</v>
      </c>
      <c r="BF491" s="62" t="s">
        <v>615</v>
      </c>
      <c r="BG491" s="62" t="s">
        <v>614</v>
      </c>
      <c r="BH491" s="62" t="s">
        <v>615</v>
      </c>
      <c r="BI491" s="62" t="s">
        <v>615</v>
      </c>
      <c r="BJ491" s="62" t="s">
        <v>613</v>
      </c>
      <c r="BK491" s="62" t="s">
        <v>614</v>
      </c>
      <c r="BL491" s="62" t="s">
        <v>615</v>
      </c>
      <c r="BM491" s="63" t="s">
        <v>614</v>
      </c>
      <c r="BN491" s="63" t="s">
        <v>615</v>
      </c>
      <c r="BO491" s="63" t="s">
        <v>615</v>
      </c>
      <c r="BP491" s="62" t="s">
        <v>614</v>
      </c>
      <c r="BQ491" s="62" t="s">
        <v>615</v>
      </c>
      <c r="BR491" s="62" t="s">
        <v>615</v>
      </c>
      <c r="BS491" s="65" t="s">
        <v>615</v>
      </c>
      <c r="BT491" s="62" t="s">
        <v>579</v>
      </c>
      <c r="BU491" s="66" t="s">
        <v>580</v>
      </c>
      <c r="BV491" s="66" t="s">
        <v>580</v>
      </c>
      <c r="BW491" s="66" t="s">
        <v>580</v>
      </c>
      <c r="BX491" s="66" t="s">
        <v>591</v>
      </c>
      <c r="BY491" s="66" t="s">
        <v>591</v>
      </c>
      <c r="BZ491" s="66" t="s">
        <v>591</v>
      </c>
      <c r="CA491" s="66" t="s">
        <v>608</v>
      </c>
      <c r="CB491" s="66" t="s">
        <v>579</v>
      </c>
      <c r="CC491" s="66" t="s">
        <v>580</v>
      </c>
      <c r="CD491" s="66" t="s">
        <v>580</v>
      </c>
      <c r="CE491" s="66" t="s">
        <v>580</v>
      </c>
      <c r="CF491" s="66" t="s">
        <v>591</v>
      </c>
      <c r="CG491" s="66" t="s">
        <v>591</v>
      </c>
      <c r="CH491" s="66" t="s">
        <v>591</v>
      </c>
      <c r="CI491" s="66" t="s">
        <v>608</v>
      </c>
      <c r="CJ491" s="66" t="s">
        <v>607</v>
      </c>
      <c r="CK491" s="66" t="s">
        <v>607</v>
      </c>
      <c r="CL491" s="66" t="s">
        <v>607</v>
      </c>
      <c r="CM491" s="66" t="s">
        <v>607</v>
      </c>
      <c r="CN491" s="66" t="s">
        <v>607</v>
      </c>
      <c r="CO491" s="66" t="s">
        <v>607</v>
      </c>
      <c r="CP491" s="66" t="s">
        <v>607</v>
      </c>
      <c r="CQ491" s="66"/>
      <c r="CR491" s="66"/>
      <c r="CS491" s="66"/>
      <c r="CT491" s="66"/>
      <c r="CU491" s="66" t="s">
        <v>607</v>
      </c>
      <c r="CV491" s="66" t="s">
        <v>607</v>
      </c>
      <c r="CW491" s="66" t="s">
        <v>607</v>
      </c>
      <c r="CX491" s="66" t="s">
        <v>607</v>
      </c>
      <c r="CY491" s="66" t="s">
        <v>607</v>
      </c>
      <c r="CZ491" s="66" t="s">
        <v>607</v>
      </c>
      <c r="DA491" s="66" t="s">
        <v>607</v>
      </c>
      <c r="DB491" s="66"/>
      <c r="DC491" s="66"/>
      <c r="DD491" s="66"/>
      <c r="DE491" s="66"/>
      <c r="DF491" s="66"/>
      <c r="DG491" s="66"/>
      <c r="DH491" s="66"/>
      <c r="DI491" s="66"/>
      <c r="DJ491" s="66"/>
      <c r="DK491" s="66"/>
      <c r="DL491" s="66"/>
      <c r="DM491" s="66"/>
      <c r="DN491" s="66"/>
      <c r="DO491" s="66"/>
      <c r="DP491" s="66"/>
      <c r="DQ491" s="66"/>
      <c r="DR491" s="66"/>
      <c r="DS491" s="66"/>
      <c r="DT491" s="66"/>
      <c r="DU491" s="66"/>
      <c r="DV491" s="66"/>
      <c r="DW491" s="66"/>
      <c r="DX491" s="66"/>
      <c r="DY491" s="66"/>
      <c r="DZ491" s="66"/>
      <c r="EA491" s="66"/>
      <c r="EB491" s="66"/>
      <c r="EC491" s="66"/>
      <c r="ED491" s="66"/>
      <c r="EE491" s="66"/>
      <c r="EF491" s="66"/>
      <c r="EG491" s="66"/>
      <c r="EH491" s="66"/>
      <c r="EI491" s="66"/>
      <c r="EJ491" s="66"/>
      <c r="EK491" s="66"/>
      <c r="EL491" s="66"/>
      <c r="EM491" s="66"/>
      <c r="EN491" s="66"/>
      <c r="EO491" s="66" t="s">
        <v>579</v>
      </c>
      <c r="EP491" s="66" t="s">
        <v>580</v>
      </c>
      <c r="EQ491" s="66" t="s">
        <v>580</v>
      </c>
      <c r="ER491" s="66" t="s">
        <v>580</v>
      </c>
      <c r="ES491" s="66" t="s">
        <v>591</v>
      </c>
      <c r="ET491" s="66" t="s">
        <v>591</v>
      </c>
      <c r="EU491" s="66" t="s">
        <v>591</v>
      </c>
      <c r="EV491" s="66" t="s">
        <v>608</v>
      </c>
      <c r="EW491" s="66" t="s">
        <v>609</v>
      </c>
      <c r="EX491" s="66"/>
      <c r="EY491" s="66" t="s">
        <v>608</v>
      </c>
      <c r="EZ491" s="66" t="s">
        <v>608</v>
      </c>
      <c r="FA491" s="66" t="s">
        <v>609</v>
      </c>
    </row>
    <row r="492" spans="1:157" ht="14.4" x14ac:dyDescent="0.3">
      <c r="A492" s="67" t="s">
        <v>618</v>
      </c>
      <c r="B492" s="68">
        <v>702</v>
      </c>
      <c r="C492" s="69">
        <v>927</v>
      </c>
      <c r="D492" s="69">
        <v>927</v>
      </c>
      <c r="E492" s="69">
        <v>927</v>
      </c>
      <c r="F492" s="69">
        <v>927</v>
      </c>
      <c r="G492" s="69">
        <v>927</v>
      </c>
      <c r="H492" s="188">
        <v>927</v>
      </c>
      <c r="I492" s="71">
        <v>927</v>
      </c>
      <c r="J492" s="71">
        <v>927</v>
      </c>
      <c r="K492" s="71">
        <v>927</v>
      </c>
      <c r="L492" s="71">
        <v>927</v>
      </c>
      <c r="M492" s="71">
        <v>927</v>
      </c>
      <c r="N492" s="71">
        <v>927</v>
      </c>
      <c r="O492" s="71">
        <v>927</v>
      </c>
      <c r="P492" s="71">
        <v>927</v>
      </c>
      <c r="Q492" s="71">
        <v>1277</v>
      </c>
      <c r="R492" s="71">
        <v>1277</v>
      </c>
      <c r="S492" s="71">
        <v>1277</v>
      </c>
      <c r="T492" s="71">
        <v>1277</v>
      </c>
      <c r="U492" s="71">
        <v>1277</v>
      </c>
      <c r="V492" s="71">
        <v>1277</v>
      </c>
      <c r="W492" s="71">
        <v>1277</v>
      </c>
      <c r="X492" s="71">
        <v>1277</v>
      </c>
      <c r="Y492" s="71">
        <v>1277</v>
      </c>
      <c r="Z492" s="71">
        <v>1277</v>
      </c>
      <c r="AA492" s="71">
        <v>1277</v>
      </c>
      <c r="AB492" s="71">
        <v>1277</v>
      </c>
      <c r="AC492" s="71">
        <v>1277</v>
      </c>
      <c r="AD492" s="71">
        <v>1277</v>
      </c>
      <c r="AE492" s="71">
        <v>1277</v>
      </c>
      <c r="AF492" s="71">
        <v>1277</v>
      </c>
      <c r="AG492" s="71">
        <v>1277</v>
      </c>
      <c r="AH492" s="71">
        <v>1277</v>
      </c>
      <c r="AI492" s="71">
        <v>1277</v>
      </c>
      <c r="AJ492" s="71">
        <v>1277</v>
      </c>
      <c r="AK492" s="71">
        <v>702</v>
      </c>
      <c r="AL492" s="71">
        <v>927</v>
      </c>
      <c r="AM492" s="71">
        <v>927</v>
      </c>
      <c r="AN492" s="71">
        <v>927</v>
      </c>
      <c r="AO492" s="71">
        <v>927</v>
      </c>
      <c r="AP492" s="71">
        <v>927</v>
      </c>
      <c r="AQ492" s="71">
        <v>927</v>
      </c>
      <c r="AR492" s="71">
        <v>927</v>
      </c>
      <c r="AS492" s="71">
        <v>927</v>
      </c>
      <c r="AT492" s="71">
        <v>927</v>
      </c>
      <c r="AU492" s="71">
        <v>927</v>
      </c>
      <c r="AV492" s="71">
        <v>927</v>
      </c>
      <c r="AW492" s="71">
        <v>927</v>
      </c>
      <c r="AX492" s="71">
        <v>927</v>
      </c>
      <c r="AY492" s="71">
        <v>927</v>
      </c>
      <c r="AZ492" s="71">
        <v>1277</v>
      </c>
      <c r="BA492" s="71">
        <v>1277</v>
      </c>
      <c r="BB492" s="71">
        <v>1277</v>
      </c>
      <c r="BC492" s="71">
        <v>1277</v>
      </c>
      <c r="BD492" s="71">
        <v>1277</v>
      </c>
      <c r="BE492" s="71">
        <v>1277</v>
      </c>
      <c r="BF492" s="71">
        <v>1277</v>
      </c>
      <c r="BG492" s="71">
        <v>1277</v>
      </c>
      <c r="BH492" s="71">
        <v>1277</v>
      </c>
      <c r="BI492" s="71">
        <v>1277</v>
      </c>
      <c r="BJ492" s="71">
        <v>1277</v>
      </c>
      <c r="BK492" s="71">
        <v>1277</v>
      </c>
      <c r="BL492" s="71">
        <v>1277</v>
      </c>
      <c r="BM492" s="71">
        <v>1277</v>
      </c>
      <c r="BN492" s="71">
        <v>1277</v>
      </c>
      <c r="BO492" s="71">
        <v>1277</v>
      </c>
      <c r="BP492" s="71">
        <v>1277</v>
      </c>
      <c r="BQ492" s="71">
        <v>1277</v>
      </c>
      <c r="BR492" s="71">
        <v>1277</v>
      </c>
      <c r="BS492" s="71">
        <v>1277</v>
      </c>
      <c r="BT492" s="69">
        <v>1277</v>
      </c>
      <c r="BU492" s="69">
        <v>1277</v>
      </c>
      <c r="BV492" s="69">
        <v>1277</v>
      </c>
      <c r="BW492" s="69">
        <v>1277</v>
      </c>
      <c r="BX492" s="69">
        <v>1277</v>
      </c>
      <c r="BY492" s="70">
        <v>1277</v>
      </c>
      <c r="BZ492" s="71">
        <v>1277</v>
      </c>
      <c r="CA492" s="71">
        <v>1277</v>
      </c>
      <c r="CB492" s="71">
        <v>1277</v>
      </c>
      <c r="CC492" s="71">
        <v>1277</v>
      </c>
      <c r="CD492" s="71">
        <v>1277</v>
      </c>
      <c r="CE492" s="71">
        <v>1277</v>
      </c>
      <c r="CF492" s="71">
        <v>1277</v>
      </c>
      <c r="CG492" s="71">
        <v>1277</v>
      </c>
      <c r="CH492" s="71">
        <v>1277</v>
      </c>
      <c r="CI492" s="71">
        <v>1277</v>
      </c>
      <c r="CJ492" s="71">
        <v>1544</v>
      </c>
      <c r="CK492" s="71">
        <v>1544</v>
      </c>
      <c r="CL492" s="71">
        <v>1544</v>
      </c>
      <c r="CM492" s="71">
        <v>1544</v>
      </c>
      <c r="CN492" s="71">
        <v>1544</v>
      </c>
      <c r="CO492" s="71">
        <v>1544</v>
      </c>
      <c r="CP492" s="71">
        <v>1544</v>
      </c>
      <c r="CQ492" s="71">
        <v>1544</v>
      </c>
      <c r="CR492" s="71">
        <v>1544</v>
      </c>
      <c r="CS492" s="71">
        <v>1775.6</v>
      </c>
      <c r="CT492" s="71">
        <v>1775.6</v>
      </c>
      <c r="CU492" s="71">
        <v>1544</v>
      </c>
      <c r="CV492" s="71">
        <v>1544</v>
      </c>
      <c r="CW492" s="71">
        <v>1544</v>
      </c>
      <c r="CX492" s="71">
        <v>1544</v>
      </c>
      <c r="CY492" s="71">
        <v>1544</v>
      </c>
      <c r="CZ492" s="71">
        <v>1544</v>
      </c>
      <c r="DA492" s="71">
        <v>1544</v>
      </c>
      <c r="DB492" s="71">
        <v>1544</v>
      </c>
      <c r="DC492" s="71">
        <v>1544</v>
      </c>
      <c r="DD492" s="71">
        <v>1775.6</v>
      </c>
      <c r="DE492" s="71">
        <v>1775.6</v>
      </c>
      <c r="DF492" s="71">
        <v>927</v>
      </c>
      <c r="DG492" s="71">
        <v>1277</v>
      </c>
      <c r="DH492" s="71">
        <v>1277</v>
      </c>
      <c r="DI492" s="71">
        <v>1277</v>
      </c>
      <c r="DJ492" s="71">
        <v>1277</v>
      </c>
      <c r="DK492" s="71">
        <v>1277</v>
      </c>
      <c r="DL492" s="71">
        <v>1277</v>
      </c>
      <c r="DM492" s="71">
        <v>1277</v>
      </c>
      <c r="DN492" s="71">
        <v>1277</v>
      </c>
      <c r="DO492" s="71">
        <v>1277</v>
      </c>
      <c r="DP492" s="71">
        <v>1277</v>
      </c>
      <c r="DQ492" s="71">
        <v>1277</v>
      </c>
      <c r="DR492" s="71">
        <v>1277</v>
      </c>
      <c r="DS492" s="71">
        <v>1277</v>
      </c>
      <c r="DT492" s="71">
        <v>1277</v>
      </c>
      <c r="DU492" s="71">
        <v>1544</v>
      </c>
      <c r="DV492" s="71">
        <v>1544</v>
      </c>
      <c r="DW492" s="71">
        <v>1544</v>
      </c>
      <c r="DX492" s="71">
        <v>1544</v>
      </c>
      <c r="DY492" s="71">
        <v>1544</v>
      </c>
      <c r="DZ492" s="71">
        <v>1544</v>
      </c>
      <c r="EA492" s="71">
        <v>1544</v>
      </c>
      <c r="EB492" s="71">
        <v>1544</v>
      </c>
      <c r="EC492" s="71">
        <v>1544</v>
      </c>
      <c r="ED492" s="71">
        <v>1544</v>
      </c>
      <c r="EE492" s="71">
        <v>1544</v>
      </c>
      <c r="EF492" s="71">
        <v>1544</v>
      </c>
      <c r="EG492" s="71">
        <v>1544</v>
      </c>
      <c r="EH492" s="71">
        <v>1544</v>
      </c>
      <c r="EI492" s="71">
        <v>1544</v>
      </c>
      <c r="EJ492" s="71">
        <v>1544</v>
      </c>
      <c r="EK492" s="71">
        <v>1544</v>
      </c>
      <c r="EL492" s="71">
        <v>1544</v>
      </c>
      <c r="EM492" s="71">
        <v>1544</v>
      </c>
      <c r="EN492" s="71">
        <v>1544</v>
      </c>
      <c r="EO492" s="71">
        <v>1544</v>
      </c>
      <c r="EP492" s="71">
        <v>1544</v>
      </c>
      <c r="EQ492" s="71">
        <v>1544</v>
      </c>
      <c r="ER492" s="71">
        <v>1544</v>
      </c>
      <c r="ES492" s="71">
        <v>1544</v>
      </c>
      <c r="ET492" s="71">
        <v>1544</v>
      </c>
      <c r="EU492" s="71">
        <v>1544</v>
      </c>
      <c r="EV492" s="71">
        <v>1544</v>
      </c>
      <c r="EW492" s="71">
        <v>1775.6</v>
      </c>
      <c r="EX492" s="71">
        <v>927</v>
      </c>
      <c r="EY492" s="71">
        <v>1544</v>
      </c>
      <c r="EZ492" s="71">
        <v>1544</v>
      </c>
      <c r="FA492" s="71">
        <v>1775.6</v>
      </c>
    </row>
    <row r="493" spans="1:157" ht="14.4" x14ac:dyDescent="0.3">
      <c r="A493" s="171" t="s">
        <v>619</v>
      </c>
      <c r="B493" s="172">
        <v>0</v>
      </c>
      <c r="C493" s="173">
        <v>1135.9447426358824</v>
      </c>
      <c r="D493" s="173">
        <v>970.75374524048755</v>
      </c>
      <c r="E493" s="173">
        <v>490.81953146907426</v>
      </c>
      <c r="F493" s="173">
        <v>0</v>
      </c>
      <c r="G493" s="173">
        <v>2271.8894852717649</v>
      </c>
      <c r="H493" s="204">
        <v>2106.6984878763701</v>
      </c>
      <c r="I493" s="175">
        <v>1626.7642741049567</v>
      </c>
      <c r="J493" s="175">
        <v>1135.9447426358824</v>
      </c>
      <c r="K493" s="175">
        <v>1941.5074904809751</v>
      </c>
      <c r="L493" s="175">
        <v>1461.5732767095619</v>
      </c>
      <c r="M493" s="175">
        <v>970.75374524048755</v>
      </c>
      <c r="N493" s="175">
        <v>981.63906293814853</v>
      </c>
      <c r="O493" s="175">
        <v>490.81953146907426</v>
      </c>
      <c r="P493" s="175">
        <v>0</v>
      </c>
      <c r="Q493" s="175">
        <v>3407.8342279076473</v>
      </c>
      <c r="R493" s="175">
        <v>3242.6432305122526</v>
      </c>
      <c r="S493" s="175">
        <v>2762.7090167408392</v>
      </c>
      <c r="T493" s="175">
        <v>2271.8894852717649</v>
      </c>
      <c r="U493" s="175">
        <v>3077.4522331168578</v>
      </c>
      <c r="V493" s="175">
        <v>2597.5180193454444</v>
      </c>
      <c r="W493" s="175">
        <v>2106.6984878763701</v>
      </c>
      <c r="X493" s="175">
        <v>2117.583805574031</v>
      </c>
      <c r="Y493" s="175">
        <v>1626.7642741049567</v>
      </c>
      <c r="Z493" s="175">
        <v>1135.9447426358824</v>
      </c>
      <c r="AA493" s="175">
        <v>2912.2612357214625</v>
      </c>
      <c r="AB493" s="175">
        <v>2432.3270219500491</v>
      </c>
      <c r="AC493" s="175">
        <v>1941.5074904809751</v>
      </c>
      <c r="AD493" s="175">
        <v>1952.3928081786362</v>
      </c>
      <c r="AE493" s="175">
        <v>1461.5732767095619</v>
      </c>
      <c r="AF493" s="175">
        <v>970.75374524048755</v>
      </c>
      <c r="AG493" s="175">
        <v>1472.4585944072228</v>
      </c>
      <c r="AH493" s="175">
        <v>981.63906293814853</v>
      </c>
      <c r="AI493" s="175">
        <v>490.81953146907426</v>
      </c>
      <c r="AJ493" s="175">
        <v>0</v>
      </c>
      <c r="AK493" s="175">
        <v>0</v>
      </c>
      <c r="AL493" s="175">
        <v>1135.9447426358824</v>
      </c>
      <c r="AM493" s="175">
        <v>970.75374524048755</v>
      </c>
      <c r="AN493" s="175">
        <v>490.81953146907426</v>
      </c>
      <c r="AO493" s="175">
        <v>0</v>
      </c>
      <c r="AP493" s="175">
        <v>2271.8894852717649</v>
      </c>
      <c r="AQ493" s="175">
        <v>2106.6984878763701</v>
      </c>
      <c r="AR493" s="175">
        <v>1626.7642741049567</v>
      </c>
      <c r="AS493" s="175">
        <v>1135.9447426358824</v>
      </c>
      <c r="AT493" s="175">
        <v>1941.5074904809751</v>
      </c>
      <c r="AU493" s="175">
        <v>1461.5732767095619</v>
      </c>
      <c r="AV493" s="175">
        <v>970.75374524048755</v>
      </c>
      <c r="AW493" s="175">
        <v>981.63906293814853</v>
      </c>
      <c r="AX493" s="175">
        <v>490.81953146907426</v>
      </c>
      <c r="AY493" s="175">
        <v>0</v>
      </c>
      <c r="AZ493" s="175">
        <v>3407.8342279076473</v>
      </c>
      <c r="BA493" s="175">
        <v>3242.6432305122526</v>
      </c>
      <c r="BB493" s="175">
        <v>2762.7090167408392</v>
      </c>
      <c r="BC493" s="175">
        <v>2271.8894852717649</v>
      </c>
      <c r="BD493" s="175">
        <v>3077.4522331168578</v>
      </c>
      <c r="BE493" s="175">
        <v>2597.5180193454444</v>
      </c>
      <c r="BF493" s="175">
        <v>2106.6984878763701</v>
      </c>
      <c r="BG493" s="175">
        <v>2117.583805574031</v>
      </c>
      <c r="BH493" s="175">
        <v>1626.7642741049567</v>
      </c>
      <c r="BI493" s="175">
        <v>1135.9447426358824</v>
      </c>
      <c r="BJ493" s="175">
        <v>2912.2612357214625</v>
      </c>
      <c r="BK493" s="175">
        <v>2432.3270219500491</v>
      </c>
      <c r="BL493" s="175">
        <v>1941.5074904809751</v>
      </c>
      <c r="BM493" s="175">
        <v>1952.3928081786362</v>
      </c>
      <c r="BN493" s="175">
        <v>1461.5732767095619</v>
      </c>
      <c r="BO493" s="175">
        <v>970.75374524048755</v>
      </c>
      <c r="BP493" s="175">
        <v>1472.4585944072228</v>
      </c>
      <c r="BQ493" s="175">
        <v>981.63906293814853</v>
      </c>
      <c r="BR493" s="175">
        <v>490.81953146907426</v>
      </c>
      <c r="BS493" s="175">
        <v>0</v>
      </c>
      <c r="BT493" s="173">
        <v>4213.3969757527402</v>
      </c>
      <c r="BU493" s="173">
        <v>3733.4627619813268</v>
      </c>
      <c r="BV493" s="173">
        <v>3568.271764585932</v>
      </c>
      <c r="BW493" s="173">
        <v>3088.3375508145186</v>
      </c>
      <c r="BX493" s="173">
        <v>1952.3928081786362</v>
      </c>
      <c r="BY493" s="174">
        <v>1461.5732767095619</v>
      </c>
      <c r="BZ493" s="175">
        <v>981.63906293814853</v>
      </c>
      <c r="CA493" s="175">
        <v>2714.1534572801233</v>
      </c>
      <c r="CB493" s="175">
        <v>4213.3969757527402</v>
      </c>
      <c r="CC493" s="175">
        <v>3733.4627619813268</v>
      </c>
      <c r="CD493" s="175">
        <v>3568.271764585932</v>
      </c>
      <c r="CE493" s="175">
        <v>3088.3375508145186</v>
      </c>
      <c r="CF493" s="175">
        <v>1952.3928081786362</v>
      </c>
      <c r="CG493" s="175">
        <v>1461.5732767095619</v>
      </c>
      <c r="CH493" s="175">
        <v>981.63906293814853</v>
      </c>
      <c r="CI493" s="175">
        <v>2714.1534572801233</v>
      </c>
      <c r="CJ493" s="175">
        <v>4704.216507221814</v>
      </c>
      <c r="CK493" s="175">
        <v>4059.0912960550058</v>
      </c>
      <c r="CL493" s="175">
        <v>3413.9660848881977</v>
      </c>
      <c r="CM493" s="175">
        <v>2923.1465534191238</v>
      </c>
      <c r="CN493" s="175">
        <v>1952.3928081786362</v>
      </c>
      <c r="CO493" s="175">
        <v>1472.4585944072228</v>
      </c>
      <c r="CP493" s="175">
        <v>981.63906293814853</v>
      </c>
      <c r="CQ493" s="175">
        <v>2786.7015581583069</v>
      </c>
      <c r="CR493" s="175">
        <v>3715.602077544409</v>
      </c>
      <c r="CS493" s="175">
        <v>4644.5025969305116</v>
      </c>
      <c r="CT493" s="175">
        <v>5573.4031163166137</v>
      </c>
      <c r="CU493" s="175">
        <v>4704.216507221814</v>
      </c>
      <c r="CV493" s="175">
        <v>4059.0912960550058</v>
      </c>
      <c r="CW493" s="175">
        <v>3413.9660848881977</v>
      </c>
      <c r="CX493" s="175">
        <v>2923.1465534191238</v>
      </c>
      <c r="CY493" s="175">
        <v>1952.3928081786362</v>
      </c>
      <c r="CZ493" s="175">
        <v>1472.4585944072228</v>
      </c>
      <c r="DA493" s="175">
        <v>981.63906293814853</v>
      </c>
      <c r="DB493" s="175">
        <v>2786.7015581583069</v>
      </c>
      <c r="DC493" s="175">
        <v>3715.602077544409</v>
      </c>
      <c r="DD493" s="175">
        <v>4644.5025969305116</v>
      </c>
      <c r="DE493" s="175">
        <v>5573.4031163166137</v>
      </c>
      <c r="DF493" s="175">
        <v>0</v>
      </c>
      <c r="DG493" s="175">
        <v>1135.9447426358824</v>
      </c>
      <c r="DH493" s="175">
        <v>970.75374524048755</v>
      </c>
      <c r="DI493" s="175">
        <v>490.81953146907426</v>
      </c>
      <c r="DJ493" s="175">
        <v>0</v>
      </c>
      <c r="DK493" s="175">
        <v>2271.8894852717649</v>
      </c>
      <c r="DL493" s="175">
        <v>2106.6984878763701</v>
      </c>
      <c r="DM493" s="175">
        <v>1626.7642741049567</v>
      </c>
      <c r="DN493" s="175">
        <v>1135.9447426358824</v>
      </c>
      <c r="DO493" s="175">
        <v>1941.5074904809751</v>
      </c>
      <c r="DP493" s="175">
        <v>1461.5732767095619</v>
      </c>
      <c r="DQ493" s="175">
        <v>970.75374524048755</v>
      </c>
      <c r="DR493" s="175">
        <v>981.63906293814853</v>
      </c>
      <c r="DS493" s="175">
        <v>490.81953146907426</v>
      </c>
      <c r="DT493" s="175">
        <v>0</v>
      </c>
      <c r="DU493" s="175">
        <v>3407.8342279076473</v>
      </c>
      <c r="DV493" s="175">
        <v>3242.6432305122526</v>
      </c>
      <c r="DW493" s="175">
        <v>2762.7090167408392</v>
      </c>
      <c r="DX493" s="175">
        <v>2271.8894852717649</v>
      </c>
      <c r="DY493" s="175">
        <v>3077.4522331168578</v>
      </c>
      <c r="DZ493" s="175">
        <v>2597.5180193454444</v>
      </c>
      <c r="EA493" s="175">
        <v>2106.6984878763701</v>
      </c>
      <c r="EB493" s="175">
        <v>2117.583805574031</v>
      </c>
      <c r="EC493" s="175">
        <v>1626.7642741049567</v>
      </c>
      <c r="ED493" s="175">
        <v>1135.9447426358824</v>
      </c>
      <c r="EE493" s="175">
        <v>2912.2612357214625</v>
      </c>
      <c r="EF493" s="175">
        <v>2432.3270219500491</v>
      </c>
      <c r="EG493" s="175">
        <v>1941.5074904809751</v>
      </c>
      <c r="EH493" s="175">
        <v>1952.3928081786362</v>
      </c>
      <c r="EI493" s="175">
        <v>1461.5732767095619</v>
      </c>
      <c r="EJ493" s="175">
        <v>970.75374524048755</v>
      </c>
      <c r="EK493" s="175">
        <v>1472.4585944072228</v>
      </c>
      <c r="EL493" s="175">
        <v>981.63906293814853</v>
      </c>
      <c r="EM493" s="175">
        <v>490.81953146907426</v>
      </c>
      <c r="EN493" s="175">
        <v>0</v>
      </c>
      <c r="EO493" s="175">
        <v>4213.3969757527402</v>
      </c>
      <c r="EP493" s="175">
        <v>3733.4627619813268</v>
      </c>
      <c r="EQ493" s="175">
        <v>3568.271764585932</v>
      </c>
      <c r="ER493" s="175">
        <v>3088.3375508145186</v>
      </c>
      <c r="ES493" s="175">
        <v>1952.3928081786362</v>
      </c>
      <c r="ET493" s="175">
        <v>1461.5732767095619</v>
      </c>
      <c r="EU493" s="175">
        <v>981.63906293814853</v>
      </c>
      <c r="EV493" s="175">
        <v>2714.1534572801233</v>
      </c>
      <c r="EW493" s="175">
        <v>3618.8712763734979</v>
      </c>
      <c r="EX493" s="175">
        <v>0</v>
      </c>
      <c r="EY493" s="175">
        <v>649.37950483636109</v>
      </c>
      <c r="EZ493" s="175">
        <v>1298.7590096727222</v>
      </c>
      <c r="FA493" s="175">
        <v>1948.1385145090831</v>
      </c>
    </row>
    <row r="494" spans="1:157" ht="14.4" x14ac:dyDescent="0.3">
      <c r="A494" s="171" t="s">
        <v>620</v>
      </c>
      <c r="B494" s="172">
        <v>261.55079999999998</v>
      </c>
      <c r="C494" s="173">
        <v>387.99805000000003</v>
      </c>
      <c r="D494" s="173">
        <v>396.76670000000013</v>
      </c>
      <c r="E494" s="173">
        <v>467.73980000000006</v>
      </c>
      <c r="F494" s="173">
        <v>495.69355000000007</v>
      </c>
      <c r="G494" s="173">
        <v>511.86660000000006</v>
      </c>
      <c r="H494" s="204">
        <v>520.23667499999999</v>
      </c>
      <c r="I494" s="175">
        <v>587.98372499999994</v>
      </c>
      <c r="J494" s="175">
        <v>614.66684999999995</v>
      </c>
      <c r="K494" s="175">
        <v>528.60675000000003</v>
      </c>
      <c r="L494" s="175">
        <v>596.35380000000009</v>
      </c>
      <c r="M494" s="175">
        <v>623.036925</v>
      </c>
      <c r="N494" s="175">
        <v>664.10085000000004</v>
      </c>
      <c r="O494" s="175">
        <v>690.78397500000005</v>
      </c>
      <c r="P494" s="175">
        <v>717.46709999999996</v>
      </c>
      <c r="Q494" s="175">
        <v>622.25850000000003</v>
      </c>
      <c r="R494" s="175">
        <v>630.23</v>
      </c>
      <c r="S494" s="175">
        <v>694.75099999999998</v>
      </c>
      <c r="T494" s="175">
        <v>720.1635</v>
      </c>
      <c r="U494" s="175">
        <v>638.20150000000001</v>
      </c>
      <c r="V494" s="175">
        <v>702.72250000000008</v>
      </c>
      <c r="W494" s="175">
        <v>728.13499999999999</v>
      </c>
      <c r="X494" s="175">
        <v>767.24350000000004</v>
      </c>
      <c r="Y494" s="175">
        <v>792.65599999999995</v>
      </c>
      <c r="Z494" s="175">
        <v>818.06849999999997</v>
      </c>
      <c r="AA494" s="175">
        <v>646.173</v>
      </c>
      <c r="AB494" s="175">
        <v>710.69400000000007</v>
      </c>
      <c r="AC494" s="175">
        <v>736.1065000000001</v>
      </c>
      <c r="AD494" s="175">
        <v>775.21500000000003</v>
      </c>
      <c r="AE494" s="175">
        <v>800.62750000000005</v>
      </c>
      <c r="AF494" s="175">
        <v>826.04000000000008</v>
      </c>
      <c r="AG494" s="175">
        <v>839.73599999999999</v>
      </c>
      <c r="AH494" s="175">
        <v>865.14850000000001</v>
      </c>
      <c r="AI494" s="175">
        <v>890.56100000000004</v>
      </c>
      <c r="AJ494" s="175">
        <v>915.97350000000006</v>
      </c>
      <c r="AK494" s="175">
        <v>515.87910000000011</v>
      </c>
      <c r="AL494" s="175">
        <v>633.93487500000015</v>
      </c>
      <c r="AM494" s="175">
        <v>642.30494999999996</v>
      </c>
      <c r="AN494" s="175">
        <v>710.05200000000013</v>
      </c>
      <c r="AO494" s="175">
        <v>736.73512500000015</v>
      </c>
      <c r="AP494" s="175">
        <v>738.51400000000012</v>
      </c>
      <c r="AQ494" s="175">
        <v>746.4855</v>
      </c>
      <c r="AR494" s="175">
        <v>811.00650000000007</v>
      </c>
      <c r="AS494" s="175">
        <v>836.4190000000001</v>
      </c>
      <c r="AT494" s="175">
        <v>754.45699999999999</v>
      </c>
      <c r="AU494" s="175">
        <v>818.97799999999995</v>
      </c>
      <c r="AV494" s="175">
        <v>844.39049999999986</v>
      </c>
      <c r="AW494" s="175">
        <v>883.49900000000014</v>
      </c>
      <c r="AX494" s="175">
        <v>908.91150000000005</v>
      </c>
      <c r="AY494" s="175">
        <v>934.32400000000007</v>
      </c>
      <c r="AZ494" s="175">
        <v>829.61647500000004</v>
      </c>
      <c r="BA494" s="175">
        <v>837.18939999999998</v>
      </c>
      <c r="BB494" s="175">
        <v>898.48435000000006</v>
      </c>
      <c r="BC494" s="175">
        <v>922.62622500000009</v>
      </c>
      <c r="BD494" s="175">
        <v>844.76232499999992</v>
      </c>
      <c r="BE494" s="175">
        <v>906.05727499999989</v>
      </c>
      <c r="BF494" s="175">
        <v>930.19914999999992</v>
      </c>
      <c r="BG494" s="175">
        <v>967.35222500000009</v>
      </c>
      <c r="BH494" s="175">
        <v>991.4941</v>
      </c>
      <c r="BI494" s="175">
        <v>1015.635975</v>
      </c>
      <c r="BJ494" s="175">
        <v>852.33524999999986</v>
      </c>
      <c r="BK494" s="175">
        <v>913.63019999999995</v>
      </c>
      <c r="BL494" s="175">
        <v>937.77207499999997</v>
      </c>
      <c r="BM494" s="175">
        <v>974.92514999999992</v>
      </c>
      <c r="BN494" s="175">
        <v>999.06702499999983</v>
      </c>
      <c r="BO494" s="175">
        <v>1023.2088999999999</v>
      </c>
      <c r="BP494" s="175">
        <v>1036.2201</v>
      </c>
      <c r="BQ494" s="175">
        <v>1060.361975</v>
      </c>
      <c r="BR494" s="175">
        <v>1084.5038500000001</v>
      </c>
      <c r="BS494" s="175">
        <v>1108.6457250000001</v>
      </c>
      <c r="BT494" s="173">
        <v>734.31959999999992</v>
      </c>
      <c r="BU494" s="173">
        <v>795.61455000000001</v>
      </c>
      <c r="BV494" s="173">
        <v>803.18747499999995</v>
      </c>
      <c r="BW494" s="173">
        <v>864.48242499999992</v>
      </c>
      <c r="BX494" s="173">
        <v>957.49217499999986</v>
      </c>
      <c r="BY494" s="174">
        <v>981.63404999999989</v>
      </c>
      <c r="BZ494" s="175">
        <v>1042.9289999999999</v>
      </c>
      <c r="CA494" s="175">
        <v>882.80846785714289</v>
      </c>
      <c r="CB494" s="175">
        <v>972.79049999999995</v>
      </c>
      <c r="CC494" s="175">
        <v>1034.08545</v>
      </c>
      <c r="CD494" s="175">
        <v>1041.658375</v>
      </c>
      <c r="CE494" s="175">
        <v>1102.9533249999999</v>
      </c>
      <c r="CF494" s="175">
        <v>1195.9630749999997</v>
      </c>
      <c r="CG494" s="175">
        <v>1220.1049499999997</v>
      </c>
      <c r="CH494" s="175">
        <v>1281.3998999999999</v>
      </c>
      <c r="CI494" s="175">
        <v>1121.2793678571429</v>
      </c>
      <c r="CJ494" s="175">
        <v>931.2156500000001</v>
      </c>
      <c r="CK494" s="175">
        <v>1000.083525</v>
      </c>
      <c r="CL494" s="175">
        <v>1068.9513999999999</v>
      </c>
      <c r="CM494" s="175">
        <v>1093.0932749999999</v>
      </c>
      <c r="CN494" s="175">
        <v>1178.5300999999999</v>
      </c>
      <c r="CO494" s="175">
        <v>1239.8250499999997</v>
      </c>
      <c r="CP494" s="175">
        <v>1263.9669249999997</v>
      </c>
      <c r="CQ494" s="175">
        <v>1110.8094178571428</v>
      </c>
      <c r="CR494" s="175">
        <v>1396.2036392857142</v>
      </c>
      <c r="CS494" s="175">
        <v>1681.5978607142856</v>
      </c>
      <c r="CT494" s="175">
        <v>1966.992082142857</v>
      </c>
      <c r="CU494" s="175">
        <v>1108.1241000000002</v>
      </c>
      <c r="CV494" s="175">
        <v>1173.36735</v>
      </c>
      <c r="CW494" s="175">
        <v>1238.6106</v>
      </c>
      <c r="CX494" s="175">
        <v>1261.4818500000001</v>
      </c>
      <c r="CY494" s="175">
        <v>1342.422</v>
      </c>
      <c r="CZ494" s="175">
        <v>1400.4908999999998</v>
      </c>
      <c r="DA494" s="175">
        <v>1423.3621499999999</v>
      </c>
      <c r="DB494" s="175">
        <v>1278.2655642857144</v>
      </c>
      <c r="DC494" s="175">
        <v>1563.6597857142858</v>
      </c>
      <c r="DD494" s="175">
        <v>1849.0540071428572</v>
      </c>
      <c r="DE494" s="175">
        <v>2134.4482285714289</v>
      </c>
      <c r="DF494" s="175">
        <v>721.28700000000015</v>
      </c>
      <c r="DG494" s="175">
        <v>821.70650000000012</v>
      </c>
      <c r="DH494" s="175">
        <v>829.678</v>
      </c>
      <c r="DI494" s="175">
        <v>894.19900000000007</v>
      </c>
      <c r="DJ494" s="175">
        <v>919.61150000000009</v>
      </c>
      <c r="DK494" s="175">
        <v>908.64935000000003</v>
      </c>
      <c r="DL494" s="175">
        <v>916.22227499999997</v>
      </c>
      <c r="DM494" s="175">
        <v>977.51722500000005</v>
      </c>
      <c r="DN494" s="175">
        <v>1001.6591000000001</v>
      </c>
      <c r="DO494" s="175">
        <v>923.79519999999991</v>
      </c>
      <c r="DP494" s="175">
        <v>985.09014999999988</v>
      </c>
      <c r="DQ494" s="175">
        <v>1009.2320249999999</v>
      </c>
      <c r="DR494" s="175">
        <v>1046.3851</v>
      </c>
      <c r="DS494" s="175">
        <v>1070.526975</v>
      </c>
      <c r="DT494" s="175">
        <v>1094.66885</v>
      </c>
      <c r="DU494" s="175">
        <v>1036.6775250000001</v>
      </c>
      <c r="DV494" s="175">
        <v>1044.2504500000002</v>
      </c>
      <c r="DW494" s="175">
        <v>1105.5454000000002</v>
      </c>
      <c r="DX494" s="175">
        <v>1129.687275</v>
      </c>
      <c r="DY494" s="175">
        <v>1051.8233749999999</v>
      </c>
      <c r="DZ494" s="175">
        <v>1113.1183249999999</v>
      </c>
      <c r="EA494" s="175">
        <v>1137.2601999999999</v>
      </c>
      <c r="EB494" s="175">
        <v>1174.4132750000001</v>
      </c>
      <c r="EC494" s="175">
        <v>1198.5551500000001</v>
      </c>
      <c r="ED494" s="175">
        <v>1222.6970250000002</v>
      </c>
      <c r="EE494" s="175">
        <v>1059.3963000000001</v>
      </c>
      <c r="EF494" s="175">
        <v>1120.6912499999999</v>
      </c>
      <c r="EG494" s="175">
        <v>1144.8331249999999</v>
      </c>
      <c r="EH494" s="175">
        <v>1181.9861999999998</v>
      </c>
      <c r="EI494" s="175">
        <v>1206.1280749999999</v>
      </c>
      <c r="EJ494" s="175">
        <v>1230.2699499999999</v>
      </c>
      <c r="EK494" s="175">
        <v>1243.28115</v>
      </c>
      <c r="EL494" s="175">
        <v>1267.4230250000001</v>
      </c>
      <c r="EM494" s="175">
        <v>1291.5649000000001</v>
      </c>
      <c r="EN494" s="175">
        <v>1315.7067750000001</v>
      </c>
      <c r="EO494" s="175">
        <v>1117.7541000000001</v>
      </c>
      <c r="EP494" s="175">
        <v>1175.8230000000001</v>
      </c>
      <c r="EQ494" s="175">
        <v>1182.9973500000001</v>
      </c>
      <c r="ER494" s="175">
        <v>1241.0662500000001</v>
      </c>
      <c r="ES494" s="175">
        <v>1329.1807500000002</v>
      </c>
      <c r="ET494" s="175">
        <v>1352.0520000000001</v>
      </c>
      <c r="EU494" s="175">
        <v>1410.1209000000003</v>
      </c>
      <c r="EV494" s="175">
        <v>1258.4277642857144</v>
      </c>
      <c r="EW494" s="175">
        <v>1611.646992857143</v>
      </c>
      <c r="EX494" s="175">
        <v>937.96199999999999</v>
      </c>
      <c r="EY494" s="175">
        <v>1061.4547124999999</v>
      </c>
      <c r="EZ494" s="175">
        <v>1231.845525</v>
      </c>
      <c r="FA494" s="175">
        <v>1328.4344249999999</v>
      </c>
    </row>
    <row r="495" spans="1:157" ht="14.4" x14ac:dyDescent="0.3">
      <c r="A495" s="171" t="s">
        <v>621</v>
      </c>
      <c r="B495" s="172">
        <v>277.9784484015297</v>
      </c>
      <c r="C495" s="173">
        <v>286.96324840152971</v>
      </c>
      <c r="D495" s="173">
        <v>286.96324840152971</v>
      </c>
      <c r="E495" s="173">
        <v>286.96324840152971</v>
      </c>
      <c r="F495" s="173">
        <v>277.9784484015297</v>
      </c>
      <c r="G495" s="173">
        <v>286.96324840152971</v>
      </c>
      <c r="H495" s="204">
        <v>286.96324840152971</v>
      </c>
      <c r="I495" s="175">
        <v>286.96324840152971</v>
      </c>
      <c r="J495" s="175">
        <v>286.96324840152971</v>
      </c>
      <c r="K495" s="175">
        <v>286.96324840152971</v>
      </c>
      <c r="L495" s="175">
        <v>286.96324840152971</v>
      </c>
      <c r="M495" s="175">
        <v>286.96324840152971</v>
      </c>
      <c r="N495" s="175">
        <v>286.96324840152971</v>
      </c>
      <c r="O495" s="175">
        <v>286.96324840152971</v>
      </c>
      <c r="P495" s="175">
        <v>277.9784484015297</v>
      </c>
      <c r="Q495" s="175">
        <v>286.96324840152971</v>
      </c>
      <c r="R495" s="175">
        <v>286.96324840152971</v>
      </c>
      <c r="S495" s="175">
        <v>286.96324840152971</v>
      </c>
      <c r="T495" s="175">
        <v>286.96324840152971</v>
      </c>
      <c r="U495" s="175">
        <v>286.96324840152971</v>
      </c>
      <c r="V495" s="175">
        <v>286.96324840152971</v>
      </c>
      <c r="W495" s="175">
        <v>286.96324840152971</v>
      </c>
      <c r="X495" s="175">
        <v>286.96324840152971</v>
      </c>
      <c r="Y495" s="175">
        <v>286.96324840152971</v>
      </c>
      <c r="Z495" s="175">
        <v>286.96324840152971</v>
      </c>
      <c r="AA495" s="175">
        <v>286.96324840152971</v>
      </c>
      <c r="AB495" s="175">
        <v>286.96324840152971</v>
      </c>
      <c r="AC495" s="175">
        <v>286.96324840152971</v>
      </c>
      <c r="AD495" s="175">
        <v>286.96324840152971</v>
      </c>
      <c r="AE495" s="175">
        <v>286.96324840152971</v>
      </c>
      <c r="AF495" s="175">
        <v>286.96324840152971</v>
      </c>
      <c r="AG495" s="175">
        <v>286.96324840152971</v>
      </c>
      <c r="AH495" s="175">
        <v>286.96324840152971</v>
      </c>
      <c r="AI495" s="175">
        <v>286.96324840152971</v>
      </c>
      <c r="AJ495" s="175">
        <v>277.9784484015297</v>
      </c>
      <c r="AK495" s="175">
        <v>533.47281702461942</v>
      </c>
      <c r="AL495" s="175">
        <v>542.45761702461937</v>
      </c>
      <c r="AM495" s="175">
        <v>542.45761702461937</v>
      </c>
      <c r="AN495" s="175">
        <v>542.45761702461937</v>
      </c>
      <c r="AO495" s="175">
        <v>533.47281702461942</v>
      </c>
      <c r="AP495" s="175">
        <v>542.45761702461937</v>
      </c>
      <c r="AQ495" s="175">
        <v>542.45761702461937</v>
      </c>
      <c r="AR495" s="175">
        <v>542.45761702461937</v>
      </c>
      <c r="AS495" s="175">
        <v>542.45761702461937</v>
      </c>
      <c r="AT495" s="175">
        <v>542.45761702461937</v>
      </c>
      <c r="AU495" s="175">
        <v>542.45761702461937</v>
      </c>
      <c r="AV495" s="175">
        <v>542.45761702461937</v>
      </c>
      <c r="AW495" s="175">
        <v>542.45761702461937</v>
      </c>
      <c r="AX495" s="175">
        <v>542.45761702461937</v>
      </c>
      <c r="AY495" s="175">
        <v>533.47281702461942</v>
      </c>
      <c r="AZ495" s="175">
        <v>542.45761702461937</v>
      </c>
      <c r="BA495" s="175">
        <v>542.45761702461937</v>
      </c>
      <c r="BB495" s="175">
        <v>542.45761702461937</v>
      </c>
      <c r="BC495" s="175">
        <v>542.45761702461937</v>
      </c>
      <c r="BD495" s="175">
        <v>542.45761702461937</v>
      </c>
      <c r="BE495" s="175">
        <v>542.45761702461937</v>
      </c>
      <c r="BF495" s="175">
        <v>542.45761702461937</v>
      </c>
      <c r="BG495" s="175">
        <v>542.45761702461937</v>
      </c>
      <c r="BH495" s="175">
        <v>542.45761702461937</v>
      </c>
      <c r="BI495" s="175">
        <v>542.45761702461937</v>
      </c>
      <c r="BJ495" s="175">
        <v>542.45761702461937</v>
      </c>
      <c r="BK495" s="175">
        <v>542.45761702461937</v>
      </c>
      <c r="BL495" s="175">
        <v>542.45761702461937</v>
      </c>
      <c r="BM495" s="175">
        <v>542.45761702461937</v>
      </c>
      <c r="BN495" s="175">
        <v>542.45761702461937</v>
      </c>
      <c r="BO495" s="175">
        <v>542.45761702461937</v>
      </c>
      <c r="BP495" s="175">
        <v>542.45761702461937</v>
      </c>
      <c r="BQ495" s="175">
        <v>542.45761702461937</v>
      </c>
      <c r="BR495" s="175">
        <v>542.45761702461937</v>
      </c>
      <c r="BS495" s="175">
        <v>533.47281702461942</v>
      </c>
      <c r="BT495" s="173">
        <v>286.96324840152971</v>
      </c>
      <c r="BU495" s="173">
        <v>286.96324840152971</v>
      </c>
      <c r="BV495" s="173">
        <v>286.96324840152971</v>
      </c>
      <c r="BW495" s="173">
        <v>286.96324840152971</v>
      </c>
      <c r="BX495" s="173">
        <v>286.96324840152971</v>
      </c>
      <c r="BY495" s="174">
        <v>286.96324840152971</v>
      </c>
      <c r="BZ495" s="175">
        <v>286.96324840152971</v>
      </c>
      <c r="CA495" s="175">
        <v>286.96324840152971</v>
      </c>
      <c r="CB495" s="175">
        <v>542.45761702461937</v>
      </c>
      <c r="CC495" s="175">
        <v>542.45761702461937</v>
      </c>
      <c r="CD495" s="175">
        <v>542.45761702461937</v>
      </c>
      <c r="CE495" s="175">
        <v>542.45761702461937</v>
      </c>
      <c r="CF495" s="175">
        <v>542.45761702461937</v>
      </c>
      <c r="CG495" s="175">
        <v>542.45761702461937</v>
      </c>
      <c r="CH495" s="175">
        <v>542.45761702461937</v>
      </c>
      <c r="CI495" s="175">
        <v>542.45761702461937</v>
      </c>
      <c r="CJ495" s="175">
        <v>286.96324840152971</v>
      </c>
      <c r="CK495" s="175">
        <v>286.96324840152971</v>
      </c>
      <c r="CL495" s="175">
        <v>286.96324840152971</v>
      </c>
      <c r="CM495" s="175">
        <v>286.96324840152971</v>
      </c>
      <c r="CN495" s="175">
        <v>286.96324840152971</v>
      </c>
      <c r="CO495" s="175">
        <v>286.96324840152971</v>
      </c>
      <c r="CP495" s="175">
        <v>286.96324840152971</v>
      </c>
      <c r="CQ495" s="175">
        <v>286.96324840152971</v>
      </c>
      <c r="CR495" s="175">
        <v>286.96324840152971</v>
      </c>
      <c r="CS495" s="175">
        <v>286.96324840152971</v>
      </c>
      <c r="CT495" s="175">
        <v>286.96324840152971</v>
      </c>
      <c r="CU495" s="175">
        <v>542.45761702461937</v>
      </c>
      <c r="CV495" s="175">
        <v>542.45761702461937</v>
      </c>
      <c r="CW495" s="175">
        <v>542.45761702461937</v>
      </c>
      <c r="CX495" s="175">
        <v>542.45761702461937</v>
      </c>
      <c r="CY495" s="175">
        <v>542.45761702461937</v>
      </c>
      <c r="CZ495" s="175">
        <v>542.45761702461937</v>
      </c>
      <c r="DA495" s="175">
        <v>542.45761702461937</v>
      </c>
      <c r="DB495" s="175">
        <v>542.45761702461937</v>
      </c>
      <c r="DC495" s="175">
        <v>542.45761702461937</v>
      </c>
      <c r="DD495" s="175">
        <v>542.45761702461937</v>
      </c>
      <c r="DE495" s="175">
        <v>542.45761702461937</v>
      </c>
      <c r="DF495" s="175">
        <v>533.47281702461942</v>
      </c>
      <c r="DG495" s="175">
        <v>542.45761702461937</v>
      </c>
      <c r="DH495" s="175">
        <v>542.45761702461937</v>
      </c>
      <c r="DI495" s="175">
        <v>542.45761702461937</v>
      </c>
      <c r="DJ495" s="175">
        <v>533.47281702461942</v>
      </c>
      <c r="DK495" s="175">
        <v>542.45761702461937</v>
      </c>
      <c r="DL495" s="175">
        <v>542.45761702461937</v>
      </c>
      <c r="DM495" s="175">
        <v>542.45761702461937</v>
      </c>
      <c r="DN495" s="175">
        <v>542.45761702461937</v>
      </c>
      <c r="DO495" s="175">
        <v>542.45761702461937</v>
      </c>
      <c r="DP495" s="175">
        <v>542.45761702461937</v>
      </c>
      <c r="DQ495" s="175">
        <v>542.45761702461937</v>
      </c>
      <c r="DR495" s="175">
        <v>542.45761702461937</v>
      </c>
      <c r="DS495" s="175">
        <v>542.45761702461937</v>
      </c>
      <c r="DT495" s="175">
        <v>533.47281702461942</v>
      </c>
      <c r="DU495" s="175">
        <v>542.45761702461937</v>
      </c>
      <c r="DV495" s="175">
        <v>542.45761702461937</v>
      </c>
      <c r="DW495" s="175">
        <v>542.45761702461937</v>
      </c>
      <c r="DX495" s="175">
        <v>542.45761702461937</v>
      </c>
      <c r="DY495" s="175">
        <v>542.45761702461937</v>
      </c>
      <c r="DZ495" s="175">
        <v>542.45761702461937</v>
      </c>
      <c r="EA495" s="175">
        <v>542.45761702461937</v>
      </c>
      <c r="EB495" s="175">
        <v>542.45761702461937</v>
      </c>
      <c r="EC495" s="175">
        <v>542.45761702461937</v>
      </c>
      <c r="ED495" s="175">
        <v>542.45761702461937</v>
      </c>
      <c r="EE495" s="175">
        <v>542.45761702461937</v>
      </c>
      <c r="EF495" s="175">
        <v>542.45761702461937</v>
      </c>
      <c r="EG495" s="175">
        <v>542.45761702461937</v>
      </c>
      <c r="EH495" s="175">
        <v>542.45761702461937</v>
      </c>
      <c r="EI495" s="175">
        <v>542.45761702461937</v>
      </c>
      <c r="EJ495" s="175">
        <v>542.45761702461937</v>
      </c>
      <c r="EK495" s="175">
        <v>542.45761702461937</v>
      </c>
      <c r="EL495" s="175">
        <v>542.45761702461937</v>
      </c>
      <c r="EM495" s="175">
        <v>542.45761702461937</v>
      </c>
      <c r="EN495" s="175">
        <v>533.47281702461942</v>
      </c>
      <c r="EO495" s="175">
        <v>542.45761702461937</v>
      </c>
      <c r="EP495" s="175">
        <v>542.45761702461937</v>
      </c>
      <c r="EQ495" s="175">
        <v>542.45761702461937</v>
      </c>
      <c r="ER495" s="175">
        <v>542.45761702461937</v>
      </c>
      <c r="ES495" s="175">
        <v>542.45761702461937</v>
      </c>
      <c r="ET495" s="175">
        <v>542.45761702461937</v>
      </c>
      <c r="EU495" s="175">
        <v>542.45761702461937</v>
      </c>
      <c r="EV495" s="175">
        <v>542.45761702461937</v>
      </c>
      <c r="EW495" s="175">
        <v>542.45761702461937</v>
      </c>
      <c r="EX495" s="175">
        <v>533.47281702461942</v>
      </c>
      <c r="EY495" s="175">
        <v>542.45761702461937</v>
      </c>
      <c r="EZ495" s="175">
        <v>542.45761702461937</v>
      </c>
      <c r="FA495" s="175">
        <v>542.45761702461937</v>
      </c>
    </row>
    <row r="496" spans="1:157" ht="14.4" x14ac:dyDescent="0.3">
      <c r="A496" s="171" t="s">
        <v>622</v>
      </c>
      <c r="B496" s="172">
        <v>188.01118460232286</v>
      </c>
      <c r="C496" s="173">
        <v>612.33441187048084</v>
      </c>
      <c r="D496" s="173">
        <v>613.02774292777838</v>
      </c>
      <c r="E496" s="173">
        <v>628.6947882709062</v>
      </c>
      <c r="F496" s="173">
        <v>641.23904816644756</v>
      </c>
      <c r="G496" s="173">
        <v>621.62821648664863</v>
      </c>
      <c r="H496" s="204">
        <v>622.32154754394617</v>
      </c>
      <c r="I496" s="175">
        <v>637.98859288707399</v>
      </c>
      <c r="J496" s="175">
        <v>650.53285278261535</v>
      </c>
      <c r="K496" s="175">
        <v>623.01487860124382</v>
      </c>
      <c r="L496" s="175">
        <v>638.68192394437153</v>
      </c>
      <c r="M496" s="175">
        <v>651.22618383991289</v>
      </c>
      <c r="N496" s="175">
        <v>654.34896928749924</v>
      </c>
      <c r="O496" s="175">
        <v>666.8932291830406</v>
      </c>
      <c r="P496" s="175">
        <v>679.43748907858208</v>
      </c>
      <c r="Q496" s="175">
        <v>630.92202110281642</v>
      </c>
      <c r="R496" s="175">
        <v>631.61535216011396</v>
      </c>
      <c r="S496" s="175">
        <v>647.28239750324178</v>
      </c>
      <c r="T496" s="175">
        <v>659.82665739878314</v>
      </c>
      <c r="U496" s="175">
        <v>632.30868321741161</v>
      </c>
      <c r="V496" s="175">
        <v>647.97572856053932</v>
      </c>
      <c r="W496" s="175">
        <v>660.51998845608068</v>
      </c>
      <c r="X496" s="175">
        <v>663.64277390366703</v>
      </c>
      <c r="Y496" s="175">
        <v>676.18703379920839</v>
      </c>
      <c r="Z496" s="175">
        <v>688.73129369474987</v>
      </c>
      <c r="AA496" s="175">
        <v>633.00201427470915</v>
      </c>
      <c r="AB496" s="175">
        <v>648.66905961783687</v>
      </c>
      <c r="AC496" s="175">
        <v>661.21331951337834</v>
      </c>
      <c r="AD496" s="175">
        <v>664.33610496096458</v>
      </c>
      <c r="AE496" s="175">
        <v>676.88036485650605</v>
      </c>
      <c r="AF496" s="175">
        <v>689.42462475204752</v>
      </c>
      <c r="AG496" s="175">
        <v>680.0031503040924</v>
      </c>
      <c r="AH496" s="175">
        <v>692.54741019963376</v>
      </c>
      <c r="AI496" s="175">
        <v>705.09167009517523</v>
      </c>
      <c r="AJ496" s="175">
        <v>717.63592999071659</v>
      </c>
      <c r="AK496" s="175">
        <v>661.58235056000444</v>
      </c>
      <c r="AL496" s="175">
        <v>670.87615517617223</v>
      </c>
      <c r="AM496" s="175">
        <v>671.56948623346977</v>
      </c>
      <c r="AN496" s="175">
        <v>687.2365315765976</v>
      </c>
      <c r="AO496" s="175">
        <v>699.78079147213896</v>
      </c>
      <c r="AP496" s="175">
        <v>680.16995979234002</v>
      </c>
      <c r="AQ496" s="175">
        <v>680.86329084963756</v>
      </c>
      <c r="AR496" s="175">
        <v>696.53033619276528</v>
      </c>
      <c r="AS496" s="175">
        <v>709.07459608830675</v>
      </c>
      <c r="AT496" s="175">
        <v>681.55662190693511</v>
      </c>
      <c r="AU496" s="175">
        <v>697.22366725006293</v>
      </c>
      <c r="AV496" s="175">
        <v>709.76792714560429</v>
      </c>
      <c r="AW496" s="175">
        <v>712.89071259319064</v>
      </c>
      <c r="AX496" s="175">
        <v>725.434972488732</v>
      </c>
      <c r="AY496" s="175">
        <v>737.97923238427347</v>
      </c>
      <c r="AZ496" s="175">
        <v>689.46376440850781</v>
      </c>
      <c r="BA496" s="175">
        <v>690.15709546580536</v>
      </c>
      <c r="BB496" s="175">
        <v>705.82414080893307</v>
      </c>
      <c r="BC496" s="175">
        <v>718.36840070447454</v>
      </c>
      <c r="BD496" s="175">
        <v>690.8504265231029</v>
      </c>
      <c r="BE496" s="175">
        <v>706.51747186623061</v>
      </c>
      <c r="BF496" s="175">
        <v>719.06173176177208</v>
      </c>
      <c r="BG496" s="175">
        <v>722.18451720935843</v>
      </c>
      <c r="BH496" s="175">
        <v>734.72877710489979</v>
      </c>
      <c r="BI496" s="175">
        <v>747.27303700044126</v>
      </c>
      <c r="BJ496" s="175">
        <v>691.54375758040055</v>
      </c>
      <c r="BK496" s="175">
        <v>707.21080292352826</v>
      </c>
      <c r="BL496" s="175">
        <v>719.75506281906974</v>
      </c>
      <c r="BM496" s="175">
        <v>722.87784826665597</v>
      </c>
      <c r="BN496" s="175">
        <v>735.42210816219745</v>
      </c>
      <c r="BO496" s="175">
        <v>747.96636805773892</v>
      </c>
      <c r="BP496" s="175">
        <v>738.54489360978368</v>
      </c>
      <c r="BQ496" s="175">
        <v>751.08915350532516</v>
      </c>
      <c r="BR496" s="175">
        <v>763.63341340086663</v>
      </c>
      <c r="BS496" s="175">
        <v>776.17767329640799</v>
      </c>
      <c r="BT496" s="173">
        <v>641.6024878335794</v>
      </c>
      <c r="BU496" s="173">
        <v>657.26953317670711</v>
      </c>
      <c r="BV496" s="173">
        <v>657.96286423400466</v>
      </c>
      <c r="BW496" s="173">
        <v>673.62990957713237</v>
      </c>
      <c r="BX496" s="173">
        <v>702.53454587309909</v>
      </c>
      <c r="BY496" s="174">
        <v>715.07880576864056</v>
      </c>
      <c r="BZ496" s="175">
        <v>730.74585111176827</v>
      </c>
      <c r="CA496" s="175">
        <v>682.68914251070453</v>
      </c>
      <c r="CB496" s="175">
        <v>700.14423113927069</v>
      </c>
      <c r="CC496" s="175">
        <v>715.81127648239851</v>
      </c>
      <c r="CD496" s="175">
        <v>716.50460753969605</v>
      </c>
      <c r="CE496" s="175">
        <v>732.17165288282376</v>
      </c>
      <c r="CF496" s="175">
        <v>761.07628917879049</v>
      </c>
      <c r="CG496" s="175">
        <v>773.62054907433196</v>
      </c>
      <c r="CH496" s="175">
        <v>789.28759441745967</v>
      </c>
      <c r="CI496" s="175">
        <v>741.23088581639593</v>
      </c>
      <c r="CJ496" s="175">
        <v>667.25666885017245</v>
      </c>
      <c r="CK496" s="175">
        <v>683.61704525059781</v>
      </c>
      <c r="CL496" s="175">
        <v>699.97742165102306</v>
      </c>
      <c r="CM496" s="175">
        <v>712.52168154656454</v>
      </c>
      <c r="CN496" s="175">
        <v>740.73298678523361</v>
      </c>
      <c r="CO496" s="175">
        <v>756.40003212836143</v>
      </c>
      <c r="CP496" s="175">
        <v>768.94429202390279</v>
      </c>
      <c r="CQ496" s="175">
        <v>718.49287546226515</v>
      </c>
      <c r="CR496" s="175">
        <v>756.97696486491577</v>
      </c>
      <c r="CS496" s="175">
        <v>795.4610542675664</v>
      </c>
      <c r="CT496" s="175">
        <v>833.94514367021713</v>
      </c>
      <c r="CU496" s="175">
        <v>725.79841215586384</v>
      </c>
      <c r="CV496" s="175">
        <v>742.15878855628921</v>
      </c>
      <c r="CW496" s="175">
        <v>758.51916495671446</v>
      </c>
      <c r="CX496" s="175">
        <v>771.06342485225593</v>
      </c>
      <c r="CY496" s="175">
        <v>799.274730090925</v>
      </c>
      <c r="CZ496" s="175">
        <v>814.94177543405272</v>
      </c>
      <c r="DA496" s="175">
        <v>827.48603532959419</v>
      </c>
      <c r="DB496" s="175">
        <v>777.03461876795654</v>
      </c>
      <c r="DC496" s="175">
        <v>815.51870817060717</v>
      </c>
      <c r="DD496" s="175">
        <v>854.00279757325779</v>
      </c>
      <c r="DE496" s="175">
        <v>892.48688697590853</v>
      </c>
      <c r="DF496" s="175">
        <v>720.12409386569584</v>
      </c>
      <c r="DG496" s="175">
        <v>729.41789848186363</v>
      </c>
      <c r="DH496" s="175">
        <v>730.11122953916117</v>
      </c>
      <c r="DI496" s="175">
        <v>745.778274882289</v>
      </c>
      <c r="DJ496" s="175">
        <v>758.32253477783036</v>
      </c>
      <c r="DK496" s="175">
        <v>738.71170309803142</v>
      </c>
      <c r="DL496" s="175">
        <v>739.40503415532896</v>
      </c>
      <c r="DM496" s="175">
        <v>755.07207949845667</v>
      </c>
      <c r="DN496" s="175">
        <v>767.61633939399815</v>
      </c>
      <c r="DO496" s="175">
        <v>740.0983652126265</v>
      </c>
      <c r="DP496" s="175">
        <v>755.76541055575433</v>
      </c>
      <c r="DQ496" s="175">
        <v>768.30967045129569</v>
      </c>
      <c r="DR496" s="175">
        <v>771.43245589888204</v>
      </c>
      <c r="DS496" s="175">
        <v>783.9767157944234</v>
      </c>
      <c r="DT496" s="175">
        <v>796.52097568996487</v>
      </c>
      <c r="DU496" s="175">
        <v>748.00550771419921</v>
      </c>
      <c r="DV496" s="175">
        <v>748.69883877149675</v>
      </c>
      <c r="DW496" s="175">
        <v>764.36588411462446</v>
      </c>
      <c r="DX496" s="175">
        <v>776.91014401016594</v>
      </c>
      <c r="DY496" s="175">
        <v>749.39216982879429</v>
      </c>
      <c r="DZ496" s="175">
        <v>765.05921517192201</v>
      </c>
      <c r="EA496" s="175">
        <v>777.60347506746348</v>
      </c>
      <c r="EB496" s="175">
        <v>780.72626051504983</v>
      </c>
      <c r="EC496" s="175">
        <v>793.27052041059119</v>
      </c>
      <c r="ED496" s="175">
        <v>805.81478030613266</v>
      </c>
      <c r="EE496" s="175">
        <v>750.08550088609195</v>
      </c>
      <c r="EF496" s="175">
        <v>765.75254622921966</v>
      </c>
      <c r="EG496" s="175">
        <v>778.29680612476113</v>
      </c>
      <c r="EH496" s="175">
        <v>781.41959157234737</v>
      </c>
      <c r="EI496" s="175">
        <v>793.96385146788884</v>
      </c>
      <c r="EJ496" s="175">
        <v>806.50811136343032</v>
      </c>
      <c r="EK496" s="175">
        <v>797.08663691547508</v>
      </c>
      <c r="EL496" s="175">
        <v>809.63089681101656</v>
      </c>
      <c r="EM496" s="175">
        <v>822.17515670655803</v>
      </c>
      <c r="EN496" s="175">
        <v>834.7194166020995</v>
      </c>
      <c r="EO496" s="175">
        <v>758.68597444496208</v>
      </c>
      <c r="EP496" s="175">
        <v>774.35301978808991</v>
      </c>
      <c r="EQ496" s="175">
        <v>775.04635084538745</v>
      </c>
      <c r="ER496" s="175">
        <v>790.71339618851516</v>
      </c>
      <c r="ES496" s="175">
        <v>819.61803248448189</v>
      </c>
      <c r="ET496" s="175">
        <v>832.16229238002325</v>
      </c>
      <c r="EU496" s="175">
        <v>847.82933772315107</v>
      </c>
      <c r="EV496" s="175">
        <v>799.77262912208732</v>
      </c>
      <c r="EW496" s="175">
        <v>826.32214087421778</v>
      </c>
      <c r="EX496" s="175">
        <v>778.66583717138724</v>
      </c>
      <c r="EY496" s="175">
        <v>799.44922772597738</v>
      </c>
      <c r="EZ496" s="175">
        <v>820.23261828056764</v>
      </c>
      <c r="FA496" s="175">
        <v>841.01600883515778</v>
      </c>
    </row>
    <row r="497" spans="1:157" ht="14.4" x14ac:dyDescent="0.3">
      <c r="A497" s="171" t="s">
        <v>623</v>
      </c>
      <c r="B497" s="172">
        <v>142.95404330038525</v>
      </c>
      <c r="C497" s="173">
        <v>335.02404529078933</v>
      </c>
      <c r="D497" s="173">
        <v>319.45114365697964</v>
      </c>
      <c r="E497" s="173">
        <v>280.12173681415106</v>
      </c>
      <c r="F497" s="173">
        <v>234.19110465679773</v>
      </c>
      <c r="G497" s="173">
        <v>461.93475501599437</v>
      </c>
      <c r="H497" s="204">
        <v>446.32199588218464</v>
      </c>
      <c r="I497" s="175">
        <v>406.66998403935605</v>
      </c>
      <c r="J497" s="175">
        <v>361.51076938200276</v>
      </c>
      <c r="K497" s="175">
        <v>430.70923674837491</v>
      </c>
      <c r="L497" s="175">
        <v>391.05722490554638</v>
      </c>
      <c r="M497" s="175">
        <v>345.89801024819303</v>
      </c>
      <c r="N497" s="175">
        <v>351.40521306271773</v>
      </c>
      <c r="O497" s="175">
        <v>306.24599840536445</v>
      </c>
      <c r="P497" s="175">
        <v>260.18830374801121</v>
      </c>
      <c r="Q497" s="175">
        <v>622.4977997411994</v>
      </c>
      <c r="R497" s="175">
        <v>606.84518310738963</v>
      </c>
      <c r="S497" s="175">
        <v>566.87056626456103</v>
      </c>
      <c r="T497" s="175">
        <v>521.58428910720784</v>
      </c>
      <c r="U497" s="175">
        <v>591.19256647357986</v>
      </c>
      <c r="V497" s="175">
        <v>551.21794963075138</v>
      </c>
      <c r="W497" s="175">
        <v>505.93167247339807</v>
      </c>
      <c r="X497" s="175">
        <v>511.24333278792284</v>
      </c>
      <c r="Y497" s="175">
        <v>465.95705563056947</v>
      </c>
      <c r="Z497" s="175">
        <v>420.67077847321616</v>
      </c>
      <c r="AA497" s="175">
        <v>575.53994983977009</v>
      </c>
      <c r="AB497" s="175">
        <v>535.56533299694172</v>
      </c>
      <c r="AC497" s="175">
        <v>490.27905583958841</v>
      </c>
      <c r="AD497" s="175">
        <v>495.59071615411312</v>
      </c>
      <c r="AE497" s="175">
        <v>450.30443899675976</v>
      </c>
      <c r="AF497" s="175">
        <v>405.0181618394065</v>
      </c>
      <c r="AG497" s="175">
        <v>455.61609931128453</v>
      </c>
      <c r="AH497" s="175">
        <v>410.32982215393122</v>
      </c>
      <c r="AI497" s="175">
        <v>365.04354499657796</v>
      </c>
      <c r="AJ497" s="175">
        <v>318.8587878392247</v>
      </c>
      <c r="AK497" s="175">
        <v>241.29342675846237</v>
      </c>
      <c r="AL497" s="175">
        <v>391.02133898366742</v>
      </c>
      <c r="AM497" s="175">
        <v>375.40857984985769</v>
      </c>
      <c r="AN497" s="175">
        <v>335.7565680070291</v>
      </c>
      <c r="AO497" s="175">
        <v>289.69887334967586</v>
      </c>
      <c r="AP497" s="175">
        <v>516.0031062088724</v>
      </c>
      <c r="AQ497" s="175">
        <v>500.35048957506274</v>
      </c>
      <c r="AR497" s="175">
        <v>460.3758727322342</v>
      </c>
      <c r="AS497" s="175">
        <v>415.08959557488089</v>
      </c>
      <c r="AT497" s="175">
        <v>484.69787294125302</v>
      </c>
      <c r="AU497" s="175">
        <v>444.72325609842449</v>
      </c>
      <c r="AV497" s="175">
        <v>399.43697894107117</v>
      </c>
      <c r="AW497" s="175">
        <v>404.74863925559589</v>
      </c>
      <c r="AX497" s="175">
        <v>359.46236209824264</v>
      </c>
      <c r="AY497" s="175">
        <v>313.27760494088932</v>
      </c>
      <c r="AZ497" s="175">
        <v>674.63720843407748</v>
      </c>
      <c r="BA497" s="175">
        <v>658.94473430026778</v>
      </c>
      <c r="BB497" s="175">
        <v>618.64751245743923</v>
      </c>
      <c r="BC497" s="175">
        <v>573.23417280008596</v>
      </c>
      <c r="BD497" s="175">
        <v>643.25226016645797</v>
      </c>
      <c r="BE497" s="175">
        <v>602.95503832362942</v>
      </c>
      <c r="BF497" s="175">
        <v>557.54169866627615</v>
      </c>
      <c r="BG497" s="175">
        <v>562.65781648080088</v>
      </c>
      <c r="BH497" s="175">
        <v>517.2444768234476</v>
      </c>
      <c r="BI497" s="175">
        <v>471.83113716609432</v>
      </c>
      <c r="BJ497" s="175">
        <v>627.55978603264828</v>
      </c>
      <c r="BK497" s="175">
        <v>587.26256418981961</v>
      </c>
      <c r="BL497" s="175">
        <v>541.84922453246634</v>
      </c>
      <c r="BM497" s="175">
        <v>546.96534234699118</v>
      </c>
      <c r="BN497" s="175">
        <v>501.55200268963785</v>
      </c>
      <c r="BO497" s="175">
        <v>456.13866303228451</v>
      </c>
      <c r="BP497" s="175">
        <v>506.66812050416257</v>
      </c>
      <c r="BQ497" s="175">
        <v>461.2547808468093</v>
      </c>
      <c r="BR497" s="175">
        <v>415.84144118945608</v>
      </c>
      <c r="BS497" s="175">
        <v>369.52962153210279</v>
      </c>
      <c r="BT497" s="173">
        <v>715.32823119878503</v>
      </c>
      <c r="BU497" s="173">
        <v>675.03100935595648</v>
      </c>
      <c r="BV497" s="173">
        <v>659.33853522214667</v>
      </c>
      <c r="BW497" s="173">
        <v>619.04131337931813</v>
      </c>
      <c r="BX497" s="173">
        <v>517.63827774532649</v>
      </c>
      <c r="BY497" s="174">
        <v>472.22493808797327</v>
      </c>
      <c r="BZ497" s="175">
        <v>431.92771624514467</v>
      </c>
      <c r="CA497" s="175">
        <v>584.3614316049501</v>
      </c>
      <c r="CB497" s="175">
        <v>770.57893239166299</v>
      </c>
      <c r="CC497" s="175">
        <v>730.28171054883455</v>
      </c>
      <c r="CD497" s="175">
        <v>714.58923641502474</v>
      </c>
      <c r="CE497" s="175">
        <v>674.29201457219619</v>
      </c>
      <c r="CF497" s="175">
        <v>572.88897893820456</v>
      </c>
      <c r="CG497" s="175">
        <v>527.47563928085128</v>
      </c>
      <c r="CH497" s="175">
        <v>487.17841743802273</v>
      </c>
      <c r="CI497" s="175">
        <v>639.61213279782817</v>
      </c>
      <c r="CJ497" s="175">
        <v>813.36520744735174</v>
      </c>
      <c r="CK497" s="175">
        <v>757.37551147071338</v>
      </c>
      <c r="CL497" s="175">
        <v>701.38581549407513</v>
      </c>
      <c r="CM497" s="175">
        <v>655.97247583672197</v>
      </c>
      <c r="CN497" s="175">
        <v>570.26191433654003</v>
      </c>
      <c r="CO497" s="175">
        <v>529.96469249371137</v>
      </c>
      <c r="CP497" s="175">
        <v>484.55135283635809</v>
      </c>
      <c r="CQ497" s="175">
        <v>644.69670998792458</v>
      </c>
      <c r="CR497" s="175">
        <v>769.97459300965693</v>
      </c>
      <c r="CS497" s="175">
        <v>918.41247603138947</v>
      </c>
      <c r="CT497" s="175">
        <v>1043.6903590531217</v>
      </c>
      <c r="CU497" s="175">
        <v>862.45966364022979</v>
      </c>
      <c r="CV497" s="175">
        <v>806.10750516359144</v>
      </c>
      <c r="CW497" s="175">
        <v>749.75534668695309</v>
      </c>
      <c r="CX497" s="175">
        <v>704.21494452959996</v>
      </c>
      <c r="CY497" s="175">
        <v>618.0547155294181</v>
      </c>
      <c r="CZ497" s="175">
        <v>577.43488868658949</v>
      </c>
      <c r="DA497" s="175">
        <v>531.89448652923625</v>
      </c>
      <c r="DB497" s="175">
        <v>692.84593582365983</v>
      </c>
      <c r="DC497" s="175">
        <v>818.12381884539218</v>
      </c>
      <c r="DD497" s="175">
        <v>966.56170186712461</v>
      </c>
      <c r="DE497" s="175">
        <v>1091.8395848888572</v>
      </c>
      <c r="DF497" s="175">
        <v>290.1883910890316</v>
      </c>
      <c r="DG497" s="175">
        <v>450.6526758142366</v>
      </c>
      <c r="DH497" s="175">
        <v>435.00005918042683</v>
      </c>
      <c r="DI497" s="175">
        <v>395.02544233759829</v>
      </c>
      <c r="DJ497" s="175">
        <v>348.84068518024498</v>
      </c>
      <c r="DK497" s="175">
        <v>573.87081553944154</v>
      </c>
      <c r="DL497" s="175">
        <v>558.17834140563184</v>
      </c>
      <c r="DM497" s="175">
        <v>517.88111956280329</v>
      </c>
      <c r="DN497" s="175">
        <v>472.46777990545002</v>
      </c>
      <c r="DO497" s="175">
        <v>542.48586727182214</v>
      </c>
      <c r="DP497" s="175">
        <v>502.1886454289936</v>
      </c>
      <c r="DQ497" s="175">
        <v>456.77530577164026</v>
      </c>
      <c r="DR497" s="175">
        <v>461.89142358616505</v>
      </c>
      <c r="DS497" s="175">
        <v>416.47808392881171</v>
      </c>
      <c r="DT497" s="175">
        <v>370.16626427145843</v>
      </c>
      <c r="DU497" s="175">
        <v>727.8974877646466</v>
      </c>
      <c r="DV497" s="175">
        <v>712.2050136308369</v>
      </c>
      <c r="DW497" s="175">
        <v>671.90779178800824</v>
      </c>
      <c r="DX497" s="175">
        <v>626.49445213065508</v>
      </c>
      <c r="DY497" s="175">
        <v>696.51253949702709</v>
      </c>
      <c r="DZ497" s="175">
        <v>656.21531765419866</v>
      </c>
      <c r="EA497" s="175">
        <v>610.80197799684527</v>
      </c>
      <c r="EB497" s="175">
        <v>615.91809581137011</v>
      </c>
      <c r="EC497" s="175">
        <v>570.50475615401672</v>
      </c>
      <c r="ED497" s="175">
        <v>525.09141649666344</v>
      </c>
      <c r="EE497" s="175">
        <v>680.8200653632174</v>
      </c>
      <c r="EF497" s="175">
        <v>640.52284352038885</v>
      </c>
      <c r="EG497" s="175">
        <v>595.10950386303557</v>
      </c>
      <c r="EH497" s="175">
        <v>600.2256216775603</v>
      </c>
      <c r="EI497" s="175">
        <v>554.81228202020702</v>
      </c>
      <c r="EJ497" s="175">
        <v>509.39894236285375</v>
      </c>
      <c r="EK497" s="175">
        <v>559.92839983473175</v>
      </c>
      <c r="EL497" s="175">
        <v>514.51506017737847</v>
      </c>
      <c r="EM497" s="175">
        <v>469.10172052002508</v>
      </c>
      <c r="EN497" s="175">
        <v>422.78990086267186</v>
      </c>
      <c r="EO497" s="175">
        <v>817.62946672223222</v>
      </c>
      <c r="EP497" s="175">
        <v>777.00963987940372</v>
      </c>
      <c r="EQ497" s="175">
        <v>761.27730824559387</v>
      </c>
      <c r="ER497" s="175">
        <v>720.65748140276526</v>
      </c>
      <c r="ES497" s="175">
        <v>618.76492076877378</v>
      </c>
      <c r="ET497" s="175">
        <v>573.22451861142042</v>
      </c>
      <c r="EU497" s="175">
        <v>532.60469176859203</v>
      </c>
      <c r="EV497" s="175">
        <v>685.88114677125441</v>
      </c>
      <c r="EW497" s="175">
        <v>837.48980271294795</v>
      </c>
      <c r="EX497" s="175">
        <v>317.71006541960071</v>
      </c>
      <c r="EY497" s="175">
        <v>459.67410620869578</v>
      </c>
      <c r="EZ497" s="175">
        <v>543.72947699779093</v>
      </c>
      <c r="FA497" s="175">
        <v>643.56465653688599</v>
      </c>
    </row>
    <row r="498" spans="1:157" ht="14.4" x14ac:dyDescent="0.3">
      <c r="A498" s="171" t="s">
        <v>624</v>
      </c>
      <c r="B498" s="172">
        <v>278.52423140659022</v>
      </c>
      <c r="C498" s="173">
        <v>739.04599712343281</v>
      </c>
      <c r="D498" s="173">
        <v>675.18860804491908</v>
      </c>
      <c r="E498" s="173">
        <v>520.64276197254242</v>
      </c>
      <c r="F498" s="173">
        <v>397.97076977993441</v>
      </c>
      <c r="G498" s="173">
        <v>1169.8800035787488</v>
      </c>
      <c r="H498" s="204">
        <v>1048.4739168028857</v>
      </c>
      <c r="I498" s="175">
        <v>863.56557951370939</v>
      </c>
      <c r="J498" s="175">
        <v>712.39811398598306</v>
      </c>
      <c r="K498" s="175">
        <v>970.85475270253789</v>
      </c>
      <c r="L498" s="175">
        <v>792.93617055203561</v>
      </c>
      <c r="M498" s="175">
        <v>651.32408385523013</v>
      </c>
      <c r="N498" s="175">
        <v>627.16570504134631</v>
      </c>
      <c r="O498" s="175">
        <v>519.665782154525</v>
      </c>
      <c r="P498" s="175">
        <v>370.70456955329632</v>
      </c>
      <c r="Q498" s="175">
        <v>2283.3631423531988</v>
      </c>
      <c r="R498" s="175">
        <v>2156.8816411041989</v>
      </c>
      <c r="S498" s="175">
        <v>1775.2951915684596</v>
      </c>
      <c r="T498" s="175">
        <v>1409.3578882508784</v>
      </c>
      <c r="U498" s="175">
        <v>1971.8299417501221</v>
      </c>
      <c r="V498" s="175">
        <v>1648.8136903194634</v>
      </c>
      <c r="W498" s="175">
        <v>1282.8763870018822</v>
      </c>
      <c r="X498" s="175">
        <v>1325.7974388888022</v>
      </c>
      <c r="Y498" s="175">
        <v>1009.6348549151104</v>
      </c>
      <c r="Z498" s="175">
        <v>834.9662768749198</v>
      </c>
      <c r="AA498" s="175">
        <v>1845.3484405011234</v>
      </c>
      <c r="AB498" s="175">
        <v>1522.3321890704658</v>
      </c>
      <c r="AC498" s="175">
        <v>1160.5081317514548</v>
      </c>
      <c r="AD498" s="175">
        <v>1201.2092323333916</v>
      </c>
      <c r="AE498" s="175">
        <v>918.83988880232448</v>
      </c>
      <c r="AF498" s="175">
        <v>764.15655951012866</v>
      </c>
      <c r="AG498" s="175">
        <v>945.24692102929237</v>
      </c>
      <c r="AH498" s="175">
        <v>737.97535639899741</v>
      </c>
      <c r="AI498" s="175">
        <v>625.95843923875452</v>
      </c>
      <c r="AJ498" s="175">
        <v>512.80142898745783</v>
      </c>
      <c r="AK498" s="175">
        <v>397.77353129485465</v>
      </c>
      <c r="AL498" s="175">
        <v>805.33437717990455</v>
      </c>
      <c r="AM498" s="175">
        <v>741.31355061587294</v>
      </c>
      <c r="AN498" s="175">
        <v>578.71867860460168</v>
      </c>
      <c r="AO498" s="175">
        <v>451.16312248014373</v>
      </c>
      <c r="AP498" s="175">
        <v>1192.3578968451595</v>
      </c>
      <c r="AQ498" s="175">
        <v>1121.5481794803684</v>
      </c>
      <c r="AR498" s="175">
        <v>914.08066789741008</v>
      </c>
      <c r="AS498" s="175">
        <v>768.76945842810585</v>
      </c>
      <c r="AT498" s="175">
        <v>1036.7230451569205</v>
      </c>
      <c r="AU498" s="175">
        <v>843.27095053261837</v>
      </c>
      <c r="AV498" s="175">
        <v>704.58519437856012</v>
      </c>
      <c r="AW498" s="175">
        <v>678.88805233494952</v>
      </c>
      <c r="AX498" s="175">
        <v>552.87822672414404</v>
      </c>
      <c r="AY498" s="175">
        <v>435.26591779452338</v>
      </c>
      <c r="AZ498" s="175">
        <v>1902.7150204820125</v>
      </c>
      <c r="BA498" s="175">
        <v>1782.8263028364538</v>
      </c>
      <c r="BB498" s="175">
        <v>1533.4611310864723</v>
      </c>
      <c r="BC498" s="175">
        <v>1307.6877470869913</v>
      </c>
      <c r="BD498" s="175">
        <v>1704.8108339181515</v>
      </c>
      <c r="BE498" s="175">
        <v>1455.44566216817</v>
      </c>
      <c r="BF498" s="175">
        <v>1238.1245753843577</v>
      </c>
      <c r="BG498" s="175">
        <v>1261.2690032411654</v>
      </c>
      <c r="BH498" s="175">
        <v>1055.8269470687435</v>
      </c>
      <c r="BI498" s="175">
        <v>873.96582992926051</v>
      </c>
      <c r="BJ498" s="175">
        <v>1577.76868872011</v>
      </c>
      <c r="BK498" s="175">
        <v>1377.4301932498674</v>
      </c>
      <c r="BL498" s="175">
        <v>1167.1345496164467</v>
      </c>
      <c r="BM498" s="175">
        <v>1190.2789774732544</v>
      </c>
      <c r="BN498" s="175">
        <v>970.82150434217931</v>
      </c>
      <c r="BO498" s="175">
        <v>802.97580416134895</v>
      </c>
      <c r="BP498" s="175">
        <v>1007.9813491576424</v>
      </c>
      <c r="BQ498" s="175">
        <v>775.9100007637777</v>
      </c>
      <c r="BR498" s="175">
        <v>651.15047209290299</v>
      </c>
      <c r="BS498" s="175">
        <v>539.91088726364796</v>
      </c>
      <c r="BT498" s="173">
        <v>2782.1449620942308</v>
      </c>
      <c r="BU498" s="173">
        <v>2456.5218899852784</v>
      </c>
      <c r="BV498" s="173">
        <v>2329.7183188514828</v>
      </c>
      <c r="BW498" s="173">
        <v>1945.525048637445</v>
      </c>
      <c r="BX498" s="173">
        <v>1126.1343692228947</v>
      </c>
      <c r="BY498" s="174">
        <v>878.38528761279906</v>
      </c>
      <c r="BZ498" s="175">
        <v>713.55755878559523</v>
      </c>
      <c r="CA498" s="175">
        <v>1665.2930840670463</v>
      </c>
      <c r="CB498" s="175">
        <v>2425.0229005734022</v>
      </c>
      <c r="CC498" s="175">
        <v>2099.3998284644499</v>
      </c>
      <c r="CD498" s="175">
        <v>1972.5962573306545</v>
      </c>
      <c r="CE498" s="175">
        <v>1709.6928044815504</v>
      </c>
      <c r="CF498" s="175">
        <v>1165.4063094152625</v>
      </c>
      <c r="CG498" s="175">
        <v>959.96425324284189</v>
      </c>
      <c r="CH498" s="175">
        <v>753.69031935265593</v>
      </c>
      <c r="CI498" s="175">
        <v>1488.2543583567094</v>
      </c>
      <c r="CJ498" s="175">
        <v>3322.9984441579072</v>
      </c>
      <c r="CK498" s="175">
        <v>2870.5718009151569</v>
      </c>
      <c r="CL498" s="175">
        <v>2418.145157672408</v>
      </c>
      <c r="CM498" s="175">
        <v>2051.1811215006105</v>
      </c>
      <c r="CN498" s="175">
        <v>1300.0238151147714</v>
      </c>
      <c r="CO498" s="175">
        <v>1041.7758553589931</v>
      </c>
      <c r="CP498" s="175">
        <v>795.31948203576155</v>
      </c>
      <c r="CQ498" s="175">
        <v>1960.0669119308477</v>
      </c>
      <c r="CR498" s="175">
        <v>2721.041467975962</v>
      </c>
      <c r="CS498" s="175">
        <v>3669.1611919797433</v>
      </c>
      <c r="CT498" s="175">
        <v>4485.6705181034731</v>
      </c>
      <c r="CU498" s="175">
        <v>2916.1306354643843</v>
      </c>
      <c r="CV498" s="175">
        <v>2460.7751016585412</v>
      </c>
      <c r="CW498" s="175">
        <v>2005.4195678526994</v>
      </c>
      <c r="CX498" s="175">
        <v>1709.0224585463984</v>
      </c>
      <c r="CY498" s="175">
        <v>1231.6483712567424</v>
      </c>
      <c r="CZ498" s="175">
        <v>1043.8245203804775</v>
      </c>
      <c r="DA498" s="175">
        <v>837.80765554039681</v>
      </c>
      <c r="DB498" s="175">
        <v>1652.5011899582157</v>
      </c>
      <c r="DC498" s="175">
        <v>2306.5356932225491</v>
      </c>
      <c r="DD498" s="175">
        <v>3254.6554172263263</v>
      </c>
      <c r="DE498" s="175">
        <v>4015.6299732714374</v>
      </c>
      <c r="DF498" s="175">
        <v>495.61345144017531</v>
      </c>
      <c r="DG498" s="175">
        <v>981.00328104564744</v>
      </c>
      <c r="DH498" s="175">
        <v>910.19356368085334</v>
      </c>
      <c r="DI498" s="175">
        <v>742.76679053521184</v>
      </c>
      <c r="DJ498" s="175">
        <v>600.86194617252784</v>
      </c>
      <c r="DK498" s="175">
        <v>1376.2337480549529</v>
      </c>
      <c r="DL498" s="175">
        <v>1301.7030714394216</v>
      </c>
      <c r="DM498" s="175">
        <v>1119.4054431238098</v>
      </c>
      <c r="DN498" s="175">
        <v>943.85126361572111</v>
      </c>
      <c r="DO498" s="175">
        <v>1230.713045671512</v>
      </c>
      <c r="DP498" s="175">
        <v>1048.4154173558989</v>
      </c>
      <c r="DQ498" s="175">
        <v>866.55430021641462</v>
      </c>
      <c r="DR498" s="175">
        <v>839.48849681884292</v>
      </c>
      <c r="DS498" s="175">
        <v>695.47642390849921</v>
      </c>
      <c r="DT498" s="175">
        <v>567.36015195436266</v>
      </c>
      <c r="DU498" s="175">
        <v>2174.8742016629635</v>
      </c>
      <c r="DV498" s="175">
        <v>2048.0706305291715</v>
      </c>
      <c r="DW498" s="175">
        <v>1763.2205082486482</v>
      </c>
      <c r="DX498" s="175">
        <v>1488.4204479694283</v>
      </c>
      <c r="DY498" s="175">
        <v>1921.2670593953746</v>
      </c>
      <c r="DZ498" s="175">
        <v>1685.2050393303471</v>
      </c>
      <c r="EA498" s="175">
        <v>1410.4049790511283</v>
      </c>
      <c r="EB498" s="175">
        <v>1435.8398675803667</v>
      </c>
      <c r="EC498" s="175">
        <v>1215.3189348415715</v>
      </c>
      <c r="ED498" s="175">
        <v>1053.7801722921347</v>
      </c>
      <c r="EE498" s="175">
        <v>1807.5280658822849</v>
      </c>
      <c r="EF498" s="175">
        <v>1558.162894132307</v>
      </c>
      <c r="EG498" s="175">
        <v>1332.3895101328235</v>
      </c>
      <c r="EH498" s="175">
        <v>1357.824398662063</v>
      </c>
      <c r="EI498" s="175">
        <v>1144.3289090736591</v>
      </c>
      <c r="EJ498" s="175">
        <v>982.79014652422359</v>
      </c>
      <c r="EK498" s="175">
        <v>1167.4733369304679</v>
      </c>
      <c r="EL498" s="175">
        <v>962.03128075804727</v>
      </c>
      <c r="EM498" s="175">
        <v>780.17016361856201</v>
      </c>
      <c r="EN498" s="175">
        <v>653.16646960344588</v>
      </c>
      <c r="EO498" s="175">
        <v>2648.6188705609761</v>
      </c>
      <c r="EP498" s="175">
        <v>2320.3889777737254</v>
      </c>
      <c r="EQ498" s="175">
        <v>2193.2633367551293</v>
      </c>
      <c r="ER498" s="175">
        <v>1865.0334439678809</v>
      </c>
      <c r="ES498" s="175">
        <v>1300.560089758048</v>
      </c>
      <c r="ET498" s="175">
        <v>1085.4759728306647</v>
      </c>
      <c r="EU498" s="175">
        <v>901.7189355609529</v>
      </c>
      <c r="EV498" s="175">
        <v>1683.2565110991479</v>
      </c>
      <c r="EW498" s="175">
        <v>2557.7633512645893</v>
      </c>
      <c r="EX498" s="175">
        <v>529.48073065094889</v>
      </c>
      <c r="EY498" s="175">
        <v>946.673342184234</v>
      </c>
      <c r="EZ498" s="175">
        <v>1154.8906601910105</v>
      </c>
      <c r="FA498" s="175">
        <v>1489.2334216415027</v>
      </c>
    </row>
    <row r="499" spans="1:157" ht="14.4" x14ac:dyDescent="0.3">
      <c r="A499" s="176" t="s">
        <v>625</v>
      </c>
      <c r="B499" s="172">
        <v>0</v>
      </c>
      <c r="C499" s="173">
        <v>0</v>
      </c>
      <c r="D499" s="173">
        <v>0</v>
      </c>
      <c r="E499" s="173">
        <v>0</v>
      </c>
      <c r="F499" s="173">
        <v>-50.385996060597563</v>
      </c>
      <c r="G499" s="173">
        <v>0</v>
      </c>
      <c r="H499" s="204">
        <v>0</v>
      </c>
      <c r="I499" s="175">
        <v>0</v>
      </c>
      <c r="J499" s="175">
        <v>0</v>
      </c>
      <c r="K499" s="175">
        <v>0</v>
      </c>
      <c r="L499" s="175">
        <v>0</v>
      </c>
      <c r="M499" s="175">
        <v>0</v>
      </c>
      <c r="N499" s="175">
        <v>0</v>
      </c>
      <c r="O499" s="175">
        <v>0</v>
      </c>
      <c r="P499" s="175">
        <v>-138.83400032442322</v>
      </c>
      <c r="Q499" s="175">
        <v>0</v>
      </c>
      <c r="R499" s="175">
        <v>0</v>
      </c>
      <c r="S499" s="175">
        <v>0</v>
      </c>
      <c r="T499" s="175">
        <v>0</v>
      </c>
      <c r="U499" s="175">
        <v>0</v>
      </c>
      <c r="V499" s="175">
        <v>0</v>
      </c>
      <c r="W499" s="175">
        <v>0</v>
      </c>
      <c r="X499" s="175">
        <v>0</v>
      </c>
      <c r="Y499" s="175">
        <v>0</v>
      </c>
      <c r="Z499" s="175">
        <v>0</v>
      </c>
      <c r="AA499" s="175">
        <v>0</v>
      </c>
      <c r="AB499" s="175">
        <v>0</v>
      </c>
      <c r="AC499" s="175">
        <v>0</v>
      </c>
      <c r="AD499" s="175">
        <v>0</v>
      </c>
      <c r="AE499" s="175">
        <v>0</v>
      </c>
      <c r="AF499" s="175">
        <v>0</v>
      </c>
      <c r="AG499" s="175">
        <v>0</v>
      </c>
      <c r="AH499" s="175">
        <v>0</v>
      </c>
      <c r="AI499" s="175">
        <v>0</v>
      </c>
      <c r="AJ499" s="175">
        <v>-21.920341795743905</v>
      </c>
      <c r="AK499" s="175">
        <v>0</v>
      </c>
      <c r="AL499" s="175">
        <v>0</v>
      </c>
      <c r="AM499" s="175">
        <v>0</v>
      </c>
      <c r="AN499" s="175">
        <v>0</v>
      </c>
      <c r="AO499" s="175">
        <v>-8.7760296599374588</v>
      </c>
      <c r="AP499" s="175">
        <v>0</v>
      </c>
      <c r="AQ499" s="175">
        <v>0</v>
      </c>
      <c r="AR499" s="175">
        <v>0</v>
      </c>
      <c r="AS499" s="175">
        <v>0</v>
      </c>
      <c r="AT499" s="175">
        <v>0</v>
      </c>
      <c r="AU499" s="175">
        <v>0</v>
      </c>
      <c r="AV499" s="175">
        <v>0</v>
      </c>
      <c r="AW499" s="175">
        <v>0</v>
      </c>
      <c r="AX499" s="175">
        <v>0</v>
      </c>
      <c r="AY499" s="175">
        <v>-84.531624997562474</v>
      </c>
      <c r="AZ499" s="175">
        <v>0</v>
      </c>
      <c r="BA499" s="175">
        <v>0</v>
      </c>
      <c r="BB499" s="175">
        <v>0</v>
      </c>
      <c r="BC499" s="175">
        <v>0</v>
      </c>
      <c r="BD499" s="175">
        <v>0</v>
      </c>
      <c r="BE499" s="175">
        <v>0</v>
      </c>
      <c r="BF499" s="175">
        <v>0</v>
      </c>
      <c r="BG499" s="175">
        <v>0</v>
      </c>
      <c r="BH499" s="175">
        <v>0</v>
      </c>
      <c r="BI499" s="175">
        <v>0</v>
      </c>
      <c r="BJ499" s="175">
        <v>0</v>
      </c>
      <c r="BK499" s="175">
        <v>0</v>
      </c>
      <c r="BL499" s="175">
        <v>0</v>
      </c>
      <c r="BM499" s="175">
        <v>0</v>
      </c>
      <c r="BN499" s="175">
        <v>0</v>
      </c>
      <c r="BO499" s="175">
        <v>0</v>
      </c>
      <c r="BP499" s="175">
        <v>0</v>
      </c>
      <c r="BQ499" s="175">
        <v>0</v>
      </c>
      <c r="BR499" s="175">
        <v>0</v>
      </c>
      <c r="BS499" s="175">
        <v>0</v>
      </c>
      <c r="BT499" s="173">
        <v>0</v>
      </c>
      <c r="BU499" s="173">
        <v>0</v>
      </c>
      <c r="BV499" s="173">
        <v>0</v>
      </c>
      <c r="BW499" s="173">
        <v>0</v>
      </c>
      <c r="BX499" s="173">
        <v>0</v>
      </c>
      <c r="BY499" s="174">
        <v>0</v>
      </c>
      <c r="BZ499" s="175">
        <v>0</v>
      </c>
      <c r="CA499" s="175">
        <v>0</v>
      </c>
      <c r="CB499" s="175">
        <v>0</v>
      </c>
      <c r="CC499" s="175">
        <v>0</v>
      </c>
      <c r="CD499" s="175">
        <v>0</v>
      </c>
      <c r="CE499" s="175">
        <v>0</v>
      </c>
      <c r="CF499" s="175">
        <v>0</v>
      </c>
      <c r="CG499" s="175">
        <v>0</v>
      </c>
      <c r="CH499" s="175">
        <v>0</v>
      </c>
      <c r="CI499" s="175">
        <v>0</v>
      </c>
      <c r="CJ499" s="175">
        <v>0</v>
      </c>
      <c r="CK499" s="175">
        <v>0</v>
      </c>
      <c r="CL499" s="175">
        <v>0</v>
      </c>
      <c r="CM499" s="175">
        <v>0</v>
      </c>
      <c r="CN499" s="175">
        <v>0</v>
      </c>
      <c r="CO499" s="175">
        <v>0</v>
      </c>
      <c r="CP499" s="175">
        <v>0</v>
      </c>
      <c r="CQ499" s="175">
        <v>0</v>
      </c>
      <c r="CR499" s="175">
        <v>0</v>
      </c>
      <c r="CS499" s="175">
        <v>0</v>
      </c>
      <c r="CT499" s="175">
        <v>0</v>
      </c>
      <c r="CU499" s="175">
        <v>0</v>
      </c>
      <c r="CV499" s="175">
        <v>0</v>
      </c>
      <c r="CW499" s="175">
        <v>0</v>
      </c>
      <c r="CX499" s="175">
        <v>0</v>
      </c>
      <c r="CY499" s="175">
        <v>0</v>
      </c>
      <c r="CZ499" s="175">
        <v>0</v>
      </c>
      <c r="DA499" s="175">
        <v>0</v>
      </c>
      <c r="DB499" s="175">
        <v>0</v>
      </c>
      <c r="DC499" s="175">
        <v>0</v>
      </c>
      <c r="DD499" s="175">
        <v>0</v>
      </c>
      <c r="DE499" s="175">
        <v>0</v>
      </c>
      <c r="DF499" s="175">
        <v>0</v>
      </c>
      <c r="DG499" s="175">
        <v>0</v>
      </c>
      <c r="DH499" s="175">
        <v>0</v>
      </c>
      <c r="DI499" s="175">
        <v>0</v>
      </c>
      <c r="DJ499" s="175">
        <v>0</v>
      </c>
      <c r="DK499" s="175">
        <v>0</v>
      </c>
      <c r="DL499" s="175">
        <v>0</v>
      </c>
      <c r="DM499" s="175">
        <v>0</v>
      </c>
      <c r="DN499" s="175">
        <v>0</v>
      </c>
      <c r="DO499" s="175">
        <v>0</v>
      </c>
      <c r="DP499" s="175">
        <v>0</v>
      </c>
      <c r="DQ499" s="175">
        <v>0</v>
      </c>
      <c r="DR499" s="175">
        <v>0</v>
      </c>
      <c r="DS499" s="175">
        <v>0</v>
      </c>
      <c r="DT499" s="175">
        <v>0</v>
      </c>
      <c r="DU499" s="175">
        <v>0</v>
      </c>
      <c r="DV499" s="175">
        <v>0</v>
      </c>
      <c r="DW499" s="175">
        <v>0</v>
      </c>
      <c r="DX499" s="175">
        <v>0</v>
      </c>
      <c r="DY499" s="175">
        <v>0</v>
      </c>
      <c r="DZ499" s="175">
        <v>0</v>
      </c>
      <c r="EA499" s="175">
        <v>0</v>
      </c>
      <c r="EB499" s="175">
        <v>0</v>
      </c>
      <c r="EC499" s="175">
        <v>0</v>
      </c>
      <c r="ED499" s="175">
        <v>0</v>
      </c>
      <c r="EE499" s="175">
        <v>0</v>
      </c>
      <c r="EF499" s="175">
        <v>0</v>
      </c>
      <c r="EG499" s="175">
        <v>0</v>
      </c>
      <c r="EH499" s="175">
        <v>0</v>
      </c>
      <c r="EI499" s="175">
        <v>0</v>
      </c>
      <c r="EJ499" s="175">
        <v>0</v>
      </c>
      <c r="EK499" s="175">
        <v>0</v>
      </c>
      <c r="EL499" s="175">
        <v>0</v>
      </c>
      <c r="EM499" s="175">
        <v>0</v>
      </c>
      <c r="EN499" s="175">
        <v>0</v>
      </c>
      <c r="EO499" s="175">
        <v>0</v>
      </c>
      <c r="EP499" s="175">
        <v>0</v>
      </c>
      <c r="EQ499" s="175">
        <v>0</v>
      </c>
      <c r="ER499" s="175">
        <v>0</v>
      </c>
      <c r="ES499" s="175">
        <v>0</v>
      </c>
      <c r="ET499" s="175">
        <v>0</v>
      </c>
      <c r="EU499" s="175">
        <v>0</v>
      </c>
      <c r="EV499" s="175">
        <v>0</v>
      </c>
      <c r="EW499" s="175">
        <v>0</v>
      </c>
      <c r="EX499" s="175">
        <v>0</v>
      </c>
      <c r="EY499" s="175">
        <v>0</v>
      </c>
      <c r="EZ499" s="175">
        <v>0</v>
      </c>
      <c r="FA499" s="175">
        <v>0</v>
      </c>
    </row>
    <row r="500" spans="1:157" ht="14.4" x14ac:dyDescent="0.3">
      <c r="A500" s="176" t="s">
        <v>626</v>
      </c>
      <c r="B500" s="172">
        <v>0</v>
      </c>
      <c r="C500" s="173">
        <v>-50</v>
      </c>
      <c r="D500" s="173">
        <v>-50</v>
      </c>
      <c r="E500" s="173">
        <v>-52.500000000000007</v>
      </c>
      <c r="F500" s="173">
        <v>0</v>
      </c>
      <c r="G500" s="173">
        <v>-100</v>
      </c>
      <c r="H500" s="204">
        <v>-100</v>
      </c>
      <c r="I500" s="175">
        <v>-100</v>
      </c>
      <c r="J500" s="175">
        <v>-50</v>
      </c>
      <c r="K500" s="175">
        <v>-100</v>
      </c>
      <c r="L500" s="175">
        <v>-100</v>
      </c>
      <c r="M500" s="175">
        <v>-50</v>
      </c>
      <c r="N500" s="175">
        <v>-100</v>
      </c>
      <c r="O500" s="175">
        <v>-50</v>
      </c>
      <c r="P500" s="175">
        <v>0</v>
      </c>
      <c r="Q500" s="175">
        <v>-100</v>
      </c>
      <c r="R500" s="175">
        <v>-100</v>
      </c>
      <c r="S500" s="175">
        <v>-100</v>
      </c>
      <c r="T500" s="175">
        <v>-100</v>
      </c>
      <c r="U500" s="175">
        <v>-100</v>
      </c>
      <c r="V500" s="175">
        <v>-100</v>
      </c>
      <c r="W500" s="175">
        <v>-100</v>
      </c>
      <c r="X500" s="175">
        <v>-100</v>
      </c>
      <c r="Y500" s="175">
        <v>-100</v>
      </c>
      <c r="Z500" s="175">
        <v>-50</v>
      </c>
      <c r="AA500" s="175">
        <v>-100</v>
      </c>
      <c r="AB500" s="175">
        <v>-100</v>
      </c>
      <c r="AC500" s="175">
        <v>-100</v>
      </c>
      <c r="AD500" s="175">
        <v>-100</v>
      </c>
      <c r="AE500" s="175">
        <v>-100</v>
      </c>
      <c r="AF500" s="175">
        <v>-50</v>
      </c>
      <c r="AG500" s="175">
        <v>-100</v>
      </c>
      <c r="AH500" s="175">
        <v>-100</v>
      </c>
      <c r="AI500" s="175">
        <v>-50</v>
      </c>
      <c r="AJ500" s="175">
        <v>0</v>
      </c>
      <c r="AK500" s="175">
        <v>0</v>
      </c>
      <c r="AL500" s="175">
        <v>-50</v>
      </c>
      <c r="AM500" s="175">
        <v>-50</v>
      </c>
      <c r="AN500" s="175">
        <v>-50</v>
      </c>
      <c r="AO500" s="175">
        <v>0</v>
      </c>
      <c r="AP500" s="175">
        <v>-100</v>
      </c>
      <c r="AQ500" s="175">
        <v>-100</v>
      </c>
      <c r="AR500" s="175">
        <v>-100</v>
      </c>
      <c r="AS500" s="175">
        <v>-50</v>
      </c>
      <c r="AT500" s="175">
        <v>-100</v>
      </c>
      <c r="AU500" s="175">
        <v>-100</v>
      </c>
      <c r="AV500" s="175">
        <v>-50</v>
      </c>
      <c r="AW500" s="175">
        <v>-100</v>
      </c>
      <c r="AX500" s="175">
        <v>-50</v>
      </c>
      <c r="AY500" s="175">
        <v>0</v>
      </c>
      <c r="AZ500" s="175">
        <v>-100</v>
      </c>
      <c r="BA500" s="175">
        <v>-100</v>
      </c>
      <c r="BB500" s="175">
        <v>-100</v>
      </c>
      <c r="BC500" s="175">
        <v>-100</v>
      </c>
      <c r="BD500" s="175">
        <v>-100</v>
      </c>
      <c r="BE500" s="175">
        <v>-100</v>
      </c>
      <c r="BF500" s="175">
        <v>-100</v>
      </c>
      <c r="BG500" s="175">
        <v>-100</v>
      </c>
      <c r="BH500" s="175">
        <v>-100</v>
      </c>
      <c r="BI500" s="175">
        <v>-50</v>
      </c>
      <c r="BJ500" s="175">
        <v>-100</v>
      </c>
      <c r="BK500" s="175">
        <v>-100</v>
      </c>
      <c r="BL500" s="175">
        <v>-100</v>
      </c>
      <c r="BM500" s="175">
        <v>-100</v>
      </c>
      <c r="BN500" s="175">
        <v>-100</v>
      </c>
      <c r="BO500" s="175">
        <v>-50</v>
      </c>
      <c r="BP500" s="175">
        <v>-100</v>
      </c>
      <c r="BQ500" s="175">
        <v>-100</v>
      </c>
      <c r="BR500" s="175">
        <v>-50</v>
      </c>
      <c r="BS500" s="175">
        <v>0</v>
      </c>
      <c r="BT500" s="173">
        <v>-100</v>
      </c>
      <c r="BU500" s="173">
        <v>-100</v>
      </c>
      <c r="BV500" s="173">
        <v>-100</v>
      </c>
      <c r="BW500" s="173">
        <v>-100</v>
      </c>
      <c r="BX500" s="173">
        <v>-100</v>
      </c>
      <c r="BY500" s="174">
        <v>-100</v>
      </c>
      <c r="BZ500" s="175">
        <v>-100</v>
      </c>
      <c r="CA500" s="175">
        <v>-100</v>
      </c>
      <c r="CB500" s="175">
        <v>-100</v>
      </c>
      <c r="CC500" s="175">
        <v>-100</v>
      </c>
      <c r="CD500" s="175">
        <v>-100</v>
      </c>
      <c r="CE500" s="175">
        <v>-100</v>
      </c>
      <c r="CF500" s="175">
        <v>-100</v>
      </c>
      <c r="CG500" s="175">
        <v>-100</v>
      </c>
      <c r="CH500" s="175">
        <v>-100</v>
      </c>
      <c r="CI500" s="175">
        <v>-100</v>
      </c>
      <c r="CJ500" s="175">
        <v>-100</v>
      </c>
      <c r="CK500" s="175">
        <v>-100</v>
      </c>
      <c r="CL500" s="175">
        <v>-100</v>
      </c>
      <c r="CM500" s="175">
        <v>-100</v>
      </c>
      <c r="CN500" s="175">
        <v>-100</v>
      </c>
      <c r="CO500" s="175">
        <v>-100</v>
      </c>
      <c r="CP500" s="175">
        <v>-100</v>
      </c>
      <c r="CQ500" s="175">
        <v>-100</v>
      </c>
      <c r="CR500" s="175">
        <v>-100</v>
      </c>
      <c r="CS500" s="175">
        <v>-100</v>
      </c>
      <c r="CT500" s="175">
        <v>-100</v>
      </c>
      <c r="CU500" s="175">
        <v>-100</v>
      </c>
      <c r="CV500" s="175">
        <v>-100</v>
      </c>
      <c r="CW500" s="175">
        <v>-100</v>
      </c>
      <c r="CX500" s="175">
        <v>-100</v>
      </c>
      <c r="CY500" s="175">
        <v>-100</v>
      </c>
      <c r="CZ500" s="175">
        <v>-100</v>
      </c>
      <c r="DA500" s="175">
        <v>-100</v>
      </c>
      <c r="DB500" s="175">
        <v>-100</v>
      </c>
      <c r="DC500" s="175">
        <v>-100</v>
      </c>
      <c r="DD500" s="175">
        <v>-100</v>
      </c>
      <c r="DE500" s="175">
        <v>-100</v>
      </c>
      <c r="DF500" s="175">
        <v>0</v>
      </c>
      <c r="DG500" s="175">
        <v>-50</v>
      </c>
      <c r="DH500" s="175">
        <v>-50</v>
      </c>
      <c r="DI500" s="175">
        <v>-50</v>
      </c>
      <c r="DJ500" s="175">
        <v>0</v>
      </c>
      <c r="DK500" s="175">
        <v>-100</v>
      </c>
      <c r="DL500" s="175">
        <v>-100</v>
      </c>
      <c r="DM500" s="175">
        <v>-100</v>
      </c>
      <c r="DN500" s="175">
        <v>-50</v>
      </c>
      <c r="DO500" s="175">
        <v>-100</v>
      </c>
      <c r="DP500" s="175">
        <v>-100</v>
      </c>
      <c r="DQ500" s="175">
        <v>-50</v>
      </c>
      <c r="DR500" s="175">
        <v>-100</v>
      </c>
      <c r="DS500" s="175">
        <v>-50</v>
      </c>
      <c r="DT500" s="175">
        <v>0</v>
      </c>
      <c r="DU500" s="175">
        <v>-100</v>
      </c>
      <c r="DV500" s="175">
        <v>-100</v>
      </c>
      <c r="DW500" s="175">
        <v>-100</v>
      </c>
      <c r="DX500" s="175">
        <v>-100</v>
      </c>
      <c r="DY500" s="175">
        <v>-100</v>
      </c>
      <c r="DZ500" s="175">
        <v>-100</v>
      </c>
      <c r="EA500" s="175">
        <v>-100</v>
      </c>
      <c r="EB500" s="175">
        <v>-100</v>
      </c>
      <c r="EC500" s="175">
        <v>-100</v>
      </c>
      <c r="ED500" s="175">
        <v>-50</v>
      </c>
      <c r="EE500" s="175">
        <v>-100</v>
      </c>
      <c r="EF500" s="175">
        <v>-100</v>
      </c>
      <c r="EG500" s="175">
        <v>-100</v>
      </c>
      <c r="EH500" s="175">
        <v>-100</v>
      </c>
      <c r="EI500" s="175">
        <v>-100</v>
      </c>
      <c r="EJ500" s="175">
        <v>-50</v>
      </c>
      <c r="EK500" s="175">
        <v>-100</v>
      </c>
      <c r="EL500" s="175">
        <v>-100</v>
      </c>
      <c r="EM500" s="175">
        <v>-50</v>
      </c>
      <c r="EN500" s="175">
        <v>0</v>
      </c>
      <c r="EO500" s="175">
        <v>-100</v>
      </c>
      <c r="EP500" s="175">
        <v>-100</v>
      </c>
      <c r="EQ500" s="175">
        <v>-100</v>
      </c>
      <c r="ER500" s="175">
        <v>-100</v>
      </c>
      <c r="ES500" s="175">
        <v>-100</v>
      </c>
      <c r="ET500" s="175">
        <v>-100</v>
      </c>
      <c r="EU500" s="175">
        <v>-100</v>
      </c>
      <c r="EV500" s="175">
        <v>-100</v>
      </c>
      <c r="EW500" s="175">
        <v>-100</v>
      </c>
      <c r="EX500" s="175">
        <v>0</v>
      </c>
      <c r="EY500" s="175">
        <v>-50</v>
      </c>
      <c r="EZ500" s="175">
        <v>-100</v>
      </c>
      <c r="FA500" s="175">
        <v>-100</v>
      </c>
    </row>
    <row r="501" spans="1:157" ht="14.4" x14ac:dyDescent="0.3">
      <c r="A501" s="177" t="s">
        <v>627</v>
      </c>
      <c r="B501" s="178">
        <v>0</v>
      </c>
      <c r="C501" s="80">
        <v>-83.333333333333329</v>
      </c>
      <c r="D501" s="80">
        <v>-83.333333333333329</v>
      </c>
      <c r="E501" s="80">
        <v>-83.333333333333329</v>
      </c>
      <c r="F501" s="80">
        <v>-83.333333333333329</v>
      </c>
      <c r="G501" s="80">
        <v>-166.66666666666666</v>
      </c>
      <c r="H501" s="190">
        <v>-166.66666666666666</v>
      </c>
      <c r="I501" s="82">
        <v>-166.66666666666666</v>
      </c>
      <c r="J501" s="82">
        <v>-166.66666666666666</v>
      </c>
      <c r="K501" s="82">
        <v>-166.66666666666666</v>
      </c>
      <c r="L501" s="82">
        <v>-166.66666666666666</v>
      </c>
      <c r="M501" s="82">
        <v>-166.66666666666666</v>
      </c>
      <c r="N501" s="82">
        <v>-166.66666666666666</v>
      </c>
      <c r="O501" s="82">
        <v>-166.66666666666666</v>
      </c>
      <c r="P501" s="82">
        <v>-166.66666666666666</v>
      </c>
      <c r="Q501" s="82">
        <v>-250</v>
      </c>
      <c r="R501" s="82">
        <v>-250</v>
      </c>
      <c r="S501" s="82">
        <v>-250</v>
      </c>
      <c r="T501" s="82">
        <v>-250</v>
      </c>
      <c r="U501" s="82">
        <v>-250</v>
      </c>
      <c r="V501" s="82">
        <v>-250</v>
      </c>
      <c r="W501" s="82">
        <v>-250</v>
      </c>
      <c r="X501" s="82">
        <v>-250</v>
      </c>
      <c r="Y501" s="82">
        <v>-250</v>
      </c>
      <c r="Z501" s="82">
        <v>-250</v>
      </c>
      <c r="AA501" s="82">
        <v>-250</v>
      </c>
      <c r="AB501" s="82">
        <v>-250</v>
      </c>
      <c r="AC501" s="82">
        <v>-250</v>
      </c>
      <c r="AD501" s="82">
        <v>-250</v>
      </c>
      <c r="AE501" s="82">
        <v>-250</v>
      </c>
      <c r="AF501" s="82">
        <v>-250</v>
      </c>
      <c r="AG501" s="82">
        <v>-250</v>
      </c>
      <c r="AH501" s="82">
        <v>-250</v>
      </c>
      <c r="AI501" s="82">
        <v>-250</v>
      </c>
      <c r="AJ501" s="82">
        <v>-250</v>
      </c>
      <c r="AK501" s="82">
        <v>0</v>
      </c>
      <c r="AL501" s="82">
        <v>-83.333333333333329</v>
      </c>
      <c r="AM501" s="82">
        <v>-83.333333333333329</v>
      </c>
      <c r="AN501" s="82">
        <v>-83.333333333333329</v>
      </c>
      <c r="AO501" s="82">
        <v>-83.333333333333329</v>
      </c>
      <c r="AP501" s="82">
        <v>-166.66666666666666</v>
      </c>
      <c r="AQ501" s="82">
        <v>-166.66666666666666</v>
      </c>
      <c r="AR501" s="82">
        <v>-166.66666666666666</v>
      </c>
      <c r="AS501" s="82">
        <v>-166.66666666666666</v>
      </c>
      <c r="AT501" s="82">
        <v>-166.66666666666666</v>
      </c>
      <c r="AU501" s="82">
        <v>-166.66666666666666</v>
      </c>
      <c r="AV501" s="82">
        <v>-166.66666666666666</v>
      </c>
      <c r="AW501" s="82">
        <v>-166.66666666666666</v>
      </c>
      <c r="AX501" s="82">
        <v>-166.66666666666666</v>
      </c>
      <c r="AY501" s="82">
        <v>-166.66666666666666</v>
      </c>
      <c r="AZ501" s="82">
        <v>-250</v>
      </c>
      <c r="BA501" s="82">
        <v>-250</v>
      </c>
      <c r="BB501" s="82">
        <v>-250</v>
      </c>
      <c r="BC501" s="82">
        <v>-250</v>
      </c>
      <c r="BD501" s="82">
        <v>-250</v>
      </c>
      <c r="BE501" s="82">
        <v>-250</v>
      </c>
      <c r="BF501" s="82">
        <v>-250</v>
      </c>
      <c r="BG501" s="82">
        <v>-250</v>
      </c>
      <c r="BH501" s="82">
        <v>-250</v>
      </c>
      <c r="BI501" s="82">
        <v>-250</v>
      </c>
      <c r="BJ501" s="82">
        <v>-250</v>
      </c>
      <c r="BK501" s="82">
        <v>-250</v>
      </c>
      <c r="BL501" s="82">
        <v>-250</v>
      </c>
      <c r="BM501" s="82">
        <v>-250</v>
      </c>
      <c r="BN501" s="82">
        <v>-250</v>
      </c>
      <c r="BO501" s="82">
        <v>-250</v>
      </c>
      <c r="BP501" s="82">
        <v>-250</v>
      </c>
      <c r="BQ501" s="82">
        <v>-250</v>
      </c>
      <c r="BR501" s="82">
        <v>-250</v>
      </c>
      <c r="BS501" s="82">
        <v>-250</v>
      </c>
      <c r="BT501" s="80">
        <v>-333.33333333333331</v>
      </c>
      <c r="BU501" s="80">
        <v>-333.33333333333331</v>
      </c>
      <c r="BV501" s="80">
        <v>-333.33333333333331</v>
      </c>
      <c r="BW501" s="80">
        <v>-333.33333333333331</v>
      </c>
      <c r="BX501" s="80">
        <v>-333.33333333333331</v>
      </c>
      <c r="BY501" s="81">
        <v>-333.33333333333331</v>
      </c>
      <c r="BZ501" s="82">
        <v>-333.33333333333331</v>
      </c>
      <c r="CA501" s="82">
        <v>-333.33333333333331</v>
      </c>
      <c r="CB501" s="82">
        <v>-333.33333333333331</v>
      </c>
      <c r="CC501" s="82">
        <v>-333.33333333333331</v>
      </c>
      <c r="CD501" s="82">
        <v>-333.33333333333331</v>
      </c>
      <c r="CE501" s="82">
        <v>-333.33333333333331</v>
      </c>
      <c r="CF501" s="82">
        <v>-333.33333333333331</v>
      </c>
      <c r="CG501" s="82">
        <v>-333.33333333333331</v>
      </c>
      <c r="CH501" s="82">
        <v>-333.33333333333331</v>
      </c>
      <c r="CI501" s="82">
        <v>-333.33333333333331</v>
      </c>
      <c r="CJ501" s="82">
        <v>-416.66666666666669</v>
      </c>
      <c r="CK501" s="82">
        <v>-416.66666666666669</v>
      </c>
      <c r="CL501" s="82">
        <v>-416.66666666666669</v>
      </c>
      <c r="CM501" s="82">
        <v>-416.66666666666669</v>
      </c>
      <c r="CN501" s="82">
        <v>-416.66666666666669</v>
      </c>
      <c r="CO501" s="82">
        <v>-416.66666666666669</v>
      </c>
      <c r="CP501" s="82">
        <v>-416.66666666666669</v>
      </c>
      <c r="CQ501" s="82">
        <v>-416.66666666666669</v>
      </c>
      <c r="CR501" s="82">
        <v>-500</v>
      </c>
      <c r="CS501" s="82">
        <v>-583.33333333333337</v>
      </c>
      <c r="CT501" s="82">
        <v>-666.66666666666663</v>
      </c>
      <c r="CU501" s="82">
        <v>-416.66666666666669</v>
      </c>
      <c r="CV501" s="82">
        <v>-416.66666666666669</v>
      </c>
      <c r="CW501" s="82">
        <v>-416.66666666666669</v>
      </c>
      <c r="CX501" s="82">
        <v>-416.66666666666669</v>
      </c>
      <c r="CY501" s="82">
        <v>-416.66666666666669</v>
      </c>
      <c r="CZ501" s="82">
        <v>-416.66666666666669</v>
      </c>
      <c r="DA501" s="82">
        <v>-416.66666666666669</v>
      </c>
      <c r="DB501" s="82">
        <v>-416.66666666666669</v>
      </c>
      <c r="DC501" s="82">
        <v>-500</v>
      </c>
      <c r="DD501" s="82">
        <v>-583.33333333333337</v>
      </c>
      <c r="DE501" s="82">
        <v>-666.66666666666663</v>
      </c>
      <c r="DF501" s="82">
        <v>0</v>
      </c>
      <c r="DG501" s="82">
        <v>-83.333333333333329</v>
      </c>
      <c r="DH501" s="82">
        <v>-83.333333333333329</v>
      </c>
      <c r="DI501" s="82">
        <v>-83.333333333333329</v>
      </c>
      <c r="DJ501" s="82">
        <v>-83.333333333333329</v>
      </c>
      <c r="DK501" s="82">
        <v>-166.66666666666666</v>
      </c>
      <c r="DL501" s="82">
        <v>-166.66666666666666</v>
      </c>
      <c r="DM501" s="82">
        <v>-166.66666666666666</v>
      </c>
      <c r="DN501" s="82">
        <v>-166.66666666666666</v>
      </c>
      <c r="DO501" s="82">
        <v>-166.66666666666666</v>
      </c>
      <c r="DP501" s="82">
        <v>-166.66666666666666</v>
      </c>
      <c r="DQ501" s="82">
        <v>-166.66666666666666</v>
      </c>
      <c r="DR501" s="82">
        <v>-166.66666666666666</v>
      </c>
      <c r="DS501" s="82">
        <v>-166.66666666666666</v>
      </c>
      <c r="DT501" s="82">
        <v>-166.66666666666666</v>
      </c>
      <c r="DU501" s="82">
        <v>-250</v>
      </c>
      <c r="DV501" s="82">
        <v>-250</v>
      </c>
      <c r="DW501" s="82">
        <v>-250</v>
      </c>
      <c r="DX501" s="82">
        <v>-250</v>
      </c>
      <c r="DY501" s="82">
        <v>-250</v>
      </c>
      <c r="DZ501" s="82">
        <v>-250</v>
      </c>
      <c r="EA501" s="82">
        <v>-250</v>
      </c>
      <c r="EB501" s="82">
        <v>-250</v>
      </c>
      <c r="EC501" s="82">
        <v>-250</v>
      </c>
      <c r="ED501" s="82">
        <v>-250</v>
      </c>
      <c r="EE501" s="82">
        <v>-250</v>
      </c>
      <c r="EF501" s="82">
        <v>-250</v>
      </c>
      <c r="EG501" s="82">
        <v>-250</v>
      </c>
      <c r="EH501" s="82">
        <v>-250</v>
      </c>
      <c r="EI501" s="82">
        <v>-250</v>
      </c>
      <c r="EJ501" s="82">
        <v>-250</v>
      </c>
      <c r="EK501" s="82">
        <v>-250</v>
      </c>
      <c r="EL501" s="82">
        <v>-250</v>
      </c>
      <c r="EM501" s="82">
        <v>-250</v>
      </c>
      <c r="EN501" s="82">
        <v>-250</v>
      </c>
      <c r="EO501" s="82">
        <v>-333.33333333333331</v>
      </c>
      <c r="EP501" s="82">
        <v>-333.33333333333331</v>
      </c>
      <c r="EQ501" s="82">
        <v>-333.33333333333331</v>
      </c>
      <c r="ER501" s="82">
        <v>-333.33333333333331</v>
      </c>
      <c r="ES501" s="82">
        <v>-333.33333333333331</v>
      </c>
      <c r="ET501" s="82">
        <v>-333.33333333333331</v>
      </c>
      <c r="EU501" s="82">
        <v>-333.33333333333331</v>
      </c>
      <c r="EV501" s="82">
        <v>-333.33333333333331</v>
      </c>
      <c r="EW501" s="82">
        <v>-416.66666666666669</v>
      </c>
      <c r="EX501" s="82">
        <v>0</v>
      </c>
      <c r="EY501" s="82">
        <v>-83.333333333333329</v>
      </c>
      <c r="EZ501" s="82">
        <v>-166.66666666666666</v>
      </c>
      <c r="FA501" s="82">
        <v>-250</v>
      </c>
    </row>
    <row r="502" spans="1:157" ht="21.75" customHeight="1" x14ac:dyDescent="0.25">
      <c r="A502" s="83" t="s">
        <v>628</v>
      </c>
      <c r="B502" s="179"/>
      <c r="C502" s="85"/>
      <c r="D502" s="85"/>
      <c r="E502" s="85"/>
      <c r="F502" s="85"/>
      <c r="G502" s="85"/>
      <c r="H502" s="191"/>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5"/>
      <c r="AO502" s="85"/>
      <c r="AP502" s="85"/>
      <c r="AQ502" s="85"/>
      <c r="AR502" s="85"/>
      <c r="AS502" s="85"/>
      <c r="AT502" s="85"/>
      <c r="AU502" s="85"/>
      <c r="AV502" s="85"/>
      <c r="AW502" s="85"/>
      <c r="AX502" s="85"/>
      <c r="AY502" s="85"/>
      <c r="AZ502" s="85"/>
      <c r="BA502" s="85"/>
      <c r="BB502" s="85"/>
      <c r="BC502" s="85"/>
      <c r="BD502" s="85"/>
      <c r="BE502" s="85"/>
      <c r="BF502" s="85"/>
      <c r="BG502" s="85"/>
      <c r="BH502" s="85"/>
      <c r="BI502" s="85"/>
      <c r="BJ502" s="85"/>
      <c r="BK502" s="85"/>
      <c r="BL502" s="85"/>
      <c r="BM502" s="85"/>
      <c r="BN502" s="85"/>
      <c r="BO502" s="85"/>
      <c r="BP502" s="85"/>
      <c r="BQ502" s="85"/>
      <c r="BR502" s="85"/>
      <c r="BS502" s="85"/>
      <c r="BT502" s="85"/>
      <c r="BU502" s="86"/>
      <c r="BV502" s="86"/>
      <c r="BW502" s="86"/>
      <c r="BX502" s="86"/>
      <c r="BY502" s="86"/>
      <c r="BZ502" s="86"/>
      <c r="CA502" s="86"/>
      <c r="CB502" s="86"/>
      <c r="CC502" s="86"/>
      <c r="CD502" s="86"/>
      <c r="CE502" s="86"/>
      <c r="CF502" s="86"/>
      <c r="CG502" s="86"/>
      <c r="CH502" s="86"/>
      <c r="CI502" s="86"/>
      <c r="CJ502" s="86"/>
      <c r="CK502" s="86"/>
      <c r="CL502" s="86"/>
      <c r="CM502" s="86"/>
      <c r="CN502" s="86"/>
      <c r="CO502" s="86"/>
      <c r="CP502" s="86"/>
      <c r="CQ502" s="86"/>
      <c r="CR502" s="86"/>
      <c r="CS502" s="86"/>
      <c r="CT502" s="86"/>
      <c r="CU502" s="86"/>
      <c r="CV502" s="86"/>
      <c r="CW502" s="86"/>
      <c r="CX502" s="86"/>
      <c r="CY502" s="86"/>
      <c r="CZ502" s="86"/>
      <c r="DA502" s="86"/>
      <c r="DB502" s="86"/>
      <c r="DC502" s="86"/>
      <c r="DD502" s="86"/>
      <c r="DE502" s="86"/>
      <c r="DF502" s="86"/>
      <c r="DG502" s="86"/>
      <c r="DH502" s="86"/>
      <c r="DI502" s="86"/>
      <c r="DJ502" s="86"/>
      <c r="DK502" s="86"/>
      <c r="DL502" s="86"/>
      <c r="DM502" s="86"/>
      <c r="DN502" s="86"/>
      <c r="DO502" s="86"/>
      <c r="DP502" s="86"/>
      <c r="DQ502" s="86"/>
      <c r="DR502" s="86"/>
      <c r="DS502" s="86"/>
      <c r="DT502" s="86"/>
      <c r="DU502" s="86"/>
      <c r="DV502" s="86"/>
      <c r="DW502" s="86"/>
      <c r="DX502" s="86"/>
      <c r="DY502" s="86"/>
      <c r="DZ502" s="86"/>
      <c r="EA502" s="86"/>
      <c r="EB502" s="86"/>
      <c r="EC502" s="86"/>
      <c r="ED502" s="86"/>
      <c r="EE502" s="86"/>
      <c r="EF502" s="86"/>
      <c r="EG502" s="86"/>
      <c r="EH502" s="86"/>
      <c r="EI502" s="86"/>
      <c r="EJ502" s="86"/>
      <c r="EK502" s="86"/>
      <c r="EL502" s="86"/>
      <c r="EM502" s="86"/>
      <c r="EN502" s="86"/>
      <c r="EO502" s="86"/>
      <c r="EP502" s="86"/>
      <c r="EQ502" s="86"/>
      <c r="ER502" s="86"/>
      <c r="ES502" s="86"/>
      <c r="ET502" s="86"/>
      <c r="EU502" s="86"/>
      <c r="EV502" s="86"/>
      <c r="EW502" s="86"/>
      <c r="EX502" s="86"/>
      <c r="EY502" s="86"/>
      <c r="EZ502" s="86"/>
      <c r="FA502" s="86"/>
    </row>
    <row r="503" spans="1:157" ht="15" x14ac:dyDescent="0.35">
      <c r="A503" s="87" t="s">
        <v>629</v>
      </c>
      <c r="B503" s="88">
        <v>10.517151748356977</v>
      </c>
      <c r="C503" s="89">
        <v>24.380552056754446</v>
      </c>
      <c r="D503" s="89">
        <v>23.044419630331596</v>
      </c>
      <c r="E503" s="89">
        <v>19.694025759061766</v>
      </c>
      <c r="F503" s="89">
        <v>16.1383726796067</v>
      </c>
      <c r="G503" s="89">
        <v>34.002816148227389</v>
      </c>
      <c r="H503" s="192">
        <v>32.337211391137785</v>
      </c>
      <c r="I503" s="90">
        <v>28.808345098181579</v>
      </c>
      <c r="J503" s="90">
        <v>25.411079037053106</v>
      </c>
      <c r="K503" s="90">
        <v>30.920395967431787</v>
      </c>
      <c r="L503" s="90">
        <v>27.431244192308974</v>
      </c>
      <c r="M503" s="90">
        <v>24.088270056356169</v>
      </c>
      <c r="N503" s="90">
        <v>24.011115807185082</v>
      </c>
      <c r="O503" s="90">
        <v>20.861960783789019</v>
      </c>
      <c r="P503" s="90">
        <v>16.632245703354144</v>
      </c>
      <c r="Q503" s="90">
        <v>49.891130338104496</v>
      </c>
      <c r="R503" s="90">
        <v>48.194196905031163</v>
      </c>
      <c r="S503" s="90">
        <v>43.527678525446767</v>
      </c>
      <c r="T503" s="90">
        <v>38.618096979716839</v>
      </c>
      <c r="U503" s="90">
        <v>46.164478255451705</v>
      </c>
      <c r="V503" s="90">
        <v>41.830745092373455</v>
      </c>
      <c r="W503" s="90">
        <v>36.921163546643527</v>
      </c>
      <c r="X503" s="90">
        <v>37.497011929295184</v>
      </c>
      <c r="Y503" s="90">
        <v>32.87024128892827</v>
      </c>
      <c r="Z503" s="90">
        <v>29.331504773183511</v>
      </c>
      <c r="AA503" s="90">
        <v>44.467544822378379</v>
      </c>
      <c r="AB503" s="90">
        <v>40.133811659300136</v>
      </c>
      <c r="AC503" s="90">
        <v>35.247600829471175</v>
      </c>
      <c r="AD503" s="90">
        <v>35.810835852435439</v>
      </c>
      <c r="AE503" s="90">
        <v>31.376072260037969</v>
      </c>
      <c r="AF503" s="90">
        <v>27.950888293997728</v>
      </c>
      <c r="AG503" s="90">
        <v>31.858090985530804</v>
      </c>
      <c r="AH503" s="90">
        <v>27.850019318705908</v>
      </c>
      <c r="AI503" s="90">
        <v>24.667258148869951</v>
      </c>
      <c r="AJ503" s="90">
        <v>21.297316780813553</v>
      </c>
      <c r="AK503" s="90">
        <v>8.6704580273805139</v>
      </c>
      <c r="AL503" s="90">
        <v>14.128510717803731</v>
      </c>
      <c r="AM503" s="90">
        <v>13.458734646678902</v>
      </c>
      <c r="AN503" s="90">
        <v>11.757692026558489</v>
      </c>
      <c r="AO503" s="90">
        <v>10.073128881628715</v>
      </c>
      <c r="AP503" s="90">
        <v>18.754901700216163</v>
      </c>
      <c r="AQ503" s="90">
        <v>18.064593460623271</v>
      </c>
      <c r="AR503" s="90">
        <v>16.225990344560564</v>
      </c>
      <c r="AS503" s="90">
        <v>14.540023701946389</v>
      </c>
      <c r="AT503" s="90">
        <v>17.334468695579652</v>
      </c>
      <c r="AU503" s="90">
        <v>15.535682104967673</v>
      </c>
      <c r="AV503" s="90">
        <v>13.868537772908171</v>
      </c>
      <c r="AW503" s="90">
        <v>13.81947845874954</v>
      </c>
      <c r="AX503" s="90">
        <v>12.188345293006096</v>
      </c>
      <c r="AY503" s="90">
        <v>10.312844546818399</v>
      </c>
      <c r="AZ503" s="90">
        <v>25.493534980843364</v>
      </c>
      <c r="BA503" s="90">
        <v>24.662552216305109</v>
      </c>
      <c r="BB503" s="90">
        <v>22.694840250336089</v>
      </c>
      <c r="BC503" s="90">
        <v>20.634271726954363</v>
      </c>
      <c r="BD503" s="90">
        <v>23.950527544742013</v>
      </c>
      <c r="BE503" s="90">
        <v>21.982815578772993</v>
      </c>
      <c r="BF503" s="90">
        <v>19.946259263390328</v>
      </c>
      <c r="BG503" s="90">
        <v>20.171889160596518</v>
      </c>
      <c r="BH503" s="90">
        <v>18.169080091268938</v>
      </c>
      <c r="BI503" s="90">
        <v>16.375307780557662</v>
      </c>
      <c r="BJ503" s="90">
        <v>23.099222542838749</v>
      </c>
      <c r="BK503" s="90">
        <v>21.270790907209896</v>
      </c>
      <c r="BL503" s="90">
        <v>19.254193237140843</v>
      </c>
      <c r="BM503" s="90">
        <v>19.479823134347036</v>
      </c>
      <c r="BN503" s="90">
        <v>17.437197539568736</v>
      </c>
      <c r="BO503" s="90">
        <v>15.683241754308176</v>
      </c>
      <c r="BP503" s="90">
        <v>17.702643962225654</v>
      </c>
      <c r="BQ503" s="90">
        <v>15.6241834945417</v>
      </c>
      <c r="BR503" s="90">
        <v>13.992631605616248</v>
      </c>
      <c r="BS503" s="90">
        <v>12.37141114805903</v>
      </c>
      <c r="BT503" s="89">
        <v>58.053535067883701</v>
      </c>
      <c r="BU503" s="180">
        <v>53.684827611178783</v>
      </c>
      <c r="BV503" s="180">
        <v>51.983573141828195</v>
      </c>
      <c r="BW503" s="180">
        <v>47.282080468617103</v>
      </c>
      <c r="BX503" s="180">
        <v>36.288761881182687</v>
      </c>
      <c r="BY503" s="181">
        <v>32.042762916177111</v>
      </c>
      <c r="BZ503" s="182">
        <v>28.58766536448212</v>
      </c>
      <c r="CA503" s="182">
        <v>43.522360786296382</v>
      </c>
      <c r="CB503" s="182">
        <v>29.738800635080576</v>
      </c>
      <c r="CC503" s="182">
        <v>27.554446906728117</v>
      </c>
      <c r="CD503" s="182">
        <v>26.70381967205282</v>
      </c>
      <c r="CE503" s="182">
        <v>24.697646680234019</v>
      </c>
      <c r="CF503" s="182">
        <v>19.982533364778917</v>
      </c>
      <c r="CG503" s="182">
        <v>17.979724295451344</v>
      </c>
      <c r="CH503" s="182">
        <v>16.13443061885674</v>
      </c>
      <c r="CI503" s="182">
        <v>22.984813880112174</v>
      </c>
      <c r="CJ503" s="182">
        <v>66.780392383023354</v>
      </c>
      <c r="CK503" s="182">
        <v>60.710430456967828</v>
      </c>
      <c r="CL503" s="182">
        <v>54.640468530912315</v>
      </c>
      <c r="CM503" s="182">
        <v>49.717111869533433</v>
      </c>
      <c r="CN503" s="182">
        <v>40.092262534943444</v>
      </c>
      <c r="CO503" s="182">
        <v>36.106368216608814</v>
      </c>
      <c r="CP503" s="182">
        <v>31.86771418505133</v>
      </c>
      <c r="CQ503" s="182">
        <v>48.494682131428135</v>
      </c>
      <c r="CR503" s="182">
        <v>60.1747840402397</v>
      </c>
      <c r="CS503" s="182">
        <v>74.365710766998262</v>
      </c>
      <c r="CT503" s="182">
        <v>86.361351142165603</v>
      </c>
      <c r="CU503" s="182">
        <v>33.768523491023423</v>
      </c>
      <c r="CV503" s="182">
        <v>30.713894863043695</v>
      </c>
      <c r="CW503" s="182">
        <v>27.659266235063967</v>
      </c>
      <c r="CX503" s="182">
        <v>25.394091425299234</v>
      </c>
      <c r="CY503" s="182">
        <v>21.345407884697938</v>
      </c>
      <c r="CZ503" s="182">
        <v>19.542447810415609</v>
      </c>
      <c r="DA503" s="182">
        <v>17.534035058793549</v>
      </c>
      <c r="DB503" s="182">
        <v>24.878238117476723</v>
      </c>
      <c r="DC503" s="182">
        <v>30.414482103755287</v>
      </c>
      <c r="DD503" s="182">
        <v>37.509945467134557</v>
      </c>
      <c r="DE503" s="182">
        <v>43.349996421540339</v>
      </c>
      <c r="DF503" s="182">
        <v>10.476379981305461</v>
      </c>
      <c r="DG503" s="182">
        <v>16.491049379741238</v>
      </c>
      <c r="DH503" s="182">
        <v>15.800741140148336</v>
      </c>
      <c r="DI503" s="182">
        <v>14.075890121918919</v>
      </c>
      <c r="DJ503" s="182">
        <v>12.371523152903093</v>
      </c>
      <c r="DK503" s="182">
        <v>21.085642194096998</v>
      </c>
      <c r="DL503" s="182">
        <v>20.383517500666773</v>
      </c>
      <c r="DM503" s="182">
        <v>18.606338328545398</v>
      </c>
      <c r="DN503" s="182">
        <v>16.830483454286941</v>
      </c>
      <c r="DO503" s="182">
        <v>19.691451474417292</v>
      </c>
      <c r="DP503" s="182">
        <v>17.914272302295913</v>
      </c>
      <c r="DQ503" s="182">
        <v>16.120499991584634</v>
      </c>
      <c r="DR503" s="182">
        <v>16.061441731818157</v>
      </c>
      <c r="DS503" s="182">
        <v>14.375195114939663</v>
      </c>
      <c r="DT503" s="182">
        <v>12.70602952350494</v>
      </c>
      <c r="DU503" s="182">
        <v>27.931098201914992</v>
      </c>
      <c r="DV503" s="182">
        <v>27.080470967239705</v>
      </c>
      <c r="DW503" s="182">
        <v>25.011949482718009</v>
      </c>
      <c r="DX503" s="182">
        <v>22.812100628996117</v>
      </c>
      <c r="DY503" s="182">
        <v>26.229843732564408</v>
      </c>
      <c r="DZ503" s="182">
        <v>24.299924811154924</v>
      </c>
      <c r="EA503" s="182">
        <v>22.100075957433031</v>
      </c>
      <c r="EB503" s="182">
        <v>22.3322128451859</v>
      </c>
      <c r="EC503" s="182">
        <v>20.286566058340213</v>
      </c>
      <c r="ED503" s="182">
        <v>18.550527709532478</v>
      </c>
      <c r="EE503" s="182">
        <v>25.416331775220669</v>
      </c>
      <c r="EF503" s="182">
        <v>23.448619809251657</v>
      </c>
      <c r="EG503" s="182">
        <v>21.388051285869931</v>
      </c>
      <c r="EH503" s="182">
        <v>21.620188173622804</v>
      </c>
      <c r="EI503" s="182">
        <v>19.594500032090732</v>
      </c>
      <c r="EJ503" s="182">
        <v>17.858461683282993</v>
      </c>
      <c r="EK503" s="182">
        <v>19.820129929296925</v>
      </c>
      <c r="EL503" s="182">
        <v>17.81732085996935</v>
      </c>
      <c r="EM503" s="182">
        <v>16.023548549258063</v>
      </c>
      <c r="EN503" s="182">
        <v>14.357543690604649</v>
      </c>
      <c r="EO503" s="180">
        <v>31.844345656739197</v>
      </c>
      <c r="EP503" s="182">
        <v>29.64250478157339</v>
      </c>
      <c r="EQ503" s="182">
        <v>28.789717028759455</v>
      </c>
      <c r="ER503" s="182">
        <v>26.587876153593651</v>
      </c>
      <c r="ES503" s="182">
        <v>21.800116150230753</v>
      </c>
      <c r="ET503" s="182">
        <v>19.765944159724306</v>
      </c>
      <c r="EU503" s="182">
        <v>17.974537533187871</v>
      </c>
      <c r="EV503" s="182">
        <v>24.984703955254577</v>
      </c>
      <c r="EW503" s="182">
        <v>31.970126461478266</v>
      </c>
      <c r="EX503" s="182">
        <v>11.43264616552999</v>
      </c>
      <c r="EY503" s="182">
        <v>16.675440844166346</v>
      </c>
      <c r="EZ503" s="182">
        <v>19.514909774147853</v>
      </c>
      <c r="FA503" s="182">
        <v>23.347854100986499</v>
      </c>
    </row>
    <row r="504" spans="1:157" ht="15" x14ac:dyDescent="0.35">
      <c r="A504" s="87"/>
      <c r="B504" s="88"/>
      <c r="C504" s="89"/>
      <c r="D504" s="89"/>
      <c r="E504" s="89"/>
      <c r="F504" s="89"/>
      <c r="G504" s="89"/>
      <c r="H504" s="193"/>
      <c r="I504" s="95"/>
      <c r="J504" s="95"/>
      <c r="K504" s="95"/>
      <c r="L504" s="95"/>
      <c r="M504" s="95"/>
      <c r="N504" s="95"/>
      <c r="O504" s="95"/>
      <c r="P504" s="95"/>
      <c r="Q504" s="95"/>
      <c r="R504" s="95"/>
      <c r="S504" s="95"/>
      <c r="T504" s="95"/>
      <c r="U504" s="95"/>
      <c r="V504" s="95"/>
      <c r="W504" s="95"/>
      <c r="X504" s="95"/>
      <c r="Y504" s="95"/>
      <c r="Z504" s="95"/>
      <c r="AA504" s="95"/>
      <c r="AB504" s="95"/>
      <c r="AC504" s="95"/>
      <c r="AD504" s="95"/>
      <c r="AE504" s="95"/>
      <c r="AF504" s="95"/>
      <c r="AG504" s="95"/>
      <c r="AH504" s="95"/>
      <c r="AI504" s="95"/>
      <c r="AJ504" s="95"/>
      <c r="AK504" s="95" t="s">
        <v>630</v>
      </c>
      <c r="AL504" s="95" t="s">
        <v>630</v>
      </c>
      <c r="AM504" s="95" t="s">
        <v>630</v>
      </c>
      <c r="AN504" s="95" t="s">
        <v>630</v>
      </c>
      <c r="AO504" s="95" t="s">
        <v>630</v>
      </c>
      <c r="AP504" s="95" t="s">
        <v>630</v>
      </c>
      <c r="AQ504" s="95" t="s">
        <v>630</v>
      </c>
      <c r="AR504" s="95" t="s">
        <v>630</v>
      </c>
      <c r="AS504" s="95" t="s">
        <v>630</v>
      </c>
      <c r="AT504" s="95" t="s">
        <v>630</v>
      </c>
      <c r="AU504" s="95" t="s">
        <v>630</v>
      </c>
      <c r="AV504" s="95" t="s">
        <v>630</v>
      </c>
      <c r="AW504" s="95" t="s">
        <v>630</v>
      </c>
      <c r="AX504" s="95" t="s">
        <v>630</v>
      </c>
      <c r="AY504" s="95" t="s">
        <v>630</v>
      </c>
      <c r="AZ504" s="95" t="s">
        <v>630</v>
      </c>
      <c r="BA504" s="95" t="s">
        <v>630</v>
      </c>
      <c r="BB504" s="95" t="s">
        <v>630</v>
      </c>
      <c r="BC504" s="95" t="s">
        <v>630</v>
      </c>
      <c r="BD504" s="95" t="s">
        <v>630</v>
      </c>
      <c r="BE504" s="95" t="s">
        <v>630</v>
      </c>
      <c r="BF504" s="95" t="s">
        <v>630</v>
      </c>
      <c r="BG504" s="95" t="s">
        <v>630</v>
      </c>
      <c r="BH504" s="95" t="s">
        <v>630</v>
      </c>
      <c r="BI504" s="95" t="s">
        <v>630</v>
      </c>
      <c r="BJ504" s="95" t="s">
        <v>630</v>
      </c>
      <c r="BK504" s="95" t="s">
        <v>630</v>
      </c>
      <c r="BL504" s="95" t="s">
        <v>630</v>
      </c>
      <c r="BM504" s="95" t="s">
        <v>630</v>
      </c>
      <c r="BN504" s="95" t="s">
        <v>630</v>
      </c>
      <c r="BO504" s="95" t="s">
        <v>630</v>
      </c>
      <c r="BP504" s="95" t="s">
        <v>630</v>
      </c>
      <c r="BQ504" s="95" t="s">
        <v>630</v>
      </c>
      <c r="BR504" s="95" t="s">
        <v>630</v>
      </c>
      <c r="BS504" s="95" t="s">
        <v>630</v>
      </c>
      <c r="BT504" s="89"/>
      <c r="BU504" s="89"/>
      <c r="BV504" s="89"/>
      <c r="BW504" s="89"/>
      <c r="BX504" s="89"/>
      <c r="BY504" s="94"/>
      <c r="BZ504" s="95"/>
      <c r="CA504" s="95"/>
      <c r="CB504" s="95" t="s">
        <v>630</v>
      </c>
      <c r="CC504" s="95" t="s">
        <v>630</v>
      </c>
      <c r="CD504" s="95" t="s">
        <v>630</v>
      </c>
      <c r="CE504" s="95" t="s">
        <v>630</v>
      </c>
      <c r="CF504" s="95" t="s">
        <v>630</v>
      </c>
      <c r="CG504" s="95" t="s">
        <v>630</v>
      </c>
      <c r="CH504" s="95" t="s">
        <v>630</v>
      </c>
      <c r="CI504" s="95" t="s">
        <v>630</v>
      </c>
      <c r="CJ504" s="95"/>
      <c r="CK504" s="95"/>
      <c r="CL504" s="95"/>
      <c r="CM504" s="95"/>
      <c r="CN504" s="95"/>
      <c r="CO504" s="95"/>
      <c r="CP504" s="95"/>
      <c r="CQ504" s="95"/>
      <c r="CR504" s="95"/>
      <c r="CS504" s="95"/>
      <c r="CT504" s="95"/>
      <c r="CU504" s="95" t="s">
        <v>631</v>
      </c>
      <c r="CV504" s="95" t="s">
        <v>631</v>
      </c>
      <c r="CW504" s="95" t="s">
        <v>631</v>
      </c>
      <c r="CX504" s="95" t="s">
        <v>631</v>
      </c>
      <c r="CY504" s="95" t="s">
        <v>631</v>
      </c>
      <c r="CZ504" s="95" t="s">
        <v>631</v>
      </c>
      <c r="DA504" s="95" t="s">
        <v>631</v>
      </c>
      <c r="DB504" s="95" t="s">
        <v>631</v>
      </c>
      <c r="DC504" s="95" t="s">
        <v>631</v>
      </c>
      <c r="DD504" s="95" t="s">
        <v>631</v>
      </c>
      <c r="DE504" s="95" t="s">
        <v>631</v>
      </c>
      <c r="DF504" s="95" t="s">
        <v>631</v>
      </c>
      <c r="DG504" s="95" t="s">
        <v>631</v>
      </c>
      <c r="DH504" s="95" t="s">
        <v>631</v>
      </c>
      <c r="DI504" s="95" t="s">
        <v>631</v>
      </c>
      <c r="DJ504" s="95" t="s">
        <v>631</v>
      </c>
      <c r="DK504" s="95" t="s">
        <v>631</v>
      </c>
      <c r="DL504" s="95" t="s">
        <v>631</v>
      </c>
      <c r="DM504" s="95" t="s">
        <v>631</v>
      </c>
      <c r="DN504" s="95" t="s">
        <v>631</v>
      </c>
      <c r="DO504" s="95" t="s">
        <v>631</v>
      </c>
      <c r="DP504" s="95" t="s">
        <v>631</v>
      </c>
      <c r="DQ504" s="95" t="s">
        <v>631</v>
      </c>
      <c r="DR504" s="95" t="s">
        <v>631</v>
      </c>
      <c r="DS504" s="95" t="s">
        <v>631</v>
      </c>
      <c r="DT504" s="95" t="s">
        <v>631</v>
      </c>
      <c r="DU504" s="95" t="s">
        <v>631</v>
      </c>
      <c r="DV504" s="95" t="s">
        <v>631</v>
      </c>
      <c r="DW504" s="95" t="s">
        <v>631</v>
      </c>
      <c r="DX504" s="95" t="s">
        <v>631</v>
      </c>
      <c r="DY504" s="95" t="s">
        <v>631</v>
      </c>
      <c r="DZ504" s="95" t="s">
        <v>631</v>
      </c>
      <c r="EA504" s="95" t="s">
        <v>631</v>
      </c>
      <c r="EB504" s="95" t="s">
        <v>631</v>
      </c>
      <c r="EC504" s="95" t="s">
        <v>631</v>
      </c>
      <c r="ED504" s="95" t="s">
        <v>631</v>
      </c>
      <c r="EE504" s="95" t="s">
        <v>631</v>
      </c>
      <c r="EF504" s="95" t="s">
        <v>631</v>
      </c>
      <c r="EG504" s="95" t="s">
        <v>631</v>
      </c>
      <c r="EH504" s="95" t="s">
        <v>631</v>
      </c>
      <c r="EI504" s="95" t="s">
        <v>631</v>
      </c>
      <c r="EJ504" s="95" t="s">
        <v>631</v>
      </c>
      <c r="EK504" s="95" t="s">
        <v>631</v>
      </c>
      <c r="EL504" s="95" t="s">
        <v>631</v>
      </c>
      <c r="EM504" s="95" t="s">
        <v>631</v>
      </c>
      <c r="EN504" s="95" t="s">
        <v>631</v>
      </c>
      <c r="EO504" s="89" t="s">
        <v>631</v>
      </c>
      <c r="EP504" s="95" t="s">
        <v>631</v>
      </c>
      <c r="EQ504" s="95" t="s">
        <v>631</v>
      </c>
      <c r="ER504" s="95" t="s">
        <v>631</v>
      </c>
      <c r="ES504" s="95" t="s">
        <v>631</v>
      </c>
      <c r="ET504" s="95" t="s">
        <v>631</v>
      </c>
      <c r="EU504" s="95" t="s">
        <v>631</v>
      </c>
      <c r="EV504" s="95" t="s">
        <v>631</v>
      </c>
      <c r="EW504" s="95" t="s">
        <v>631</v>
      </c>
      <c r="EX504" s="95" t="s">
        <v>631</v>
      </c>
      <c r="EY504" s="95" t="s">
        <v>631</v>
      </c>
      <c r="EZ504" s="95" t="s">
        <v>631</v>
      </c>
      <c r="FA504" s="95" t="s">
        <v>631</v>
      </c>
    </row>
    <row r="505" spans="1:157" ht="15" x14ac:dyDescent="0.35">
      <c r="A505" s="87" t="s">
        <v>632</v>
      </c>
      <c r="B505" s="96">
        <v>1851.0187077108278</v>
      </c>
      <c r="C505" s="97">
        <v>4290.9771619887824</v>
      </c>
      <c r="D505" s="97">
        <v>4055.8178549383611</v>
      </c>
      <c r="E505" s="97">
        <v>3466.148533594871</v>
      </c>
      <c r="F505" s="97">
        <v>2840.3535916107789</v>
      </c>
      <c r="G505" s="97">
        <v>5984.4956420880198</v>
      </c>
      <c r="H505" s="194">
        <v>5691.3492048402504</v>
      </c>
      <c r="I505" s="99">
        <v>5070.2687372799583</v>
      </c>
      <c r="J505" s="99">
        <v>4472.3499105213468</v>
      </c>
      <c r="K505" s="99">
        <v>5441.9896902679948</v>
      </c>
      <c r="L505" s="99">
        <v>4827.8989778463792</v>
      </c>
      <c r="M505" s="99">
        <v>4239.5355299186858</v>
      </c>
      <c r="N505" s="99">
        <v>4225.9563820645744</v>
      </c>
      <c r="O505" s="99">
        <v>3671.7050979468672</v>
      </c>
      <c r="P505" s="99">
        <v>2927.2752437903296</v>
      </c>
      <c r="Q505" s="99">
        <v>8780.8389395063914</v>
      </c>
      <c r="R505" s="99">
        <v>8482.1786552854846</v>
      </c>
      <c r="S505" s="99">
        <v>7660.8714204786311</v>
      </c>
      <c r="T505" s="99">
        <v>6796.7850684301638</v>
      </c>
      <c r="U505" s="99">
        <v>8124.9481729595</v>
      </c>
      <c r="V505" s="99">
        <v>7362.211136257728</v>
      </c>
      <c r="W505" s="99">
        <v>6498.1247842092607</v>
      </c>
      <c r="X505" s="99">
        <v>6599.4740995559523</v>
      </c>
      <c r="Y505" s="99">
        <v>5785.162466851375</v>
      </c>
      <c r="Z505" s="99">
        <v>5162.3448400802981</v>
      </c>
      <c r="AA505" s="99">
        <v>7826.287888738595</v>
      </c>
      <c r="AB505" s="99">
        <v>7063.5508520368239</v>
      </c>
      <c r="AC505" s="99">
        <v>6203.5777459869269</v>
      </c>
      <c r="AD505" s="99">
        <v>6302.7071100286366</v>
      </c>
      <c r="AE505" s="99">
        <v>5522.1887177666822</v>
      </c>
      <c r="AF505" s="99">
        <v>4919.3563397436001</v>
      </c>
      <c r="AG505" s="99">
        <v>5607.0240134534215</v>
      </c>
      <c r="AH505" s="99">
        <v>4901.60340009224</v>
      </c>
      <c r="AI505" s="99">
        <v>4341.4374342011115</v>
      </c>
      <c r="AJ505" s="99">
        <v>3748.3277534231852</v>
      </c>
      <c r="AK505" s="99">
        <v>3052.0012256379409</v>
      </c>
      <c r="AL505" s="99">
        <v>4973.2357726669134</v>
      </c>
      <c r="AM505" s="99">
        <v>4737.4745956309735</v>
      </c>
      <c r="AN505" s="99">
        <v>4138.7075933485885</v>
      </c>
      <c r="AO505" s="99">
        <v>3545.7413663333077</v>
      </c>
      <c r="AP505" s="99">
        <v>6601.7253984760891</v>
      </c>
      <c r="AQ505" s="99">
        <v>6358.736898139392</v>
      </c>
      <c r="AR505" s="99">
        <v>5711.5486012853189</v>
      </c>
      <c r="AS505" s="99">
        <v>5118.0883430851291</v>
      </c>
      <c r="AT505" s="99">
        <v>6101.7329808440372</v>
      </c>
      <c r="AU505" s="99">
        <v>5468.5601009486209</v>
      </c>
      <c r="AV505" s="99">
        <v>4881.7252960636761</v>
      </c>
      <c r="AW505" s="99">
        <v>4864.4564174798379</v>
      </c>
      <c r="AX505" s="99">
        <v>4290.2975431381456</v>
      </c>
      <c r="AY505" s="99">
        <v>3630.1212804800766</v>
      </c>
      <c r="AZ505" s="99">
        <v>8973.7243132568638</v>
      </c>
      <c r="BA505" s="99">
        <v>8681.2183801393985</v>
      </c>
      <c r="BB505" s="99">
        <v>7988.5837681183029</v>
      </c>
      <c r="BC505" s="99">
        <v>7263.2636478879358</v>
      </c>
      <c r="BD505" s="99">
        <v>8430.5856957491887</v>
      </c>
      <c r="BE505" s="99">
        <v>7737.9510837280932</v>
      </c>
      <c r="BF505" s="99">
        <v>7021.0832607133952</v>
      </c>
      <c r="BG505" s="99">
        <v>7100.5049845299736</v>
      </c>
      <c r="BH505" s="99">
        <v>6395.5161921266663</v>
      </c>
      <c r="BI505" s="99">
        <v>5764.1083387562976</v>
      </c>
      <c r="BJ505" s="99">
        <v>8130.9263350792398</v>
      </c>
      <c r="BK505" s="99">
        <v>7487.3183993378834</v>
      </c>
      <c r="BL505" s="99">
        <v>6777.4760194735763</v>
      </c>
      <c r="BM505" s="99">
        <v>6856.8977432901565</v>
      </c>
      <c r="BN505" s="99">
        <v>6137.8935339281952</v>
      </c>
      <c r="BO505" s="99">
        <v>5520.5010975164778</v>
      </c>
      <c r="BP505" s="99">
        <v>6231.3306747034303</v>
      </c>
      <c r="BQ505" s="99">
        <v>5499.7125900786787</v>
      </c>
      <c r="BR505" s="99">
        <v>4925.4063251769194</v>
      </c>
      <c r="BS505" s="99">
        <v>4354.7367241167785</v>
      </c>
      <c r="BT505" s="97">
        <v>10217.422171947532</v>
      </c>
      <c r="BU505" s="97">
        <v>9448.5296595674663</v>
      </c>
      <c r="BV505" s="97">
        <v>9149.1088729617622</v>
      </c>
      <c r="BW505" s="97">
        <v>8321.6461624766107</v>
      </c>
      <c r="BX505" s="97">
        <v>6386.8220910881528</v>
      </c>
      <c r="BY505" s="98">
        <v>5639.526273247171</v>
      </c>
      <c r="BZ505" s="99">
        <v>5031.4291041488532</v>
      </c>
      <c r="CA505" s="99">
        <v>7659.9354983881631</v>
      </c>
      <c r="CB505" s="99">
        <v>10468.057823548363</v>
      </c>
      <c r="CC505" s="99">
        <v>9699.1653111682972</v>
      </c>
      <c r="CD505" s="99">
        <v>9399.7445245625931</v>
      </c>
      <c r="CE505" s="99">
        <v>8693.5716314423753</v>
      </c>
      <c r="CF505" s="99">
        <v>7033.8517444021791</v>
      </c>
      <c r="CG505" s="99">
        <v>6328.8629519988726</v>
      </c>
      <c r="CH505" s="99">
        <v>5679.319577837573</v>
      </c>
      <c r="CI505" s="99">
        <v>8090.6544857994859</v>
      </c>
      <c r="CJ505" s="99">
        <v>11753.34905941211</v>
      </c>
      <c r="CK505" s="99">
        <v>10685.035760426337</v>
      </c>
      <c r="CL505" s="99">
        <v>9616.7224614405677</v>
      </c>
      <c r="CM505" s="99">
        <v>8750.2116890378838</v>
      </c>
      <c r="CN505" s="99">
        <v>7056.2382061500457</v>
      </c>
      <c r="CO505" s="99">
        <v>6354.7208061231513</v>
      </c>
      <c r="CP505" s="99">
        <v>5608.7176965690342</v>
      </c>
      <c r="CQ505" s="99">
        <v>8535.0640551313518</v>
      </c>
      <c r="CR505" s="99">
        <v>10590.761991082187</v>
      </c>
      <c r="CS505" s="99">
        <v>13088.365094991694</v>
      </c>
      <c r="CT505" s="99">
        <v>15199.597801021146</v>
      </c>
      <c r="CU505" s="99">
        <v>11886.520268840244</v>
      </c>
      <c r="CV505" s="99">
        <v>10811.29099179138</v>
      </c>
      <c r="CW505" s="99">
        <v>9736.0617147425164</v>
      </c>
      <c r="CX505" s="99">
        <v>8938.7201817053301</v>
      </c>
      <c r="CY505" s="99">
        <v>7513.5835754136742</v>
      </c>
      <c r="CZ505" s="99">
        <v>6878.9416292662945</v>
      </c>
      <c r="DA505" s="99">
        <v>6171.9803406953288</v>
      </c>
      <c r="DB505" s="99">
        <v>8757.1398173518064</v>
      </c>
      <c r="DC505" s="99">
        <v>10705.89770052186</v>
      </c>
      <c r="DD505" s="99">
        <v>13203.500804431364</v>
      </c>
      <c r="DE505" s="99">
        <v>15259.198740382199</v>
      </c>
      <c r="DF505" s="99">
        <v>3687.6857534195224</v>
      </c>
      <c r="DG505" s="99">
        <v>5804.8493816689161</v>
      </c>
      <c r="DH505" s="99">
        <v>5561.8608813322144</v>
      </c>
      <c r="DI505" s="99">
        <v>4954.7133229154597</v>
      </c>
      <c r="DJ505" s="99">
        <v>4354.7761498218888</v>
      </c>
      <c r="DK505" s="99">
        <v>7422.1460523221431</v>
      </c>
      <c r="DL505" s="99">
        <v>7174.9981602347043</v>
      </c>
      <c r="DM505" s="99">
        <v>6549.4310916479799</v>
      </c>
      <c r="DN505" s="99">
        <v>5924.3301759090036</v>
      </c>
      <c r="DO505" s="99">
        <v>6931.3909189948872</v>
      </c>
      <c r="DP505" s="99">
        <v>6305.823850408161</v>
      </c>
      <c r="DQ505" s="99">
        <v>5674.4159970377905</v>
      </c>
      <c r="DR505" s="99">
        <v>5653.6274895999913</v>
      </c>
      <c r="DS505" s="99">
        <v>5060.0686804587613</v>
      </c>
      <c r="DT505" s="99">
        <v>4472.5223922737387</v>
      </c>
      <c r="DU505" s="99">
        <v>9831.7465670740767</v>
      </c>
      <c r="DV505" s="99">
        <v>9532.3257804683763</v>
      </c>
      <c r="DW505" s="99">
        <v>8804.2062179167388</v>
      </c>
      <c r="DX505" s="99">
        <v>8029.8594214066334</v>
      </c>
      <c r="DY505" s="99">
        <v>9232.9049938626722</v>
      </c>
      <c r="DZ505" s="99">
        <v>8553.5735335265326</v>
      </c>
      <c r="EA505" s="99">
        <v>7779.2267370164263</v>
      </c>
      <c r="EB505" s="99">
        <v>7860.9389215054371</v>
      </c>
      <c r="EC505" s="99">
        <v>7140.871252535755</v>
      </c>
      <c r="ED505" s="99">
        <v>6529.7857537554328</v>
      </c>
      <c r="EE505" s="99">
        <v>8946.5487848776756</v>
      </c>
      <c r="EF505" s="99">
        <v>8253.9141728565828</v>
      </c>
      <c r="EG505" s="99">
        <v>7528.5940526262157</v>
      </c>
      <c r="EH505" s="99">
        <v>7610.3062371152264</v>
      </c>
      <c r="EI505" s="99">
        <v>6897.2640112959371</v>
      </c>
      <c r="EJ505" s="99">
        <v>6286.1785125156139</v>
      </c>
      <c r="EK505" s="99">
        <v>6976.6857351125172</v>
      </c>
      <c r="EL505" s="99">
        <v>6271.6969427092108</v>
      </c>
      <c r="EM505" s="99">
        <v>5640.2890893388385</v>
      </c>
      <c r="EN505" s="99">
        <v>5053.8553790928363</v>
      </c>
      <c r="EO505" s="97">
        <v>11209.209671172197</v>
      </c>
      <c r="EP505" s="99">
        <v>10434.161683113833</v>
      </c>
      <c r="EQ505" s="99">
        <v>10133.980394123328</v>
      </c>
      <c r="ER505" s="99">
        <v>9358.9324060649651</v>
      </c>
      <c r="ES505" s="99">
        <v>7673.6408848812252</v>
      </c>
      <c r="ET505" s="99">
        <v>6957.6123442229555</v>
      </c>
      <c r="EU505" s="99">
        <v>6327.0372116821309</v>
      </c>
      <c r="EV505" s="99">
        <v>8794.6157922496113</v>
      </c>
      <c r="EW505" s="99">
        <v>11253.48451444035</v>
      </c>
      <c r="EX505" s="99">
        <v>4024.2914502665567</v>
      </c>
      <c r="EY505" s="99">
        <v>5869.7551771465542</v>
      </c>
      <c r="EZ505" s="99">
        <v>6869.2482405000437</v>
      </c>
      <c r="FA505" s="99">
        <v>8218.4446435472473</v>
      </c>
    </row>
    <row r="506" spans="1:157" ht="15.6" thickBot="1" x14ac:dyDescent="0.4">
      <c r="A506" s="100" t="s">
        <v>633</v>
      </c>
      <c r="B506" s="101">
        <v>22212.224492529935</v>
      </c>
      <c r="C506" s="102">
        <v>51491.725943865385</v>
      </c>
      <c r="D506" s="102">
        <v>48669.814259260333</v>
      </c>
      <c r="E506" s="102">
        <v>41593.782403138452</v>
      </c>
      <c r="F506" s="102">
        <v>34084.243099329346</v>
      </c>
      <c r="G506" s="102">
        <v>71813.947705056242</v>
      </c>
      <c r="H506" s="195">
        <v>68296.190458083001</v>
      </c>
      <c r="I506" s="104">
        <v>60843.224847359495</v>
      </c>
      <c r="J506" s="104">
        <v>53668.198926256162</v>
      </c>
      <c r="K506" s="104">
        <v>65303.876283215941</v>
      </c>
      <c r="L506" s="104">
        <v>57934.787734156547</v>
      </c>
      <c r="M506" s="104">
        <v>50874.426359024234</v>
      </c>
      <c r="N506" s="104">
        <v>50711.476584774893</v>
      </c>
      <c r="O506" s="104">
        <v>44060.461175362405</v>
      </c>
      <c r="P506" s="104">
        <v>35127.302925483957</v>
      </c>
      <c r="Q506" s="104">
        <v>105370.06727407669</v>
      </c>
      <c r="R506" s="104">
        <v>101786.14386342582</v>
      </c>
      <c r="S506" s="104">
        <v>91930.457045743577</v>
      </c>
      <c r="T506" s="104">
        <v>81561.42082116197</v>
      </c>
      <c r="U506" s="104">
        <v>97499.378075514003</v>
      </c>
      <c r="V506" s="104">
        <v>88346.533635092739</v>
      </c>
      <c r="W506" s="104">
        <v>77977.497410511132</v>
      </c>
      <c r="X506" s="104">
        <v>79193.689194671431</v>
      </c>
      <c r="Y506" s="104">
        <v>69421.949602216497</v>
      </c>
      <c r="Z506" s="104">
        <v>61948.138080963574</v>
      </c>
      <c r="AA506" s="104">
        <v>93915.454664863137</v>
      </c>
      <c r="AB506" s="104">
        <v>84762.610224441887</v>
      </c>
      <c r="AC506" s="104">
        <v>74442.932951843119</v>
      </c>
      <c r="AD506" s="104">
        <v>75632.485320343636</v>
      </c>
      <c r="AE506" s="104">
        <v>66266.264613200183</v>
      </c>
      <c r="AF506" s="104">
        <v>59032.276076923197</v>
      </c>
      <c r="AG506" s="104">
        <v>67284.288161441058</v>
      </c>
      <c r="AH506" s="104">
        <v>58819.240801106876</v>
      </c>
      <c r="AI506" s="104">
        <v>52097.249210413342</v>
      </c>
      <c r="AJ506" s="104">
        <v>44979.93304107822</v>
      </c>
      <c r="AK506" s="104">
        <v>36624.014707655289</v>
      </c>
      <c r="AL506" s="104">
        <v>59678.829272002957</v>
      </c>
      <c r="AM506" s="104">
        <v>56849.695147571678</v>
      </c>
      <c r="AN506" s="104">
        <v>49664.491120183062</v>
      </c>
      <c r="AO506" s="104">
        <v>42548.896395999691</v>
      </c>
      <c r="AP506" s="104">
        <v>79220.704781713066</v>
      </c>
      <c r="AQ506" s="104">
        <v>76304.842777672704</v>
      </c>
      <c r="AR506" s="104">
        <v>68538.583215423831</v>
      </c>
      <c r="AS506" s="104">
        <v>61417.060117021552</v>
      </c>
      <c r="AT506" s="104">
        <v>73220.795770128447</v>
      </c>
      <c r="AU506" s="104">
        <v>65622.721211383454</v>
      </c>
      <c r="AV506" s="104">
        <v>58580.703552764113</v>
      </c>
      <c r="AW506" s="104">
        <v>58373.477009758055</v>
      </c>
      <c r="AX506" s="104">
        <v>51483.570517657747</v>
      </c>
      <c r="AY506" s="104">
        <v>43561.455365760921</v>
      </c>
      <c r="AZ506" s="104">
        <v>107684.69175908237</v>
      </c>
      <c r="BA506" s="104">
        <v>104174.62056167278</v>
      </c>
      <c r="BB506" s="104">
        <v>95863.005217419632</v>
      </c>
      <c r="BC506" s="104">
        <v>87159.16377465523</v>
      </c>
      <c r="BD506" s="104">
        <v>101167.02834899026</v>
      </c>
      <c r="BE506" s="104">
        <v>92855.413004737115</v>
      </c>
      <c r="BF506" s="104">
        <v>84252.999128560739</v>
      </c>
      <c r="BG506" s="104">
        <v>85206.059814359687</v>
      </c>
      <c r="BH506" s="104">
        <v>76746.194305519995</v>
      </c>
      <c r="BI506" s="104">
        <v>69169.300065075571</v>
      </c>
      <c r="BJ506" s="104">
        <v>97571.116020950882</v>
      </c>
      <c r="BK506" s="104">
        <v>89847.820792054597</v>
      </c>
      <c r="BL506" s="104">
        <v>81329.71223368292</v>
      </c>
      <c r="BM506" s="104">
        <v>82282.772919481882</v>
      </c>
      <c r="BN506" s="104">
        <v>73654.722407138339</v>
      </c>
      <c r="BO506" s="104">
        <v>66246.013170197737</v>
      </c>
      <c r="BP506" s="104">
        <v>74775.968096441167</v>
      </c>
      <c r="BQ506" s="104">
        <v>65996.551080944148</v>
      </c>
      <c r="BR506" s="104">
        <v>59104.875902123036</v>
      </c>
      <c r="BS506" s="104">
        <v>52256.840689401346</v>
      </c>
      <c r="BT506" s="102">
        <v>122609.06606337038</v>
      </c>
      <c r="BU506" s="102">
        <v>113382.3559148096</v>
      </c>
      <c r="BV506" s="102">
        <v>109789.30647554115</v>
      </c>
      <c r="BW506" s="102">
        <v>99859.753949719336</v>
      </c>
      <c r="BX506" s="102">
        <v>76641.86509305783</v>
      </c>
      <c r="BY506" s="103">
        <v>67674.315278966053</v>
      </c>
      <c r="BZ506" s="104">
        <v>60377.149249786235</v>
      </c>
      <c r="CA506" s="104">
        <v>91919.225980657953</v>
      </c>
      <c r="CB506" s="104">
        <v>125616.69388258035</v>
      </c>
      <c r="CC506" s="104">
        <v>116389.98373401957</v>
      </c>
      <c r="CD506" s="104">
        <v>112796.93429475112</v>
      </c>
      <c r="CE506" s="104">
        <v>104322.8595773085</v>
      </c>
      <c r="CF506" s="104">
        <v>84406.220932826152</v>
      </c>
      <c r="CG506" s="104">
        <v>75946.355423986475</v>
      </c>
      <c r="CH506" s="104">
        <v>68151.834934050872</v>
      </c>
      <c r="CI506" s="104">
        <v>97087.853829593834</v>
      </c>
      <c r="CJ506" s="104">
        <v>141040.18871294532</v>
      </c>
      <c r="CK506" s="104">
        <v>128220.42912511605</v>
      </c>
      <c r="CL506" s="104">
        <v>115400.66953728681</v>
      </c>
      <c r="CM506" s="104">
        <v>105002.54026845461</v>
      </c>
      <c r="CN506" s="104">
        <v>84674.858473800545</v>
      </c>
      <c r="CO506" s="104">
        <v>76256.649673477819</v>
      </c>
      <c r="CP506" s="104">
        <v>67304.61235882841</v>
      </c>
      <c r="CQ506" s="104">
        <v>102420.76866157622</v>
      </c>
      <c r="CR506" s="104">
        <v>127089.14389298623</v>
      </c>
      <c r="CS506" s="104">
        <v>157060.38113990033</v>
      </c>
      <c r="CT506" s="104">
        <v>182395.17361225374</v>
      </c>
      <c r="CU506" s="104">
        <v>142638.24322608294</v>
      </c>
      <c r="CV506" s="104">
        <v>129735.49190149657</v>
      </c>
      <c r="CW506" s="104">
        <v>116832.7405769102</v>
      </c>
      <c r="CX506" s="104">
        <v>107264.64218046397</v>
      </c>
      <c r="CY506" s="104">
        <v>90163.002904964087</v>
      </c>
      <c r="CZ506" s="104">
        <v>82547.299551195538</v>
      </c>
      <c r="DA506" s="104">
        <v>74063.764088343945</v>
      </c>
      <c r="DB506" s="104">
        <v>105085.67780822168</v>
      </c>
      <c r="DC506" s="104">
        <v>128470.77240626232</v>
      </c>
      <c r="DD506" s="104">
        <v>158442.00965317636</v>
      </c>
      <c r="DE506" s="104">
        <v>183110.38488458638</v>
      </c>
      <c r="DF506" s="104">
        <v>44252.229041034268</v>
      </c>
      <c r="DG506" s="104">
        <v>69658.192580026996</v>
      </c>
      <c r="DH506" s="104">
        <v>66742.330575986576</v>
      </c>
      <c r="DI506" s="104">
        <v>59456.559874985513</v>
      </c>
      <c r="DJ506" s="104">
        <v>52257.313797862662</v>
      </c>
      <c r="DK506" s="104">
        <v>89065.752627865717</v>
      </c>
      <c r="DL506" s="104">
        <v>86099.977922816455</v>
      </c>
      <c r="DM506" s="104">
        <v>78593.173099775755</v>
      </c>
      <c r="DN506" s="104">
        <v>71091.962110908047</v>
      </c>
      <c r="DO506" s="104">
        <v>83176.69102793865</v>
      </c>
      <c r="DP506" s="104">
        <v>75669.886204897935</v>
      </c>
      <c r="DQ506" s="104">
        <v>68092.991964453482</v>
      </c>
      <c r="DR506" s="104">
        <v>67843.529875199893</v>
      </c>
      <c r="DS506" s="104">
        <v>60720.824165505139</v>
      </c>
      <c r="DT506" s="104">
        <v>53670.268707284864</v>
      </c>
      <c r="DU506" s="104">
        <v>117980.95880488891</v>
      </c>
      <c r="DV506" s="104">
        <v>114387.90936562052</v>
      </c>
      <c r="DW506" s="104">
        <v>105650.47461500086</v>
      </c>
      <c r="DX506" s="104">
        <v>96358.313056879604</v>
      </c>
      <c r="DY506" s="104">
        <v>110794.85992635207</v>
      </c>
      <c r="DZ506" s="104">
        <v>102642.88240231838</v>
      </c>
      <c r="EA506" s="104">
        <v>93350.720844197116</v>
      </c>
      <c r="EB506" s="104">
        <v>94331.267058065248</v>
      </c>
      <c r="EC506" s="104">
        <v>85690.455030429061</v>
      </c>
      <c r="ED506" s="104">
        <v>78357.42904506519</v>
      </c>
      <c r="EE506" s="104">
        <v>107358.58541853211</v>
      </c>
      <c r="EF506" s="104">
        <v>99046.970074279001</v>
      </c>
      <c r="EG506" s="104">
        <v>90343.128631514584</v>
      </c>
      <c r="EH506" s="104">
        <v>91323.674845382717</v>
      </c>
      <c r="EI506" s="104">
        <v>82767.168135551241</v>
      </c>
      <c r="EJ506" s="104">
        <v>75434.14215018737</v>
      </c>
      <c r="EK506" s="104">
        <v>83720.228821350203</v>
      </c>
      <c r="EL506" s="104">
        <v>75260.363312510526</v>
      </c>
      <c r="EM506" s="104">
        <v>67683.469072066058</v>
      </c>
      <c r="EN506" s="104">
        <v>60646.264549114036</v>
      </c>
      <c r="EO506" s="102">
        <v>134510.51605406636</v>
      </c>
      <c r="EP506" s="104">
        <v>125209.940197366</v>
      </c>
      <c r="EQ506" s="104">
        <v>121607.76472947994</v>
      </c>
      <c r="ER506" s="104">
        <v>112307.18887277957</v>
      </c>
      <c r="ES506" s="104">
        <v>92083.690618574707</v>
      </c>
      <c r="ET506" s="104">
        <v>83491.348130675469</v>
      </c>
      <c r="EU506" s="104">
        <v>75924.44654018557</v>
      </c>
      <c r="EV506" s="104">
        <v>105535.38950699533</v>
      </c>
      <c r="EW506" s="104">
        <v>135041.81417328419</v>
      </c>
      <c r="EX506" s="104">
        <v>48291.497403198679</v>
      </c>
      <c r="EY506" s="104">
        <v>70437.062125758646</v>
      </c>
      <c r="EZ506" s="104">
        <v>82430.978886000521</v>
      </c>
      <c r="FA506" s="104">
        <v>98621.335722566961</v>
      </c>
    </row>
    <row r="507" spans="1:157" ht="29.4" thickBot="1" x14ac:dyDescent="0.3">
      <c r="A507" s="165" t="s">
        <v>634</v>
      </c>
      <c r="B507" s="166">
        <v>48.546409947898169</v>
      </c>
      <c r="C507" s="167">
        <v>127.29256703954638</v>
      </c>
      <c r="D507" s="167">
        <v>115.02511392432029</v>
      </c>
      <c r="E507" s="167">
        <v>100.69889671368347</v>
      </c>
      <c r="F507" s="167">
        <v>86.176424399788829</v>
      </c>
      <c r="G507" s="168">
        <v>227.26566248336283</v>
      </c>
      <c r="H507" s="203">
        <v>214.96681187882888</v>
      </c>
      <c r="I507" s="167">
        <v>183.7311945453049</v>
      </c>
      <c r="J507" s="167">
        <v>148.15731361056817</v>
      </c>
      <c r="K507" s="167">
        <v>202.6679612742949</v>
      </c>
      <c r="L507" s="167">
        <v>171.43234394077098</v>
      </c>
      <c r="M507" s="168">
        <v>135.8584630060341</v>
      </c>
      <c r="N507" s="167">
        <v>140.19672660724692</v>
      </c>
      <c r="O507" s="167">
        <v>114.16369638352167</v>
      </c>
      <c r="P507" s="167">
        <v>103.6471472966829</v>
      </c>
      <c r="Q507" s="167">
        <v>353.74816841071492</v>
      </c>
      <c r="R507" s="167">
        <v>341.41792031687294</v>
      </c>
      <c r="S507" s="168">
        <v>309.92817296921959</v>
      </c>
      <c r="T507" s="167">
        <v>274.25419936722619</v>
      </c>
      <c r="U507" s="167">
        <v>329.08767222303106</v>
      </c>
      <c r="V507" s="167">
        <v>297.59792487537771</v>
      </c>
      <c r="W507" s="167">
        <v>261.92395127338426</v>
      </c>
      <c r="X507" s="167">
        <v>266.10817752772419</v>
      </c>
      <c r="Y507" s="168">
        <v>230.4342039257308</v>
      </c>
      <c r="Z507" s="167">
        <v>194.76023032373743</v>
      </c>
      <c r="AA507" s="167">
        <v>316.75742412918913</v>
      </c>
      <c r="AB507" s="167">
        <v>285.2676767815359</v>
      </c>
      <c r="AC507" s="167">
        <v>249.59370317954242</v>
      </c>
      <c r="AD507" s="167">
        <v>253.77792943388246</v>
      </c>
      <c r="AE507" s="168">
        <v>218.10395583188901</v>
      </c>
      <c r="AF507" s="167">
        <v>182.42998222989553</v>
      </c>
      <c r="AG507" s="167">
        <v>222.28818208622886</v>
      </c>
      <c r="AH507" s="167">
        <v>186.61420848423549</v>
      </c>
      <c r="AI507" s="167">
        <v>150.94023488224218</v>
      </c>
      <c r="AJ507" s="167">
        <v>121.44739026796962</v>
      </c>
      <c r="AK507" s="169">
        <v>42.222999240190752</v>
      </c>
      <c r="AL507" s="170">
        <v>67.949136731965098</v>
      </c>
      <c r="AM507" s="170">
        <v>65.87961979075564</v>
      </c>
      <c r="AN507" s="170">
        <v>60.623629510083887</v>
      </c>
      <c r="AO507" s="170">
        <v>52.744237586191318</v>
      </c>
      <c r="AP507" s="170">
        <v>88.994492775533132</v>
      </c>
      <c r="AQ507" s="169">
        <v>87.034347795260658</v>
      </c>
      <c r="AR507" s="170">
        <v>82.489235577965104</v>
      </c>
      <c r="AS507" s="170">
        <v>74.922232579336523</v>
      </c>
      <c r="AT507" s="170">
        <v>85.316743243197095</v>
      </c>
      <c r="AU507" s="170">
        <v>80.529090597692658</v>
      </c>
      <c r="AV507" s="170">
        <v>72.847432409789405</v>
      </c>
      <c r="AW507" s="169">
        <v>75.238387963036814</v>
      </c>
      <c r="AX507" s="170">
        <v>67.33736950701055</v>
      </c>
      <c r="AY507" s="170">
        <v>61.669508572920222</v>
      </c>
      <c r="AZ507" s="170">
        <v>129.10009107776264</v>
      </c>
      <c r="BA507" s="170">
        <v>122.91926828618777</v>
      </c>
      <c r="BB507" s="170">
        <v>107.04732960529627</v>
      </c>
      <c r="BC507" s="169">
        <v>100.08810399717619</v>
      </c>
      <c r="BD507" s="170">
        <v>116.73844549461285</v>
      </c>
      <c r="BE507" s="170">
        <v>103.57972505660561</v>
      </c>
      <c r="BF507" s="170">
        <v>98.098275664230712</v>
      </c>
      <c r="BG507" s="170">
        <v>98.738956573195296</v>
      </c>
      <c r="BH507" s="170">
        <v>93.051937472855784</v>
      </c>
      <c r="BI507" s="169">
        <v>86.09158112441969</v>
      </c>
      <c r="BJ507" s="170">
        <v>110.55762270303796</v>
      </c>
      <c r="BK507" s="170">
        <v>101.73616592079385</v>
      </c>
      <c r="BL507" s="170">
        <v>96.133139411228655</v>
      </c>
      <c r="BM507" s="170">
        <v>96.773820320193224</v>
      </c>
      <c r="BN507" s="170">
        <v>91.329341648062538</v>
      </c>
      <c r="BO507" s="169">
        <v>84.126444871417647</v>
      </c>
      <c r="BP507" s="170">
        <v>91.727482128818252</v>
      </c>
      <c r="BQ507" s="170">
        <v>86.501289842075593</v>
      </c>
      <c r="BR507" s="170">
        <v>78.552775684318647</v>
      </c>
      <c r="BS507" s="170">
        <v>70.187442193866175</v>
      </c>
      <c r="BT507" s="170">
        <v>426.87474381396231</v>
      </c>
      <c r="BU507" s="170">
        <v>395.13086645217953</v>
      </c>
      <c r="BV507" s="170">
        <v>382.76922086902982</v>
      </c>
      <c r="BW507" s="170">
        <v>351.02534350724676</v>
      </c>
      <c r="BX507" s="170">
        <v>271.14575429306393</v>
      </c>
      <c r="BY507" s="170">
        <v>235.37168802381402</v>
      </c>
      <c r="BZ507" s="170">
        <v>203.62781066203092</v>
      </c>
      <c r="CA507" s="170">
        <v>323.7064896601895</v>
      </c>
      <c r="CB507" s="170">
        <v>166.8888291087149</v>
      </c>
      <c r="CC507" s="170">
        <v>151.01689042782343</v>
      </c>
      <c r="CD507" s="170">
        <v>144.83606763624854</v>
      </c>
      <c r="CE507" s="170">
        <v>128.96412895535704</v>
      </c>
      <c r="CF507" s="170">
        <v>103.92217440907116</v>
      </c>
      <c r="CG507" s="170">
        <v>98.235155308731606</v>
      </c>
      <c r="CH507" s="170">
        <v>93.603733308439544</v>
      </c>
      <c r="CI507" s="170">
        <v>115.30470203182853</v>
      </c>
      <c r="CJ507" s="170">
        <v>504.10274139385956</v>
      </c>
      <c r="CK507" s="170">
        <v>459.9972184489265</v>
      </c>
      <c r="CL507" s="170">
        <v>415.8916955039939</v>
      </c>
      <c r="CM507" s="170">
        <v>380.11762923474384</v>
      </c>
      <c r="CN507" s="170">
        <v>312.59968560371101</v>
      </c>
      <c r="CO507" s="170">
        <v>280.85580824192789</v>
      </c>
      <c r="CP507" s="170">
        <v>245.08174197267786</v>
      </c>
      <c r="CQ507" s="170">
        <v>371.23521719997728</v>
      </c>
      <c r="CR507" s="170">
        <v>469.922063908577</v>
      </c>
      <c r="CS507" s="170">
        <v>586.85305167896945</v>
      </c>
      <c r="CT507" s="170">
        <v>685.539898387569</v>
      </c>
      <c r="CU507" s="170">
        <v>203.07805669419542</v>
      </c>
      <c r="CV507" s="170">
        <v>180.88253147001043</v>
      </c>
      <c r="CW507" s="170">
        <v>158.68700624582527</v>
      </c>
      <c r="CX507" s="170">
        <v>140.749926777572</v>
      </c>
      <c r="CY507" s="170">
        <v>113.40979983082082</v>
      </c>
      <c r="CZ507" s="170">
        <v>108.3934397439772</v>
      </c>
      <c r="DA507" s="170">
        <v>102.69050886815741</v>
      </c>
      <c r="DB507" s="170">
        <v>136.27199502964643</v>
      </c>
      <c r="DC507" s="170">
        <v>185.61541838394635</v>
      </c>
      <c r="DD507" s="170">
        <v>244.08091226914246</v>
      </c>
      <c r="DE507" s="170">
        <v>293.42433562344235</v>
      </c>
      <c r="DF507" s="170">
        <v>50.480660351199219</v>
      </c>
      <c r="DG507" s="170">
        <v>77.044948435033035</v>
      </c>
      <c r="DH507" s="170">
        <v>75.084803454760618</v>
      </c>
      <c r="DI507" s="170">
        <v>69.846775866125384</v>
      </c>
      <c r="DJ507" s="170">
        <v>62.037971639817258</v>
      </c>
      <c r="DK507" s="170">
        <v>97.589358361975343</v>
      </c>
      <c r="DL507" s="170">
        <v>95.685493990876893</v>
      </c>
      <c r="DM507" s="170">
        <v>90.639155799501921</v>
      </c>
      <c r="DN507" s="170">
        <v>83.56965625837185</v>
      </c>
      <c r="DO507" s="170">
        <v>93.720357737874878</v>
      </c>
      <c r="DP507" s="170">
        <v>88.674019546499892</v>
      </c>
      <c r="DQ507" s="170">
        <v>81.713663198063784</v>
      </c>
      <c r="DR507" s="170">
        <v>84.088508168721759</v>
      </c>
      <c r="DS507" s="170">
        <v>76.473164286078699</v>
      </c>
      <c r="DT507" s="170">
        <v>68.399886246712072</v>
      </c>
      <c r="DU507" s="170">
        <v>150.07781234497665</v>
      </c>
      <c r="DV507" s="170">
        <v>143.8969895534018</v>
      </c>
      <c r="DW507" s="170">
        <v>128.02505087251026</v>
      </c>
      <c r="DX507" s="170">
        <v>110.13801773788529</v>
      </c>
      <c r="DY507" s="170">
        <v>137.71616676182686</v>
      </c>
      <c r="DZ507" s="170">
        <v>121.84422808093542</v>
      </c>
      <c r="EA507" s="170">
        <v>105.95612729583267</v>
      </c>
      <c r="EB507" s="170">
        <v>106.55717118836556</v>
      </c>
      <c r="EC507" s="170">
        <v>101.13109596077028</v>
      </c>
      <c r="ED507" s="170">
        <v>93.819055991431426</v>
      </c>
      <c r="EE507" s="170">
        <v>131.535343970252</v>
      </c>
      <c r="EF507" s="170">
        <v>115.66340528936054</v>
      </c>
      <c r="EG507" s="170">
        <v>104.11256816002096</v>
      </c>
      <c r="EH507" s="170">
        <v>104.7136120525538</v>
      </c>
      <c r="EI507" s="170">
        <v>99.165959707768266</v>
      </c>
      <c r="EJ507" s="170">
        <v>91.853919738429397</v>
      </c>
      <c r="EK507" s="170">
        <v>99.806640616732793</v>
      </c>
      <c r="EL507" s="170">
        <v>94.119621516393337</v>
      </c>
      <c r="EM507" s="170">
        <v>87.159265167957258</v>
      </c>
      <c r="EN507" s="170">
        <v>79.066733678583319</v>
      </c>
      <c r="EO507" s="170">
        <v>185.42070703098594</v>
      </c>
      <c r="EP507" s="170">
        <v>169.4217033430298</v>
      </c>
      <c r="EQ507" s="170">
        <v>163.22518180680089</v>
      </c>
      <c r="ER507" s="170">
        <v>147.22617811884464</v>
      </c>
      <c r="ES507" s="170">
        <v>110.91969635222148</v>
      </c>
      <c r="ET507" s="170">
        <v>105.37367662720219</v>
      </c>
      <c r="EU507" s="170">
        <v>100.28693927534476</v>
      </c>
      <c r="EV507" s="170">
        <v>133.52876113634531</v>
      </c>
      <c r="EW507" s="170">
        <v>193.24313301002738</v>
      </c>
      <c r="EX507" s="170">
        <v>55.495622383581491</v>
      </c>
      <c r="EY507" s="170">
        <v>79.475023686756828</v>
      </c>
      <c r="EZ507" s="170">
        <v>95.285575700617883</v>
      </c>
      <c r="FA507" s="170">
        <v>116.86148961052997</v>
      </c>
    </row>
    <row r="508" spans="1:157" ht="70.5" customHeight="1" thickBot="1" x14ac:dyDescent="0.4">
      <c r="A508" s="49" t="s">
        <v>657</v>
      </c>
      <c r="B508" s="50"/>
      <c r="C508" s="50"/>
      <c r="D508" s="50"/>
      <c r="E508" s="50"/>
      <c r="F508" s="50"/>
      <c r="G508" s="50"/>
      <c r="H508" s="184"/>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c r="BL508" s="50"/>
      <c r="BM508" s="50"/>
      <c r="BN508" s="50"/>
      <c r="BO508" s="50"/>
      <c r="BP508" s="50"/>
      <c r="BQ508" s="50"/>
      <c r="BR508" s="50"/>
      <c r="BS508" s="50"/>
      <c r="BT508" s="50"/>
      <c r="BU508" s="51"/>
      <c r="BV508" s="51"/>
      <c r="BW508" s="51"/>
      <c r="BX508" s="51"/>
      <c r="BY508" s="51"/>
      <c r="BZ508" s="51"/>
      <c r="CA508" s="51"/>
      <c r="CB508" s="51"/>
      <c r="CC508" s="51"/>
      <c r="CD508" s="51"/>
      <c r="CE508" s="51"/>
      <c r="CF508" s="51"/>
      <c r="CG508" s="51"/>
      <c r="CH508" s="51"/>
      <c r="CI508" s="51"/>
      <c r="CJ508" s="51"/>
      <c r="CK508" s="51"/>
      <c r="CL508" s="51"/>
      <c r="CM508" s="51"/>
      <c r="CN508" s="51"/>
      <c r="CO508" s="51"/>
      <c r="CP508" s="51"/>
      <c r="CQ508" s="51"/>
      <c r="CR508" s="51"/>
      <c r="CS508" s="51"/>
      <c r="CT508" s="51"/>
      <c r="CU508" s="51"/>
      <c r="CV508" s="51"/>
      <c r="CW508" s="51"/>
      <c r="CX508" s="51"/>
      <c r="CY508" s="51"/>
      <c r="CZ508" s="51"/>
      <c r="DA508" s="51"/>
      <c r="DB508" s="51"/>
      <c r="DC508" s="51"/>
      <c r="DD508" s="51"/>
      <c r="DE508" s="51"/>
      <c r="DF508" s="51"/>
      <c r="DG508" s="51"/>
      <c r="DH508" s="51"/>
      <c r="DI508" s="51"/>
      <c r="DJ508" s="51"/>
      <c r="DK508" s="51"/>
      <c r="DL508" s="51"/>
      <c r="DM508" s="51"/>
      <c r="DN508" s="51"/>
      <c r="DO508" s="51"/>
      <c r="DP508" s="51"/>
      <c r="DQ508" s="51"/>
      <c r="DR508" s="51"/>
      <c r="DS508" s="51"/>
      <c r="DT508" s="51"/>
      <c r="DU508" s="51"/>
      <c r="DV508" s="51"/>
      <c r="DW508" s="51"/>
      <c r="DX508" s="51"/>
      <c r="DY508" s="51"/>
      <c r="DZ508" s="51"/>
      <c r="EA508" s="51"/>
      <c r="EB508" s="51"/>
      <c r="EC508" s="51"/>
      <c r="ED508" s="51"/>
      <c r="EE508" s="51"/>
      <c r="EF508" s="51"/>
      <c r="EG508" s="51"/>
      <c r="EH508" s="51"/>
      <c r="EI508" s="51"/>
      <c r="EJ508" s="51"/>
      <c r="EK508" s="51"/>
      <c r="EL508" s="51"/>
      <c r="EM508" s="51"/>
      <c r="EN508" s="51"/>
      <c r="EO508" s="51"/>
      <c r="EP508" s="51"/>
      <c r="EQ508" s="51"/>
      <c r="ER508" s="51"/>
      <c r="ES508" s="51"/>
      <c r="ET508" s="51"/>
      <c r="EU508" s="51"/>
      <c r="EV508" s="51"/>
      <c r="EW508" s="51"/>
      <c r="EX508" s="51"/>
      <c r="EY508" s="51"/>
      <c r="EZ508" s="51"/>
      <c r="FA508" s="51"/>
    </row>
    <row r="509" spans="1:157" x14ac:dyDescent="0.25">
      <c r="A509" s="52"/>
      <c r="B509" s="53"/>
      <c r="C509" s="53"/>
      <c r="D509" s="53"/>
      <c r="E509" s="53"/>
      <c r="F509" s="53"/>
      <c r="G509" s="53"/>
      <c r="H509" s="185"/>
      <c r="I509" s="53"/>
      <c r="J509" s="53"/>
      <c r="K509" s="53"/>
      <c r="L509" s="54"/>
      <c r="M509" s="53"/>
      <c r="N509" s="53"/>
      <c r="O509" s="53"/>
      <c r="P509" s="53"/>
      <c r="Q509" s="53"/>
      <c r="R509" s="53"/>
      <c r="S509" s="53"/>
      <c r="T509" s="53"/>
      <c r="U509" s="53"/>
      <c r="V509" s="53"/>
      <c r="W509" s="53"/>
      <c r="X509" s="53"/>
      <c r="Y509" s="53"/>
      <c r="Z509" s="53"/>
      <c r="AA509" s="53"/>
      <c r="AB509" s="53"/>
      <c r="AC509" s="53"/>
      <c r="AD509" s="54"/>
      <c r="AE509" s="54"/>
      <c r="AF509" s="54"/>
      <c r="AG509" s="53"/>
      <c r="AH509" s="53"/>
      <c r="AI509" s="53"/>
      <c r="AJ509" s="53"/>
      <c r="AK509" s="53"/>
      <c r="AL509" s="54"/>
      <c r="AM509" s="54"/>
      <c r="AN509" s="54"/>
      <c r="AO509" s="54"/>
      <c r="AP509" s="55"/>
      <c r="AQ509" s="55"/>
      <c r="AR509" s="55"/>
      <c r="AS509" s="55"/>
      <c r="AT509" s="55"/>
      <c r="AU509" s="55"/>
      <c r="AV509" s="53"/>
      <c r="AW509" s="53"/>
      <c r="AX509" s="55"/>
      <c r="AY509" s="53"/>
      <c r="AZ509" s="53"/>
      <c r="BA509" s="53"/>
      <c r="BB509" s="53"/>
      <c r="BC509" s="53"/>
      <c r="BD509" s="53"/>
      <c r="BE509" s="53"/>
      <c r="BF509" s="53"/>
      <c r="BG509" s="53"/>
      <c r="BH509" s="53"/>
      <c r="BI509" s="53"/>
      <c r="BJ509" s="53"/>
      <c r="BK509" s="53"/>
      <c r="BL509" s="53"/>
      <c r="BM509" s="54"/>
      <c r="BN509" s="54"/>
      <c r="BO509" s="54"/>
      <c r="BP509" s="53"/>
      <c r="BQ509" s="53"/>
      <c r="BR509" s="53"/>
      <c r="BS509" s="56"/>
      <c r="BT509" s="53" t="s">
        <v>569</v>
      </c>
      <c r="BU509" s="57" t="s">
        <v>570</v>
      </c>
      <c r="BV509" s="57" t="s">
        <v>571</v>
      </c>
      <c r="BW509" s="57" t="s">
        <v>571</v>
      </c>
      <c r="BX509" s="57" t="s">
        <v>571</v>
      </c>
      <c r="BY509" s="57" t="s">
        <v>571</v>
      </c>
      <c r="BZ509" s="57" t="s">
        <v>571</v>
      </c>
      <c r="CA509" s="57" t="s">
        <v>572</v>
      </c>
      <c r="CB509" s="57" t="s">
        <v>573</v>
      </c>
      <c r="CC509" s="57" t="s">
        <v>573</v>
      </c>
      <c r="CD509" s="57" t="s">
        <v>573</v>
      </c>
      <c r="CE509" s="57" t="s">
        <v>573</v>
      </c>
      <c r="CF509" s="57" t="s">
        <v>573</v>
      </c>
      <c r="CG509" s="57" t="s">
        <v>573</v>
      </c>
      <c r="CH509" s="57" t="s">
        <v>573</v>
      </c>
      <c r="CI509" s="57" t="s">
        <v>572</v>
      </c>
      <c r="CJ509" s="57" t="s">
        <v>571</v>
      </c>
      <c r="CK509" s="57" t="s">
        <v>571</v>
      </c>
      <c r="CL509" s="57" t="s">
        <v>571</v>
      </c>
      <c r="CM509" s="57" t="s">
        <v>571</v>
      </c>
      <c r="CN509" s="57" t="s">
        <v>571</v>
      </c>
      <c r="CO509" s="57" t="s">
        <v>571</v>
      </c>
      <c r="CP509" s="57" t="s">
        <v>571</v>
      </c>
      <c r="CQ509" s="57" t="s">
        <v>571</v>
      </c>
      <c r="CR509" s="57" t="s">
        <v>571</v>
      </c>
      <c r="CS509" s="57" t="s">
        <v>571</v>
      </c>
      <c r="CT509" s="57" t="s">
        <v>571</v>
      </c>
      <c r="CU509" s="57" t="s">
        <v>573</v>
      </c>
      <c r="CV509" s="57" t="s">
        <v>573</v>
      </c>
      <c r="CW509" s="57" t="s">
        <v>573</v>
      </c>
      <c r="CX509" s="57" t="s">
        <v>573</v>
      </c>
      <c r="CY509" s="57" t="s">
        <v>573</v>
      </c>
      <c r="CZ509" s="57" t="s">
        <v>573</v>
      </c>
      <c r="DA509" s="57" t="s">
        <v>573</v>
      </c>
      <c r="DB509" s="57" t="s">
        <v>574</v>
      </c>
      <c r="DC509" s="57" t="s">
        <v>574</v>
      </c>
      <c r="DD509" s="57" t="s">
        <v>574</v>
      </c>
      <c r="DE509" s="57" t="s">
        <v>574</v>
      </c>
      <c r="DF509" s="57" t="s">
        <v>575</v>
      </c>
      <c r="DG509" s="57" t="s">
        <v>576</v>
      </c>
      <c r="DH509" s="57" t="s">
        <v>576</v>
      </c>
      <c r="DI509" s="57" t="s">
        <v>576</v>
      </c>
      <c r="DJ509" s="57" t="s">
        <v>576</v>
      </c>
      <c r="DK509" s="57" t="s">
        <v>576</v>
      </c>
      <c r="DL509" s="57" t="s">
        <v>576</v>
      </c>
      <c r="DM509" s="57" t="s">
        <v>576</v>
      </c>
      <c r="DN509" s="57" t="s">
        <v>576</v>
      </c>
      <c r="DO509" s="57" t="s">
        <v>576</v>
      </c>
      <c r="DP509" s="57" t="s">
        <v>576</v>
      </c>
      <c r="DQ509" s="57" t="s">
        <v>576</v>
      </c>
      <c r="DR509" s="57" t="s">
        <v>576</v>
      </c>
      <c r="DS509" s="57" t="s">
        <v>576</v>
      </c>
      <c r="DT509" s="57" t="s">
        <v>576</v>
      </c>
      <c r="DU509" s="57" t="s">
        <v>576</v>
      </c>
      <c r="DV509" s="57" t="s">
        <v>576</v>
      </c>
      <c r="DW509" s="57" t="s">
        <v>576</v>
      </c>
      <c r="DX509" s="57" t="s">
        <v>576</v>
      </c>
      <c r="DY509" s="57" t="s">
        <v>576</v>
      </c>
      <c r="DZ509" s="57" t="s">
        <v>576</v>
      </c>
      <c r="EA509" s="57" t="s">
        <v>576</v>
      </c>
      <c r="EB509" s="57" t="s">
        <v>576</v>
      </c>
      <c r="EC509" s="57" t="s">
        <v>576</v>
      </c>
      <c r="ED509" s="57" t="s">
        <v>576</v>
      </c>
      <c r="EE509" s="57" t="s">
        <v>576</v>
      </c>
      <c r="EF509" s="57" t="s">
        <v>576</v>
      </c>
      <c r="EG509" s="57" t="s">
        <v>576</v>
      </c>
      <c r="EH509" s="57" t="s">
        <v>576</v>
      </c>
      <c r="EI509" s="57" t="s">
        <v>576</v>
      </c>
      <c r="EJ509" s="57" t="s">
        <v>576</v>
      </c>
      <c r="EK509" s="57" t="s">
        <v>576</v>
      </c>
      <c r="EL509" s="57" t="s">
        <v>576</v>
      </c>
      <c r="EM509" s="57" t="s">
        <v>576</v>
      </c>
      <c r="EN509" s="57" t="s">
        <v>576</v>
      </c>
      <c r="EO509" s="57" t="s">
        <v>576</v>
      </c>
      <c r="EP509" s="57" t="s">
        <v>576</v>
      </c>
      <c r="EQ509" s="57" t="s">
        <v>576</v>
      </c>
      <c r="ER509" s="57" t="s">
        <v>576</v>
      </c>
      <c r="ES509" s="57" t="s">
        <v>576</v>
      </c>
      <c r="ET509" s="57" t="s">
        <v>576</v>
      </c>
      <c r="EU509" s="57" t="s">
        <v>576</v>
      </c>
      <c r="EV509" s="57" t="s">
        <v>572</v>
      </c>
      <c r="EW509" s="57" t="s">
        <v>572</v>
      </c>
      <c r="EX509" s="57" t="s">
        <v>577</v>
      </c>
      <c r="EY509" s="57" t="s">
        <v>572</v>
      </c>
      <c r="EZ509" s="57" t="s">
        <v>572</v>
      </c>
      <c r="FA509" s="57" t="s">
        <v>572</v>
      </c>
    </row>
    <row r="510" spans="1:157" x14ac:dyDescent="0.25">
      <c r="A510" s="52"/>
      <c r="B510" s="53"/>
      <c r="C510" s="54"/>
      <c r="D510" s="54"/>
      <c r="E510" s="54"/>
      <c r="F510" s="54"/>
      <c r="G510" s="54"/>
      <c r="H510" s="186"/>
      <c r="I510" s="54"/>
      <c r="J510" s="54"/>
      <c r="K510" s="54"/>
      <c r="L510" s="54"/>
      <c r="M510" s="54"/>
      <c r="N510" s="54"/>
      <c r="O510" s="54"/>
      <c r="P510" s="54"/>
      <c r="Q510" s="53" t="s">
        <v>571</v>
      </c>
      <c r="R510" s="53" t="s">
        <v>571</v>
      </c>
      <c r="S510" s="53" t="s">
        <v>571</v>
      </c>
      <c r="T510" s="53" t="s">
        <v>571</v>
      </c>
      <c r="U510" s="53" t="s">
        <v>571</v>
      </c>
      <c r="V510" s="53" t="s">
        <v>571</v>
      </c>
      <c r="W510" s="53" t="s">
        <v>571</v>
      </c>
      <c r="X510" s="53" t="s">
        <v>571</v>
      </c>
      <c r="Y510" s="53" t="s">
        <v>571</v>
      </c>
      <c r="Z510" s="53" t="s">
        <v>571</v>
      </c>
      <c r="AA510" s="53" t="s">
        <v>571</v>
      </c>
      <c r="AB510" s="53" t="s">
        <v>571</v>
      </c>
      <c r="AC510" s="53" t="s">
        <v>571</v>
      </c>
      <c r="AD510" s="54" t="s">
        <v>571</v>
      </c>
      <c r="AE510" s="54" t="s">
        <v>571</v>
      </c>
      <c r="AF510" s="54" t="s">
        <v>571</v>
      </c>
      <c r="AG510" s="53" t="s">
        <v>571</v>
      </c>
      <c r="AH510" s="53" t="s">
        <v>571</v>
      </c>
      <c r="AI510" s="53" t="s">
        <v>571</v>
      </c>
      <c r="AJ510" s="53" t="s">
        <v>571</v>
      </c>
      <c r="AK510" s="54"/>
      <c r="AL510" s="54"/>
      <c r="AM510" s="54"/>
      <c r="AN510" s="54"/>
      <c r="AO510" s="54"/>
      <c r="AP510" s="54"/>
      <c r="AQ510" s="54"/>
      <c r="AR510" s="54"/>
      <c r="AS510" s="54"/>
      <c r="AT510" s="54"/>
      <c r="AU510" s="54"/>
      <c r="AV510" s="54"/>
      <c r="AW510" s="54"/>
      <c r="AX510" s="54"/>
      <c r="AY510" s="54"/>
      <c r="AZ510" s="53" t="s">
        <v>573</v>
      </c>
      <c r="BA510" s="55" t="s">
        <v>573</v>
      </c>
      <c r="BB510" s="55" t="s">
        <v>573</v>
      </c>
      <c r="BC510" s="55" t="s">
        <v>573</v>
      </c>
      <c r="BD510" s="55" t="s">
        <v>573</v>
      </c>
      <c r="BE510" s="55" t="s">
        <v>573</v>
      </c>
      <c r="BF510" s="53" t="s">
        <v>573</v>
      </c>
      <c r="BG510" s="55" t="s">
        <v>573</v>
      </c>
      <c r="BH510" s="55" t="s">
        <v>573</v>
      </c>
      <c r="BI510" s="55" t="s">
        <v>573</v>
      </c>
      <c r="BJ510" s="53" t="s">
        <v>573</v>
      </c>
      <c r="BK510" s="55" t="s">
        <v>573</v>
      </c>
      <c r="BL510" s="55" t="s">
        <v>573</v>
      </c>
      <c r="BM510" s="53" t="s">
        <v>573</v>
      </c>
      <c r="BN510" s="53" t="s">
        <v>573</v>
      </c>
      <c r="BO510" s="53" t="s">
        <v>573</v>
      </c>
      <c r="BP510" s="55" t="s">
        <v>573</v>
      </c>
      <c r="BQ510" s="55" t="s">
        <v>573</v>
      </c>
      <c r="BR510" s="55" t="s">
        <v>573</v>
      </c>
      <c r="BS510" s="58" t="s">
        <v>573</v>
      </c>
      <c r="BT510" s="54" t="s">
        <v>578</v>
      </c>
      <c r="BU510" s="59" t="s">
        <v>578</v>
      </c>
      <c r="BV510" s="59" t="s">
        <v>578</v>
      </c>
      <c r="BW510" s="59" t="s">
        <v>578</v>
      </c>
      <c r="BX510" s="59" t="s">
        <v>579</v>
      </c>
      <c r="BY510" s="59" t="s">
        <v>579</v>
      </c>
      <c r="BZ510" s="59" t="s">
        <v>580</v>
      </c>
      <c r="CA510" s="59" t="s">
        <v>581</v>
      </c>
      <c r="CB510" s="59" t="s">
        <v>578</v>
      </c>
      <c r="CC510" s="59" t="s">
        <v>578</v>
      </c>
      <c r="CD510" s="59" t="s">
        <v>578</v>
      </c>
      <c r="CE510" s="59" t="s">
        <v>578</v>
      </c>
      <c r="CF510" s="59" t="s">
        <v>579</v>
      </c>
      <c r="CG510" s="59" t="s">
        <v>579</v>
      </c>
      <c r="CH510" s="59" t="s">
        <v>580</v>
      </c>
      <c r="CI510" s="59" t="s">
        <v>574</v>
      </c>
      <c r="CJ510" s="59" t="s">
        <v>582</v>
      </c>
      <c r="CK510" s="59" t="s">
        <v>578</v>
      </c>
      <c r="CL510" s="59" t="s">
        <v>583</v>
      </c>
      <c r="CM510" s="59" t="s">
        <v>583</v>
      </c>
      <c r="CN510" s="59" t="s">
        <v>579</v>
      </c>
      <c r="CO510" s="59" t="s">
        <v>584</v>
      </c>
      <c r="CP510" s="59" t="s">
        <v>585</v>
      </c>
      <c r="CQ510" s="59" t="s">
        <v>586</v>
      </c>
      <c r="CR510" s="59" t="s">
        <v>587</v>
      </c>
      <c r="CS510" s="59" t="s">
        <v>588</v>
      </c>
      <c r="CT510" s="59" t="s">
        <v>589</v>
      </c>
      <c r="CU510" s="59" t="s">
        <v>582</v>
      </c>
      <c r="CV510" s="59" t="s">
        <v>578</v>
      </c>
      <c r="CW510" s="59" t="s">
        <v>583</v>
      </c>
      <c r="CX510" s="59" t="s">
        <v>583</v>
      </c>
      <c r="CY510" s="59" t="s">
        <v>579</v>
      </c>
      <c r="CZ510" s="59" t="s">
        <v>584</v>
      </c>
      <c r="DA510" s="59" t="s">
        <v>585</v>
      </c>
      <c r="DB510" s="59" t="s">
        <v>586</v>
      </c>
      <c r="DC510" s="59" t="s">
        <v>587</v>
      </c>
      <c r="DD510" s="59" t="s">
        <v>588</v>
      </c>
      <c r="DE510" s="59" t="s">
        <v>589</v>
      </c>
      <c r="DF510" s="59" t="s">
        <v>590</v>
      </c>
      <c r="DG510" s="59" t="s">
        <v>578</v>
      </c>
      <c r="DH510" s="59" t="s">
        <v>579</v>
      </c>
      <c r="DI510" s="59" t="s">
        <v>580</v>
      </c>
      <c r="DJ510" s="59" t="s">
        <v>591</v>
      </c>
      <c r="DK510" s="59" t="s">
        <v>578</v>
      </c>
      <c r="DL510" s="59" t="s">
        <v>578</v>
      </c>
      <c r="DM510" s="59" t="s">
        <v>578</v>
      </c>
      <c r="DN510" s="59" t="s">
        <v>578</v>
      </c>
      <c r="DO510" s="59" t="s">
        <v>579</v>
      </c>
      <c r="DP510" s="59" t="s">
        <v>579</v>
      </c>
      <c r="DQ510" s="59" t="s">
        <v>579</v>
      </c>
      <c r="DR510" s="59" t="s">
        <v>580</v>
      </c>
      <c r="DS510" s="59" t="s">
        <v>580</v>
      </c>
      <c r="DT510" s="59" t="s">
        <v>591</v>
      </c>
      <c r="DU510" s="59" t="s">
        <v>578</v>
      </c>
      <c r="DV510" s="59" t="s">
        <v>578</v>
      </c>
      <c r="DW510" s="59" t="s">
        <v>578</v>
      </c>
      <c r="DX510" s="59" t="s">
        <v>578</v>
      </c>
      <c r="DY510" s="59" t="s">
        <v>578</v>
      </c>
      <c r="DZ510" s="59" t="s">
        <v>578</v>
      </c>
      <c r="EA510" s="59" t="s">
        <v>578</v>
      </c>
      <c r="EB510" s="59" t="s">
        <v>578</v>
      </c>
      <c r="EC510" s="59" t="s">
        <v>578</v>
      </c>
      <c r="ED510" s="59" t="s">
        <v>578</v>
      </c>
      <c r="EE510" s="59" t="s">
        <v>579</v>
      </c>
      <c r="EF510" s="59" t="s">
        <v>579</v>
      </c>
      <c r="EG510" s="59" t="s">
        <v>579</v>
      </c>
      <c r="EH510" s="59" t="s">
        <v>579</v>
      </c>
      <c r="EI510" s="59" t="s">
        <v>579</v>
      </c>
      <c r="EJ510" s="59" t="s">
        <v>579</v>
      </c>
      <c r="EK510" s="59" t="s">
        <v>580</v>
      </c>
      <c r="EL510" s="59" t="s">
        <v>580</v>
      </c>
      <c r="EM510" s="59" t="s">
        <v>580</v>
      </c>
      <c r="EN510" s="59" t="s">
        <v>591</v>
      </c>
      <c r="EO510" s="59" t="s">
        <v>578</v>
      </c>
      <c r="EP510" s="59" t="s">
        <v>578</v>
      </c>
      <c r="EQ510" s="59" t="s">
        <v>578</v>
      </c>
      <c r="ER510" s="59" t="s">
        <v>578</v>
      </c>
      <c r="ES510" s="59" t="s">
        <v>579</v>
      </c>
      <c r="ET510" s="59" t="s">
        <v>579</v>
      </c>
      <c r="EU510" s="59" t="s">
        <v>580</v>
      </c>
      <c r="EV510" s="59" t="s">
        <v>592</v>
      </c>
      <c r="EW510" s="59" t="s">
        <v>592</v>
      </c>
      <c r="EX510" s="59" t="s">
        <v>590</v>
      </c>
      <c r="EY510" s="59" t="s">
        <v>593</v>
      </c>
      <c r="EZ510" s="59" t="s">
        <v>593</v>
      </c>
      <c r="FA510" s="59" t="s">
        <v>593</v>
      </c>
    </row>
    <row r="511" spans="1:157" x14ac:dyDescent="0.25">
      <c r="A511" s="52"/>
      <c r="B511" s="53"/>
      <c r="C511" s="53"/>
      <c r="D511" s="53"/>
      <c r="E511" s="53"/>
      <c r="F511" s="53"/>
      <c r="G511" s="53" t="s">
        <v>571</v>
      </c>
      <c r="H511" s="185" t="s">
        <v>571</v>
      </c>
      <c r="I511" s="53" t="s">
        <v>571</v>
      </c>
      <c r="J511" s="53" t="s">
        <v>571</v>
      </c>
      <c r="K511" s="53" t="s">
        <v>571</v>
      </c>
      <c r="L511" s="54" t="s">
        <v>571</v>
      </c>
      <c r="M511" s="53" t="s">
        <v>571</v>
      </c>
      <c r="N511" s="53" t="s">
        <v>571</v>
      </c>
      <c r="O511" s="53" t="s">
        <v>571</v>
      </c>
      <c r="P511" s="53" t="s">
        <v>571</v>
      </c>
      <c r="Q511" s="53" t="s">
        <v>594</v>
      </c>
      <c r="R511" s="53" t="s">
        <v>594</v>
      </c>
      <c r="S511" s="53" t="s">
        <v>594</v>
      </c>
      <c r="T511" s="53" t="s">
        <v>594</v>
      </c>
      <c r="U511" s="53" t="s">
        <v>594</v>
      </c>
      <c r="V511" s="53" t="s">
        <v>594</v>
      </c>
      <c r="W511" s="53" t="s">
        <v>594</v>
      </c>
      <c r="X511" s="53" t="s">
        <v>594</v>
      </c>
      <c r="Y511" s="53" t="s">
        <v>594</v>
      </c>
      <c r="Z511" s="53" t="s">
        <v>594</v>
      </c>
      <c r="AA511" s="53" t="s">
        <v>595</v>
      </c>
      <c r="AB511" s="53" t="s">
        <v>595</v>
      </c>
      <c r="AC511" s="53" t="s">
        <v>595</v>
      </c>
      <c r="AD511" s="54" t="s">
        <v>595</v>
      </c>
      <c r="AE511" s="54" t="s">
        <v>595</v>
      </c>
      <c r="AF511" s="54" t="s">
        <v>595</v>
      </c>
      <c r="AG511" s="53" t="s">
        <v>596</v>
      </c>
      <c r="AH511" s="53" t="s">
        <v>596</v>
      </c>
      <c r="AI511" s="53" t="s">
        <v>596</v>
      </c>
      <c r="AJ511" s="53" t="s">
        <v>597</v>
      </c>
      <c r="AK511" s="53"/>
      <c r="AL511" s="54"/>
      <c r="AM511" s="54"/>
      <c r="AN511" s="54"/>
      <c r="AO511" s="54"/>
      <c r="AP511" s="55" t="s">
        <v>573</v>
      </c>
      <c r="AQ511" s="55" t="s">
        <v>573</v>
      </c>
      <c r="AR511" s="55" t="s">
        <v>573</v>
      </c>
      <c r="AS511" s="55" t="s">
        <v>573</v>
      </c>
      <c r="AT511" s="55" t="s">
        <v>573</v>
      </c>
      <c r="AU511" s="55" t="s">
        <v>573</v>
      </c>
      <c r="AV511" s="53" t="s">
        <v>573</v>
      </c>
      <c r="AW511" s="53" t="s">
        <v>573</v>
      </c>
      <c r="AX511" s="55" t="s">
        <v>573</v>
      </c>
      <c r="AY511" s="53" t="s">
        <v>573</v>
      </c>
      <c r="AZ511" s="53" t="s">
        <v>594</v>
      </c>
      <c r="BA511" s="53" t="s">
        <v>594</v>
      </c>
      <c r="BB511" s="53" t="s">
        <v>594</v>
      </c>
      <c r="BC511" s="53" t="s">
        <v>594</v>
      </c>
      <c r="BD511" s="53" t="s">
        <v>594</v>
      </c>
      <c r="BE511" s="53" t="s">
        <v>594</v>
      </c>
      <c r="BF511" s="53" t="s">
        <v>594</v>
      </c>
      <c r="BG511" s="53" t="s">
        <v>594</v>
      </c>
      <c r="BH511" s="53" t="s">
        <v>594</v>
      </c>
      <c r="BI511" s="53" t="s">
        <v>594</v>
      </c>
      <c r="BJ511" s="53" t="s">
        <v>595</v>
      </c>
      <c r="BK511" s="53" t="s">
        <v>595</v>
      </c>
      <c r="BL511" s="53" t="s">
        <v>595</v>
      </c>
      <c r="BM511" s="54" t="s">
        <v>595</v>
      </c>
      <c r="BN511" s="54" t="s">
        <v>595</v>
      </c>
      <c r="BO511" s="54" t="s">
        <v>595</v>
      </c>
      <c r="BP511" s="53" t="s">
        <v>596</v>
      </c>
      <c r="BQ511" s="53" t="s">
        <v>596</v>
      </c>
      <c r="BR511" s="53" t="s">
        <v>596</v>
      </c>
      <c r="BS511" s="60" t="s">
        <v>597</v>
      </c>
      <c r="BT511" s="53" t="s">
        <v>578</v>
      </c>
      <c r="BU511" s="59" t="s">
        <v>578</v>
      </c>
      <c r="BV511" s="59" t="s">
        <v>579</v>
      </c>
      <c r="BW511" s="59" t="s">
        <v>579</v>
      </c>
      <c r="BX511" s="59" t="s">
        <v>580</v>
      </c>
      <c r="BY511" s="59" t="s">
        <v>580</v>
      </c>
      <c r="BZ511" s="59" t="s">
        <v>580</v>
      </c>
      <c r="CA511" s="59" t="s">
        <v>598</v>
      </c>
      <c r="CB511" s="59" t="s">
        <v>578</v>
      </c>
      <c r="CC511" s="59" t="s">
        <v>578</v>
      </c>
      <c r="CD511" s="59" t="s">
        <v>579</v>
      </c>
      <c r="CE511" s="59" t="s">
        <v>579</v>
      </c>
      <c r="CF511" s="59" t="s">
        <v>580</v>
      </c>
      <c r="CG511" s="59" t="s">
        <v>580</v>
      </c>
      <c r="CH511" s="59" t="s">
        <v>580</v>
      </c>
      <c r="CI511" s="59" t="s">
        <v>598</v>
      </c>
      <c r="CJ511" s="59" t="s">
        <v>583</v>
      </c>
      <c r="CK511" s="59" t="s">
        <v>583</v>
      </c>
      <c r="CL511" s="59" t="s">
        <v>584</v>
      </c>
      <c r="CM511" s="59" t="s">
        <v>585</v>
      </c>
      <c r="CN511" s="59" t="s">
        <v>585</v>
      </c>
      <c r="CO511" s="59" t="s">
        <v>599</v>
      </c>
      <c r="CP511" s="59" t="s">
        <v>600</v>
      </c>
      <c r="CQ511" s="59" t="s">
        <v>601</v>
      </c>
      <c r="CR511" s="59" t="s">
        <v>601</v>
      </c>
      <c r="CS511" s="59" t="s">
        <v>601</v>
      </c>
      <c r="CT511" s="59" t="s">
        <v>601</v>
      </c>
      <c r="CU511" s="59" t="s">
        <v>583</v>
      </c>
      <c r="CV511" s="59" t="s">
        <v>583</v>
      </c>
      <c r="CW511" s="59" t="s">
        <v>584</v>
      </c>
      <c r="CX511" s="59" t="s">
        <v>585</v>
      </c>
      <c r="CY511" s="59" t="s">
        <v>585</v>
      </c>
      <c r="CZ511" s="59" t="s">
        <v>599</v>
      </c>
      <c r="DA511" s="59" t="s">
        <v>600</v>
      </c>
      <c r="DB511" s="59" t="s">
        <v>601</v>
      </c>
      <c r="DC511" s="59" t="s">
        <v>601</v>
      </c>
      <c r="DD511" s="59" t="s">
        <v>601</v>
      </c>
      <c r="DE511" s="59" t="s">
        <v>601</v>
      </c>
      <c r="DF511" s="59"/>
      <c r="DG511" s="59"/>
      <c r="DH511" s="59"/>
      <c r="DI511" s="59"/>
      <c r="DJ511" s="59"/>
      <c r="DK511" s="59" t="s">
        <v>578</v>
      </c>
      <c r="DL511" s="59" t="s">
        <v>579</v>
      </c>
      <c r="DM511" s="59" t="s">
        <v>580</v>
      </c>
      <c r="DN511" s="59" t="s">
        <v>591</v>
      </c>
      <c r="DO511" s="59" t="s">
        <v>579</v>
      </c>
      <c r="DP511" s="59" t="s">
        <v>580</v>
      </c>
      <c r="DQ511" s="59" t="s">
        <v>591</v>
      </c>
      <c r="DR511" s="59" t="s">
        <v>580</v>
      </c>
      <c r="DS511" s="59" t="s">
        <v>591</v>
      </c>
      <c r="DT511" s="59" t="s">
        <v>591</v>
      </c>
      <c r="DU511" s="59" t="s">
        <v>578</v>
      </c>
      <c r="DV511" s="59" t="s">
        <v>578</v>
      </c>
      <c r="DW511" s="59" t="s">
        <v>578</v>
      </c>
      <c r="DX511" s="59" t="s">
        <v>578</v>
      </c>
      <c r="DY511" s="59" t="s">
        <v>579</v>
      </c>
      <c r="DZ511" s="59" t="s">
        <v>579</v>
      </c>
      <c r="EA511" s="59" t="s">
        <v>579</v>
      </c>
      <c r="EB511" s="59" t="s">
        <v>580</v>
      </c>
      <c r="EC511" s="59" t="s">
        <v>580</v>
      </c>
      <c r="ED511" s="59" t="s">
        <v>591</v>
      </c>
      <c r="EE511" s="59" t="s">
        <v>579</v>
      </c>
      <c r="EF511" s="59" t="s">
        <v>579</v>
      </c>
      <c r="EG511" s="59" t="s">
        <v>579</v>
      </c>
      <c r="EH511" s="59" t="s">
        <v>580</v>
      </c>
      <c r="EI511" s="59" t="s">
        <v>580</v>
      </c>
      <c r="EJ511" s="59" t="s">
        <v>591</v>
      </c>
      <c r="EK511" s="59" t="s">
        <v>580</v>
      </c>
      <c r="EL511" s="59" t="s">
        <v>580</v>
      </c>
      <c r="EM511" s="59" t="s">
        <v>591</v>
      </c>
      <c r="EN511" s="59" t="s">
        <v>591</v>
      </c>
      <c r="EO511" s="59" t="s">
        <v>578</v>
      </c>
      <c r="EP511" s="59" t="s">
        <v>578</v>
      </c>
      <c r="EQ511" s="59" t="s">
        <v>579</v>
      </c>
      <c r="ER511" s="59" t="s">
        <v>579</v>
      </c>
      <c r="ES511" s="59" t="s">
        <v>580</v>
      </c>
      <c r="ET511" s="59" t="s">
        <v>580</v>
      </c>
      <c r="EU511" s="59" t="s">
        <v>580</v>
      </c>
      <c r="EV511" s="59" t="s">
        <v>598</v>
      </c>
      <c r="EW511" s="59" t="s">
        <v>602</v>
      </c>
      <c r="EX511" s="59"/>
      <c r="EY511" s="59" t="s">
        <v>603</v>
      </c>
      <c r="EZ511" s="59" t="s">
        <v>604</v>
      </c>
      <c r="FA511" s="59" t="s">
        <v>605</v>
      </c>
    </row>
    <row r="512" spans="1:157" x14ac:dyDescent="0.25">
      <c r="A512" s="52"/>
      <c r="B512" s="53"/>
      <c r="C512" s="53" t="s">
        <v>571</v>
      </c>
      <c r="D512" s="53" t="s">
        <v>571</v>
      </c>
      <c r="E512" s="53" t="s">
        <v>606</v>
      </c>
      <c r="F512" s="53" t="s">
        <v>571</v>
      </c>
      <c r="G512" s="53" t="s">
        <v>594</v>
      </c>
      <c r="H512" s="185" t="s">
        <v>594</v>
      </c>
      <c r="I512" s="53" t="s">
        <v>594</v>
      </c>
      <c r="J512" s="53" t="s">
        <v>594</v>
      </c>
      <c r="K512" s="53" t="s">
        <v>595</v>
      </c>
      <c r="L512" s="54" t="s">
        <v>595</v>
      </c>
      <c r="M512" s="53" t="s">
        <v>595</v>
      </c>
      <c r="N512" s="53" t="s">
        <v>596</v>
      </c>
      <c r="O512" s="53" t="s">
        <v>596</v>
      </c>
      <c r="P512" s="53" t="s">
        <v>597</v>
      </c>
      <c r="Q512" s="53" t="s">
        <v>594</v>
      </c>
      <c r="R512" s="53" t="s">
        <v>594</v>
      </c>
      <c r="S512" s="53" t="s">
        <v>594</v>
      </c>
      <c r="T512" s="53" t="s">
        <v>594</v>
      </c>
      <c r="U512" s="53" t="s">
        <v>595</v>
      </c>
      <c r="V512" s="53" t="s">
        <v>595</v>
      </c>
      <c r="W512" s="53" t="s">
        <v>595</v>
      </c>
      <c r="X512" s="53" t="s">
        <v>596</v>
      </c>
      <c r="Y512" s="53" t="s">
        <v>596</v>
      </c>
      <c r="Z512" s="53" t="s">
        <v>597</v>
      </c>
      <c r="AA512" s="53" t="s">
        <v>595</v>
      </c>
      <c r="AB512" s="53" t="s">
        <v>595</v>
      </c>
      <c r="AC512" s="53" t="s">
        <v>595</v>
      </c>
      <c r="AD512" s="54" t="s">
        <v>596</v>
      </c>
      <c r="AE512" s="54" t="s">
        <v>596</v>
      </c>
      <c r="AF512" s="54" t="s">
        <v>597</v>
      </c>
      <c r="AG512" s="53" t="s">
        <v>596</v>
      </c>
      <c r="AH512" s="53" t="s">
        <v>596</v>
      </c>
      <c r="AI512" s="53" t="s">
        <v>597</v>
      </c>
      <c r="AJ512" s="53" t="s">
        <v>597</v>
      </c>
      <c r="AK512" s="53"/>
      <c r="AL512" s="55" t="s">
        <v>573</v>
      </c>
      <c r="AM512" s="55" t="s">
        <v>573</v>
      </c>
      <c r="AN512" s="53" t="s">
        <v>573</v>
      </c>
      <c r="AO512" s="55" t="s">
        <v>573</v>
      </c>
      <c r="AP512" s="53" t="s">
        <v>594</v>
      </c>
      <c r="AQ512" s="53" t="s">
        <v>594</v>
      </c>
      <c r="AR512" s="53" t="s">
        <v>594</v>
      </c>
      <c r="AS512" s="53" t="s">
        <v>594</v>
      </c>
      <c r="AT512" s="53" t="s">
        <v>595</v>
      </c>
      <c r="AU512" s="54" t="s">
        <v>595</v>
      </c>
      <c r="AV512" s="53" t="s">
        <v>595</v>
      </c>
      <c r="AW512" s="53" t="s">
        <v>596</v>
      </c>
      <c r="AX512" s="53" t="s">
        <v>596</v>
      </c>
      <c r="AY512" s="53" t="s">
        <v>597</v>
      </c>
      <c r="AZ512" s="53" t="s">
        <v>594</v>
      </c>
      <c r="BA512" s="53" t="s">
        <v>594</v>
      </c>
      <c r="BB512" s="53" t="s">
        <v>594</v>
      </c>
      <c r="BC512" s="53" t="s">
        <v>594</v>
      </c>
      <c r="BD512" s="53" t="s">
        <v>595</v>
      </c>
      <c r="BE512" s="53" t="s">
        <v>595</v>
      </c>
      <c r="BF512" s="53" t="s">
        <v>595</v>
      </c>
      <c r="BG512" s="53" t="s">
        <v>596</v>
      </c>
      <c r="BH512" s="53" t="s">
        <v>596</v>
      </c>
      <c r="BI512" s="53" t="s">
        <v>597</v>
      </c>
      <c r="BJ512" s="53" t="s">
        <v>595</v>
      </c>
      <c r="BK512" s="53" t="s">
        <v>595</v>
      </c>
      <c r="BL512" s="53" t="s">
        <v>595</v>
      </c>
      <c r="BM512" s="54" t="s">
        <v>596</v>
      </c>
      <c r="BN512" s="54" t="s">
        <v>596</v>
      </c>
      <c r="BO512" s="54" t="s">
        <v>597</v>
      </c>
      <c r="BP512" s="53" t="s">
        <v>596</v>
      </c>
      <c r="BQ512" s="53" t="s">
        <v>596</v>
      </c>
      <c r="BR512" s="53" t="s">
        <v>597</v>
      </c>
      <c r="BS512" s="60" t="s">
        <v>597</v>
      </c>
      <c r="BT512" s="53" t="s">
        <v>579</v>
      </c>
      <c r="BU512" s="59" t="s">
        <v>579</v>
      </c>
      <c r="BV512" s="59" t="s">
        <v>579</v>
      </c>
      <c r="BW512" s="59" t="s">
        <v>580</v>
      </c>
      <c r="BX512" s="59" t="s">
        <v>580</v>
      </c>
      <c r="BY512" s="59" t="s">
        <v>591</v>
      </c>
      <c r="BZ512" s="59" t="s">
        <v>591</v>
      </c>
      <c r="CA512" s="59" t="s">
        <v>601</v>
      </c>
      <c r="CB512" s="59" t="s">
        <v>579</v>
      </c>
      <c r="CC512" s="59" t="s">
        <v>579</v>
      </c>
      <c r="CD512" s="59" t="s">
        <v>579</v>
      </c>
      <c r="CE512" s="59" t="s">
        <v>580</v>
      </c>
      <c r="CF512" s="59" t="s">
        <v>580</v>
      </c>
      <c r="CG512" s="59" t="s">
        <v>591</v>
      </c>
      <c r="CH512" s="59" t="s">
        <v>591</v>
      </c>
      <c r="CI512" s="59" t="s">
        <v>601</v>
      </c>
      <c r="CJ512" s="59" t="s">
        <v>580</v>
      </c>
      <c r="CK512" s="59" t="s">
        <v>585</v>
      </c>
      <c r="CL512" s="59" t="s">
        <v>607</v>
      </c>
      <c r="CM512" s="59" t="s">
        <v>591</v>
      </c>
      <c r="CN512" s="59" t="s">
        <v>599</v>
      </c>
      <c r="CO512" s="59" t="s">
        <v>607</v>
      </c>
      <c r="CP512" s="59" t="s">
        <v>607</v>
      </c>
      <c r="CQ512" s="59" t="s">
        <v>608</v>
      </c>
      <c r="CR512" s="59" t="s">
        <v>608</v>
      </c>
      <c r="CS512" s="59" t="s">
        <v>608</v>
      </c>
      <c r="CT512" s="59" t="s">
        <v>609</v>
      </c>
      <c r="CU512" s="59" t="s">
        <v>580</v>
      </c>
      <c r="CV512" s="59" t="s">
        <v>585</v>
      </c>
      <c r="CW512" s="59" t="s">
        <v>607</v>
      </c>
      <c r="CX512" s="59" t="s">
        <v>591</v>
      </c>
      <c r="CY512" s="59" t="s">
        <v>599</v>
      </c>
      <c r="CZ512" s="59" t="s">
        <v>607</v>
      </c>
      <c r="DA512" s="59" t="s">
        <v>607</v>
      </c>
      <c r="DB512" s="59" t="s">
        <v>608</v>
      </c>
      <c r="DC512" s="59" t="s">
        <v>608</v>
      </c>
      <c r="DD512" s="59" t="s">
        <v>608</v>
      </c>
      <c r="DE512" s="59" t="s">
        <v>610</v>
      </c>
      <c r="DF512" s="59"/>
      <c r="DG512" s="59"/>
      <c r="DH512" s="59"/>
      <c r="DI512" s="59"/>
      <c r="DJ512" s="59"/>
      <c r="DK512" s="59"/>
      <c r="DL512" s="59"/>
      <c r="DM512" s="59"/>
      <c r="DN512" s="59"/>
      <c r="DO512" s="59"/>
      <c r="DP512" s="59"/>
      <c r="DQ512" s="59"/>
      <c r="DR512" s="59"/>
      <c r="DS512" s="59"/>
      <c r="DT512" s="59"/>
      <c r="DU512" s="59" t="s">
        <v>611</v>
      </c>
      <c r="DV512" s="59" t="s">
        <v>579</v>
      </c>
      <c r="DW512" s="59" t="s">
        <v>580</v>
      </c>
      <c r="DX512" s="59" t="s">
        <v>591</v>
      </c>
      <c r="DY512" s="59" t="s">
        <v>579</v>
      </c>
      <c r="DZ512" s="59" t="s">
        <v>580</v>
      </c>
      <c r="EA512" s="59" t="s">
        <v>591</v>
      </c>
      <c r="EB512" s="59" t="s">
        <v>580</v>
      </c>
      <c r="EC512" s="59" t="s">
        <v>591</v>
      </c>
      <c r="ED512" s="59" t="s">
        <v>591</v>
      </c>
      <c r="EE512" s="59" t="s">
        <v>579</v>
      </c>
      <c r="EF512" s="59" t="s">
        <v>580</v>
      </c>
      <c r="EG512" s="59" t="s">
        <v>591</v>
      </c>
      <c r="EH512" s="59" t="s">
        <v>580</v>
      </c>
      <c r="EI512" s="59" t="s">
        <v>591</v>
      </c>
      <c r="EJ512" s="59" t="s">
        <v>591</v>
      </c>
      <c r="EK512" s="59" t="s">
        <v>580</v>
      </c>
      <c r="EL512" s="59" t="s">
        <v>591</v>
      </c>
      <c r="EM512" s="59" t="s">
        <v>591</v>
      </c>
      <c r="EN512" s="59" t="s">
        <v>591</v>
      </c>
      <c r="EO512" s="59" t="s">
        <v>579</v>
      </c>
      <c r="EP512" s="59" t="s">
        <v>579</v>
      </c>
      <c r="EQ512" s="59" t="s">
        <v>579</v>
      </c>
      <c r="ER512" s="59" t="s">
        <v>580</v>
      </c>
      <c r="ES512" s="59" t="s">
        <v>580</v>
      </c>
      <c r="ET512" s="59" t="s">
        <v>591</v>
      </c>
      <c r="EU512" s="59" t="s">
        <v>591</v>
      </c>
      <c r="EV512" s="59" t="s">
        <v>601</v>
      </c>
      <c r="EW512" s="59" t="s">
        <v>601</v>
      </c>
      <c r="EX512" s="59"/>
      <c r="EY512" s="59" t="s">
        <v>601</v>
      </c>
      <c r="EZ512" s="59" t="s">
        <v>601</v>
      </c>
      <c r="FA512" s="59" t="s">
        <v>601</v>
      </c>
    </row>
    <row r="513" spans="1:157" ht="13.8" thickBot="1" x14ac:dyDescent="0.3">
      <c r="A513" s="61" t="s">
        <v>612</v>
      </c>
      <c r="B513" s="62" t="s">
        <v>569</v>
      </c>
      <c r="C513" s="62" t="s">
        <v>578</v>
      </c>
      <c r="D513" s="62" t="s">
        <v>613</v>
      </c>
      <c r="E513" s="62" t="s">
        <v>614</v>
      </c>
      <c r="F513" s="62" t="s">
        <v>615</v>
      </c>
      <c r="G513" s="62" t="s">
        <v>578</v>
      </c>
      <c r="H513" s="187" t="s">
        <v>613</v>
      </c>
      <c r="I513" s="62" t="s">
        <v>614</v>
      </c>
      <c r="J513" s="62" t="s">
        <v>615</v>
      </c>
      <c r="K513" s="62" t="s">
        <v>613</v>
      </c>
      <c r="L513" s="63" t="s">
        <v>614</v>
      </c>
      <c r="M513" s="62" t="s">
        <v>615</v>
      </c>
      <c r="N513" s="62" t="s">
        <v>614</v>
      </c>
      <c r="O513" s="62" t="s">
        <v>615</v>
      </c>
      <c r="P513" s="62" t="s">
        <v>615</v>
      </c>
      <c r="Q513" s="62" t="s">
        <v>594</v>
      </c>
      <c r="R513" s="62" t="s">
        <v>613</v>
      </c>
      <c r="S513" s="62" t="s">
        <v>596</v>
      </c>
      <c r="T513" s="62" t="s">
        <v>615</v>
      </c>
      <c r="U513" s="62" t="s">
        <v>613</v>
      </c>
      <c r="V513" s="62" t="s">
        <v>614</v>
      </c>
      <c r="W513" s="62" t="s">
        <v>615</v>
      </c>
      <c r="X513" s="62" t="s">
        <v>614</v>
      </c>
      <c r="Y513" s="62" t="s">
        <v>615</v>
      </c>
      <c r="Z513" s="62" t="s">
        <v>615</v>
      </c>
      <c r="AA513" s="62" t="s">
        <v>613</v>
      </c>
      <c r="AB513" s="62" t="s">
        <v>614</v>
      </c>
      <c r="AC513" s="62" t="s">
        <v>615</v>
      </c>
      <c r="AD513" s="63" t="s">
        <v>614</v>
      </c>
      <c r="AE513" s="63" t="s">
        <v>615</v>
      </c>
      <c r="AF513" s="63" t="s">
        <v>615</v>
      </c>
      <c r="AG513" s="62" t="s">
        <v>614</v>
      </c>
      <c r="AH513" s="62" t="s">
        <v>615</v>
      </c>
      <c r="AI513" s="62" t="s">
        <v>615</v>
      </c>
      <c r="AJ513" s="62" t="s">
        <v>615</v>
      </c>
      <c r="AK513" s="64" t="s">
        <v>616</v>
      </c>
      <c r="AL513" s="62" t="s">
        <v>578</v>
      </c>
      <c r="AM513" s="62" t="s">
        <v>613</v>
      </c>
      <c r="AN513" s="62" t="s">
        <v>614</v>
      </c>
      <c r="AO513" s="62" t="s">
        <v>615</v>
      </c>
      <c r="AP513" s="62" t="s">
        <v>578</v>
      </c>
      <c r="AQ513" s="62" t="s">
        <v>613</v>
      </c>
      <c r="AR513" s="62" t="s">
        <v>614</v>
      </c>
      <c r="AS513" s="62" t="s">
        <v>615</v>
      </c>
      <c r="AT513" s="62" t="s">
        <v>613</v>
      </c>
      <c r="AU513" s="63" t="s">
        <v>614</v>
      </c>
      <c r="AV513" s="62" t="s">
        <v>615</v>
      </c>
      <c r="AW513" s="62" t="s">
        <v>614</v>
      </c>
      <c r="AX513" s="62" t="s">
        <v>615</v>
      </c>
      <c r="AY513" s="62" t="s">
        <v>615</v>
      </c>
      <c r="AZ513" s="62" t="s">
        <v>578</v>
      </c>
      <c r="BA513" s="62" t="s">
        <v>613</v>
      </c>
      <c r="BB513" s="62" t="s">
        <v>614</v>
      </c>
      <c r="BC513" s="62" t="s">
        <v>615</v>
      </c>
      <c r="BD513" s="62" t="s">
        <v>613</v>
      </c>
      <c r="BE513" s="62" t="s">
        <v>617</v>
      </c>
      <c r="BF513" s="62" t="s">
        <v>615</v>
      </c>
      <c r="BG513" s="62" t="s">
        <v>614</v>
      </c>
      <c r="BH513" s="62" t="s">
        <v>615</v>
      </c>
      <c r="BI513" s="62" t="s">
        <v>615</v>
      </c>
      <c r="BJ513" s="62" t="s">
        <v>613</v>
      </c>
      <c r="BK513" s="62" t="s">
        <v>614</v>
      </c>
      <c r="BL513" s="62" t="s">
        <v>615</v>
      </c>
      <c r="BM513" s="63" t="s">
        <v>614</v>
      </c>
      <c r="BN513" s="63" t="s">
        <v>615</v>
      </c>
      <c r="BO513" s="63" t="s">
        <v>615</v>
      </c>
      <c r="BP513" s="62" t="s">
        <v>614</v>
      </c>
      <c r="BQ513" s="62" t="s">
        <v>615</v>
      </c>
      <c r="BR513" s="62" t="s">
        <v>615</v>
      </c>
      <c r="BS513" s="65" t="s">
        <v>615</v>
      </c>
      <c r="BT513" s="62" t="s">
        <v>579</v>
      </c>
      <c r="BU513" s="66" t="s">
        <v>580</v>
      </c>
      <c r="BV513" s="66" t="s">
        <v>580</v>
      </c>
      <c r="BW513" s="66" t="s">
        <v>580</v>
      </c>
      <c r="BX513" s="66" t="s">
        <v>591</v>
      </c>
      <c r="BY513" s="66" t="s">
        <v>591</v>
      </c>
      <c r="BZ513" s="66" t="s">
        <v>591</v>
      </c>
      <c r="CA513" s="66" t="s">
        <v>608</v>
      </c>
      <c r="CB513" s="66" t="s">
        <v>579</v>
      </c>
      <c r="CC513" s="66" t="s">
        <v>580</v>
      </c>
      <c r="CD513" s="66" t="s">
        <v>580</v>
      </c>
      <c r="CE513" s="66" t="s">
        <v>580</v>
      </c>
      <c r="CF513" s="66" t="s">
        <v>591</v>
      </c>
      <c r="CG513" s="66" t="s">
        <v>591</v>
      </c>
      <c r="CH513" s="66" t="s">
        <v>591</v>
      </c>
      <c r="CI513" s="66" t="s">
        <v>608</v>
      </c>
      <c r="CJ513" s="66" t="s">
        <v>607</v>
      </c>
      <c r="CK513" s="66" t="s">
        <v>607</v>
      </c>
      <c r="CL513" s="66" t="s">
        <v>607</v>
      </c>
      <c r="CM513" s="66" t="s">
        <v>607</v>
      </c>
      <c r="CN513" s="66" t="s">
        <v>607</v>
      </c>
      <c r="CO513" s="66" t="s">
        <v>607</v>
      </c>
      <c r="CP513" s="66" t="s">
        <v>607</v>
      </c>
      <c r="CQ513" s="66"/>
      <c r="CR513" s="66"/>
      <c r="CS513" s="66"/>
      <c r="CT513" s="66"/>
      <c r="CU513" s="66" t="s">
        <v>607</v>
      </c>
      <c r="CV513" s="66" t="s">
        <v>607</v>
      </c>
      <c r="CW513" s="66" t="s">
        <v>607</v>
      </c>
      <c r="CX513" s="66" t="s">
        <v>607</v>
      </c>
      <c r="CY513" s="66" t="s">
        <v>607</v>
      </c>
      <c r="CZ513" s="66" t="s">
        <v>607</v>
      </c>
      <c r="DA513" s="66" t="s">
        <v>607</v>
      </c>
      <c r="DB513" s="66"/>
      <c r="DC513" s="66"/>
      <c r="DD513" s="66"/>
      <c r="DE513" s="66"/>
      <c r="DF513" s="66"/>
      <c r="DG513" s="66"/>
      <c r="DH513" s="66"/>
      <c r="DI513" s="66"/>
      <c r="DJ513" s="66"/>
      <c r="DK513" s="66"/>
      <c r="DL513" s="66"/>
      <c r="DM513" s="66"/>
      <c r="DN513" s="66"/>
      <c r="DO513" s="66"/>
      <c r="DP513" s="66"/>
      <c r="DQ513" s="66"/>
      <c r="DR513" s="66"/>
      <c r="DS513" s="66"/>
      <c r="DT513" s="66"/>
      <c r="DU513" s="66"/>
      <c r="DV513" s="66"/>
      <c r="DW513" s="66"/>
      <c r="DX513" s="66"/>
      <c r="DY513" s="66"/>
      <c r="DZ513" s="66"/>
      <c r="EA513" s="66"/>
      <c r="EB513" s="66"/>
      <c r="EC513" s="66"/>
      <c r="ED513" s="66"/>
      <c r="EE513" s="66"/>
      <c r="EF513" s="66"/>
      <c r="EG513" s="66"/>
      <c r="EH513" s="66"/>
      <c r="EI513" s="66"/>
      <c r="EJ513" s="66"/>
      <c r="EK513" s="66"/>
      <c r="EL513" s="66"/>
      <c r="EM513" s="66"/>
      <c r="EN513" s="66"/>
      <c r="EO513" s="66" t="s">
        <v>579</v>
      </c>
      <c r="EP513" s="66" t="s">
        <v>580</v>
      </c>
      <c r="EQ513" s="66" t="s">
        <v>580</v>
      </c>
      <c r="ER513" s="66" t="s">
        <v>580</v>
      </c>
      <c r="ES513" s="66" t="s">
        <v>591</v>
      </c>
      <c r="ET513" s="66" t="s">
        <v>591</v>
      </c>
      <c r="EU513" s="66" t="s">
        <v>591</v>
      </c>
      <c r="EV513" s="66" t="s">
        <v>608</v>
      </c>
      <c r="EW513" s="66" t="s">
        <v>609</v>
      </c>
      <c r="EX513" s="66"/>
      <c r="EY513" s="66" t="s">
        <v>608</v>
      </c>
      <c r="EZ513" s="66" t="s">
        <v>608</v>
      </c>
      <c r="FA513" s="66" t="s">
        <v>609</v>
      </c>
    </row>
    <row r="514" spans="1:157" ht="14.4" x14ac:dyDescent="0.3">
      <c r="A514" s="67" t="s">
        <v>618</v>
      </c>
      <c r="B514" s="68">
        <v>604</v>
      </c>
      <c r="C514" s="69">
        <v>795</v>
      </c>
      <c r="D514" s="69">
        <v>795</v>
      </c>
      <c r="E514" s="69">
        <v>795</v>
      </c>
      <c r="F514" s="69">
        <v>795</v>
      </c>
      <c r="G514" s="69">
        <v>795</v>
      </c>
      <c r="H514" s="188">
        <v>795</v>
      </c>
      <c r="I514" s="71">
        <v>795</v>
      </c>
      <c r="J514" s="71">
        <v>795</v>
      </c>
      <c r="K514" s="71">
        <v>795</v>
      </c>
      <c r="L514" s="71">
        <v>795</v>
      </c>
      <c r="M514" s="71">
        <v>795</v>
      </c>
      <c r="N514" s="71">
        <v>795</v>
      </c>
      <c r="O514" s="71">
        <v>795</v>
      </c>
      <c r="P514" s="71">
        <v>795</v>
      </c>
      <c r="Q514" s="71">
        <v>1171</v>
      </c>
      <c r="R514" s="71">
        <v>1171</v>
      </c>
      <c r="S514" s="71">
        <v>1171</v>
      </c>
      <c r="T514" s="71">
        <v>1171</v>
      </c>
      <c r="U514" s="71">
        <v>1171</v>
      </c>
      <c r="V514" s="71">
        <v>1171</v>
      </c>
      <c r="W514" s="71">
        <v>1171</v>
      </c>
      <c r="X514" s="71">
        <v>1171</v>
      </c>
      <c r="Y514" s="71">
        <v>1171</v>
      </c>
      <c r="Z514" s="71">
        <v>1171</v>
      </c>
      <c r="AA514" s="71">
        <v>1171</v>
      </c>
      <c r="AB514" s="71">
        <v>1171</v>
      </c>
      <c r="AC514" s="71">
        <v>1171</v>
      </c>
      <c r="AD514" s="71">
        <v>1171</v>
      </c>
      <c r="AE514" s="71">
        <v>1171</v>
      </c>
      <c r="AF514" s="71">
        <v>1171</v>
      </c>
      <c r="AG514" s="71">
        <v>1171</v>
      </c>
      <c r="AH514" s="71">
        <v>1171</v>
      </c>
      <c r="AI514" s="71">
        <v>1171</v>
      </c>
      <c r="AJ514" s="71">
        <v>1171</v>
      </c>
      <c r="AK514" s="71">
        <v>604</v>
      </c>
      <c r="AL514" s="71">
        <v>795</v>
      </c>
      <c r="AM514" s="71">
        <v>795</v>
      </c>
      <c r="AN514" s="71">
        <v>795</v>
      </c>
      <c r="AO514" s="71">
        <v>795</v>
      </c>
      <c r="AP514" s="71">
        <v>795</v>
      </c>
      <c r="AQ514" s="71">
        <v>795</v>
      </c>
      <c r="AR514" s="71">
        <v>795</v>
      </c>
      <c r="AS514" s="71">
        <v>795</v>
      </c>
      <c r="AT514" s="71">
        <v>795</v>
      </c>
      <c r="AU514" s="71">
        <v>795</v>
      </c>
      <c r="AV514" s="71">
        <v>795</v>
      </c>
      <c r="AW514" s="71">
        <v>795</v>
      </c>
      <c r="AX514" s="71">
        <v>795</v>
      </c>
      <c r="AY514" s="71">
        <v>795</v>
      </c>
      <c r="AZ514" s="71">
        <v>1171</v>
      </c>
      <c r="BA514" s="71">
        <v>1171</v>
      </c>
      <c r="BB514" s="71">
        <v>1171</v>
      </c>
      <c r="BC514" s="71">
        <v>1171</v>
      </c>
      <c r="BD514" s="71">
        <v>1171</v>
      </c>
      <c r="BE514" s="71">
        <v>1171</v>
      </c>
      <c r="BF514" s="71">
        <v>1171</v>
      </c>
      <c r="BG514" s="71">
        <v>1171</v>
      </c>
      <c r="BH514" s="71">
        <v>1171</v>
      </c>
      <c r="BI514" s="71">
        <v>1171</v>
      </c>
      <c r="BJ514" s="71">
        <v>1171</v>
      </c>
      <c r="BK514" s="71">
        <v>1171</v>
      </c>
      <c r="BL514" s="71">
        <v>1171</v>
      </c>
      <c r="BM514" s="71">
        <v>1171</v>
      </c>
      <c r="BN514" s="71">
        <v>1171</v>
      </c>
      <c r="BO514" s="71">
        <v>1171</v>
      </c>
      <c r="BP514" s="71">
        <v>1171</v>
      </c>
      <c r="BQ514" s="71">
        <v>1171</v>
      </c>
      <c r="BR514" s="71">
        <v>1171</v>
      </c>
      <c r="BS514" s="71">
        <v>1171</v>
      </c>
      <c r="BT514" s="69">
        <v>1171</v>
      </c>
      <c r="BU514" s="69">
        <v>1171</v>
      </c>
      <c r="BV514" s="69">
        <v>1171</v>
      </c>
      <c r="BW514" s="69">
        <v>1171</v>
      </c>
      <c r="BX514" s="69">
        <v>1171</v>
      </c>
      <c r="BY514" s="70">
        <v>1171</v>
      </c>
      <c r="BZ514" s="71">
        <v>1171</v>
      </c>
      <c r="CA514" s="71">
        <v>1171</v>
      </c>
      <c r="CB514" s="71">
        <v>1171</v>
      </c>
      <c r="CC514" s="71">
        <v>1171</v>
      </c>
      <c r="CD514" s="71">
        <v>1171</v>
      </c>
      <c r="CE514" s="71">
        <v>1171</v>
      </c>
      <c r="CF514" s="71">
        <v>1171</v>
      </c>
      <c r="CG514" s="71">
        <v>1171</v>
      </c>
      <c r="CH514" s="71">
        <v>1171</v>
      </c>
      <c r="CI514" s="71">
        <v>1171</v>
      </c>
      <c r="CJ514" s="71">
        <v>1408</v>
      </c>
      <c r="CK514" s="71">
        <v>1408</v>
      </c>
      <c r="CL514" s="71">
        <v>1408</v>
      </c>
      <c r="CM514" s="71">
        <v>1408</v>
      </c>
      <c r="CN514" s="71">
        <v>1408</v>
      </c>
      <c r="CO514" s="71">
        <v>1408</v>
      </c>
      <c r="CP514" s="71">
        <v>1408</v>
      </c>
      <c r="CQ514" s="71">
        <v>1408</v>
      </c>
      <c r="CR514" s="71">
        <v>1408</v>
      </c>
      <c r="CS514" s="71">
        <v>1619.1999999999998</v>
      </c>
      <c r="CT514" s="71">
        <v>1619.1999999999998</v>
      </c>
      <c r="CU514" s="71">
        <v>1408</v>
      </c>
      <c r="CV514" s="71">
        <v>1408</v>
      </c>
      <c r="CW514" s="71">
        <v>1408</v>
      </c>
      <c r="CX514" s="71">
        <v>1408</v>
      </c>
      <c r="CY514" s="71">
        <v>1408</v>
      </c>
      <c r="CZ514" s="71">
        <v>1408</v>
      </c>
      <c r="DA514" s="71">
        <v>1408</v>
      </c>
      <c r="DB514" s="71">
        <v>1408</v>
      </c>
      <c r="DC514" s="71">
        <v>1408</v>
      </c>
      <c r="DD514" s="71">
        <v>1619.1999999999998</v>
      </c>
      <c r="DE514" s="71">
        <v>1619.1999999999998</v>
      </c>
      <c r="DF514" s="71">
        <v>795</v>
      </c>
      <c r="DG514" s="71">
        <v>1171</v>
      </c>
      <c r="DH514" s="71">
        <v>1171</v>
      </c>
      <c r="DI514" s="71">
        <v>1171</v>
      </c>
      <c r="DJ514" s="71">
        <v>1171</v>
      </c>
      <c r="DK514" s="71">
        <v>1171</v>
      </c>
      <c r="DL514" s="71">
        <v>1171</v>
      </c>
      <c r="DM514" s="71">
        <v>1171</v>
      </c>
      <c r="DN514" s="71">
        <v>1171</v>
      </c>
      <c r="DO514" s="71">
        <v>1171</v>
      </c>
      <c r="DP514" s="71">
        <v>1171</v>
      </c>
      <c r="DQ514" s="71">
        <v>1171</v>
      </c>
      <c r="DR514" s="71">
        <v>1171</v>
      </c>
      <c r="DS514" s="71">
        <v>1171</v>
      </c>
      <c r="DT514" s="71">
        <v>1171</v>
      </c>
      <c r="DU514" s="71">
        <v>1408</v>
      </c>
      <c r="DV514" s="71">
        <v>1408</v>
      </c>
      <c r="DW514" s="71">
        <v>1408</v>
      </c>
      <c r="DX514" s="71">
        <v>1408</v>
      </c>
      <c r="DY514" s="71">
        <v>1408</v>
      </c>
      <c r="DZ514" s="71">
        <v>1408</v>
      </c>
      <c r="EA514" s="71">
        <v>1408</v>
      </c>
      <c r="EB514" s="71">
        <v>1408</v>
      </c>
      <c r="EC514" s="71">
        <v>1408</v>
      </c>
      <c r="ED514" s="71">
        <v>1408</v>
      </c>
      <c r="EE514" s="71">
        <v>1408</v>
      </c>
      <c r="EF514" s="71">
        <v>1408</v>
      </c>
      <c r="EG514" s="71">
        <v>1408</v>
      </c>
      <c r="EH514" s="71">
        <v>1408</v>
      </c>
      <c r="EI514" s="71">
        <v>1408</v>
      </c>
      <c r="EJ514" s="71">
        <v>1408</v>
      </c>
      <c r="EK514" s="71">
        <v>1408</v>
      </c>
      <c r="EL514" s="71">
        <v>1408</v>
      </c>
      <c r="EM514" s="71">
        <v>1408</v>
      </c>
      <c r="EN514" s="71">
        <v>1408</v>
      </c>
      <c r="EO514" s="71">
        <v>1408</v>
      </c>
      <c r="EP514" s="71">
        <v>1408</v>
      </c>
      <c r="EQ514" s="71">
        <v>1408</v>
      </c>
      <c r="ER514" s="71">
        <v>1408</v>
      </c>
      <c r="ES514" s="71">
        <v>1408</v>
      </c>
      <c r="ET514" s="71">
        <v>1408</v>
      </c>
      <c r="EU514" s="71">
        <v>1408</v>
      </c>
      <c r="EV514" s="71">
        <v>1408</v>
      </c>
      <c r="EW514" s="71">
        <v>1619.1999999999998</v>
      </c>
      <c r="EX514" s="71">
        <v>795</v>
      </c>
      <c r="EY514" s="71">
        <v>1408</v>
      </c>
      <c r="EZ514" s="71">
        <v>1408</v>
      </c>
      <c r="FA514" s="71">
        <v>1619.1999999999998</v>
      </c>
    </row>
    <row r="515" spans="1:157" ht="14.4" x14ac:dyDescent="0.3">
      <c r="A515" s="171" t="s">
        <v>619</v>
      </c>
      <c r="B515" s="172">
        <v>0</v>
      </c>
      <c r="C515" s="173">
        <v>873.03894646586468</v>
      </c>
      <c r="D515" s="173">
        <v>708.2294876642826</v>
      </c>
      <c r="E515" s="173">
        <v>409.80573560615818</v>
      </c>
      <c r="F515" s="173">
        <v>0</v>
      </c>
      <c r="G515" s="173">
        <v>1746.0778929317294</v>
      </c>
      <c r="H515" s="204">
        <v>1581.2684341301474</v>
      </c>
      <c r="I515" s="175">
        <v>1282.8446820720228</v>
      </c>
      <c r="J515" s="175">
        <v>873.03894646586468</v>
      </c>
      <c r="K515" s="175">
        <v>1416.4589753285652</v>
      </c>
      <c r="L515" s="175">
        <v>1118.0352232704408</v>
      </c>
      <c r="M515" s="175">
        <v>708.2294876642826</v>
      </c>
      <c r="N515" s="175">
        <v>819.61147121231636</v>
      </c>
      <c r="O515" s="175">
        <v>409.80573560615818</v>
      </c>
      <c r="P515" s="175">
        <v>0</v>
      </c>
      <c r="Q515" s="175">
        <v>2619.116839397594</v>
      </c>
      <c r="R515" s="175">
        <v>2454.3073805960121</v>
      </c>
      <c r="S515" s="175">
        <v>2155.8836285378875</v>
      </c>
      <c r="T515" s="175">
        <v>1746.0778929317294</v>
      </c>
      <c r="U515" s="175">
        <v>2289.4979217944301</v>
      </c>
      <c r="V515" s="175">
        <v>1991.0741697363055</v>
      </c>
      <c r="W515" s="175">
        <v>1581.2684341301474</v>
      </c>
      <c r="X515" s="175">
        <v>1692.6504176781809</v>
      </c>
      <c r="Y515" s="175">
        <v>1282.8446820720228</v>
      </c>
      <c r="Z515" s="175">
        <v>873.03894646586468</v>
      </c>
      <c r="AA515" s="175">
        <v>2124.6884629928477</v>
      </c>
      <c r="AB515" s="175">
        <v>1826.2647109347233</v>
      </c>
      <c r="AC515" s="175">
        <v>1416.4589753285652</v>
      </c>
      <c r="AD515" s="175">
        <v>1527.840958876599</v>
      </c>
      <c r="AE515" s="175">
        <v>1118.0352232704408</v>
      </c>
      <c r="AF515" s="175">
        <v>708.2294876642826</v>
      </c>
      <c r="AG515" s="175">
        <v>1229.4172068184746</v>
      </c>
      <c r="AH515" s="175">
        <v>819.61147121231636</v>
      </c>
      <c r="AI515" s="175">
        <v>409.80573560615818</v>
      </c>
      <c r="AJ515" s="175">
        <v>0</v>
      </c>
      <c r="AK515" s="175">
        <v>0</v>
      </c>
      <c r="AL515" s="175">
        <v>873.03894646586468</v>
      </c>
      <c r="AM515" s="175">
        <v>708.2294876642826</v>
      </c>
      <c r="AN515" s="175">
        <v>409.80573560615818</v>
      </c>
      <c r="AO515" s="175">
        <v>0</v>
      </c>
      <c r="AP515" s="175">
        <v>1746.0778929317294</v>
      </c>
      <c r="AQ515" s="175">
        <v>1581.2684341301474</v>
      </c>
      <c r="AR515" s="175">
        <v>1282.8446820720228</v>
      </c>
      <c r="AS515" s="175">
        <v>873.03894646586468</v>
      </c>
      <c r="AT515" s="175">
        <v>1416.4589753285652</v>
      </c>
      <c r="AU515" s="175">
        <v>1118.0352232704408</v>
      </c>
      <c r="AV515" s="175">
        <v>708.2294876642826</v>
      </c>
      <c r="AW515" s="175">
        <v>819.61147121231636</v>
      </c>
      <c r="AX515" s="175">
        <v>409.80573560615818</v>
      </c>
      <c r="AY515" s="175">
        <v>0</v>
      </c>
      <c r="AZ515" s="175">
        <v>2619.116839397594</v>
      </c>
      <c r="BA515" s="175">
        <v>2454.3073805960121</v>
      </c>
      <c r="BB515" s="175">
        <v>2155.8836285378875</v>
      </c>
      <c r="BC515" s="175">
        <v>1746.0778929317294</v>
      </c>
      <c r="BD515" s="175">
        <v>2289.4979217944301</v>
      </c>
      <c r="BE515" s="175">
        <v>1991.0741697363055</v>
      </c>
      <c r="BF515" s="175">
        <v>1581.2684341301474</v>
      </c>
      <c r="BG515" s="175">
        <v>1692.6504176781809</v>
      </c>
      <c r="BH515" s="175">
        <v>1282.8446820720228</v>
      </c>
      <c r="BI515" s="175">
        <v>873.03894646586468</v>
      </c>
      <c r="BJ515" s="175">
        <v>2124.6884629928477</v>
      </c>
      <c r="BK515" s="175">
        <v>1826.2647109347233</v>
      </c>
      <c r="BL515" s="175">
        <v>1416.4589753285652</v>
      </c>
      <c r="BM515" s="175">
        <v>1527.840958876599</v>
      </c>
      <c r="BN515" s="175">
        <v>1118.0352232704408</v>
      </c>
      <c r="BO515" s="175">
        <v>708.2294876642826</v>
      </c>
      <c r="BP515" s="175">
        <v>1229.4172068184746</v>
      </c>
      <c r="BQ515" s="175">
        <v>819.61147121231636</v>
      </c>
      <c r="BR515" s="175">
        <v>409.80573560615818</v>
      </c>
      <c r="BS515" s="175">
        <v>0</v>
      </c>
      <c r="BT515" s="173">
        <v>3162.5368682602948</v>
      </c>
      <c r="BU515" s="173">
        <v>2864.1131162021702</v>
      </c>
      <c r="BV515" s="173">
        <v>2699.3036574005882</v>
      </c>
      <c r="BW515" s="173">
        <v>2400.8799053424636</v>
      </c>
      <c r="BX515" s="173">
        <v>1527.840958876599</v>
      </c>
      <c r="BY515" s="174">
        <v>1118.0352232704408</v>
      </c>
      <c r="BZ515" s="175">
        <v>819.61147121231636</v>
      </c>
      <c r="CA515" s="175">
        <v>2084.61731436641</v>
      </c>
      <c r="CB515" s="175">
        <v>3162.5368682602948</v>
      </c>
      <c r="CC515" s="175">
        <v>2864.1131162021702</v>
      </c>
      <c r="CD515" s="175">
        <v>2699.3036574005882</v>
      </c>
      <c r="CE515" s="175">
        <v>2400.8799053424636</v>
      </c>
      <c r="CF515" s="175">
        <v>1527.840958876599</v>
      </c>
      <c r="CG515" s="175">
        <v>1118.0352232704408</v>
      </c>
      <c r="CH515" s="175">
        <v>819.61147121231636</v>
      </c>
      <c r="CI515" s="175">
        <v>2084.61731436641</v>
      </c>
      <c r="CJ515" s="175">
        <v>3572.3426038664529</v>
      </c>
      <c r="CK515" s="175">
        <v>3109.1093930067464</v>
      </c>
      <c r="CL515" s="175">
        <v>2645.8761821470398</v>
      </c>
      <c r="CM515" s="175">
        <v>2236.0704465408817</v>
      </c>
      <c r="CN515" s="175">
        <v>1527.840958876599</v>
      </c>
      <c r="CO515" s="175">
        <v>1229.4172068184746</v>
      </c>
      <c r="CP515" s="175">
        <v>819.61147121231636</v>
      </c>
      <c r="CQ515" s="175">
        <v>2162.8954660669301</v>
      </c>
      <c r="CR515" s="175">
        <v>2883.8606214225733</v>
      </c>
      <c r="CS515" s="175">
        <v>3604.8257767782166</v>
      </c>
      <c r="CT515" s="175">
        <v>4325.7909321338602</v>
      </c>
      <c r="CU515" s="175">
        <v>3572.3426038664529</v>
      </c>
      <c r="CV515" s="175">
        <v>3109.1093930067464</v>
      </c>
      <c r="CW515" s="175">
        <v>2645.8761821470398</v>
      </c>
      <c r="CX515" s="175">
        <v>2236.0704465408817</v>
      </c>
      <c r="CY515" s="175">
        <v>1527.840958876599</v>
      </c>
      <c r="CZ515" s="175">
        <v>1229.4172068184746</v>
      </c>
      <c r="DA515" s="175">
        <v>819.61147121231636</v>
      </c>
      <c r="DB515" s="175">
        <v>2162.8954660669301</v>
      </c>
      <c r="DC515" s="175">
        <v>2883.8606214225733</v>
      </c>
      <c r="DD515" s="175">
        <v>3604.8257767782166</v>
      </c>
      <c r="DE515" s="175">
        <v>4325.7909321338602</v>
      </c>
      <c r="DF515" s="175">
        <v>0</v>
      </c>
      <c r="DG515" s="175">
        <v>873.03894646586468</v>
      </c>
      <c r="DH515" s="175">
        <v>708.2294876642826</v>
      </c>
      <c r="DI515" s="175">
        <v>409.80573560615818</v>
      </c>
      <c r="DJ515" s="175">
        <v>0</v>
      </c>
      <c r="DK515" s="175">
        <v>1746.0778929317294</v>
      </c>
      <c r="DL515" s="175">
        <v>1581.2684341301474</v>
      </c>
      <c r="DM515" s="175">
        <v>1282.8446820720228</v>
      </c>
      <c r="DN515" s="175">
        <v>873.03894646586468</v>
      </c>
      <c r="DO515" s="175">
        <v>1416.4589753285652</v>
      </c>
      <c r="DP515" s="175">
        <v>1118.0352232704408</v>
      </c>
      <c r="DQ515" s="175">
        <v>708.2294876642826</v>
      </c>
      <c r="DR515" s="175">
        <v>819.61147121231636</v>
      </c>
      <c r="DS515" s="175">
        <v>409.80573560615818</v>
      </c>
      <c r="DT515" s="175">
        <v>0</v>
      </c>
      <c r="DU515" s="175">
        <v>2619.116839397594</v>
      </c>
      <c r="DV515" s="175">
        <v>2454.3073805960121</v>
      </c>
      <c r="DW515" s="175">
        <v>2155.8836285378875</v>
      </c>
      <c r="DX515" s="175">
        <v>1746.0778929317294</v>
      </c>
      <c r="DY515" s="175">
        <v>2289.4979217944301</v>
      </c>
      <c r="DZ515" s="175">
        <v>1991.0741697363055</v>
      </c>
      <c r="EA515" s="175">
        <v>1581.2684341301474</v>
      </c>
      <c r="EB515" s="175">
        <v>1692.6504176781809</v>
      </c>
      <c r="EC515" s="175">
        <v>1282.8446820720228</v>
      </c>
      <c r="ED515" s="175">
        <v>873.03894646586468</v>
      </c>
      <c r="EE515" s="175">
        <v>2124.6884629928477</v>
      </c>
      <c r="EF515" s="175">
        <v>1826.2647109347233</v>
      </c>
      <c r="EG515" s="175">
        <v>1416.4589753285652</v>
      </c>
      <c r="EH515" s="175">
        <v>1527.840958876599</v>
      </c>
      <c r="EI515" s="175">
        <v>1118.0352232704408</v>
      </c>
      <c r="EJ515" s="175">
        <v>708.2294876642826</v>
      </c>
      <c r="EK515" s="175">
        <v>1229.4172068184746</v>
      </c>
      <c r="EL515" s="175">
        <v>819.61147121231636</v>
      </c>
      <c r="EM515" s="175">
        <v>409.80573560615818</v>
      </c>
      <c r="EN515" s="175">
        <v>0</v>
      </c>
      <c r="EO515" s="175">
        <v>3162.5368682602948</v>
      </c>
      <c r="EP515" s="175">
        <v>2864.1131162021702</v>
      </c>
      <c r="EQ515" s="175">
        <v>2699.3036574005882</v>
      </c>
      <c r="ER515" s="175">
        <v>2400.8799053424636</v>
      </c>
      <c r="ES515" s="175">
        <v>1527.840958876599</v>
      </c>
      <c r="ET515" s="175">
        <v>1118.0352232704408</v>
      </c>
      <c r="EU515" s="175">
        <v>819.61147121231636</v>
      </c>
      <c r="EV515" s="175">
        <v>2084.61731436641</v>
      </c>
      <c r="EW515" s="175">
        <v>2779.4897524885469</v>
      </c>
      <c r="EX515" s="175">
        <v>0</v>
      </c>
      <c r="EY515" s="175">
        <v>497.76854243407638</v>
      </c>
      <c r="EZ515" s="175">
        <v>995.53708486815265</v>
      </c>
      <c r="FA515" s="175">
        <v>1493.3056273022289</v>
      </c>
    </row>
    <row r="516" spans="1:157" ht="14.4" x14ac:dyDescent="0.3">
      <c r="A516" s="171" t="s">
        <v>620</v>
      </c>
      <c r="B516" s="172">
        <v>244.43999999999997</v>
      </c>
      <c r="C516" s="173">
        <v>362.61500000000001</v>
      </c>
      <c r="D516" s="173">
        <v>370.81000000000006</v>
      </c>
      <c r="E516" s="173">
        <v>437.14</v>
      </c>
      <c r="F516" s="173">
        <v>463.26499999999999</v>
      </c>
      <c r="G516" s="173">
        <v>478.38</v>
      </c>
      <c r="H516" s="204">
        <v>486.20249999999999</v>
      </c>
      <c r="I516" s="175">
        <v>549.51749999999993</v>
      </c>
      <c r="J516" s="175">
        <v>574.45499999999993</v>
      </c>
      <c r="K516" s="175">
        <v>494.02500000000003</v>
      </c>
      <c r="L516" s="175">
        <v>557.34</v>
      </c>
      <c r="M516" s="175">
        <v>582.27750000000003</v>
      </c>
      <c r="N516" s="175">
        <v>620.65499999999997</v>
      </c>
      <c r="O516" s="175">
        <v>645.59249999999997</v>
      </c>
      <c r="P516" s="175">
        <v>670.53</v>
      </c>
      <c r="Q516" s="175">
        <v>581.54999999999995</v>
      </c>
      <c r="R516" s="175">
        <v>589</v>
      </c>
      <c r="S516" s="175">
        <v>649.29999999999995</v>
      </c>
      <c r="T516" s="175">
        <v>673.05</v>
      </c>
      <c r="U516" s="175">
        <v>596.44999999999993</v>
      </c>
      <c r="V516" s="175">
        <v>656.75</v>
      </c>
      <c r="W516" s="175">
        <v>680.5</v>
      </c>
      <c r="X516" s="175">
        <v>717.05</v>
      </c>
      <c r="Y516" s="175">
        <v>740.8</v>
      </c>
      <c r="Z516" s="175">
        <v>764.55</v>
      </c>
      <c r="AA516" s="175">
        <v>603.9</v>
      </c>
      <c r="AB516" s="175">
        <v>664.2</v>
      </c>
      <c r="AC516" s="175">
        <v>687.95</v>
      </c>
      <c r="AD516" s="175">
        <v>724.5</v>
      </c>
      <c r="AE516" s="175">
        <v>748.25</v>
      </c>
      <c r="AF516" s="175">
        <v>772</v>
      </c>
      <c r="AG516" s="175">
        <v>784.8</v>
      </c>
      <c r="AH516" s="175">
        <v>808.55</v>
      </c>
      <c r="AI516" s="175">
        <v>832.3</v>
      </c>
      <c r="AJ516" s="175">
        <v>856.05</v>
      </c>
      <c r="AK516" s="175">
        <v>482.13</v>
      </c>
      <c r="AL516" s="175">
        <v>592.46249999999998</v>
      </c>
      <c r="AM516" s="175">
        <v>600.28499999999997</v>
      </c>
      <c r="AN516" s="175">
        <v>663.6</v>
      </c>
      <c r="AO516" s="175">
        <v>688.53750000000002</v>
      </c>
      <c r="AP516" s="175">
        <v>690.2</v>
      </c>
      <c r="AQ516" s="175">
        <v>697.65</v>
      </c>
      <c r="AR516" s="175">
        <v>757.95</v>
      </c>
      <c r="AS516" s="175">
        <v>781.7</v>
      </c>
      <c r="AT516" s="175">
        <v>705.09999999999991</v>
      </c>
      <c r="AU516" s="175">
        <v>765.39999999999986</v>
      </c>
      <c r="AV516" s="175">
        <v>789.14999999999986</v>
      </c>
      <c r="AW516" s="175">
        <v>825.7</v>
      </c>
      <c r="AX516" s="175">
        <v>849.45</v>
      </c>
      <c r="AY516" s="175">
        <v>873.2</v>
      </c>
      <c r="AZ516" s="175">
        <v>775.34250000000009</v>
      </c>
      <c r="BA516" s="175">
        <v>782.42</v>
      </c>
      <c r="BB516" s="175">
        <v>839.70500000000004</v>
      </c>
      <c r="BC516" s="175">
        <v>862.26750000000004</v>
      </c>
      <c r="BD516" s="175">
        <v>789.49749999999995</v>
      </c>
      <c r="BE516" s="175">
        <v>846.78249999999991</v>
      </c>
      <c r="BF516" s="175">
        <v>869.34499999999991</v>
      </c>
      <c r="BG516" s="175">
        <v>904.0675</v>
      </c>
      <c r="BH516" s="175">
        <v>926.63</v>
      </c>
      <c r="BI516" s="175">
        <v>949.1925</v>
      </c>
      <c r="BJ516" s="175">
        <v>796.57499999999982</v>
      </c>
      <c r="BK516" s="175">
        <v>853.8599999999999</v>
      </c>
      <c r="BL516" s="175">
        <v>876.4224999999999</v>
      </c>
      <c r="BM516" s="175">
        <v>911.14499999999987</v>
      </c>
      <c r="BN516" s="175">
        <v>933.70749999999987</v>
      </c>
      <c r="BO516" s="175">
        <v>956.26999999999987</v>
      </c>
      <c r="BP516" s="175">
        <v>968.43000000000006</v>
      </c>
      <c r="BQ516" s="175">
        <v>990.99250000000006</v>
      </c>
      <c r="BR516" s="175">
        <v>1013.5550000000001</v>
      </c>
      <c r="BS516" s="175">
        <v>1036.1175000000001</v>
      </c>
      <c r="BT516" s="173">
        <v>686.28</v>
      </c>
      <c r="BU516" s="173">
        <v>743.56500000000005</v>
      </c>
      <c r="BV516" s="173">
        <v>750.64249999999993</v>
      </c>
      <c r="BW516" s="173">
        <v>807.9274999999999</v>
      </c>
      <c r="BX516" s="173">
        <v>894.85249999999985</v>
      </c>
      <c r="BY516" s="174">
        <v>917.41499999999985</v>
      </c>
      <c r="BZ516" s="175">
        <v>974.69999999999993</v>
      </c>
      <c r="CA516" s="175">
        <v>825.05464285714288</v>
      </c>
      <c r="CB516" s="175">
        <v>909.15</v>
      </c>
      <c r="CC516" s="175">
        <v>966.43500000000006</v>
      </c>
      <c r="CD516" s="175">
        <v>973.51249999999993</v>
      </c>
      <c r="CE516" s="175">
        <v>1030.7974999999999</v>
      </c>
      <c r="CF516" s="175">
        <v>1117.7224999999996</v>
      </c>
      <c r="CG516" s="175">
        <v>1140.2849999999996</v>
      </c>
      <c r="CH516" s="175">
        <v>1197.57</v>
      </c>
      <c r="CI516" s="175">
        <v>1047.9246428571428</v>
      </c>
      <c r="CJ516" s="175">
        <v>870.29500000000007</v>
      </c>
      <c r="CK516" s="175">
        <v>934.65750000000003</v>
      </c>
      <c r="CL516" s="175">
        <v>999.01999999999987</v>
      </c>
      <c r="CM516" s="175">
        <v>1021.5824999999999</v>
      </c>
      <c r="CN516" s="175">
        <v>1101.43</v>
      </c>
      <c r="CO516" s="175">
        <v>1158.7149999999997</v>
      </c>
      <c r="CP516" s="175">
        <v>1181.2774999999997</v>
      </c>
      <c r="CQ516" s="175">
        <v>1038.1396428571429</v>
      </c>
      <c r="CR516" s="175">
        <v>1304.8632142857143</v>
      </c>
      <c r="CS516" s="175">
        <v>1571.5867857142857</v>
      </c>
      <c r="CT516" s="175">
        <v>1838.3103571428571</v>
      </c>
      <c r="CU516" s="175">
        <v>1035.6300000000001</v>
      </c>
      <c r="CV516" s="175">
        <v>1096.6049999999998</v>
      </c>
      <c r="CW516" s="175">
        <v>1157.58</v>
      </c>
      <c r="CX516" s="175">
        <v>1178.9550000000002</v>
      </c>
      <c r="CY516" s="175">
        <v>1254.6000000000001</v>
      </c>
      <c r="CZ516" s="175">
        <v>1308.8699999999999</v>
      </c>
      <c r="DA516" s="175">
        <v>1330.2449999999999</v>
      </c>
      <c r="DB516" s="175">
        <v>1194.6407142857142</v>
      </c>
      <c r="DC516" s="175">
        <v>1461.3642857142856</v>
      </c>
      <c r="DD516" s="175">
        <v>1728.087857142857</v>
      </c>
      <c r="DE516" s="175">
        <v>1994.8114285714285</v>
      </c>
      <c r="DF516" s="175">
        <v>674.1</v>
      </c>
      <c r="DG516" s="175">
        <v>767.95</v>
      </c>
      <c r="DH516" s="175">
        <v>775.4</v>
      </c>
      <c r="DI516" s="175">
        <v>835.7</v>
      </c>
      <c r="DJ516" s="175">
        <v>859.45</v>
      </c>
      <c r="DK516" s="175">
        <v>849.20500000000004</v>
      </c>
      <c r="DL516" s="175">
        <v>856.28250000000003</v>
      </c>
      <c r="DM516" s="175">
        <v>913.5675</v>
      </c>
      <c r="DN516" s="175">
        <v>936.13</v>
      </c>
      <c r="DO516" s="175">
        <v>863.3599999999999</v>
      </c>
      <c r="DP516" s="175">
        <v>920.64499999999987</v>
      </c>
      <c r="DQ516" s="175">
        <v>943.20749999999987</v>
      </c>
      <c r="DR516" s="175">
        <v>977.93000000000006</v>
      </c>
      <c r="DS516" s="175">
        <v>1000.4925000000001</v>
      </c>
      <c r="DT516" s="175">
        <v>1023.0550000000001</v>
      </c>
      <c r="DU516" s="175">
        <v>968.85750000000007</v>
      </c>
      <c r="DV516" s="175">
        <v>975.93500000000017</v>
      </c>
      <c r="DW516" s="175">
        <v>1033.22</v>
      </c>
      <c r="DX516" s="175">
        <v>1055.7825</v>
      </c>
      <c r="DY516" s="175">
        <v>983.01249999999993</v>
      </c>
      <c r="DZ516" s="175">
        <v>1040.2974999999999</v>
      </c>
      <c r="EA516" s="175">
        <v>1062.8599999999999</v>
      </c>
      <c r="EB516" s="175">
        <v>1097.5825</v>
      </c>
      <c r="EC516" s="175">
        <v>1120.145</v>
      </c>
      <c r="ED516" s="175">
        <v>1142.7075</v>
      </c>
      <c r="EE516" s="175">
        <v>990.09</v>
      </c>
      <c r="EF516" s="175">
        <v>1047.375</v>
      </c>
      <c r="EG516" s="175">
        <v>1069.9375</v>
      </c>
      <c r="EH516" s="175">
        <v>1104.6599999999999</v>
      </c>
      <c r="EI516" s="175">
        <v>1127.2224999999999</v>
      </c>
      <c r="EJ516" s="175">
        <v>1149.7849999999999</v>
      </c>
      <c r="EK516" s="175">
        <v>1161.9450000000002</v>
      </c>
      <c r="EL516" s="175">
        <v>1184.5075000000002</v>
      </c>
      <c r="EM516" s="175">
        <v>1207.0700000000002</v>
      </c>
      <c r="EN516" s="175">
        <v>1229.6325000000002</v>
      </c>
      <c r="EO516" s="175">
        <v>1044.6300000000001</v>
      </c>
      <c r="EP516" s="175">
        <v>1098.9000000000001</v>
      </c>
      <c r="EQ516" s="175">
        <v>1105.605</v>
      </c>
      <c r="ER516" s="175">
        <v>1159.875</v>
      </c>
      <c r="ES516" s="175">
        <v>1242.2250000000001</v>
      </c>
      <c r="ET516" s="175">
        <v>1263.6000000000001</v>
      </c>
      <c r="EU516" s="175">
        <v>1317.8700000000001</v>
      </c>
      <c r="EV516" s="175">
        <v>1176.1007142857143</v>
      </c>
      <c r="EW516" s="175">
        <v>1506.2121428571429</v>
      </c>
      <c r="EX516" s="175">
        <v>876.59999999999991</v>
      </c>
      <c r="EY516" s="175">
        <v>992.01374999999985</v>
      </c>
      <c r="EZ516" s="175">
        <v>1151.2574999999999</v>
      </c>
      <c r="FA516" s="175">
        <v>1241.5274999999999</v>
      </c>
    </row>
    <row r="517" spans="1:157" ht="14.4" x14ac:dyDescent="0.3">
      <c r="A517" s="171" t="s">
        <v>621</v>
      </c>
      <c r="B517" s="172">
        <v>292.22289690812215</v>
      </c>
      <c r="C517" s="173">
        <v>301.20769690812216</v>
      </c>
      <c r="D517" s="173">
        <v>301.20769690812216</v>
      </c>
      <c r="E517" s="173">
        <v>301.20769690812216</v>
      </c>
      <c r="F517" s="173">
        <v>292.22289690812215</v>
      </c>
      <c r="G517" s="173">
        <v>301.20769690812216</v>
      </c>
      <c r="H517" s="204">
        <v>301.20769690812216</v>
      </c>
      <c r="I517" s="175">
        <v>301.20769690812216</v>
      </c>
      <c r="J517" s="175">
        <v>301.20769690812216</v>
      </c>
      <c r="K517" s="175">
        <v>301.20769690812216</v>
      </c>
      <c r="L517" s="175">
        <v>301.20769690812216</v>
      </c>
      <c r="M517" s="175">
        <v>301.20769690812216</v>
      </c>
      <c r="N517" s="175">
        <v>301.20769690812216</v>
      </c>
      <c r="O517" s="175">
        <v>301.20769690812216</v>
      </c>
      <c r="P517" s="175">
        <v>292.22289690812215</v>
      </c>
      <c r="Q517" s="175">
        <v>301.20769690812216</v>
      </c>
      <c r="R517" s="175">
        <v>301.20769690812216</v>
      </c>
      <c r="S517" s="175">
        <v>301.20769690812216</v>
      </c>
      <c r="T517" s="175">
        <v>301.20769690812216</v>
      </c>
      <c r="U517" s="175">
        <v>301.20769690812216</v>
      </c>
      <c r="V517" s="175">
        <v>301.20769690812216</v>
      </c>
      <c r="W517" s="175">
        <v>301.20769690812216</v>
      </c>
      <c r="X517" s="175">
        <v>301.20769690812216</v>
      </c>
      <c r="Y517" s="175">
        <v>301.20769690812216</v>
      </c>
      <c r="Z517" s="175">
        <v>301.20769690812216</v>
      </c>
      <c r="AA517" s="175">
        <v>301.20769690812216</v>
      </c>
      <c r="AB517" s="175">
        <v>301.20769690812216</v>
      </c>
      <c r="AC517" s="175">
        <v>301.20769690812216</v>
      </c>
      <c r="AD517" s="175">
        <v>301.20769690812216</v>
      </c>
      <c r="AE517" s="175">
        <v>301.20769690812216</v>
      </c>
      <c r="AF517" s="175">
        <v>301.20769690812216</v>
      </c>
      <c r="AG517" s="175">
        <v>301.20769690812216</v>
      </c>
      <c r="AH517" s="175">
        <v>301.20769690812216</v>
      </c>
      <c r="AI517" s="175">
        <v>301.20769690812216</v>
      </c>
      <c r="AJ517" s="175">
        <v>292.22289690812215</v>
      </c>
      <c r="AK517" s="175">
        <v>561.96171403780431</v>
      </c>
      <c r="AL517" s="175">
        <v>570.94651403780426</v>
      </c>
      <c r="AM517" s="175">
        <v>570.94651403780426</v>
      </c>
      <c r="AN517" s="175">
        <v>570.94651403780426</v>
      </c>
      <c r="AO517" s="175">
        <v>561.96171403780431</v>
      </c>
      <c r="AP517" s="175">
        <v>570.94651403780426</v>
      </c>
      <c r="AQ517" s="175">
        <v>570.94651403780426</v>
      </c>
      <c r="AR517" s="175">
        <v>570.94651403780426</v>
      </c>
      <c r="AS517" s="175">
        <v>570.94651403780426</v>
      </c>
      <c r="AT517" s="175">
        <v>570.94651403780426</v>
      </c>
      <c r="AU517" s="175">
        <v>570.94651403780426</v>
      </c>
      <c r="AV517" s="175">
        <v>570.94651403780426</v>
      </c>
      <c r="AW517" s="175">
        <v>570.94651403780426</v>
      </c>
      <c r="AX517" s="175">
        <v>570.94651403780426</v>
      </c>
      <c r="AY517" s="175">
        <v>561.96171403780431</v>
      </c>
      <c r="AZ517" s="175">
        <v>570.94651403780426</v>
      </c>
      <c r="BA517" s="175">
        <v>570.94651403780426</v>
      </c>
      <c r="BB517" s="175">
        <v>570.94651403780426</v>
      </c>
      <c r="BC517" s="175">
        <v>570.94651403780426</v>
      </c>
      <c r="BD517" s="175">
        <v>570.94651403780426</v>
      </c>
      <c r="BE517" s="175">
        <v>570.94651403780426</v>
      </c>
      <c r="BF517" s="175">
        <v>570.94651403780426</v>
      </c>
      <c r="BG517" s="175">
        <v>570.94651403780426</v>
      </c>
      <c r="BH517" s="175">
        <v>570.94651403780426</v>
      </c>
      <c r="BI517" s="175">
        <v>570.94651403780426</v>
      </c>
      <c r="BJ517" s="175">
        <v>570.94651403780426</v>
      </c>
      <c r="BK517" s="175">
        <v>570.94651403780426</v>
      </c>
      <c r="BL517" s="175">
        <v>570.94651403780426</v>
      </c>
      <c r="BM517" s="175">
        <v>570.94651403780426</v>
      </c>
      <c r="BN517" s="175">
        <v>570.94651403780426</v>
      </c>
      <c r="BO517" s="175">
        <v>570.94651403780426</v>
      </c>
      <c r="BP517" s="175">
        <v>570.94651403780426</v>
      </c>
      <c r="BQ517" s="175">
        <v>570.94651403780426</v>
      </c>
      <c r="BR517" s="175">
        <v>570.94651403780426</v>
      </c>
      <c r="BS517" s="175">
        <v>561.96171403780431</v>
      </c>
      <c r="BT517" s="173">
        <v>301.20769690812216</v>
      </c>
      <c r="BU517" s="173">
        <v>301.20769690812216</v>
      </c>
      <c r="BV517" s="173">
        <v>301.20769690812216</v>
      </c>
      <c r="BW517" s="173">
        <v>301.20769690812216</v>
      </c>
      <c r="BX517" s="173">
        <v>301.20769690812216</v>
      </c>
      <c r="BY517" s="174">
        <v>301.20769690812216</v>
      </c>
      <c r="BZ517" s="175">
        <v>301.20769690812216</v>
      </c>
      <c r="CA517" s="175">
        <v>301.20769690812216</v>
      </c>
      <c r="CB517" s="175">
        <v>570.94651403780426</v>
      </c>
      <c r="CC517" s="175">
        <v>570.94651403780426</v>
      </c>
      <c r="CD517" s="175">
        <v>570.94651403780426</v>
      </c>
      <c r="CE517" s="175">
        <v>570.94651403780426</v>
      </c>
      <c r="CF517" s="175">
        <v>570.94651403780426</v>
      </c>
      <c r="CG517" s="175">
        <v>570.94651403780426</v>
      </c>
      <c r="CH517" s="175">
        <v>570.94651403780426</v>
      </c>
      <c r="CI517" s="175">
        <v>570.94651403780426</v>
      </c>
      <c r="CJ517" s="175">
        <v>301.20769690812216</v>
      </c>
      <c r="CK517" s="175">
        <v>301.20769690812216</v>
      </c>
      <c r="CL517" s="175">
        <v>301.20769690812216</v>
      </c>
      <c r="CM517" s="175">
        <v>301.20769690812216</v>
      </c>
      <c r="CN517" s="175">
        <v>301.20769690812216</v>
      </c>
      <c r="CO517" s="175">
        <v>301.20769690812216</v>
      </c>
      <c r="CP517" s="175">
        <v>301.20769690812216</v>
      </c>
      <c r="CQ517" s="175">
        <v>301.20769690812216</v>
      </c>
      <c r="CR517" s="175">
        <v>301.20769690812216</v>
      </c>
      <c r="CS517" s="175">
        <v>301.20769690812216</v>
      </c>
      <c r="CT517" s="175">
        <v>301.20769690812216</v>
      </c>
      <c r="CU517" s="175">
        <v>570.94651403780426</v>
      </c>
      <c r="CV517" s="175">
        <v>570.94651403780426</v>
      </c>
      <c r="CW517" s="175">
        <v>570.94651403780426</v>
      </c>
      <c r="CX517" s="175">
        <v>570.94651403780426</v>
      </c>
      <c r="CY517" s="175">
        <v>570.94651403780426</v>
      </c>
      <c r="CZ517" s="175">
        <v>570.94651403780426</v>
      </c>
      <c r="DA517" s="175">
        <v>570.94651403780426</v>
      </c>
      <c r="DB517" s="175">
        <v>570.94651403780426</v>
      </c>
      <c r="DC517" s="175">
        <v>570.94651403780426</v>
      </c>
      <c r="DD517" s="175">
        <v>570.94651403780426</v>
      </c>
      <c r="DE517" s="175">
        <v>570.94651403780426</v>
      </c>
      <c r="DF517" s="175">
        <v>561.96171403780431</v>
      </c>
      <c r="DG517" s="175">
        <v>570.94651403780426</v>
      </c>
      <c r="DH517" s="175">
        <v>570.94651403780426</v>
      </c>
      <c r="DI517" s="175">
        <v>570.94651403780426</v>
      </c>
      <c r="DJ517" s="175">
        <v>561.96171403780431</v>
      </c>
      <c r="DK517" s="175">
        <v>570.94651403780426</v>
      </c>
      <c r="DL517" s="175">
        <v>570.94651403780426</v>
      </c>
      <c r="DM517" s="175">
        <v>570.94651403780426</v>
      </c>
      <c r="DN517" s="175">
        <v>570.94651403780426</v>
      </c>
      <c r="DO517" s="175">
        <v>570.94651403780426</v>
      </c>
      <c r="DP517" s="175">
        <v>570.94651403780426</v>
      </c>
      <c r="DQ517" s="175">
        <v>570.94651403780426</v>
      </c>
      <c r="DR517" s="175">
        <v>570.94651403780426</v>
      </c>
      <c r="DS517" s="175">
        <v>570.94651403780426</v>
      </c>
      <c r="DT517" s="175">
        <v>561.96171403780431</v>
      </c>
      <c r="DU517" s="175">
        <v>570.94651403780426</v>
      </c>
      <c r="DV517" s="175">
        <v>570.94651403780426</v>
      </c>
      <c r="DW517" s="175">
        <v>570.94651403780426</v>
      </c>
      <c r="DX517" s="175">
        <v>570.94651403780426</v>
      </c>
      <c r="DY517" s="175">
        <v>570.94651403780426</v>
      </c>
      <c r="DZ517" s="175">
        <v>570.94651403780426</v>
      </c>
      <c r="EA517" s="175">
        <v>570.94651403780426</v>
      </c>
      <c r="EB517" s="175">
        <v>570.94651403780426</v>
      </c>
      <c r="EC517" s="175">
        <v>570.94651403780426</v>
      </c>
      <c r="ED517" s="175">
        <v>570.94651403780426</v>
      </c>
      <c r="EE517" s="175">
        <v>570.94651403780426</v>
      </c>
      <c r="EF517" s="175">
        <v>570.94651403780426</v>
      </c>
      <c r="EG517" s="175">
        <v>570.94651403780426</v>
      </c>
      <c r="EH517" s="175">
        <v>570.94651403780426</v>
      </c>
      <c r="EI517" s="175">
        <v>570.94651403780426</v>
      </c>
      <c r="EJ517" s="175">
        <v>570.94651403780426</v>
      </c>
      <c r="EK517" s="175">
        <v>570.94651403780426</v>
      </c>
      <c r="EL517" s="175">
        <v>570.94651403780426</v>
      </c>
      <c r="EM517" s="175">
        <v>570.94651403780426</v>
      </c>
      <c r="EN517" s="175">
        <v>561.96171403780431</v>
      </c>
      <c r="EO517" s="175">
        <v>570.94651403780426</v>
      </c>
      <c r="EP517" s="175">
        <v>570.94651403780426</v>
      </c>
      <c r="EQ517" s="175">
        <v>570.94651403780426</v>
      </c>
      <c r="ER517" s="175">
        <v>570.94651403780426</v>
      </c>
      <c r="ES517" s="175">
        <v>570.94651403780426</v>
      </c>
      <c r="ET517" s="175">
        <v>570.94651403780426</v>
      </c>
      <c r="EU517" s="175">
        <v>570.94651403780426</v>
      </c>
      <c r="EV517" s="175">
        <v>570.94651403780426</v>
      </c>
      <c r="EW517" s="175">
        <v>570.94651403780426</v>
      </c>
      <c r="EX517" s="175">
        <v>561.96171403780431</v>
      </c>
      <c r="EY517" s="175">
        <v>570.94651403780426</v>
      </c>
      <c r="EZ517" s="175">
        <v>570.94651403780426</v>
      </c>
      <c r="FA517" s="175">
        <v>570.94651403780426</v>
      </c>
    </row>
    <row r="518" spans="1:157" ht="14.4" x14ac:dyDescent="0.3">
      <c r="A518" s="171" t="s">
        <v>622</v>
      </c>
      <c r="B518" s="172">
        <v>136.8255915315616</v>
      </c>
      <c r="C518" s="173">
        <v>397.06741914660722</v>
      </c>
      <c r="D518" s="173">
        <v>397.76075020390482</v>
      </c>
      <c r="E518" s="173">
        <v>413.42779554703253</v>
      </c>
      <c r="F518" s="173">
        <v>425.97205544257395</v>
      </c>
      <c r="G518" s="173">
        <v>406.36122376277501</v>
      </c>
      <c r="H518" s="204">
        <v>407.05455482007261</v>
      </c>
      <c r="I518" s="175">
        <v>422.72160016320032</v>
      </c>
      <c r="J518" s="175">
        <v>435.26586005874174</v>
      </c>
      <c r="K518" s="175">
        <v>407.74788587737021</v>
      </c>
      <c r="L518" s="175">
        <v>423.41493122049792</v>
      </c>
      <c r="M518" s="175">
        <v>435.95919111603934</v>
      </c>
      <c r="N518" s="175">
        <v>439.08197656362563</v>
      </c>
      <c r="O518" s="175">
        <v>451.62623645916705</v>
      </c>
      <c r="P518" s="175">
        <v>464.17049635470846</v>
      </c>
      <c r="Q518" s="175">
        <v>415.6550283789428</v>
      </c>
      <c r="R518" s="175">
        <v>416.3483594362404</v>
      </c>
      <c r="S518" s="175">
        <v>432.01540477936811</v>
      </c>
      <c r="T518" s="175">
        <v>444.55966467490953</v>
      </c>
      <c r="U518" s="175">
        <v>417.041690493538</v>
      </c>
      <c r="V518" s="175">
        <v>432.70873583666571</v>
      </c>
      <c r="W518" s="175">
        <v>445.25299573220707</v>
      </c>
      <c r="X518" s="175">
        <v>448.37578117979342</v>
      </c>
      <c r="Y518" s="175">
        <v>460.92004107533484</v>
      </c>
      <c r="Z518" s="175">
        <v>473.46430097087625</v>
      </c>
      <c r="AA518" s="175">
        <v>417.73502155083554</v>
      </c>
      <c r="AB518" s="175">
        <v>433.40206689396325</v>
      </c>
      <c r="AC518" s="175">
        <v>445.94632678950472</v>
      </c>
      <c r="AD518" s="175">
        <v>449.06911223709102</v>
      </c>
      <c r="AE518" s="175">
        <v>461.61337213263243</v>
      </c>
      <c r="AF518" s="175">
        <v>474.15763202817385</v>
      </c>
      <c r="AG518" s="175">
        <v>464.73615758021879</v>
      </c>
      <c r="AH518" s="175">
        <v>477.28041747576015</v>
      </c>
      <c r="AI518" s="175">
        <v>489.82467737130156</v>
      </c>
      <c r="AJ518" s="175">
        <v>502.36893726684298</v>
      </c>
      <c r="AK518" s="175">
        <v>446.31535783613083</v>
      </c>
      <c r="AL518" s="175">
        <v>455.60916245229862</v>
      </c>
      <c r="AM518" s="175">
        <v>456.30249350959616</v>
      </c>
      <c r="AN518" s="175">
        <v>471.96953885272393</v>
      </c>
      <c r="AO518" s="175">
        <v>484.51379874826534</v>
      </c>
      <c r="AP518" s="175">
        <v>464.90296706846641</v>
      </c>
      <c r="AQ518" s="175">
        <v>465.59629812576395</v>
      </c>
      <c r="AR518" s="175">
        <v>481.26334346889166</v>
      </c>
      <c r="AS518" s="175">
        <v>493.80760336443313</v>
      </c>
      <c r="AT518" s="175">
        <v>466.28962918306155</v>
      </c>
      <c r="AU518" s="175">
        <v>481.95667452618932</v>
      </c>
      <c r="AV518" s="175">
        <v>494.50093442173073</v>
      </c>
      <c r="AW518" s="175">
        <v>497.62371986931703</v>
      </c>
      <c r="AX518" s="175">
        <v>510.16797976485844</v>
      </c>
      <c r="AY518" s="175">
        <v>522.71223966039986</v>
      </c>
      <c r="AZ518" s="175">
        <v>474.1967716846342</v>
      </c>
      <c r="BA518" s="175">
        <v>474.89010274193174</v>
      </c>
      <c r="BB518" s="175">
        <v>490.55714808505945</v>
      </c>
      <c r="BC518" s="175">
        <v>503.10140798060092</v>
      </c>
      <c r="BD518" s="175">
        <v>475.58343379922934</v>
      </c>
      <c r="BE518" s="175">
        <v>491.25047914235705</v>
      </c>
      <c r="BF518" s="175">
        <v>503.79473903789847</v>
      </c>
      <c r="BG518" s="175">
        <v>506.91752448548482</v>
      </c>
      <c r="BH518" s="175">
        <v>519.46178438102629</v>
      </c>
      <c r="BI518" s="175">
        <v>532.00604427656765</v>
      </c>
      <c r="BJ518" s="175">
        <v>476.27676485652694</v>
      </c>
      <c r="BK518" s="175">
        <v>491.94381019965465</v>
      </c>
      <c r="BL518" s="175">
        <v>504.48807009519612</v>
      </c>
      <c r="BM518" s="175">
        <v>507.61085554278236</v>
      </c>
      <c r="BN518" s="175">
        <v>520.15511543832383</v>
      </c>
      <c r="BO518" s="175">
        <v>532.69937533386519</v>
      </c>
      <c r="BP518" s="175">
        <v>523.27790088591007</v>
      </c>
      <c r="BQ518" s="175">
        <v>535.82216078145154</v>
      </c>
      <c r="BR518" s="175">
        <v>548.3664206769929</v>
      </c>
      <c r="BS518" s="175">
        <v>560.91068057253437</v>
      </c>
      <c r="BT518" s="173">
        <v>426.33549510970579</v>
      </c>
      <c r="BU518" s="173">
        <v>442.0025404528335</v>
      </c>
      <c r="BV518" s="173">
        <v>442.69587151013104</v>
      </c>
      <c r="BW518" s="173">
        <v>458.36291685325875</v>
      </c>
      <c r="BX518" s="173">
        <v>487.26755314922548</v>
      </c>
      <c r="BY518" s="174">
        <v>499.81181304476695</v>
      </c>
      <c r="BZ518" s="175">
        <v>515.47885838789466</v>
      </c>
      <c r="CA518" s="175">
        <v>467.42214978683091</v>
      </c>
      <c r="CB518" s="175">
        <v>484.87723841539713</v>
      </c>
      <c r="CC518" s="175">
        <v>500.5442837585249</v>
      </c>
      <c r="CD518" s="175">
        <v>501.23761481582244</v>
      </c>
      <c r="CE518" s="175">
        <v>516.90466015895015</v>
      </c>
      <c r="CF518" s="175">
        <v>545.80929645491688</v>
      </c>
      <c r="CG518" s="175">
        <v>558.35355635045835</v>
      </c>
      <c r="CH518" s="175">
        <v>574.02060169358606</v>
      </c>
      <c r="CI518" s="175">
        <v>525.96389309252231</v>
      </c>
      <c r="CJ518" s="175">
        <v>451.98967612629883</v>
      </c>
      <c r="CK518" s="175">
        <v>468.3500525267242</v>
      </c>
      <c r="CL518" s="175">
        <v>484.71042892714945</v>
      </c>
      <c r="CM518" s="175">
        <v>497.25468882269092</v>
      </c>
      <c r="CN518" s="175">
        <v>525.46599406135999</v>
      </c>
      <c r="CO518" s="175">
        <v>541.13303940448782</v>
      </c>
      <c r="CP518" s="175">
        <v>553.67729930002918</v>
      </c>
      <c r="CQ518" s="175">
        <v>503.22588273839148</v>
      </c>
      <c r="CR518" s="175">
        <v>541.70997214104216</v>
      </c>
      <c r="CS518" s="175">
        <v>580.1940615436929</v>
      </c>
      <c r="CT518" s="175">
        <v>618.67815094634352</v>
      </c>
      <c r="CU518" s="175">
        <v>510.53141943199023</v>
      </c>
      <c r="CV518" s="175">
        <v>526.89179583241548</v>
      </c>
      <c r="CW518" s="175">
        <v>543.25217223284085</v>
      </c>
      <c r="CX518" s="175">
        <v>555.79643212838232</v>
      </c>
      <c r="CY518" s="175">
        <v>584.00773736705139</v>
      </c>
      <c r="CZ518" s="175">
        <v>599.67478271017922</v>
      </c>
      <c r="DA518" s="175">
        <v>612.21904260572057</v>
      </c>
      <c r="DB518" s="175">
        <v>561.76762604408282</v>
      </c>
      <c r="DC518" s="175">
        <v>600.25171544673356</v>
      </c>
      <c r="DD518" s="175">
        <v>638.73580484938429</v>
      </c>
      <c r="DE518" s="175">
        <v>677.21989425203492</v>
      </c>
      <c r="DF518" s="175">
        <v>504.85710114182223</v>
      </c>
      <c r="DG518" s="175">
        <v>514.15090575799002</v>
      </c>
      <c r="DH518" s="175">
        <v>514.84423681528756</v>
      </c>
      <c r="DI518" s="175">
        <v>530.51128215841527</v>
      </c>
      <c r="DJ518" s="175">
        <v>543.05554205395674</v>
      </c>
      <c r="DK518" s="175">
        <v>523.44471037415781</v>
      </c>
      <c r="DL518" s="175">
        <v>524.13804143145535</v>
      </c>
      <c r="DM518" s="175">
        <v>539.80508677458306</v>
      </c>
      <c r="DN518" s="175">
        <v>552.34934667012453</v>
      </c>
      <c r="DO518" s="175">
        <v>524.831372488753</v>
      </c>
      <c r="DP518" s="175">
        <v>540.49841783188072</v>
      </c>
      <c r="DQ518" s="175">
        <v>553.04267772742219</v>
      </c>
      <c r="DR518" s="175">
        <v>556.16546317500843</v>
      </c>
      <c r="DS518" s="175">
        <v>568.7097230705499</v>
      </c>
      <c r="DT518" s="175">
        <v>581.25398296609126</v>
      </c>
      <c r="DU518" s="175">
        <v>532.7385149903256</v>
      </c>
      <c r="DV518" s="175">
        <v>533.43184604762314</v>
      </c>
      <c r="DW518" s="175">
        <v>549.09889139075085</v>
      </c>
      <c r="DX518" s="175">
        <v>561.64315128629232</v>
      </c>
      <c r="DY518" s="175">
        <v>534.12517710492079</v>
      </c>
      <c r="DZ518" s="175">
        <v>549.79222244804851</v>
      </c>
      <c r="EA518" s="175">
        <v>562.33648234358986</v>
      </c>
      <c r="EB518" s="175">
        <v>565.45926779117622</v>
      </c>
      <c r="EC518" s="175">
        <v>578.00352768671769</v>
      </c>
      <c r="ED518" s="175">
        <v>590.54778758225905</v>
      </c>
      <c r="EE518" s="175">
        <v>534.81850816221834</v>
      </c>
      <c r="EF518" s="175">
        <v>550.48555350534605</v>
      </c>
      <c r="EG518" s="175">
        <v>563.02981340088752</v>
      </c>
      <c r="EH518" s="175">
        <v>566.15259884847376</v>
      </c>
      <c r="EI518" s="175">
        <v>578.69685874401523</v>
      </c>
      <c r="EJ518" s="175">
        <v>591.24111863955659</v>
      </c>
      <c r="EK518" s="175">
        <v>581.81964419160147</v>
      </c>
      <c r="EL518" s="175">
        <v>594.36390408714294</v>
      </c>
      <c r="EM518" s="175">
        <v>606.9081639826843</v>
      </c>
      <c r="EN518" s="175">
        <v>619.45242387822577</v>
      </c>
      <c r="EO518" s="175">
        <v>543.41898172108858</v>
      </c>
      <c r="EP518" s="175">
        <v>559.0860270642163</v>
      </c>
      <c r="EQ518" s="175">
        <v>559.77935812151384</v>
      </c>
      <c r="ER518" s="175">
        <v>575.44640346464155</v>
      </c>
      <c r="ES518" s="175">
        <v>604.35103976060827</v>
      </c>
      <c r="ET518" s="175">
        <v>616.89529965614975</v>
      </c>
      <c r="EU518" s="175">
        <v>632.56234499927746</v>
      </c>
      <c r="EV518" s="175">
        <v>584.50563639821371</v>
      </c>
      <c r="EW518" s="175">
        <v>611.05514815034417</v>
      </c>
      <c r="EX518" s="175">
        <v>563.39884444751362</v>
      </c>
      <c r="EY518" s="175">
        <v>584.18223500210388</v>
      </c>
      <c r="EZ518" s="175">
        <v>604.96562555669402</v>
      </c>
      <c r="FA518" s="175">
        <v>625.74901611128416</v>
      </c>
    </row>
    <row r="519" spans="1:157" ht="14.4" x14ac:dyDescent="0.3">
      <c r="A519" s="171" t="s">
        <v>623</v>
      </c>
      <c r="B519" s="172">
        <v>127.74884884396839</v>
      </c>
      <c r="C519" s="173">
        <v>272.89290625205939</v>
      </c>
      <c r="D519" s="173">
        <v>257.30079347763098</v>
      </c>
      <c r="E519" s="173">
        <v>235.65812280613127</v>
      </c>
      <c r="F519" s="173">
        <v>197.64599523506959</v>
      </c>
      <c r="G519" s="173">
        <v>372.70268136026266</v>
      </c>
      <c r="H519" s="204">
        <v>357.07331858583422</v>
      </c>
      <c r="I519" s="175">
        <v>335.12914791433457</v>
      </c>
      <c r="J519" s="175">
        <v>297.89675034327286</v>
      </c>
      <c r="K519" s="175">
        <v>341.44395581140583</v>
      </c>
      <c r="L519" s="175">
        <v>319.49978513990612</v>
      </c>
      <c r="M519" s="175">
        <v>282.26738756884441</v>
      </c>
      <c r="N519" s="175">
        <v>297.55561446840642</v>
      </c>
      <c r="O519" s="175">
        <v>260.32321689734471</v>
      </c>
      <c r="P519" s="175">
        <v>222.1923393262831</v>
      </c>
      <c r="Q519" s="175">
        <v>508.85295646846589</v>
      </c>
      <c r="R519" s="175">
        <v>493.18634369403748</v>
      </c>
      <c r="S519" s="175">
        <v>470.94067302253779</v>
      </c>
      <c r="T519" s="175">
        <v>433.58952545147616</v>
      </c>
      <c r="U519" s="175">
        <v>477.519730919609</v>
      </c>
      <c r="V519" s="175">
        <v>455.27406024810938</v>
      </c>
      <c r="W519" s="175">
        <v>417.92291267704769</v>
      </c>
      <c r="X519" s="175">
        <v>433.0283895766097</v>
      </c>
      <c r="Y519" s="175">
        <v>395.67724200554801</v>
      </c>
      <c r="Z519" s="175">
        <v>358.32609443448632</v>
      </c>
      <c r="AA519" s="175">
        <v>461.85311814518059</v>
      </c>
      <c r="AB519" s="175">
        <v>439.60744747368091</v>
      </c>
      <c r="AC519" s="175">
        <v>402.25629990261928</v>
      </c>
      <c r="AD519" s="175">
        <v>417.36177680218128</v>
      </c>
      <c r="AE519" s="175">
        <v>380.01062923111954</v>
      </c>
      <c r="AF519" s="175">
        <v>342.65948166005791</v>
      </c>
      <c r="AG519" s="175">
        <v>395.1161061306816</v>
      </c>
      <c r="AH519" s="175">
        <v>357.76495855961991</v>
      </c>
      <c r="AI519" s="175">
        <v>320.41381098855823</v>
      </c>
      <c r="AJ519" s="175">
        <v>282.16418341749653</v>
      </c>
      <c r="AK519" s="175">
        <v>209.44070718739354</v>
      </c>
      <c r="AL519" s="175">
        <v>328.70571229559681</v>
      </c>
      <c r="AM519" s="175">
        <v>313.07634952116837</v>
      </c>
      <c r="AN519" s="175">
        <v>291.13217884966861</v>
      </c>
      <c r="AO519" s="175">
        <v>253.00130127860695</v>
      </c>
      <c r="AP519" s="175">
        <v>426.71273740380002</v>
      </c>
      <c r="AQ519" s="175">
        <v>411.0461246293716</v>
      </c>
      <c r="AR519" s="175">
        <v>388.80045395787187</v>
      </c>
      <c r="AS519" s="175">
        <v>351.44930638681018</v>
      </c>
      <c r="AT519" s="175">
        <v>395.37951185494313</v>
      </c>
      <c r="AU519" s="175">
        <v>373.13384118344339</v>
      </c>
      <c r="AV519" s="175">
        <v>335.78269361238176</v>
      </c>
      <c r="AW519" s="175">
        <v>350.88817051194377</v>
      </c>
      <c r="AX519" s="175">
        <v>313.53702294088208</v>
      </c>
      <c r="AY519" s="175">
        <v>275.28739536982044</v>
      </c>
      <c r="AZ519" s="175">
        <v>561.06026251200319</v>
      </c>
      <c r="BA519" s="175">
        <v>545.35639973757486</v>
      </c>
      <c r="BB519" s="175">
        <v>522.80922906607509</v>
      </c>
      <c r="BC519" s="175">
        <v>485.33933149501348</v>
      </c>
      <c r="BD519" s="175">
        <v>529.65253696314642</v>
      </c>
      <c r="BE519" s="175">
        <v>507.10536629164665</v>
      </c>
      <c r="BF519" s="175">
        <v>469.63546872058498</v>
      </c>
      <c r="BG519" s="175">
        <v>484.55819562014705</v>
      </c>
      <c r="BH519" s="175">
        <v>447.08829804908538</v>
      </c>
      <c r="BI519" s="175">
        <v>409.61840047802372</v>
      </c>
      <c r="BJ519" s="175">
        <v>513.94867418871797</v>
      </c>
      <c r="BK519" s="175">
        <v>491.40150351721826</v>
      </c>
      <c r="BL519" s="175">
        <v>453.93160594615659</v>
      </c>
      <c r="BM519" s="175">
        <v>468.85433284571855</v>
      </c>
      <c r="BN519" s="175">
        <v>431.38443527465688</v>
      </c>
      <c r="BO519" s="175">
        <v>393.91453770359522</v>
      </c>
      <c r="BP519" s="175">
        <v>446.30716217421889</v>
      </c>
      <c r="BQ519" s="175">
        <v>408.83726460315728</v>
      </c>
      <c r="BR519" s="175">
        <v>371.36736703209556</v>
      </c>
      <c r="BS519" s="175">
        <v>332.99898946103389</v>
      </c>
      <c r="BT519" s="173">
        <v>574.73600602781232</v>
      </c>
      <c r="BU519" s="173">
        <v>552.18883535631255</v>
      </c>
      <c r="BV519" s="173">
        <v>536.48497258188411</v>
      </c>
      <c r="BW519" s="173">
        <v>513.93780191038445</v>
      </c>
      <c r="BX519" s="173">
        <v>438.21687089339468</v>
      </c>
      <c r="BY519" s="174">
        <v>400.74697332233302</v>
      </c>
      <c r="BZ519" s="175">
        <v>378.19980265083336</v>
      </c>
      <c r="CA519" s="175">
        <v>484.93018039185063</v>
      </c>
      <c r="CB519" s="175">
        <v>629.85106207134959</v>
      </c>
      <c r="CC519" s="175">
        <v>607.30389139985004</v>
      </c>
      <c r="CD519" s="175">
        <v>591.60002862542149</v>
      </c>
      <c r="CE519" s="175">
        <v>569.05285795392172</v>
      </c>
      <c r="CF519" s="175">
        <v>493.33192693693201</v>
      </c>
      <c r="CG519" s="175">
        <v>455.86202936587034</v>
      </c>
      <c r="CH519" s="175">
        <v>433.31485869437068</v>
      </c>
      <c r="CI519" s="175">
        <v>540.04523643538801</v>
      </c>
      <c r="CJ519" s="175">
        <v>660.38349769008744</v>
      </c>
      <c r="CK519" s="175">
        <v>622.13246424415934</v>
      </c>
      <c r="CL519" s="175">
        <v>583.88143079823101</v>
      </c>
      <c r="CM519" s="175">
        <v>546.41153322716934</v>
      </c>
      <c r="CN519" s="175">
        <v>486.39446498460813</v>
      </c>
      <c r="CO519" s="175">
        <v>463.84729431310848</v>
      </c>
      <c r="CP519" s="175">
        <v>426.37739674204681</v>
      </c>
      <c r="CQ519" s="175">
        <v>541.34686885705867</v>
      </c>
      <c r="CR519" s="175">
        <v>643.9641504757451</v>
      </c>
      <c r="CS519" s="175">
        <v>767.70143209443177</v>
      </c>
      <c r="CT519" s="175">
        <v>870.31871371311831</v>
      </c>
      <c r="CU519" s="175">
        <v>709.74505373362479</v>
      </c>
      <c r="CV519" s="175">
        <v>671.15527028769657</v>
      </c>
      <c r="CW519" s="175">
        <v>632.56548684176857</v>
      </c>
      <c r="CX519" s="175">
        <v>594.97683927070682</v>
      </c>
      <c r="CY519" s="175">
        <v>534.53952102814549</v>
      </c>
      <c r="CZ519" s="175">
        <v>511.6908503566458</v>
      </c>
      <c r="DA519" s="175">
        <v>474.1022027855841</v>
      </c>
      <c r="DB519" s="175">
        <v>589.82503204345323</v>
      </c>
      <c r="DC519" s="175">
        <v>692.44231366213967</v>
      </c>
      <c r="DD519" s="175">
        <v>816.17959528082622</v>
      </c>
      <c r="DE519" s="175">
        <v>918.79687689951288</v>
      </c>
      <c r="DF519" s="175">
        <v>253.59188151796266</v>
      </c>
      <c r="DG519" s="175">
        <v>389.70863662616591</v>
      </c>
      <c r="DH519" s="175">
        <v>374.0420238517375</v>
      </c>
      <c r="DI519" s="175">
        <v>351.79635318023776</v>
      </c>
      <c r="DJ519" s="175">
        <v>313.54672560917612</v>
      </c>
      <c r="DK519" s="175">
        <v>486.06741173436916</v>
      </c>
      <c r="DL519" s="175">
        <v>470.36354895994077</v>
      </c>
      <c r="DM519" s="175">
        <v>447.81637828844106</v>
      </c>
      <c r="DN519" s="175">
        <v>410.34648071737939</v>
      </c>
      <c r="DO519" s="175">
        <v>454.65968618551227</v>
      </c>
      <c r="DP519" s="175">
        <v>432.11251551401256</v>
      </c>
      <c r="DQ519" s="175">
        <v>394.64261794295089</v>
      </c>
      <c r="DR519" s="175">
        <v>409.56534484251296</v>
      </c>
      <c r="DS519" s="175">
        <v>372.09544727145129</v>
      </c>
      <c r="DT519" s="175">
        <v>333.72706970038962</v>
      </c>
      <c r="DU519" s="175">
        <v>609.96593684257243</v>
      </c>
      <c r="DV519" s="175">
        <v>594.26207406814399</v>
      </c>
      <c r="DW519" s="175">
        <v>571.71490339664433</v>
      </c>
      <c r="DX519" s="175">
        <v>534.24500582558267</v>
      </c>
      <c r="DY519" s="175">
        <v>578.55821129371554</v>
      </c>
      <c r="DZ519" s="175">
        <v>556.01104062221589</v>
      </c>
      <c r="EA519" s="175">
        <v>518.54114305115411</v>
      </c>
      <c r="EB519" s="175">
        <v>533.46386995071612</v>
      </c>
      <c r="EC519" s="175">
        <v>495.99397237965451</v>
      </c>
      <c r="ED519" s="175">
        <v>458.52407480859284</v>
      </c>
      <c r="EE519" s="175">
        <v>562.8543485192871</v>
      </c>
      <c r="EF519" s="175">
        <v>540.30717784778733</v>
      </c>
      <c r="EG519" s="175">
        <v>502.83728027672572</v>
      </c>
      <c r="EH519" s="175">
        <v>517.76000717628767</v>
      </c>
      <c r="EI519" s="175">
        <v>480.29010960522601</v>
      </c>
      <c r="EJ519" s="175">
        <v>442.82021203416434</v>
      </c>
      <c r="EK519" s="175">
        <v>495.21283650478813</v>
      </c>
      <c r="EL519" s="175">
        <v>457.74293893372635</v>
      </c>
      <c r="EM519" s="175">
        <v>420.27304136266469</v>
      </c>
      <c r="EN519" s="175">
        <v>381.90466379160307</v>
      </c>
      <c r="EO519" s="175">
        <v>672.95323640191873</v>
      </c>
      <c r="EP519" s="175">
        <v>650.10456573041904</v>
      </c>
      <c r="EQ519" s="175">
        <v>634.36345295599074</v>
      </c>
      <c r="ER519" s="175">
        <v>611.51478228449093</v>
      </c>
      <c r="ES519" s="175">
        <v>535.3363512675013</v>
      </c>
      <c r="ET519" s="175">
        <v>497.7477036964396</v>
      </c>
      <c r="EU519" s="175">
        <v>474.8990330249398</v>
      </c>
      <c r="EV519" s="175">
        <v>582.41701790881427</v>
      </c>
      <c r="EW519" s="175">
        <v>708.69035575338376</v>
      </c>
      <c r="EX519" s="175">
        <v>279.69605584853178</v>
      </c>
      <c r="EY519" s="175">
        <v>405.29110414739847</v>
      </c>
      <c r="EZ519" s="175">
        <v>473.07067244626518</v>
      </c>
      <c r="FA519" s="175">
        <v>555.07286574513171</v>
      </c>
    </row>
    <row r="520" spans="1:157" ht="14.4" x14ac:dyDescent="0.3">
      <c r="A520" s="171" t="s">
        <v>624</v>
      </c>
      <c r="B520" s="172">
        <v>222.40886292581823</v>
      </c>
      <c r="C520" s="173">
        <v>495.84993488912795</v>
      </c>
      <c r="D520" s="173">
        <v>434.95137747083999</v>
      </c>
      <c r="E520" s="173">
        <v>335.02848295505117</v>
      </c>
      <c r="F520" s="173">
        <v>264.4937920724114</v>
      </c>
      <c r="G520" s="173">
        <v>711.86224921610176</v>
      </c>
      <c r="H520" s="204">
        <v>648.54982811348293</v>
      </c>
      <c r="I520" s="175">
        <v>574.75156791526149</v>
      </c>
      <c r="J520" s="175">
        <v>489.98430251463947</v>
      </c>
      <c r="K520" s="175">
        <v>595.71790243593694</v>
      </c>
      <c r="L520" s="175">
        <v>522.76295475657514</v>
      </c>
      <c r="M520" s="175">
        <v>408.53825362187393</v>
      </c>
      <c r="N520" s="175">
        <v>427.85389887302108</v>
      </c>
      <c r="O520" s="175">
        <v>302.1704503377602</v>
      </c>
      <c r="P520" s="175">
        <v>238.61136487813658</v>
      </c>
      <c r="Q520" s="175">
        <v>1309.7690855145811</v>
      </c>
      <c r="R520" s="175">
        <v>1185.9016736704489</v>
      </c>
      <c r="S520" s="175">
        <v>1036.9575577081796</v>
      </c>
      <c r="T520" s="175">
        <v>845.47706353157446</v>
      </c>
      <c r="U520" s="175">
        <v>1069.7010592680065</v>
      </c>
      <c r="V520" s="175">
        <v>946.00829456334884</v>
      </c>
      <c r="W520" s="175">
        <v>774.52168976764131</v>
      </c>
      <c r="X520" s="175">
        <v>842.93563314666733</v>
      </c>
      <c r="Y520" s="175">
        <v>684.84552129388669</v>
      </c>
      <c r="Z520" s="175">
        <v>605.38636080825256</v>
      </c>
      <c r="AA520" s="175">
        <v>978.75179612317754</v>
      </c>
      <c r="AB520" s="175">
        <v>872.73272578070339</v>
      </c>
      <c r="AC520" s="175">
        <v>706.77363506690983</v>
      </c>
      <c r="AD520" s="175">
        <v>771.98025938273531</v>
      </c>
      <c r="AE520" s="175">
        <v>635.08022851329713</v>
      </c>
      <c r="AF520" s="175">
        <v>553.57699556153</v>
      </c>
      <c r="AG520" s="175">
        <v>682.97524571663723</v>
      </c>
      <c r="AH520" s="175">
        <v>561.06062948366286</v>
      </c>
      <c r="AI520" s="175">
        <v>487.58684446718536</v>
      </c>
      <c r="AJ520" s="175">
        <v>352.31134798673884</v>
      </c>
      <c r="AK520" s="175">
        <v>311.30994752563765</v>
      </c>
      <c r="AL520" s="175">
        <v>551.48682469192011</v>
      </c>
      <c r="AM520" s="175">
        <v>488.93555577291954</v>
      </c>
      <c r="AN520" s="175">
        <v>407.34973192705752</v>
      </c>
      <c r="AO520" s="175">
        <v>337.34322966987793</v>
      </c>
      <c r="AP520" s="175">
        <v>771.13439039974162</v>
      </c>
      <c r="AQ520" s="175">
        <v>706.81263938380289</v>
      </c>
      <c r="AR520" s="175">
        <v>615.47952796291372</v>
      </c>
      <c r="AS520" s="175">
        <v>527.96320564254768</v>
      </c>
      <c r="AT520" s="175">
        <v>642.49088836786416</v>
      </c>
      <c r="AU520" s="175">
        <v>557.09853617156841</v>
      </c>
      <c r="AV520" s="175">
        <v>470.46612149191429</v>
      </c>
      <c r="AW520" s="175">
        <v>485.0317186029576</v>
      </c>
      <c r="AX520" s="175">
        <v>389.26290096872617</v>
      </c>
      <c r="AY520" s="175">
        <v>308.20635994601167</v>
      </c>
      <c r="AZ520" s="175">
        <v>1256.9907567963626</v>
      </c>
      <c r="BA520" s="175">
        <v>1185.8666747282975</v>
      </c>
      <c r="BB520" s="175">
        <v>1083.7486901102845</v>
      </c>
      <c r="BC520" s="175">
        <v>900.02903488830145</v>
      </c>
      <c r="BD520" s="175">
        <v>1114.74259266023</v>
      </c>
      <c r="BE520" s="175">
        <v>1012.6246080422183</v>
      </c>
      <c r="BF520" s="175">
        <v>816.29107755744371</v>
      </c>
      <c r="BG520" s="175">
        <v>896.49120646555275</v>
      </c>
      <c r="BH520" s="175">
        <v>719.53157406246828</v>
      </c>
      <c r="BI520" s="175">
        <v>632.45622894821156</v>
      </c>
      <c r="BJ520" s="175">
        <v>1043.6185105921625</v>
      </c>
      <c r="BK520" s="175">
        <v>927.48510901549707</v>
      </c>
      <c r="BL520" s="175">
        <v>745.16699548937868</v>
      </c>
      <c r="BM520" s="175">
        <v>812.75324913469615</v>
      </c>
      <c r="BN520" s="175">
        <v>662.43527068016135</v>
      </c>
      <c r="BO520" s="175">
        <v>580.2672632781547</v>
      </c>
      <c r="BP520" s="175">
        <v>716.32449746102247</v>
      </c>
      <c r="BQ520" s="175">
        <v>586.8437956935619</v>
      </c>
      <c r="BR520" s="175">
        <v>479.01860862167104</v>
      </c>
      <c r="BS520" s="175">
        <v>414.41400912235559</v>
      </c>
      <c r="BT520" s="173">
        <v>1591.227270107777</v>
      </c>
      <c r="BU520" s="173">
        <v>1408.888436830679</v>
      </c>
      <c r="BV520" s="173">
        <v>1281.8913932569449</v>
      </c>
      <c r="BW520" s="173">
        <v>1114.4384212102025</v>
      </c>
      <c r="BX520" s="173">
        <v>736.63507155466448</v>
      </c>
      <c r="BY520" s="174">
        <v>611.8363912854893</v>
      </c>
      <c r="BZ520" s="175">
        <v>540.34583866719913</v>
      </c>
      <c r="CA520" s="175">
        <v>957.14950870820269</v>
      </c>
      <c r="CB520" s="175">
        <v>1443.1328152933372</v>
      </c>
      <c r="CC520" s="175">
        <v>1330.9171562123277</v>
      </c>
      <c r="CD520" s="175">
        <v>1252.7601520797518</v>
      </c>
      <c r="CE520" s="175">
        <v>1151.0431821697239</v>
      </c>
      <c r="CF520" s="175">
        <v>781.46758499887312</v>
      </c>
      <c r="CG520" s="175">
        <v>654.94550735257269</v>
      </c>
      <c r="CH520" s="175">
        <v>579.42303254465025</v>
      </c>
      <c r="CI520" s="175">
        <v>1019.6652859719094</v>
      </c>
      <c r="CJ520" s="175">
        <v>2091.0905769269884</v>
      </c>
      <c r="CK520" s="175">
        <v>1723.1845019710697</v>
      </c>
      <c r="CL520" s="175">
        <v>1413.8486251202314</v>
      </c>
      <c r="CM520" s="175">
        <v>1131.5709128362384</v>
      </c>
      <c r="CN520" s="175">
        <v>803.84834343049988</v>
      </c>
      <c r="CO520" s="175">
        <v>732.37847155392592</v>
      </c>
      <c r="CP520" s="175">
        <v>607.17824772804852</v>
      </c>
      <c r="CQ520" s="175">
        <v>1104.8186188195407</v>
      </c>
      <c r="CR520" s="175">
        <v>1648.3995769308942</v>
      </c>
      <c r="CS520" s="175">
        <v>2456.2947854734034</v>
      </c>
      <c r="CT520" s="175">
        <v>3034.8224832493265</v>
      </c>
      <c r="CU520" s="175">
        <v>1739.0297756240714</v>
      </c>
      <c r="CV520" s="175">
        <v>1548.2947590453987</v>
      </c>
      <c r="CW520" s="175">
        <v>1307.2094849810576</v>
      </c>
      <c r="CX520" s="175">
        <v>1126.3083243680728</v>
      </c>
      <c r="CY520" s="175">
        <v>852.58275478035773</v>
      </c>
      <c r="CZ520" s="175">
        <v>759.4004838762072</v>
      </c>
      <c r="DA520" s="175">
        <v>626.18663912172576</v>
      </c>
      <c r="DB520" s="175">
        <v>1102.9753670381942</v>
      </c>
      <c r="DC520" s="175">
        <v>1504.8060258661983</v>
      </c>
      <c r="DD520" s="175">
        <v>2044.7601666020771</v>
      </c>
      <c r="DE520" s="175">
        <v>2623.2878643780023</v>
      </c>
      <c r="DF520" s="175">
        <v>381.54681902822631</v>
      </c>
      <c r="DG520" s="175">
        <v>722.95736314432907</v>
      </c>
      <c r="DH520" s="175">
        <v>658.63561212839033</v>
      </c>
      <c r="DI520" s="175">
        <v>567.30250070750174</v>
      </c>
      <c r="DJ520" s="175">
        <v>469.76212361304289</v>
      </c>
      <c r="DK520" s="175">
        <v>964.02500493288483</v>
      </c>
      <c r="DL520" s="175">
        <v>880.28704760203016</v>
      </c>
      <c r="DM520" s="175">
        <v>778.1690629840183</v>
      </c>
      <c r="DN520" s="175">
        <v>672.43139288396685</v>
      </c>
      <c r="DO520" s="175">
        <v>809.16296553396387</v>
      </c>
      <c r="DP520" s="175">
        <v>714.31743758752543</v>
      </c>
      <c r="DQ520" s="175">
        <v>608.13155179560636</v>
      </c>
      <c r="DR520" s="175">
        <v>621.74647033841575</v>
      </c>
      <c r="DS520" s="175">
        <v>532.56105924667702</v>
      </c>
      <c r="DT520" s="175">
        <v>443.92952548179989</v>
      </c>
      <c r="DU520" s="175">
        <v>1409.5468844202903</v>
      </c>
      <c r="DV520" s="175">
        <v>1331.3898802877181</v>
      </c>
      <c r="DW520" s="175">
        <v>1223.7982391865298</v>
      </c>
      <c r="DX520" s="175">
        <v>1054.0940009231999</v>
      </c>
      <c r="DY520" s="175">
        <v>1253.2328761551435</v>
      </c>
      <c r="DZ520" s="175">
        <v>1152.6741571184623</v>
      </c>
      <c r="EA520" s="175">
        <v>982.96991885513251</v>
      </c>
      <c r="EB520" s="175">
        <v>1050.5561725004518</v>
      </c>
      <c r="EC520" s="175">
        <v>866.83651727846757</v>
      </c>
      <c r="ED520" s="175">
        <v>734.7286350067285</v>
      </c>
      <c r="EE520" s="175">
        <v>1183.6680596684091</v>
      </c>
      <c r="EF520" s="175">
        <v>1081.5500750503973</v>
      </c>
      <c r="EG520" s="175">
        <v>897.83041982841189</v>
      </c>
      <c r="EH520" s="175">
        <v>979.43209043238551</v>
      </c>
      <c r="EI520" s="175">
        <v>783.09855994761108</v>
      </c>
      <c r="EJ520" s="175">
        <v>679.43787532562419</v>
      </c>
      <c r="EK520" s="175">
        <v>863.29868885571943</v>
      </c>
      <c r="EL520" s="175">
        <v>686.66058803341184</v>
      </c>
      <c r="EM520" s="175">
        <v>604.38030266603585</v>
      </c>
      <c r="EN520" s="175">
        <v>519.52126594199274</v>
      </c>
      <c r="EO520" s="175">
        <v>1622.6240261108699</v>
      </c>
      <c r="EP520" s="175">
        <v>1459.8811467703053</v>
      </c>
      <c r="EQ520" s="175">
        <v>1381.5387520465276</v>
      </c>
      <c r="ER520" s="175">
        <v>1267.8225489857068</v>
      </c>
      <c r="ES520" s="175">
        <v>916.89009921176932</v>
      </c>
      <c r="ET520" s="175">
        <v>727.44538279043263</v>
      </c>
      <c r="EU520" s="175">
        <v>650.05641432168522</v>
      </c>
      <c r="EV520" s="175">
        <v>1130.1222985830416</v>
      </c>
      <c r="EW520" s="175">
        <v>1651.0522896651819</v>
      </c>
      <c r="EX520" s="175">
        <v>404.40647361527289</v>
      </c>
      <c r="EY520" s="175">
        <v>707.94704858880812</v>
      </c>
      <c r="EZ520" s="175">
        <v>811.09957207676655</v>
      </c>
      <c r="FA520" s="175">
        <v>1066.9768264266204</v>
      </c>
    </row>
    <row r="521" spans="1:157" ht="14.4" x14ac:dyDescent="0.3">
      <c r="A521" s="176" t="s">
        <v>625</v>
      </c>
      <c r="B521" s="172">
        <v>0</v>
      </c>
      <c r="C521" s="173">
        <v>0</v>
      </c>
      <c r="D521" s="173">
        <v>-5.9403734489963727</v>
      </c>
      <c r="E521" s="173">
        <v>-71.650519902204152</v>
      </c>
      <c r="F521" s="173">
        <v>-152.22914576206855</v>
      </c>
      <c r="G521" s="173">
        <v>0</v>
      </c>
      <c r="H521" s="204">
        <v>0</v>
      </c>
      <c r="I521" s="175">
        <v>0</v>
      </c>
      <c r="J521" s="175">
        <v>-10.357690286113135</v>
      </c>
      <c r="K521" s="175">
        <v>0</v>
      </c>
      <c r="L521" s="175">
        <v>0</v>
      </c>
      <c r="M521" s="175">
        <v>-79.286648608962651</v>
      </c>
      <c r="N521" s="175">
        <v>-43.274384452113281</v>
      </c>
      <c r="O521" s="175">
        <v>-173.39600400449157</v>
      </c>
      <c r="P521" s="175">
        <v>-285.5787179377549</v>
      </c>
      <c r="Q521" s="175">
        <v>0</v>
      </c>
      <c r="R521" s="175">
        <v>0</v>
      </c>
      <c r="S521" s="175">
        <v>0</v>
      </c>
      <c r="T521" s="175">
        <v>0</v>
      </c>
      <c r="U521" s="175">
        <v>0</v>
      </c>
      <c r="V521" s="175">
        <v>0</v>
      </c>
      <c r="W521" s="175">
        <v>0</v>
      </c>
      <c r="X521" s="175">
        <v>0</v>
      </c>
      <c r="Y521" s="175">
        <v>0</v>
      </c>
      <c r="Z521" s="175">
        <v>0</v>
      </c>
      <c r="AA521" s="175">
        <v>0</v>
      </c>
      <c r="AB521" s="175">
        <v>0</v>
      </c>
      <c r="AC521" s="175">
        <v>0</v>
      </c>
      <c r="AD521" s="175">
        <v>0</v>
      </c>
      <c r="AE521" s="175">
        <v>0</v>
      </c>
      <c r="AF521" s="175">
        <v>0</v>
      </c>
      <c r="AG521" s="175">
        <v>0</v>
      </c>
      <c r="AH521" s="175">
        <v>0</v>
      </c>
      <c r="AI521" s="175">
        <v>-37.423033551790468</v>
      </c>
      <c r="AJ521" s="175">
        <v>-172.42190204672804</v>
      </c>
      <c r="AK521" s="175">
        <v>0</v>
      </c>
      <c r="AL521" s="175">
        <v>0</v>
      </c>
      <c r="AM521" s="175">
        <v>0</v>
      </c>
      <c r="AN521" s="175">
        <v>-24.09549574241305</v>
      </c>
      <c r="AO521" s="175">
        <v>-107.19951342285748</v>
      </c>
      <c r="AP521" s="175">
        <v>0</v>
      </c>
      <c r="AQ521" s="175">
        <v>0</v>
      </c>
      <c r="AR521" s="175">
        <v>0</v>
      </c>
      <c r="AS521" s="175">
        <v>0</v>
      </c>
      <c r="AT521" s="175">
        <v>0</v>
      </c>
      <c r="AU521" s="175">
        <v>0</v>
      </c>
      <c r="AV521" s="175">
        <v>-22.435791053997871</v>
      </c>
      <c r="AW521" s="175">
        <v>0</v>
      </c>
      <c r="AX521" s="175">
        <v>-110.04944562681214</v>
      </c>
      <c r="AY521" s="175">
        <v>-229.91655326616493</v>
      </c>
      <c r="AZ521" s="175">
        <v>0</v>
      </c>
      <c r="BA521" s="175">
        <v>0</v>
      </c>
      <c r="BB521" s="175">
        <v>0</v>
      </c>
      <c r="BC521" s="175">
        <v>0</v>
      </c>
      <c r="BD521" s="175">
        <v>0</v>
      </c>
      <c r="BE521" s="175">
        <v>0</v>
      </c>
      <c r="BF521" s="175">
        <v>0</v>
      </c>
      <c r="BG521" s="175">
        <v>0</v>
      </c>
      <c r="BH521" s="175">
        <v>0</v>
      </c>
      <c r="BI521" s="175">
        <v>0</v>
      </c>
      <c r="BJ521" s="175">
        <v>0</v>
      </c>
      <c r="BK521" s="175">
        <v>0</v>
      </c>
      <c r="BL521" s="175">
        <v>0</v>
      </c>
      <c r="BM521" s="175">
        <v>0</v>
      </c>
      <c r="BN521" s="175">
        <v>0</v>
      </c>
      <c r="BO521" s="175">
        <v>0</v>
      </c>
      <c r="BP521" s="175">
        <v>0</v>
      </c>
      <c r="BQ521" s="175">
        <v>0</v>
      </c>
      <c r="BR521" s="175">
        <v>-8.8981571122247569</v>
      </c>
      <c r="BS521" s="175">
        <v>-125.39158520403787</v>
      </c>
      <c r="BT521" s="173">
        <v>0</v>
      </c>
      <c r="BU521" s="173">
        <v>0</v>
      </c>
      <c r="BV521" s="173">
        <v>0</v>
      </c>
      <c r="BW521" s="173">
        <v>0</v>
      </c>
      <c r="BX521" s="173">
        <v>0</v>
      </c>
      <c r="BY521" s="174">
        <v>0</v>
      </c>
      <c r="BZ521" s="175">
        <v>0</v>
      </c>
      <c r="CA521" s="175">
        <v>0</v>
      </c>
      <c r="CB521" s="175">
        <v>0</v>
      </c>
      <c r="CC521" s="175">
        <v>0</v>
      </c>
      <c r="CD521" s="175">
        <v>0</v>
      </c>
      <c r="CE521" s="175">
        <v>0</v>
      </c>
      <c r="CF521" s="175">
        <v>0</v>
      </c>
      <c r="CG521" s="175">
        <v>0</v>
      </c>
      <c r="CH521" s="175">
        <v>0</v>
      </c>
      <c r="CI521" s="175">
        <v>0</v>
      </c>
      <c r="CJ521" s="175">
        <v>0</v>
      </c>
      <c r="CK521" s="175">
        <v>0</v>
      </c>
      <c r="CL521" s="175">
        <v>0</v>
      </c>
      <c r="CM521" s="175">
        <v>0</v>
      </c>
      <c r="CN521" s="175">
        <v>0</v>
      </c>
      <c r="CO521" s="175">
        <v>0</v>
      </c>
      <c r="CP521" s="175">
        <v>0</v>
      </c>
      <c r="CQ521" s="175">
        <v>0</v>
      </c>
      <c r="CR521" s="175">
        <v>0</v>
      </c>
      <c r="CS521" s="175">
        <v>0</v>
      </c>
      <c r="CT521" s="175">
        <v>0</v>
      </c>
      <c r="CU521" s="175">
        <v>0</v>
      </c>
      <c r="CV521" s="175">
        <v>0</v>
      </c>
      <c r="CW521" s="175">
        <v>0</v>
      </c>
      <c r="CX521" s="175">
        <v>0</v>
      </c>
      <c r="CY521" s="175">
        <v>0</v>
      </c>
      <c r="CZ521" s="175">
        <v>0</v>
      </c>
      <c r="DA521" s="175">
        <v>0</v>
      </c>
      <c r="DB521" s="175">
        <v>0</v>
      </c>
      <c r="DC521" s="175">
        <v>0</v>
      </c>
      <c r="DD521" s="175">
        <v>0</v>
      </c>
      <c r="DE521" s="175">
        <v>0</v>
      </c>
      <c r="DF521" s="175">
        <v>0</v>
      </c>
      <c r="DG521" s="175">
        <v>0</v>
      </c>
      <c r="DH521" s="175">
        <v>0</v>
      </c>
      <c r="DI521" s="175">
        <v>0</v>
      </c>
      <c r="DJ521" s="175">
        <v>0</v>
      </c>
      <c r="DK521" s="175">
        <v>0</v>
      </c>
      <c r="DL521" s="175">
        <v>0</v>
      </c>
      <c r="DM521" s="175">
        <v>0</v>
      </c>
      <c r="DN521" s="175">
        <v>0</v>
      </c>
      <c r="DO521" s="175">
        <v>0</v>
      </c>
      <c r="DP521" s="175">
        <v>0</v>
      </c>
      <c r="DQ521" s="175">
        <v>0</v>
      </c>
      <c r="DR521" s="175">
        <v>0</v>
      </c>
      <c r="DS521" s="175">
        <v>0</v>
      </c>
      <c r="DT521" s="175">
        <v>-22.208612784744293</v>
      </c>
      <c r="DU521" s="175">
        <v>0</v>
      </c>
      <c r="DV521" s="175">
        <v>0</v>
      </c>
      <c r="DW521" s="175">
        <v>0</v>
      </c>
      <c r="DX521" s="175">
        <v>0</v>
      </c>
      <c r="DY521" s="175">
        <v>0</v>
      </c>
      <c r="DZ521" s="175">
        <v>0</v>
      </c>
      <c r="EA521" s="175">
        <v>0</v>
      </c>
      <c r="EB521" s="175">
        <v>0</v>
      </c>
      <c r="EC521" s="175">
        <v>0</v>
      </c>
      <c r="ED521" s="175">
        <v>0</v>
      </c>
      <c r="EE521" s="175">
        <v>0</v>
      </c>
      <c r="EF521" s="175">
        <v>0</v>
      </c>
      <c r="EG521" s="175">
        <v>0</v>
      </c>
      <c r="EH521" s="175">
        <v>0</v>
      </c>
      <c r="EI521" s="175">
        <v>0</v>
      </c>
      <c r="EJ521" s="175">
        <v>0</v>
      </c>
      <c r="EK521" s="175">
        <v>0</v>
      </c>
      <c r="EL521" s="175">
        <v>0</v>
      </c>
      <c r="EM521" s="175">
        <v>0</v>
      </c>
      <c r="EN521" s="175">
        <v>0</v>
      </c>
      <c r="EO521" s="175">
        <v>0</v>
      </c>
      <c r="EP521" s="175">
        <v>0</v>
      </c>
      <c r="EQ521" s="175">
        <v>0</v>
      </c>
      <c r="ER521" s="175">
        <v>0</v>
      </c>
      <c r="ES521" s="175">
        <v>0</v>
      </c>
      <c r="ET521" s="175">
        <v>0</v>
      </c>
      <c r="EU521" s="175">
        <v>0</v>
      </c>
      <c r="EV521" s="175">
        <v>0</v>
      </c>
      <c r="EW521" s="175">
        <v>0</v>
      </c>
      <c r="EX521" s="175">
        <v>0</v>
      </c>
      <c r="EY521" s="175">
        <v>0</v>
      </c>
      <c r="EZ521" s="175">
        <v>0</v>
      </c>
      <c r="FA521" s="175">
        <v>0</v>
      </c>
    </row>
    <row r="522" spans="1:157" ht="14.4" x14ac:dyDescent="0.3">
      <c r="A522" s="176" t="s">
        <v>626</v>
      </c>
      <c r="B522" s="172">
        <v>0</v>
      </c>
      <c r="C522" s="173">
        <v>-55</v>
      </c>
      <c r="D522" s="173">
        <v>-57.5</v>
      </c>
      <c r="E522" s="173">
        <v>-65</v>
      </c>
      <c r="F522" s="173">
        <v>0</v>
      </c>
      <c r="G522" s="173">
        <v>-100</v>
      </c>
      <c r="H522" s="204">
        <v>-100</v>
      </c>
      <c r="I522" s="175">
        <v>-100</v>
      </c>
      <c r="J522" s="175">
        <v>-52.500000000000007</v>
      </c>
      <c r="K522" s="175">
        <v>-100</v>
      </c>
      <c r="L522" s="175">
        <v>-100</v>
      </c>
      <c r="M522" s="175">
        <v>-57.5</v>
      </c>
      <c r="N522" s="175">
        <v>-110</v>
      </c>
      <c r="O522" s="175">
        <v>-62.5</v>
      </c>
      <c r="P522" s="175">
        <v>0</v>
      </c>
      <c r="Q522" s="175">
        <v>-100</v>
      </c>
      <c r="R522" s="175">
        <v>-100</v>
      </c>
      <c r="S522" s="175">
        <v>-100</v>
      </c>
      <c r="T522" s="175">
        <v>-100</v>
      </c>
      <c r="U522" s="175">
        <v>-100</v>
      </c>
      <c r="V522" s="175">
        <v>-100</v>
      </c>
      <c r="W522" s="175">
        <v>-100</v>
      </c>
      <c r="X522" s="175">
        <v>-100</v>
      </c>
      <c r="Y522" s="175">
        <v>-100</v>
      </c>
      <c r="Z522" s="175">
        <v>-50</v>
      </c>
      <c r="AA522" s="175">
        <v>-100</v>
      </c>
      <c r="AB522" s="175">
        <v>-100</v>
      </c>
      <c r="AC522" s="175">
        <v>-100</v>
      </c>
      <c r="AD522" s="175">
        <v>-100</v>
      </c>
      <c r="AE522" s="175">
        <v>-100</v>
      </c>
      <c r="AF522" s="175">
        <v>-50</v>
      </c>
      <c r="AG522" s="175">
        <v>-100</v>
      </c>
      <c r="AH522" s="175">
        <v>-100</v>
      </c>
      <c r="AI522" s="175">
        <v>-50</v>
      </c>
      <c r="AJ522" s="175">
        <v>0</v>
      </c>
      <c r="AK522" s="175">
        <v>0</v>
      </c>
      <c r="AL522" s="175">
        <v>-50</v>
      </c>
      <c r="AM522" s="175">
        <v>-50</v>
      </c>
      <c r="AN522" s="175">
        <v>-52.500000000000007</v>
      </c>
      <c r="AO522" s="175">
        <v>0</v>
      </c>
      <c r="AP522" s="175">
        <v>-100</v>
      </c>
      <c r="AQ522" s="175">
        <v>-100</v>
      </c>
      <c r="AR522" s="175">
        <v>-100</v>
      </c>
      <c r="AS522" s="175">
        <v>-50</v>
      </c>
      <c r="AT522" s="175">
        <v>-100</v>
      </c>
      <c r="AU522" s="175">
        <v>-100</v>
      </c>
      <c r="AV522" s="175">
        <v>-50</v>
      </c>
      <c r="AW522" s="175">
        <v>-100</v>
      </c>
      <c r="AX522" s="175">
        <v>-52.500000000000007</v>
      </c>
      <c r="AY522" s="175">
        <v>0</v>
      </c>
      <c r="AZ522" s="175">
        <v>-100</v>
      </c>
      <c r="BA522" s="175">
        <v>-100</v>
      </c>
      <c r="BB522" s="175">
        <v>-100</v>
      </c>
      <c r="BC522" s="175">
        <v>-100</v>
      </c>
      <c r="BD522" s="175">
        <v>-100</v>
      </c>
      <c r="BE522" s="175">
        <v>-100</v>
      </c>
      <c r="BF522" s="175">
        <v>-100</v>
      </c>
      <c r="BG522" s="175">
        <v>-100</v>
      </c>
      <c r="BH522" s="175">
        <v>-100</v>
      </c>
      <c r="BI522" s="175">
        <v>-50</v>
      </c>
      <c r="BJ522" s="175">
        <v>-100</v>
      </c>
      <c r="BK522" s="175">
        <v>-100</v>
      </c>
      <c r="BL522" s="175">
        <v>-100</v>
      </c>
      <c r="BM522" s="175">
        <v>-100</v>
      </c>
      <c r="BN522" s="175">
        <v>-100</v>
      </c>
      <c r="BO522" s="175">
        <v>-50</v>
      </c>
      <c r="BP522" s="175">
        <v>-100</v>
      </c>
      <c r="BQ522" s="175">
        <v>-100</v>
      </c>
      <c r="BR522" s="175">
        <v>-50</v>
      </c>
      <c r="BS522" s="175">
        <v>0</v>
      </c>
      <c r="BT522" s="173">
        <v>-100</v>
      </c>
      <c r="BU522" s="173">
        <v>-100</v>
      </c>
      <c r="BV522" s="173">
        <v>-100</v>
      </c>
      <c r="BW522" s="173">
        <v>-100</v>
      </c>
      <c r="BX522" s="173">
        <v>-100</v>
      </c>
      <c r="BY522" s="174">
        <v>-100</v>
      </c>
      <c r="BZ522" s="175">
        <v>-100</v>
      </c>
      <c r="CA522" s="175">
        <v>-100</v>
      </c>
      <c r="CB522" s="175">
        <v>-100</v>
      </c>
      <c r="CC522" s="175">
        <v>-100</v>
      </c>
      <c r="CD522" s="175">
        <v>-100</v>
      </c>
      <c r="CE522" s="175">
        <v>-100</v>
      </c>
      <c r="CF522" s="175">
        <v>-100</v>
      </c>
      <c r="CG522" s="175">
        <v>-100</v>
      </c>
      <c r="CH522" s="175">
        <v>-100</v>
      </c>
      <c r="CI522" s="175">
        <v>-100</v>
      </c>
      <c r="CJ522" s="175">
        <v>-100</v>
      </c>
      <c r="CK522" s="175">
        <v>-100</v>
      </c>
      <c r="CL522" s="175">
        <v>-100</v>
      </c>
      <c r="CM522" s="175">
        <v>-100</v>
      </c>
      <c r="CN522" s="175">
        <v>-100</v>
      </c>
      <c r="CO522" s="175">
        <v>-100</v>
      </c>
      <c r="CP522" s="175">
        <v>-100</v>
      </c>
      <c r="CQ522" s="175">
        <v>-100</v>
      </c>
      <c r="CR522" s="175">
        <v>-100</v>
      </c>
      <c r="CS522" s="175">
        <v>-100</v>
      </c>
      <c r="CT522" s="175">
        <v>-100</v>
      </c>
      <c r="CU522" s="175">
        <v>-100</v>
      </c>
      <c r="CV522" s="175">
        <v>-100</v>
      </c>
      <c r="CW522" s="175">
        <v>-100</v>
      </c>
      <c r="CX522" s="175">
        <v>-100</v>
      </c>
      <c r="CY522" s="175">
        <v>-100</v>
      </c>
      <c r="CZ522" s="175">
        <v>-100</v>
      </c>
      <c r="DA522" s="175">
        <v>-100</v>
      </c>
      <c r="DB522" s="175">
        <v>-100</v>
      </c>
      <c r="DC522" s="175">
        <v>-100</v>
      </c>
      <c r="DD522" s="175">
        <v>-100</v>
      </c>
      <c r="DE522" s="175">
        <v>-100</v>
      </c>
      <c r="DF522" s="175">
        <v>0</v>
      </c>
      <c r="DG522" s="175">
        <v>-50</v>
      </c>
      <c r="DH522" s="175">
        <v>-50</v>
      </c>
      <c r="DI522" s="175">
        <v>-50</v>
      </c>
      <c r="DJ522" s="175">
        <v>0</v>
      </c>
      <c r="DK522" s="175">
        <v>-100</v>
      </c>
      <c r="DL522" s="175">
        <v>-100</v>
      </c>
      <c r="DM522" s="175">
        <v>-100</v>
      </c>
      <c r="DN522" s="175">
        <v>-50</v>
      </c>
      <c r="DO522" s="175">
        <v>-100</v>
      </c>
      <c r="DP522" s="175">
        <v>-100</v>
      </c>
      <c r="DQ522" s="175">
        <v>-50</v>
      </c>
      <c r="DR522" s="175">
        <v>-100</v>
      </c>
      <c r="DS522" s="175">
        <v>-50</v>
      </c>
      <c r="DT522" s="175">
        <v>0</v>
      </c>
      <c r="DU522" s="175">
        <v>-100</v>
      </c>
      <c r="DV522" s="175">
        <v>-100</v>
      </c>
      <c r="DW522" s="175">
        <v>-100</v>
      </c>
      <c r="DX522" s="175">
        <v>-100</v>
      </c>
      <c r="DY522" s="175">
        <v>-100</v>
      </c>
      <c r="DZ522" s="175">
        <v>-100</v>
      </c>
      <c r="EA522" s="175">
        <v>-100</v>
      </c>
      <c r="EB522" s="175">
        <v>-100</v>
      </c>
      <c r="EC522" s="175">
        <v>-100</v>
      </c>
      <c r="ED522" s="175">
        <v>-50</v>
      </c>
      <c r="EE522" s="175">
        <v>-100</v>
      </c>
      <c r="EF522" s="175">
        <v>-100</v>
      </c>
      <c r="EG522" s="175">
        <v>-100</v>
      </c>
      <c r="EH522" s="175">
        <v>-100</v>
      </c>
      <c r="EI522" s="175">
        <v>-100</v>
      </c>
      <c r="EJ522" s="175">
        <v>-50</v>
      </c>
      <c r="EK522" s="175">
        <v>-100</v>
      </c>
      <c r="EL522" s="175">
        <v>-100</v>
      </c>
      <c r="EM522" s="175">
        <v>-50</v>
      </c>
      <c r="EN522" s="175">
        <v>0</v>
      </c>
      <c r="EO522" s="175">
        <v>-100</v>
      </c>
      <c r="EP522" s="175">
        <v>-100</v>
      </c>
      <c r="EQ522" s="175">
        <v>-100</v>
      </c>
      <c r="ER522" s="175">
        <v>-100</v>
      </c>
      <c r="ES522" s="175">
        <v>-100</v>
      </c>
      <c r="ET522" s="175">
        <v>-100</v>
      </c>
      <c r="EU522" s="175">
        <v>-100</v>
      </c>
      <c r="EV522" s="175">
        <v>-100</v>
      </c>
      <c r="EW522" s="175">
        <v>-100</v>
      </c>
      <c r="EX522" s="175">
        <v>0</v>
      </c>
      <c r="EY522" s="175">
        <v>-50</v>
      </c>
      <c r="EZ522" s="175">
        <v>-100</v>
      </c>
      <c r="FA522" s="175">
        <v>-100</v>
      </c>
    </row>
    <row r="523" spans="1:157" ht="14.4" x14ac:dyDescent="0.3">
      <c r="A523" s="177" t="s">
        <v>627</v>
      </c>
      <c r="B523" s="178">
        <v>0</v>
      </c>
      <c r="C523" s="80">
        <v>-83.333333333333329</v>
      </c>
      <c r="D523" s="80">
        <v>-83.333333333333329</v>
      </c>
      <c r="E523" s="80">
        <v>-83.333333333333329</v>
      </c>
      <c r="F523" s="80">
        <v>-83.333333333333329</v>
      </c>
      <c r="G523" s="80">
        <v>-166.66666666666666</v>
      </c>
      <c r="H523" s="190">
        <v>-166.66666666666666</v>
      </c>
      <c r="I523" s="82">
        <v>-166.66666666666666</v>
      </c>
      <c r="J523" s="82">
        <v>-166.66666666666666</v>
      </c>
      <c r="K523" s="82">
        <v>-166.66666666666666</v>
      </c>
      <c r="L523" s="82">
        <v>-166.66666666666666</v>
      </c>
      <c r="M523" s="82">
        <v>-166.66666666666666</v>
      </c>
      <c r="N523" s="82">
        <v>-166.66666666666666</v>
      </c>
      <c r="O523" s="82">
        <v>-166.66666666666666</v>
      </c>
      <c r="P523" s="82">
        <v>-166.66666666666666</v>
      </c>
      <c r="Q523" s="82">
        <v>-250</v>
      </c>
      <c r="R523" s="82">
        <v>-250</v>
      </c>
      <c r="S523" s="82">
        <v>-250</v>
      </c>
      <c r="T523" s="82">
        <v>-250</v>
      </c>
      <c r="U523" s="82">
        <v>-250</v>
      </c>
      <c r="V523" s="82">
        <v>-250</v>
      </c>
      <c r="W523" s="82">
        <v>-250</v>
      </c>
      <c r="X523" s="82">
        <v>-250</v>
      </c>
      <c r="Y523" s="82">
        <v>-250</v>
      </c>
      <c r="Z523" s="82">
        <v>-250</v>
      </c>
      <c r="AA523" s="82">
        <v>-250</v>
      </c>
      <c r="AB523" s="82">
        <v>-250</v>
      </c>
      <c r="AC523" s="82">
        <v>-250</v>
      </c>
      <c r="AD523" s="82">
        <v>-250</v>
      </c>
      <c r="AE523" s="82">
        <v>-250</v>
      </c>
      <c r="AF523" s="82">
        <v>-250</v>
      </c>
      <c r="AG523" s="82">
        <v>-250</v>
      </c>
      <c r="AH523" s="82">
        <v>-250</v>
      </c>
      <c r="AI523" s="82">
        <v>-250</v>
      </c>
      <c r="AJ523" s="82">
        <v>-250</v>
      </c>
      <c r="AK523" s="82">
        <v>0</v>
      </c>
      <c r="AL523" s="82">
        <v>-83.333333333333329</v>
      </c>
      <c r="AM523" s="82">
        <v>-83.333333333333329</v>
      </c>
      <c r="AN523" s="82">
        <v>-83.333333333333329</v>
      </c>
      <c r="AO523" s="82">
        <v>-83.333333333333329</v>
      </c>
      <c r="AP523" s="82">
        <v>-166.66666666666666</v>
      </c>
      <c r="AQ523" s="82">
        <v>-166.66666666666666</v>
      </c>
      <c r="AR523" s="82">
        <v>-166.66666666666666</v>
      </c>
      <c r="AS523" s="82">
        <v>-166.66666666666666</v>
      </c>
      <c r="AT523" s="82">
        <v>-166.66666666666666</v>
      </c>
      <c r="AU523" s="82">
        <v>-166.66666666666666</v>
      </c>
      <c r="AV523" s="82">
        <v>-166.66666666666666</v>
      </c>
      <c r="AW523" s="82">
        <v>-166.66666666666666</v>
      </c>
      <c r="AX523" s="82">
        <v>-166.66666666666666</v>
      </c>
      <c r="AY523" s="82">
        <v>-166.66666666666666</v>
      </c>
      <c r="AZ523" s="82">
        <v>-250</v>
      </c>
      <c r="BA523" s="82">
        <v>-250</v>
      </c>
      <c r="BB523" s="82">
        <v>-250</v>
      </c>
      <c r="BC523" s="82">
        <v>-250</v>
      </c>
      <c r="BD523" s="82">
        <v>-250</v>
      </c>
      <c r="BE523" s="82">
        <v>-250</v>
      </c>
      <c r="BF523" s="82">
        <v>-250</v>
      </c>
      <c r="BG523" s="82">
        <v>-250</v>
      </c>
      <c r="BH523" s="82">
        <v>-250</v>
      </c>
      <c r="BI523" s="82">
        <v>-250</v>
      </c>
      <c r="BJ523" s="82">
        <v>-250</v>
      </c>
      <c r="BK523" s="82">
        <v>-250</v>
      </c>
      <c r="BL523" s="82">
        <v>-250</v>
      </c>
      <c r="BM523" s="82">
        <v>-250</v>
      </c>
      <c r="BN523" s="82">
        <v>-250</v>
      </c>
      <c r="BO523" s="82">
        <v>-250</v>
      </c>
      <c r="BP523" s="82">
        <v>-250</v>
      </c>
      <c r="BQ523" s="82">
        <v>-250</v>
      </c>
      <c r="BR523" s="82">
        <v>-250</v>
      </c>
      <c r="BS523" s="82">
        <v>-250</v>
      </c>
      <c r="BT523" s="80">
        <v>-333.33333333333331</v>
      </c>
      <c r="BU523" s="80">
        <v>-333.33333333333331</v>
      </c>
      <c r="BV523" s="80">
        <v>-333.33333333333331</v>
      </c>
      <c r="BW523" s="80">
        <v>-333.33333333333331</v>
      </c>
      <c r="BX523" s="80">
        <v>-333.33333333333331</v>
      </c>
      <c r="BY523" s="81">
        <v>-333.33333333333331</v>
      </c>
      <c r="BZ523" s="82">
        <v>-333.33333333333331</v>
      </c>
      <c r="CA523" s="82">
        <v>-333.33333333333331</v>
      </c>
      <c r="CB523" s="82">
        <v>-333.33333333333331</v>
      </c>
      <c r="CC523" s="82">
        <v>-333.33333333333331</v>
      </c>
      <c r="CD523" s="82">
        <v>-333.33333333333331</v>
      </c>
      <c r="CE523" s="82">
        <v>-333.33333333333331</v>
      </c>
      <c r="CF523" s="82">
        <v>-333.33333333333331</v>
      </c>
      <c r="CG523" s="82">
        <v>-333.33333333333331</v>
      </c>
      <c r="CH523" s="82">
        <v>-333.33333333333331</v>
      </c>
      <c r="CI523" s="82">
        <v>-333.33333333333331</v>
      </c>
      <c r="CJ523" s="82">
        <v>-416.66666666666669</v>
      </c>
      <c r="CK523" s="82">
        <v>-416.66666666666669</v>
      </c>
      <c r="CL523" s="82">
        <v>-416.66666666666669</v>
      </c>
      <c r="CM523" s="82">
        <v>-416.66666666666669</v>
      </c>
      <c r="CN523" s="82">
        <v>-416.66666666666669</v>
      </c>
      <c r="CO523" s="82">
        <v>-416.66666666666669</v>
      </c>
      <c r="CP523" s="82">
        <v>-416.66666666666669</v>
      </c>
      <c r="CQ523" s="82">
        <v>-416.66666666666669</v>
      </c>
      <c r="CR523" s="82">
        <v>-500</v>
      </c>
      <c r="CS523" s="82">
        <v>-583.33333333333337</v>
      </c>
      <c r="CT523" s="82">
        <v>-666.66666666666663</v>
      </c>
      <c r="CU523" s="82">
        <v>-416.66666666666669</v>
      </c>
      <c r="CV523" s="82">
        <v>-416.66666666666669</v>
      </c>
      <c r="CW523" s="82">
        <v>-416.66666666666669</v>
      </c>
      <c r="CX523" s="82">
        <v>-416.66666666666669</v>
      </c>
      <c r="CY523" s="82">
        <v>-416.66666666666669</v>
      </c>
      <c r="CZ523" s="82">
        <v>-416.66666666666669</v>
      </c>
      <c r="DA523" s="82">
        <v>-416.66666666666669</v>
      </c>
      <c r="DB523" s="82">
        <v>-416.66666666666669</v>
      </c>
      <c r="DC523" s="82">
        <v>-500</v>
      </c>
      <c r="DD523" s="82">
        <v>-583.33333333333337</v>
      </c>
      <c r="DE523" s="82">
        <v>-666.66666666666663</v>
      </c>
      <c r="DF523" s="82">
        <v>0</v>
      </c>
      <c r="DG523" s="82">
        <v>-83.333333333333329</v>
      </c>
      <c r="DH523" s="82">
        <v>-83.333333333333329</v>
      </c>
      <c r="DI523" s="82">
        <v>-83.333333333333329</v>
      </c>
      <c r="DJ523" s="82">
        <v>-83.333333333333329</v>
      </c>
      <c r="DK523" s="82">
        <v>-166.66666666666666</v>
      </c>
      <c r="DL523" s="82">
        <v>-166.66666666666666</v>
      </c>
      <c r="DM523" s="82">
        <v>-166.66666666666666</v>
      </c>
      <c r="DN523" s="82">
        <v>-166.66666666666666</v>
      </c>
      <c r="DO523" s="82">
        <v>-166.66666666666666</v>
      </c>
      <c r="DP523" s="82">
        <v>-166.66666666666666</v>
      </c>
      <c r="DQ523" s="82">
        <v>-166.66666666666666</v>
      </c>
      <c r="DR523" s="82">
        <v>-166.66666666666666</v>
      </c>
      <c r="DS523" s="82">
        <v>-166.66666666666666</v>
      </c>
      <c r="DT523" s="82">
        <v>-166.66666666666666</v>
      </c>
      <c r="DU523" s="82">
        <v>-250</v>
      </c>
      <c r="DV523" s="82">
        <v>-250</v>
      </c>
      <c r="DW523" s="82">
        <v>-250</v>
      </c>
      <c r="DX523" s="82">
        <v>-250</v>
      </c>
      <c r="DY523" s="82">
        <v>-250</v>
      </c>
      <c r="DZ523" s="82">
        <v>-250</v>
      </c>
      <c r="EA523" s="82">
        <v>-250</v>
      </c>
      <c r="EB523" s="82">
        <v>-250</v>
      </c>
      <c r="EC523" s="82">
        <v>-250</v>
      </c>
      <c r="ED523" s="82">
        <v>-250</v>
      </c>
      <c r="EE523" s="82">
        <v>-250</v>
      </c>
      <c r="EF523" s="82">
        <v>-250</v>
      </c>
      <c r="EG523" s="82">
        <v>-250</v>
      </c>
      <c r="EH523" s="82">
        <v>-250</v>
      </c>
      <c r="EI523" s="82">
        <v>-250</v>
      </c>
      <c r="EJ523" s="82">
        <v>-250</v>
      </c>
      <c r="EK523" s="82">
        <v>-250</v>
      </c>
      <c r="EL523" s="82">
        <v>-250</v>
      </c>
      <c r="EM523" s="82">
        <v>-250</v>
      </c>
      <c r="EN523" s="82">
        <v>-250</v>
      </c>
      <c r="EO523" s="82">
        <v>-333.33333333333331</v>
      </c>
      <c r="EP523" s="82">
        <v>-333.33333333333331</v>
      </c>
      <c r="EQ523" s="82">
        <v>-333.33333333333331</v>
      </c>
      <c r="ER523" s="82">
        <v>-333.33333333333331</v>
      </c>
      <c r="ES523" s="82">
        <v>-333.33333333333331</v>
      </c>
      <c r="ET523" s="82">
        <v>-333.33333333333331</v>
      </c>
      <c r="EU523" s="82">
        <v>-333.33333333333331</v>
      </c>
      <c r="EV523" s="82">
        <v>-333.33333333333331</v>
      </c>
      <c r="EW523" s="82">
        <v>-416.66666666666669</v>
      </c>
      <c r="EX523" s="82">
        <v>0</v>
      </c>
      <c r="EY523" s="82">
        <v>-83.333333333333329</v>
      </c>
      <c r="EZ523" s="82">
        <v>-166.66666666666666</v>
      </c>
      <c r="FA523" s="82">
        <v>-250</v>
      </c>
    </row>
    <row r="524" spans="1:157" ht="21.75" customHeight="1" x14ac:dyDescent="0.25">
      <c r="A524" s="83" t="s">
        <v>628</v>
      </c>
      <c r="B524" s="179"/>
      <c r="C524" s="85"/>
      <c r="D524" s="85"/>
      <c r="E524" s="85"/>
      <c r="F524" s="85"/>
      <c r="G524" s="85"/>
      <c r="H524" s="191"/>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85"/>
      <c r="AO524" s="85"/>
      <c r="AP524" s="85"/>
      <c r="AQ524" s="85"/>
      <c r="AR524" s="85"/>
      <c r="AS524" s="85"/>
      <c r="AT524" s="85"/>
      <c r="AU524" s="85"/>
      <c r="AV524" s="85"/>
      <c r="AW524" s="85"/>
      <c r="AX524" s="85"/>
      <c r="AY524" s="85"/>
      <c r="AZ524" s="85"/>
      <c r="BA524" s="85"/>
      <c r="BB524" s="85"/>
      <c r="BC524" s="85"/>
      <c r="BD524" s="85"/>
      <c r="BE524" s="85"/>
      <c r="BF524" s="85"/>
      <c r="BG524" s="85"/>
      <c r="BH524" s="85"/>
      <c r="BI524" s="85"/>
      <c r="BJ524" s="85"/>
      <c r="BK524" s="85"/>
      <c r="BL524" s="85"/>
      <c r="BM524" s="85"/>
      <c r="BN524" s="85"/>
      <c r="BO524" s="85"/>
      <c r="BP524" s="85"/>
      <c r="BQ524" s="85"/>
      <c r="BR524" s="85"/>
      <c r="BS524" s="85"/>
      <c r="BT524" s="85"/>
      <c r="BU524" s="86"/>
      <c r="BV524" s="86"/>
      <c r="BW524" s="86"/>
      <c r="BX524" s="86"/>
      <c r="BY524" s="86"/>
      <c r="BZ524" s="86"/>
      <c r="CA524" s="86"/>
      <c r="CB524" s="86"/>
      <c r="CC524" s="86"/>
      <c r="CD524" s="86"/>
      <c r="CE524" s="86"/>
      <c r="CF524" s="86"/>
      <c r="CG524" s="86"/>
      <c r="CH524" s="86"/>
      <c r="CI524" s="86"/>
      <c r="CJ524" s="86"/>
      <c r="CK524" s="86"/>
      <c r="CL524" s="86"/>
      <c r="CM524" s="86"/>
      <c r="CN524" s="86"/>
      <c r="CO524" s="86"/>
      <c r="CP524" s="86"/>
      <c r="CQ524" s="86"/>
      <c r="CR524" s="86"/>
      <c r="CS524" s="86"/>
      <c r="CT524" s="86"/>
      <c r="CU524" s="86"/>
      <c r="CV524" s="86"/>
      <c r="CW524" s="86"/>
      <c r="CX524" s="86"/>
      <c r="CY524" s="86"/>
      <c r="CZ524" s="86"/>
      <c r="DA524" s="86"/>
      <c r="DB524" s="86"/>
      <c r="DC524" s="86"/>
      <c r="DD524" s="86"/>
      <c r="DE524" s="86"/>
      <c r="DF524" s="86"/>
      <c r="DG524" s="86"/>
      <c r="DH524" s="86"/>
      <c r="DI524" s="86"/>
      <c r="DJ524" s="86"/>
      <c r="DK524" s="86"/>
      <c r="DL524" s="86"/>
      <c r="DM524" s="86"/>
      <c r="DN524" s="86"/>
      <c r="DO524" s="86"/>
      <c r="DP524" s="86"/>
      <c r="DQ524" s="86"/>
      <c r="DR524" s="86"/>
      <c r="DS524" s="86"/>
      <c r="DT524" s="86"/>
      <c r="DU524" s="86"/>
      <c r="DV524" s="86"/>
      <c r="DW524" s="86"/>
      <c r="DX524" s="86"/>
      <c r="DY524" s="86"/>
      <c r="DZ524" s="86"/>
      <c r="EA524" s="86"/>
      <c r="EB524" s="86"/>
      <c r="EC524" s="86"/>
      <c r="ED524" s="86"/>
      <c r="EE524" s="86"/>
      <c r="EF524" s="86"/>
      <c r="EG524" s="86"/>
      <c r="EH524" s="86"/>
      <c r="EI524" s="86"/>
      <c r="EJ524" s="86"/>
      <c r="EK524" s="86"/>
      <c r="EL524" s="86"/>
      <c r="EM524" s="86"/>
      <c r="EN524" s="86"/>
      <c r="EO524" s="86"/>
      <c r="EP524" s="86"/>
      <c r="EQ524" s="86"/>
      <c r="ER524" s="86"/>
      <c r="ES524" s="86"/>
      <c r="ET524" s="86"/>
      <c r="EU524" s="86"/>
      <c r="EV524" s="86"/>
      <c r="EW524" s="86"/>
      <c r="EX524" s="86"/>
      <c r="EY524" s="86"/>
      <c r="EZ524" s="86"/>
      <c r="FA524" s="86"/>
    </row>
    <row r="525" spans="1:157" ht="15" x14ac:dyDescent="0.35">
      <c r="A525" s="87" t="s">
        <v>629</v>
      </c>
      <c r="B525" s="88">
        <v>9.2479897739174461</v>
      </c>
      <c r="C525" s="89">
        <v>19.087150967775273</v>
      </c>
      <c r="D525" s="89">
        <v>17.718672721263925</v>
      </c>
      <c r="E525" s="89">
        <v>15.382295344244078</v>
      </c>
      <c r="F525" s="89">
        <v>12.517257162288494</v>
      </c>
      <c r="G525" s="89">
        <v>25.823437940410937</v>
      </c>
      <c r="H525" s="192">
        <v>24.486873101653369</v>
      </c>
      <c r="I525" s="90">
        <v>22.696054138103836</v>
      </c>
      <c r="J525" s="90">
        <v>20.098432950783302</v>
      </c>
      <c r="K525" s="90">
        <v>23.209856532356444</v>
      </c>
      <c r="L525" s="90">
        <v>21.423829117209522</v>
      </c>
      <c r="M525" s="90">
        <v>18.238785236383709</v>
      </c>
      <c r="N525" s="90">
        <v>19.210367084697221</v>
      </c>
      <c r="O525" s="90">
        <v>15.699790713280645</v>
      </c>
      <c r="P525" s="90">
        <v>12.673191550356982</v>
      </c>
      <c r="Q525" s="90">
        <v>37.256543219702877</v>
      </c>
      <c r="R525" s="90">
        <v>35.573587808550343</v>
      </c>
      <c r="S525" s="90">
        <v>33.33696000543236</v>
      </c>
      <c r="T525" s="90">
        <v>29.914555928964841</v>
      </c>
      <c r="U525" s="90">
        <v>33.93419374649833</v>
      </c>
      <c r="V525" s="90">
        <v>31.841039530071317</v>
      </c>
      <c r="W525" s="90">
        <v>28.532237097813439</v>
      </c>
      <c r="X525" s="90">
        <v>29.865044991416895</v>
      </c>
      <c r="Y525" s="90">
        <v>26.632358996334744</v>
      </c>
      <c r="Z525" s="90">
        <v>24.130530679475012</v>
      </c>
      <c r="AA525" s="90">
        <v>32.438273271137298</v>
      </c>
      <c r="AB525" s="90">
        <v>30.445537772677234</v>
      </c>
      <c r="AC525" s="90">
        <v>27.168141670430238</v>
      </c>
      <c r="AD525" s="90">
        <v>28.482726160265507</v>
      </c>
      <c r="AE525" s="90">
        <v>25.37043835258871</v>
      </c>
      <c r="AF525" s="90">
        <v>22.856995987625947</v>
      </c>
      <c r="AG525" s="90">
        <v>26.586661438375767</v>
      </c>
      <c r="AH525" s="90">
        <v>23.559518032042511</v>
      </c>
      <c r="AI525" s="90">
        <v>20.879066657895091</v>
      </c>
      <c r="AJ525" s="90">
        <v>17.23690604279814</v>
      </c>
      <c r="AK525" s="90">
        <v>7.4294253596220639</v>
      </c>
      <c r="AL525" s="90">
        <v>11.459989564233384</v>
      </c>
      <c r="AM525" s="90">
        <v>10.793869509012609</v>
      </c>
      <c r="AN525" s="90">
        <v>9.8007808812433677</v>
      </c>
      <c r="AO525" s="90">
        <v>8.3233656164158063</v>
      </c>
      <c r="AP525" s="90">
        <v>14.767919986292258</v>
      </c>
      <c r="AQ525" s="90">
        <v>14.095606089886997</v>
      </c>
      <c r="AR525" s="90">
        <v>13.140959814866015</v>
      </c>
      <c r="AS525" s="90">
        <v>11.867155992132934</v>
      </c>
      <c r="AT525" s="90">
        <v>13.423292193481739</v>
      </c>
      <c r="AU525" s="90">
        <v>12.485523075348802</v>
      </c>
      <c r="AV525" s="90">
        <v>11.150492311100708</v>
      </c>
      <c r="AW525" s="90">
        <v>11.585610589680888</v>
      </c>
      <c r="AX525" s="90">
        <v>9.9686194347299715</v>
      </c>
      <c r="AY525" s="90">
        <v>8.3516604803443322</v>
      </c>
      <c r="AZ525" s="90">
        <v>20.109811489853403</v>
      </c>
      <c r="BA525" s="90">
        <v>19.417008726822782</v>
      </c>
      <c r="BB525" s="90">
        <v>18.422301732491789</v>
      </c>
      <c r="BC525" s="90">
        <v>16.729436594697301</v>
      </c>
      <c r="BD525" s="90">
        <v>18.724205963792159</v>
      </c>
      <c r="BE525" s="90">
        <v>17.729498969461165</v>
      </c>
      <c r="BF525" s="90">
        <v>16.000798958761017</v>
      </c>
      <c r="BG525" s="90">
        <v>16.694975449679461</v>
      </c>
      <c r="BH525" s="90">
        <v>15.02131492216593</v>
      </c>
      <c r="BI525" s="90">
        <v>13.74505293808657</v>
      </c>
      <c r="BJ525" s="90">
        <v>18.031403200761535</v>
      </c>
      <c r="BK525" s="90">
        <v>16.99687968097982</v>
      </c>
      <c r="BL525" s="90">
        <v>15.307996195730398</v>
      </c>
      <c r="BM525" s="90">
        <v>15.966337813743184</v>
      </c>
      <c r="BN525" s="90">
        <v>14.368363803128942</v>
      </c>
      <c r="BO525" s="90">
        <v>13.106043119368474</v>
      </c>
      <c r="BP525" s="90">
        <v>14.987793413004063</v>
      </c>
      <c r="BQ525" s="90">
        <v>13.449016211159917</v>
      </c>
      <c r="BR525" s="90">
        <v>12.088526956995731</v>
      </c>
      <c r="BS525" s="90">
        <v>10.517077579516167</v>
      </c>
      <c r="BT525" s="89">
        <v>42.499943199320334</v>
      </c>
      <c r="BU525" s="180">
        <v>40.054728934186272</v>
      </c>
      <c r="BV525" s="180">
        <v>38.351663399570093</v>
      </c>
      <c r="BW525" s="180">
        <v>35.99102789142669</v>
      </c>
      <c r="BX525" s="180">
        <v>29.111859761640186</v>
      </c>
      <c r="BY525" s="181">
        <v>26.06090775282852</v>
      </c>
      <c r="BZ525" s="182">
        <v>24.245513264164959</v>
      </c>
      <c r="CA525" s="182">
        <v>33.284364543666058</v>
      </c>
      <c r="CB525" s="182">
        <v>22.551594218025141</v>
      </c>
      <c r="CC525" s="182">
        <v>21.528200648515181</v>
      </c>
      <c r="CD525" s="182">
        <v>20.815417993255839</v>
      </c>
      <c r="CE525" s="182">
        <v>19.821850245254343</v>
      </c>
      <c r="CF525" s="182">
        <v>16.405640477192591</v>
      </c>
      <c r="CG525" s="182">
        <v>14.875268457510833</v>
      </c>
      <c r="CH525" s="182">
        <v>13.956116888776688</v>
      </c>
      <c r="CI525" s="182">
        <v>18.542129413147283</v>
      </c>
      <c r="CJ525" s="182">
        <v>50.219559004836832</v>
      </c>
      <c r="CK525" s="182">
        <v>45.73849398858043</v>
      </c>
      <c r="CL525" s="182">
        <v>41.590214188830153</v>
      </c>
      <c r="CM525" s="182">
        <v>37.644494952661567</v>
      </c>
      <c r="CN525" s="182">
        <v>32.031368134059782</v>
      </c>
      <c r="CO525" s="182">
        <v>30.21609114961052</v>
      </c>
      <c r="CP525" s="182">
        <v>27.162857643317594</v>
      </c>
      <c r="CQ525" s="182">
        <v>37.175951758980212</v>
      </c>
      <c r="CR525" s="182">
        <v>46.204575182750517</v>
      </c>
      <c r="CS525" s="182">
        <v>58.054984120334204</v>
      </c>
      <c r="CT525" s="182">
        <v>67.282168564925911</v>
      </c>
      <c r="CU525" s="182">
        <v>25.652155397804766</v>
      </c>
      <c r="CV525" s="182">
        <v>23.904363822566463</v>
      </c>
      <c r="CW525" s="182">
        <v>22.01353174310751</v>
      </c>
      <c r="CX525" s="182">
        <v>20.324962754770404</v>
      </c>
      <c r="CY525" s="182">
        <v>17.65866710063435</v>
      </c>
      <c r="CZ525" s="182">
        <v>16.67992378162683</v>
      </c>
      <c r="DA525" s="182">
        <v>15.126830122433194</v>
      </c>
      <c r="DB525" s="182">
        <v>20.09768196832248</v>
      </c>
      <c r="DC525" s="182">
        <v>24.209293966334474</v>
      </c>
      <c r="DD525" s="182">
        <v>29.373302219766572</v>
      </c>
      <c r="DE525" s="182">
        <v>33.986894442062436</v>
      </c>
      <c r="DF525" s="182">
        <v>9.0086861242210663</v>
      </c>
      <c r="DG525" s="182">
        <v>13.853463161076194</v>
      </c>
      <c r="DH525" s="182">
        <v>13.181149264670934</v>
      </c>
      <c r="DI525" s="182">
        <v>12.226502989649953</v>
      </c>
      <c r="DJ525" s="182">
        <v>10.896144238581384</v>
      </c>
      <c r="DK525" s="182">
        <v>17.170738259500791</v>
      </c>
      <c r="DL525" s="182">
        <v>16.442100623564524</v>
      </c>
      <c r="DM525" s="182">
        <v>15.447393629233533</v>
      </c>
      <c r="DN525" s="182">
        <v>14.118113676444525</v>
      </c>
      <c r="DO525" s="182">
        <v>15.749297860533899</v>
      </c>
      <c r="DP525" s="182">
        <v>14.775251254474425</v>
      </c>
      <c r="DQ525" s="182">
        <v>13.444697961651702</v>
      </c>
      <c r="DR525" s="182">
        <v>13.807666468577816</v>
      </c>
      <c r="DS525" s="182">
        <v>12.525409978880607</v>
      </c>
      <c r="DT525" s="182">
        <v>11.15355685435987</v>
      </c>
      <c r="DU525" s="182">
        <v>22.071511902524396</v>
      </c>
      <c r="DV525" s="182">
        <v>21.358729247265064</v>
      </c>
      <c r="DW525" s="182">
        <v>20.348472092470505</v>
      </c>
      <c r="DX525" s="182">
        <v>18.695423480126731</v>
      </c>
      <c r="DY525" s="182">
        <v>20.645946592005721</v>
      </c>
      <c r="DZ525" s="182">
        <v>19.655669329439878</v>
      </c>
      <c r="EA525" s="182">
        <v>18.0026207170961</v>
      </c>
      <c r="EB525" s="182">
        <v>18.660962335108884</v>
      </c>
      <c r="EC525" s="182">
        <v>16.968097197314396</v>
      </c>
      <c r="ED525" s="182">
        <v>15.563901869037638</v>
      </c>
      <c r="EE525" s="182">
        <v>19.957573560740244</v>
      </c>
      <c r="EF525" s="182">
        <v>18.962866566409254</v>
      </c>
      <c r="EG525" s="182">
        <v>17.270001428614759</v>
      </c>
      <c r="EH525" s="182">
        <v>17.968159572078267</v>
      </c>
      <c r="EI525" s="182">
        <v>16.239459561378116</v>
      </c>
      <c r="EJ525" s="182">
        <v>14.916080135515431</v>
      </c>
      <c r="EK525" s="182">
        <v>16.933636052296556</v>
      </c>
      <c r="EL525" s="182">
        <v>15.260888966773869</v>
      </c>
      <c r="EM525" s="182">
        <v>13.998249311520874</v>
      </c>
      <c r="EN525" s="182">
        <v>12.700206158095529</v>
      </c>
      <c r="EO525" s="180">
        <v>24.408455378405232</v>
      </c>
      <c r="EP525" s="182">
        <v>23.232096694521541</v>
      </c>
      <c r="EQ525" s="182">
        <v>22.517623298946287</v>
      </c>
      <c r="ER525" s="182">
        <v>21.480544945402769</v>
      </c>
      <c r="ES525" s="182">
        <v>18.103001789264059</v>
      </c>
      <c r="ET525" s="182">
        <v>16.390161335562311</v>
      </c>
      <c r="EU525" s="182">
        <v>15.456285353019002</v>
      </c>
      <c r="EV525" s="182">
        <v>20.180045915473482</v>
      </c>
      <c r="EW525" s="182">
        <v>25.369260046266291</v>
      </c>
      <c r="EX525" s="182">
        <v>9.8893837725827343</v>
      </c>
      <c r="EY525" s="182">
        <v>14.297772332036526</v>
      </c>
      <c r="EZ525" s="182">
        <v>16.330142904315387</v>
      </c>
      <c r="FA525" s="182">
        <v>19.382893038701898</v>
      </c>
    </row>
    <row r="526" spans="1:157" ht="15" x14ac:dyDescent="0.35">
      <c r="A526" s="87"/>
      <c r="B526" s="88"/>
      <c r="C526" s="89"/>
      <c r="D526" s="89"/>
      <c r="E526" s="89"/>
      <c r="F526" s="89"/>
      <c r="G526" s="89"/>
      <c r="H526" s="193"/>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t="s">
        <v>630</v>
      </c>
      <c r="AL526" s="95" t="s">
        <v>630</v>
      </c>
      <c r="AM526" s="95" t="s">
        <v>630</v>
      </c>
      <c r="AN526" s="95" t="s">
        <v>630</v>
      </c>
      <c r="AO526" s="95" t="s">
        <v>630</v>
      </c>
      <c r="AP526" s="95" t="s">
        <v>630</v>
      </c>
      <c r="AQ526" s="95" t="s">
        <v>630</v>
      </c>
      <c r="AR526" s="95" t="s">
        <v>630</v>
      </c>
      <c r="AS526" s="95" t="s">
        <v>630</v>
      </c>
      <c r="AT526" s="95" t="s">
        <v>630</v>
      </c>
      <c r="AU526" s="95" t="s">
        <v>630</v>
      </c>
      <c r="AV526" s="95" t="s">
        <v>630</v>
      </c>
      <c r="AW526" s="95" t="s">
        <v>630</v>
      </c>
      <c r="AX526" s="95" t="s">
        <v>630</v>
      </c>
      <c r="AY526" s="95" t="s">
        <v>630</v>
      </c>
      <c r="AZ526" s="95" t="s">
        <v>630</v>
      </c>
      <c r="BA526" s="95" t="s">
        <v>630</v>
      </c>
      <c r="BB526" s="95" t="s">
        <v>630</v>
      </c>
      <c r="BC526" s="95" t="s">
        <v>630</v>
      </c>
      <c r="BD526" s="95" t="s">
        <v>630</v>
      </c>
      <c r="BE526" s="95" t="s">
        <v>630</v>
      </c>
      <c r="BF526" s="95" t="s">
        <v>630</v>
      </c>
      <c r="BG526" s="95" t="s">
        <v>630</v>
      </c>
      <c r="BH526" s="95" t="s">
        <v>630</v>
      </c>
      <c r="BI526" s="95" t="s">
        <v>630</v>
      </c>
      <c r="BJ526" s="95" t="s">
        <v>630</v>
      </c>
      <c r="BK526" s="95" t="s">
        <v>630</v>
      </c>
      <c r="BL526" s="95" t="s">
        <v>630</v>
      </c>
      <c r="BM526" s="95" t="s">
        <v>630</v>
      </c>
      <c r="BN526" s="95" t="s">
        <v>630</v>
      </c>
      <c r="BO526" s="95" t="s">
        <v>630</v>
      </c>
      <c r="BP526" s="95" t="s">
        <v>630</v>
      </c>
      <c r="BQ526" s="95" t="s">
        <v>630</v>
      </c>
      <c r="BR526" s="95" t="s">
        <v>630</v>
      </c>
      <c r="BS526" s="95" t="s">
        <v>630</v>
      </c>
      <c r="BT526" s="89"/>
      <c r="BU526" s="89"/>
      <c r="BV526" s="89"/>
      <c r="BW526" s="89"/>
      <c r="BX526" s="89"/>
      <c r="BY526" s="94"/>
      <c r="BZ526" s="95"/>
      <c r="CA526" s="95"/>
      <c r="CB526" s="95" t="s">
        <v>630</v>
      </c>
      <c r="CC526" s="95" t="s">
        <v>630</v>
      </c>
      <c r="CD526" s="95" t="s">
        <v>630</v>
      </c>
      <c r="CE526" s="95" t="s">
        <v>630</v>
      </c>
      <c r="CF526" s="95" t="s">
        <v>630</v>
      </c>
      <c r="CG526" s="95" t="s">
        <v>630</v>
      </c>
      <c r="CH526" s="95" t="s">
        <v>630</v>
      </c>
      <c r="CI526" s="95" t="s">
        <v>630</v>
      </c>
      <c r="CJ526" s="95"/>
      <c r="CK526" s="95"/>
      <c r="CL526" s="95"/>
      <c r="CM526" s="95"/>
      <c r="CN526" s="95"/>
      <c r="CO526" s="95"/>
      <c r="CP526" s="95"/>
      <c r="CQ526" s="95"/>
      <c r="CR526" s="95"/>
      <c r="CS526" s="95"/>
      <c r="CT526" s="95"/>
      <c r="CU526" s="95" t="s">
        <v>631</v>
      </c>
      <c r="CV526" s="95" t="s">
        <v>631</v>
      </c>
      <c r="CW526" s="95" t="s">
        <v>631</v>
      </c>
      <c r="CX526" s="95" t="s">
        <v>631</v>
      </c>
      <c r="CY526" s="95" t="s">
        <v>631</v>
      </c>
      <c r="CZ526" s="95" t="s">
        <v>631</v>
      </c>
      <c r="DA526" s="95" t="s">
        <v>631</v>
      </c>
      <c r="DB526" s="95" t="s">
        <v>631</v>
      </c>
      <c r="DC526" s="95" t="s">
        <v>631</v>
      </c>
      <c r="DD526" s="95" t="s">
        <v>631</v>
      </c>
      <c r="DE526" s="95" t="s">
        <v>631</v>
      </c>
      <c r="DF526" s="95" t="s">
        <v>631</v>
      </c>
      <c r="DG526" s="95" t="s">
        <v>631</v>
      </c>
      <c r="DH526" s="95" t="s">
        <v>631</v>
      </c>
      <c r="DI526" s="95" t="s">
        <v>631</v>
      </c>
      <c r="DJ526" s="95" t="s">
        <v>631</v>
      </c>
      <c r="DK526" s="95" t="s">
        <v>631</v>
      </c>
      <c r="DL526" s="95" t="s">
        <v>631</v>
      </c>
      <c r="DM526" s="95" t="s">
        <v>631</v>
      </c>
      <c r="DN526" s="95" t="s">
        <v>631</v>
      </c>
      <c r="DO526" s="95" t="s">
        <v>631</v>
      </c>
      <c r="DP526" s="95" t="s">
        <v>631</v>
      </c>
      <c r="DQ526" s="95" t="s">
        <v>631</v>
      </c>
      <c r="DR526" s="95" t="s">
        <v>631</v>
      </c>
      <c r="DS526" s="95" t="s">
        <v>631</v>
      </c>
      <c r="DT526" s="95" t="s">
        <v>631</v>
      </c>
      <c r="DU526" s="95" t="s">
        <v>631</v>
      </c>
      <c r="DV526" s="95" t="s">
        <v>631</v>
      </c>
      <c r="DW526" s="95" t="s">
        <v>631</v>
      </c>
      <c r="DX526" s="95" t="s">
        <v>631</v>
      </c>
      <c r="DY526" s="95" t="s">
        <v>631</v>
      </c>
      <c r="DZ526" s="95" t="s">
        <v>631</v>
      </c>
      <c r="EA526" s="95" t="s">
        <v>631</v>
      </c>
      <c r="EB526" s="95" t="s">
        <v>631</v>
      </c>
      <c r="EC526" s="95" t="s">
        <v>631</v>
      </c>
      <c r="ED526" s="95" t="s">
        <v>631</v>
      </c>
      <c r="EE526" s="95" t="s">
        <v>631</v>
      </c>
      <c r="EF526" s="95" t="s">
        <v>631</v>
      </c>
      <c r="EG526" s="95" t="s">
        <v>631</v>
      </c>
      <c r="EH526" s="95" t="s">
        <v>631</v>
      </c>
      <c r="EI526" s="95" t="s">
        <v>631</v>
      </c>
      <c r="EJ526" s="95" t="s">
        <v>631</v>
      </c>
      <c r="EK526" s="95" t="s">
        <v>631</v>
      </c>
      <c r="EL526" s="95" t="s">
        <v>631</v>
      </c>
      <c r="EM526" s="95" t="s">
        <v>631</v>
      </c>
      <c r="EN526" s="95" t="s">
        <v>631</v>
      </c>
      <c r="EO526" s="89" t="s">
        <v>631</v>
      </c>
      <c r="EP526" s="95" t="s">
        <v>631</v>
      </c>
      <c r="EQ526" s="95" t="s">
        <v>631</v>
      </c>
      <c r="ER526" s="95" t="s">
        <v>631</v>
      </c>
      <c r="ES526" s="95" t="s">
        <v>631</v>
      </c>
      <c r="ET526" s="95" t="s">
        <v>631</v>
      </c>
      <c r="EU526" s="95" t="s">
        <v>631</v>
      </c>
      <c r="EV526" s="95" t="s">
        <v>631</v>
      </c>
      <c r="EW526" s="95" t="s">
        <v>631</v>
      </c>
      <c r="EX526" s="95" t="s">
        <v>631</v>
      </c>
      <c r="EY526" s="95" t="s">
        <v>631</v>
      </c>
      <c r="EZ526" s="95" t="s">
        <v>631</v>
      </c>
      <c r="FA526" s="95" t="s">
        <v>631</v>
      </c>
    </row>
    <row r="527" spans="1:157" ht="15" x14ac:dyDescent="0.35">
      <c r="A527" s="87" t="s">
        <v>632</v>
      </c>
      <c r="B527" s="96">
        <v>1627.6462002094704</v>
      </c>
      <c r="C527" s="97">
        <v>3359.338570328448</v>
      </c>
      <c r="D527" s="97">
        <v>3118.4863989424507</v>
      </c>
      <c r="E527" s="97">
        <v>2707.2839805869576</v>
      </c>
      <c r="F527" s="97">
        <v>2203.0372605627749</v>
      </c>
      <c r="G527" s="97">
        <v>4544.9250775123246</v>
      </c>
      <c r="H527" s="194">
        <v>4309.6896658909927</v>
      </c>
      <c r="I527" s="99">
        <v>3994.5055283062752</v>
      </c>
      <c r="J527" s="99">
        <v>3537.324199337861</v>
      </c>
      <c r="K527" s="99">
        <v>4084.9347496947339</v>
      </c>
      <c r="L527" s="99">
        <v>3770.5939246288758</v>
      </c>
      <c r="M527" s="99">
        <v>3210.0262016035326</v>
      </c>
      <c r="N527" s="99">
        <v>3381.0246069067111</v>
      </c>
      <c r="O527" s="99">
        <v>2763.1631655373935</v>
      </c>
      <c r="P527" s="99">
        <v>2230.4817128628288</v>
      </c>
      <c r="Q527" s="99">
        <v>6557.1516066677059</v>
      </c>
      <c r="R527" s="99">
        <v>6260.9514543048608</v>
      </c>
      <c r="S527" s="99">
        <v>5867.3049609560949</v>
      </c>
      <c r="T527" s="99">
        <v>5264.961843497812</v>
      </c>
      <c r="U527" s="99">
        <v>5972.4180993837062</v>
      </c>
      <c r="V527" s="99">
        <v>5604.0229572925518</v>
      </c>
      <c r="W527" s="99">
        <v>5021.6737292151656</v>
      </c>
      <c r="X527" s="99">
        <v>5256.2479184893737</v>
      </c>
      <c r="Y527" s="99">
        <v>4687.295183354915</v>
      </c>
      <c r="Z527" s="99">
        <v>4246.9733995876022</v>
      </c>
      <c r="AA527" s="99">
        <v>5709.1360957201641</v>
      </c>
      <c r="AB527" s="99">
        <v>5358.4146479911933</v>
      </c>
      <c r="AC527" s="99">
        <v>4781.592933995722</v>
      </c>
      <c r="AD527" s="99">
        <v>5012.9598042067291</v>
      </c>
      <c r="AE527" s="99">
        <v>4465.1971500556128</v>
      </c>
      <c r="AF527" s="99">
        <v>4022.8312938221666</v>
      </c>
      <c r="AG527" s="99">
        <v>4679.252413154135</v>
      </c>
      <c r="AH527" s="99">
        <v>4146.4751736394819</v>
      </c>
      <c r="AI527" s="99">
        <v>3674.7157317895358</v>
      </c>
      <c r="AJ527" s="99">
        <v>3033.6954635324723</v>
      </c>
      <c r="AK527" s="99">
        <v>2615.1577265869664</v>
      </c>
      <c r="AL527" s="99">
        <v>4033.9163266101514</v>
      </c>
      <c r="AM527" s="99">
        <v>3799.4420671724383</v>
      </c>
      <c r="AN527" s="99">
        <v>3449.8748701976656</v>
      </c>
      <c r="AO527" s="99">
        <v>2929.8246969783636</v>
      </c>
      <c r="AP527" s="99">
        <v>5198.3078351748745</v>
      </c>
      <c r="AQ527" s="99">
        <v>4961.6533436402233</v>
      </c>
      <c r="AR527" s="99">
        <v>4625.6178548328371</v>
      </c>
      <c r="AS527" s="99">
        <v>4177.2389092307931</v>
      </c>
      <c r="AT527" s="99">
        <v>4724.998852105572</v>
      </c>
      <c r="AU527" s="99">
        <v>4394.9041225227784</v>
      </c>
      <c r="AV527" s="99">
        <v>3924.9732935074494</v>
      </c>
      <c r="AW527" s="99">
        <v>4078.1349275676725</v>
      </c>
      <c r="AX527" s="99">
        <v>3508.9540410249501</v>
      </c>
      <c r="AY527" s="99">
        <v>2939.7844890812048</v>
      </c>
      <c r="AZ527" s="99">
        <v>7078.6536444283984</v>
      </c>
      <c r="BA527" s="99">
        <v>6834.7870718416198</v>
      </c>
      <c r="BB527" s="99">
        <v>6484.6502098371102</v>
      </c>
      <c r="BC527" s="99">
        <v>5888.7616813334498</v>
      </c>
      <c r="BD527" s="99">
        <v>6590.9204992548403</v>
      </c>
      <c r="BE527" s="99">
        <v>6240.7836372503307</v>
      </c>
      <c r="BF527" s="99">
        <v>5632.2812334838782</v>
      </c>
      <c r="BG527" s="99">
        <v>5876.6313582871699</v>
      </c>
      <c r="BH527" s="99">
        <v>5287.5028526024071</v>
      </c>
      <c r="BI527" s="99">
        <v>4838.2586342064724</v>
      </c>
      <c r="BJ527" s="99">
        <v>6347.0539266680598</v>
      </c>
      <c r="BK527" s="99">
        <v>5982.9016477048972</v>
      </c>
      <c r="BL527" s="99">
        <v>5388.4146608971005</v>
      </c>
      <c r="BM527" s="99">
        <v>5620.1509104376009</v>
      </c>
      <c r="BN527" s="99">
        <v>5057.6640587013871</v>
      </c>
      <c r="BO527" s="99">
        <v>4613.3271780177029</v>
      </c>
      <c r="BP527" s="99">
        <v>5275.7032813774304</v>
      </c>
      <c r="BQ527" s="99">
        <v>4734.0537063282909</v>
      </c>
      <c r="BR527" s="99">
        <v>4255.1614888624972</v>
      </c>
      <c r="BS527" s="99">
        <v>3702.0113079896905</v>
      </c>
      <c r="BT527" s="97">
        <v>7479.9900030803792</v>
      </c>
      <c r="BU527" s="97">
        <v>7049.6322924167844</v>
      </c>
      <c r="BV527" s="97">
        <v>6749.8927583243358</v>
      </c>
      <c r="BW527" s="97">
        <v>6334.4209088910975</v>
      </c>
      <c r="BX527" s="97">
        <v>5123.6873180486728</v>
      </c>
      <c r="BY527" s="98">
        <v>4586.7197644978196</v>
      </c>
      <c r="BZ527" s="99">
        <v>4267.2103344930329</v>
      </c>
      <c r="CA527" s="99">
        <v>5858.048159685226</v>
      </c>
      <c r="CB527" s="99">
        <v>7938.161164744849</v>
      </c>
      <c r="CC527" s="99">
        <v>7577.9266282773433</v>
      </c>
      <c r="CD527" s="99">
        <v>7327.0271336260548</v>
      </c>
      <c r="CE527" s="99">
        <v>6977.2912863295287</v>
      </c>
      <c r="CF527" s="99">
        <v>5774.7854479717926</v>
      </c>
      <c r="CG527" s="99">
        <v>5236.0944970438131</v>
      </c>
      <c r="CH527" s="99">
        <v>4912.5531448493939</v>
      </c>
      <c r="CI527" s="99">
        <v>6526.8295534278432</v>
      </c>
      <c r="CJ527" s="99">
        <v>8838.6423848512823</v>
      </c>
      <c r="CK527" s="99">
        <v>8049.9749419901555</v>
      </c>
      <c r="CL527" s="99">
        <v>7319.8776972341066</v>
      </c>
      <c r="CM527" s="99">
        <v>6625.4311116684357</v>
      </c>
      <c r="CN527" s="99">
        <v>5637.5207915945221</v>
      </c>
      <c r="CO527" s="99">
        <v>5318.0320423314515</v>
      </c>
      <c r="CP527" s="99">
        <v>4780.6629452238967</v>
      </c>
      <c r="CQ527" s="99">
        <v>6542.9675095805178</v>
      </c>
      <c r="CR527" s="99">
        <v>8132.0052321640906</v>
      </c>
      <c r="CS527" s="99">
        <v>10217.677205178819</v>
      </c>
      <c r="CT527" s="99">
        <v>11841.661667426961</v>
      </c>
      <c r="CU527" s="99">
        <v>9029.5587000272772</v>
      </c>
      <c r="CV527" s="99">
        <v>8414.3360655433953</v>
      </c>
      <c r="CW527" s="99">
        <v>7748.7631735738441</v>
      </c>
      <c r="CX527" s="99">
        <v>7154.3868896791819</v>
      </c>
      <c r="CY527" s="99">
        <v>6215.8508194232918</v>
      </c>
      <c r="CZ527" s="99">
        <v>5871.3331711326437</v>
      </c>
      <c r="DA527" s="99">
        <v>5324.6442030964845</v>
      </c>
      <c r="DB527" s="99">
        <v>7074.384052849513</v>
      </c>
      <c r="DC527" s="99">
        <v>8521.6714761497351</v>
      </c>
      <c r="DD527" s="99">
        <v>10339.402381357833</v>
      </c>
      <c r="DE527" s="99">
        <v>11963.386843605977</v>
      </c>
      <c r="DF527" s="99">
        <v>3171.0575157258154</v>
      </c>
      <c r="DG527" s="99">
        <v>4876.41903269882</v>
      </c>
      <c r="DH527" s="99">
        <v>4639.7645411641688</v>
      </c>
      <c r="DI527" s="99">
        <v>4303.7290523567835</v>
      </c>
      <c r="DJ527" s="99">
        <v>3835.4427719806467</v>
      </c>
      <c r="DK527" s="99">
        <v>6044.0998673442782</v>
      </c>
      <c r="DL527" s="99">
        <v>5787.619419494712</v>
      </c>
      <c r="DM527" s="99">
        <v>5437.4825574902034</v>
      </c>
      <c r="DN527" s="99">
        <v>4969.5760141084729</v>
      </c>
      <c r="DO527" s="99">
        <v>5543.7528469079325</v>
      </c>
      <c r="DP527" s="99">
        <v>5200.8884415749972</v>
      </c>
      <c r="DQ527" s="99">
        <v>4732.5336825013992</v>
      </c>
      <c r="DR527" s="99">
        <v>4860.2985969393912</v>
      </c>
      <c r="DS527" s="99">
        <v>4408.9443125659736</v>
      </c>
      <c r="DT527" s="99">
        <v>3926.052012734674</v>
      </c>
      <c r="DU527" s="99">
        <v>7769.1721896885874</v>
      </c>
      <c r="DV527" s="99">
        <v>7518.2726950373026</v>
      </c>
      <c r="DW527" s="99">
        <v>7162.6621765496175</v>
      </c>
      <c r="DX527" s="99">
        <v>6580.7890650046093</v>
      </c>
      <c r="DY527" s="99">
        <v>7267.3732003860141</v>
      </c>
      <c r="DZ527" s="99">
        <v>6918.795603962837</v>
      </c>
      <c r="EA527" s="99">
        <v>6336.922492417827</v>
      </c>
      <c r="EB527" s="99">
        <v>6568.6587419583275</v>
      </c>
      <c r="EC527" s="99">
        <v>5972.7702134546671</v>
      </c>
      <c r="ED527" s="99">
        <v>5478.4934579012488</v>
      </c>
      <c r="EE527" s="99">
        <v>7025.0658933805653</v>
      </c>
      <c r="EF527" s="99">
        <v>6674.9290313760575</v>
      </c>
      <c r="EG527" s="99">
        <v>6079.0405028723944</v>
      </c>
      <c r="EH527" s="99">
        <v>6324.7921693715498</v>
      </c>
      <c r="EI527" s="99">
        <v>5716.2897656050964</v>
      </c>
      <c r="EJ527" s="99">
        <v>5250.4602077014315</v>
      </c>
      <c r="EK527" s="99">
        <v>5960.6398904083881</v>
      </c>
      <c r="EL527" s="99">
        <v>5371.8329163044018</v>
      </c>
      <c r="EM527" s="99">
        <v>4927.3837576553478</v>
      </c>
      <c r="EN527" s="99">
        <v>4470.4725676496264</v>
      </c>
      <c r="EO527" s="97">
        <v>8591.7762931986417</v>
      </c>
      <c r="EP527" s="99">
        <v>8177.6980364715819</v>
      </c>
      <c r="EQ527" s="99">
        <v>7926.2034012290924</v>
      </c>
      <c r="ER527" s="99">
        <v>7561.1518207817744</v>
      </c>
      <c r="ES527" s="99">
        <v>6372.2566298209495</v>
      </c>
      <c r="ET527" s="99">
        <v>5769.3367901179336</v>
      </c>
      <c r="EU527" s="99">
        <v>5440.6124442626888</v>
      </c>
      <c r="EV527" s="99">
        <v>7103.3761622466654</v>
      </c>
      <c r="EW527" s="99">
        <v>8929.9795362857349</v>
      </c>
      <c r="EX527" s="99">
        <v>3481.0630879491223</v>
      </c>
      <c r="EY527" s="99">
        <v>5032.8158608768572</v>
      </c>
      <c r="EZ527" s="99">
        <v>5748.2103023190166</v>
      </c>
      <c r="FA527" s="99">
        <v>6822.7783496230686</v>
      </c>
    </row>
    <row r="528" spans="1:157" ht="15.6" thickBot="1" x14ac:dyDescent="0.4">
      <c r="A528" s="100" t="s">
        <v>633</v>
      </c>
      <c r="B528" s="101">
        <v>19531.754402513645</v>
      </c>
      <c r="C528" s="102">
        <v>40312.062843941378</v>
      </c>
      <c r="D528" s="102">
        <v>37421.83678730941</v>
      </c>
      <c r="E528" s="102">
        <v>32487.407767043493</v>
      </c>
      <c r="F528" s="102">
        <v>26436.447126753301</v>
      </c>
      <c r="G528" s="102">
        <v>54539.100930147892</v>
      </c>
      <c r="H528" s="195">
        <v>51716.275990691909</v>
      </c>
      <c r="I528" s="104">
        <v>47934.066339675301</v>
      </c>
      <c r="J528" s="104">
        <v>42447.890392054331</v>
      </c>
      <c r="K528" s="104">
        <v>49019.216996336807</v>
      </c>
      <c r="L528" s="104">
        <v>45247.127095546508</v>
      </c>
      <c r="M528" s="104">
        <v>38520.314419242393</v>
      </c>
      <c r="N528" s="104">
        <v>40572.295282880536</v>
      </c>
      <c r="O528" s="104">
        <v>33157.957986448724</v>
      </c>
      <c r="P528" s="104">
        <v>26765.780554353943</v>
      </c>
      <c r="Q528" s="104">
        <v>78685.819280012467</v>
      </c>
      <c r="R528" s="104">
        <v>75131.41745165833</v>
      </c>
      <c r="S528" s="104">
        <v>70407.659531473138</v>
      </c>
      <c r="T528" s="104">
        <v>63179.542121973747</v>
      </c>
      <c r="U528" s="104">
        <v>71669.017192604471</v>
      </c>
      <c r="V528" s="104">
        <v>67248.275487510618</v>
      </c>
      <c r="W528" s="104">
        <v>60260.084750581984</v>
      </c>
      <c r="X528" s="104">
        <v>63074.97502187248</v>
      </c>
      <c r="Y528" s="104">
        <v>56247.542200258977</v>
      </c>
      <c r="Z528" s="104">
        <v>50963.68079505123</v>
      </c>
      <c r="AA528" s="104">
        <v>68509.633148641966</v>
      </c>
      <c r="AB528" s="104">
        <v>64300.975775894316</v>
      </c>
      <c r="AC528" s="104">
        <v>57379.115207948664</v>
      </c>
      <c r="AD528" s="104">
        <v>60155.517650480746</v>
      </c>
      <c r="AE528" s="104">
        <v>53582.36580066735</v>
      </c>
      <c r="AF528" s="104">
        <v>48273.975525866001</v>
      </c>
      <c r="AG528" s="104">
        <v>56151.028957849616</v>
      </c>
      <c r="AH528" s="104">
        <v>49757.702083673779</v>
      </c>
      <c r="AI528" s="104">
        <v>44096.588781474427</v>
      </c>
      <c r="AJ528" s="104">
        <v>36404.345562389666</v>
      </c>
      <c r="AK528" s="104">
        <v>31381.892719043597</v>
      </c>
      <c r="AL528" s="104">
        <v>48406.995919321816</v>
      </c>
      <c r="AM528" s="104">
        <v>45593.30480606926</v>
      </c>
      <c r="AN528" s="104">
        <v>41398.498442371987</v>
      </c>
      <c r="AO528" s="104">
        <v>35157.896363740365</v>
      </c>
      <c r="AP528" s="104">
        <v>62379.694022098498</v>
      </c>
      <c r="AQ528" s="104">
        <v>59539.840123682676</v>
      </c>
      <c r="AR528" s="104">
        <v>55507.414257994045</v>
      </c>
      <c r="AS528" s="104">
        <v>50126.866910769517</v>
      </c>
      <c r="AT528" s="104">
        <v>56699.986225266868</v>
      </c>
      <c r="AU528" s="104">
        <v>52738.849470273344</v>
      </c>
      <c r="AV528" s="104">
        <v>47099.679522089391</v>
      </c>
      <c r="AW528" s="104">
        <v>48937.619130812069</v>
      </c>
      <c r="AX528" s="104">
        <v>42107.448492299402</v>
      </c>
      <c r="AY528" s="104">
        <v>35277.413868974458</v>
      </c>
      <c r="AZ528" s="104">
        <v>84943.843733140777</v>
      </c>
      <c r="BA528" s="104">
        <v>82017.444862099437</v>
      </c>
      <c r="BB528" s="104">
        <v>77815.802518045326</v>
      </c>
      <c r="BC528" s="104">
        <v>70665.140176001398</v>
      </c>
      <c r="BD528" s="104">
        <v>79091.045991058083</v>
      </c>
      <c r="BE528" s="104">
        <v>74889.403647003972</v>
      </c>
      <c r="BF528" s="104">
        <v>67587.374801806538</v>
      </c>
      <c r="BG528" s="104">
        <v>70519.576299446038</v>
      </c>
      <c r="BH528" s="104">
        <v>63450.034231228885</v>
      </c>
      <c r="BI528" s="104">
        <v>58059.103610477672</v>
      </c>
      <c r="BJ528" s="104">
        <v>76164.647120016714</v>
      </c>
      <c r="BK528" s="104">
        <v>71794.819772458766</v>
      </c>
      <c r="BL528" s="104">
        <v>64660.975930765206</v>
      </c>
      <c r="BM528" s="104">
        <v>67441.810925251208</v>
      </c>
      <c r="BN528" s="104">
        <v>60691.968704416649</v>
      </c>
      <c r="BO528" s="104">
        <v>55359.926136212438</v>
      </c>
      <c r="BP528" s="104">
        <v>63308.439376529161</v>
      </c>
      <c r="BQ528" s="104">
        <v>56808.644475939494</v>
      </c>
      <c r="BR528" s="104">
        <v>51061.937866349966</v>
      </c>
      <c r="BS528" s="104">
        <v>44424.135695876284</v>
      </c>
      <c r="BT528" s="102">
        <v>89759.880036964547</v>
      </c>
      <c r="BU528" s="102">
        <v>84595.587509001416</v>
      </c>
      <c r="BV528" s="102">
        <v>80998.713099892033</v>
      </c>
      <c r="BW528" s="102">
        <v>76013.05090669317</v>
      </c>
      <c r="BX528" s="102">
        <v>61484.247816584073</v>
      </c>
      <c r="BY528" s="103">
        <v>55040.637173973839</v>
      </c>
      <c r="BZ528" s="104">
        <v>51206.524013916394</v>
      </c>
      <c r="CA528" s="104">
        <v>70296.577916222712</v>
      </c>
      <c r="CB528" s="104">
        <v>95257.933976938191</v>
      </c>
      <c r="CC528" s="104">
        <v>90935.119539328123</v>
      </c>
      <c r="CD528" s="104">
        <v>87924.325603512654</v>
      </c>
      <c r="CE528" s="104">
        <v>83727.495435954348</v>
      </c>
      <c r="CF528" s="104">
        <v>69297.425375661507</v>
      </c>
      <c r="CG528" s="104">
        <v>62833.133964525754</v>
      </c>
      <c r="CH528" s="104">
        <v>58950.63773819273</v>
      </c>
      <c r="CI528" s="104">
        <v>78321.954641134114</v>
      </c>
      <c r="CJ528" s="104">
        <v>106063.70861821539</v>
      </c>
      <c r="CK528" s="104">
        <v>96599.699303881862</v>
      </c>
      <c r="CL528" s="104">
        <v>87838.532366809275</v>
      </c>
      <c r="CM528" s="104">
        <v>79505.173340021225</v>
      </c>
      <c r="CN528" s="104">
        <v>67650.249499134268</v>
      </c>
      <c r="CO528" s="104">
        <v>63816.384507977418</v>
      </c>
      <c r="CP528" s="104">
        <v>57367.955342686764</v>
      </c>
      <c r="CQ528" s="104">
        <v>78515.610114966214</v>
      </c>
      <c r="CR528" s="104">
        <v>97584.062785969087</v>
      </c>
      <c r="CS528" s="104">
        <v>122612.12646214582</v>
      </c>
      <c r="CT528" s="104">
        <v>142099.94000912353</v>
      </c>
      <c r="CU528" s="104">
        <v>108354.70440032732</v>
      </c>
      <c r="CV528" s="104">
        <v>100972.03278652075</v>
      </c>
      <c r="CW528" s="104">
        <v>92985.158082886133</v>
      </c>
      <c r="CX528" s="104">
        <v>85852.642676150179</v>
      </c>
      <c r="CY528" s="104">
        <v>74590.209833079498</v>
      </c>
      <c r="CZ528" s="104">
        <v>70455.998053591728</v>
      </c>
      <c r="DA528" s="104">
        <v>63895.730437157814</v>
      </c>
      <c r="DB528" s="104">
        <v>84892.608634194155</v>
      </c>
      <c r="DC528" s="104">
        <v>102260.05771379682</v>
      </c>
      <c r="DD528" s="104">
        <v>124072.82857629401</v>
      </c>
      <c r="DE528" s="104">
        <v>143560.64212327171</v>
      </c>
      <c r="DF528" s="104">
        <v>38052.690188709785</v>
      </c>
      <c r="DG528" s="104">
        <v>58517.028392385837</v>
      </c>
      <c r="DH528" s="104">
        <v>55677.174493970029</v>
      </c>
      <c r="DI528" s="104">
        <v>51644.748628281406</v>
      </c>
      <c r="DJ528" s="104">
        <v>46025.313263767763</v>
      </c>
      <c r="DK528" s="104">
        <v>72529.198408131342</v>
      </c>
      <c r="DL528" s="104">
        <v>69451.433033936541</v>
      </c>
      <c r="DM528" s="104">
        <v>65249.790689882444</v>
      </c>
      <c r="DN528" s="104">
        <v>59634.912169301679</v>
      </c>
      <c r="DO528" s="104">
        <v>66525.034162895186</v>
      </c>
      <c r="DP528" s="104">
        <v>62410.66129889997</v>
      </c>
      <c r="DQ528" s="104">
        <v>56790.404190016794</v>
      </c>
      <c r="DR528" s="104">
        <v>58323.583163272691</v>
      </c>
      <c r="DS528" s="104">
        <v>52907.33175079168</v>
      </c>
      <c r="DT528" s="104">
        <v>47112.62415281609</v>
      </c>
      <c r="DU528" s="104">
        <v>93230.066276263053</v>
      </c>
      <c r="DV528" s="104">
        <v>90219.272340447627</v>
      </c>
      <c r="DW528" s="104">
        <v>85951.946118595413</v>
      </c>
      <c r="DX528" s="104">
        <v>78969.468780055307</v>
      </c>
      <c r="DY528" s="104">
        <v>87208.478404632173</v>
      </c>
      <c r="DZ528" s="104">
        <v>83025.547247554045</v>
      </c>
      <c r="EA528" s="104">
        <v>76043.069909013924</v>
      </c>
      <c r="EB528" s="104">
        <v>78823.904903499933</v>
      </c>
      <c r="EC528" s="104">
        <v>71673.242561456005</v>
      </c>
      <c r="ED528" s="104">
        <v>65741.921494814989</v>
      </c>
      <c r="EE528" s="104">
        <v>84300.790720566787</v>
      </c>
      <c r="EF528" s="104">
        <v>80099.14837651269</v>
      </c>
      <c r="EG528" s="104">
        <v>72948.486034468733</v>
      </c>
      <c r="EH528" s="104">
        <v>75897.506032458594</v>
      </c>
      <c r="EI528" s="104">
        <v>68595.47718726116</v>
      </c>
      <c r="EJ528" s="104">
        <v>63005.522492417178</v>
      </c>
      <c r="EK528" s="104">
        <v>71527.67868490066</v>
      </c>
      <c r="EL528" s="104">
        <v>64461.994995652822</v>
      </c>
      <c r="EM528" s="104">
        <v>59128.60509186417</v>
      </c>
      <c r="EN528" s="104">
        <v>53645.670811795513</v>
      </c>
      <c r="EO528" s="102">
        <v>103101.31551838369</v>
      </c>
      <c r="EP528" s="104">
        <v>98132.376437658982</v>
      </c>
      <c r="EQ528" s="104">
        <v>95114.440814749105</v>
      </c>
      <c r="ER528" s="104">
        <v>90733.821849381289</v>
      </c>
      <c r="ES528" s="104">
        <v>76467.079557851393</v>
      </c>
      <c r="ET528" s="104">
        <v>69232.041481415203</v>
      </c>
      <c r="EU528" s="104">
        <v>65287.349331152262</v>
      </c>
      <c r="EV528" s="104">
        <v>85240.513946959982</v>
      </c>
      <c r="EW528" s="104">
        <v>107159.75443542883</v>
      </c>
      <c r="EX528" s="104">
        <v>41772.757055389469</v>
      </c>
      <c r="EY528" s="104">
        <v>60393.790330522286</v>
      </c>
      <c r="EZ528" s="104">
        <v>68978.523627828195</v>
      </c>
      <c r="FA528" s="104">
        <v>81873.34019547682</v>
      </c>
    </row>
    <row r="529" spans="1:157" ht="29.4" thickBot="1" x14ac:dyDescent="0.3">
      <c r="A529" s="165" t="s">
        <v>634</v>
      </c>
      <c r="B529" s="166">
        <v>44.33372488242447</v>
      </c>
      <c r="C529" s="167">
        <v>98.773960800036178</v>
      </c>
      <c r="D529" s="167">
        <v>94.823234491655356</v>
      </c>
      <c r="E529" s="167">
        <v>92.000516902200516</v>
      </c>
      <c r="F529" s="167">
        <v>79.498810752130552</v>
      </c>
      <c r="G529" s="168">
        <v>157.07307018762538</v>
      </c>
      <c r="H529" s="203">
        <v>144.75697181737647</v>
      </c>
      <c r="I529" s="167">
        <v>127.46473997501948</v>
      </c>
      <c r="J529" s="167">
        <v>112.31707170478512</v>
      </c>
      <c r="K529" s="167">
        <v>132.44087344712759</v>
      </c>
      <c r="L529" s="167">
        <v>121.26689869059331</v>
      </c>
      <c r="M529" s="168">
        <v>111.32892693828093</v>
      </c>
      <c r="N529" s="167">
        <v>117.45786316213879</v>
      </c>
      <c r="O529" s="167">
        <v>109.50285674319026</v>
      </c>
      <c r="P529" s="167">
        <v>97.891715231283655</v>
      </c>
      <c r="Q529" s="167">
        <v>264.36088515296723</v>
      </c>
      <c r="R529" s="167">
        <v>252.01543340018358</v>
      </c>
      <c r="S529" s="168">
        <v>234.48561646160593</v>
      </c>
      <c r="T529" s="167">
        <v>205.05252860216174</v>
      </c>
      <c r="U529" s="167">
        <v>239.66998164739991</v>
      </c>
      <c r="V529" s="167">
        <v>222.14016470882225</v>
      </c>
      <c r="W529" s="167">
        <v>192.70707684937813</v>
      </c>
      <c r="X529" s="167">
        <v>204.61034777024463</v>
      </c>
      <c r="Y529" s="168">
        <v>175.17725991080042</v>
      </c>
      <c r="Z529" s="167">
        <v>145.74417205135632</v>
      </c>
      <c r="AA529" s="167">
        <v>227.32452989461623</v>
      </c>
      <c r="AB529" s="167">
        <v>209.79471295603864</v>
      </c>
      <c r="AC529" s="167">
        <v>180.36162509659445</v>
      </c>
      <c r="AD529" s="167">
        <v>192.26489601746104</v>
      </c>
      <c r="AE529" s="168">
        <v>162.8318081580168</v>
      </c>
      <c r="AF529" s="167">
        <v>133.39872029857267</v>
      </c>
      <c r="AG529" s="167">
        <v>174.73507907888333</v>
      </c>
      <c r="AH529" s="167">
        <v>145.30199121943923</v>
      </c>
      <c r="AI529" s="167">
        <v>125.30555447087548</v>
      </c>
      <c r="AJ529" s="167">
        <v>117.35049938605385</v>
      </c>
      <c r="AK529" s="169">
        <v>37.264730815991577</v>
      </c>
      <c r="AL529" s="170">
        <v>59.703769401933251</v>
      </c>
      <c r="AM529" s="170">
        <v>57.603358134806157</v>
      </c>
      <c r="AN529" s="170">
        <v>55.006593288386689</v>
      </c>
      <c r="AO529" s="170">
        <v>48.982434962977358</v>
      </c>
      <c r="AP529" s="170">
        <v>78.168943254001277</v>
      </c>
      <c r="AQ529" s="169">
        <v>76.091584777929469</v>
      </c>
      <c r="AR529" s="170">
        <v>73.141857661371617</v>
      </c>
      <c r="AS529" s="170">
        <v>66.184627763259996</v>
      </c>
      <c r="AT529" s="170">
        <v>74.014226301857647</v>
      </c>
      <c r="AU529" s="170">
        <v>70.961692804978085</v>
      </c>
      <c r="AV529" s="170">
        <v>64.377423843182939</v>
      </c>
      <c r="AW529" s="169">
        <v>65.355041487335924</v>
      </c>
      <c r="AX529" s="170">
        <v>64.381973980118346</v>
      </c>
      <c r="AY529" s="170">
        <v>57.590913679764675</v>
      </c>
      <c r="AZ529" s="170">
        <v>98.562685702133592</v>
      </c>
      <c r="BA529" s="170">
        <v>96.595457469316571</v>
      </c>
      <c r="BB529" s="170">
        <v>93.770965727874156</v>
      </c>
      <c r="BC529" s="169">
        <v>89.319639338640897</v>
      </c>
      <c r="BD529" s="170">
        <v>94.628229236499536</v>
      </c>
      <c r="BE529" s="170">
        <v>91.803737495057177</v>
      </c>
      <c r="BF529" s="170">
        <v>87.570697491211945</v>
      </c>
      <c r="BG529" s="170">
        <v>89.221786181823646</v>
      </c>
      <c r="BH529" s="170">
        <v>84.653475843127154</v>
      </c>
      <c r="BI529" s="169">
        <v>77.664431605552707</v>
      </c>
      <c r="BJ529" s="170">
        <v>92.661001003682514</v>
      </c>
      <c r="BK529" s="170">
        <v>90.079049690449025</v>
      </c>
      <c r="BL529" s="170">
        <v>85.603469258394938</v>
      </c>
      <c r="BM529" s="170">
        <v>87.472844334394622</v>
      </c>
      <c r="BN529" s="170">
        <v>82.443493259205226</v>
      </c>
      <c r="BO529" s="169">
        <v>75.369526268807519</v>
      </c>
      <c r="BP529" s="170">
        <v>84.549898940194694</v>
      </c>
      <c r="BQ529" s="170">
        <v>79.159953383563987</v>
      </c>
      <c r="BR529" s="170">
        <v>72.683975465111743</v>
      </c>
      <c r="BS529" s="170">
        <v>68.768809089913788</v>
      </c>
      <c r="BT529" s="170">
        <v>316.27740478436755</v>
      </c>
      <c r="BU529" s="170">
        <v>298.51000274956925</v>
      </c>
      <c r="BV529" s="170">
        <v>286.13519761425096</v>
      </c>
      <c r="BW529" s="170">
        <v>268.36779557945255</v>
      </c>
      <c r="BX529" s="170">
        <v>208.69892433040189</v>
      </c>
      <c r="BY529" s="170">
        <v>179.1722602514678</v>
      </c>
      <c r="BZ529" s="170">
        <v>161.40485821666951</v>
      </c>
      <c r="CA529" s="170">
        <v>245.50949193231139</v>
      </c>
      <c r="CB529" s="170">
        <v>111.54408239584355</v>
      </c>
      <c r="CC529" s="170">
        <v>108.14286435768371</v>
      </c>
      <c r="CD529" s="170">
        <v>106.29734266660698</v>
      </c>
      <c r="CE529" s="170">
        <v>103.46591126155842</v>
      </c>
      <c r="CF529" s="170">
        <v>94.441151283453806</v>
      </c>
      <c r="CG529" s="170">
        <v>89.000005968487514</v>
      </c>
      <c r="CH529" s="170">
        <v>85.715272026845128</v>
      </c>
      <c r="CI529" s="170">
        <v>99.832116644411641</v>
      </c>
      <c r="CJ529" s="170">
        <v>383.76850776161143</v>
      </c>
      <c r="CK529" s="170">
        <v>353.6263005914949</v>
      </c>
      <c r="CL529" s="170">
        <v>323.48409342137802</v>
      </c>
      <c r="CM529" s="170">
        <v>293.95742934244402</v>
      </c>
      <c r="CN529" s="170">
        <v>246.66336322871169</v>
      </c>
      <c r="CO529" s="170">
        <v>228.89596119391342</v>
      </c>
      <c r="CP529" s="170">
        <v>199.3692971149793</v>
      </c>
      <c r="CQ529" s="170">
        <v>289.96642180779031</v>
      </c>
      <c r="CR529" s="170">
        <v>370.82989354005321</v>
      </c>
      <c r="CS529" s="170">
        <v>468.33614216180268</v>
      </c>
      <c r="CT529" s="170">
        <v>549.19961389406569</v>
      </c>
      <c r="CU529" s="170">
        <v>143.02272534200193</v>
      </c>
      <c r="CV529" s="170">
        <v>127.81815251756592</v>
      </c>
      <c r="CW529" s="170">
        <v>115.13969191492629</v>
      </c>
      <c r="CX529" s="170">
        <v>110.61540763048215</v>
      </c>
      <c r="CY529" s="170">
        <v>103.04440421111229</v>
      </c>
      <c r="CZ529" s="170">
        <v>100.00387796975907</v>
      </c>
      <c r="DA529" s="170">
        <v>94.654352307011905</v>
      </c>
      <c r="DB529" s="170">
        <v>109.97003898627906</v>
      </c>
      <c r="DC529" s="170">
        <v>136.20535690955631</v>
      </c>
      <c r="DD529" s="170">
        <v>184.95848122043103</v>
      </c>
      <c r="DE529" s="170">
        <v>225.39021708656253</v>
      </c>
      <c r="DF529" s="170">
        <v>45.040530068677796</v>
      </c>
      <c r="DG529" s="170">
        <v>69.159506816825555</v>
      </c>
      <c r="DH529" s="170">
        <v>67.082148340753733</v>
      </c>
      <c r="DI529" s="170">
        <v>64.13242122419588</v>
      </c>
      <c r="DJ529" s="170">
        <v>57.165687187932356</v>
      </c>
      <c r="DK529" s="170">
        <v>86.918339064053129</v>
      </c>
      <c r="DL529" s="170">
        <v>85.169397216624091</v>
      </c>
      <c r="DM529" s="170">
        <v>82.344905475181733</v>
      </c>
      <c r="DN529" s="170">
        <v>75.678817615343362</v>
      </c>
      <c r="DO529" s="170">
        <v>83.202168983807056</v>
      </c>
      <c r="DP529" s="170">
        <v>80.251825492077359</v>
      </c>
      <c r="DQ529" s="170">
        <v>73.593494121122362</v>
      </c>
      <c r="DR529" s="170">
        <v>77.26212013711195</v>
      </c>
      <c r="DS529" s="170">
        <v>70.309591138951191</v>
      </c>
      <c r="DT529" s="170">
        <v>63.548829950646081</v>
      </c>
      <c r="DU529" s="170">
        <v>105.88216985238198</v>
      </c>
      <c r="DV529" s="170">
        <v>104.03664816130524</v>
      </c>
      <c r="DW529" s="170">
        <v>101.30687946600655</v>
      </c>
      <c r="DX529" s="170">
        <v>96.613012648564464</v>
      </c>
      <c r="DY529" s="170">
        <v>102.19112647022844</v>
      </c>
      <c r="DZ529" s="170">
        <v>99.339651233189528</v>
      </c>
      <c r="EA529" s="170">
        <v>94.645784415747414</v>
      </c>
      <c r="EB529" s="170">
        <v>96.515159491747141</v>
      </c>
      <c r="EC529" s="170">
        <v>92.063833102513911</v>
      </c>
      <c r="ED529" s="170">
        <v>85.854088608766403</v>
      </c>
      <c r="EE529" s="170">
        <v>100.19691474181487</v>
      </c>
      <c r="EF529" s="170">
        <v>97.372423000372478</v>
      </c>
      <c r="EG529" s="170">
        <v>92.921096611139276</v>
      </c>
      <c r="EH529" s="170">
        <v>94.54793125893012</v>
      </c>
      <c r="EI529" s="170">
        <v>90.314891255084859</v>
      </c>
      <c r="EJ529" s="170">
        <v>83.612860622461369</v>
      </c>
      <c r="EK529" s="170">
        <v>91.965979945696617</v>
      </c>
      <c r="EL529" s="170">
        <v>87.392105419540414</v>
      </c>
      <c r="EM529" s="170">
        <v>80.320081428475433</v>
      </c>
      <c r="EN529" s="170">
        <v>73.109710391171447</v>
      </c>
      <c r="EO529" s="170">
        <v>128.52656039857575</v>
      </c>
      <c r="EP529" s="170">
        <v>119.5240668330663</v>
      </c>
      <c r="EQ529" s="170">
        <v>113.32198757413978</v>
      </c>
      <c r="ER529" s="170">
        <v>110.09226938552708</v>
      </c>
      <c r="ES529" s="170">
        <v>100.65171627241592</v>
      </c>
      <c r="ET529" s="170">
        <v>96.275280438738335</v>
      </c>
      <c r="EU529" s="170">
        <v>92.961446999546141</v>
      </c>
      <c r="EV529" s="170">
        <v>106.54952740124544</v>
      </c>
      <c r="EW529" s="170">
        <v>142.6071689222353</v>
      </c>
      <c r="EX529" s="170">
        <v>49.960981901768292</v>
      </c>
      <c r="EY529" s="170">
        <v>72.592591326557695</v>
      </c>
      <c r="EZ529" s="170">
        <v>86.91800277195567</v>
      </c>
      <c r="FA529" s="170">
        <v>100.63160902226477</v>
      </c>
    </row>
    <row r="530" spans="1:157" ht="70.5" customHeight="1" thickBot="1" x14ac:dyDescent="0.4">
      <c r="A530" s="49" t="s">
        <v>658</v>
      </c>
      <c r="B530" s="50"/>
      <c r="C530" s="50"/>
      <c r="D530" s="50"/>
      <c r="E530" s="50"/>
      <c r="F530" s="50"/>
      <c r="G530" s="50"/>
      <c r="H530" s="184"/>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c r="BN530" s="50"/>
      <c r="BO530" s="50"/>
      <c r="BP530" s="50"/>
      <c r="BQ530" s="50"/>
      <c r="BR530" s="50"/>
      <c r="BS530" s="50"/>
      <c r="BT530" s="50"/>
      <c r="BU530" s="51"/>
      <c r="BV530" s="51"/>
      <c r="BW530" s="51"/>
      <c r="BX530" s="51"/>
      <c r="BY530" s="51"/>
      <c r="BZ530" s="51"/>
      <c r="CA530" s="51"/>
      <c r="CB530" s="51"/>
      <c r="CC530" s="51"/>
      <c r="CD530" s="51"/>
      <c r="CE530" s="51"/>
      <c r="CF530" s="51"/>
      <c r="CG530" s="51"/>
      <c r="CH530" s="51"/>
      <c r="CI530" s="51"/>
      <c r="CJ530" s="51"/>
      <c r="CK530" s="51"/>
      <c r="CL530" s="51"/>
      <c r="CM530" s="51"/>
      <c r="CN530" s="51"/>
      <c r="CO530" s="51"/>
      <c r="CP530" s="51"/>
      <c r="CQ530" s="51"/>
      <c r="CR530" s="51"/>
      <c r="CS530" s="51"/>
      <c r="CT530" s="51"/>
      <c r="CU530" s="51"/>
      <c r="CV530" s="51"/>
      <c r="CW530" s="51"/>
      <c r="CX530" s="51"/>
      <c r="CY530" s="51"/>
      <c r="CZ530" s="51"/>
      <c r="DA530" s="51"/>
      <c r="DB530" s="51"/>
      <c r="DC530" s="51"/>
      <c r="DD530" s="51"/>
      <c r="DE530" s="51"/>
      <c r="DF530" s="51"/>
      <c r="DG530" s="51"/>
      <c r="DH530" s="51"/>
      <c r="DI530" s="51"/>
      <c r="DJ530" s="51"/>
      <c r="DK530" s="51"/>
      <c r="DL530" s="51"/>
      <c r="DM530" s="51"/>
      <c r="DN530" s="51"/>
      <c r="DO530" s="51"/>
      <c r="DP530" s="51"/>
      <c r="DQ530" s="51"/>
      <c r="DR530" s="51"/>
      <c r="DS530" s="51"/>
      <c r="DT530" s="51"/>
      <c r="DU530" s="51"/>
      <c r="DV530" s="51"/>
      <c r="DW530" s="51"/>
      <c r="DX530" s="51"/>
      <c r="DY530" s="51"/>
      <c r="DZ530" s="51"/>
      <c r="EA530" s="51"/>
      <c r="EB530" s="51"/>
      <c r="EC530" s="51"/>
      <c r="ED530" s="51"/>
      <c r="EE530" s="51"/>
      <c r="EF530" s="51"/>
      <c r="EG530" s="51"/>
      <c r="EH530" s="51"/>
      <c r="EI530" s="51"/>
      <c r="EJ530" s="51"/>
      <c r="EK530" s="51"/>
      <c r="EL530" s="51"/>
      <c r="EM530" s="51"/>
      <c r="EN530" s="51"/>
      <c r="EO530" s="51"/>
      <c r="EP530" s="51"/>
      <c r="EQ530" s="51"/>
      <c r="ER530" s="51"/>
      <c r="ES530" s="51"/>
      <c r="ET530" s="51"/>
      <c r="EU530" s="51"/>
      <c r="EV530" s="51"/>
      <c r="EW530" s="51"/>
      <c r="EX530" s="51"/>
      <c r="EY530" s="51"/>
      <c r="EZ530" s="51"/>
      <c r="FA530" s="51"/>
    </row>
    <row r="531" spans="1:157" x14ac:dyDescent="0.25">
      <c r="A531" s="52"/>
      <c r="B531" s="53"/>
      <c r="C531" s="53"/>
      <c r="D531" s="53"/>
      <c r="E531" s="53"/>
      <c r="F531" s="53"/>
      <c r="G531" s="53"/>
      <c r="H531" s="185"/>
      <c r="I531" s="53"/>
      <c r="J531" s="53"/>
      <c r="K531" s="53"/>
      <c r="L531" s="54"/>
      <c r="M531" s="53"/>
      <c r="N531" s="53"/>
      <c r="O531" s="53"/>
      <c r="P531" s="53"/>
      <c r="Q531" s="53"/>
      <c r="R531" s="53"/>
      <c r="S531" s="53"/>
      <c r="T531" s="53"/>
      <c r="U531" s="53"/>
      <c r="V531" s="53"/>
      <c r="W531" s="53"/>
      <c r="X531" s="53"/>
      <c r="Y531" s="53"/>
      <c r="Z531" s="53"/>
      <c r="AA531" s="53"/>
      <c r="AB531" s="53"/>
      <c r="AC531" s="53"/>
      <c r="AD531" s="54"/>
      <c r="AE531" s="54"/>
      <c r="AF531" s="54"/>
      <c r="AG531" s="53"/>
      <c r="AH531" s="53"/>
      <c r="AI531" s="53"/>
      <c r="AJ531" s="53"/>
      <c r="AK531" s="53"/>
      <c r="AL531" s="54"/>
      <c r="AM531" s="54"/>
      <c r="AN531" s="54"/>
      <c r="AO531" s="54"/>
      <c r="AP531" s="55"/>
      <c r="AQ531" s="55"/>
      <c r="AR531" s="55"/>
      <c r="AS531" s="55"/>
      <c r="AT531" s="55"/>
      <c r="AU531" s="55"/>
      <c r="AV531" s="53"/>
      <c r="AW531" s="53"/>
      <c r="AX531" s="55"/>
      <c r="AY531" s="53"/>
      <c r="AZ531" s="53"/>
      <c r="BA531" s="53"/>
      <c r="BB531" s="53"/>
      <c r="BC531" s="53"/>
      <c r="BD531" s="53"/>
      <c r="BE531" s="53"/>
      <c r="BF531" s="53"/>
      <c r="BG531" s="53"/>
      <c r="BH531" s="53"/>
      <c r="BI531" s="53"/>
      <c r="BJ531" s="53"/>
      <c r="BK531" s="53"/>
      <c r="BL531" s="53"/>
      <c r="BM531" s="54"/>
      <c r="BN531" s="54"/>
      <c r="BO531" s="54"/>
      <c r="BP531" s="53"/>
      <c r="BQ531" s="53"/>
      <c r="BR531" s="53"/>
      <c r="BS531" s="56"/>
      <c r="BT531" s="53" t="s">
        <v>569</v>
      </c>
      <c r="BU531" s="57" t="s">
        <v>570</v>
      </c>
      <c r="BV531" s="57" t="s">
        <v>571</v>
      </c>
      <c r="BW531" s="57" t="s">
        <v>571</v>
      </c>
      <c r="BX531" s="57" t="s">
        <v>571</v>
      </c>
      <c r="BY531" s="57" t="s">
        <v>571</v>
      </c>
      <c r="BZ531" s="57" t="s">
        <v>571</v>
      </c>
      <c r="CA531" s="57" t="s">
        <v>572</v>
      </c>
      <c r="CB531" s="57" t="s">
        <v>573</v>
      </c>
      <c r="CC531" s="57" t="s">
        <v>573</v>
      </c>
      <c r="CD531" s="57" t="s">
        <v>573</v>
      </c>
      <c r="CE531" s="57" t="s">
        <v>573</v>
      </c>
      <c r="CF531" s="57" t="s">
        <v>573</v>
      </c>
      <c r="CG531" s="57" t="s">
        <v>573</v>
      </c>
      <c r="CH531" s="57" t="s">
        <v>573</v>
      </c>
      <c r="CI531" s="57" t="s">
        <v>572</v>
      </c>
      <c r="CJ531" s="57" t="s">
        <v>571</v>
      </c>
      <c r="CK531" s="57" t="s">
        <v>571</v>
      </c>
      <c r="CL531" s="57" t="s">
        <v>571</v>
      </c>
      <c r="CM531" s="57" t="s">
        <v>571</v>
      </c>
      <c r="CN531" s="57" t="s">
        <v>571</v>
      </c>
      <c r="CO531" s="57" t="s">
        <v>571</v>
      </c>
      <c r="CP531" s="57" t="s">
        <v>571</v>
      </c>
      <c r="CQ531" s="57" t="s">
        <v>571</v>
      </c>
      <c r="CR531" s="57" t="s">
        <v>571</v>
      </c>
      <c r="CS531" s="57" t="s">
        <v>571</v>
      </c>
      <c r="CT531" s="57" t="s">
        <v>571</v>
      </c>
      <c r="CU531" s="57" t="s">
        <v>573</v>
      </c>
      <c r="CV531" s="57" t="s">
        <v>573</v>
      </c>
      <c r="CW531" s="57" t="s">
        <v>573</v>
      </c>
      <c r="CX531" s="57" t="s">
        <v>573</v>
      </c>
      <c r="CY531" s="57" t="s">
        <v>573</v>
      </c>
      <c r="CZ531" s="57" t="s">
        <v>573</v>
      </c>
      <c r="DA531" s="57" t="s">
        <v>573</v>
      </c>
      <c r="DB531" s="57" t="s">
        <v>574</v>
      </c>
      <c r="DC531" s="57" t="s">
        <v>574</v>
      </c>
      <c r="DD531" s="57" t="s">
        <v>574</v>
      </c>
      <c r="DE531" s="57" t="s">
        <v>574</v>
      </c>
      <c r="DF531" s="57" t="s">
        <v>575</v>
      </c>
      <c r="DG531" s="57" t="s">
        <v>576</v>
      </c>
      <c r="DH531" s="57" t="s">
        <v>576</v>
      </c>
      <c r="DI531" s="57" t="s">
        <v>576</v>
      </c>
      <c r="DJ531" s="57" t="s">
        <v>576</v>
      </c>
      <c r="DK531" s="57" t="s">
        <v>576</v>
      </c>
      <c r="DL531" s="57" t="s">
        <v>576</v>
      </c>
      <c r="DM531" s="57" t="s">
        <v>576</v>
      </c>
      <c r="DN531" s="57" t="s">
        <v>576</v>
      </c>
      <c r="DO531" s="57" t="s">
        <v>576</v>
      </c>
      <c r="DP531" s="57" t="s">
        <v>576</v>
      </c>
      <c r="DQ531" s="57" t="s">
        <v>576</v>
      </c>
      <c r="DR531" s="57" t="s">
        <v>576</v>
      </c>
      <c r="DS531" s="57" t="s">
        <v>576</v>
      </c>
      <c r="DT531" s="57" t="s">
        <v>576</v>
      </c>
      <c r="DU531" s="57" t="s">
        <v>576</v>
      </c>
      <c r="DV531" s="57" t="s">
        <v>576</v>
      </c>
      <c r="DW531" s="57" t="s">
        <v>576</v>
      </c>
      <c r="DX531" s="57" t="s">
        <v>576</v>
      </c>
      <c r="DY531" s="57" t="s">
        <v>576</v>
      </c>
      <c r="DZ531" s="57" t="s">
        <v>576</v>
      </c>
      <c r="EA531" s="57" t="s">
        <v>576</v>
      </c>
      <c r="EB531" s="57" t="s">
        <v>576</v>
      </c>
      <c r="EC531" s="57" t="s">
        <v>576</v>
      </c>
      <c r="ED531" s="57" t="s">
        <v>576</v>
      </c>
      <c r="EE531" s="57" t="s">
        <v>576</v>
      </c>
      <c r="EF531" s="57" t="s">
        <v>576</v>
      </c>
      <c r="EG531" s="57" t="s">
        <v>576</v>
      </c>
      <c r="EH531" s="57" t="s">
        <v>576</v>
      </c>
      <c r="EI531" s="57" t="s">
        <v>576</v>
      </c>
      <c r="EJ531" s="57" t="s">
        <v>576</v>
      </c>
      <c r="EK531" s="57" t="s">
        <v>576</v>
      </c>
      <c r="EL531" s="57" t="s">
        <v>576</v>
      </c>
      <c r="EM531" s="57" t="s">
        <v>576</v>
      </c>
      <c r="EN531" s="57" t="s">
        <v>576</v>
      </c>
      <c r="EO531" s="57" t="s">
        <v>576</v>
      </c>
      <c r="EP531" s="57" t="s">
        <v>576</v>
      </c>
      <c r="EQ531" s="57" t="s">
        <v>576</v>
      </c>
      <c r="ER531" s="57" t="s">
        <v>576</v>
      </c>
      <c r="ES531" s="57" t="s">
        <v>576</v>
      </c>
      <c r="ET531" s="57" t="s">
        <v>576</v>
      </c>
      <c r="EU531" s="57" t="s">
        <v>576</v>
      </c>
      <c r="EV531" s="57" t="s">
        <v>572</v>
      </c>
      <c r="EW531" s="57" t="s">
        <v>572</v>
      </c>
      <c r="EX531" s="57" t="s">
        <v>577</v>
      </c>
      <c r="EY531" s="57" t="s">
        <v>572</v>
      </c>
      <c r="EZ531" s="57" t="s">
        <v>572</v>
      </c>
      <c r="FA531" s="57" t="s">
        <v>572</v>
      </c>
    </row>
    <row r="532" spans="1:157" x14ac:dyDescent="0.25">
      <c r="A532" s="52"/>
      <c r="B532" s="53"/>
      <c r="C532" s="54"/>
      <c r="D532" s="54"/>
      <c r="E532" s="54"/>
      <c r="F532" s="54"/>
      <c r="G532" s="54"/>
      <c r="H532" s="186"/>
      <c r="I532" s="54"/>
      <c r="J532" s="54"/>
      <c r="K532" s="54"/>
      <c r="L532" s="54"/>
      <c r="M532" s="54"/>
      <c r="N532" s="54"/>
      <c r="O532" s="54"/>
      <c r="P532" s="54"/>
      <c r="Q532" s="53" t="s">
        <v>571</v>
      </c>
      <c r="R532" s="53" t="s">
        <v>571</v>
      </c>
      <c r="S532" s="53" t="s">
        <v>571</v>
      </c>
      <c r="T532" s="53" t="s">
        <v>571</v>
      </c>
      <c r="U532" s="53" t="s">
        <v>571</v>
      </c>
      <c r="V532" s="53" t="s">
        <v>571</v>
      </c>
      <c r="W532" s="53" t="s">
        <v>571</v>
      </c>
      <c r="X532" s="53" t="s">
        <v>571</v>
      </c>
      <c r="Y532" s="53" t="s">
        <v>571</v>
      </c>
      <c r="Z532" s="53" t="s">
        <v>571</v>
      </c>
      <c r="AA532" s="53" t="s">
        <v>571</v>
      </c>
      <c r="AB532" s="53" t="s">
        <v>571</v>
      </c>
      <c r="AC532" s="53" t="s">
        <v>571</v>
      </c>
      <c r="AD532" s="54" t="s">
        <v>571</v>
      </c>
      <c r="AE532" s="54" t="s">
        <v>571</v>
      </c>
      <c r="AF532" s="54" t="s">
        <v>571</v>
      </c>
      <c r="AG532" s="53" t="s">
        <v>571</v>
      </c>
      <c r="AH532" s="53" t="s">
        <v>571</v>
      </c>
      <c r="AI532" s="53" t="s">
        <v>571</v>
      </c>
      <c r="AJ532" s="53" t="s">
        <v>571</v>
      </c>
      <c r="AK532" s="54"/>
      <c r="AL532" s="54"/>
      <c r="AM532" s="54"/>
      <c r="AN532" s="54"/>
      <c r="AO532" s="54"/>
      <c r="AP532" s="54"/>
      <c r="AQ532" s="54"/>
      <c r="AR532" s="54"/>
      <c r="AS532" s="54"/>
      <c r="AT532" s="54"/>
      <c r="AU532" s="54"/>
      <c r="AV532" s="54"/>
      <c r="AW532" s="54"/>
      <c r="AX532" s="54"/>
      <c r="AY532" s="54"/>
      <c r="AZ532" s="53" t="s">
        <v>573</v>
      </c>
      <c r="BA532" s="55" t="s">
        <v>573</v>
      </c>
      <c r="BB532" s="55" t="s">
        <v>573</v>
      </c>
      <c r="BC532" s="55" t="s">
        <v>573</v>
      </c>
      <c r="BD532" s="55" t="s">
        <v>573</v>
      </c>
      <c r="BE532" s="55" t="s">
        <v>573</v>
      </c>
      <c r="BF532" s="53" t="s">
        <v>573</v>
      </c>
      <c r="BG532" s="55" t="s">
        <v>573</v>
      </c>
      <c r="BH532" s="55" t="s">
        <v>573</v>
      </c>
      <c r="BI532" s="55" t="s">
        <v>573</v>
      </c>
      <c r="BJ532" s="53" t="s">
        <v>573</v>
      </c>
      <c r="BK532" s="55" t="s">
        <v>573</v>
      </c>
      <c r="BL532" s="55" t="s">
        <v>573</v>
      </c>
      <c r="BM532" s="53" t="s">
        <v>573</v>
      </c>
      <c r="BN532" s="53" t="s">
        <v>573</v>
      </c>
      <c r="BO532" s="53" t="s">
        <v>573</v>
      </c>
      <c r="BP532" s="55" t="s">
        <v>573</v>
      </c>
      <c r="BQ532" s="55" t="s">
        <v>573</v>
      </c>
      <c r="BR532" s="55" t="s">
        <v>573</v>
      </c>
      <c r="BS532" s="58" t="s">
        <v>573</v>
      </c>
      <c r="BT532" s="54" t="s">
        <v>578</v>
      </c>
      <c r="BU532" s="59" t="s">
        <v>578</v>
      </c>
      <c r="BV532" s="59" t="s">
        <v>578</v>
      </c>
      <c r="BW532" s="59" t="s">
        <v>578</v>
      </c>
      <c r="BX532" s="59" t="s">
        <v>579</v>
      </c>
      <c r="BY532" s="59" t="s">
        <v>579</v>
      </c>
      <c r="BZ532" s="59" t="s">
        <v>580</v>
      </c>
      <c r="CA532" s="59" t="s">
        <v>581</v>
      </c>
      <c r="CB532" s="59" t="s">
        <v>578</v>
      </c>
      <c r="CC532" s="59" t="s">
        <v>578</v>
      </c>
      <c r="CD532" s="59" t="s">
        <v>578</v>
      </c>
      <c r="CE532" s="59" t="s">
        <v>578</v>
      </c>
      <c r="CF532" s="59" t="s">
        <v>579</v>
      </c>
      <c r="CG532" s="59" t="s">
        <v>579</v>
      </c>
      <c r="CH532" s="59" t="s">
        <v>580</v>
      </c>
      <c r="CI532" s="59" t="s">
        <v>574</v>
      </c>
      <c r="CJ532" s="59" t="s">
        <v>582</v>
      </c>
      <c r="CK532" s="59" t="s">
        <v>578</v>
      </c>
      <c r="CL532" s="59" t="s">
        <v>583</v>
      </c>
      <c r="CM532" s="59" t="s">
        <v>583</v>
      </c>
      <c r="CN532" s="59" t="s">
        <v>579</v>
      </c>
      <c r="CO532" s="59" t="s">
        <v>584</v>
      </c>
      <c r="CP532" s="59" t="s">
        <v>585</v>
      </c>
      <c r="CQ532" s="59" t="s">
        <v>586</v>
      </c>
      <c r="CR532" s="59" t="s">
        <v>587</v>
      </c>
      <c r="CS532" s="59" t="s">
        <v>588</v>
      </c>
      <c r="CT532" s="59" t="s">
        <v>589</v>
      </c>
      <c r="CU532" s="59" t="s">
        <v>582</v>
      </c>
      <c r="CV532" s="59" t="s">
        <v>578</v>
      </c>
      <c r="CW532" s="59" t="s">
        <v>583</v>
      </c>
      <c r="CX532" s="59" t="s">
        <v>583</v>
      </c>
      <c r="CY532" s="59" t="s">
        <v>579</v>
      </c>
      <c r="CZ532" s="59" t="s">
        <v>584</v>
      </c>
      <c r="DA532" s="59" t="s">
        <v>585</v>
      </c>
      <c r="DB532" s="59" t="s">
        <v>586</v>
      </c>
      <c r="DC532" s="59" t="s">
        <v>587</v>
      </c>
      <c r="DD532" s="59" t="s">
        <v>588</v>
      </c>
      <c r="DE532" s="59" t="s">
        <v>589</v>
      </c>
      <c r="DF532" s="59" t="s">
        <v>590</v>
      </c>
      <c r="DG532" s="59" t="s">
        <v>578</v>
      </c>
      <c r="DH532" s="59" t="s">
        <v>579</v>
      </c>
      <c r="DI532" s="59" t="s">
        <v>580</v>
      </c>
      <c r="DJ532" s="59" t="s">
        <v>591</v>
      </c>
      <c r="DK532" s="59" t="s">
        <v>578</v>
      </c>
      <c r="DL532" s="59" t="s">
        <v>578</v>
      </c>
      <c r="DM532" s="59" t="s">
        <v>578</v>
      </c>
      <c r="DN532" s="59" t="s">
        <v>578</v>
      </c>
      <c r="DO532" s="59" t="s">
        <v>579</v>
      </c>
      <c r="DP532" s="59" t="s">
        <v>579</v>
      </c>
      <c r="DQ532" s="59" t="s">
        <v>579</v>
      </c>
      <c r="DR532" s="59" t="s">
        <v>580</v>
      </c>
      <c r="DS532" s="59" t="s">
        <v>580</v>
      </c>
      <c r="DT532" s="59" t="s">
        <v>591</v>
      </c>
      <c r="DU532" s="59" t="s">
        <v>578</v>
      </c>
      <c r="DV532" s="59" t="s">
        <v>578</v>
      </c>
      <c r="DW532" s="59" t="s">
        <v>578</v>
      </c>
      <c r="DX532" s="59" t="s">
        <v>578</v>
      </c>
      <c r="DY532" s="59" t="s">
        <v>578</v>
      </c>
      <c r="DZ532" s="59" t="s">
        <v>578</v>
      </c>
      <c r="EA532" s="59" t="s">
        <v>578</v>
      </c>
      <c r="EB532" s="59" t="s">
        <v>578</v>
      </c>
      <c r="EC532" s="59" t="s">
        <v>578</v>
      </c>
      <c r="ED532" s="59" t="s">
        <v>578</v>
      </c>
      <c r="EE532" s="59" t="s">
        <v>579</v>
      </c>
      <c r="EF532" s="59" t="s">
        <v>579</v>
      </c>
      <c r="EG532" s="59" t="s">
        <v>579</v>
      </c>
      <c r="EH532" s="59" t="s">
        <v>579</v>
      </c>
      <c r="EI532" s="59" t="s">
        <v>579</v>
      </c>
      <c r="EJ532" s="59" t="s">
        <v>579</v>
      </c>
      <c r="EK532" s="59" t="s">
        <v>580</v>
      </c>
      <c r="EL532" s="59" t="s">
        <v>580</v>
      </c>
      <c r="EM532" s="59" t="s">
        <v>580</v>
      </c>
      <c r="EN532" s="59" t="s">
        <v>591</v>
      </c>
      <c r="EO532" s="59" t="s">
        <v>578</v>
      </c>
      <c r="EP532" s="59" t="s">
        <v>578</v>
      </c>
      <c r="EQ532" s="59" t="s">
        <v>578</v>
      </c>
      <c r="ER532" s="59" t="s">
        <v>578</v>
      </c>
      <c r="ES532" s="59" t="s">
        <v>579</v>
      </c>
      <c r="ET532" s="59" t="s">
        <v>579</v>
      </c>
      <c r="EU532" s="59" t="s">
        <v>580</v>
      </c>
      <c r="EV532" s="59" t="s">
        <v>592</v>
      </c>
      <c r="EW532" s="59" t="s">
        <v>592</v>
      </c>
      <c r="EX532" s="59" t="s">
        <v>590</v>
      </c>
      <c r="EY532" s="59" t="s">
        <v>593</v>
      </c>
      <c r="EZ532" s="59" t="s">
        <v>593</v>
      </c>
      <c r="FA532" s="59" t="s">
        <v>593</v>
      </c>
    </row>
    <row r="533" spans="1:157" x14ac:dyDescent="0.25">
      <c r="A533" s="52"/>
      <c r="B533" s="53"/>
      <c r="C533" s="53"/>
      <c r="D533" s="53"/>
      <c r="E533" s="53"/>
      <c r="F533" s="53"/>
      <c r="G533" s="53" t="s">
        <v>571</v>
      </c>
      <c r="H533" s="185" t="s">
        <v>571</v>
      </c>
      <c r="I533" s="53" t="s">
        <v>571</v>
      </c>
      <c r="J533" s="53" t="s">
        <v>571</v>
      </c>
      <c r="K533" s="53" t="s">
        <v>571</v>
      </c>
      <c r="L533" s="54" t="s">
        <v>571</v>
      </c>
      <c r="M533" s="53" t="s">
        <v>571</v>
      </c>
      <c r="N533" s="53" t="s">
        <v>571</v>
      </c>
      <c r="O533" s="53" t="s">
        <v>571</v>
      </c>
      <c r="P533" s="53" t="s">
        <v>571</v>
      </c>
      <c r="Q533" s="53" t="s">
        <v>594</v>
      </c>
      <c r="R533" s="53" t="s">
        <v>594</v>
      </c>
      <c r="S533" s="53" t="s">
        <v>594</v>
      </c>
      <c r="T533" s="53" t="s">
        <v>594</v>
      </c>
      <c r="U533" s="53" t="s">
        <v>594</v>
      </c>
      <c r="V533" s="53" t="s">
        <v>594</v>
      </c>
      <c r="W533" s="53" t="s">
        <v>594</v>
      </c>
      <c r="X533" s="53" t="s">
        <v>594</v>
      </c>
      <c r="Y533" s="53" t="s">
        <v>594</v>
      </c>
      <c r="Z533" s="53" t="s">
        <v>594</v>
      </c>
      <c r="AA533" s="53" t="s">
        <v>595</v>
      </c>
      <c r="AB533" s="53" t="s">
        <v>595</v>
      </c>
      <c r="AC533" s="53" t="s">
        <v>595</v>
      </c>
      <c r="AD533" s="54" t="s">
        <v>595</v>
      </c>
      <c r="AE533" s="54" t="s">
        <v>595</v>
      </c>
      <c r="AF533" s="54" t="s">
        <v>595</v>
      </c>
      <c r="AG533" s="53" t="s">
        <v>596</v>
      </c>
      <c r="AH533" s="53" t="s">
        <v>596</v>
      </c>
      <c r="AI533" s="53" t="s">
        <v>596</v>
      </c>
      <c r="AJ533" s="53" t="s">
        <v>597</v>
      </c>
      <c r="AK533" s="53"/>
      <c r="AL533" s="54"/>
      <c r="AM533" s="54"/>
      <c r="AN533" s="54"/>
      <c r="AO533" s="54"/>
      <c r="AP533" s="55" t="s">
        <v>573</v>
      </c>
      <c r="AQ533" s="55" t="s">
        <v>573</v>
      </c>
      <c r="AR533" s="55" t="s">
        <v>573</v>
      </c>
      <c r="AS533" s="55" t="s">
        <v>573</v>
      </c>
      <c r="AT533" s="55" t="s">
        <v>573</v>
      </c>
      <c r="AU533" s="55" t="s">
        <v>573</v>
      </c>
      <c r="AV533" s="53" t="s">
        <v>573</v>
      </c>
      <c r="AW533" s="53" t="s">
        <v>573</v>
      </c>
      <c r="AX533" s="55" t="s">
        <v>573</v>
      </c>
      <c r="AY533" s="53" t="s">
        <v>573</v>
      </c>
      <c r="AZ533" s="53" t="s">
        <v>594</v>
      </c>
      <c r="BA533" s="53" t="s">
        <v>594</v>
      </c>
      <c r="BB533" s="53" t="s">
        <v>594</v>
      </c>
      <c r="BC533" s="53" t="s">
        <v>594</v>
      </c>
      <c r="BD533" s="53" t="s">
        <v>594</v>
      </c>
      <c r="BE533" s="53" t="s">
        <v>594</v>
      </c>
      <c r="BF533" s="53" t="s">
        <v>594</v>
      </c>
      <c r="BG533" s="53" t="s">
        <v>594</v>
      </c>
      <c r="BH533" s="53" t="s">
        <v>594</v>
      </c>
      <c r="BI533" s="53" t="s">
        <v>594</v>
      </c>
      <c r="BJ533" s="53" t="s">
        <v>595</v>
      </c>
      <c r="BK533" s="53" t="s">
        <v>595</v>
      </c>
      <c r="BL533" s="53" t="s">
        <v>595</v>
      </c>
      <c r="BM533" s="54" t="s">
        <v>595</v>
      </c>
      <c r="BN533" s="54" t="s">
        <v>595</v>
      </c>
      <c r="BO533" s="54" t="s">
        <v>595</v>
      </c>
      <c r="BP533" s="53" t="s">
        <v>596</v>
      </c>
      <c r="BQ533" s="53" t="s">
        <v>596</v>
      </c>
      <c r="BR533" s="53" t="s">
        <v>596</v>
      </c>
      <c r="BS533" s="60" t="s">
        <v>597</v>
      </c>
      <c r="BT533" s="53" t="s">
        <v>578</v>
      </c>
      <c r="BU533" s="59" t="s">
        <v>578</v>
      </c>
      <c r="BV533" s="59" t="s">
        <v>579</v>
      </c>
      <c r="BW533" s="59" t="s">
        <v>579</v>
      </c>
      <c r="BX533" s="59" t="s">
        <v>580</v>
      </c>
      <c r="BY533" s="59" t="s">
        <v>580</v>
      </c>
      <c r="BZ533" s="59" t="s">
        <v>580</v>
      </c>
      <c r="CA533" s="59" t="s">
        <v>598</v>
      </c>
      <c r="CB533" s="59" t="s">
        <v>578</v>
      </c>
      <c r="CC533" s="59" t="s">
        <v>578</v>
      </c>
      <c r="CD533" s="59" t="s">
        <v>579</v>
      </c>
      <c r="CE533" s="59" t="s">
        <v>579</v>
      </c>
      <c r="CF533" s="59" t="s">
        <v>580</v>
      </c>
      <c r="CG533" s="59" t="s">
        <v>580</v>
      </c>
      <c r="CH533" s="59" t="s">
        <v>580</v>
      </c>
      <c r="CI533" s="59" t="s">
        <v>598</v>
      </c>
      <c r="CJ533" s="59" t="s">
        <v>583</v>
      </c>
      <c r="CK533" s="59" t="s">
        <v>583</v>
      </c>
      <c r="CL533" s="59" t="s">
        <v>584</v>
      </c>
      <c r="CM533" s="59" t="s">
        <v>585</v>
      </c>
      <c r="CN533" s="59" t="s">
        <v>585</v>
      </c>
      <c r="CO533" s="59" t="s">
        <v>599</v>
      </c>
      <c r="CP533" s="59" t="s">
        <v>600</v>
      </c>
      <c r="CQ533" s="59" t="s">
        <v>601</v>
      </c>
      <c r="CR533" s="59" t="s">
        <v>601</v>
      </c>
      <c r="CS533" s="59" t="s">
        <v>601</v>
      </c>
      <c r="CT533" s="59" t="s">
        <v>601</v>
      </c>
      <c r="CU533" s="59" t="s">
        <v>583</v>
      </c>
      <c r="CV533" s="59" t="s">
        <v>583</v>
      </c>
      <c r="CW533" s="59" t="s">
        <v>584</v>
      </c>
      <c r="CX533" s="59" t="s">
        <v>585</v>
      </c>
      <c r="CY533" s="59" t="s">
        <v>585</v>
      </c>
      <c r="CZ533" s="59" t="s">
        <v>599</v>
      </c>
      <c r="DA533" s="59" t="s">
        <v>600</v>
      </c>
      <c r="DB533" s="59" t="s">
        <v>601</v>
      </c>
      <c r="DC533" s="59" t="s">
        <v>601</v>
      </c>
      <c r="DD533" s="59" t="s">
        <v>601</v>
      </c>
      <c r="DE533" s="59" t="s">
        <v>601</v>
      </c>
      <c r="DF533" s="59"/>
      <c r="DG533" s="59"/>
      <c r="DH533" s="59"/>
      <c r="DI533" s="59"/>
      <c r="DJ533" s="59"/>
      <c r="DK533" s="59" t="s">
        <v>578</v>
      </c>
      <c r="DL533" s="59" t="s">
        <v>579</v>
      </c>
      <c r="DM533" s="59" t="s">
        <v>580</v>
      </c>
      <c r="DN533" s="59" t="s">
        <v>591</v>
      </c>
      <c r="DO533" s="59" t="s">
        <v>579</v>
      </c>
      <c r="DP533" s="59" t="s">
        <v>580</v>
      </c>
      <c r="DQ533" s="59" t="s">
        <v>591</v>
      </c>
      <c r="DR533" s="59" t="s">
        <v>580</v>
      </c>
      <c r="DS533" s="59" t="s">
        <v>591</v>
      </c>
      <c r="DT533" s="59" t="s">
        <v>591</v>
      </c>
      <c r="DU533" s="59" t="s">
        <v>578</v>
      </c>
      <c r="DV533" s="59" t="s">
        <v>578</v>
      </c>
      <c r="DW533" s="59" t="s">
        <v>578</v>
      </c>
      <c r="DX533" s="59" t="s">
        <v>578</v>
      </c>
      <c r="DY533" s="59" t="s">
        <v>579</v>
      </c>
      <c r="DZ533" s="59" t="s">
        <v>579</v>
      </c>
      <c r="EA533" s="59" t="s">
        <v>579</v>
      </c>
      <c r="EB533" s="59" t="s">
        <v>580</v>
      </c>
      <c r="EC533" s="59" t="s">
        <v>580</v>
      </c>
      <c r="ED533" s="59" t="s">
        <v>591</v>
      </c>
      <c r="EE533" s="59" t="s">
        <v>579</v>
      </c>
      <c r="EF533" s="59" t="s">
        <v>579</v>
      </c>
      <c r="EG533" s="59" t="s">
        <v>579</v>
      </c>
      <c r="EH533" s="59" t="s">
        <v>580</v>
      </c>
      <c r="EI533" s="59" t="s">
        <v>580</v>
      </c>
      <c r="EJ533" s="59" t="s">
        <v>591</v>
      </c>
      <c r="EK533" s="59" t="s">
        <v>580</v>
      </c>
      <c r="EL533" s="59" t="s">
        <v>580</v>
      </c>
      <c r="EM533" s="59" t="s">
        <v>591</v>
      </c>
      <c r="EN533" s="59" t="s">
        <v>591</v>
      </c>
      <c r="EO533" s="59" t="s">
        <v>578</v>
      </c>
      <c r="EP533" s="59" t="s">
        <v>578</v>
      </c>
      <c r="EQ533" s="59" t="s">
        <v>579</v>
      </c>
      <c r="ER533" s="59" t="s">
        <v>579</v>
      </c>
      <c r="ES533" s="59" t="s">
        <v>580</v>
      </c>
      <c r="ET533" s="59" t="s">
        <v>580</v>
      </c>
      <c r="EU533" s="59" t="s">
        <v>580</v>
      </c>
      <c r="EV533" s="59" t="s">
        <v>598</v>
      </c>
      <c r="EW533" s="59" t="s">
        <v>602</v>
      </c>
      <c r="EX533" s="59"/>
      <c r="EY533" s="59" t="s">
        <v>603</v>
      </c>
      <c r="EZ533" s="59" t="s">
        <v>604</v>
      </c>
      <c r="FA533" s="59" t="s">
        <v>605</v>
      </c>
    </row>
    <row r="534" spans="1:157" x14ac:dyDescent="0.25">
      <c r="A534" s="52"/>
      <c r="B534" s="53"/>
      <c r="C534" s="53" t="s">
        <v>571</v>
      </c>
      <c r="D534" s="53" t="s">
        <v>571</v>
      </c>
      <c r="E534" s="53" t="s">
        <v>606</v>
      </c>
      <c r="F534" s="53" t="s">
        <v>571</v>
      </c>
      <c r="G534" s="53" t="s">
        <v>594</v>
      </c>
      <c r="H534" s="185" t="s">
        <v>594</v>
      </c>
      <c r="I534" s="53" t="s">
        <v>594</v>
      </c>
      <c r="J534" s="53" t="s">
        <v>594</v>
      </c>
      <c r="K534" s="53" t="s">
        <v>595</v>
      </c>
      <c r="L534" s="54" t="s">
        <v>595</v>
      </c>
      <c r="M534" s="53" t="s">
        <v>595</v>
      </c>
      <c r="N534" s="53" t="s">
        <v>596</v>
      </c>
      <c r="O534" s="53" t="s">
        <v>596</v>
      </c>
      <c r="P534" s="53" t="s">
        <v>597</v>
      </c>
      <c r="Q534" s="53" t="s">
        <v>594</v>
      </c>
      <c r="R534" s="53" t="s">
        <v>594</v>
      </c>
      <c r="S534" s="53" t="s">
        <v>594</v>
      </c>
      <c r="T534" s="53" t="s">
        <v>594</v>
      </c>
      <c r="U534" s="53" t="s">
        <v>595</v>
      </c>
      <c r="V534" s="53" t="s">
        <v>595</v>
      </c>
      <c r="W534" s="53" t="s">
        <v>595</v>
      </c>
      <c r="X534" s="53" t="s">
        <v>596</v>
      </c>
      <c r="Y534" s="53" t="s">
        <v>596</v>
      </c>
      <c r="Z534" s="53" t="s">
        <v>597</v>
      </c>
      <c r="AA534" s="53" t="s">
        <v>595</v>
      </c>
      <c r="AB534" s="53" t="s">
        <v>595</v>
      </c>
      <c r="AC534" s="53" t="s">
        <v>595</v>
      </c>
      <c r="AD534" s="54" t="s">
        <v>596</v>
      </c>
      <c r="AE534" s="54" t="s">
        <v>596</v>
      </c>
      <c r="AF534" s="54" t="s">
        <v>597</v>
      </c>
      <c r="AG534" s="53" t="s">
        <v>596</v>
      </c>
      <c r="AH534" s="53" t="s">
        <v>596</v>
      </c>
      <c r="AI534" s="53" t="s">
        <v>597</v>
      </c>
      <c r="AJ534" s="53" t="s">
        <v>597</v>
      </c>
      <c r="AK534" s="53"/>
      <c r="AL534" s="55" t="s">
        <v>573</v>
      </c>
      <c r="AM534" s="55" t="s">
        <v>573</v>
      </c>
      <c r="AN534" s="53" t="s">
        <v>573</v>
      </c>
      <c r="AO534" s="55" t="s">
        <v>573</v>
      </c>
      <c r="AP534" s="53" t="s">
        <v>594</v>
      </c>
      <c r="AQ534" s="53" t="s">
        <v>594</v>
      </c>
      <c r="AR534" s="53" t="s">
        <v>594</v>
      </c>
      <c r="AS534" s="53" t="s">
        <v>594</v>
      </c>
      <c r="AT534" s="53" t="s">
        <v>595</v>
      </c>
      <c r="AU534" s="54" t="s">
        <v>595</v>
      </c>
      <c r="AV534" s="53" t="s">
        <v>595</v>
      </c>
      <c r="AW534" s="53" t="s">
        <v>596</v>
      </c>
      <c r="AX534" s="53" t="s">
        <v>596</v>
      </c>
      <c r="AY534" s="53" t="s">
        <v>597</v>
      </c>
      <c r="AZ534" s="53" t="s">
        <v>594</v>
      </c>
      <c r="BA534" s="53" t="s">
        <v>594</v>
      </c>
      <c r="BB534" s="53" t="s">
        <v>594</v>
      </c>
      <c r="BC534" s="53" t="s">
        <v>594</v>
      </c>
      <c r="BD534" s="53" t="s">
        <v>595</v>
      </c>
      <c r="BE534" s="53" t="s">
        <v>595</v>
      </c>
      <c r="BF534" s="53" t="s">
        <v>595</v>
      </c>
      <c r="BG534" s="53" t="s">
        <v>596</v>
      </c>
      <c r="BH534" s="53" t="s">
        <v>596</v>
      </c>
      <c r="BI534" s="53" t="s">
        <v>597</v>
      </c>
      <c r="BJ534" s="53" t="s">
        <v>595</v>
      </c>
      <c r="BK534" s="53" t="s">
        <v>595</v>
      </c>
      <c r="BL534" s="53" t="s">
        <v>595</v>
      </c>
      <c r="BM534" s="54" t="s">
        <v>596</v>
      </c>
      <c r="BN534" s="54" t="s">
        <v>596</v>
      </c>
      <c r="BO534" s="54" t="s">
        <v>597</v>
      </c>
      <c r="BP534" s="53" t="s">
        <v>596</v>
      </c>
      <c r="BQ534" s="53" t="s">
        <v>596</v>
      </c>
      <c r="BR534" s="53" t="s">
        <v>597</v>
      </c>
      <c r="BS534" s="60" t="s">
        <v>597</v>
      </c>
      <c r="BT534" s="53" t="s">
        <v>579</v>
      </c>
      <c r="BU534" s="59" t="s">
        <v>579</v>
      </c>
      <c r="BV534" s="59" t="s">
        <v>579</v>
      </c>
      <c r="BW534" s="59" t="s">
        <v>580</v>
      </c>
      <c r="BX534" s="59" t="s">
        <v>580</v>
      </c>
      <c r="BY534" s="59" t="s">
        <v>591</v>
      </c>
      <c r="BZ534" s="59" t="s">
        <v>591</v>
      </c>
      <c r="CA534" s="59" t="s">
        <v>601</v>
      </c>
      <c r="CB534" s="59" t="s">
        <v>579</v>
      </c>
      <c r="CC534" s="59" t="s">
        <v>579</v>
      </c>
      <c r="CD534" s="59" t="s">
        <v>579</v>
      </c>
      <c r="CE534" s="59" t="s">
        <v>580</v>
      </c>
      <c r="CF534" s="59" t="s">
        <v>580</v>
      </c>
      <c r="CG534" s="59" t="s">
        <v>591</v>
      </c>
      <c r="CH534" s="59" t="s">
        <v>591</v>
      </c>
      <c r="CI534" s="59" t="s">
        <v>601</v>
      </c>
      <c r="CJ534" s="59" t="s">
        <v>580</v>
      </c>
      <c r="CK534" s="59" t="s">
        <v>585</v>
      </c>
      <c r="CL534" s="59" t="s">
        <v>607</v>
      </c>
      <c r="CM534" s="59" t="s">
        <v>591</v>
      </c>
      <c r="CN534" s="59" t="s">
        <v>599</v>
      </c>
      <c r="CO534" s="59" t="s">
        <v>607</v>
      </c>
      <c r="CP534" s="59" t="s">
        <v>607</v>
      </c>
      <c r="CQ534" s="59" t="s">
        <v>608</v>
      </c>
      <c r="CR534" s="59" t="s">
        <v>608</v>
      </c>
      <c r="CS534" s="59" t="s">
        <v>608</v>
      </c>
      <c r="CT534" s="59" t="s">
        <v>609</v>
      </c>
      <c r="CU534" s="59" t="s">
        <v>580</v>
      </c>
      <c r="CV534" s="59" t="s">
        <v>585</v>
      </c>
      <c r="CW534" s="59" t="s">
        <v>607</v>
      </c>
      <c r="CX534" s="59" t="s">
        <v>591</v>
      </c>
      <c r="CY534" s="59" t="s">
        <v>599</v>
      </c>
      <c r="CZ534" s="59" t="s">
        <v>607</v>
      </c>
      <c r="DA534" s="59" t="s">
        <v>607</v>
      </c>
      <c r="DB534" s="59" t="s">
        <v>608</v>
      </c>
      <c r="DC534" s="59" t="s">
        <v>608</v>
      </c>
      <c r="DD534" s="59" t="s">
        <v>608</v>
      </c>
      <c r="DE534" s="59" t="s">
        <v>610</v>
      </c>
      <c r="DF534" s="59"/>
      <c r="DG534" s="59"/>
      <c r="DH534" s="59"/>
      <c r="DI534" s="59"/>
      <c r="DJ534" s="59"/>
      <c r="DK534" s="59"/>
      <c r="DL534" s="59"/>
      <c r="DM534" s="59"/>
      <c r="DN534" s="59"/>
      <c r="DO534" s="59"/>
      <c r="DP534" s="59"/>
      <c r="DQ534" s="59"/>
      <c r="DR534" s="59"/>
      <c r="DS534" s="59"/>
      <c r="DT534" s="59"/>
      <c r="DU534" s="59" t="s">
        <v>611</v>
      </c>
      <c r="DV534" s="59" t="s">
        <v>579</v>
      </c>
      <c r="DW534" s="59" t="s">
        <v>580</v>
      </c>
      <c r="DX534" s="59" t="s">
        <v>591</v>
      </c>
      <c r="DY534" s="59" t="s">
        <v>579</v>
      </c>
      <c r="DZ534" s="59" t="s">
        <v>580</v>
      </c>
      <c r="EA534" s="59" t="s">
        <v>591</v>
      </c>
      <c r="EB534" s="59" t="s">
        <v>580</v>
      </c>
      <c r="EC534" s="59" t="s">
        <v>591</v>
      </c>
      <c r="ED534" s="59" t="s">
        <v>591</v>
      </c>
      <c r="EE534" s="59" t="s">
        <v>579</v>
      </c>
      <c r="EF534" s="59" t="s">
        <v>580</v>
      </c>
      <c r="EG534" s="59" t="s">
        <v>591</v>
      </c>
      <c r="EH534" s="59" t="s">
        <v>580</v>
      </c>
      <c r="EI534" s="59" t="s">
        <v>591</v>
      </c>
      <c r="EJ534" s="59" t="s">
        <v>591</v>
      </c>
      <c r="EK534" s="59" t="s">
        <v>580</v>
      </c>
      <c r="EL534" s="59" t="s">
        <v>591</v>
      </c>
      <c r="EM534" s="59" t="s">
        <v>591</v>
      </c>
      <c r="EN534" s="59" t="s">
        <v>591</v>
      </c>
      <c r="EO534" s="59" t="s">
        <v>579</v>
      </c>
      <c r="EP534" s="59" t="s">
        <v>579</v>
      </c>
      <c r="EQ534" s="59" t="s">
        <v>579</v>
      </c>
      <c r="ER534" s="59" t="s">
        <v>580</v>
      </c>
      <c r="ES534" s="59" t="s">
        <v>580</v>
      </c>
      <c r="ET534" s="59" t="s">
        <v>591</v>
      </c>
      <c r="EU534" s="59" t="s">
        <v>591</v>
      </c>
      <c r="EV534" s="59" t="s">
        <v>601</v>
      </c>
      <c r="EW534" s="59" t="s">
        <v>601</v>
      </c>
      <c r="EX534" s="59"/>
      <c r="EY534" s="59" t="s">
        <v>601</v>
      </c>
      <c r="EZ534" s="59" t="s">
        <v>601</v>
      </c>
      <c r="FA534" s="59" t="s">
        <v>601</v>
      </c>
    </row>
    <row r="535" spans="1:157" ht="13.8" thickBot="1" x14ac:dyDescent="0.3">
      <c r="A535" s="61" t="s">
        <v>612</v>
      </c>
      <c r="B535" s="62" t="s">
        <v>569</v>
      </c>
      <c r="C535" s="62" t="s">
        <v>578</v>
      </c>
      <c r="D535" s="62" t="s">
        <v>613</v>
      </c>
      <c r="E535" s="62" t="s">
        <v>614</v>
      </c>
      <c r="F535" s="62" t="s">
        <v>615</v>
      </c>
      <c r="G535" s="62" t="s">
        <v>578</v>
      </c>
      <c r="H535" s="187" t="s">
        <v>613</v>
      </c>
      <c r="I535" s="62" t="s">
        <v>614</v>
      </c>
      <c r="J535" s="62" t="s">
        <v>615</v>
      </c>
      <c r="K535" s="62" t="s">
        <v>613</v>
      </c>
      <c r="L535" s="63" t="s">
        <v>614</v>
      </c>
      <c r="M535" s="62" t="s">
        <v>615</v>
      </c>
      <c r="N535" s="62" t="s">
        <v>614</v>
      </c>
      <c r="O535" s="62" t="s">
        <v>615</v>
      </c>
      <c r="P535" s="62" t="s">
        <v>615</v>
      </c>
      <c r="Q535" s="62" t="s">
        <v>594</v>
      </c>
      <c r="R535" s="62" t="s">
        <v>613</v>
      </c>
      <c r="S535" s="62" t="s">
        <v>596</v>
      </c>
      <c r="T535" s="62" t="s">
        <v>615</v>
      </c>
      <c r="U535" s="62" t="s">
        <v>613</v>
      </c>
      <c r="V535" s="62" t="s">
        <v>614</v>
      </c>
      <c r="W535" s="62" t="s">
        <v>615</v>
      </c>
      <c r="X535" s="62" t="s">
        <v>614</v>
      </c>
      <c r="Y535" s="62" t="s">
        <v>615</v>
      </c>
      <c r="Z535" s="62" t="s">
        <v>615</v>
      </c>
      <c r="AA535" s="62" t="s">
        <v>613</v>
      </c>
      <c r="AB535" s="62" t="s">
        <v>614</v>
      </c>
      <c r="AC535" s="62" t="s">
        <v>615</v>
      </c>
      <c r="AD535" s="63" t="s">
        <v>614</v>
      </c>
      <c r="AE535" s="63" t="s">
        <v>615</v>
      </c>
      <c r="AF535" s="63" t="s">
        <v>615</v>
      </c>
      <c r="AG535" s="62" t="s">
        <v>614</v>
      </c>
      <c r="AH535" s="62" t="s">
        <v>615</v>
      </c>
      <c r="AI535" s="62" t="s">
        <v>615</v>
      </c>
      <c r="AJ535" s="62" t="s">
        <v>615</v>
      </c>
      <c r="AK535" s="64" t="s">
        <v>616</v>
      </c>
      <c r="AL535" s="62" t="s">
        <v>578</v>
      </c>
      <c r="AM535" s="62" t="s">
        <v>613</v>
      </c>
      <c r="AN535" s="62" t="s">
        <v>614</v>
      </c>
      <c r="AO535" s="62" t="s">
        <v>615</v>
      </c>
      <c r="AP535" s="62" t="s">
        <v>578</v>
      </c>
      <c r="AQ535" s="62" t="s">
        <v>613</v>
      </c>
      <c r="AR535" s="62" t="s">
        <v>614</v>
      </c>
      <c r="AS535" s="62" t="s">
        <v>615</v>
      </c>
      <c r="AT535" s="62" t="s">
        <v>613</v>
      </c>
      <c r="AU535" s="63" t="s">
        <v>614</v>
      </c>
      <c r="AV535" s="62" t="s">
        <v>615</v>
      </c>
      <c r="AW535" s="62" t="s">
        <v>614</v>
      </c>
      <c r="AX535" s="62" t="s">
        <v>615</v>
      </c>
      <c r="AY535" s="62" t="s">
        <v>615</v>
      </c>
      <c r="AZ535" s="62" t="s">
        <v>578</v>
      </c>
      <c r="BA535" s="62" t="s">
        <v>613</v>
      </c>
      <c r="BB535" s="62" t="s">
        <v>614</v>
      </c>
      <c r="BC535" s="62" t="s">
        <v>615</v>
      </c>
      <c r="BD535" s="62" t="s">
        <v>613</v>
      </c>
      <c r="BE535" s="62" t="s">
        <v>617</v>
      </c>
      <c r="BF535" s="62" t="s">
        <v>615</v>
      </c>
      <c r="BG535" s="62" t="s">
        <v>614</v>
      </c>
      <c r="BH535" s="62" t="s">
        <v>615</v>
      </c>
      <c r="BI535" s="62" t="s">
        <v>615</v>
      </c>
      <c r="BJ535" s="62" t="s">
        <v>613</v>
      </c>
      <c r="BK535" s="62" t="s">
        <v>614</v>
      </c>
      <c r="BL535" s="62" t="s">
        <v>615</v>
      </c>
      <c r="BM535" s="63" t="s">
        <v>614</v>
      </c>
      <c r="BN535" s="63" t="s">
        <v>615</v>
      </c>
      <c r="BO535" s="63" t="s">
        <v>615</v>
      </c>
      <c r="BP535" s="62" t="s">
        <v>614</v>
      </c>
      <c r="BQ535" s="62" t="s">
        <v>615</v>
      </c>
      <c r="BR535" s="62" t="s">
        <v>615</v>
      </c>
      <c r="BS535" s="65" t="s">
        <v>615</v>
      </c>
      <c r="BT535" s="62" t="s">
        <v>579</v>
      </c>
      <c r="BU535" s="66" t="s">
        <v>580</v>
      </c>
      <c r="BV535" s="66" t="s">
        <v>580</v>
      </c>
      <c r="BW535" s="66" t="s">
        <v>580</v>
      </c>
      <c r="BX535" s="66" t="s">
        <v>591</v>
      </c>
      <c r="BY535" s="66" t="s">
        <v>591</v>
      </c>
      <c r="BZ535" s="66" t="s">
        <v>591</v>
      </c>
      <c r="CA535" s="66" t="s">
        <v>608</v>
      </c>
      <c r="CB535" s="66" t="s">
        <v>579</v>
      </c>
      <c r="CC535" s="66" t="s">
        <v>580</v>
      </c>
      <c r="CD535" s="66" t="s">
        <v>580</v>
      </c>
      <c r="CE535" s="66" t="s">
        <v>580</v>
      </c>
      <c r="CF535" s="66" t="s">
        <v>591</v>
      </c>
      <c r="CG535" s="66" t="s">
        <v>591</v>
      </c>
      <c r="CH535" s="66" t="s">
        <v>591</v>
      </c>
      <c r="CI535" s="66" t="s">
        <v>608</v>
      </c>
      <c r="CJ535" s="66" t="s">
        <v>607</v>
      </c>
      <c r="CK535" s="66" t="s">
        <v>607</v>
      </c>
      <c r="CL535" s="66" t="s">
        <v>607</v>
      </c>
      <c r="CM535" s="66" t="s">
        <v>607</v>
      </c>
      <c r="CN535" s="66" t="s">
        <v>607</v>
      </c>
      <c r="CO535" s="66" t="s">
        <v>607</v>
      </c>
      <c r="CP535" s="66" t="s">
        <v>607</v>
      </c>
      <c r="CQ535" s="66"/>
      <c r="CR535" s="66"/>
      <c r="CS535" s="66"/>
      <c r="CT535" s="66"/>
      <c r="CU535" s="66" t="s">
        <v>607</v>
      </c>
      <c r="CV535" s="66" t="s">
        <v>607</v>
      </c>
      <c r="CW535" s="66" t="s">
        <v>607</v>
      </c>
      <c r="CX535" s="66" t="s">
        <v>607</v>
      </c>
      <c r="CY535" s="66" t="s">
        <v>607</v>
      </c>
      <c r="CZ535" s="66" t="s">
        <v>607</v>
      </c>
      <c r="DA535" s="66" t="s">
        <v>607</v>
      </c>
      <c r="DB535" s="66"/>
      <c r="DC535" s="66"/>
      <c r="DD535" s="66"/>
      <c r="DE535" s="66"/>
      <c r="DF535" s="66"/>
      <c r="DG535" s="66"/>
      <c r="DH535" s="66"/>
      <c r="DI535" s="66"/>
      <c r="DJ535" s="66"/>
      <c r="DK535" s="66"/>
      <c r="DL535" s="66"/>
      <c r="DM535" s="66"/>
      <c r="DN535" s="66"/>
      <c r="DO535" s="66"/>
      <c r="DP535" s="66"/>
      <c r="DQ535" s="66"/>
      <c r="DR535" s="66"/>
      <c r="DS535" s="66"/>
      <c r="DT535" s="66"/>
      <c r="DU535" s="66"/>
      <c r="DV535" s="66"/>
      <c r="DW535" s="66"/>
      <c r="DX535" s="66"/>
      <c r="DY535" s="66"/>
      <c r="DZ535" s="66"/>
      <c r="EA535" s="66"/>
      <c r="EB535" s="66"/>
      <c r="EC535" s="66"/>
      <c r="ED535" s="66"/>
      <c r="EE535" s="66"/>
      <c r="EF535" s="66"/>
      <c r="EG535" s="66"/>
      <c r="EH535" s="66"/>
      <c r="EI535" s="66"/>
      <c r="EJ535" s="66"/>
      <c r="EK535" s="66"/>
      <c r="EL535" s="66"/>
      <c r="EM535" s="66"/>
      <c r="EN535" s="66"/>
      <c r="EO535" s="66" t="s">
        <v>579</v>
      </c>
      <c r="EP535" s="66" t="s">
        <v>580</v>
      </c>
      <c r="EQ535" s="66" t="s">
        <v>580</v>
      </c>
      <c r="ER535" s="66" t="s">
        <v>580</v>
      </c>
      <c r="ES535" s="66" t="s">
        <v>591</v>
      </c>
      <c r="ET535" s="66" t="s">
        <v>591</v>
      </c>
      <c r="EU535" s="66" t="s">
        <v>591</v>
      </c>
      <c r="EV535" s="66" t="s">
        <v>608</v>
      </c>
      <c r="EW535" s="66" t="s">
        <v>609</v>
      </c>
      <c r="EX535" s="66"/>
      <c r="EY535" s="66" t="s">
        <v>608</v>
      </c>
      <c r="EZ535" s="66" t="s">
        <v>608</v>
      </c>
      <c r="FA535" s="66" t="s">
        <v>609</v>
      </c>
    </row>
    <row r="536" spans="1:157" ht="14.4" x14ac:dyDescent="0.3">
      <c r="A536" s="67" t="s">
        <v>618</v>
      </c>
      <c r="B536" s="68">
        <v>537</v>
      </c>
      <c r="C536" s="69">
        <v>637</v>
      </c>
      <c r="D536" s="69">
        <v>637</v>
      </c>
      <c r="E536" s="69">
        <v>637</v>
      </c>
      <c r="F536" s="69">
        <v>637</v>
      </c>
      <c r="G536" s="69">
        <v>637</v>
      </c>
      <c r="H536" s="188">
        <v>637</v>
      </c>
      <c r="I536" s="71">
        <v>637</v>
      </c>
      <c r="J536" s="71">
        <v>637</v>
      </c>
      <c r="K536" s="71">
        <v>637</v>
      </c>
      <c r="L536" s="71">
        <v>637</v>
      </c>
      <c r="M536" s="71">
        <v>637</v>
      </c>
      <c r="N536" s="71">
        <v>637</v>
      </c>
      <c r="O536" s="71">
        <v>637</v>
      </c>
      <c r="P536" s="71">
        <v>637</v>
      </c>
      <c r="Q536" s="71">
        <v>939</v>
      </c>
      <c r="R536" s="71">
        <v>939</v>
      </c>
      <c r="S536" s="71">
        <v>939</v>
      </c>
      <c r="T536" s="71">
        <v>939</v>
      </c>
      <c r="U536" s="71">
        <v>939</v>
      </c>
      <c r="V536" s="71">
        <v>939</v>
      </c>
      <c r="W536" s="71">
        <v>939</v>
      </c>
      <c r="X536" s="71">
        <v>939</v>
      </c>
      <c r="Y536" s="71">
        <v>939</v>
      </c>
      <c r="Z536" s="71">
        <v>939</v>
      </c>
      <c r="AA536" s="71">
        <v>939</v>
      </c>
      <c r="AB536" s="71">
        <v>939</v>
      </c>
      <c r="AC536" s="71">
        <v>939</v>
      </c>
      <c r="AD536" s="71">
        <v>939</v>
      </c>
      <c r="AE536" s="71">
        <v>939</v>
      </c>
      <c r="AF536" s="71">
        <v>939</v>
      </c>
      <c r="AG536" s="71">
        <v>939</v>
      </c>
      <c r="AH536" s="71">
        <v>939</v>
      </c>
      <c r="AI536" s="71">
        <v>939</v>
      </c>
      <c r="AJ536" s="71">
        <v>939</v>
      </c>
      <c r="AK536" s="71">
        <v>537</v>
      </c>
      <c r="AL536" s="71">
        <v>637</v>
      </c>
      <c r="AM536" s="71">
        <v>637</v>
      </c>
      <c r="AN536" s="71">
        <v>637</v>
      </c>
      <c r="AO536" s="71">
        <v>637</v>
      </c>
      <c r="AP536" s="71">
        <v>637</v>
      </c>
      <c r="AQ536" s="71">
        <v>637</v>
      </c>
      <c r="AR536" s="71">
        <v>637</v>
      </c>
      <c r="AS536" s="71">
        <v>637</v>
      </c>
      <c r="AT536" s="71">
        <v>637</v>
      </c>
      <c r="AU536" s="71">
        <v>637</v>
      </c>
      <c r="AV536" s="71">
        <v>637</v>
      </c>
      <c r="AW536" s="71">
        <v>637</v>
      </c>
      <c r="AX536" s="71">
        <v>637</v>
      </c>
      <c r="AY536" s="71">
        <v>637</v>
      </c>
      <c r="AZ536" s="71">
        <v>939</v>
      </c>
      <c r="BA536" s="71">
        <v>939</v>
      </c>
      <c r="BB536" s="71">
        <v>939</v>
      </c>
      <c r="BC536" s="71">
        <v>939</v>
      </c>
      <c r="BD536" s="71">
        <v>939</v>
      </c>
      <c r="BE536" s="71">
        <v>939</v>
      </c>
      <c r="BF536" s="71">
        <v>939</v>
      </c>
      <c r="BG536" s="71">
        <v>939</v>
      </c>
      <c r="BH536" s="71">
        <v>939</v>
      </c>
      <c r="BI536" s="71">
        <v>939</v>
      </c>
      <c r="BJ536" s="71">
        <v>939</v>
      </c>
      <c r="BK536" s="71">
        <v>939</v>
      </c>
      <c r="BL536" s="71">
        <v>939</v>
      </c>
      <c r="BM536" s="71">
        <v>939</v>
      </c>
      <c r="BN536" s="71">
        <v>939</v>
      </c>
      <c r="BO536" s="71">
        <v>939</v>
      </c>
      <c r="BP536" s="71">
        <v>939</v>
      </c>
      <c r="BQ536" s="71">
        <v>939</v>
      </c>
      <c r="BR536" s="71">
        <v>939</v>
      </c>
      <c r="BS536" s="71">
        <v>939</v>
      </c>
      <c r="BT536" s="69">
        <v>939</v>
      </c>
      <c r="BU536" s="69">
        <v>939</v>
      </c>
      <c r="BV536" s="69">
        <v>939</v>
      </c>
      <c r="BW536" s="69">
        <v>939</v>
      </c>
      <c r="BX536" s="69">
        <v>939</v>
      </c>
      <c r="BY536" s="70">
        <v>939</v>
      </c>
      <c r="BZ536" s="71">
        <v>939</v>
      </c>
      <c r="CA536" s="71">
        <v>939</v>
      </c>
      <c r="CB536" s="71">
        <v>939</v>
      </c>
      <c r="CC536" s="71">
        <v>939</v>
      </c>
      <c r="CD536" s="71">
        <v>939</v>
      </c>
      <c r="CE536" s="71">
        <v>939</v>
      </c>
      <c r="CF536" s="71">
        <v>939</v>
      </c>
      <c r="CG536" s="71">
        <v>939</v>
      </c>
      <c r="CH536" s="71">
        <v>939</v>
      </c>
      <c r="CI536" s="71">
        <v>939</v>
      </c>
      <c r="CJ536" s="71">
        <v>1120</v>
      </c>
      <c r="CK536" s="71">
        <v>1120</v>
      </c>
      <c r="CL536" s="71">
        <v>1120</v>
      </c>
      <c r="CM536" s="71">
        <v>1120</v>
      </c>
      <c r="CN536" s="71">
        <v>1120</v>
      </c>
      <c r="CO536" s="71">
        <v>1120</v>
      </c>
      <c r="CP536" s="71">
        <v>1120</v>
      </c>
      <c r="CQ536" s="71">
        <v>1120</v>
      </c>
      <c r="CR536" s="71">
        <v>1120</v>
      </c>
      <c r="CS536" s="71">
        <v>1288</v>
      </c>
      <c r="CT536" s="71">
        <v>1288</v>
      </c>
      <c r="CU536" s="71">
        <v>1120</v>
      </c>
      <c r="CV536" s="71">
        <v>1120</v>
      </c>
      <c r="CW536" s="71">
        <v>1120</v>
      </c>
      <c r="CX536" s="71">
        <v>1120</v>
      </c>
      <c r="CY536" s="71">
        <v>1120</v>
      </c>
      <c r="CZ536" s="71">
        <v>1120</v>
      </c>
      <c r="DA536" s="71">
        <v>1120</v>
      </c>
      <c r="DB536" s="71">
        <v>1120</v>
      </c>
      <c r="DC536" s="71">
        <v>1120</v>
      </c>
      <c r="DD536" s="71">
        <v>1288</v>
      </c>
      <c r="DE536" s="71">
        <v>1288</v>
      </c>
      <c r="DF536" s="71">
        <v>637</v>
      </c>
      <c r="DG536" s="71">
        <v>939</v>
      </c>
      <c r="DH536" s="71">
        <v>939</v>
      </c>
      <c r="DI536" s="71">
        <v>939</v>
      </c>
      <c r="DJ536" s="71">
        <v>939</v>
      </c>
      <c r="DK536" s="71">
        <v>939</v>
      </c>
      <c r="DL536" s="71">
        <v>939</v>
      </c>
      <c r="DM536" s="71">
        <v>939</v>
      </c>
      <c r="DN536" s="71">
        <v>939</v>
      </c>
      <c r="DO536" s="71">
        <v>939</v>
      </c>
      <c r="DP536" s="71">
        <v>939</v>
      </c>
      <c r="DQ536" s="71">
        <v>939</v>
      </c>
      <c r="DR536" s="71">
        <v>939</v>
      </c>
      <c r="DS536" s="71">
        <v>939</v>
      </c>
      <c r="DT536" s="71">
        <v>939</v>
      </c>
      <c r="DU536" s="71">
        <v>1120</v>
      </c>
      <c r="DV536" s="71">
        <v>1120</v>
      </c>
      <c r="DW536" s="71">
        <v>1120</v>
      </c>
      <c r="DX536" s="71">
        <v>1120</v>
      </c>
      <c r="DY536" s="71">
        <v>1120</v>
      </c>
      <c r="DZ536" s="71">
        <v>1120</v>
      </c>
      <c r="EA536" s="71">
        <v>1120</v>
      </c>
      <c r="EB536" s="71">
        <v>1120</v>
      </c>
      <c r="EC536" s="71">
        <v>1120</v>
      </c>
      <c r="ED536" s="71">
        <v>1120</v>
      </c>
      <c r="EE536" s="71">
        <v>1120</v>
      </c>
      <c r="EF536" s="71">
        <v>1120</v>
      </c>
      <c r="EG536" s="71">
        <v>1120</v>
      </c>
      <c r="EH536" s="71">
        <v>1120</v>
      </c>
      <c r="EI536" s="71">
        <v>1120</v>
      </c>
      <c r="EJ536" s="71">
        <v>1120</v>
      </c>
      <c r="EK536" s="71">
        <v>1120</v>
      </c>
      <c r="EL536" s="71">
        <v>1120</v>
      </c>
      <c r="EM536" s="71">
        <v>1120</v>
      </c>
      <c r="EN536" s="71">
        <v>1120</v>
      </c>
      <c r="EO536" s="71">
        <v>1120</v>
      </c>
      <c r="EP536" s="71">
        <v>1120</v>
      </c>
      <c r="EQ536" s="71">
        <v>1120</v>
      </c>
      <c r="ER536" s="71">
        <v>1120</v>
      </c>
      <c r="ES536" s="71">
        <v>1120</v>
      </c>
      <c r="ET536" s="71">
        <v>1120</v>
      </c>
      <c r="EU536" s="71">
        <v>1120</v>
      </c>
      <c r="EV536" s="71">
        <v>1120</v>
      </c>
      <c r="EW536" s="71">
        <v>1288</v>
      </c>
      <c r="EX536" s="71">
        <v>637</v>
      </c>
      <c r="EY536" s="71">
        <v>1120</v>
      </c>
      <c r="EZ536" s="71">
        <v>1120</v>
      </c>
      <c r="FA536" s="71">
        <v>1288</v>
      </c>
    </row>
    <row r="537" spans="1:157" ht="14.4" x14ac:dyDescent="0.3">
      <c r="A537" s="171" t="s">
        <v>619</v>
      </c>
      <c r="B537" s="172">
        <v>0</v>
      </c>
      <c r="C537" s="173">
        <v>731.66052632852291</v>
      </c>
      <c r="D537" s="173">
        <v>615.2060337462874</v>
      </c>
      <c r="E537" s="173">
        <v>395.1680382276196</v>
      </c>
      <c r="F537" s="173">
        <v>0</v>
      </c>
      <c r="G537" s="173">
        <v>1463.3210526570458</v>
      </c>
      <c r="H537" s="204">
        <v>1346.8665600748104</v>
      </c>
      <c r="I537" s="175">
        <v>1126.8285645561425</v>
      </c>
      <c r="J537" s="175">
        <v>731.66052632852291</v>
      </c>
      <c r="K537" s="175">
        <v>1230.4120674925748</v>
      </c>
      <c r="L537" s="175">
        <v>1010.374071973907</v>
      </c>
      <c r="M537" s="175">
        <v>615.2060337462874</v>
      </c>
      <c r="N537" s="175">
        <v>790.33607645523921</v>
      </c>
      <c r="O537" s="175">
        <v>395.1680382276196</v>
      </c>
      <c r="P537" s="175">
        <v>0</v>
      </c>
      <c r="Q537" s="175">
        <v>2194.9815789855688</v>
      </c>
      <c r="R537" s="175">
        <v>2078.5270864033332</v>
      </c>
      <c r="S537" s="175">
        <v>1858.4890908846655</v>
      </c>
      <c r="T537" s="175">
        <v>1463.3210526570458</v>
      </c>
      <c r="U537" s="175">
        <v>1962.0725938210978</v>
      </c>
      <c r="V537" s="175">
        <v>1742.0345983024299</v>
      </c>
      <c r="W537" s="175">
        <v>1346.8665600748104</v>
      </c>
      <c r="X537" s="175">
        <v>1521.9966027837622</v>
      </c>
      <c r="Y537" s="175">
        <v>1126.8285645561425</v>
      </c>
      <c r="Z537" s="175">
        <v>731.66052632852291</v>
      </c>
      <c r="AA537" s="175">
        <v>1845.6181012388622</v>
      </c>
      <c r="AB537" s="175">
        <v>1625.5801057201943</v>
      </c>
      <c r="AC537" s="175">
        <v>1230.4120674925748</v>
      </c>
      <c r="AD537" s="175">
        <v>1405.5421102015266</v>
      </c>
      <c r="AE537" s="175">
        <v>1010.374071973907</v>
      </c>
      <c r="AF537" s="175">
        <v>615.2060337462874</v>
      </c>
      <c r="AG537" s="175">
        <v>1185.5041146828589</v>
      </c>
      <c r="AH537" s="175">
        <v>790.33607645523921</v>
      </c>
      <c r="AI537" s="175">
        <v>395.1680382276196</v>
      </c>
      <c r="AJ537" s="175">
        <v>0</v>
      </c>
      <c r="AK537" s="175">
        <v>0</v>
      </c>
      <c r="AL537" s="175">
        <v>731.66052632852291</v>
      </c>
      <c r="AM537" s="175">
        <v>615.2060337462874</v>
      </c>
      <c r="AN537" s="175">
        <v>395.1680382276196</v>
      </c>
      <c r="AO537" s="175">
        <v>0</v>
      </c>
      <c r="AP537" s="175">
        <v>1463.3210526570458</v>
      </c>
      <c r="AQ537" s="175">
        <v>1346.8665600748104</v>
      </c>
      <c r="AR537" s="175">
        <v>1126.8285645561425</v>
      </c>
      <c r="AS537" s="175">
        <v>731.66052632852291</v>
      </c>
      <c r="AT537" s="175">
        <v>1230.4120674925748</v>
      </c>
      <c r="AU537" s="175">
        <v>1010.374071973907</v>
      </c>
      <c r="AV537" s="175">
        <v>615.2060337462874</v>
      </c>
      <c r="AW537" s="175">
        <v>790.33607645523921</v>
      </c>
      <c r="AX537" s="175">
        <v>395.1680382276196</v>
      </c>
      <c r="AY537" s="175">
        <v>0</v>
      </c>
      <c r="AZ537" s="175">
        <v>2194.9815789855688</v>
      </c>
      <c r="BA537" s="175">
        <v>2078.5270864033332</v>
      </c>
      <c r="BB537" s="175">
        <v>1858.4890908846655</v>
      </c>
      <c r="BC537" s="175">
        <v>1463.3210526570458</v>
      </c>
      <c r="BD537" s="175">
        <v>1962.0725938210978</v>
      </c>
      <c r="BE537" s="175">
        <v>1742.0345983024299</v>
      </c>
      <c r="BF537" s="175">
        <v>1346.8665600748104</v>
      </c>
      <c r="BG537" s="175">
        <v>1521.9966027837622</v>
      </c>
      <c r="BH537" s="175">
        <v>1126.8285645561425</v>
      </c>
      <c r="BI537" s="175">
        <v>731.66052632852291</v>
      </c>
      <c r="BJ537" s="175">
        <v>1845.6181012388622</v>
      </c>
      <c r="BK537" s="175">
        <v>1625.5801057201943</v>
      </c>
      <c r="BL537" s="175">
        <v>1230.4120674925748</v>
      </c>
      <c r="BM537" s="175">
        <v>1405.5421102015266</v>
      </c>
      <c r="BN537" s="175">
        <v>1010.374071973907</v>
      </c>
      <c r="BO537" s="175">
        <v>615.2060337462874</v>
      </c>
      <c r="BP537" s="175">
        <v>1185.5041146828589</v>
      </c>
      <c r="BQ537" s="175">
        <v>790.33607645523921</v>
      </c>
      <c r="BR537" s="175">
        <v>395.1680382276196</v>
      </c>
      <c r="BS537" s="175">
        <v>0</v>
      </c>
      <c r="BT537" s="173">
        <v>2693.7331201496208</v>
      </c>
      <c r="BU537" s="173">
        <v>2473.6951246309527</v>
      </c>
      <c r="BV537" s="173">
        <v>2357.2406320487175</v>
      </c>
      <c r="BW537" s="173">
        <v>2137.2026365300499</v>
      </c>
      <c r="BX537" s="173">
        <v>1405.5421102015266</v>
      </c>
      <c r="BY537" s="174">
        <v>1010.374071973907</v>
      </c>
      <c r="BZ537" s="175">
        <v>790.33607645523921</v>
      </c>
      <c r="CA537" s="175">
        <v>1838.3033959985735</v>
      </c>
      <c r="CB537" s="175">
        <v>2693.7331201496208</v>
      </c>
      <c r="CC537" s="175">
        <v>2473.6951246309527</v>
      </c>
      <c r="CD537" s="175">
        <v>2357.2406320487175</v>
      </c>
      <c r="CE537" s="175">
        <v>2137.2026365300499</v>
      </c>
      <c r="CF537" s="175">
        <v>1405.5421102015266</v>
      </c>
      <c r="CG537" s="175">
        <v>1010.374071973907</v>
      </c>
      <c r="CH537" s="175">
        <v>790.33607645523921</v>
      </c>
      <c r="CI537" s="175">
        <v>1838.3033959985735</v>
      </c>
      <c r="CJ537" s="175">
        <v>3088.9011583772403</v>
      </c>
      <c r="CK537" s="175">
        <v>2752.408670276337</v>
      </c>
      <c r="CL537" s="175">
        <v>2415.9161821754337</v>
      </c>
      <c r="CM537" s="175">
        <v>2020.748143947814</v>
      </c>
      <c r="CN537" s="175">
        <v>1405.5421102015266</v>
      </c>
      <c r="CO537" s="175">
        <v>1185.5041146828589</v>
      </c>
      <c r="CP537" s="175">
        <v>790.33607645523921</v>
      </c>
      <c r="CQ537" s="175">
        <v>1951.3366365880643</v>
      </c>
      <c r="CR537" s="175">
        <v>2601.7821821174189</v>
      </c>
      <c r="CS537" s="175">
        <v>3252.2277276467735</v>
      </c>
      <c r="CT537" s="175">
        <v>3902.6732731761281</v>
      </c>
      <c r="CU537" s="175">
        <v>3088.9011583772403</v>
      </c>
      <c r="CV537" s="175">
        <v>2752.408670276337</v>
      </c>
      <c r="CW537" s="175">
        <v>2415.9161821754337</v>
      </c>
      <c r="CX537" s="175">
        <v>2020.748143947814</v>
      </c>
      <c r="CY537" s="175">
        <v>1405.5421102015266</v>
      </c>
      <c r="CZ537" s="175">
        <v>1185.5041146828589</v>
      </c>
      <c r="DA537" s="175">
        <v>790.33607645523921</v>
      </c>
      <c r="DB537" s="175">
        <v>1951.3366365880643</v>
      </c>
      <c r="DC537" s="175">
        <v>2601.7821821174189</v>
      </c>
      <c r="DD537" s="175">
        <v>3252.2277276467735</v>
      </c>
      <c r="DE537" s="175">
        <v>3902.6732731761281</v>
      </c>
      <c r="DF537" s="175">
        <v>0</v>
      </c>
      <c r="DG537" s="175">
        <v>731.66052632852291</v>
      </c>
      <c r="DH537" s="175">
        <v>615.2060337462874</v>
      </c>
      <c r="DI537" s="175">
        <v>395.1680382276196</v>
      </c>
      <c r="DJ537" s="175">
        <v>0</v>
      </c>
      <c r="DK537" s="175">
        <v>1463.3210526570458</v>
      </c>
      <c r="DL537" s="175">
        <v>1346.8665600748104</v>
      </c>
      <c r="DM537" s="175">
        <v>1126.8285645561425</v>
      </c>
      <c r="DN537" s="175">
        <v>731.66052632852291</v>
      </c>
      <c r="DO537" s="175">
        <v>1230.4120674925748</v>
      </c>
      <c r="DP537" s="175">
        <v>1010.374071973907</v>
      </c>
      <c r="DQ537" s="175">
        <v>615.2060337462874</v>
      </c>
      <c r="DR537" s="175">
        <v>790.33607645523921</v>
      </c>
      <c r="DS537" s="175">
        <v>395.1680382276196</v>
      </c>
      <c r="DT537" s="175">
        <v>0</v>
      </c>
      <c r="DU537" s="175">
        <v>2194.9815789855688</v>
      </c>
      <c r="DV537" s="175">
        <v>2078.5270864033332</v>
      </c>
      <c r="DW537" s="175">
        <v>1858.4890908846655</v>
      </c>
      <c r="DX537" s="175">
        <v>1463.3210526570458</v>
      </c>
      <c r="DY537" s="175">
        <v>1962.0725938210978</v>
      </c>
      <c r="DZ537" s="175">
        <v>1742.0345983024299</v>
      </c>
      <c r="EA537" s="175">
        <v>1346.8665600748104</v>
      </c>
      <c r="EB537" s="175">
        <v>1521.9966027837622</v>
      </c>
      <c r="EC537" s="175">
        <v>1126.8285645561425</v>
      </c>
      <c r="ED537" s="175">
        <v>731.66052632852291</v>
      </c>
      <c r="EE537" s="175">
        <v>1845.6181012388622</v>
      </c>
      <c r="EF537" s="175">
        <v>1625.5801057201943</v>
      </c>
      <c r="EG537" s="175">
        <v>1230.4120674925748</v>
      </c>
      <c r="EH537" s="175">
        <v>1405.5421102015266</v>
      </c>
      <c r="EI537" s="175">
        <v>1010.374071973907</v>
      </c>
      <c r="EJ537" s="175">
        <v>615.2060337462874</v>
      </c>
      <c r="EK537" s="175">
        <v>1185.5041146828589</v>
      </c>
      <c r="EL537" s="175">
        <v>790.33607645523921</v>
      </c>
      <c r="EM537" s="175">
        <v>395.1680382276196</v>
      </c>
      <c r="EN537" s="175">
        <v>0</v>
      </c>
      <c r="EO537" s="175">
        <v>2693.7331201496208</v>
      </c>
      <c r="EP537" s="175">
        <v>2473.6951246309527</v>
      </c>
      <c r="EQ537" s="175">
        <v>2357.2406320487175</v>
      </c>
      <c r="ER537" s="175">
        <v>2137.2026365300499</v>
      </c>
      <c r="ES537" s="175">
        <v>1405.5421102015266</v>
      </c>
      <c r="ET537" s="175">
        <v>1010.374071973907</v>
      </c>
      <c r="EU537" s="175">
        <v>790.33607645523921</v>
      </c>
      <c r="EV537" s="175">
        <v>1838.3033959985735</v>
      </c>
      <c r="EW537" s="175">
        <v>2451.0711946647648</v>
      </c>
      <c r="EX537" s="175">
        <v>0</v>
      </c>
      <c r="EY537" s="175">
        <v>435.50864957560748</v>
      </c>
      <c r="EZ537" s="175">
        <v>871.01729915121484</v>
      </c>
      <c r="FA537" s="175">
        <v>1306.5259487268224</v>
      </c>
    </row>
    <row r="538" spans="1:157" ht="14.4" x14ac:dyDescent="0.3">
      <c r="A538" s="171" t="s">
        <v>620</v>
      </c>
      <c r="B538" s="172">
        <v>244.43999999999997</v>
      </c>
      <c r="C538" s="173">
        <v>362.61500000000001</v>
      </c>
      <c r="D538" s="173">
        <v>370.81000000000006</v>
      </c>
      <c r="E538" s="173">
        <v>437.14</v>
      </c>
      <c r="F538" s="173">
        <v>463.26499999999999</v>
      </c>
      <c r="G538" s="173">
        <v>478.38</v>
      </c>
      <c r="H538" s="204">
        <v>486.20249999999999</v>
      </c>
      <c r="I538" s="175">
        <v>549.51749999999993</v>
      </c>
      <c r="J538" s="175">
        <v>574.45499999999993</v>
      </c>
      <c r="K538" s="175">
        <v>494.02500000000003</v>
      </c>
      <c r="L538" s="175">
        <v>557.34</v>
      </c>
      <c r="M538" s="175">
        <v>582.27750000000003</v>
      </c>
      <c r="N538" s="175">
        <v>620.65499999999997</v>
      </c>
      <c r="O538" s="175">
        <v>645.59249999999997</v>
      </c>
      <c r="P538" s="175">
        <v>670.53</v>
      </c>
      <c r="Q538" s="175">
        <v>581.54999999999995</v>
      </c>
      <c r="R538" s="175">
        <v>589</v>
      </c>
      <c r="S538" s="175">
        <v>649.29999999999995</v>
      </c>
      <c r="T538" s="175">
        <v>673.05</v>
      </c>
      <c r="U538" s="175">
        <v>596.44999999999993</v>
      </c>
      <c r="V538" s="175">
        <v>656.75</v>
      </c>
      <c r="W538" s="175">
        <v>680.5</v>
      </c>
      <c r="X538" s="175">
        <v>717.05</v>
      </c>
      <c r="Y538" s="175">
        <v>740.8</v>
      </c>
      <c r="Z538" s="175">
        <v>764.55</v>
      </c>
      <c r="AA538" s="175">
        <v>603.9</v>
      </c>
      <c r="AB538" s="175">
        <v>664.2</v>
      </c>
      <c r="AC538" s="175">
        <v>687.95</v>
      </c>
      <c r="AD538" s="175">
        <v>724.5</v>
      </c>
      <c r="AE538" s="175">
        <v>748.25</v>
      </c>
      <c r="AF538" s="175">
        <v>772</v>
      </c>
      <c r="AG538" s="175">
        <v>784.8</v>
      </c>
      <c r="AH538" s="175">
        <v>808.55</v>
      </c>
      <c r="AI538" s="175">
        <v>832.3</v>
      </c>
      <c r="AJ538" s="175">
        <v>856.05</v>
      </c>
      <c r="AK538" s="175">
        <v>482.13</v>
      </c>
      <c r="AL538" s="175">
        <v>592.46249999999998</v>
      </c>
      <c r="AM538" s="175">
        <v>600.28499999999997</v>
      </c>
      <c r="AN538" s="175">
        <v>663.6</v>
      </c>
      <c r="AO538" s="175">
        <v>688.53750000000002</v>
      </c>
      <c r="AP538" s="175">
        <v>690.2</v>
      </c>
      <c r="AQ538" s="175">
        <v>697.65</v>
      </c>
      <c r="AR538" s="175">
        <v>757.95</v>
      </c>
      <c r="AS538" s="175">
        <v>781.7</v>
      </c>
      <c r="AT538" s="175">
        <v>705.09999999999991</v>
      </c>
      <c r="AU538" s="175">
        <v>765.39999999999986</v>
      </c>
      <c r="AV538" s="175">
        <v>789.14999999999986</v>
      </c>
      <c r="AW538" s="175">
        <v>825.7</v>
      </c>
      <c r="AX538" s="175">
        <v>849.45</v>
      </c>
      <c r="AY538" s="175">
        <v>873.2</v>
      </c>
      <c r="AZ538" s="175">
        <v>775.34250000000009</v>
      </c>
      <c r="BA538" s="175">
        <v>782.42</v>
      </c>
      <c r="BB538" s="175">
        <v>839.70500000000004</v>
      </c>
      <c r="BC538" s="175">
        <v>862.26750000000004</v>
      </c>
      <c r="BD538" s="175">
        <v>789.49749999999995</v>
      </c>
      <c r="BE538" s="175">
        <v>846.78249999999991</v>
      </c>
      <c r="BF538" s="175">
        <v>869.34499999999991</v>
      </c>
      <c r="BG538" s="175">
        <v>904.0675</v>
      </c>
      <c r="BH538" s="175">
        <v>926.63</v>
      </c>
      <c r="BI538" s="175">
        <v>949.1925</v>
      </c>
      <c r="BJ538" s="175">
        <v>796.57499999999982</v>
      </c>
      <c r="BK538" s="175">
        <v>853.8599999999999</v>
      </c>
      <c r="BL538" s="175">
        <v>876.4224999999999</v>
      </c>
      <c r="BM538" s="175">
        <v>911.14499999999987</v>
      </c>
      <c r="BN538" s="175">
        <v>933.70749999999987</v>
      </c>
      <c r="BO538" s="175">
        <v>956.26999999999987</v>
      </c>
      <c r="BP538" s="175">
        <v>968.43000000000006</v>
      </c>
      <c r="BQ538" s="175">
        <v>990.99250000000006</v>
      </c>
      <c r="BR538" s="175">
        <v>1013.5550000000001</v>
      </c>
      <c r="BS538" s="175">
        <v>1036.1175000000001</v>
      </c>
      <c r="BT538" s="173">
        <v>686.28</v>
      </c>
      <c r="BU538" s="173">
        <v>743.56500000000005</v>
      </c>
      <c r="BV538" s="173">
        <v>750.64249999999993</v>
      </c>
      <c r="BW538" s="173">
        <v>807.9274999999999</v>
      </c>
      <c r="BX538" s="173">
        <v>894.85249999999985</v>
      </c>
      <c r="BY538" s="174">
        <v>917.41499999999985</v>
      </c>
      <c r="BZ538" s="175">
        <v>974.69999999999993</v>
      </c>
      <c r="CA538" s="175">
        <v>825.05464285714288</v>
      </c>
      <c r="CB538" s="175">
        <v>909.15</v>
      </c>
      <c r="CC538" s="175">
        <v>966.43500000000006</v>
      </c>
      <c r="CD538" s="175">
        <v>973.51249999999993</v>
      </c>
      <c r="CE538" s="175">
        <v>1030.7974999999999</v>
      </c>
      <c r="CF538" s="175">
        <v>1117.7224999999996</v>
      </c>
      <c r="CG538" s="175">
        <v>1140.2849999999996</v>
      </c>
      <c r="CH538" s="175">
        <v>1197.57</v>
      </c>
      <c r="CI538" s="175">
        <v>1047.9246428571428</v>
      </c>
      <c r="CJ538" s="175">
        <v>870.29500000000007</v>
      </c>
      <c r="CK538" s="175">
        <v>934.65750000000003</v>
      </c>
      <c r="CL538" s="175">
        <v>999.01999999999987</v>
      </c>
      <c r="CM538" s="175">
        <v>1021.5824999999999</v>
      </c>
      <c r="CN538" s="175">
        <v>1101.43</v>
      </c>
      <c r="CO538" s="175">
        <v>1158.7149999999997</v>
      </c>
      <c r="CP538" s="175">
        <v>1181.2774999999997</v>
      </c>
      <c r="CQ538" s="175">
        <v>1038.1396428571429</v>
      </c>
      <c r="CR538" s="175">
        <v>1304.8632142857143</v>
      </c>
      <c r="CS538" s="175">
        <v>1571.5867857142857</v>
      </c>
      <c r="CT538" s="175">
        <v>1838.3103571428571</v>
      </c>
      <c r="CU538" s="175">
        <v>1035.6300000000001</v>
      </c>
      <c r="CV538" s="175">
        <v>1096.6049999999998</v>
      </c>
      <c r="CW538" s="175">
        <v>1157.58</v>
      </c>
      <c r="CX538" s="175">
        <v>1178.9550000000002</v>
      </c>
      <c r="CY538" s="175">
        <v>1254.6000000000001</v>
      </c>
      <c r="CZ538" s="175">
        <v>1308.8699999999999</v>
      </c>
      <c r="DA538" s="175">
        <v>1330.2449999999999</v>
      </c>
      <c r="DB538" s="175">
        <v>1194.6407142857142</v>
      </c>
      <c r="DC538" s="175">
        <v>1461.3642857142856</v>
      </c>
      <c r="DD538" s="175">
        <v>1728.087857142857</v>
      </c>
      <c r="DE538" s="175">
        <v>1994.8114285714285</v>
      </c>
      <c r="DF538" s="175">
        <v>674.1</v>
      </c>
      <c r="DG538" s="175">
        <v>767.95</v>
      </c>
      <c r="DH538" s="175">
        <v>775.4</v>
      </c>
      <c r="DI538" s="175">
        <v>835.7</v>
      </c>
      <c r="DJ538" s="175">
        <v>859.45</v>
      </c>
      <c r="DK538" s="175">
        <v>849.20500000000004</v>
      </c>
      <c r="DL538" s="175">
        <v>856.28250000000003</v>
      </c>
      <c r="DM538" s="175">
        <v>913.5675</v>
      </c>
      <c r="DN538" s="175">
        <v>936.13</v>
      </c>
      <c r="DO538" s="175">
        <v>863.3599999999999</v>
      </c>
      <c r="DP538" s="175">
        <v>920.64499999999987</v>
      </c>
      <c r="DQ538" s="175">
        <v>943.20749999999987</v>
      </c>
      <c r="DR538" s="175">
        <v>977.93000000000006</v>
      </c>
      <c r="DS538" s="175">
        <v>1000.4925000000001</v>
      </c>
      <c r="DT538" s="175">
        <v>1023.0550000000001</v>
      </c>
      <c r="DU538" s="175">
        <v>968.85750000000007</v>
      </c>
      <c r="DV538" s="175">
        <v>975.93500000000017</v>
      </c>
      <c r="DW538" s="175">
        <v>1033.22</v>
      </c>
      <c r="DX538" s="175">
        <v>1055.7825</v>
      </c>
      <c r="DY538" s="175">
        <v>983.01249999999993</v>
      </c>
      <c r="DZ538" s="175">
        <v>1040.2974999999999</v>
      </c>
      <c r="EA538" s="175">
        <v>1062.8599999999999</v>
      </c>
      <c r="EB538" s="175">
        <v>1097.5825</v>
      </c>
      <c r="EC538" s="175">
        <v>1120.145</v>
      </c>
      <c r="ED538" s="175">
        <v>1142.7075</v>
      </c>
      <c r="EE538" s="175">
        <v>990.09</v>
      </c>
      <c r="EF538" s="175">
        <v>1047.375</v>
      </c>
      <c r="EG538" s="175">
        <v>1069.9375</v>
      </c>
      <c r="EH538" s="175">
        <v>1104.6599999999999</v>
      </c>
      <c r="EI538" s="175">
        <v>1127.2224999999999</v>
      </c>
      <c r="EJ538" s="175">
        <v>1149.7849999999999</v>
      </c>
      <c r="EK538" s="175">
        <v>1161.9450000000002</v>
      </c>
      <c r="EL538" s="175">
        <v>1184.5075000000002</v>
      </c>
      <c r="EM538" s="175">
        <v>1207.0700000000002</v>
      </c>
      <c r="EN538" s="175">
        <v>1229.6325000000002</v>
      </c>
      <c r="EO538" s="175">
        <v>1044.6300000000001</v>
      </c>
      <c r="EP538" s="175">
        <v>1098.9000000000001</v>
      </c>
      <c r="EQ538" s="175">
        <v>1105.605</v>
      </c>
      <c r="ER538" s="175">
        <v>1159.875</v>
      </c>
      <c r="ES538" s="175">
        <v>1242.2250000000001</v>
      </c>
      <c r="ET538" s="175">
        <v>1263.6000000000001</v>
      </c>
      <c r="EU538" s="175">
        <v>1317.8700000000001</v>
      </c>
      <c r="EV538" s="175">
        <v>1176.1007142857143</v>
      </c>
      <c r="EW538" s="175">
        <v>1506.2121428571429</v>
      </c>
      <c r="EX538" s="175">
        <v>876.59999999999991</v>
      </c>
      <c r="EY538" s="175">
        <v>992.01374999999985</v>
      </c>
      <c r="EZ538" s="175">
        <v>1151.2574999999999</v>
      </c>
      <c r="FA538" s="175">
        <v>1241.5274999999999</v>
      </c>
    </row>
    <row r="539" spans="1:157" ht="14.4" x14ac:dyDescent="0.3">
      <c r="A539" s="171" t="s">
        <v>621</v>
      </c>
      <c r="B539" s="172">
        <v>272.33278283489244</v>
      </c>
      <c r="C539" s="173">
        <v>281.31758283489245</v>
      </c>
      <c r="D539" s="173">
        <v>281.31758283489245</v>
      </c>
      <c r="E539" s="173">
        <v>281.31758283489245</v>
      </c>
      <c r="F539" s="173">
        <v>272.33278283489244</v>
      </c>
      <c r="G539" s="173">
        <v>281.31758283489245</v>
      </c>
      <c r="H539" s="204">
        <v>281.31758283489245</v>
      </c>
      <c r="I539" s="175">
        <v>281.31758283489245</v>
      </c>
      <c r="J539" s="175">
        <v>281.31758283489245</v>
      </c>
      <c r="K539" s="175">
        <v>281.31758283489245</v>
      </c>
      <c r="L539" s="175">
        <v>281.31758283489245</v>
      </c>
      <c r="M539" s="175">
        <v>281.31758283489245</v>
      </c>
      <c r="N539" s="175">
        <v>281.31758283489245</v>
      </c>
      <c r="O539" s="175">
        <v>281.31758283489245</v>
      </c>
      <c r="P539" s="175">
        <v>272.33278283489244</v>
      </c>
      <c r="Q539" s="175">
        <v>281.31758283489245</v>
      </c>
      <c r="R539" s="175">
        <v>281.31758283489245</v>
      </c>
      <c r="S539" s="175">
        <v>281.31758283489245</v>
      </c>
      <c r="T539" s="175">
        <v>281.31758283489245</v>
      </c>
      <c r="U539" s="175">
        <v>281.31758283489245</v>
      </c>
      <c r="V539" s="175">
        <v>281.31758283489245</v>
      </c>
      <c r="W539" s="175">
        <v>281.31758283489245</v>
      </c>
      <c r="X539" s="175">
        <v>281.31758283489245</v>
      </c>
      <c r="Y539" s="175">
        <v>281.31758283489245</v>
      </c>
      <c r="Z539" s="175">
        <v>281.31758283489245</v>
      </c>
      <c r="AA539" s="175">
        <v>281.31758283489245</v>
      </c>
      <c r="AB539" s="175">
        <v>281.31758283489245</v>
      </c>
      <c r="AC539" s="175">
        <v>281.31758283489245</v>
      </c>
      <c r="AD539" s="175">
        <v>281.31758283489245</v>
      </c>
      <c r="AE539" s="175">
        <v>281.31758283489245</v>
      </c>
      <c r="AF539" s="175">
        <v>281.31758283489245</v>
      </c>
      <c r="AG539" s="175">
        <v>281.31758283489245</v>
      </c>
      <c r="AH539" s="175">
        <v>281.31758283489245</v>
      </c>
      <c r="AI539" s="175">
        <v>281.31758283489245</v>
      </c>
      <c r="AJ539" s="175">
        <v>272.33278283489244</v>
      </c>
      <c r="AK539" s="175">
        <v>522.18148589134489</v>
      </c>
      <c r="AL539" s="175">
        <v>531.16628589134484</v>
      </c>
      <c r="AM539" s="175">
        <v>531.16628589134484</v>
      </c>
      <c r="AN539" s="175">
        <v>531.16628589134484</v>
      </c>
      <c r="AO539" s="175">
        <v>522.18148589134489</v>
      </c>
      <c r="AP539" s="175">
        <v>531.16628589134484</v>
      </c>
      <c r="AQ539" s="175">
        <v>531.16628589134484</v>
      </c>
      <c r="AR539" s="175">
        <v>531.16628589134484</v>
      </c>
      <c r="AS539" s="175">
        <v>531.16628589134484</v>
      </c>
      <c r="AT539" s="175">
        <v>531.16628589134484</v>
      </c>
      <c r="AU539" s="175">
        <v>531.16628589134484</v>
      </c>
      <c r="AV539" s="175">
        <v>531.16628589134484</v>
      </c>
      <c r="AW539" s="175">
        <v>531.16628589134484</v>
      </c>
      <c r="AX539" s="175">
        <v>531.16628589134484</v>
      </c>
      <c r="AY539" s="175">
        <v>522.18148589134489</v>
      </c>
      <c r="AZ539" s="175">
        <v>531.16628589134484</v>
      </c>
      <c r="BA539" s="175">
        <v>531.16628589134484</v>
      </c>
      <c r="BB539" s="175">
        <v>531.16628589134484</v>
      </c>
      <c r="BC539" s="175">
        <v>531.16628589134484</v>
      </c>
      <c r="BD539" s="175">
        <v>531.16628589134484</v>
      </c>
      <c r="BE539" s="175">
        <v>531.16628589134484</v>
      </c>
      <c r="BF539" s="175">
        <v>531.16628589134484</v>
      </c>
      <c r="BG539" s="175">
        <v>531.16628589134484</v>
      </c>
      <c r="BH539" s="175">
        <v>531.16628589134484</v>
      </c>
      <c r="BI539" s="175">
        <v>531.16628589134484</v>
      </c>
      <c r="BJ539" s="175">
        <v>531.16628589134484</v>
      </c>
      <c r="BK539" s="175">
        <v>531.16628589134484</v>
      </c>
      <c r="BL539" s="175">
        <v>531.16628589134484</v>
      </c>
      <c r="BM539" s="175">
        <v>531.16628589134484</v>
      </c>
      <c r="BN539" s="175">
        <v>531.16628589134484</v>
      </c>
      <c r="BO539" s="175">
        <v>531.16628589134484</v>
      </c>
      <c r="BP539" s="175">
        <v>531.16628589134484</v>
      </c>
      <c r="BQ539" s="175">
        <v>531.16628589134484</v>
      </c>
      <c r="BR539" s="175">
        <v>531.16628589134484</v>
      </c>
      <c r="BS539" s="175">
        <v>522.18148589134489</v>
      </c>
      <c r="BT539" s="173">
        <v>281.31758283489245</v>
      </c>
      <c r="BU539" s="173">
        <v>281.31758283489245</v>
      </c>
      <c r="BV539" s="173">
        <v>281.31758283489245</v>
      </c>
      <c r="BW539" s="173">
        <v>281.31758283489245</v>
      </c>
      <c r="BX539" s="173">
        <v>281.31758283489245</v>
      </c>
      <c r="BY539" s="174">
        <v>281.31758283489245</v>
      </c>
      <c r="BZ539" s="175">
        <v>281.31758283489245</v>
      </c>
      <c r="CA539" s="175">
        <v>281.31758283489245</v>
      </c>
      <c r="CB539" s="175">
        <v>531.16628589134484</v>
      </c>
      <c r="CC539" s="175">
        <v>531.16628589134484</v>
      </c>
      <c r="CD539" s="175">
        <v>531.16628589134484</v>
      </c>
      <c r="CE539" s="175">
        <v>531.16628589134484</v>
      </c>
      <c r="CF539" s="175">
        <v>531.16628589134484</v>
      </c>
      <c r="CG539" s="175">
        <v>531.16628589134484</v>
      </c>
      <c r="CH539" s="175">
        <v>531.16628589134484</v>
      </c>
      <c r="CI539" s="175">
        <v>531.16628589134484</v>
      </c>
      <c r="CJ539" s="175">
        <v>281.31758283489245</v>
      </c>
      <c r="CK539" s="175">
        <v>281.31758283489245</v>
      </c>
      <c r="CL539" s="175">
        <v>281.31758283489245</v>
      </c>
      <c r="CM539" s="175">
        <v>281.31758283489245</v>
      </c>
      <c r="CN539" s="175">
        <v>281.31758283489245</v>
      </c>
      <c r="CO539" s="175">
        <v>281.31758283489245</v>
      </c>
      <c r="CP539" s="175">
        <v>281.31758283489245</v>
      </c>
      <c r="CQ539" s="175">
        <v>281.31758283489245</v>
      </c>
      <c r="CR539" s="175">
        <v>281.31758283489245</v>
      </c>
      <c r="CS539" s="175">
        <v>281.31758283489245</v>
      </c>
      <c r="CT539" s="175">
        <v>281.31758283489245</v>
      </c>
      <c r="CU539" s="175">
        <v>531.16628589134484</v>
      </c>
      <c r="CV539" s="175">
        <v>531.16628589134484</v>
      </c>
      <c r="CW539" s="175">
        <v>531.16628589134484</v>
      </c>
      <c r="CX539" s="175">
        <v>531.16628589134484</v>
      </c>
      <c r="CY539" s="175">
        <v>531.16628589134484</v>
      </c>
      <c r="CZ539" s="175">
        <v>531.16628589134484</v>
      </c>
      <c r="DA539" s="175">
        <v>531.16628589134484</v>
      </c>
      <c r="DB539" s="175">
        <v>531.16628589134484</v>
      </c>
      <c r="DC539" s="175">
        <v>531.16628589134484</v>
      </c>
      <c r="DD539" s="175">
        <v>531.16628589134484</v>
      </c>
      <c r="DE539" s="175">
        <v>531.16628589134484</v>
      </c>
      <c r="DF539" s="175">
        <v>522.18148589134489</v>
      </c>
      <c r="DG539" s="175">
        <v>531.16628589134484</v>
      </c>
      <c r="DH539" s="175">
        <v>531.16628589134484</v>
      </c>
      <c r="DI539" s="175">
        <v>531.16628589134484</v>
      </c>
      <c r="DJ539" s="175">
        <v>522.18148589134489</v>
      </c>
      <c r="DK539" s="175">
        <v>531.16628589134484</v>
      </c>
      <c r="DL539" s="175">
        <v>531.16628589134484</v>
      </c>
      <c r="DM539" s="175">
        <v>531.16628589134484</v>
      </c>
      <c r="DN539" s="175">
        <v>531.16628589134484</v>
      </c>
      <c r="DO539" s="175">
        <v>531.16628589134484</v>
      </c>
      <c r="DP539" s="175">
        <v>531.16628589134484</v>
      </c>
      <c r="DQ539" s="175">
        <v>531.16628589134484</v>
      </c>
      <c r="DR539" s="175">
        <v>531.16628589134484</v>
      </c>
      <c r="DS539" s="175">
        <v>531.16628589134484</v>
      </c>
      <c r="DT539" s="175">
        <v>522.18148589134489</v>
      </c>
      <c r="DU539" s="175">
        <v>531.16628589134484</v>
      </c>
      <c r="DV539" s="175">
        <v>531.16628589134484</v>
      </c>
      <c r="DW539" s="175">
        <v>531.16628589134484</v>
      </c>
      <c r="DX539" s="175">
        <v>531.16628589134484</v>
      </c>
      <c r="DY539" s="175">
        <v>531.16628589134484</v>
      </c>
      <c r="DZ539" s="175">
        <v>531.16628589134484</v>
      </c>
      <c r="EA539" s="175">
        <v>531.16628589134484</v>
      </c>
      <c r="EB539" s="175">
        <v>531.16628589134484</v>
      </c>
      <c r="EC539" s="175">
        <v>531.16628589134484</v>
      </c>
      <c r="ED539" s="175">
        <v>531.16628589134484</v>
      </c>
      <c r="EE539" s="175">
        <v>531.16628589134484</v>
      </c>
      <c r="EF539" s="175">
        <v>531.16628589134484</v>
      </c>
      <c r="EG539" s="175">
        <v>531.16628589134484</v>
      </c>
      <c r="EH539" s="175">
        <v>531.16628589134484</v>
      </c>
      <c r="EI539" s="175">
        <v>531.16628589134484</v>
      </c>
      <c r="EJ539" s="175">
        <v>531.16628589134484</v>
      </c>
      <c r="EK539" s="175">
        <v>531.16628589134484</v>
      </c>
      <c r="EL539" s="175">
        <v>531.16628589134484</v>
      </c>
      <c r="EM539" s="175">
        <v>531.16628589134484</v>
      </c>
      <c r="EN539" s="175">
        <v>522.18148589134489</v>
      </c>
      <c r="EO539" s="175">
        <v>531.16628589134484</v>
      </c>
      <c r="EP539" s="175">
        <v>531.16628589134484</v>
      </c>
      <c r="EQ539" s="175">
        <v>531.16628589134484</v>
      </c>
      <c r="ER539" s="175">
        <v>531.16628589134484</v>
      </c>
      <c r="ES539" s="175">
        <v>531.16628589134484</v>
      </c>
      <c r="ET539" s="175">
        <v>531.16628589134484</v>
      </c>
      <c r="EU539" s="175">
        <v>531.16628589134484</v>
      </c>
      <c r="EV539" s="175">
        <v>531.16628589134484</v>
      </c>
      <c r="EW539" s="175">
        <v>531.16628589134484</v>
      </c>
      <c r="EX539" s="175">
        <v>522.18148589134489</v>
      </c>
      <c r="EY539" s="175">
        <v>531.16628589134484</v>
      </c>
      <c r="EZ539" s="175">
        <v>531.16628589134484</v>
      </c>
      <c r="FA539" s="175">
        <v>531.16628589134484</v>
      </c>
    </row>
    <row r="540" spans="1:157" ht="14.4" x14ac:dyDescent="0.3">
      <c r="A540" s="171" t="s">
        <v>622</v>
      </c>
      <c r="B540" s="172">
        <v>188.01118460232286</v>
      </c>
      <c r="C540" s="173">
        <v>612.33441187048084</v>
      </c>
      <c r="D540" s="173">
        <v>613.02774292777838</v>
      </c>
      <c r="E540" s="173">
        <v>628.6947882709062</v>
      </c>
      <c r="F540" s="173">
        <v>641.23904816644756</v>
      </c>
      <c r="G540" s="173">
        <v>621.62821648664863</v>
      </c>
      <c r="H540" s="204">
        <v>622.32154754394617</v>
      </c>
      <c r="I540" s="175">
        <v>637.98859288707399</v>
      </c>
      <c r="J540" s="175">
        <v>650.53285278261535</v>
      </c>
      <c r="K540" s="175">
        <v>623.01487860124382</v>
      </c>
      <c r="L540" s="175">
        <v>638.68192394437153</v>
      </c>
      <c r="M540" s="175">
        <v>651.22618383991289</v>
      </c>
      <c r="N540" s="175">
        <v>654.34896928749924</v>
      </c>
      <c r="O540" s="175">
        <v>666.8932291830406</v>
      </c>
      <c r="P540" s="175">
        <v>679.43748907858208</v>
      </c>
      <c r="Q540" s="175">
        <v>630.92202110281642</v>
      </c>
      <c r="R540" s="175">
        <v>631.61535216011396</v>
      </c>
      <c r="S540" s="175">
        <v>647.28239750324178</v>
      </c>
      <c r="T540" s="175">
        <v>659.82665739878314</v>
      </c>
      <c r="U540" s="175">
        <v>632.30868321741161</v>
      </c>
      <c r="V540" s="175">
        <v>647.97572856053932</v>
      </c>
      <c r="W540" s="175">
        <v>660.51998845608068</v>
      </c>
      <c r="X540" s="175">
        <v>663.64277390366703</v>
      </c>
      <c r="Y540" s="175">
        <v>676.18703379920839</v>
      </c>
      <c r="Z540" s="175">
        <v>688.73129369474987</v>
      </c>
      <c r="AA540" s="175">
        <v>633.00201427470915</v>
      </c>
      <c r="AB540" s="175">
        <v>648.66905961783687</v>
      </c>
      <c r="AC540" s="175">
        <v>661.21331951337834</v>
      </c>
      <c r="AD540" s="175">
        <v>664.33610496096458</v>
      </c>
      <c r="AE540" s="175">
        <v>676.88036485650605</v>
      </c>
      <c r="AF540" s="175">
        <v>689.42462475204752</v>
      </c>
      <c r="AG540" s="175">
        <v>680.0031503040924</v>
      </c>
      <c r="AH540" s="175">
        <v>692.54741019963376</v>
      </c>
      <c r="AI540" s="175">
        <v>705.09167009517523</v>
      </c>
      <c r="AJ540" s="175">
        <v>717.63592999071659</v>
      </c>
      <c r="AK540" s="175">
        <v>661.58235056000444</v>
      </c>
      <c r="AL540" s="175">
        <v>670.87615517617223</v>
      </c>
      <c r="AM540" s="175">
        <v>671.56948623346977</v>
      </c>
      <c r="AN540" s="175">
        <v>687.2365315765976</v>
      </c>
      <c r="AO540" s="175">
        <v>699.78079147213896</v>
      </c>
      <c r="AP540" s="175">
        <v>680.16995979234002</v>
      </c>
      <c r="AQ540" s="175">
        <v>680.86329084963756</v>
      </c>
      <c r="AR540" s="175">
        <v>696.53033619276528</v>
      </c>
      <c r="AS540" s="175">
        <v>709.07459608830675</v>
      </c>
      <c r="AT540" s="175">
        <v>681.55662190693511</v>
      </c>
      <c r="AU540" s="175">
        <v>697.22366725006293</v>
      </c>
      <c r="AV540" s="175">
        <v>709.76792714560429</v>
      </c>
      <c r="AW540" s="175">
        <v>712.89071259319064</v>
      </c>
      <c r="AX540" s="175">
        <v>725.434972488732</v>
      </c>
      <c r="AY540" s="175">
        <v>737.97923238427347</v>
      </c>
      <c r="AZ540" s="175">
        <v>689.46376440850781</v>
      </c>
      <c r="BA540" s="175">
        <v>690.15709546580536</v>
      </c>
      <c r="BB540" s="175">
        <v>705.82414080893307</v>
      </c>
      <c r="BC540" s="175">
        <v>718.36840070447454</v>
      </c>
      <c r="BD540" s="175">
        <v>690.8504265231029</v>
      </c>
      <c r="BE540" s="175">
        <v>706.51747186623061</v>
      </c>
      <c r="BF540" s="175">
        <v>719.06173176177208</v>
      </c>
      <c r="BG540" s="175">
        <v>722.18451720935843</v>
      </c>
      <c r="BH540" s="175">
        <v>734.72877710489979</v>
      </c>
      <c r="BI540" s="175">
        <v>747.27303700044126</v>
      </c>
      <c r="BJ540" s="175">
        <v>691.54375758040055</v>
      </c>
      <c r="BK540" s="175">
        <v>707.21080292352826</v>
      </c>
      <c r="BL540" s="175">
        <v>719.75506281906974</v>
      </c>
      <c r="BM540" s="175">
        <v>722.87784826665597</v>
      </c>
      <c r="BN540" s="175">
        <v>735.42210816219745</v>
      </c>
      <c r="BO540" s="175">
        <v>747.96636805773892</v>
      </c>
      <c r="BP540" s="175">
        <v>738.54489360978368</v>
      </c>
      <c r="BQ540" s="175">
        <v>751.08915350532516</v>
      </c>
      <c r="BR540" s="175">
        <v>763.63341340086663</v>
      </c>
      <c r="BS540" s="175">
        <v>776.17767329640799</v>
      </c>
      <c r="BT540" s="173">
        <v>641.6024878335794</v>
      </c>
      <c r="BU540" s="173">
        <v>657.26953317670711</v>
      </c>
      <c r="BV540" s="173">
        <v>657.96286423400466</v>
      </c>
      <c r="BW540" s="173">
        <v>673.62990957713237</v>
      </c>
      <c r="BX540" s="173">
        <v>702.53454587309909</v>
      </c>
      <c r="BY540" s="174">
        <v>715.07880576864056</v>
      </c>
      <c r="BZ540" s="175">
        <v>730.74585111176827</v>
      </c>
      <c r="CA540" s="175">
        <v>682.68914251070453</v>
      </c>
      <c r="CB540" s="175">
        <v>700.14423113927069</v>
      </c>
      <c r="CC540" s="175">
        <v>715.81127648239851</v>
      </c>
      <c r="CD540" s="175">
        <v>716.50460753969605</v>
      </c>
      <c r="CE540" s="175">
        <v>732.17165288282376</v>
      </c>
      <c r="CF540" s="175">
        <v>761.07628917879049</v>
      </c>
      <c r="CG540" s="175">
        <v>773.62054907433196</v>
      </c>
      <c r="CH540" s="175">
        <v>789.28759441745967</v>
      </c>
      <c r="CI540" s="175">
        <v>741.23088581639593</v>
      </c>
      <c r="CJ540" s="175">
        <v>667.25666885017245</v>
      </c>
      <c r="CK540" s="175">
        <v>683.61704525059781</v>
      </c>
      <c r="CL540" s="175">
        <v>699.97742165102306</v>
      </c>
      <c r="CM540" s="175">
        <v>712.52168154656454</v>
      </c>
      <c r="CN540" s="175">
        <v>740.73298678523361</v>
      </c>
      <c r="CO540" s="175">
        <v>756.40003212836143</v>
      </c>
      <c r="CP540" s="175">
        <v>768.94429202390279</v>
      </c>
      <c r="CQ540" s="175">
        <v>718.49287546226515</v>
      </c>
      <c r="CR540" s="175">
        <v>756.97696486491577</v>
      </c>
      <c r="CS540" s="175">
        <v>795.4610542675664</v>
      </c>
      <c r="CT540" s="175">
        <v>833.94514367021713</v>
      </c>
      <c r="CU540" s="175">
        <v>725.79841215586384</v>
      </c>
      <c r="CV540" s="175">
        <v>742.15878855628921</v>
      </c>
      <c r="CW540" s="175">
        <v>758.51916495671446</v>
      </c>
      <c r="CX540" s="175">
        <v>771.06342485225593</v>
      </c>
      <c r="CY540" s="175">
        <v>799.274730090925</v>
      </c>
      <c r="CZ540" s="175">
        <v>814.94177543405272</v>
      </c>
      <c r="DA540" s="175">
        <v>827.48603532959419</v>
      </c>
      <c r="DB540" s="175">
        <v>777.03461876795654</v>
      </c>
      <c r="DC540" s="175">
        <v>815.51870817060717</v>
      </c>
      <c r="DD540" s="175">
        <v>854.00279757325779</v>
      </c>
      <c r="DE540" s="175">
        <v>892.48688697590853</v>
      </c>
      <c r="DF540" s="175">
        <v>720.12409386569584</v>
      </c>
      <c r="DG540" s="175">
        <v>729.41789848186363</v>
      </c>
      <c r="DH540" s="175">
        <v>730.11122953916117</v>
      </c>
      <c r="DI540" s="175">
        <v>745.778274882289</v>
      </c>
      <c r="DJ540" s="175">
        <v>758.32253477783036</v>
      </c>
      <c r="DK540" s="175">
        <v>738.71170309803142</v>
      </c>
      <c r="DL540" s="175">
        <v>739.40503415532896</v>
      </c>
      <c r="DM540" s="175">
        <v>755.07207949845667</v>
      </c>
      <c r="DN540" s="175">
        <v>767.61633939399815</v>
      </c>
      <c r="DO540" s="175">
        <v>740.0983652126265</v>
      </c>
      <c r="DP540" s="175">
        <v>755.76541055575433</v>
      </c>
      <c r="DQ540" s="175">
        <v>768.30967045129569</v>
      </c>
      <c r="DR540" s="175">
        <v>771.43245589888204</v>
      </c>
      <c r="DS540" s="175">
        <v>783.9767157944234</v>
      </c>
      <c r="DT540" s="175">
        <v>796.52097568996487</v>
      </c>
      <c r="DU540" s="175">
        <v>748.00550771419921</v>
      </c>
      <c r="DV540" s="175">
        <v>748.69883877149675</v>
      </c>
      <c r="DW540" s="175">
        <v>764.36588411462446</v>
      </c>
      <c r="DX540" s="175">
        <v>776.91014401016594</v>
      </c>
      <c r="DY540" s="175">
        <v>749.39216982879429</v>
      </c>
      <c r="DZ540" s="175">
        <v>765.05921517192201</v>
      </c>
      <c r="EA540" s="175">
        <v>777.60347506746348</v>
      </c>
      <c r="EB540" s="175">
        <v>780.72626051504983</v>
      </c>
      <c r="EC540" s="175">
        <v>793.27052041059119</v>
      </c>
      <c r="ED540" s="175">
        <v>805.81478030613266</v>
      </c>
      <c r="EE540" s="175">
        <v>750.08550088609195</v>
      </c>
      <c r="EF540" s="175">
        <v>765.75254622921966</v>
      </c>
      <c r="EG540" s="175">
        <v>778.29680612476113</v>
      </c>
      <c r="EH540" s="175">
        <v>781.41959157234737</v>
      </c>
      <c r="EI540" s="175">
        <v>793.96385146788884</v>
      </c>
      <c r="EJ540" s="175">
        <v>806.50811136343032</v>
      </c>
      <c r="EK540" s="175">
        <v>797.08663691547508</v>
      </c>
      <c r="EL540" s="175">
        <v>809.63089681101656</v>
      </c>
      <c r="EM540" s="175">
        <v>822.17515670655803</v>
      </c>
      <c r="EN540" s="175">
        <v>834.7194166020995</v>
      </c>
      <c r="EO540" s="175">
        <v>758.68597444496208</v>
      </c>
      <c r="EP540" s="175">
        <v>774.35301978808991</v>
      </c>
      <c r="EQ540" s="175">
        <v>775.04635084538745</v>
      </c>
      <c r="ER540" s="175">
        <v>790.71339618851516</v>
      </c>
      <c r="ES540" s="175">
        <v>819.61803248448189</v>
      </c>
      <c r="ET540" s="175">
        <v>832.16229238002325</v>
      </c>
      <c r="EU540" s="175">
        <v>847.82933772315107</v>
      </c>
      <c r="EV540" s="175">
        <v>799.77262912208732</v>
      </c>
      <c r="EW540" s="175">
        <v>826.32214087421778</v>
      </c>
      <c r="EX540" s="175">
        <v>778.66583717138724</v>
      </c>
      <c r="EY540" s="175">
        <v>799.44922772597738</v>
      </c>
      <c r="EZ540" s="175">
        <v>820.23261828056764</v>
      </c>
      <c r="FA540" s="175">
        <v>841.01600883515778</v>
      </c>
    </row>
    <row r="541" spans="1:157" ht="14.4" x14ac:dyDescent="0.3">
      <c r="A541" s="171" t="s">
        <v>623</v>
      </c>
      <c r="B541" s="172">
        <v>124.17839674372154</v>
      </c>
      <c r="C541" s="173">
        <v>262.49275210338959</v>
      </c>
      <c r="D541" s="173">
        <v>251.73613595089583</v>
      </c>
      <c r="E541" s="173">
        <v>237.9320409333418</v>
      </c>
      <c r="F541" s="173">
        <v>201.38368310013399</v>
      </c>
      <c r="G541" s="173">
        <v>348.16468519785872</v>
      </c>
      <c r="H541" s="204">
        <v>337.3708190453649</v>
      </c>
      <c r="I541" s="175">
        <v>323.26522402781097</v>
      </c>
      <c r="J541" s="175">
        <v>287.49659619460311</v>
      </c>
      <c r="K541" s="175">
        <v>326.57695289287113</v>
      </c>
      <c r="L541" s="175">
        <v>312.47135787531715</v>
      </c>
      <c r="M541" s="175">
        <v>276.70273004210929</v>
      </c>
      <c r="N541" s="175">
        <v>298.36576285776312</v>
      </c>
      <c r="O541" s="175">
        <v>262.59713502455526</v>
      </c>
      <c r="P541" s="175">
        <v>225.93002719134748</v>
      </c>
      <c r="Q541" s="175">
        <v>462.77711829232777</v>
      </c>
      <c r="R541" s="175">
        <v>451.94600213983398</v>
      </c>
      <c r="S541" s="175">
        <v>437.53890712228008</v>
      </c>
      <c r="T541" s="175">
        <v>401.65152928907219</v>
      </c>
      <c r="U541" s="175">
        <v>441.11488598734024</v>
      </c>
      <c r="V541" s="175">
        <v>426.70779096978623</v>
      </c>
      <c r="W541" s="175">
        <v>390.8204131365784</v>
      </c>
      <c r="X541" s="175">
        <v>412.30069595223216</v>
      </c>
      <c r="Y541" s="175">
        <v>376.41331811902438</v>
      </c>
      <c r="Z541" s="175">
        <v>340.52594028581655</v>
      </c>
      <c r="AA541" s="175">
        <v>430.28376983484645</v>
      </c>
      <c r="AB541" s="175">
        <v>415.87667481729244</v>
      </c>
      <c r="AC541" s="175">
        <v>379.9892969840846</v>
      </c>
      <c r="AD541" s="175">
        <v>401.46957979973843</v>
      </c>
      <c r="AE541" s="175">
        <v>365.58220196653059</v>
      </c>
      <c r="AF541" s="175">
        <v>329.69482413332275</v>
      </c>
      <c r="AG541" s="175">
        <v>387.06248478218441</v>
      </c>
      <c r="AH541" s="175">
        <v>351.17510694897658</v>
      </c>
      <c r="AI541" s="175">
        <v>315.28772911576874</v>
      </c>
      <c r="AJ541" s="175">
        <v>278.5018712825609</v>
      </c>
      <c r="AK541" s="175">
        <v>220.28938364513499</v>
      </c>
      <c r="AL541" s="175">
        <v>316.31654673960401</v>
      </c>
      <c r="AM541" s="175">
        <v>305.52268058711019</v>
      </c>
      <c r="AN541" s="175">
        <v>291.41708556955621</v>
      </c>
      <c r="AO541" s="175">
        <v>254.74997773634837</v>
      </c>
      <c r="AP541" s="175">
        <v>400.18572983407307</v>
      </c>
      <c r="AQ541" s="175">
        <v>389.35461368157934</v>
      </c>
      <c r="AR541" s="175">
        <v>374.94751866402532</v>
      </c>
      <c r="AS541" s="175">
        <v>339.06014083081749</v>
      </c>
      <c r="AT541" s="175">
        <v>378.52349752908549</v>
      </c>
      <c r="AU541" s="175">
        <v>364.11640251153153</v>
      </c>
      <c r="AV541" s="175">
        <v>328.22902467832364</v>
      </c>
      <c r="AW541" s="175">
        <v>349.70930749397746</v>
      </c>
      <c r="AX541" s="175">
        <v>313.82192966076968</v>
      </c>
      <c r="AY541" s="175">
        <v>277.0360718275619</v>
      </c>
      <c r="AZ541" s="175">
        <v>512.99541292854224</v>
      </c>
      <c r="BA541" s="175">
        <v>502.12704677604836</v>
      </c>
      <c r="BB541" s="175">
        <v>487.41845175849443</v>
      </c>
      <c r="BC541" s="175">
        <v>451.41232392528656</v>
      </c>
      <c r="BD541" s="175">
        <v>491.2586806235546</v>
      </c>
      <c r="BE541" s="175">
        <v>476.55008560600055</v>
      </c>
      <c r="BF541" s="175">
        <v>440.54395777279279</v>
      </c>
      <c r="BG541" s="175">
        <v>461.8414905884465</v>
      </c>
      <c r="BH541" s="175">
        <v>425.83536275523875</v>
      </c>
      <c r="BI541" s="175">
        <v>389.82923492203093</v>
      </c>
      <c r="BJ541" s="175">
        <v>480.39031447106083</v>
      </c>
      <c r="BK541" s="175">
        <v>465.68171945350679</v>
      </c>
      <c r="BL541" s="175">
        <v>429.67559162029903</v>
      </c>
      <c r="BM541" s="175">
        <v>450.97312443595274</v>
      </c>
      <c r="BN541" s="175">
        <v>414.96699660274493</v>
      </c>
      <c r="BO541" s="175">
        <v>378.96086876953706</v>
      </c>
      <c r="BP541" s="175">
        <v>436.26452941839881</v>
      </c>
      <c r="BQ541" s="175">
        <v>400.258401585191</v>
      </c>
      <c r="BR541" s="175">
        <v>364.25227375198313</v>
      </c>
      <c r="BS541" s="175">
        <v>327.34766591877536</v>
      </c>
      <c r="BT541" s="173">
        <v>524.19331908180925</v>
      </c>
      <c r="BU541" s="173">
        <v>509.48472406425526</v>
      </c>
      <c r="BV541" s="173">
        <v>498.6163579117615</v>
      </c>
      <c r="BW541" s="173">
        <v>483.90776289420739</v>
      </c>
      <c r="BX541" s="173">
        <v>422.32467389095183</v>
      </c>
      <c r="BY541" s="174">
        <v>386.31854605774402</v>
      </c>
      <c r="BZ541" s="175">
        <v>371.60995104019003</v>
      </c>
      <c r="CA541" s="175">
        <v>456.63647642013132</v>
      </c>
      <c r="CB541" s="175">
        <v>577.31936371802374</v>
      </c>
      <c r="CC541" s="175">
        <v>562.61076870046963</v>
      </c>
      <c r="CD541" s="175">
        <v>551.74240254797587</v>
      </c>
      <c r="CE541" s="175">
        <v>537.03380753042188</v>
      </c>
      <c r="CF541" s="175">
        <v>475.4507185271662</v>
      </c>
      <c r="CG541" s="175">
        <v>439.44459069395845</v>
      </c>
      <c r="CH541" s="175">
        <v>424.73599567640434</v>
      </c>
      <c r="CI541" s="175">
        <v>509.76252105634569</v>
      </c>
      <c r="CJ541" s="175">
        <v>602.77704100623055</v>
      </c>
      <c r="CK541" s="175">
        <v>577.20007983618268</v>
      </c>
      <c r="CL541" s="175">
        <v>551.62311866613493</v>
      </c>
      <c r="CM541" s="175">
        <v>515.61699083292706</v>
      </c>
      <c r="CN541" s="175">
        <v>464.90226798216531</v>
      </c>
      <c r="CO541" s="175">
        <v>450.19367296461127</v>
      </c>
      <c r="CP541" s="175">
        <v>414.18754513140351</v>
      </c>
      <c r="CQ541" s="175">
        <v>510.92867377423647</v>
      </c>
      <c r="CR541" s="175">
        <v>606.49399441029425</v>
      </c>
      <c r="CS541" s="175">
        <v>718.85931504635187</v>
      </c>
      <c r="CT541" s="175">
        <v>814.42463568240953</v>
      </c>
      <c r="CU541" s="175">
        <v>650.149585642445</v>
      </c>
      <c r="CV541" s="175">
        <v>624.23387447239713</v>
      </c>
      <c r="CW541" s="175">
        <v>598.31816330234926</v>
      </c>
      <c r="CX541" s="175">
        <v>562.19328546914153</v>
      </c>
      <c r="CY541" s="175">
        <v>511.05831261837966</v>
      </c>
      <c r="CZ541" s="175">
        <v>496.04821760082569</v>
      </c>
      <c r="DA541" s="175">
        <v>459.92333976761785</v>
      </c>
      <c r="DB541" s="175">
        <v>557.41782555330792</v>
      </c>
      <c r="DC541" s="175">
        <v>652.9831461893657</v>
      </c>
      <c r="DD541" s="175">
        <v>765.34846682542343</v>
      </c>
      <c r="DE541" s="175">
        <v>860.91378746148098</v>
      </c>
      <c r="DF541" s="175">
        <v>255.34055797570409</v>
      </c>
      <c r="DG541" s="175">
        <v>369.91947107017313</v>
      </c>
      <c r="DH541" s="175">
        <v>359.08835491767934</v>
      </c>
      <c r="DI541" s="175">
        <v>344.68125990012544</v>
      </c>
      <c r="DJ541" s="175">
        <v>307.89540206691754</v>
      </c>
      <c r="DK541" s="175">
        <v>452.14040416464223</v>
      </c>
      <c r="DL541" s="175">
        <v>441.27203801214847</v>
      </c>
      <c r="DM541" s="175">
        <v>426.56344299459442</v>
      </c>
      <c r="DN541" s="175">
        <v>390.55731516138667</v>
      </c>
      <c r="DO541" s="175">
        <v>430.40367185965465</v>
      </c>
      <c r="DP541" s="175">
        <v>415.6950768421006</v>
      </c>
      <c r="DQ541" s="175">
        <v>379.68894900889273</v>
      </c>
      <c r="DR541" s="175">
        <v>400.98648182454667</v>
      </c>
      <c r="DS541" s="175">
        <v>364.9803539913388</v>
      </c>
      <c r="DT541" s="175">
        <v>328.07574615813104</v>
      </c>
      <c r="DU541" s="175">
        <v>556.30108725911145</v>
      </c>
      <c r="DV541" s="175">
        <v>545.43272110661746</v>
      </c>
      <c r="DW541" s="175">
        <v>530.72412608906359</v>
      </c>
      <c r="DX541" s="175">
        <v>494.71799825585572</v>
      </c>
      <c r="DY541" s="175">
        <v>534.5643549541237</v>
      </c>
      <c r="DZ541" s="175">
        <v>519.85575993656971</v>
      </c>
      <c r="EA541" s="175">
        <v>483.84963210336196</v>
      </c>
      <c r="EB541" s="175">
        <v>505.14716491901572</v>
      </c>
      <c r="EC541" s="175">
        <v>469.14103708580791</v>
      </c>
      <c r="ED541" s="175">
        <v>433.13490925260004</v>
      </c>
      <c r="EE541" s="175">
        <v>523.69598880162994</v>
      </c>
      <c r="EF541" s="175">
        <v>508.98739378407595</v>
      </c>
      <c r="EG541" s="175">
        <v>472.98126595086808</v>
      </c>
      <c r="EH541" s="175">
        <v>494.2787987665219</v>
      </c>
      <c r="EI541" s="175">
        <v>458.27267093331415</v>
      </c>
      <c r="EJ541" s="175">
        <v>422.26654310010628</v>
      </c>
      <c r="EK541" s="175">
        <v>479.57020374896786</v>
      </c>
      <c r="EL541" s="175">
        <v>443.5640759157601</v>
      </c>
      <c r="EM541" s="175">
        <v>407.55794808255229</v>
      </c>
      <c r="EN541" s="175">
        <v>370.65334024934447</v>
      </c>
      <c r="EO541" s="175">
        <v>614.82153804859286</v>
      </c>
      <c r="EP541" s="175">
        <v>599.81144303103872</v>
      </c>
      <c r="EQ541" s="175">
        <v>588.9058268785451</v>
      </c>
      <c r="ER541" s="175">
        <v>573.89573186099096</v>
      </c>
      <c r="ES541" s="175">
        <v>511.85514285773536</v>
      </c>
      <c r="ET541" s="175">
        <v>475.73026502452763</v>
      </c>
      <c r="EU541" s="175">
        <v>460.72017000697355</v>
      </c>
      <c r="EV541" s="175">
        <v>546.53430252977194</v>
      </c>
      <c r="EW541" s="175">
        <v>660.27717642874711</v>
      </c>
      <c r="EX541" s="175">
        <v>281.44473230627318</v>
      </c>
      <c r="EY541" s="175">
        <v>387.81379131929293</v>
      </c>
      <c r="EZ541" s="175">
        <v>449.36737033231276</v>
      </c>
      <c r="FA541" s="175">
        <v>520.82357434533253</v>
      </c>
    </row>
    <row r="542" spans="1:157" ht="14.4" x14ac:dyDescent="0.3">
      <c r="A542" s="171" t="s">
        <v>624</v>
      </c>
      <c r="B542" s="172">
        <v>208.52933123916196</v>
      </c>
      <c r="C542" s="173">
        <v>452.2549114488229</v>
      </c>
      <c r="D542" s="173">
        <v>407.39246866995046</v>
      </c>
      <c r="E542" s="173">
        <v>345.50702591040846</v>
      </c>
      <c r="F542" s="173">
        <v>274.51263652730654</v>
      </c>
      <c r="G542" s="173">
        <v>615.83389357039653</v>
      </c>
      <c r="H542" s="204">
        <v>580.0280484223149</v>
      </c>
      <c r="I542" s="175">
        <v>533.19243852681882</v>
      </c>
      <c r="J542" s="175">
        <v>433.00525800678776</v>
      </c>
      <c r="K542" s="175">
        <v>544.18856035015108</v>
      </c>
      <c r="L542" s="175">
        <v>497.32482631639687</v>
      </c>
      <c r="M542" s="175">
        <v>379.79755179794432</v>
      </c>
      <c r="N542" s="175">
        <v>429.42656355618118</v>
      </c>
      <c r="O542" s="175">
        <v>310.46566224172858</v>
      </c>
      <c r="P542" s="175">
        <v>249.36420693625328</v>
      </c>
      <c r="Q542" s="175">
        <v>980.01394596660555</v>
      </c>
      <c r="R542" s="175">
        <v>926.1863442080321</v>
      </c>
      <c r="S542" s="175">
        <v>860.2979918197185</v>
      </c>
      <c r="T542" s="175">
        <v>702.16005487427537</v>
      </c>
      <c r="U542" s="175">
        <v>876.46883387734488</v>
      </c>
      <c r="V542" s="175">
        <v>811.31888002431515</v>
      </c>
      <c r="W542" s="175">
        <v>666.12981269911381</v>
      </c>
      <c r="X542" s="175">
        <v>746.16892617128121</v>
      </c>
      <c r="Y542" s="175">
        <v>620.67429383154683</v>
      </c>
      <c r="Z542" s="175">
        <v>544.36917749249733</v>
      </c>
      <c r="AA542" s="175">
        <v>827.48972208194084</v>
      </c>
      <c r="AB542" s="175">
        <v>762.33976822890747</v>
      </c>
      <c r="AC542" s="175">
        <v>632.55232081629345</v>
      </c>
      <c r="AD542" s="175">
        <v>701.55479092252369</v>
      </c>
      <c r="AE542" s="175">
        <v>584.69749005586527</v>
      </c>
      <c r="AF542" s="175">
        <v>488.95605533023019</v>
      </c>
      <c r="AG542" s="175">
        <v>653.62887865137475</v>
      </c>
      <c r="AH542" s="175">
        <v>536.88089900894681</v>
      </c>
      <c r="AI542" s="175">
        <v>484.28776060182412</v>
      </c>
      <c r="AJ542" s="175">
        <v>338.58065482539092</v>
      </c>
      <c r="AK542" s="175">
        <v>338.93450303548371</v>
      </c>
      <c r="AL542" s="175">
        <v>498.46493674976529</v>
      </c>
      <c r="AM542" s="175">
        <v>460.66662759544971</v>
      </c>
      <c r="AN542" s="175">
        <v>406.54292925327871</v>
      </c>
      <c r="AO542" s="175">
        <v>341.01287768818969</v>
      </c>
      <c r="AP542" s="175">
        <v>659.49565564118222</v>
      </c>
      <c r="AQ542" s="175">
        <v>615.10063081163696</v>
      </c>
      <c r="AR542" s="175">
        <v>560.6931111021695</v>
      </c>
      <c r="AS542" s="175">
        <v>469.88297335615283</v>
      </c>
      <c r="AT542" s="175">
        <v>572.53380129961079</v>
      </c>
      <c r="AU542" s="175">
        <v>524.82939498592896</v>
      </c>
      <c r="AV542" s="175">
        <v>466.12552907132778</v>
      </c>
      <c r="AW542" s="175">
        <v>443.21038851530039</v>
      </c>
      <c r="AX542" s="175">
        <v>388.17305015737816</v>
      </c>
      <c r="AY542" s="175">
        <v>312.12136010134196</v>
      </c>
      <c r="AZ542" s="175">
        <v>1035.7061898817217</v>
      </c>
      <c r="BA542" s="175">
        <v>986.5586308193233</v>
      </c>
      <c r="BB542" s="175">
        <v>906.02985461170226</v>
      </c>
      <c r="BC542" s="175">
        <v>734.20743269444392</v>
      </c>
      <c r="BD542" s="175">
        <v>923.39565479826945</v>
      </c>
      <c r="BE542" s="175">
        <v>844.26842028651299</v>
      </c>
      <c r="BF542" s="175">
        <v>690.10797494201688</v>
      </c>
      <c r="BG542" s="175">
        <v>777.75506103754742</v>
      </c>
      <c r="BH542" s="175">
        <v>641.21416526263363</v>
      </c>
      <c r="BI542" s="175">
        <v>564.15802380201183</v>
      </c>
      <c r="BJ542" s="175">
        <v>861.63422047308393</v>
      </c>
      <c r="BK542" s="175">
        <v>795.12086122411529</v>
      </c>
      <c r="BL542" s="175">
        <v>653.96992915499811</v>
      </c>
      <c r="BM542" s="175">
        <v>732.40722374463746</v>
      </c>
      <c r="BN542" s="175">
        <v>604.50327915202797</v>
      </c>
      <c r="BO542" s="175">
        <v>530.47788048955351</v>
      </c>
      <c r="BP542" s="175">
        <v>675.85584736646706</v>
      </c>
      <c r="BQ542" s="175">
        <v>555.8622358526269</v>
      </c>
      <c r="BR542" s="175">
        <v>474.8145340231161</v>
      </c>
      <c r="BS542" s="175">
        <v>393.77283459015763</v>
      </c>
      <c r="BT542" s="173">
        <v>1177.973849843489</v>
      </c>
      <c r="BU542" s="173">
        <v>1087.1731575243346</v>
      </c>
      <c r="BV542" s="173">
        <v>1021.6697104679915</v>
      </c>
      <c r="BW542" s="173">
        <v>948.57212902891479</v>
      </c>
      <c r="BX542" s="173">
        <v>680.88358787112463</v>
      </c>
      <c r="BY542" s="174">
        <v>564.61962392037094</v>
      </c>
      <c r="BZ542" s="175">
        <v>516.29084193627386</v>
      </c>
      <c r="CA542" s="175">
        <v>804.51192408720397</v>
      </c>
      <c r="CB542" s="175">
        <v>1184.4371787473076</v>
      </c>
      <c r="CC542" s="175">
        <v>1117.9238194983409</v>
      </c>
      <c r="CD542" s="175">
        <v>1068.7762604359414</v>
      </c>
      <c r="CE542" s="175">
        <v>1002.2629011869745</v>
      </c>
      <c r="CF542" s="175">
        <v>713.88978678870205</v>
      </c>
      <c r="CG542" s="175">
        <v>596.95398314191209</v>
      </c>
      <c r="CH542" s="175">
        <v>548.22342261617939</v>
      </c>
      <c r="CI542" s="175">
        <v>864.92470103475841</v>
      </c>
      <c r="CJ542" s="175">
        <v>1561.4654329004625</v>
      </c>
      <c r="CK542" s="175">
        <v>1354.8450032588796</v>
      </c>
      <c r="CL542" s="175">
        <v>1148.2245736172979</v>
      </c>
      <c r="CM542" s="175">
        <v>971.14485783083364</v>
      </c>
      <c r="CN542" s="175">
        <v>732.89042066488526</v>
      </c>
      <c r="CO542" s="175">
        <v>683.81302414075253</v>
      </c>
      <c r="CP542" s="175">
        <v>564.01954976785237</v>
      </c>
      <c r="CQ542" s="175">
        <v>933.42562965091076</v>
      </c>
      <c r="CR542" s="175">
        <v>1340.154757600473</v>
      </c>
      <c r="CS542" s="175">
        <v>2055.1171540221658</v>
      </c>
      <c r="CT542" s="175">
        <v>2575.7925564731436</v>
      </c>
      <c r="CU542" s="175">
        <v>1390.0368376592451</v>
      </c>
      <c r="CV542" s="175">
        <v>1261.2430401861809</v>
      </c>
      <c r="CW542" s="175">
        <v>1137.2486155968643</v>
      </c>
      <c r="CX542" s="175">
        <v>973.88923461740217</v>
      </c>
      <c r="CY542" s="175">
        <v>753.98671579267227</v>
      </c>
      <c r="CZ542" s="175">
        <v>692.50175134066251</v>
      </c>
      <c r="DA542" s="175">
        <v>576.14093212412388</v>
      </c>
      <c r="DB542" s="175">
        <v>952.29425014867593</v>
      </c>
      <c r="DC542" s="175">
        <v>1254.6860081831026</v>
      </c>
      <c r="DD542" s="175">
        <v>1718.3147024293769</v>
      </c>
      <c r="DE542" s="175">
        <v>2147.7723909858446</v>
      </c>
      <c r="DF542" s="175">
        <v>384.83612268740399</v>
      </c>
      <c r="DG542" s="175">
        <v>639.18821600428419</v>
      </c>
      <c r="DH542" s="175">
        <v>594.79319117473824</v>
      </c>
      <c r="DI542" s="175">
        <v>535.74079694123247</v>
      </c>
      <c r="DJ542" s="175">
        <v>452.10333311584145</v>
      </c>
      <c r="DK542" s="175">
        <v>794.58446256092304</v>
      </c>
      <c r="DL542" s="175">
        <v>748.91531326997267</v>
      </c>
      <c r="DM542" s="175">
        <v>688.62711842296994</v>
      </c>
      <c r="DN542" s="175">
        <v>592.01545590335866</v>
      </c>
      <c r="DO542" s="175">
        <v>704.367606606751</v>
      </c>
      <c r="DP542" s="175">
        <v>644.07941175974884</v>
      </c>
      <c r="DQ542" s="175">
        <v>555.92860124135041</v>
      </c>
      <c r="DR542" s="175">
        <v>583.79121691274725</v>
      </c>
      <c r="DS542" s="175">
        <v>507.24643682537618</v>
      </c>
      <c r="DT542" s="175">
        <v>440.39218580720672</v>
      </c>
      <c r="DU542" s="175">
        <v>1150.0894062716968</v>
      </c>
      <c r="DV542" s="175">
        <v>1100.9418472092984</v>
      </c>
      <c r="DW542" s="175">
        <v>1034.4284879603317</v>
      </c>
      <c r="DX542" s="175">
        <v>857.59068634316952</v>
      </c>
      <c r="DY542" s="175">
        <v>1051.7942881469014</v>
      </c>
      <c r="DZ542" s="175">
        <v>985.28092889793334</v>
      </c>
      <c r="EA542" s="175">
        <v>795.82925201798207</v>
      </c>
      <c r="EB542" s="175">
        <v>904.75215269031105</v>
      </c>
      <c r="EC542" s="175">
        <v>729.31589276901525</v>
      </c>
      <c r="ED542" s="175">
        <v>644.38510649115904</v>
      </c>
      <c r="EE542" s="175">
        <v>1002.646729084503</v>
      </c>
      <c r="EF542" s="175">
        <v>936.13336983553256</v>
      </c>
      <c r="EG542" s="175">
        <v>746.68169295558255</v>
      </c>
      <c r="EH542" s="175">
        <v>855.60459362791391</v>
      </c>
      <c r="EI542" s="175">
        <v>685.63743406680317</v>
      </c>
      <c r="EJ542" s="175">
        <v>608.28457253644831</v>
      </c>
      <c r="EK542" s="175">
        <v>776.47735911615621</v>
      </c>
      <c r="EL542" s="175">
        <v>636.60420910206869</v>
      </c>
      <c r="EM542" s="175">
        <v>558.8728826798955</v>
      </c>
      <c r="EN542" s="175">
        <v>451.37243189990289</v>
      </c>
      <c r="EO542" s="175">
        <v>1279.8472927918385</v>
      </c>
      <c r="EP542" s="175">
        <v>1205.2513411292591</v>
      </c>
      <c r="EQ542" s="175">
        <v>1155.3837660690854</v>
      </c>
      <c r="ER542" s="175">
        <v>1087.5070014241828</v>
      </c>
      <c r="ES542" s="175">
        <v>792.93943251177063</v>
      </c>
      <c r="ET542" s="175">
        <v>649.73884005411912</v>
      </c>
      <c r="EU542" s="175">
        <v>604.13548538441921</v>
      </c>
      <c r="EV542" s="175">
        <v>963.77658553465392</v>
      </c>
      <c r="EW542" s="175">
        <v>1356.3162055683861</v>
      </c>
      <c r="EX542" s="175">
        <v>406.99092308981136</v>
      </c>
      <c r="EY542" s="175">
        <v>633.54759863865604</v>
      </c>
      <c r="EZ542" s="175">
        <v>703.11020073269594</v>
      </c>
      <c r="FA542" s="175">
        <v>908.2091977928734</v>
      </c>
    </row>
    <row r="543" spans="1:157" ht="14.4" x14ac:dyDescent="0.3">
      <c r="A543" s="176" t="s">
        <v>625</v>
      </c>
      <c r="B543" s="172">
        <v>0</v>
      </c>
      <c r="C543" s="173">
        <v>0</v>
      </c>
      <c r="D543" s="173">
        <v>-23.299298260799635</v>
      </c>
      <c r="E543" s="173">
        <v>-64.424782639318281</v>
      </c>
      <c r="F543" s="173">
        <v>-142.50393858151341</v>
      </c>
      <c r="G543" s="173">
        <v>0</v>
      </c>
      <c r="H543" s="204">
        <v>0</v>
      </c>
      <c r="I543" s="175">
        <v>0</v>
      </c>
      <c r="J543" s="175">
        <v>-56.746446143931657</v>
      </c>
      <c r="K543" s="175">
        <v>0</v>
      </c>
      <c r="L543" s="175">
        <v>0</v>
      </c>
      <c r="M543" s="175">
        <v>-103.28446648399957</v>
      </c>
      <c r="N543" s="175">
        <v>-40.477332335243169</v>
      </c>
      <c r="O543" s="175">
        <v>-164.50984950680765</v>
      </c>
      <c r="P543" s="175">
        <v>-271.74127653207006</v>
      </c>
      <c r="Q543" s="175">
        <v>0</v>
      </c>
      <c r="R543" s="175">
        <v>0</v>
      </c>
      <c r="S543" s="175">
        <v>0</v>
      </c>
      <c r="T543" s="175">
        <v>0</v>
      </c>
      <c r="U543" s="175">
        <v>0</v>
      </c>
      <c r="V543" s="175">
        <v>0</v>
      </c>
      <c r="W543" s="175">
        <v>0</v>
      </c>
      <c r="X543" s="175">
        <v>0</v>
      </c>
      <c r="Y543" s="175">
        <v>0</v>
      </c>
      <c r="Z543" s="175">
        <v>0</v>
      </c>
      <c r="AA543" s="175">
        <v>0</v>
      </c>
      <c r="AB543" s="175">
        <v>0</v>
      </c>
      <c r="AC543" s="175">
        <v>0</v>
      </c>
      <c r="AD543" s="175">
        <v>0</v>
      </c>
      <c r="AE543" s="175">
        <v>0</v>
      </c>
      <c r="AF543" s="175">
        <v>-9.8213729755062413</v>
      </c>
      <c r="AG543" s="175">
        <v>0</v>
      </c>
      <c r="AH543" s="175">
        <v>0</v>
      </c>
      <c r="AI543" s="175">
        <v>-53.346352944429555</v>
      </c>
      <c r="AJ543" s="175">
        <v>-186.83258898816669</v>
      </c>
      <c r="AK543" s="175">
        <v>0</v>
      </c>
      <c r="AL543" s="175">
        <v>0</v>
      </c>
      <c r="AM543" s="175">
        <v>0</v>
      </c>
      <c r="AN543" s="175">
        <v>-23.65288450110317</v>
      </c>
      <c r="AO543" s="175">
        <v>-102.84313014418098</v>
      </c>
      <c r="AP543" s="175">
        <v>0</v>
      </c>
      <c r="AQ543" s="175">
        <v>0</v>
      </c>
      <c r="AR543" s="175">
        <v>0</v>
      </c>
      <c r="AS543" s="175">
        <v>-12.973258461095989</v>
      </c>
      <c r="AT543" s="175">
        <v>0</v>
      </c>
      <c r="AU543" s="175">
        <v>0</v>
      </c>
      <c r="AV543" s="175">
        <v>-45.761048485483265</v>
      </c>
      <c r="AW543" s="175">
        <v>-2.1769408472209761</v>
      </c>
      <c r="AX543" s="175">
        <v>-109.50410444816809</v>
      </c>
      <c r="AY543" s="175">
        <v>-223.74036512996483</v>
      </c>
      <c r="AZ543" s="175">
        <v>0</v>
      </c>
      <c r="BA543" s="175">
        <v>0</v>
      </c>
      <c r="BB543" s="175">
        <v>0</v>
      </c>
      <c r="BC543" s="175">
        <v>0</v>
      </c>
      <c r="BD543" s="175">
        <v>0</v>
      </c>
      <c r="BE543" s="175">
        <v>0</v>
      </c>
      <c r="BF543" s="175">
        <v>0</v>
      </c>
      <c r="BG543" s="175">
        <v>0</v>
      </c>
      <c r="BH543" s="175">
        <v>0</v>
      </c>
      <c r="BI543" s="175">
        <v>0</v>
      </c>
      <c r="BJ543" s="175">
        <v>0</v>
      </c>
      <c r="BK543" s="175">
        <v>0</v>
      </c>
      <c r="BL543" s="175">
        <v>0</v>
      </c>
      <c r="BM543" s="175">
        <v>0</v>
      </c>
      <c r="BN543" s="175">
        <v>0</v>
      </c>
      <c r="BO543" s="175">
        <v>0</v>
      </c>
      <c r="BP543" s="175">
        <v>0</v>
      </c>
      <c r="BQ543" s="175">
        <v>0</v>
      </c>
      <c r="BR543" s="175">
        <v>-30.899934668804537</v>
      </c>
      <c r="BS543" s="175">
        <v>-147.48290452817901</v>
      </c>
      <c r="BT543" s="173">
        <v>0</v>
      </c>
      <c r="BU543" s="173">
        <v>0</v>
      </c>
      <c r="BV543" s="173">
        <v>0</v>
      </c>
      <c r="BW543" s="173">
        <v>0</v>
      </c>
      <c r="BX543" s="173">
        <v>0</v>
      </c>
      <c r="BY543" s="174">
        <v>0</v>
      </c>
      <c r="BZ543" s="175">
        <v>0</v>
      </c>
      <c r="CA543" s="175">
        <v>0</v>
      </c>
      <c r="CB543" s="175">
        <v>0</v>
      </c>
      <c r="CC543" s="175">
        <v>0</v>
      </c>
      <c r="CD543" s="175">
        <v>0</v>
      </c>
      <c r="CE543" s="175">
        <v>0</v>
      </c>
      <c r="CF543" s="175">
        <v>0</v>
      </c>
      <c r="CG543" s="175">
        <v>0</v>
      </c>
      <c r="CH543" s="175">
        <v>0</v>
      </c>
      <c r="CI543" s="175">
        <v>0</v>
      </c>
      <c r="CJ543" s="175">
        <v>0</v>
      </c>
      <c r="CK543" s="175">
        <v>0</v>
      </c>
      <c r="CL543" s="175">
        <v>0</v>
      </c>
      <c r="CM543" s="175">
        <v>0</v>
      </c>
      <c r="CN543" s="175">
        <v>0</v>
      </c>
      <c r="CO543" s="175">
        <v>0</v>
      </c>
      <c r="CP543" s="175">
        <v>0</v>
      </c>
      <c r="CQ543" s="175">
        <v>0</v>
      </c>
      <c r="CR543" s="175">
        <v>0</v>
      </c>
      <c r="CS543" s="175">
        <v>0</v>
      </c>
      <c r="CT543" s="175">
        <v>0</v>
      </c>
      <c r="CU543" s="175">
        <v>0</v>
      </c>
      <c r="CV543" s="175">
        <v>0</v>
      </c>
      <c r="CW543" s="175">
        <v>0</v>
      </c>
      <c r="CX543" s="175">
        <v>0</v>
      </c>
      <c r="CY543" s="175">
        <v>0</v>
      </c>
      <c r="CZ543" s="175">
        <v>0</v>
      </c>
      <c r="DA543" s="175">
        <v>0</v>
      </c>
      <c r="DB543" s="175">
        <v>0</v>
      </c>
      <c r="DC543" s="175">
        <v>0</v>
      </c>
      <c r="DD543" s="175">
        <v>0</v>
      </c>
      <c r="DE543" s="175">
        <v>0</v>
      </c>
      <c r="DF543" s="175">
        <v>0</v>
      </c>
      <c r="DG543" s="175">
        <v>0</v>
      </c>
      <c r="DH543" s="175">
        <v>0</v>
      </c>
      <c r="DI543" s="175">
        <v>0</v>
      </c>
      <c r="DJ543" s="175">
        <v>0</v>
      </c>
      <c r="DK543" s="175">
        <v>0</v>
      </c>
      <c r="DL543" s="175">
        <v>0</v>
      </c>
      <c r="DM543" s="175">
        <v>0</v>
      </c>
      <c r="DN543" s="175">
        <v>0</v>
      </c>
      <c r="DO543" s="175">
        <v>0</v>
      </c>
      <c r="DP543" s="175">
        <v>0</v>
      </c>
      <c r="DQ543" s="175">
        <v>0</v>
      </c>
      <c r="DR543" s="175">
        <v>0</v>
      </c>
      <c r="DS543" s="175">
        <v>0</v>
      </c>
      <c r="DT543" s="175">
        <v>-39.736887238082851</v>
      </c>
      <c r="DU543" s="175">
        <v>0</v>
      </c>
      <c r="DV543" s="175">
        <v>0</v>
      </c>
      <c r="DW543" s="175">
        <v>0</v>
      </c>
      <c r="DX543" s="175">
        <v>0</v>
      </c>
      <c r="DY543" s="175">
        <v>0</v>
      </c>
      <c r="DZ543" s="175">
        <v>0</v>
      </c>
      <c r="EA543" s="175">
        <v>0</v>
      </c>
      <c r="EB543" s="175">
        <v>0</v>
      </c>
      <c r="EC543" s="175">
        <v>0</v>
      </c>
      <c r="ED543" s="175">
        <v>0</v>
      </c>
      <c r="EE543" s="175">
        <v>0</v>
      </c>
      <c r="EF543" s="175">
        <v>0</v>
      </c>
      <c r="EG543" s="175">
        <v>0</v>
      </c>
      <c r="EH543" s="175">
        <v>0</v>
      </c>
      <c r="EI543" s="175">
        <v>0</v>
      </c>
      <c r="EJ543" s="175">
        <v>0</v>
      </c>
      <c r="EK543" s="175">
        <v>0</v>
      </c>
      <c r="EL543" s="175">
        <v>0</v>
      </c>
      <c r="EM543" s="175">
        <v>0</v>
      </c>
      <c r="EN543" s="175">
        <v>-5.0299018075953272</v>
      </c>
      <c r="EO543" s="175">
        <v>0</v>
      </c>
      <c r="EP543" s="175">
        <v>0</v>
      </c>
      <c r="EQ543" s="175">
        <v>0</v>
      </c>
      <c r="ER543" s="175">
        <v>0</v>
      </c>
      <c r="ES543" s="175">
        <v>0</v>
      </c>
      <c r="ET543" s="175">
        <v>0</v>
      </c>
      <c r="EU543" s="175">
        <v>0</v>
      </c>
      <c r="EV543" s="175">
        <v>0</v>
      </c>
      <c r="EW543" s="175">
        <v>0</v>
      </c>
      <c r="EX543" s="175">
        <v>0</v>
      </c>
      <c r="EY543" s="175">
        <v>0</v>
      </c>
      <c r="EZ543" s="175">
        <v>0</v>
      </c>
      <c r="FA543" s="175">
        <v>0</v>
      </c>
    </row>
    <row r="544" spans="1:157" ht="14.4" x14ac:dyDescent="0.3">
      <c r="A544" s="176" t="s">
        <v>626</v>
      </c>
      <c r="B544" s="172">
        <v>0</v>
      </c>
      <c r="C544" s="173">
        <v>-57.5</v>
      </c>
      <c r="D544" s="173">
        <v>-60</v>
      </c>
      <c r="E544" s="173">
        <v>-62.5</v>
      </c>
      <c r="F544" s="173">
        <v>0</v>
      </c>
      <c r="G544" s="173">
        <v>-100</v>
      </c>
      <c r="H544" s="204">
        <v>-100</v>
      </c>
      <c r="I544" s="175">
        <v>-100</v>
      </c>
      <c r="J544" s="175">
        <v>-55</v>
      </c>
      <c r="K544" s="175">
        <v>-100</v>
      </c>
      <c r="L544" s="175">
        <v>-100</v>
      </c>
      <c r="M544" s="175">
        <v>-57.5</v>
      </c>
      <c r="N544" s="175">
        <v>-110</v>
      </c>
      <c r="O544" s="175">
        <v>-62.5</v>
      </c>
      <c r="P544" s="175">
        <v>0</v>
      </c>
      <c r="Q544" s="175">
        <v>-100</v>
      </c>
      <c r="R544" s="175">
        <v>-100</v>
      </c>
      <c r="S544" s="175">
        <v>-100</v>
      </c>
      <c r="T544" s="175">
        <v>-100</v>
      </c>
      <c r="U544" s="175">
        <v>-100</v>
      </c>
      <c r="V544" s="175">
        <v>-100</v>
      </c>
      <c r="W544" s="175">
        <v>-100</v>
      </c>
      <c r="X544" s="175">
        <v>-100</v>
      </c>
      <c r="Y544" s="175">
        <v>-100</v>
      </c>
      <c r="Z544" s="175">
        <v>-50</v>
      </c>
      <c r="AA544" s="175">
        <v>-100</v>
      </c>
      <c r="AB544" s="175">
        <v>-100</v>
      </c>
      <c r="AC544" s="175">
        <v>-100</v>
      </c>
      <c r="AD544" s="175">
        <v>-100</v>
      </c>
      <c r="AE544" s="175">
        <v>-100</v>
      </c>
      <c r="AF544" s="175">
        <v>-50</v>
      </c>
      <c r="AG544" s="175">
        <v>-100</v>
      </c>
      <c r="AH544" s="175">
        <v>-100</v>
      </c>
      <c r="AI544" s="175">
        <v>-50</v>
      </c>
      <c r="AJ544" s="175">
        <v>0</v>
      </c>
      <c r="AK544" s="175">
        <v>0</v>
      </c>
      <c r="AL544" s="175">
        <v>-50</v>
      </c>
      <c r="AM544" s="175">
        <v>-50</v>
      </c>
      <c r="AN544" s="175">
        <v>-52.500000000000007</v>
      </c>
      <c r="AO544" s="175">
        <v>0</v>
      </c>
      <c r="AP544" s="175">
        <v>-100</v>
      </c>
      <c r="AQ544" s="175">
        <v>-100</v>
      </c>
      <c r="AR544" s="175">
        <v>-100</v>
      </c>
      <c r="AS544" s="175">
        <v>-50</v>
      </c>
      <c r="AT544" s="175">
        <v>-100</v>
      </c>
      <c r="AU544" s="175">
        <v>-100</v>
      </c>
      <c r="AV544" s="175">
        <v>-50</v>
      </c>
      <c r="AW544" s="175">
        <v>-100</v>
      </c>
      <c r="AX544" s="175">
        <v>-52.500000000000007</v>
      </c>
      <c r="AY544" s="175">
        <v>0</v>
      </c>
      <c r="AZ544" s="175">
        <v>-100</v>
      </c>
      <c r="BA544" s="175">
        <v>-100</v>
      </c>
      <c r="BB544" s="175">
        <v>-100</v>
      </c>
      <c r="BC544" s="175">
        <v>-100</v>
      </c>
      <c r="BD544" s="175">
        <v>-100</v>
      </c>
      <c r="BE544" s="175">
        <v>-100</v>
      </c>
      <c r="BF544" s="175">
        <v>-100</v>
      </c>
      <c r="BG544" s="175">
        <v>-100</v>
      </c>
      <c r="BH544" s="175">
        <v>-100</v>
      </c>
      <c r="BI544" s="175">
        <v>-50</v>
      </c>
      <c r="BJ544" s="175">
        <v>-100</v>
      </c>
      <c r="BK544" s="175">
        <v>-100</v>
      </c>
      <c r="BL544" s="175">
        <v>-100</v>
      </c>
      <c r="BM544" s="175">
        <v>-100</v>
      </c>
      <c r="BN544" s="175">
        <v>-100</v>
      </c>
      <c r="BO544" s="175">
        <v>-50</v>
      </c>
      <c r="BP544" s="175">
        <v>-100</v>
      </c>
      <c r="BQ544" s="175">
        <v>-100</v>
      </c>
      <c r="BR544" s="175">
        <v>-50</v>
      </c>
      <c r="BS544" s="175">
        <v>0</v>
      </c>
      <c r="BT544" s="173">
        <v>-100</v>
      </c>
      <c r="BU544" s="173">
        <v>-100</v>
      </c>
      <c r="BV544" s="173">
        <v>-100</v>
      </c>
      <c r="BW544" s="173">
        <v>-100</v>
      </c>
      <c r="BX544" s="173">
        <v>-100</v>
      </c>
      <c r="BY544" s="174">
        <v>-100</v>
      </c>
      <c r="BZ544" s="175">
        <v>-100</v>
      </c>
      <c r="CA544" s="175">
        <v>-100</v>
      </c>
      <c r="CB544" s="175">
        <v>-100</v>
      </c>
      <c r="CC544" s="175">
        <v>-100</v>
      </c>
      <c r="CD544" s="175">
        <v>-100</v>
      </c>
      <c r="CE544" s="175">
        <v>-100</v>
      </c>
      <c r="CF544" s="175">
        <v>-100</v>
      </c>
      <c r="CG544" s="175">
        <v>-100</v>
      </c>
      <c r="CH544" s="175">
        <v>-100</v>
      </c>
      <c r="CI544" s="175">
        <v>-100</v>
      </c>
      <c r="CJ544" s="175">
        <v>-100</v>
      </c>
      <c r="CK544" s="175">
        <v>-100</v>
      </c>
      <c r="CL544" s="175">
        <v>-100</v>
      </c>
      <c r="CM544" s="175">
        <v>-100</v>
      </c>
      <c r="CN544" s="175">
        <v>-100</v>
      </c>
      <c r="CO544" s="175">
        <v>-100</v>
      </c>
      <c r="CP544" s="175">
        <v>-100</v>
      </c>
      <c r="CQ544" s="175">
        <v>-100</v>
      </c>
      <c r="CR544" s="175">
        <v>-100</v>
      </c>
      <c r="CS544" s="175">
        <v>-100</v>
      </c>
      <c r="CT544" s="175">
        <v>-100</v>
      </c>
      <c r="CU544" s="175">
        <v>-100</v>
      </c>
      <c r="CV544" s="175">
        <v>-100</v>
      </c>
      <c r="CW544" s="175">
        <v>-100</v>
      </c>
      <c r="CX544" s="175">
        <v>-100</v>
      </c>
      <c r="CY544" s="175">
        <v>-100</v>
      </c>
      <c r="CZ544" s="175">
        <v>-100</v>
      </c>
      <c r="DA544" s="175">
        <v>-100</v>
      </c>
      <c r="DB544" s="175">
        <v>-100</v>
      </c>
      <c r="DC544" s="175">
        <v>-100</v>
      </c>
      <c r="DD544" s="175">
        <v>-100</v>
      </c>
      <c r="DE544" s="175">
        <v>-100</v>
      </c>
      <c r="DF544" s="175">
        <v>0</v>
      </c>
      <c r="DG544" s="175">
        <v>-50</v>
      </c>
      <c r="DH544" s="175">
        <v>-50</v>
      </c>
      <c r="DI544" s="175">
        <v>-50</v>
      </c>
      <c r="DJ544" s="175">
        <v>0</v>
      </c>
      <c r="DK544" s="175">
        <v>-100</v>
      </c>
      <c r="DL544" s="175">
        <v>-100</v>
      </c>
      <c r="DM544" s="175">
        <v>-100</v>
      </c>
      <c r="DN544" s="175">
        <v>-50</v>
      </c>
      <c r="DO544" s="175">
        <v>-100</v>
      </c>
      <c r="DP544" s="175">
        <v>-100</v>
      </c>
      <c r="DQ544" s="175">
        <v>-50</v>
      </c>
      <c r="DR544" s="175">
        <v>-100</v>
      </c>
      <c r="DS544" s="175">
        <v>-50</v>
      </c>
      <c r="DT544" s="175">
        <v>0</v>
      </c>
      <c r="DU544" s="175">
        <v>-100</v>
      </c>
      <c r="DV544" s="175">
        <v>-100</v>
      </c>
      <c r="DW544" s="175">
        <v>-100</v>
      </c>
      <c r="DX544" s="175">
        <v>-100</v>
      </c>
      <c r="DY544" s="175">
        <v>-100</v>
      </c>
      <c r="DZ544" s="175">
        <v>-100</v>
      </c>
      <c r="EA544" s="175">
        <v>-100</v>
      </c>
      <c r="EB544" s="175">
        <v>-100</v>
      </c>
      <c r="EC544" s="175">
        <v>-100</v>
      </c>
      <c r="ED544" s="175">
        <v>-50</v>
      </c>
      <c r="EE544" s="175">
        <v>-100</v>
      </c>
      <c r="EF544" s="175">
        <v>-100</v>
      </c>
      <c r="EG544" s="175">
        <v>-100</v>
      </c>
      <c r="EH544" s="175">
        <v>-100</v>
      </c>
      <c r="EI544" s="175">
        <v>-100</v>
      </c>
      <c r="EJ544" s="175">
        <v>-50</v>
      </c>
      <c r="EK544" s="175">
        <v>-100</v>
      </c>
      <c r="EL544" s="175">
        <v>-100</v>
      </c>
      <c r="EM544" s="175">
        <v>-50</v>
      </c>
      <c r="EN544" s="175">
        <v>0</v>
      </c>
      <c r="EO544" s="175">
        <v>-100</v>
      </c>
      <c r="EP544" s="175">
        <v>-100</v>
      </c>
      <c r="EQ544" s="175">
        <v>-100</v>
      </c>
      <c r="ER544" s="175">
        <v>-100</v>
      </c>
      <c r="ES544" s="175">
        <v>-100</v>
      </c>
      <c r="ET544" s="175">
        <v>-100</v>
      </c>
      <c r="EU544" s="175">
        <v>-100</v>
      </c>
      <c r="EV544" s="175">
        <v>-100</v>
      </c>
      <c r="EW544" s="175">
        <v>-100</v>
      </c>
      <c r="EX544" s="175">
        <v>0</v>
      </c>
      <c r="EY544" s="175">
        <v>-50</v>
      </c>
      <c r="EZ544" s="175">
        <v>-100</v>
      </c>
      <c r="FA544" s="175">
        <v>-100</v>
      </c>
    </row>
    <row r="545" spans="1:157" ht="14.4" x14ac:dyDescent="0.3">
      <c r="A545" s="177" t="s">
        <v>627</v>
      </c>
      <c r="B545" s="178">
        <v>0</v>
      </c>
      <c r="C545" s="80">
        <v>-83.333333333333329</v>
      </c>
      <c r="D545" s="80">
        <v>-83.333333333333329</v>
      </c>
      <c r="E545" s="80">
        <v>-83.333333333333329</v>
      </c>
      <c r="F545" s="80">
        <v>-83.333333333333329</v>
      </c>
      <c r="G545" s="80">
        <v>-166.66666666666666</v>
      </c>
      <c r="H545" s="190">
        <v>-166.66666666666666</v>
      </c>
      <c r="I545" s="82">
        <v>-166.66666666666666</v>
      </c>
      <c r="J545" s="82">
        <v>-166.66666666666666</v>
      </c>
      <c r="K545" s="82">
        <v>-166.66666666666666</v>
      </c>
      <c r="L545" s="82">
        <v>-166.66666666666666</v>
      </c>
      <c r="M545" s="82">
        <v>-166.66666666666666</v>
      </c>
      <c r="N545" s="82">
        <v>-166.66666666666666</v>
      </c>
      <c r="O545" s="82">
        <v>-166.66666666666666</v>
      </c>
      <c r="P545" s="82">
        <v>-166.66666666666666</v>
      </c>
      <c r="Q545" s="82">
        <v>-250</v>
      </c>
      <c r="R545" s="82">
        <v>-250</v>
      </c>
      <c r="S545" s="82">
        <v>-250</v>
      </c>
      <c r="T545" s="82">
        <v>-250</v>
      </c>
      <c r="U545" s="82">
        <v>-250</v>
      </c>
      <c r="V545" s="82">
        <v>-250</v>
      </c>
      <c r="W545" s="82">
        <v>-250</v>
      </c>
      <c r="X545" s="82">
        <v>-250</v>
      </c>
      <c r="Y545" s="82">
        <v>-250</v>
      </c>
      <c r="Z545" s="82">
        <v>-250</v>
      </c>
      <c r="AA545" s="82">
        <v>-250</v>
      </c>
      <c r="AB545" s="82">
        <v>-250</v>
      </c>
      <c r="AC545" s="82">
        <v>-250</v>
      </c>
      <c r="AD545" s="82">
        <v>-250</v>
      </c>
      <c r="AE545" s="82">
        <v>-250</v>
      </c>
      <c r="AF545" s="82">
        <v>-250</v>
      </c>
      <c r="AG545" s="82">
        <v>-250</v>
      </c>
      <c r="AH545" s="82">
        <v>-250</v>
      </c>
      <c r="AI545" s="82">
        <v>-250</v>
      </c>
      <c r="AJ545" s="82">
        <v>-250</v>
      </c>
      <c r="AK545" s="82">
        <v>0</v>
      </c>
      <c r="AL545" s="82">
        <v>-83.333333333333329</v>
      </c>
      <c r="AM545" s="82">
        <v>-83.333333333333329</v>
      </c>
      <c r="AN545" s="82">
        <v>-83.333333333333329</v>
      </c>
      <c r="AO545" s="82">
        <v>-83.333333333333329</v>
      </c>
      <c r="AP545" s="82">
        <v>-166.66666666666666</v>
      </c>
      <c r="AQ545" s="82">
        <v>-166.66666666666666</v>
      </c>
      <c r="AR545" s="82">
        <v>-166.66666666666666</v>
      </c>
      <c r="AS545" s="82">
        <v>-166.66666666666666</v>
      </c>
      <c r="AT545" s="82">
        <v>-166.66666666666666</v>
      </c>
      <c r="AU545" s="82">
        <v>-166.66666666666666</v>
      </c>
      <c r="AV545" s="82">
        <v>-166.66666666666666</v>
      </c>
      <c r="AW545" s="82">
        <v>-166.66666666666666</v>
      </c>
      <c r="AX545" s="82">
        <v>-166.66666666666666</v>
      </c>
      <c r="AY545" s="82">
        <v>-166.66666666666666</v>
      </c>
      <c r="AZ545" s="82">
        <v>-250</v>
      </c>
      <c r="BA545" s="82">
        <v>-250</v>
      </c>
      <c r="BB545" s="82">
        <v>-250</v>
      </c>
      <c r="BC545" s="82">
        <v>-250</v>
      </c>
      <c r="BD545" s="82">
        <v>-250</v>
      </c>
      <c r="BE545" s="82">
        <v>-250</v>
      </c>
      <c r="BF545" s="82">
        <v>-250</v>
      </c>
      <c r="BG545" s="82">
        <v>-250</v>
      </c>
      <c r="BH545" s="82">
        <v>-250</v>
      </c>
      <c r="BI545" s="82">
        <v>-250</v>
      </c>
      <c r="BJ545" s="82">
        <v>-250</v>
      </c>
      <c r="BK545" s="82">
        <v>-250</v>
      </c>
      <c r="BL545" s="82">
        <v>-250</v>
      </c>
      <c r="BM545" s="82">
        <v>-250</v>
      </c>
      <c r="BN545" s="82">
        <v>-250</v>
      </c>
      <c r="BO545" s="82">
        <v>-250</v>
      </c>
      <c r="BP545" s="82">
        <v>-250</v>
      </c>
      <c r="BQ545" s="82">
        <v>-250</v>
      </c>
      <c r="BR545" s="82">
        <v>-250</v>
      </c>
      <c r="BS545" s="82">
        <v>-250</v>
      </c>
      <c r="BT545" s="80">
        <v>-333.33333333333331</v>
      </c>
      <c r="BU545" s="80">
        <v>-333.33333333333331</v>
      </c>
      <c r="BV545" s="80">
        <v>-333.33333333333331</v>
      </c>
      <c r="BW545" s="80">
        <v>-333.33333333333331</v>
      </c>
      <c r="BX545" s="80">
        <v>-333.33333333333331</v>
      </c>
      <c r="BY545" s="81">
        <v>-333.33333333333331</v>
      </c>
      <c r="BZ545" s="82">
        <v>-333.33333333333331</v>
      </c>
      <c r="CA545" s="82">
        <v>-333.33333333333331</v>
      </c>
      <c r="CB545" s="82">
        <v>-333.33333333333331</v>
      </c>
      <c r="CC545" s="82">
        <v>-333.33333333333331</v>
      </c>
      <c r="CD545" s="82">
        <v>-333.33333333333331</v>
      </c>
      <c r="CE545" s="82">
        <v>-333.33333333333331</v>
      </c>
      <c r="CF545" s="82">
        <v>-333.33333333333331</v>
      </c>
      <c r="CG545" s="82">
        <v>-333.33333333333331</v>
      </c>
      <c r="CH545" s="82">
        <v>-333.33333333333331</v>
      </c>
      <c r="CI545" s="82">
        <v>-333.33333333333331</v>
      </c>
      <c r="CJ545" s="82">
        <v>-416.66666666666669</v>
      </c>
      <c r="CK545" s="82">
        <v>-416.66666666666669</v>
      </c>
      <c r="CL545" s="82">
        <v>-416.66666666666669</v>
      </c>
      <c r="CM545" s="82">
        <v>-416.66666666666669</v>
      </c>
      <c r="CN545" s="82">
        <v>-416.66666666666669</v>
      </c>
      <c r="CO545" s="82">
        <v>-416.66666666666669</v>
      </c>
      <c r="CP545" s="82">
        <v>-416.66666666666669</v>
      </c>
      <c r="CQ545" s="82">
        <v>-416.66666666666669</v>
      </c>
      <c r="CR545" s="82">
        <v>-500</v>
      </c>
      <c r="CS545" s="82">
        <v>-583.33333333333337</v>
      </c>
      <c r="CT545" s="82">
        <v>-666.66666666666663</v>
      </c>
      <c r="CU545" s="82">
        <v>-416.66666666666669</v>
      </c>
      <c r="CV545" s="82">
        <v>-416.66666666666669</v>
      </c>
      <c r="CW545" s="82">
        <v>-416.66666666666669</v>
      </c>
      <c r="CX545" s="82">
        <v>-416.66666666666669</v>
      </c>
      <c r="CY545" s="82">
        <v>-416.66666666666669</v>
      </c>
      <c r="CZ545" s="82">
        <v>-416.66666666666669</v>
      </c>
      <c r="DA545" s="82">
        <v>-416.66666666666669</v>
      </c>
      <c r="DB545" s="82">
        <v>-416.66666666666669</v>
      </c>
      <c r="DC545" s="82">
        <v>-500</v>
      </c>
      <c r="DD545" s="82">
        <v>-583.33333333333337</v>
      </c>
      <c r="DE545" s="82">
        <v>-666.66666666666663</v>
      </c>
      <c r="DF545" s="82">
        <v>0</v>
      </c>
      <c r="DG545" s="82">
        <v>-83.333333333333329</v>
      </c>
      <c r="DH545" s="82">
        <v>-83.333333333333329</v>
      </c>
      <c r="DI545" s="82">
        <v>-83.333333333333329</v>
      </c>
      <c r="DJ545" s="82">
        <v>-83.333333333333329</v>
      </c>
      <c r="DK545" s="82">
        <v>-166.66666666666666</v>
      </c>
      <c r="DL545" s="82">
        <v>-166.66666666666666</v>
      </c>
      <c r="DM545" s="82">
        <v>-166.66666666666666</v>
      </c>
      <c r="DN545" s="82">
        <v>-166.66666666666666</v>
      </c>
      <c r="DO545" s="82">
        <v>-166.66666666666666</v>
      </c>
      <c r="DP545" s="82">
        <v>-166.66666666666666</v>
      </c>
      <c r="DQ545" s="82">
        <v>-166.66666666666666</v>
      </c>
      <c r="DR545" s="82">
        <v>-166.66666666666666</v>
      </c>
      <c r="DS545" s="82">
        <v>-166.66666666666666</v>
      </c>
      <c r="DT545" s="82">
        <v>-166.66666666666666</v>
      </c>
      <c r="DU545" s="82">
        <v>-250</v>
      </c>
      <c r="DV545" s="82">
        <v>-250</v>
      </c>
      <c r="DW545" s="82">
        <v>-250</v>
      </c>
      <c r="DX545" s="82">
        <v>-250</v>
      </c>
      <c r="DY545" s="82">
        <v>-250</v>
      </c>
      <c r="DZ545" s="82">
        <v>-250</v>
      </c>
      <c r="EA545" s="82">
        <v>-250</v>
      </c>
      <c r="EB545" s="82">
        <v>-250</v>
      </c>
      <c r="EC545" s="82">
        <v>-250</v>
      </c>
      <c r="ED545" s="82">
        <v>-250</v>
      </c>
      <c r="EE545" s="82">
        <v>-250</v>
      </c>
      <c r="EF545" s="82">
        <v>-250</v>
      </c>
      <c r="EG545" s="82">
        <v>-250</v>
      </c>
      <c r="EH545" s="82">
        <v>-250</v>
      </c>
      <c r="EI545" s="82">
        <v>-250</v>
      </c>
      <c r="EJ545" s="82">
        <v>-250</v>
      </c>
      <c r="EK545" s="82">
        <v>-250</v>
      </c>
      <c r="EL545" s="82">
        <v>-250</v>
      </c>
      <c r="EM545" s="82">
        <v>-250</v>
      </c>
      <c r="EN545" s="82">
        <v>-250</v>
      </c>
      <c r="EO545" s="82">
        <v>-333.33333333333331</v>
      </c>
      <c r="EP545" s="82">
        <v>-333.33333333333331</v>
      </c>
      <c r="EQ545" s="82">
        <v>-333.33333333333331</v>
      </c>
      <c r="ER545" s="82">
        <v>-333.33333333333331</v>
      </c>
      <c r="ES545" s="82">
        <v>-333.33333333333331</v>
      </c>
      <c r="ET545" s="82">
        <v>-333.33333333333331</v>
      </c>
      <c r="EU545" s="82">
        <v>-333.33333333333331</v>
      </c>
      <c r="EV545" s="82">
        <v>-333.33333333333331</v>
      </c>
      <c r="EW545" s="82">
        <v>-416.66666666666669</v>
      </c>
      <c r="EX545" s="82">
        <v>0</v>
      </c>
      <c r="EY545" s="82">
        <v>-83.333333333333329</v>
      </c>
      <c r="EZ545" s="82">
        <v>-166.66666666666666</v>
      </c>
      <c r="FA545" s="82">
        <v>-250</v>
      </c>
    </row>
    <row r="546" spans="1:157" ht="21.75" customHeight="1" x14ac:dyDescent="0.25">
      <c r="A546" s="83" t="s">
        <v>628</v>
      </c>
      <c r="B546" s="179"/>
      <c r="C546" s="85"/>
      <c r="D546" s="85"/>
      <c r="E546" s="85"/>
      <c r="F546" s="85"/>
      <c r="G546" s="85"/>
      <c r="H546" s="191"/>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c r="AN546" s="85"/>
      <c r="AO546" s="85"/>
      <c r="AP546" s="85"/>
      <c r="AQ546" s="85"/>
      <c r="AR546" s="85"/>
      <c r="AS546" s="85"/>
      <c r="AT546" s="85"/>
      <c r="AU546" s="85"/>
      <c r="AV546" s="85"/>
      <c r="AW546" s="85"/>
      <c r="AX546" s="85"/>
      <c r="AY546" s="85"/>
      <c r="AZ546" s="85"/>
      <c r="BA546" s="85"/>
      <c r="BB546" s="85"/>
      <c r="BC546" s="85"/>
      <c r="BD546" s="85"/>
      <c r="BE546" s="85"/>
      <c r="BF546" s="85"/>
      <c r="BG546" s="85"/>
      <c r="BH546" s="85"/>
      <c r="BI546" s="85"/>
      <c r="BJ546" s="85"/>
      <c r="BK546" s="85"/>
      <c r="BL546" s="85"/>
      <c r="BM546" s="85"/>
      <c r="BN546" s="85"/>
      <c r="BO546" s="85"/>
      <c r="BP546" s="85"/>
      <c r="BQ546" s="85"/>
      <c r="BR546" s="85"/>
      <c r="BS546" s="85"/>
      <c r="BT546" s="85"/>
      <c r="BU546" s="86"/>
      <c r="BV546" s="86"/>
      <c r="BW546" s="86"/>
      <c r="BX546" s="86"/>
      <c r="BY546" s="86"/>
      <c r="BZ546" s="86"/>
      <c r="CA546" s="86"/>
      <c r="CB546" s="86"/>
      <c r="CC546" s="86"/>
      <c r="CD546" s="86"/>
      <c r="CE546" s="86"/>
      <c r="CF546" s="86"/>
      <c r="CG546" s="86"/>
      <c r="CH546" s="86"/>
      <c r="CI546" s="86"/>
      <c r="CJ546" s="86"/>
      <c r="CK546" s="86"/>
      <c r="CL546" s="86"/>
      <c r="CM546" s="86"/>
      <c r="CN546" s="86"/>
      <c r="CO546" s="86"/>
      <c r="CP546" s="86"/>
      <c r="CQ546" s="86"/>
      <c r="CR546" s="86"/>
      <c r="CS546" s="86"/>
      <c r="CT546" s="86"/>
      <c r="CU546" s="86"/>
      <c r="CV546" s="86"/>
      <c r="CW546" s="86"/>
      <c r="CX546" s="86"/>
      <c r="CY546" s="86"/>
      <c r="CZ546" s="86"/>
      <c r="DA546" s="86"/>
      <c r="DB546" s="86"/>
      <c r="DC546" s="86"/>
      <c r="DD546" s="86"/>
      <c r="DE546" s="86"/>
      <c r="DF546" s="86"/>
      <c r="DG546" s="86"/>
      <c r="DH546" s="86"/>
      <c r="DI546" s="86"/>
      <c r="DJ546" s="86"/>
      <c r="DK546" s="86"/>
      <c r="DL546" s="86"/>
      <c r="DM546" s="86"/>
      <c r="DN546" s="86"/>
      <c r="DO546" s="86"/>
      <c r="DP546" s="86"/>
      <c r="DQ546" s="86"/>
      <c r="DR546" s="86"/>
      <c r="DS546" s="86"/>
      <c r="DT546" s="86"/>
      <c r="DU546" s="86"/>
      <c r="DV546" s="86"/>
      <c r="DW546" s="86"/>
      <c r="DX546" s="86"/>
      <c r="DY546" s="86"/>
      <c r="DZ546" s="86"/>
      <c r="EA546" s="86"/>
      <c r="EB546" s="86"/>
      <c r="EC546" s="86"/>
      <c r="ED546" s="86"/>
      <c r="EE546" s="86"/>
      <c r="EF546" s="86"/>
      <c r="EG546" s="86"/>
      <c r="EH546" s="86"/>
      <c r="EI546" s="86"/>
      <c r="EJ546" s="86"/>
      <c r="EK546" s="86"/>
      <c r="EL546" s="86"/>
      <c r="EM546" s="86"/>
      <c r="EN546" s="86"/>
      <c r="EO546" s="86"/>
      <c r="EP546" s="86"/>
      <c r="EQ546" s="86"/>
      <c r="ER546" s="86"/>
      <c r="ES546" s="86"/>
      <c r="ET546" s="86"/>
      <c r="EU546" s="86"/>
      <c r="EV546" s="86"/>
      <c r="EW546" s="86"/>
      <c r="EX546" s="86"/>
      <c r="EY546" s="86"/>
      <c r="EZ546" s="86"/>
      <c r="FA546" s="86"/>
    </row>
    <row r="547" spans="1:157" ht="15" x14ac:dyDescent="0.35">
      <c r="A547" s="87" t="s">
        <v>629</v>
      </c>
      <c r="B547" s="88">
        <v>8.945975542159653</v>
      </c>
      <c r="C547" s="89">
        <v>18.17523779120895</v>
      </c>
      <c r="D547" s="89">
        <v>17.101462116679954</v>
      </c>
      <c r="E547" s="89">
        <v>15.639212273889298</v>
      </c>
      <c r="F547" s="89">
        <v>12.863044765420078</v>
      </c>
      <c r="G547" s="89">
        <v>23.744197523182812</v>
      </c>
      <c r="H547" s="192">
        <v>22.866138586674218</v>
      </c>
      <c r="I547" s="90">
        <v>21.718427478216324</v>
      </c>
      <c r="J547" s="90">
        <v>18.846901723504679</v>
      </c>
      <c r="K547" s="90">
        <v>21.987888497187878</v>
      </c>
      <c r="L547" s="90">
        <v>20.840017592489883</v>
      </c>
      <c r="M547" s="90">
        <v>17.591343460855001</v>
      </c>
      <c r="N547" s="90">
        <v>19.285829295395825</v>
      </c>
      <c r="O547" s="90">
        <v>15.939531996240692</v>
      </c>
      <c r="P547" s="90">
        <v>13.046514561604198</v>
      </c>
      <c r="Q547" s="90">
        <v>32.503194586262559</v>
      </c>
      <c r="R547" s="90">
        <v>31.520411180376165</v>
      </c>
      <c r="S547" s="90">
        <v>30.245602103209084</v>
      </c>
      <c r="T547" s="90">
        <v>27.104129983261757</v>
      </c>
      <c r="U547" s="90">
        <v>30.560980566693676</v>
      </c>
      <c r="V547" s="90">
        <v>29.290366935749795</v>
      </c>
      <c r="W547" s="90">
        <v>26.222467938644751</v>
      </c>
      <c r="X547" s="90">
        <v>28.019753304805874</v>
      </c>
      <c r="Y547" s="90">
        <v>25.063754506481903</v>
      </c>
      <c r="Z547" s="90">
        <v>22.671332503616359</v>
      </c>
      <c r="AA547" s="90">
        <v>29.60574539923438</v>
      </c>
      <c r="AB547" s="90">
        <v>28.335131768290477</v>
      </c>
      <c r="AC547" s="90">
        <v>25.354741975234223</v>
      </c>
      <c r="AD547" s="90">
        <v>27.089319140452531</v>
      </c>
      <c r="AE547" s="90">
        <v>24.18239608913467</v>
      </c>
      <c r="AF547" s="90">
        <v>21.623737203529966</v>
      </c>
      <c r="AG547" s="90">
        <v>25.91656938213297</v>
      </c>
      <c r="AH547" s="90">
        <v>23.010267474134597</v>
      </c>
      <c r="AI547" s="90">
        <v>20.449468340516194</v>
      </c>
      <c r="AJ547" s="90">
        <v>16.848117329235194</v>
      </c>
      <c r="AK547" s="90">
        <v>7.8469253498067282</v>
      </c>
      <c r="AL547" s="90">
        <v>10.922197777136578</v>
      </c>
      <c r="AM547" s="90">
        <v>10.477507899773663</v>
      </c>
      <c r="AN547" s="90">
        <v>9.8086495814885239</v>
      </c>
      <c r="AO547" s="90">
        <v>8.4008129809957595</v>
      </c>
      <c r="AP547" s="90">
        <v>13.62179550326511</v>
      </c>
      <c r="AQ547" s="90">
        <v>13.157200893870293</v>
      </c>
      <c r="AR547" s="90">
        <v>12.552412357215291</v>
      </c>
      <c r="AS547" s="90">
        <v>11.278138060702789</v>
      </c>
      <c r="AT547" s="90">
        <v>12.697800021172965</v>
      </c>
      <c r="AU547" s="90">
        <v>12.112054420301444</v>
      </c>
      <c r="AV547" s="90">
        <v>10.835843992558914</v>
      </c>
      <c r="AW547" s="90">
        <v>11.423776032486263</v>
      </c>
      <c r="AX547" s="90">
        <v>9.9759758673608214</v>
      </c>
      <c r="AY547" s="90">
        <v>8.4349747682042349</v>
      </c>
      <c r="AZ547" s="90">
        <v>17.979135602544559</v>
      </c>
      <c r="BA547" s="90">
        <v>17.499875412942771</v>
      </c>
      <c r="BB547" s="90">
        <v>16.811456886236193</v>
      </c>
      <c r="BC547" s="90">
        <v>15.198133511001693</v>
      </c>
      <c r="BD547" s="90">
        <v>16.980798697890258</v>
      </c>
      <c r="BE547" s="90">
        <v>16.296361823728748</v>
      </c>
      <c r="BF547" s="90">
        <v>14.733214518303232</v>
      </c>
      <c r="BG547" s="90">
        <v>15.647759822472894</v>
      </c>
      <c r="BH547" s="90">
        <v>14.134668055597329</v>
      </c>
      <c r="BI547" s="90">
        <v>12.93261252256918</v>
      </c>
      <c r="BJ547" s="90">
        <v>16.46570363538282</v>
      </c>
      <c r="BK547" s="90">
        <v>15.81710163412696</v>
      </c>
      <c r="BL547" s="90">
        <v>14.29091317323377</v>
      </c>
      <c r="BM547" s="90">
        <v>15.179294296988973</v>
      </c>
      <c r="BN547" s="90">
        <v>13.690739323244948</v>
      </c>
      <c r="BO547" s="90">
        <v>12.497293854984266</v>
      </c>
      <c r="BP547" s="90">
        <v>14.558993383434244</v>
      </c>
      <c r="BQ547" s="90">
        <v>13.092910946845818</v>
      </c>
      <c r="BR547" s="90">
        <v>11.791731848369675</v>
      </c>
      <c r="BS547" s="90">
        <v>10.219074588546896</v>
      </c>
      <c r="BT547" s="89">
        <v>36.992994468238962</v>
      </c>
      <c r="BU547" s="180">
        <v>35.557794255101186</v>
      </c>
      <c r="BV547" s="180">
        <v>34.506342694113833</v>
      </c>
      <c r="BW547" s="180">
        <v>33.171728338249217</v>
      </c>
      <c r="BX547" s="180">
        <v>27.801827655331032</v>
      </c>
      <c r="BY547" s="181">
        <v>24.890853961489896</v>
      </c>
      <c r="BZ547" s="182">
        <v>23.696971420710405</v>
      </c>
      <c r="CA547" s="182">
        <v>30.648749041905202</v>
      </c>
      <c r="CB547" s="182">
        <v>20.175047858841577</v>
      </c>
      <c r="CC547" s="182">
        <v>19.52644585758572</v>
      </c>
      <c r="CD547" s="182">
        <v>19.047185667983928</v>
      </c>
      <c r="CE547" s="182">
        <v>18.398583666728072</v>
      </c>
      <c r="CF547" s="182">
        <v>15.654870333108512</v>
      </c>
      <c r="CG547" s="182">
        <v>14.197474850687843</v>
      </c>
      <c r="CH547" s="182">
        <v>13.599392163986629</v>
      </c>
      <c r="CI547" s="182">
        <v>17.156190623071669</v>
      </c>
      <c r="CJ547" s="182">
        <v>43.609921689217792</v>
      </c>
      <c r="CK547" s="182">
        <v>40.837381902217167</v>
      </c>
      <c r="CL547" s="182">
        <v>38.064842115216564</v>
      </c>
      <c r="CM547" s="182">
        <v>34.808324376854344</v>
      </c>
      <c r="CN547" s="182">
        <v>30.284935805693394</v>
      </c>
      <c r="CO547" s="182">
        <v>29.086799773209144</v>
      </c>
      <c r="CP547" s="182">
        <v>26.155772042878542</v>
      </c>
      <c r="CQ547" s="182">
        <v>34.300990764209352</v>
      </c>
      <c r="CR547" s="182">
        <v>42.111299409736979</v>
      </c>
      <c r="CS547" s="182">
        <v>52.722933444310804</v>
      </c>
      <c r="CT547" s="182">
        <v>61.180664104051033</v>
      </c>
      <c r="CU547" s="182">
        <v>22.79833980982805</v>
      </c>
      <c r="CV547" s="182">
        <v>21.622582365670123</v>
      </c>
      <c r="CW547" s="182">
        <v>20.460459503568295</v>
      </c>
      <c r="CX547" s="182">
        <v>18.867467920770714</v>
      </c>
      <c r="CY547" s="182">
        <v>16.644776954341427</v>
      </c>
      <c r="CZ547" s="182">
        <v>16.001038290576926</v>
      </c>
      <c r="DA547" s="182">
        <v>14.54156534915129</v>
      </c>
      <c r="DB547" s="182">
        <v>18.656885410705669</v>
      </c>
      <c r="DC547" s="182">
        <v>22.265626750756034</v>
      </c>
      <c r="DD547" s="182">
        <v>26.857427568680972</v>
      </c>
      <c r="DE547" s="182">
        <v>30.827151665896213</v>
      </c>
      <c r="DF547" s="182">
        <v>9.0726768761936043</v>
      </c>
      <c r="DG547" s="182">
        <v>12.997071205803566</v>
      </c>
      <c r="DH547" s="182">
        <v>12.532476596408742</v>
      </c>
      <c r="DI547" s="182">
        <v>11.914492393492269</v>
      </c>
      <c r="DJ547" s="182">
        <v>10.669373359427842</v>
      </c>
      <c r="DK547" s="182">
        <v>15.629154095753751</v>
      </c>
      <c r="DL547" s="182">
        <v>15.159775752093577</v>
      </c>
      <c r="DM547" s="182">
        <v>14.528858876979662</v>
      </c>
      <c r="DN547" s="182">
        <v>13.271247886397571</v>
      </c>
      <c r="DO547" s="182">
        <v>14.693583324989445</v>
      </c>
      <c r="DP547" s="182">
        <v>14.062666449875536</v>
      </c>
      <c r="DQ547" s="182">
        <v>12.829091970660523</v>
      </c>
      <c r="DR547" s="182">
        <v>13.43174957476163</v>
      </c>
      <c r="DS547" s="182">
        <v>12.231146772907488</v>
      </c>
      <c r="DT547" s="182">
        <v>10.917107498982666</v>
      </c>
      <c r="DU547" s="182">
        <v>19.657390244664551</v>
      </c>
      <c r="DV547" s="182">
        <v>19.178130055062759</v>
      </c>
      <c r="DW547" s="182">
        <v>18.529528053806903</v>
      </c>
      <c r="DX547" s="182">
        <v>16.901956440788585</v>
      </c>
      <c r="DY547" s="182">
        <v>18.698869865460974</v>
      </c>
      <c r="DZ547" s="182">
        <v>18.050267864205111</v>
      </c>
      <c r="EA547" s="182">
        <v>16.386861378281143</v>
      </c>
      <c r="EB547" s="182">
        <v>17.361849337498537</v>
      </c>
      <c r="EC547" s="182">
        <v>15.738259377025287</v>
      </c>
      <c r="ED547" s="182">
        <v>14.513832693948178</v>
      </c>
      <c r="EE547" s="182">
        <v>18.219609675859179</v>
      </c>
      <c r="EF547" s="182">
        <v>17.571007674603319</v>
      </c>
      <c r="EG547" s="182">
        <v>15.907601188679349</v>
      </c>
      <c r="EH547" s="182">
        <v>16.882589147896745</v>
      </c>
      <c r="EI547" s="182">
        <v>15.274536404355848</v>
      </c>
      <c r="EJ547" s="182">
        <v>14.071637916584139</v>
      </c>
      <c r="EK547" s="182">
        <v>16.198152273735236</v>
      </c>
      <c r="EL547" s="182">
        <v>14.675593875498381</v>
      </c>
      <c r="EM547" s="182">
        <v>13.471620203374918</v>
      </c>
      <c r="EN547" s="182">
        <v>12.140708161463344</v>
      </c>
      <c r="EO547" s="180">
        <v>21.618042267025643</v>
      </c>
      <c r="EP547" s="182">
        <v>20.937056480503841</v>
      </c>
      <c r="EQ547" s="182">
        <v>20.454586728408373</v>
      </c>
      <c r="ER547" s="182">
        <v>19.792689541368606</v>
      </c>
      <c r="ES547" s="182">
        <v>17.017081450606611</v>
      </c>
      <c r="ET547" s="182">
        <v>15.481359153382355</v>
      </c>
      <c r="EU547" s="182">
        <v>14.882738699226689</v>
      </c>
      <c r="EV547" s="182">
        <v>18.586138011445488</v>
      </c>
      <c r="EW547" s="182">
        <v>23.019029771641868</v>
      </c>
      <c r="EX547" s="182">
        <v>9.9513720978943656</v>
      </c>
      <c r="EY547" s="182">
        <v>13.540244232436207</v>
      </c>
      <c r="EZ547" s="182">
        <v>15.282626726481448</v>
      </c>
      <c r="FA547" s="182">
        <v>17.861558282930485</v>
      </c>
    </row>
    <row r="548" spans="1:157" ht="15" x14ac:dyDescent="0.35">
      <c r="A548" s="87"/>
      <c r="B548" s="88"/>
      <c r="C548" s="89"/>
      <c r="D548" s="89"/>
      <c r="E548" s="89"/>
      <c r="F548" s="89"/>
      <c r="G548" s="89"/>
      <c r="H548" s="193"/>
      <c r="I548" s="95"/>
      <c r="J548" s="95"/>
      <c r="K548" s="95"/>
      <c r="L548" s="95"/>
      <c r="M548" s="95"/>
      <c r="N548" s="95"/>
      <c r="O548" s="95"/>
      <c r="P548" s="95"/>
      <c r="Q548" s="95"/>
      <c r="R548" s="95"/>
      <c r="S548" s="95"/>
      <c r="T548" s="95"/>
      <c r="U548" s="95"/>
      <c r="V548" s="95"/>
      <c r="W548" s="95"/>
      <c r="X548" s="95"/>
      <c r="Y548" s="95"/>
      <c r="Z548" s="95"/>
      <c r="AA548" s="95"/>
      <c r="AB548" s="95"/>
      <c r="AC548" s="95"/>
      <c r="AD548" s="95"/>
      <c r="AE548" s="95"/>
      <c r="AF548" s="95"/>
      <c r="AG548" s="95"/>
      <c r="AH548" s="95"/>
      <c r="AI548" s="95"/>
      <c r="AJ548" s="95"/>
      <c r="AK548" s="95" t="s">
        <v>630</v>
      </c>
      <c r="AL548" s="95" t="s">
        <v>630</v>
      </c>
      <c r="AM548" s="95" t="s">
        <v>630</v>
      </c>
      <c r="AN548" s="95" t="s">
        <v>630</v>
      </c>
      <c r="AO548" s="95" t="s">
        <v>630</v>
      </c>
      <c r="AP548" s="95" t="s">
        <v>630</v>
      </c>
      <c r="AQ548" s="95" t="s">
        <v>630</v>
      </c>
      <c r="AR548" s="95" t="s">
        <v>630</v>
      </c>
      <c r="AS548" s="95" t="s">
        <v>630</v>
      </c>
      <c r="AT548" s="95" t="s">
        <v>630</v>
      </c>
      <c r="AU548" s="95" t="s">
        <v>630</v>
      </c>
      <c r="AV548" s="95" t="s">
        <v>630</v>
      </c>
      <c r="AW548" s="95" t="s">
        <v>630</v>
      </c>
      <c r="AX548" s="95" t="s">
        <v>630</v>
      </c>
      <c r="AY548" s="95" t="s">
        <v>630</v>
      </c>
      <c r="AZ548" s="95" t="s">
        <v>630</v>
      </c>
      <c r="BA548" s="95" t="s">
        <v>630</v>
      </c>
      <c r="BB548" s="95" t="s">
        <v>630</v>
      </c>
      <c r="BC548" s="95" t="s">
        <v>630</v>
      </c>
      <c r="BD548" s="95" t="s">
        <v>630</v>
      </c>
      <c r="BE548" s="95" t="s">
        <v>630</v>
      </c>
      <c r="BF548" s="95" t="s">
        <v>630</v>
      </c>
      <c r="BG548" s="95" t="s">
        <v>630</v>
      </c>
      <c r="BH548" s="95" t="s">
        <v>630</v>
      </c>
      <c r="BI548" s="95" t="s">
        <v>630</v>
      </c>
      <c r="BJ548" s="95" t="s">
        <v>630</v>
      </c>
      <c r="BK548" s="95" t="s">
        <v>630</v>
      </c>
      <c r="BL548" s="95" t="s">
        <v>630</v>
      </c>
      <c r="BM548" s="95" t="s">
        <v>630</v>
      </c>
      <c r="BN548" s="95" t="s">
        <v>630</v>
      </c>
      <c r="BO548" s="95" t="s">
        <v>630</v>
      </c>
      <c r="BP548" s="95" t="s">
        <v>630</v>
      </c>
      <c r="BQ548" s="95" t="s">
        <v>630</v>
      </c>
      <c r="BR548" s="95" t="s">
        <v>630</v>
      </c>
      <c r="BS548" s="95" t="s">
        <v>630</v>
      </c>
      <c r="BT548" s="89"/>
      <c r="BU548" s="89"/>
      <c r="BV548" s="89"/>
      <c r="BW548" s="89"/>
      <c r="BX548" s="89"/>
      <c r="BY548" s="94"/>
      <c r="BZ548" s="95"/>
      <c r="CA548" s="95"/>
      <c r="CB548" s="95" t="s">
        <v>630</v>
      </c>
      <c r="CC548" s="95" t="s">
        <v>630</v>
      </c>
      <c r="CD548" s="95" t="s">
        <v>630</v>
      </c>
      <c r="CE548" s="95" t="s">
        <v>630</v>
      </c>
      <c r="CF548" s="95" t="s">
        <v>630</v>
      </c>
      <c r="CG548" s="95" t="s">
        <v>630</v>
      </c>
      <c r="CH548" s="95" t="s">
        <v>630</v>
      </c>
      <c r="CI548" s="95" t="s">
        <v>630</v>
      </c>
      <c r="CJ548" s="95"/>
      <c r="CK548" s="95"/>
      <c r="CL548" s="95"/>
      <c r="CM548" s="95"/>
      <c r="CN548" s="95"/>
      <c r="CO548" s="95"/>
      <c r="CP548" s="95"/>
      <c r="CQ548" s="95"/>
      <c r="CR548" s="95"/>
      <c r="CS548" s="95"/>
      <c r="CT548" s="95"/>
      <c r="CU548" s="95" t="s">
        <v>631</v>
      </c>
      <c r="CV548" s="95" t="s">
        <v>631</v>
      </c>
      <c r="CW548" s="95" t="s">
        <v>631</v>
      </c>
      <c r="CX548" s="95" t="s">
        <v>631</v>
      </c>
      <c r="CY548" s="95" t="s">
        <v>631</v>
      </c>
      <c r="CZ548" s="95" t="s">
        <v>631</v>
      </c>
      <c r="DA548" s="95" t="s">
        <v>631</v>
      </c>
      <c r="DB548" s="95" t="s">
        <v>631</v>
      </c>
      <c r="DC548" s="95" t="s">
        <v>631</v>
      </c>
      <c r="DD548" s="95" t="s">
        <v>631</v>
      </c>
      <c r="DE548" s="95" t="s">
        <v>631</v>
      </c>
      <c r="DF548" s="95" t="s">
        <v>631</v>
      </c>
      <c r="DG548" s="95" t="s">
        <v>631</v>
      </c>
      <c r="DH548" s="95" t="s">
        <v>631</v>
      </c>
      <c r="DI548" s="95" t="s">
        <v>631</v>
      </c>
      <c r="DJ548" s="95" t="s">
        <v>631</v>
      </c>
      <c r="DK548" s="95" t="s">
        <v>631</v>
      </c>
      <c r="DL548" s="95" t="s">
        <v>631</v>
      </c>
      <c r="DM548" s="95" t="s">
        <v>631</v>
      </c>
      <c r="DN548" s="95" t="s">
        <v>631</v>
      </c>
      <c r="DO548" s="95" t="s">
        <v>631</v>
      </c>
      <c r="DP548" s="95" t="s">
        <v>631</v>
      </c>
      <c r="DQ548" s="95" t="s">
        <v>631</v>
      </c>
      <c r="DR548" s="95" t="s">
        <v>631</v>
      </c>
      <c r="DS548" s="95" t="s">
        <v>631</v>
      </c>
      <c r="DT548" s="95" t="s">
        <v>631</v>
      </c>
      <c r="DU548" s="95" t="s">
        <v>631</v>
      </c>
      <c r="DV548" s="95" t="s">
        <v>631</v>
      </c>
      <c r="DW548" s="95" t="s">
        <v>631</v>
      </c>
      <c r="DX548" s="95" t="s">
        <v>631</v>
      </c>
      <c r="DY548" s="95" t="s">
        <v>631</v>
      </c>
      <c r="DZ548" s="95" t="s">
        <v>631</v>
      </c>
      <c r="EA548" s="95" t="s">
        <v>631</v>
      </c>
      <c r="EB548" s="95" t="s">
        <v>631</v>
      </c>
      <c r="EC548" s="95" t="s">
        <v>631</v>
      </c>
      <c r="ED548" s="95" t="s">
        <v>631</v>
      </c>
      <c r="EE548" s="95" t="s">
        <v>631</v>
      </c>
      <c r="EF548" s="95" t="s">
        <v>631</v>
      </c>
      <c r="EG548" s="95" t="s">
        <v>631</v>
      </c>
      <c r="EH548" s="95" t="s">
        <v>631</v>
      </c>
      <c r="EI548" s="95" t="s">
        <v>631</v>
      </c>
      <c r="EJ548" s="95" t="s">
        <v>631</v>
      </c>
      <c r="EK548" s="95" t="s">
        <v>631</v>
      </c>
      <c r="EL548" s="95" t="s">
        <v>631</v>
      </c>
      <c r="EM548" s="95" t="s">
        <v>631</v>
      </c>
      <c r="EN548" s="95" t="s">
        <v>631</v>
      </c>
      <c r="EO548" s="89" t="s">
        <v>631</v>
      </c>
      <c r="EP548" s="95" t="s">
        <v>631</v>
      </c>
      <c r="EQ548" s="95" t="s">
        <v>631</v>
      </c>
      <c r="ER548" s="95" t="s">
        <v>631</v>
      </c>
      <c r="ES548" s="95" t="s">
        <v>631</v>
      </c>
      <c r="ET548" s="95" t="s">
        <v>631</v>
      </c>
      <c r="EU548" s="95" t="s">
        <v>631</v>
      </c>
      <c r="EV548" s="95" t="s">
        <v>631</v>
      </c>
      <c r="EW548" s="95" t="s">
        <v>631</v>
      </c>
      <c r="EX548" s="95" t="s">
        <v>631</v>
      </c>
      <c r="EY548" s="95" t="s">
        <v>631</v>
      </c>
      <c r="EZ548" s="95" t="s">
        <v>631</v>
      </c>
      <c r="FA548" s="95" t="s">
        <v>631</v>
      </c>
    </row>
    <row r="549" spans="1:157" ht="15" x14ac:dyDescent="0.35">
      <c r="A549" s="87" t="s">
        <v>632</v>
      </c>
      <c r="B549" s="96">
        <v>1574.4916954200989</v>
      </c>
      <c r="C549" s="97">
        <v>3198.8418512527751</v>
      </c>
      <c r="D549" s="97">
        <v>3009.857332535672</v>
      </c>
      <c r="E549" s="97">
        <v>2752.5013602045165</v>
      </c>
      <c r="F549" s="97">
        <v>2263.8958787139336</v>
      </c>
      <c r="G549" s="97">
        <v>4178.9787640801751</v>
      </c>
      <c r="H549" s="194">
        <v>4024.4403912546622</v>
      </c>
      <c r="I549" s="99">
        <v>3822.4432361660729</v>
      </c>
      <c r="J549" s="99">
        <v>3317.0547033368234</v>
      </c>
      <c r="K549" s="99">
        <v>3869.8683755050665</v>
      </c>
      <c r="L549" s="99">
        <v>3667.843096278219</v>
      </c>
      <c r="M549" s="99">
        <v>3096.0764491104801</v>
      </c>
      <c r="N549" s="99">
        <v>3394.3059559896651</v>
      </c>
      <c r="O549" s="99">
        <v>2805.3576313383619</v>
      </c>
      <c r="P549" s="99">
        <v>2296.1865628423388</v>
      </c>
      <c r="Q549" s="99">
        <v>5720.5622471822107</v>
      </c>
      <c r="R549" s="99">
        <v>5547.5923677462051</v>
      </c>
      <c r="S549" s="99">
        <v>5323.225970164799</v>
      </c>
      <c r="T549" s="99">
        <v>4770.326877054069</v>
      </c>
      <c r="U549" s="99">
        <v>5378.7325797380872</v>
      </c>
      <c r="V549" s="99">
        <v>5155.1045806919637</v>
      </c>
      <c r="W549" s="99">
        <v>4615.1543572014762</v>
      </c>
      <c r="X549" s="99">
        <v>4931.4765816458339</v>
      </c>
      <c r="Y549" s="99">
        <v>4411.2207931408147</v>
      </c>
      <c r="Z549" s="99">
        <v>3990.154520636479</v>
      </c>
      <c r="AA549" s="99">
        <v>5210.611190265251</v>
      </c>
      <c r="AB549" s="99">
        <v>4986.9831912191239</v>
      </c>
      <c r="AC549" s="99">
        <v>4462.4345876412235</v>
      </c>
      <c r="AD549" s="99">
        <v>4767.7201687196457</v>
      </c>
      <c r="AE549" s="99">
        <v>4256.1017116877019</v>
      </c>
      <c r="AF549" s="99">
        <v>3805.7777478212743</v>
      </c>
      <c r="AG549" s="99">
        <v>4561.3162112554028</v>
      </c>
      <c r="AH549" s="99">
        <v>4049.8070754476889</v>
      </c>
      <c r="AI549" s="99">
        <v>3599.1064279308503</v>
      </c>
      <c r="AJ549" s="99">
        <v>2965.2686499453939</v>
      </c>
      <c r="AK549" s="99">
        <v>2762.1177231319684</v>
      </c>
      <c r="AL549" s="99">
        <v>3844.6136175520755</v>
      </c>
      <c r="AM549" s="99">
        <v>3688.0827807203291</v>
      </c>
      <c r="AN549" s="99">
        <v>3452.6446526839604</v>
      </c>
      <c r="AO549" s="99">
        <v>2957.0861693105071</v>
      </c>
      <c r="AP549" s="99">
        <v>4794.8720171493187</v>
      </c>
      <c r="AQ549" s="99">
        <v>4631.334714642343</v>
      </c>
      <c r="AR549" s="99">
        <v>4418.4491497397821</v>
      </c>
      <c r="AS549" s="99">
        <v>3969.9045973673819</v>
      </c>
      <c r="AT549" s="99">
        <v>4469.6256074528837</v>
      </c>
      <c r="AU549" s="99">
        <v>4263.4431559461082</v>
      </c>
      <c r="AV549" s="99">
        <v>3814.2170853807379</v>
      </c>
      <c r="AW549" s="99">
        <v>4021.1691634351646</v>
      </c>
      <c r="AX549" s="99">
        <v>3511.5435053110091</v>
      </c>
      <c r="AY549" s="99">
        <v>2969.1111184078909</v>
      </c>
      <c r="AZ549" s="99">
        <v>6328.6557320956854</v>
      </c>
      <c r="BA549" s="99">
        <v>6159.9561453558554</v>
      </c>
      <c r="BB549" s="99">
        <v>5917.6328239551403</v>
      </c>
      <c r="BC549" s="99">
        <v>5349.7429958725961</v>
      </c>
      <c r="BD549" s="99">
        <v>5977.2411416573705</v>
      </c>
      <c r="BE549" s="99">
        <v>5736.3193619525191</v>
      </c>
      <c r="BF549" s="99">
        <v>5186.0915104427377</v>
      </c>
      <c r="BG549" s="99">
        <v>5508.011457510459</v>
      </c>
      <c r="BH549" s="99">
        <v>4975.4031555702595</v>
      </c>
      <c r="BI549" s="99">
        <v>4552.2796079443515</v>
      </c>
      <c r="BJ549" s="99">
        <v>5795.9276796547529</v>
      </c>
      <c r="BK549" s="99">
        <v>5567.61977521269</v>
      </c>
      <c r="BL549" s="99">
        <v>5030.4014369782872</v>
      </c>
      <c r="BM549" s="99">
        <v>5343.1115925401182</v>
      </c>
      <c r="BN549" s="99">
        <v>4819.1402417822219</v>
      </c>
      <c r="BO549" s="99">
        <v>4399.0474369544618</v>
      </c>
      <c r="BP549" s="99">
        <v>5124.7656709688536</v>
      </c>
      <c r="BQ549" s="99">
        <v>4608.7046532897275</v>
      </c>
      <c r="BR549" s="99">
        <v>4150.6896106261256</v>
      </c>
      <c r="BS549" s="99">
        <v>3597.1142551685075</v>
      </c>
      <c r="BT549" s="97">
        <v>6510.767026410057</v>
      </c>
      <c r="BU549" s="97">
        <v>6258.1717888978092</v>
      </c>
      <c r="BV549" s="97">
        <v>6073.1163141640345</v>
      </c>
      <c r="BW549" s="97">
        <v>5838.2241875318623</v>
      </c>
      <c r="BX549" s="97">
        <v>4893.1216673382614</v>
      </c>
      <c r="BY549" s="98">
        <v>4380.7902972222219</v>
      </c>
      <c r="BZ549" s="99">
        <v>4170.6669700450311</v>
      </c>
      <c r="CA549" s="99">
        <v>5394.1798313753152</v>
      </c>
      <c r="CB549" s="99">
        <v>7101.6168463122349</v>
      </c>
      <c r="CC549" s="99">
        <v>6873.3089418701738</v>
      </c>
      <c r="CD549" s="99">
        <v>6704.6093551303429</v>
      </c>
      <c r="CE549" s="99">
        <v>6476.3014506882819</v>
      </c>
      <c r="CF549" s="99">
        <v>5510.5143572541965</v>
      </c>
      <c r="CG549" s="99">
        <v>4997.511147442121</v>
      </c>
      <c r="CH549" s="99">
        <v>4786.9860417232931</v>
      </c>
      <c r="CI549" s="99">
        <v>6038.9790993212273</v>
      </c>
      <c r="CJ549" s="99">
        <v>7675.3462173023318</v>
      </c>
      <c r="CK549" s="99">
        <v>7187.3792147902213</v>
      </c>
      <c r="CL549" s="99">
        <v>6699.4122122781155</v>
      </c>
      <c r="CM549" s="99">
        <v>6126.2650903263648</v>
      </c>
      <c r="CN549" s="99">
        <v>5330.1487018020371</v>
      </c>
      <c r="CO549" s="99">
        <v>5119.2767600848092</v>
      </c>
      <c r="CP549" s="99">
        <v>4603.4158795466237</v>
      </c>
      <c r="CQ549" s="99">
        <v>6036.9743745008454</v>
      </c>
      <c r="CR549" s="99">
        <v>7411.5886961137085</v>
      </c>
      <c r="CS549" s="99">
        <v>9279.2362861987021</v>
      </c>
      <c r="CT549" s="99">
        <v>10767.796882312981</v>
      </c>
      <c r="CU549" s="99">
        <v>8025.0156130594733</v>
      </c>
      <c r="CV549" s="99">
        <v>7611.1489927158827</v>
      </c>
      <c r="CW549" s="99">
        <v>7202.0817452560395</v>
      </c>
      <c r="CX549" s="99">
        <v>6641.3487081112917</v>
      </c>
      <c r="CY549" s="99">
        <v>5858.9614879281826</v>
      </c>
      <c r="CZ549" s="99">
        <v>5632.3654782830781</v>
      </c>
      <c r="DA549" s="99">
        <v>5118.6310029012539</v>
      </c>
      <c r="DB549" s="99">
        <v>6567.2236645683961</v>
      </c>
      <c r="DC549" s="99">
        <v>7837.5006162661239</v>
      </c>
      <c r="DD549" s="99">
        <v>9453.8145041757016</v>
      </c>
      <c r="DE549" s="99">
        <v>10851.157386395467</v>
      </c>
      <c r="DF549" s="99">
        <v>3193.5822604201489</v>
      </c>
      <c r="DG549" s="99">
        <v>4574.9690644428556</v>
      </c>
      <c r="DH549" s="99">
        <v>4411.4317619358771</v>
      </c>
      <c r="DI549" s="99">
        <v>4193.9013225092785</v>
      </c>
      <c r="DJ549" s="99">
        <v>3755.6194225186005</v>
      </c>
      <c r="DK549" s="99">
        <v>5501.4622417053206</v>
      </c>
      <c r="DL549" s="99">
        <v>5336.2410647369388</v>
      </c>
      <c r="DM549" s="99">
        <v>5114.1583246968412</v>
      </c>
      <c r="DN549" s="99">
        <v>4671.4792560119449</v>
      </c>
      <c r="DO549" s="99">
        <v>5172.1413303962845</v>
      </c>
      <c r="DP549" s="99">
        <v>4950.0585903561887</v>
      </c>
      <c r="DQ549" s="99">
        <v>4515.840373672504</v>
      </c>
      <c r="DR549" s="99">
        <v>4727.9758503160938</v>
      </c>
      <c r="DS549" s="99">
        <v>4305.3636640634359</v>
      </c>
      <c r="DT549" s="99">
        <v>3842.8218396418984</v>
      </c>
      <c r="DU549" s="99">
        <v>6919.4013661219224</v>
      </c>
      <c r="DV549" s="99">
        <v>6750.7017793820914</v>
      </c>
      <c r="DW549" s="99">
        <v>6522.3938749400304</v>
      </c>
      <c r="DX549" s="99">
        <v>5949.4886671575814</v>
      </c>
      <c r="DY549" s="99">
        <v>6582.0021926422623</v>
      </c>
      <c r="DZ549" s="99">
        <v>6353.6942882001995</v>
      </c>
      <c r="EA549" s="99">
        <v>5768.1752051549629</v>
      </c>
      <c r="EB549" s="99">
        <v>6111.3709667994844</v>
      </c>
      <c r="EC549" s="99">
        <v>5539.8673007129009</v>
      </c>
      <c r="ED549" s="99">
        <v>5108.8691082697587</v>
      </c>
      <c r="EE549" s="99">
        <v>6413.3026059024314</v>
      </c>
      <c r="EF549" s="99">
        <v>6184.9947014603677</v>
      </c>
      <c r="EG549" s="99">
        <v>5599.4756184151311</v>
      </c>
      <c r="EH549" s="99">
        <v>5942.6713800596544</v>
      </c>
      <c r="EI549" s="99">
        <v>5376.6368143332584</v>
      </c>
      <c r="EJ549" s="99">
        <v>4953.2165466376173</v>
      </c>
      <c r="EK549" s="99">
        <v>5701.7496003548031</v>
      </c>
      <c r="EL549" s="99">
        <v>5165.8090441754302</v>
      </c>
      <c r="EM549" s="99">
        <v>4742.010311587971</v>
      </c>
      <c r="EN549" s="99">
        <v>4273.5292728350969</v>
      </c>
      <c r="EO549" s="97">
        <v>7609.5508779930269</v>
      </c>
      <c r="EP549" s="99">
        <v>7369.8438811373526</v>
      </c>
      <c r="EQ549" s="99">
        <v>7200.0145283997472</v>
      </c>
      <c r="ER549" s="99">
        <v>6967.0267185617495</v>
      </c>
      <c r="ES549" s="99">
        <v>5990.012670613527</v>
      </c>
      <c r="ET549" s="99">
        <v>5449.4384219905887</v>
      </c>
      <c r="EU549" s="99">
        <v>5238.7240221277943</v>
      </c>
      <c r="EV549" s="99">
        <v>6542.3205800288124</v>
      </c>
      <c r="EW549" s="99">
        <v>8102.6984796179377</v>
      </c>
      <c r="EX549" s="99">
        <v>3502.8829784588165</v>
      </c>
      <c r="EY549" s="99">
        <v>4766.1659698175445</v>
      </c>
      <c r="EZ549" s="99">
        <v>5379.4846077214697</v>
      </c>
      <c r="FA549" s="99">
        <v>6287.2685155915306</v>
      </c>
    </row>
    <row r="550" spans="1:157" ht="15.6" thickBot="1" x14ac:dyDescent="0.4">
      <c r="A550" s="100" t="s">
        <v>633</v>
      </c>
      <c r="B550" s="101">
        <v>18893.900345041187</v>
      </c>
      <c r="C550" s="102">
        <v>38386.102215033301</v>
      </c>
      <c r="D550" s="102">
        <v>36118.287990428063</v>
      </c>
      <c r="E550" s="102">
        <v>33030.016322454198</v>
      </c>
      <c r="F550" s="102">
        <v>27166.750544567203</v>
      </c>
      <c r="G550" s="102">
        <v>50147.745168962101</v>
      </c>
      <c r="H550" s="195">
        <v>48293.284695055947</v>
      </c>
      <c r="I550" s="104">
        <v>45869.318833992875</v>
      </c>
      <c r="J550" s="104">
        <v>39804.656440041879</v>
      </c>
      <c r="K550" s="104">
        <v>46438.4205060608</v>
      </c>
      <c r="L550" s="104">
        <v>44014.11715533863</v>
      </c>
      <c r="M550" s="104">
        <v>37152.917389325761</v>
      </c>
      <c r="N550" s="104">
        <v>40731.671471875983</v>
      </c>
      <c r="O550" s="104">
        <v>33664.291576060343</v>
      </c>
      <c r="P550" s="104">
        <v>27554.238754108068</v>
      </c>
      <c r="Q550" s="104">
        <v>68646.746966186533</v>
      </c>
      <c r="R550" s="104">
        <v>66571.108412954462</v>
      </c>
      <c r="S550" s="104">
        <v>63878.711641977585</v>
      </c>
      <c r="T550" s="104">
        <v>57243.922524648828</v>
      </c>
      <c r="U550" s="104">
        <v>64544.790956857047</v>
      </c>
      <c r="V550" s="104">
        <v>61861.254968303561</v>
      </c>
      <c r="W550" s="104">
        <v>55381.852286417714</v>
      </c>
      <c r="X550" s="104">
        <v>59177.718979750003</v>
      </c>
      <c r="Y550" s="104">
        <v>52934.649517689773</v>
      </c>
      <c r="Z550" s="104">
        <v>47881.854247637748</v>
      </c>
      <c r="AA550" s="104">
        <v>62527.334283183009</v>
      </c>
      <c r="AB550" s="104">
        <v>59843.798294629487</v>
      </c>
      <c r="AC550" s="104">
        <v>53549.215051694686</v>
      </c>
      <c r="AD550" s="104">
        <v>57212.642024635745</v>
      </c>
      <c r="AE550" s="104">
        <v>51073.220540252427</v>
      </c>
      <c r="AF550" s="104">
        <v>45669.332973855293</v>
      </c>
      <c r="AG550" s="104">
        <v>54735.794535064837</v>
      </c>
      <c r="AH550" s="104">
        <v>48597.684905372269</v>
      </c>
      <c r="AI550" s="104">
        <v>43189.277135170203</v>
      </c>
      <c r="AJ550" s="104">
        <v>35583.223799344727</v>
      </c>
      <c r="AK550" s="104">
        <v>33145.412677583619</v>
      </c>
      <c r="AL550" s="104">
        <v>46135.363410624908</v>
      </c>
      <c r="AM550" s="104">
        <v>44256.993368643947</v>
      </c>
      <c r="AN550" s="104">
        <v>41431.735832207523</v>
      </c>
      <c r="AO550" s="104">
        <v>35485.034031726085</v>
      </c>
      <c r="AP550" s="104">
        <v>57538.464205791824</v>
      </c>
      <c r="AQ550" s="104">
        <v>55576.016575708112</v>
      </c>
      <c r="AR550" s="104">
        <v>53021.389796877382</v>
      </c>
      <c r="AS550" s="104">
        <v>47638.855168408583</v>
      </c>
      <c r="AT550" s="104">
        <v>53635.507289434609</v>
      </c>
      <c r="AU550" s="104">
        <v>51161.317871353298</v>
      </c>
      <c r="AV550" s="104">
        <v>45770.605024568853</v>
      </c>
      <c r="AW550" s="104">
        <v>48254.029961221975</v>
      </c>
      <c r="AX550" s="104">
        <v>42138.522063732111</v>
      </c>
      <c r="AY550" s="104">
        <v>35629.333420894691</v>
      </c>
      <c r="AZ550" s="104">
        <v>75943.868785148225</v>
      </c>
      <c r="BA550" s="104">
        <v>73919.473744270261</v>
      </c>
      <c r="BB550" s="104">
        <v>71011.593887461684</v>
      </c>
      <c r="BC550" s="104">
        <v>64196.915950471157</v>
      </c>
      <c r="BD550" s="104">
        <v>71726.893699888446</v>
      </c>
      <c r="BE550" s="104">
        <v>68835.832343430229</v>
      </c>
      <c r="BF550" s="104">
        <v>62233.098125312856</v>
      </c>
      <c r="BG550" s="104">
        <v>66096.137490125504</v>
      </c>
      <c r="BH550" s="104">
        <v>59704.837866843111</v>
      </c>
      <c r="BI550" s="104">
        <v>54627.355295332221</v>
      </c>
      <c r="BJ550" s="104">
        <v>69551.132155857034</v>
      </c>
      <c r="BK550" s="104">
        <v>66811.43730255228</v>
      </c>
      <c r="BL550" s="104">
        <v>60364.817243739446</v>
      </c>
      <c r="BM550" s="104">
        <v>64117.339110481422</v>
      </c>
      <c r="BN550" s="104">
        <v>57829.682901386666</v>
      </c>
      <c r="BO550" s="104">
        <v>52788.569243453545</v>
      </c>
      <c r="BP550" s="104">
        <v>61497.188051626246</v>
      </c>
      <c r="BQ550" s="104">
        <v>55304.45583947673</v>
      </c>
      <c r="BR550" s="104">
        <v>49808.275327513504</v>
      </c>
      <c r="BS550" s="104">
        <v>43165.371062022088</v>
      </c>
      <c r="BT550" s="102">
        <v>78129.204316920688</v>
      </c>
      <c r="BU550" s="102">
        <v>75098.06146677371</v>
      </c>
      <c r="BV550" s="102">
        <v>72877.395769968411</v>
      </c>
      <c r="BW550" s="102">
        <v>70058.690250382351</v>
      </c>
      <c r="BX550" s="102">
        <v>58717.460008059134</v>
      </c>
      <c r="BY550" s="103">
        <v>52569.483566666662</v>
      </c>
      <c r="BZ550" s="104">
        <v>50048.003640540373</v>
      </c>
      <c r="CA550" s="104">
        <v>64730.157976503782</v>
      </c>
      <c r="CB550" s="104">
        <v>85219.402155746822</v>
      </c>
      <c r="CC550" s="104">
        <v>82479.707302442082</v>
      </c>
      <c r="CD550" s="104">
        <v>80455.312261564119</v>
      </c>
      <c r="CE550" s="104">
        <v>77715.617408259379</v>
      </c>
      <c r="CF550" s="104">
        <v>66126.172287050358</v>
      </c>
      <c r="CG550" s="104">
        <v>59970.133769305452</v>
      </c>
      <c r="CH550" s="104">
        <v>57443.83250067952</v>
      </c>
      <c r="CI550" s="104">
        <v>72467.749191854731</v>
      </c>
      <c r="CJ550" s="104">
        <v>92104.154607627977</v>
      </c>
      <c r="CK550" s="104">
        <v>86248.55057748266</v>
      </c>
      <c r="CL550" s="104">
        <v>80392.946547337386</v>
      </c>
      <c r="CM550" s="104">
        <v>73515.181083916381</v>
      </c>
      <c r="CN550" s="104">
        <v>63961.784421624441</v>
      </c>
      <c r="CO550" s="104">
        <v>61431.321121017711</v>
      </c>
      <c r="CP550" s="104">
        <v>55240.990554559481</v>
      </c>
      <c r="CQ550" s="104">
        <v>72443.692494010145</v>
      </c>
      <c r="CR550" s="104">
        <v>88939.064353364505</v>
      </c>
      <c r="CS550" s="104">
        <v>111350.83543438443</v>
      </c>
      <c r="CT550" s="104">
        <v>129213.56258775578</v>
      </c>
      <c r="CU550" s="104">
        <v>96300.187356713679</v>
      </c>
      <c r="CV550" s="104">
        <v>91333.787912590589</v>
      </c>
      <c r="CW550" s="104">
        <v>86424.980943072471</v>
      </c>
      <c r="CX550" s="104">
        <v>79696.184497335504</v>
      </c>
      <c r="CY550" s="104">
        <v>70307.537855138187</v>
      </c>
      <c r="CZ550" s="104">
        <v>67588.385739396937</v>
      </c>
      <c r="DA550" s="104">
        <v>61423.57203481505</v>
      </c>
      <c r="DB550" s="104">
        <v>78806.683974820757</v>
      </c>
      <c r="DC550" s="104">
        <v>94050.00739519349</v>
      </c>
      <c r="DD550" s="104">
        <v>113445.77405010842</v>
      </c>
      <c r="DE550" s="104">
        <v>130213.8886367456</v>
      </c>
      <c r="DF550" s="104">
        <v>38322.987125041785</v>
      </c>
      <c r="DG550" s="104">
        <v>54899.628773314267</v>
      </c>
      <c r="DH550" s="104">
        <v>52937.181143230526</v>
      </c>
      <c r="DI550" s="104">
        <v>50326.815870111343</v>
      </c>
      <c r="DJ550" s="104">
        <v>45067.433070223204</v>
      </c>
      <c r="DK550" s="104">
        <v>66017.546900463843</v>
      </c>
      <c r="DL550" s="104">
        <v>64034.892776843262</v>
      </c>
      <c r="DM550" s="104">
        <v>61369.899896362098</v>
      </c>
      <c r="DN550" s="104">
        <v>56057.751072143335</v>
      </c>
      <c r="DO550" s="104">
        <v>62065.695964755418</v>
      </c>
      <c r="DP550" s="104">
        <v>59400.703084274268</v>
      </c>
      <c r="DQ550" s="104">
        <v>54190.084484070045</v>
      </c>
      <c r="DR550" s="104">
        <v>56735.710203793125</v>
      </c>
      <c r="DS550" s="104">
        <v>51664.36396876123</v>
      </c>
      <c r="DT550" s="104">
        <v>46113.862075702782</v>
      </c>
      <c r="DU550" s="104">
        <v>83032.816393463072</v>
      </c>
      <c r="DV550" s="104">
        <v>81008.421352585094</v>
      </c>
      <c r="DW550" s="104">
        <v>78268.726499280368</v>
      </c>
      <c r="DX550" s="104">
        <v>71393.86400589098</v>
      </c>
      <c r="DY550" s="104">
        <v>78984.026311707144</v>
      </c>
      <c r="DZ550" s="104">
        <v>76244.33145840239</v>
      </c>
      <c r="EA550" s="104">
        <v>69218.102461859555</v>
      </c>
      <c r="EB550" s="104">
        <v>73336.451601593813</v>
      </c>
      <c r="EC550" s="104">
        <v>66478.407608554815</v>
      </c>
      <c r="ED550" s="104">
        <v>61306.429299237105</v>
      </c>
      <c r="EE550" s="104">
        <v>76959.631270829181</v>
      </c>
      <c r="EF550" s="104">
        <v>74219.936417524412</v>
      </c>
      <c r="EG550" s="104">
        <v>67193.707420981576</v>
      </c>
      <c r="EH550" s="104">
        <v>71312.05656071585</v>
      </c>
      <c r="EI550" s="104">
        <v>64519.6417719991</v>
      </c>
      <c r="EJ550" s="104">
        <v>59438.598559651407</v>
      </c>
      <c r="EK550" s="104">
        <v>68420.995204257633</v>
      </c>
      <c r="EL550" s="104">
        <v>61989.708530105163</v>
      </c>
      <c r="EM550" s="104">
        <v>56904.123739055649</v>
      </c>
      <c r="EN550" s="104">
        <v>51282.351274021159</v>
      </c>
      <c r="EO550" s="102">
        <v>91314.610535916319</v>
      </c>
      <c r="EP550" s="104">
        <v>88438.126573648231</v>
      </c>
      <c r="EQ550" s="104">
        <v>86400.174340796962</v>
      </c>
      <c r="ER550" s="104">
        <v>83604.320622740997</v>
      </c>
      <c r="ES550" s="104">
        <v>71880.152047362324</v>
      </c>
      <c r="ET550" s="104">
        <v>65393.261063887068</v>
      </c>
      <c r="EU550" s="104">
        <v>62864.688265533536</v>
      </c>
      <c r="EV550" s="104">
        <v>78507.846960345749</v>
      </c>
      <c r="EW550" s="104">
        <v>97232.381755415248</v>
      </c>
      <c r="EX550" s="104">
        <v>42034.5957415058</v>
      </c>
      <c r="EY550" s="104">
        <v>57193.991637810534</v>
      </c>
      <c r="EZ550" s="104">
        <v>64553.815292657637</v>
      </c>
      <c r="FA550" s="104">
        <v>75447.222187098363</v>
      </c>
    </row>
    <row r="551" spans="1:157" ht="29.4" thickBot="1" x14ac:dyDescent="0.3">
      <c r="A551" s="165" t="s">
        <v>634</v>
      </c>
      <c r="B551" s="166">
        <v>43.315719089228182</v>
      </c>
      <c r="C551" s="167">
        <v>96.040064787644454</v>
      </c>
      <c r="D551" s="167">
        <v>94.108418147245601</v>
      </c>
      <c r="E551" s="167">
        <v>92.14278205141315</v>
      </c>
      <c r="F551" s="167">
        <v>80.266186708778577</v>
      </c>
      <c r="G551" s="168">
        <v>137.6130697542072</v>
      </c>
      <c r="H551" s="203">
        <v>129.11123068170093</v>
      </c>
      <c r="I551" s="167">
        <v>122.32461840414391</v>
      </c>
      <c r="J551" s="167">
        <v>111.64305115563999</v>
      </c>
      <c r="K551" s="167">
        <v>123.29170841628832</v>
      </c>
      <c r="L551" s="167">
        <v>119.17357042692434</v>
      </c>
      <c r="M551" s="168">
        <v>110.78938417291353</v>
      </c>
      <c r="N551" s="167">
        <v>117.53049507109954</v>
      </c>
      <c r="O551" s="167">
        <v>109.74097559389658</v>
      </c>
      <c r="P551" s="167">
        <v>98.482631901273706</v>
      </c>
      <c r="Q551" s="167">
        <v>227.88808781642874</v>
      </c>
      <c r="R551" s="167">
        <v>219.35690860749887</v>
      </c>
      <c r="S551" s="168">
        <v>208.00909294894976</v>
      </c>
      <c r="T551" s="167">
        <v>179.74223223735268</v>
      </c>
      <c r="U551" s="167">
        <v>210.82572939856908</v>
      </c>
      <c r="V551" s="167">
        <v>199.47791374002</v>
      </c>
      <c r="W551" s="167">
        <v>171.21105302842287</v>
      </c>
      <c r="X551" s="167">
        <v>188.13009808147083</v>
      </c>
      <c r="Y551" s="168">
        <v>159.86323736987379</v>
      </c>
      <c r="Z551" s="167">
        <v>131.5963766582766</v>
      </c>
      <c r="AA551" s="167">
        <v>202.29455018963927</v>
      </c>
      <c r="AB551" s="167">
        <v>190.94673453109013</v>
      </c>
      <c r="AC551" s="167">
        <v>162.679873819493</v>
      </c>
      <c r="AD551" s="167">
        <v>179.59891887254108</v>
      </c>
      <c r="AE551" s="168">
        <v>151.33205816094392</v>
      </c>
      <c r="AF551" s="167">
        <v>127.96572415036776</v>
      </c>
      <c r="AG551" s="167">
        <v>168.25110321399194</v>
      </c>
      <c r="AH551" s="167">
        <v>139.98424250239481</v>
      </c>
      <c r="AI551" s="167">
        <v>123.77091015742545</v>
      </c>
      <c r="AJ551" s="167">
        <v>116.73381200344049</v>
      </c>
      <c r="AK551" s="169">
        <v>38.956816675219564</v>
      </c>
      <c r="AL551" s="170">
        <v>58.042065942789037</v>
      </c>
      <c r="AM551" s="170">
        <v>56.499953165910945</v>
      </c>
      <c r="AN551" s="170">
        <v>55.019102192272918</v>
      </c>
      <c r="AO551" s="170">
        <v>49.154361027232135</v>
      </c>
      <c r="AP551" s="170">
        <v>74.627574524037229</v>
      </c>
      <c r="AQ551" s="169">
        <v>73.192040386004393</v>
      </c>
      <c r="AR551" s="170">
        <v>71.202172512392337</v>
      </c>
      <c r="AS551" s="170">
        <v>64.830922056348854</v>
      </c>
      <c r="AT551" s="170">
        <v>71.724868853488815</v>
      </c>
      <c r="AU551" s="170">
        <v>69.619001862751489</v>
      </c>
      <c r="AV551" s="170">
        <v>63.259545255927272</v>
      </c>
      <c r="AW551" s="169">
        <v>66.480949682301599</v>
      </c>
      <c r="AX551" s="170">
        <v>64.384931118885063</v>
      </c>
      <c r="AY551" s="170">
        <v>57.723139195316449</v>
      </c>
      <c r="AZ551" s="170">
        <v>92.512586042945131</v>
      </c>
      <c r="BA551" s="170">
        <v>91.151716505234887</v>
      </c>
      <c r="BB551" s="170">
        <v>89.552537707107874</v>
      </c>
      <c r="BC551" s="169">
        <v>85.199821227640271</v>
      </c>
      <c r="BD551" s="170">
        <v>90.03338739573347</v>
      </c>
      <c r="BE551" s="170">
        <v>88.409954554785529</v>
      </c>
      <c r="BF551" s="170">
        <v>83.751592986512605</v>
      </c>
      <c r="BG551" s="170">
        <v>86.568235328449674</v>
      </c>
      <c r="BH551" s="170">
        <v>81.604962881673401</v>
      </c>
      <c r="BI551" s="169">
        <v>74.747028344424365</v>
      </c>
      <c r="BJ551" s="170">
        <v>88.890804243411182</v>
      </c>
      <c r="BK551" s="170">
        <v>87.049085017075299</v>
      </c>
      <c r="BL551" s="170">
        <v>82.165590444917598</v>
      </c>
      <c r="BM551" s="170">
        <v>85.141610619290319</v>
      </c>
      <c r="BN551" s="170">
        <v>80.028873490560244</v>
      </c>
      <c r="BO551" s="169">
        <v>69.542441899254229</v>
      </c>
      <c r="BP551" s="170">
        <v>83.12749669371577</v>
      </c>
      <c r="BQ551" s="170">
        <v>77.877869197909178</v>
      </c>
      <c r="BR551" s="170">
        <v>71.623741038469348</v>
      </c>
      <c r="BS551" s="170">
        <v>68.652489616727053</v>
      </c>
      <c r="BT551" s="170">
        <v>276.26284512581708</v>
      </c>
      <c r="BU551" s="170">
        <v>264.67755158453843</v>
      </c>
      <c r="BV551" s="170">
        <v>256.11703223918516</v>
      </c>
      <c r="BW551" s="170">
        <v>244.53173869790646</v>
      </c>
      <c r="BX551" s="170">
        <v>196.02553110772337</v>
      </c>
      <c r="BY551" s="170">
        <v>167.66513640417222</v>
      </c>
      <c r="BZ551" s="170">
        <v>156.07984286289354</v>
      </c>
      <c r="CA551" s="170">
        <v>223.05138257460524</v>
      </c>
      <c r="CB551" s="170">
        <v>104.468823423994</v>
      </c>
      <c r="CC551" s="170">
        <v>102.6271041976581</v>
      </c>
      <c r="CD551" s="170">
        <v>101.26623465994788</v>
      </c>
      <c r="CE551" s="170">
        <v>99.424515433611958</v>
      </c>
      <c r="CF551" s="170">
        <v>91.884607963047287</v>
      </c>
      <c r="CG551" s="170">
        <v>86.582064308439172</v>
      </c>
      <c r="CH551" s="170">
        <v>84.432609134624244</v>
      </c>
      <c r="CI551" s="170">
        <v>96.252314170566308</v>
      </c>
      <c r="CJ551" s="170">
        <v>338.15968061378186</v>
      </c>
      <c r="CK551" s="170">
        <v>318.01386772714994</v>
      </c>
      <c r="CL551" s="170">
        <v>297.86805484051797</v>
      </c>
      <c r="CM551" s="170">
        <v>269.50766013696682</v>
      </c>
      <c r="CN551" s="170">
        <v>229.56197189213694</v>
      </c>
      <c r="CO551" s="170">
        <v>217.97667835085824</v>
      </c>
      <c r="CP551" s="170">
        <v>189.61628364730714</v>
      </c>
      <c r="CQ551" s="170">
        <v>265.81488531553128</v>
      </c>
      <c r="CR551" s="170">
        <v>341.08735631726955</v>
      </c>
      <c r="CS551" s="170">
        <v>429.59242575966096</v>
      </c>
      <c r="CT551" s="170">
        <v>504.86489676139928</v>
      </c>
      <c r="CU551" s="170">
        <v>119.42620821504519</v>
      </c>
      <c r="CV551" s="170">
        <v>114.12745410182859</v>
      </c>
      <c r="CW551" s="170">
        <v>111.0001535407382</v>
      </c>
      <c r="CX551" s="170">
        <v>106.47681994055058</v>
      </c>
      <c r="CY551" s="170">
        <v>99.877883796779969</v>
      </c>
      <c r="CZ551" s="170">
        <v>97.887800845291011</v>
      </c>
      <c r="DA551" s="170">
        <v>92.551144935192312</v>
      </c>
      <c r="DB551" s="170">
        <v>105.87886640854499</v>
      </c>
      <c r="DC551" s="170">
        <v>121.53262955646927</v>
      </c>
      <c r="DD551" s="170">
        <v>164.79467653370159</v>
      </c>
      <c r="DE551" s="170">
        <v>202.43091203457067</v>
      </c>
      <c r="DF551" s="170">
        <v>45.294321428879599</v>
      </c>
      <c r="DG551" s="170">
        <v>66.513372181445391</v>
      </c>
      <c r="DH551" s="170">
        <v>65.077838043412569</v>
      </c>
      <c r="DI551" s="170">
        <v>63.168350929028733</v>
      </c>
      <c r="DJ551" s="170">
        <v>56.265656626279984</v>
      </c>
      <c r="DK551" s="170">
        <v>82.861018199363684</v>
      </c>
      <c r="DL551" s="170">
        <v>81.43995387772793</v>
      </c>
      <c r="DM551" s="170">
        <v>79.490506565657739</v>
      </c>
      <c r="DN551" s="170">
        <v>72.970985396022954</v>
      </c>
      <c r="DO551" s="170">
        <v>79.999482700345766</v>
      </c>
      <c r="DP551" s="170">
        <v>78.050035388275617</v>
      </c>
      <c r="DQ551" s="170">
        <v>71.384096978722752</v>
      </c>
      <c r="DR551" s="170">
        <v>76.100588076205511</v>
      </c>
      <c r="DS551" s="170">
        <v>69.233804297667206</v>
      </c>
      <c r="DT551" s="170">
        <v>62.704167287946433</v>
      </c>
      <c r="DU551" s="170">
        <v>99.344537808701247</v>
      </c>
      <c r="DV551" s="170">
        <v>97.983668270990904</v>
      </c>
      <c r="DW551" s="170">
        <v>96.141949044655064</v>
      </c>
      <c r="DX551" s="170">
        <v>91.876025012649677</v>
      </c>
      <c r="DY551" s="170">
        <v>96.622798733280646</v>
      </c>
      <c r="DZ551" s="170">
        <v>94.781079506944778</v>
      </c>
      <c r="EA551" s="170">
        <v>90.733441860327389</v>
      </c>
      <c r="EB551" s="170">
        <v>93.181900708817821</v>
      </c>
      <c r="EC551" s="170">
        <v>88.891722633991478</v>
      </c>
      <c r="ED551" s="170">
        <v>82.170060869190067</v>
      </c>
      <c r="EE551" s="170">
        <v>95.261929195570403</v>
      </c>
      <c r="EF551" s="170">
        <v>93.420209969234577</v>
      </c>
      <c r="EG551" s="170">
        <v>89.372572322617145</v>
      </c>
      <c r="EH551" s="170">
        <v>91.821031171107506</v>
      </c>
      <c r="EI551" s="170">
        <v>87.436208895028443</v>
      </c>
      <c r="EJ551" s="170">
        <v>80.583409175600693</v>
      </c>
      <c r="EK551" s="170">
        <v>90.197598330159607</v>
      </c>
      <c r="EL551" s="170">
        <v>85.291991407887821</v>
      </c>
      <c r="EM551" s="170">
        <v>78.445741121644531</v>
      </c>
      <c r="EN551" s="170">
        <v>72.018883757466696</v>
      </c>
      <c r="EO551" s="170">
        <v>110.44827452629143</v>
      </c>
      <c r="EP551" s="170">
        <v>108.68508061147358</v>
      </c>
      <c r="EQ551" s="170">
        <v>107.32909189937691</v>
      </c>
      <c r="ER551" s="170">
        <v>105.44962070923499</v>
      </c>
      <c r="ES551" s="170">
        <v>97.923822594970346</v>
      </c>
      <c r="ET551" s="170">
        <v>93.051635927144829</v>
      </c>
      <c r="EU551" s="170">
        <v>90.786717596258271</v>
      </c>
      <c r="EV551" s="170">
        <v>102.02359188736617</v>
      </c>
      <c r="EW551" s="170">
        <v>123.41473029975926</v>
      </c>
      <c r="EX551" s="170">
        <v>50.222329620443446</v>
      </c>
      <c r="EY551" s="170">
        <v>70.25193255543698</v>
      </c>
      <c r="EZ551" s="170">
        <v>83.879776292294267</v>
      </c>
      <c r="FA551" s="170">
        <v>96.311746511862196</v>
      </c>
    </row>
    <row r="552" spans="1:157" ht="70.5" customHeight="1" thickBot="1" x14ac:dyDescent="0.4">
      <c r="A552" s="49" t="s">
        <v>659</v>
      </c>
      <c r="B552" s="50"/>
      <c r="C552" s="50"/>
      <c r="D552" s="50"/>
      <c r="E552" s="50"/>
      <c r="F552" s="50"/>
      <c r="G552" s="50"/>
      <c r="H552" s="184"/>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50"/>
      <c r="BQ552" s="50"/>
      <c r="BR552" s="50"/>
      <c r="BS552" s="50"/>
      <c r="BT552" s="50"/>
      <c r="BU552" s="51"/>
      <c r="BV552" s="51"/>
      <c r="BW552" s="51"/>
      <c r="BX552" s="51"/>
      <c r="BY552" s="51"/>
      <c r="BZ552" s="51"/>
      <c r="CA552" s="51"/>
      <c r="CB552" s="51"/>
      <c r="CC552" s="51"/>
      <c r="CD552" s="51"/>
      <c r="CE552" s="51"/>
      <c r="CF552" s="51"/>
      <c r="CG552" s="51"/>
      <c r="CH552" s="51"/>
      <c r="CI552" s="51"/>
      <c r="CJ552" s="51"/>
      <c r="CK552" s="51"/>
      <c r="CL552" s="51"/>
      <c r="CM552" s="51"/>
      <c r="CN552" s="51"/>
      <c r="CO552" s="51"/>
      <c r="CP552" s="51"/>
      <c r="CQ552" s="51"/>
      <c r="CR552" s="51"/>
      <c r="CS552" s="51"/>
      <c r="CT552" s="51"/>
      <c r="CU552" s="51"/>
      <c r="CV552" s="51"/>
      <c r="CW552" s="51"/>
      <c r="CX552" s="51"/>
      <c r="CY552" s="51"/>
      <c r="CZ552" s="51"/>
      <c r="DA552" s="51"/>
      <c r="DB552" s="51"/>
      <c r="DC552" s="51"/>
      <c r="DD552" s="51"/>
      <c r="DE552" s="51"/>
      <c r="DF552" s="51"/>
      <c r="DG552" s="51"/>
      <c r="DH552" s="51"/>
      <c r="DI552" s="51"/>
      <c r="DJ552" s="51"/>
      <c r="DK552" s="51"/>
      <c r="DL552" s="51"/>
      <c r="DM552" s="51"/>
      <c r="DN552" s="51"/>
      <c r="DO552" s="51"/>
      <c r="DP552" s="51"/>
      <c r="DQ552" s="51"/>
      <c r="DR552" s="51"/>
      <c r="DS552" s="51"/>
      <c r="DT552" s="51"/>
      <c r="DU552" s="51"/>
      <c r="DV552" s="51"/>
      <c r="DW552" s="51"/>
      <c r="DX552" s="51"/>
      <c r="DY552" s="51"/>
      <c r="DZ552" s="51"/>
      <c r="EA552" s="51"/>
      <c r="EB552" s="51"/>
      <c r="EC552" s="51"/>
      <c r="ED552" s="51"/>
      <c r="EE552" s="51"/>
      <c r="EF552" s="51"/>
      <c r="EG552" s="51"/>
      <c r="EH552" s="51"/>
      <c r="EI552" s="51"/>
      <c r="EJ552" s="51"/>
      <c r="EK552" s="51"/>
      <c r="EL552" s="51"/>
      <c r="EM552" s="51"/>
      <c r="EN552" s="51"/>
      <c r="EO552" s="51"/>
      <c r="EP552" s="51"/>
      <c r="EQ552" s="51"/>
      <c r="ER552" s="51"/>
      <c r="ES552" s="51"/>
      <c r="ET552" s="51"/>
      <c r="EU552" s="51"/>
      <c r="EV552" s="51"/>
      <c r="EW552" s="51"/>
      <c r="EX552" s="51"/>
      <c r="EY552" s="51"/>
      <c r="EZ552" s="51"/>
      <c r="FA552" s="51"/>
    </row>
    <row r="553" spans="1:157" x14ac:dyDescent="0.25">
      <c r="A553" s="52"/>
      <c r="B553" s="53"/>
      <c r="C553" s="53"/>
      <c r="D553" s="53"/>
      <c r="E553" s="53"/>
      <c r="F553" s="53"/>
      <c r="G553" s="53"/>
      <c r="H553" s="185"/>
      <c r="I553" s="53"/>
      <c r="J553" s="53"/>
      <c r="K553" s="53"/>
      <c r="L553" s="54"/>
      <c r="M553" s="53"/>
      <c r="N553" s="53"/>
      <c r="O553" s="53"/>
      <c r="P553" s="53"/>
      <c r="Q553" s="53"/>
      <c r="R553" s="53"/>
      <c r="S553" s="53"/>
      <c r="T553" s="53"/>
      <c r="U553" s="53"/>
      <c r="V553" s="53"/>
      <c r="W553" s="53"/>
      <c r="X553" s="53"/>
      <c r="Y553" s="53"/>
      <c r="Z553" s="53"/>
      <c r="AA553" s="53"/>
      <c r="AB553" s="53"/>
      <c r="AC553" s="53"/>
      <c r="AD553" s="54"/>
      <c r="AE553" s="54"/>
      <c r="AF553" s="54"/>
      <c r="AG553" s="53"/>
      <c r="AH553" s="53"/>
      <c r="AI553" s="53"/>
      <c r="AJ553" s="53"/>
      <c r="AK553" s="53"/>
      <c r="AL553" s="54"/>
      <c r="AM553" s="54"/>
      <c r="AN553" s="54"/>
      <c r="AO553" s="54"/>
      <c r="AP553" s="55"/>
      <c r="AQ553" s="55"/>
      <c r="AR553" s="55"/>
      <c r="AS553" s="55"/>
      <c r="AT553" s="55"/>
      <c r="AU553" s="55"/>
      <c r="AV553" s="53"/>
      <c r="AW553" s="53"/>
      <c r="AX553" s="55"/>
      <c r="AY553" s="53"/>
      <c r="AZ553" s="53"/>
      <c r="BA553" s="53"/>
      <c r="BB553" s="53"/>
      <c r="BC553" s="53"/>
      <c r="BD553" s="53"/>
      <c r="BE553" s="53"/>
      <c r="BF553" s="53"/>
      <c r="BG553" s="53"/>
      <c r="BH553" s="53"/>
      <c r="BI553" s="53"/>
      <c r="BJ553" s="53"/>
      <c r="BK553" s="53"/>
      <c r="BL553" s="53"/>
      <c r="BM553" s="54"/>
      <c r="BN553" s="54"/>
      <c r="BO553" s="54"/>
      <c r="BP553" s="53"/>
      <c r="BQ553" s="53"/>
      <c r="BR553" s="53"/>
      <c r="BS553" s="56"/>
      <c r="BT553" s="53" t="s">
        <v>569</v>
      </c>
      <c r="BU553" s="57" t="s">
        <v>570</v>
      </c>
      <c r="BV553" s="57" t="s">
        <v>571</v>
      </c>
      <c r="BW553" s="57" t="s">
        <v>571</v>
      </c>
      <c r="BX553" s="57" t="s">
        <v>571</v>
      </c>
      <c r="BY553" s="57" t="s">
        <v>571</v>
      </c>
      <c r="BZ553" s="57" t="s">
        <v>571</v>
      </c>
      <c r="CA553" s="57" t="s">
        <v>572</v>
      </c>
      <c r="CB553" s="57" t="s">
        <v>573</v>
      </c>
      <c r="CC553" s="57" t="s">
        <v>573</v>
      </c>
      <c r="CD553" s="57" t="s">
        <v>573</v>
      </c>
      <c r="CE553" s="57" t="s">
        <v>573</v>
      </c>
      <c r="CF553" s="57" t="s">
        <v>573</v>
      </c>
      <c r="CG553" s="57" t="s">
        <v>573</v>
      </c>
      <c r="CH553" s="57" t="s">
        <v>573</v>
      </c>
      <c r="CI553" s="57" t="s">
        <v>572</v>
      </c>
      <c r="CJ553" s="57" t="s">
        <v>571</v>
      </c>
      <c r="CK553" s="57" t="s">
        <v>571</v>
      </c>
      <c r="CL553" s="57" t="s">
        <v>571</v>
      </c>
      <c r="CM553" s="57" t="s">
        <v>571</v>
      </c>
      <c r="CN553" s="57" t="s">
        <v>571</v>
      </c>
      <c r="CO553" s="57" t="s">
        <v>571</v>
      </c>
      <c r="CP553" s="57" t="s">
        <v>571</v>
      </c>
      <c r="CQ553" s="57" t="s">
        <v>571</v>
      </c>
      <c r="CR553" s="57" t="s">
        <v>571</v>
      </c>
      <c r="CS553" s="57" t="s">
        <v>571</v>
      </c>
      <c r="CT553" s="57" t="s">
        <v>571</v>
      </c>
      <c r="CU553" s="57" t="s">
        <v>573</v>
      </c>
      <c r="CV553" s="57" t="s">
        <v>573</v>
      </c>
      <c r="CW553" s="57" t="s">
        <v>573</v>
      </c>
      <c r="CX553" s="57" t="s">
        <v>573</v>
      </c>
      <c r="CY553" s="57" t="s">
        <v>573</v>
      </c>
      <c r="CZ553" s="57" t="s">
        <v>573</v>
      </c>
      <c r="DA553" s="57" t="s">
        <v>573</v>
      </c>
      <c r="DB553" s="57" t="s">
        <v>574</v>
      </c>
      <c r="DC553" s="57" t="s">
        <v>574</v>
      </c>
      <c r="DD553" s="57" t="s">
        <v>574</v>
      </c>
      <c r="DE553" s="57" t="s">
        <v>574</v>
      </c>
      <c r="DF553" s="57" t="s">
        <v>575</v>
      </c>
      <c r="DG553" s="57" t="s">
        <v>576</v>
      </c>
      <c r="DH553" s="57" t="s">
        <v>576</v>
      </c>
      <c r="DI553" s="57" t="s">
        <v>576</v>
      </c>
      <c r="DJ553" s="57" t="s">
        <v>576</v>
      </c>
      <c r="DK553" s="57" t="s">
        <v>576</v>
      </c>
      <c r="DL553" s="57" t="s">
        <v>576</v>
      </c>
      <c r="DM553" s="57" t="s">
        <v>576</v>
      </c>
      <c r="DN553" s="57" t="s">
        <v>576</v>
      </c>
      <c r="DO553" s="57" t="s">
        <v>576</v>
      </c>
      <c r="DP553" s="57" t="s">
        <v>576</v>
      </c>
      <c r="DQ553" s="57" t="s">
        <v>576</v>
      </c>
      <c r="DR553" s="57" t="s">
        <v>576</v>
      </c>
      <c r="DS553" s="57" t="s">
        <v>576</v>
      </c>
      <c r="DT553" s="57" t="s">
        <v>576</v>
      </c>
      <c r="DU553" s="57" t="s">
        <v>576</v>
      </c>
      <c r="DV553" s="57" t="s">
        <v>576</v>
      </c>
      <c r="DW553" s="57" t="s">
        <v>576</v>
      </c>
      <c r="DX553" s="57" t="s">
        <v>576</v>
      </c>
      <c r="DY553" s="57" t="s">
        <v>576</v>
      </c>
      <c r="DZ553" s="57" t="s">
        <v>576</v>
      </c>
      <c r="EA553" s="57" t="s">
        <v>576</v>
      </c>
      <c r="EB553" s="57" t="s">
        <v>576</v>
      </c>
      <c r="EC553" s="57" t="s">
        <v>576</v>
      </c>
      <c r="ED553" s="57" t="s">
        <v>576</v>
      </c>
      <c r="EE553" s="57" t="s">
        <v>576</v>
      </c>
      <c r="EF553" s="57" t="s">
        <v>576</v>
      </c>
      <c r="EG553" s="57" t="s">
        <v>576</v>
      </c>
      <c r="EH553" s="57" t="s">
        <v>576</v>
      </c>
      <c r="EI553" s="57" t="s">
        <v>576</v>
      </c>
      <c r="EJ553" s="57" t="s">
        <v>576</v>
      </c>
      <c r="EK553" s="57" t="s">
        <v>576</v>
      </c>
      <c r="EL553" s="57" t="s">
        <v>576</v>
      </c>
      <c r="EM553" s="57" t="s">
        <v>576</v>
      </c>
      <c r="EN553" s="57" t="s">
        <v>576</v>
      </c>
      <c r="EO553" s="57" t="s">
        <v>576</v>
      </c>
      <c r="EP553" s="57" t="s">
        <v>576</v>
      </c>
      <c r="EQ553" s="57" t="s">
        <v>576</v>
      </c>
      <c r="ER553" s="57" t="s">
        <v>576</v>
      </c>
      <c r="ES553" s="57" t="s">
        <v>576</v>
      </c>
      <c r="ET553" s="57" t="s">
        <v>576</v>
      </c>
      <c r="EU553" s="57" t="s">
        <v>576</v>
      </c>
      <c r="EV553" s="57" t="s">
        <v>572</v>
      </c>
      <c r="EW553" s="57" t="s">
        <v>572</v>
      </c>
      <c r="EX553" s="57" t="s">
        <v>577</v>
      </c>
      <c r="EY553" s="57" t="s">
        <v>572</v>
      </c>
      <c r="EZ553" s="57" t="s">
        <v>572</v>
      </c>
      <c r="FA553" s="57" t="s">
        <v>572</v>
      </c>
    </row>
    <row r="554" spans="1:157" x14ac:dyDescent="0.25">
      <c r="A554" s="52"/>
      <c r="B554" s="53"/>
      <c r="C554" s="54"/>
      <c r="D554" s="54"/>
      <c r="E554" s="54"/>
      <c r="F554" s="54"/>
      <c r="G554" s="54"/>
      <c r="H554" s="186"/>
      <c r="I554" s="54"/>
      <c r="J554" s="54"/>
      <c r="K554" s="54"/>
      <c r="L554" s="54"/>
      <c r="M554" s="54"/>
      <c r="N554" s="54"/>
      <c r="O554" s="54"/>
      <c r="P554" s="54"/>
      <c r="Q554" s="53" t="s">
        <v>571</v>
      </c>
      <c r="R554" s="53" t="s">
        <v>571</v>
      </c>
      <c r="S554" s="53" t="s">
        <v>571</v>
      </c>
      <c r="T554" s="53" t="s">
        <v>571</v>
      </c>
      <c r="U554" s="53" t="s">
        <v>571</v>
      </c>
      <c r="V554" s="53" t="s">
        <v>571</v>
      </c>
      <c r="W554" s="53" t="s">
        <v>571</v>
      </c>
      <c r="X554" s="53" t="s">
        <v>571</v>
      </c>
      <c r="Y554" s="53" t="s">
        <v>571</v>
      </c>
      <c r="Z554" s="53" t="s">
        <v>571</v>
      </c>
      <c r="AA554" s="53" t="s">
        <v>571</v>
      </c>
      <c r="AB554" s="53" t="s">
        <v>571</v>
      </c>
      <c r="AC554" s="53" t="s">
        <v>571</v>
      </c>
      <c r="AD554" s="54" t="s">
        <v>571</v>
      </c>
      <c r="AE554" s="54" t="s">
        <v>571</v>
      </c>
      <c r="AF554" s="54" t="s">
        <v>571</v>
      </c>
      <c r="AG554" s="53" t="s">
        <v>571</v>
      </c>
      <c r="AH554" s="53" t="s">
        <v>571</v>
      </c>
      <c r="AI554" s="53" t="s">
        <v>571</v>
      </c>
      <c r="AJ554" s="53" t="s">
        <v>571</v>
      </c>
      <c r="AK554" s="54"/>
      <c r="AL554" s="54"/>
      <c r="AM554" s="54"/>
      <c r="AN554" s="54"/>
      <c r="AO554" s="54"/>
      <c r="AP554" s="54"/>
      <c r="AQ554" s="54"/>
      <c r="AR554" s="54"/>
      <c r="AS554" s="54"/>
      <c r="AT554" s="54"/>
      <c r="AU554" s="54"/>
      <c r="AV554" s="54"/>
      <c r="AW554" s="54"/>
      <c r="AX554" s="54"/>
      <c r="AY554" s="54"/>
      <c r="AZ554" s="53" t="s">
        <v>573</v>
      </c>
      <c r="BA554" s="55" t="s">
        <v>573</v>
      </c>
      <c r="BB554" s="55" t="s">
        <v>573</v>
      </c>
      <c r="BC554" s="55" t="s">
        <v>573</v>
      </c>
      <c r="BD554" s="55" t="s">
        <v>573</v>
      </c>
      <c r="BE554" s="55" t="s">
        <v>573</v>
      </c>
      <c r="BF554" s="53" t="s">
        <v>573</v>
      </c>
      <c r="BG554" s="55" t="s">
        <v>573</v>
      </c>
      <c r="BH554" s="55" t="s">
        <v>573</v>
      </c>
      <c r="BI554" s="55" t="s">
        <v>573</v>
      </c>
      <c r="BJ554" s="53" t="s">
        <v>573</v>
      </c>
      <c r="BK554" s="55" t="s">
        <v>573</v>
      </c>
      <c r="BL554" s="55" t="s">
        <v>573</v>
      </c>
      <c r="BM554" s="53" t="s">
        <v>573</v>
      </c>
      <c r="BN554" s="53" t="s">
        <v>573</v>
      </c>
      <c r="BO554" s="53" t="s">
        <v>573</v>
      </c>
      <c r="BP554" s="55" t="s">
        <v>573</v>
      </c>
      <c r="BQ554" s="55" t="s">
        <v>573</v>
      </c>
      <c r="BR554" s="55" t="s">
        <v>573</v>
      </c>
      <c r="BS554" s="58" t="s">
        <v>573</v>
      </c>
      <c r="BT554" s="54" t="s">
        <v>578</v>
      </c>
      <c r="BU554" s="59" t="s">
        <v>578</v>
      </c>
      <c r="BV554" s="59" t="s">
        <v>578</v>
      </c>
      <c r="BW554" s="59" t="s">
        <v>578</v>
      </c>
      <c r="BX554" s="59" t="s">
        <v>579</v>
      </c>
      <c r="BY554" s="59" t="s">
        <v>579</v>
      </c>
      <c r="BZ554" s="59" t="s">
        <v>580</v>
      </c>
      <c r="CA554" s="59" t="s">
        <v>581</v>
      </c>
      <c r="CB554" s="59" t="s">
        <v>578</v>
      </c>
      <c r="CC554" s="59" t="s">
        <v>578</v>
      </c>
      <c r="CD554" s="59" t="s">
        <v>578</v>
      </c>
      <c r="CE554" s="59" t="s">
        <v>578</v>
      </c>
      <c r="CF554" s="59" t="s">
        <v>579</v>
      </c>
      <c r="CG554" s="59" t="s">
        <v>579</v>
      </c>
      <c r="CH554" s="59" t="s">
        <v>580</v>
      </c>
      <c r="CI554" s="59" t="s">
        <v>574</v>
      </c>
      <c r="CJ554" s="59" t="s">
        <v>582</v>
      </c>
      <c r="CK554" s="59" t="s">
        <v>578</v>
      </c>
      <c r="CL554" s="59" t="s">
        <v>583</v>
      </c>
      <c r="CM554" s="59" t="s">
        <v>583</v>
      </c>
      <c r="CN554" s="59" t="s">
        <v>579</v>
      </c>
      <c r="CO554" s="59" t="s">
        <v>584</v>
      </c>
      <c r="CP554" s="59" t="s">
        <v>585</v>
      </c>
      <c r="CQ554" s="59" t="s">
        <v>586</v>
      </c>
      <c r="CR554" s="59" t="s">
        <v>587</v>
      </c>
      <c r="CS554" s="59" t="s">
        <v>588</v>
      </c>
      <c r="CT554" s="59" t="s">
        <v>589</v>
      </c>
      <c r="CU554" s="59" t="s">
        <v>582</v>
      </c>
      <c r="CV554" s="59" t="s">
        <v>578</v>
      </c>
      <c r="CW554" s="59" t="s">
        <v>583</v>
      </c>
      <c r="CX554" s="59" t="s">
        <v>583</v>
      </c>
      <c r="CY554" s="59" t="s">
        <v>579</v>
      </c>
      <c r="CZ554" s="59" t="s">
        <v>584</v>
      </c>
      <c r="DA554" s="59" t="s">
        <v>585</v>
      </c>
      <c r="DB554" s="59" t="s">
        <v>586</v>
      </c>
      <c r="DC554" s="59" t="s">
        <v>587</v>
      </c>
      <c r="DD554" s="59" t="s">
        <v>588</v>
      </c>
      <c r="DE554" s="59" t="s">
        <v>589</v>
      </c>
      <c r="DF554" s="59" t="s">
        <v>590</v>
      </c>
      <c r="DG554" s="59" t="s">
        <v>578</v>
      </c>
      <c r="DH554" s="59" t="s">
        <v>579</v>
      </c>
      <c r="DI554" s="59" t="s">
        <v>580</v>
      </c>
      <c r="DJ554" s="59" t="s">
        <v>591</v>
      </c>
      <c r="DK554" s="59" t="s">
        <v>578</v>
      </c>
      <c r="DL554" s="59" t="s">
        <v>578</v>
      </c>
      <c r="DM554" s="59" t="s">
        <v>578</v>
      </c>
      <c r="DN554" s="59" t="s">
        <v>578</v>
      </c>
      <c r="DO554" s="59" t="s">
        <v>579</v>
      </c>
      <c r="DP554" s="59" t="s">
        <v>579</v>
      </c>
      <c r="DQ554" s="59" t="s">
        <v>579</v>
      </c>
      <c r="DR554" s="59" t="s">
        <v>580</v>
      </c>
      <c r="DS554" s="59" t="s">
        <v>580</v>
      </c>
      <c r="DT554" s="59" t="s">
        <v>591</v>
      </c>
      <c r="DU554" s="59" t="s">
        <v>578</v>
      </c>
      <c r="DV554" s="59" t="s">
        <v>578</v>
      </c>
      <c r="DW554" s="59" t="s">
        <v>578</v>
      </c>
      <c r="DX554" s="59" t="s">
        <v>578</v>
      </c>
      <c r="DY554" s="59" t="s">
        <v>578</v>
      </c>
      <c r="DZ554" s="59" t="s">
        <v>578</v>
      </c>
      <c r="EA554" s="59" t="s">
        <v>578</v>
      </c>
      <c r="EB554" s="59" t="s">
        <v>578</v>
      </c>
      <c r="EC554" s="59" t="s">
        <v>578</v>
      </c>
      <c r="ED554" s="59" t="s">
        <v>578</v>
      </c>
      <c r="EE554" s="59" t="s">
        <v>579</v>
      </c>
      <c r="EF554" s="59" t="s">
        <v>579</v>
      </c>
      <c r="EG554" s="59" t="s">
        <v>579</v>
      </c>
      <c r="EH554" s="59" t="s">
        <v>579</v>
      </c>
      <c r="EI554" s="59" t="s">
        <v>579</v>
      </c>
      <c r="EJ554" s="59" t="s">
        <v>579</v>
      </c>
      <c r="EK554" s="59" t="s">
        <v>580</v>
      </c>
      <c r="EL554" s="59" t="s">
        <v>580</v>
      </c>
      <c r="EM554" s="59" t="s">
        <v>580</v>
      </c>
      <c r="EN554" s="59" t="s">
        <v>591</v>
      </c>
      <c r="EO554" s="59" t="s">
        <v>578</v>
      </c>
      <c r="EP554" s="59" t="s">
        <v>578</v>
      </c>
      <c r="EQ554" s="59" t="s">
        <v>578</v>
      </c>
      <c r="ER554" s="59" t="s">
        <v>578</v>
      </c>
      <c r="ES554" s="59" t="s">
        <v>579</v>
      </c>
      <c r="ET554" s="59" t="s">
        <v>579</v>
      </c>
      <c r="EU554" s="59" t="s">
        <v>580</v>
      </c>
      <c r="EV554" s="59" t="s">
        <v>592</v>
      </c>
      <c r="EW554" s="59" t="s">
        <v>592</v>
      </c>
      <c r="EX554" s="59" t="s">
        <v>590</v>
      </c>
      <c r="EY554" s="59" t="s">
        <v>593</v>
      </c>
      <c r="EZ554" s="59" t="s">
        <v>593</v>
      </c>
      <c r="FA554" s="59" t="s">
        <v>593</v>
      </c>
    </row>
    <row r="555" spans="1:157" x14ac:dyDescent="0.25">
      <c r="A555" s="52"/>
      <c r="B555" s="53"/>
      <c r="C555" s="53"/>
      <c r="D555" s="53"/>
      <c r="E555" s="53"/>
      <c r="F555" s="53"/>
      <c r="G555" s="53" t="s">
        <v>571</v>
      </c>
      <c r="H555" s="185" t="s">
        <v>571</v>
      </c>
      <c r="I555" s="53" t="s">
        <v>571</v>
      </c>
      <c r="J555" s="53" t="s">
        <v>571</v>
      </c>
      <c r="K555" s="53" t="s">
        <v>571</v>
      </c>
      <c r="L555" s="54" t="s">
        <v>571</v>
      </c>
      <c r="M555" s="53" t="s">
        <v>571</v>
      </c>
      <c r="N555" s="53" t="s">
        <v>571</v>
      </c>
      <c r="O555" s="53" t="s">
        <v>571</v>
      </c>
      <c r="P555" s="53" t="s">
        <v>571</v>
      </c>
      <c r="Q555" s="53" t="s">
        <v>594</v>
      </c>
      <c r="R555" s="53" t="s">
        <v>594</v>
      </c>
      <c r="S555" s="53" t="s">
        <v>594</v>
      </c>
      <c r="T555" s="53" t="s">
        <v>594</v>
      </c>
      <c r="U555" s="53" t="s">
        <v>594</v>
      </c>
      <c r="V555" s="53" t="s">
        <v>594</v>
      </c>
      <c r="W555" s="53" t="s">
        <v>594</v>
      </c>
      <c r="X555" s="53" t="s">
        <v>594</v>
      </c>
      <c r="Y555" s="53" t="s">
        <v>594</v>
      </c>
      <c r="Z555" s="53" t="s">
        <v>594</v>
      </c>
      <c r="AA555" s="53" t="s">
        <v>595</v>
      </c>
      <c r="AB555" s="53" t="s">
        <v>595</v>
      </c>
      <c r="AC555" s="53" t="s">
        <v>595</v>
      </c>
      <c r="AD555" s="54" t="s">
        <v>595</v>
      </c>
      <c r="AE555" s="54" t="s">
        <v>595</v>
      </c>
      <c r="AF555" s="54" t="s">
        <v>595</v>
      </c>
      <c r="AG555" s="53" t="s">
        <v>596</v>
      </c>
      <c r="AH555" s="53" t="s">
        <v>596</v>
      </c>
      <c r="AI555" s="53" t="s">
        <v>596</v>
      </c>
      <c r="AJ555" s="53" t="s">
        <v>597</v>
      </c>
      <c r="AK555" s="53"/>
      <c r="AL555" s="54"/>
      <c r="AM555" s="54"/>
      <c r="AN555" s="54"/>
      <c r="AO555" s="54"/>
      <c r="AP555" s="55" t="s">
        <v>573</v>
      </c>
      <c r="AQ555" s="55" t="s">
        <v>573</v>
      </c>
      <c r="AR555" s="55" t="s">
        <v>573</v>
      </c>
      <c r="AS555" s="55" t="s">
        <v>573</v>
      </c>
      <c r="AT555" s="55" t="s">
        <v>573</v>
      </c>
      <c r="AU555" s="55" t="s">
        <v>573</v>
      </c>
      <c r="AV555" s="53" t="s">
        <v>573</v>
      </c>
      <c r="AW555" s="53" t="s">
        <v>573</v>
      </c>
      <c r="AX555" s="55" t="s">
        <v>573</v>
      </c>
      <c r="AY555" s="53" t="s">
        <v>573</v>
      </c>
      <c r="AZ555" s="53" t="s">
        <v>594</v>
      </c>
      <c r="BA555" s="53" t="s">
        <v>594</v>
      </c>
      <c r="BB555" s="53" t="s">
        <v>594</v>
      </c>
      <c r="BC555" s="53" t="s">
        <v>594</v>
      </c>
      <c r="BD555" s="53" t="s">
        <v>594</v>
      </c>
      <c r="BE555" s="53" t="s">
        <v>594</v>
      </c>
      <c r="BF555" s="53" t="s">
        <v>594</v>
      </c>
      <c r="BG555" s="53" t="s">
        <v>594</v>
      </c>
      <c r="BH555" s="53" t="s">
        <v>594</v>
      </c>
      <c r="BI555" s="53" t="s">
        <v>594</v>
      </c>
      <c r="BJ555" s="53" t="s">
        <v>595</v>
      </c>
      <c r="BK555" s="53" t="s">
        <v>595</v>
      </c>
      <c r="BL555" s="53" t="s">
        <v>595</v>
      </c>
      <c r="BM555" s="54" t="s">
        <v>595</v>
      </c>
      <c r="BN555" s="54" t="s">
        <v>595</v>
      </c>
      <c r="BO555" s="54" t="s">
        <v>595</v>
      </c>
      <c r="BP555" s="53" t="s">
        <v>596</v>
      </c>
      <c r="BQ555" s="53" t="s">
        <v>596</v>
      </c>
      <c r="BR555" s="53" t="s">
        <v>596</v>
      </c>
      <c r="BS555" s="60" t="s">
        <v>597</v>
      </c>
      <c r="BT555" s="53" t="s">
        <v>578</v>
      </c>
      <c r="BU555" s="59" t="s">
        <v>578</v>
      </c>
      <c r="BV555" s="59" t="s">
        <v>579</v>
      </c>
      <c r="BW555" s="59" t="s">
        <v>579</v>
      </c>
      <c r="BX555" s="59" t="s">
        <v>580</v>
      </c>
      <c r="BY555" s="59" t="s">
        <v>580</v>
      </c>
      <c r="BZ555" s="59" t="s">
        <v>580</v>
      </c>
      <c r="CA555" s="59" t="s">
        <v>598</v>
      </c>
      <c r="CB555" s="59" t="s">
        <v>578</v>
      </c>
      <c r="CC555" s="59" t="s">
        <v>578</v>
      </c>
      <c r="CD555" s="59" t="s">
        <v>579</v>
      </c>
      <c r="CE555" s="59" t="s">
        <v>579</v>
      </c>
      <c r="CF555" s="59" t="s">
        <v>580</v>
      </c>
      <c r="CG555" s="59" t="s">
        <v>580</v>
      </c>
      <c r="CH555" s="59" t="s">
        <v>580</v>
      </c>
      <c r="CI555" s="59" t="s">
        <v>598</v>
      </c>
      <c r="CJ555" s="59" t="s">
        <v>583</v>
      </c>
      <c r="CK555" s="59" t="s">
        <v>583</v>
      </c>
      <c r="CL555" s="59" t="s">
        <v>584</v>
      </c>
      <c r="CM555" s="59" t="s">
        <v>585</v>
      </c>
      <c r="CN555" s="59" t="s">
        <v>585</v>
      </c>
      <c r="CO555" s="59" t="s">
        <v>599</v>
      </c>
      <c r="CP555" s="59" t="s">
        <v>600</v>
      </c>
      <c r="CQ555" s="59" t="s">
        <v>601</v>
      </c>
      <c r="CR555" s="59" t="s">
        <v>601</v>
      </c>
      <c r="CS555" s="59" t="s">
        <v>601</v>
      </c>
      <c r="CT555" s="59" t="s">
        <v>601</v>
      </c>
      <c r="CU555" s="59" t="s">
        <v>583</v>
      </c>
      <c r="CV555" s="59" t="s">
        <v>583</v>
      </c>
      <c r="CW555" s="59" t="s">
        <v>584</v>
      </c>
      <c r="CX555" s="59" t="s">
        <v>585</v>
      </c>
      <c r="CY555" s="59" t="s">
        <v>585</v>
      </c>
      <c r="CZ555" s="59" t="s">
        <v>599</v>
      </c>
      <c r="DA555" s="59" t="s">
        <v>600</v>
      </c>
      <c r="DB555" s="59" t="s">
        <v>601</v>
      </c>
      <c r="DC555" s="59" t="s">
        <v>601</v>
      </c>
      <c r="DD555" s="59" t="s">
        <v>601</v>
      </c>
      <c r="DE555" s="59" t="s">
        <v>601</v>
      </c>
      <c r="DF555" s="59"/>
      <c r="DG555" s="59"/>
      <c r="DH555" s="59"/>
      <c r="DI555" s="59"/>
      <c r="DJ555" s="59"/>
      <c r="DK555" s="59" t="s">
        <v>578</v>
      </c>
      <c r="DL555" s="59" t="s">
        <v>579</v>
      </c>
      <c r="DM555" s="59" t="s">
        <v>580</v>
      </c>
      <c r="DN555" s="59" t="s">
        <v>591</v>
      </c>
      <c r="DO555" s="59" t="s">
        <v>579</v>
      </c>
      <c r="DP555" s="59" t="s">
        <v>580</v>
      </c>
      <c r="DQ555" s="59" t="s">
        <v>591</v>
      </c>
      <c r="DR555" s="59" t="s">
        <v>580</v>
      </c>
      <c r="DS555" s="59" t="s">
        <v>591</v>
      </c>
      <c r="DT555" s="59" t="s">
        <v>591</v>
      </c>
      <c r="DU555" s="59" t="s">
        <v>578</v>
      </c>
      <c r="DV555" s="59" t="s">
        <v>578</v>
      </c>
      <c r="DW555" s="59" t="s">
        <v>578</v>
      </c>
      <c r="DX555" s="59" t="s">
        <v>578</v>
      </c>
      <c r="DY555" s="59" t="s">
        <v>579</v>
      </c>
      <c r="DZ555" s="59" t="s">
        <v>579</v>
      </c>
      <c r="EA555" s="59" t="s">
        <v>579</v>
      </c>
      <c r="EB555" s="59" t="s">
        <v>580</v>
      </c>
      <c r="EC555" s="59" t="s">
        <v>580</v>
      </c>
      <c r="ED555" s="59" t="s">
        <v>591</v>
      </c>
      <c r="EE555" s="59" t="s">
        <v>579</v>
      </c>
      <c r="EF555" s="59" t="s">
        <v>579</v>
      </c>
      <c r="EG555" s="59" t="s">
        <v>579</v>
      </c>
      <c r="EH555" s="59" t="s">
        <v>580</v>
      </c>
      <c r="EI555" s="59" t="s">
        <v>580</v>
      </c>
      <c r="EJ555" s="59" t="s">
        <v>591</v>
      </c>
      <c r="EK555" s="59" t="s">
        <v>580</v>
      </c>
      <c r="EL555" s="59" t="s">
        <v>580</v>
      </c>
      <c r="EM555" s="59" t="s">
        <v>591</v>
      </c>
      <c r="EN555" s="59" t="s">
        <v>591</v>
      </c>
      <c r="EO555" s="59" t="s">
        <v>578</v>
      </c>
      <c r="EP555" s="59" t="s">
        <v>578</v>
      </c>
      <c r="EQ555" s="59" t="s">
        <v>579</v>
      </c>
      <c r="ER555" s="59" t="s">
        <v>579</v>
      </c>
      <c r="ES555" s="59" t="s">
        <v>580</v>
      </c>
      <c r="ET555" s="59" t="s">
        <v>580</v>
      </c>
      <c r="EU555" s="59" t="s">
        <v>580</v>
      </c>
      <c r="EV555" s="59" t="s">
        <v>598</v>
      </c>
      <c r="EW555" s="59" t="s">
        <v>602</v>
      </c>
      <c r="EX555" s="59"/>
      <c r="EY555" s="59" t="s">
        <v>603</v>
      </c>
      <c r="EZ555" s="59" t="s">
        <v>604</v>
      </c>
      <c r="FA555" s="59" t="s">
        <v>605</v>
      </c>
    </row>
    <row r="556" spans="1:157" x14ac:dyDescent="0.25">
      <c r="A556" s="52"/>
      <c r="B556" s="53"/>
      <c r="C556" s="53" t="s">
        <v>571</v>
      </c>
      <c r="D556" s="53" t="s">
        <v>571</v>
      </c>
      <c r="E556" s="53" t="s">
        <v>606</v>
      </c>
      <c r="F556" s="53" t="s">
        <v>571</v>
      </c>
      <c r="G556" s="53" t="s">
        <v>594</v>
      </c>
      <c r="H556" s="185" t="s">
        <v>594</v>
      </c>
      <c r="I556" s="53" t="s">
        <v>594</v>
      </c>
      <c r="J556" s="53" t="s">
        <v>594</v>
      </c>
      <c r="K556" s="53" t="s">
        <v>595</v>
      </c>
      <c r="L556" s="54" t="s">
        <v>595</v>
      </c>
      <c r="M556" s="53" t="s">
        <v>595</v>
      </c>
      <c r="N556" s="53" t="s">
        <v>596</v>
      </c>
      <c r="O556" s="53" t="s">
        <v>596</v>
      </c>
      <c r="P556" s="53" t="s">
        <v>597</v>
      </c>
      <c r="Q556" s="53" t="s">
        <v>594</v>
      </c>
      <c r="R556" s="53" t="s">
        <v>594</v>
      </c>
      <c r="S556" s="53" t="s">
        <v>594</v>
      </c>
      <c r="T556" s="53" t="s">
        <v>594</v>
      </c>
      <c r="U556" s="53" t="s">
        <v>595</v>
      </c>
      <c r="V556" s="53" t="s">
        <v>595</v>
      </c>
      <c r="W556" s="53" t="s">
        <v>595</v>
      </c>
      <c r="X556" s="53" t="s">
        <v>596</v>
      </c>
      <c r="Y556" s="53" t="s">
        <v>596</v>
      </c>
      <c r="Z556" s="53" t="s">
        <v>597</v>
      </c>
      <c r="AA556" s="53" t="s">
        <v>595</v>
      </c>
      <c r="AB556" s="53" t="s">
        <v>595</v>
      </c>
      <c r="AC556" s="53" t="s">
        <v>595</v>
      </c>
      <c r="AD556" s="54" t="s">
        <v>596</v>
      </c>
      <c r="AE556" s="54" t="s">
        <v>596</v>
      </c>
      <c r="AF556" s="54" t="s">
        <v>597</v>
      </c>
      <c r="AG556" s="53" t="s">
        <v>596</v>
      </c>
      <c r="AH556" s="53" t="s">
        <v>596</v>
      </c>
      <c r="AI556" s="53" t="s">
        <v>597</v>
      </c>
      <c r="AJ556" s="53" t="s">
        <v>597</v>
      </c>
      <c r="AK556" s="53"/>
      <c r="AL556" s="55" t="s">
        <v>573</v>
      </c>
      <c r="AM556" s="55" t="s">
        <v>573</v>
      </c>
      <c r="AN556" s="53" t="s">
        <v>573</v>
      </c>
      <c r="AO556" s="55" t="s">
        <v>573</v>
      </c>
      <c r="AP556" s="53" t="s">
        <v>594</v>
      </c>
      <c r="AQ556" s="53" t="s">
        <v>594</v>
      </c>
      <c r="AR556" s="53" t="s">
        <v>594</v>
      </c>
      <c r="AS556" s="53" t="s">
        <v>594</v>
      </c>
      <c r="AT556" s="53" t="s">
        <v>595</v>
      </c>
      <c r="AU556" s="54" t="s">
        <v>595</v>
      </c>
      <c r="AV556" s="53" t="s">
        <v>595</v>
      </c>
      <c r="AW556" s="53" t="s">
        <v>596</v>
      </c>
      <c r="AX556" s="53" t="s">
        <v>596</v>
      </c>
      <c r="AY556" s="53" t="s">
        <v>597</v>
      </c>
      <c r="AZ556" s="53" t="s">
        <v>594</v>
      </c>
      <c r="BA556" s="53" t="s">
        <v>594</v>
      </c>
      <c r="BB556" s="53" t="s">
        <v>594</v>
      </c>
      <c r="BC556" s="53" t="s">
        <v>594</v>
      </c>
      <c r="BD556" s="53" t="s">
        <v>595</v>
      </c>
      <c r="BE556" s="53" t="s">
        <v>595</v>
      </c>
      <c r="BF556" s="53" t="s">
        <v>595</v>
      </c>
      <c r="BG556" s="53" t="s">
        <v>596</v>
      </c>
      <c r="BH556" s="53" t="s">
        <v>596</v>
      </c>
      <c r="BI556" s="53" t="s">
        <v>597</v>
      </c>
      <c r="BJ556" s="53" t="s">
        <v>595</v>
      </c>
      <c r="BK556" s="53" t="s">
        <v>595</v>
      </c>
      <c r="BL556" s="53" t="s">
        <v>595</v>
      </c>
      <c r="BM556" s="54" t="s">
        <v>596</v>
      </c>
      <c r="BN556" s="54" t="s">
        <v>596</v>
      </c>
      <c r="BO556" s="54" t="s">
        <v>597</v>
      </c>
      <c r="BP556" s="53" t="s">
        <v>596</v>
      </c>
      <c r="BQ556" s="53" t="s">
        <v>596</v>
      </c>
      <c r="BR556" s="53" t="s">
        <v>597</v>
      </c>
      <c r="BS556" s="60" t="s">
        <v>597</v>
      </c>
      <c r="BT556" s="53" t="s">
        <v>579</v>
      </c>
      <c r="BU556" s="59" t="s">
        <v>579</v>
      </c>
      <c r="BV556" s="59" t="s">
        <v>579</v>
      </c>
      <c r="BW556" s="59" t="s">
        <v>580</v>
      </c>
      <c r="BX556" s="59" t="s">
        <v>580</v>
      </c>
      <c r="BY556" s="59" t="s">
        <v>591</v>
      </c>
      <c r="BZ556" s="59" t="s">
        <v>591</v>
      </c>
      <c r="CA556" s="59" t="s">
        <v>601</v>
      </c>
      <c r="CB556" s="59" t="s">
        <v>579</v>
      </c>
      <c r="CC556" s="59" t="s">
        <v>579</v>
      </c>
      <c r="CD556" s="59" t="s">
        <v>579</v>
      </c>
      <c r="CE556" s="59" t="s">
        <v>580</v>
      </c>
      <c r="CF556" s="59" t="s">
        <v>580</v>
      </c>
      <c r="CG556" s="59" t="s">
        <v>591</v>
      </c>
      <c r="CH556" s="59" t="s">
        <v>591</v>
      </c>
      <c r="CI556" s="59" t="s">
        <v>601</v>
      </c>
      <c r="CJ556" s="59" t="s">
        <v>580</v>
      </c>
      <c r="CK556" s="59" t="s">
        <v>585</v>
      </c>
      <c r="CL556" s="59" t="s">
        <v>607</v>
      </c>
      <c r="CM556" s="59" t="s">
        <v>591</v>
      </c>
      <c r="CN556" s="59" t="s">
        <v>599</v>
      </c>
      <c r="CO556" s="59" t="s">
        <v>607</v>
      </c>
      <c r="CP556" s="59" t="s">
        <v>607</v>
      </c>
      <c r="CQ556" s="59" t="s">
        <v>608</v>
      </c>
      <c r="CR556" s="59" t="s">
        <v>608</v>
      </c>
      <c r="CS556" s="59" t="s">
        <v>608</v>
      </c>
      <c r="CT556" s="59" t="s">
        <v>609</v>
      </c>
      <c r="CU556" s="59" t="s">
        <v>580</v>
      </c>
      <c r="CV556" s="59" t="s">
        <v>585</v>
      </c>
      <c r="CW556" s="59" t="s">
        <v>607</v>
      </c>
      <c r="CX556" s="59" t="s">
        <v>591</v>
      </c>
      <c r="CY556" s="59" t="s">
        <v>599</v>
      </c>
      <c r="CZ556" s="59" t="s">
        <v>607</v>
      </c>
      <c r="DA556" s="59" t="s">
        <v>607</v>
      </c>
      <c r="DB556" s="59" t="s">
        <v>608</v>
      </c>
      <c r="DC556" s="59" t="s">
        <v>608</v>
      </c>
      <c r="DD556" s="59" t="s">
        <v>608</v>
      </c>
      <c r="DE556" s="59" t="s">
        <v>610</v>
      </c>
      <c r="DF556" s="59"/>
      <c r="DG556" s="59"/>
      <c r="DH556" s="59"/>
      <c r="DI556" s="59"/>
      <c r="DJ556" s="59"/>
      <c r="DK556" s="59"/>
      <c r="DL556" s="59"/>
      <c r="DM556" s="59"/>
      <c r="DN556" s="59"/>
      <c r="DO556" s="59"/>
      <c r="DP556" s="59"/>
      <c r="DQ556" s="59"/>
      <c r="DR556" s="59"/>
      <c r="DS556" s="59"/>
      <c r="DT556" s="59"/>
      <c r="DU556" s="59" t="s">
        <v>611</v>
      </c>
      <c r="DV556" s="59" t="s">
        <v>579</v>
      </c>
      <c r="DW556" s="59" t="s">
        <v>580</v>
      </c>
      <c r="DX556" s="59" t="s">
        <v>591</v>
      </c>
      <c r="DY556" s="59" t="s">
        <v>579</v>
      </c>
      <c r="DZ556" s="59" t="s">
        <v>580</v>
      </c>
      <c r="EA556" s="59" t="s">
        <v>591</v>
      </c>
      <c r="EB556" s="59" t="s">
        <v>580</v>
      </c>
      <c r="EC556" s="59" t="s">
        <v>591</v>
      </c>
      <c r="ED556" s="59" t="s">
        <v>591</v>
      </c>
      <c r="EE556" s="59" t="s">
        <v>579</v>
      </c>
      <c r="EF556" s="59" t="s">
        <v>580</v>
      </c>
      <c r="EG556" s="59" t="s">
        <v>591</v>
      </c>
      <c r="EH556" s="59" t="s">
        <v>580</v>
      </c>
      <c r="EI556" s="59" t="s">
        <v>591</v>
      </c>
      <c r="EJ556" s="59" t="s">
        <v>591</v>
      </c>
      <c r="EK556" s="59" t="s">
        <v>580</v>
      </c>
      <c r="EL556" s="59" t="s">
        <v>591</v>
      </c>
      <c r="EM556" s="59" t="s">
        <v>591</v>
      </c>
      <c r="EN556" s="59" t="s">
        <v>591</v>
      </c>
      <c r="EO556" s="59" t="s">
        <v>579</v>
      </c>
      <c r="EP556" s="59" t="s">
        <v>579</v>
      </c>
      <c r="EQ556" s="59" t="s">
        <v>579</v>
      </c>
      <c r="ER556" s="59" t="s">
        <v>580</v>
      </c>
      <c r="ES556" s="59" t="s">
        <v>580</v>
      </c>
      <c r="ET556" s="59" t="s">
        <v>591</v>
      </c>
      <c r="EU556" s="59" t="s">
        <v>591</v>
      </c>
      <c r="EV556" s="59" t="s">
        <v>601</v>
      </c>
      <c r="EW556" s="59" t="s">
        <v>601</v>
      </c>
      <c r="EX556" s="59"/>
      <c r="EY556" s="59" t="s">
        <v>601</v>
      </c>
      <c r="EZ556" s="59" t="s">
        <v>601</v>
      </c>
      <c r="FA556" s="59" t="s">
        <v>601</v>
      </c>
    </row>
    <row r="557" spans="1:157" ht="13.8" thickBot="1" x14ac:dyDescent="0.3">
      <c r="A557" s="61" t="s">
        <v>612</v>
      </c>
      <c r="B557" s="62" t="s">
        <v>569</v>
      </c>
      <c r="C557" s="62" t="s">
        <v>578</v>
      </c>
      <c r="D557" s="62" t="s">
        <v>613</v>
      </c>
      <c r="E557" s="62" t="s">
        <v>614</v>
      </c>
      <c r="F557" s="62" t="s">
        <v>615</v>
      </c>
      <c r="G557" s="62" t="s">
        <v>578</v>
      </c>
      <c r="H557" s="187" t="s">
        <v>613</v>
      </c>
      <c r="I557" s="62" t="s">
        <v>614</v>
      </c>
      <c r="J557" s="62" t="s">
        <v>615</v>
      </c>
      <c r="K557" s="62" t="s">
        <v>613</v>
      </c>
      <c r="L557" s="63" t="s">
        <v>614</v>
      </c>
      <c r="M557" s="62" t="s">
        <v>615</v>
      </c>
      <c r="N557" s="62" t="s">
        <v>614</v>
      </c>
      <c r="O557" s="62" t="s">
        <v>615</v>
      </c>
      <c r="P557" s="62" t="s">
        <v>615</v>
      </c>
      <c r="Q557" s="62" t="s">
        <v>594</v>
      </c>
      <c r="R557" s="62" t="s">
        <v>613</v>
      </c>
      <c r="S557" s="62" t="s">
        <v>596</v>
      </c>
      <c r="T557" s="62" t="s">
        <v>615</v>
      </c>
      <c r="U557" s="62" t="s">
        <v>613</v>
      </c>
      <c r="V557" s="62" t="s">
        <v>614</v>
      </c>
      <c r="W557" s="62" t="s">
        <v>615</v>
      </c>
      <c r="X557" s="62" t="s">
        <v>614</v>
      </c>
      <c r="Y557" s="62" t="s">
        <v>615</v>
      </c>
      <c r="Z557" s="62" t="s">
        <v>615</v>
      </c>
      <c r="AA557" s="62" t="s">
        <v>613</v>
      </c>
      <c r="AB557" s="62" t="s">
        <v>614</v>
      </c>
      <c r="AC557" s="62" t="s">
        <v>615</v>
      </c>
      <c r="AD557" s="63" t="s">
        <v>614</v>
      </c>
      <c r="AE557" s="63" t="s">
        <v>615</v>
      </c>
      <c r="AF557" s="63" t="s">
        <v>615</v>
      </c>
      <c r="AG557" s="62" t="s">
        <v>614</v>
      </c>
      <c r="AH557" s="62" t="s">
        <v>615</v>
      </c>
      <c r="AI557" s="62" t="s">
        <v>615</v>
      </c>
      <c r="AJ557" s="62" t="s">
        <v>615</v>
      </c>
      <c r="AK557" s="64" t="s">
        <v>616</v>
      </c>
      <c r="AL557" s="62" t="s">
        <v>578</v>
      </c>
      <c r="AM557" s="62" t="s">
        <v>613</v>
      </c>
      <c r="AN557" s="62" t="s">
        <v>614</v>
      </c>
      <c r="AO557" s="62" t="s">
        <v>615</v>
      </c>
      <c r="AP557" s="62" t="s">
        <v>578</v>
      </c>
      <c r="AQ557" s="62" t="s">
        <v>613</v>
      </c>
      <c r="AR557" s="62" t="s">
        <v>614</v>
      </c>
      <c r="AS557" s="62" t="s">
        <v>615</v>
      </c>
      <c r="AT557" s="62" t="s">
        <v>613</v>
      </c>
      <c r="AU557" s="63" t="s">
        <v>614</v>
      </c>
      <c r="AV557" s="62" t="s">
        <v>615</v>
      </c>
      <c r="AW557" s="62" t="s">
        <v>614</v>
      </c>
      <c r="AX557" s="62" t="s">
        <v>615</v>
      </c>
      <c r="AY557" s="62" t="s">
        <v>615</v>
      </c>
      <c r="AZ557" s="62" t="s">
        <v>578</v>
      </c>
      <c r="BA557" s="62" t="s">
        <v>613</v>
      </c>
      <c r="BB557" s="62" t="s">
        <v>614</v>
      </c>
      <c r="BC557" s="62" t="s">
        <v>615</v>
      </c>
      <c r="BD557" s="62" t="s">
        <v>613</v>
      </c>
      <c r="BE557" s="62" t="s">
        <v>617</v>
      </c>
      <c r="BF557" s="62" t="s">
        <v>615</v>
      </c>
      <c r="BG557" s="62" t="s">
        <v>614</v>
      </c>
      <c r="BH557" s="62" t="s">
        <v>615</v>
      </c>
      <c r="BI557" s="62" t="s">
        <v>615</v>
      </c>
      <c r="BJ557" s="62" t="s">
        <v>613</v>
      </c>
      <c r="BK557" s="62" t="s">
        <v>614</v>
      </c>
      <c r="BL557" s="62" t="s">
        <v>615</v>
      </c>
      <c r="BM557" s="63" t="s">
        <v>614</v>
      </c>
      <c r="BN557" s="63" t="s">
        <v>615</v>
      </c>
      <c r="BO557" s="63" t="s">
        <v>615</v>
      </c>
      <c r="BP557" s="62" t="s">
        <v>614</v>
      </c>
      <c r="BQ557" s="62" t="s">
        <v>615</v>
      </c>
      <c r="BR557" s="62" t="s">
        <v>615</v>
      </c>
      <c r="BS557" s="65" t="s">
        <v>615</v>
      </c>
      <c r="BT557" s="62" t="s">
        <v>579</v>
      </c>
      <c r="BU557" s="66" t="s">
        <v>580</v>
      </c>
      <c r="BV557" s="66" t="s">
        <v>580</v>
      </c>
      <c r="BW557" s="66" t="s">
        <v>580</v>
      </c>
      <c r="BX557" s="66" t="s">
        <v>591</v>
      </c>
      <c r="BY557" s="66" t="s">
        <v>591</v>
      </c>
      <c r="BZ557" s="66" t="s">
        <v>591</v>
      </c>
      <c r="CA557" s="66" t="s">
        <v>608</v>
      </c>
      <c r="CB557" s="66" t="s">
        <v>579</v>
      </c>
      <c r="CC557" s="66" t="s">
        <v>580</v>
      </c>
      <c r="CD557" s="66" t="s">
        <v>580</v>
      </c>
      <c r="CE557" s="66" t="s">
        <v>580</v>
      </c>
      <c r="CF557" s="66" t="s">
        <v>591</v>
      </c>
      <c r="CG557" s="66" t="s">
        <v>591</v>
      </c>
      <c r="CH557" s="66" t="s">
        <v>591</v>
      </c>
      <c r="CI557" s="66" t="s">
        <v>608</v>
      </c>
      <c r="CJ557" s="66" t="s">
        <v>607</v>
      </c>
      <c r="CK557" s="66" t="s">
        <v>607</v>
      </c>
      <c r="CL557" s="66" t="s">
        <v>607</v>
      </c>
      <c r="CM557" s="66" t="s">
        <v>607</v>
      </c>
      <c r="CN557" s="66" t="s">
        <v>607</v>
      </c>
      <c r="CO557" s="66" t="s">
        <v>607</v>
      </c>
      <c r="CP557" s="66" t="s">
        <v>607</v>
      </c>
      <c r="CQ557" s="66"/>
      <c r="CR557" s="66"/>
      <c r="CS557" s="66"/>
      <c r="CT557" s="66"/>
      <c r="CU557" s="66" t="s">
        <v>607</v>
      </c>
      <c r="CV557" s="66" t="s">
        <v>607</v>
      </c>
      <c r="CW557" s="66" t="s">
        <v>607</v>
      </c>
      <c r="CX557" s="66" t="s">
        <v>607</v>
      </c>
      <c r="CY557" s="66" t="s">
        <v>607</v>
      </c>
      <c r="CZ557" s="66" t="s">
        <v>607</v>
      </c>
      <c r="DA557" s="66" t="s">
        <v>607</v>
      </c>
      <c r="DB557" s="66"/>
      <c r="DC557" s="66"/>
      <c r="DD557" s="66"/>
      <c r="DE557" s="66"/>
      <c r="DF557" s="66"/>
      <c r="DG557" s="66"/>
      <c r="DH557" s="66"/>
      <c r="DI557" s="66"/>
      <c r="DJ557" s="66"/>
      <c r="DK557" s="66"/>
      <c r="DL557" s="66"/>
      <c r="DM557" s="66"/>
      <c r="DN557" s="66"/>
      <c r="DO557" s="66"/>
      <c r="DP557" s="66"/>
      <c r="DQ557" s="66"/>
      <c r="DR557" s="66"/>
      <c r="DS557" s="66"/>
      <c r="DT557" s="66"/>
      <c r="DU557" s="66"/>
      <c r="DV557" s="66"/>
      <c r="DW557" s="66"/>
      <c r="DX557" s="66"/>
      <c r="DY557" s="66"/>
      <c r="DZ557" s="66"/>
      <c r="EA557" s="66"/>
      <c r="EB557" s="66"/>
      <c r="EC557" s="66"/>
      <c r="ED557" s="66"/>
      <c r="EE557" s="66"/>
      <c r="EF557" s="66"/>
      <c r="EG557" s="66"/>
      <c r="EH557" s="66"/>
      <c r="EI557" s="66"/>
      <c r="EJ557" s="66"/>
      <c r="EK557" s="66"/>
      <c r="EL557" s="66"/>
      <c r="EM557" s="66"/>
      <c r="EN557" s="66"/>
      <c r="EO557" s="66" t="s">
        <v>579</v>
      </c>
      <c r="EP557" s="66" t="s">
        <v>580</v>
      </c>
      <c r="EQ557" s="66" t="s">
        <v>580</v>
      </c>
      <c r="ER557" s="66" t="s">
        <v>580</v>
      </c>
      <c r="ES557" s="66" t="s">
        <v>591</v>
      </c>
      <c r="ET557" s="66" t="s">
        <v>591</v>
      </c>
      <c r="EU557" s="66" t="s">
        <v>591</v>
      </c>
      <c r="EV557" s="66" t="s">
        <v>608</v>
      </c>
      <c r="EW557" s="66" t="s">
        <v>609</v>
      </c>
      <c r="EX557" s="66"/>
      <c r="EY557" s="66" t="s">
        <v>608</v>
      </c>
      <c r="EZ557" s="66" t="s">
        <v>608</v>
      </c>
      <c r="FA557" s="66" t="s">
        <v>609</v>
      </c>
    </row>
    <row r="558" spans="1:157" ht="14.4" x14ac:dyDescent="0.3">
      <c r="A558" s="67" t="s">
        <v>618</v>
      </c>
      <c r="B558" s="68">
        <v>1056</v>
      </c>
      <c r="C558" s="69">
        <v>1252</v>
      </c>
      <c r="D558" s="69">
        <v>1252</v>
      </c>
      <c r="E558" s="69">
        <v>1252</v>
      </c>
      <c r="F558" s="69">
        <v>1252</v>
      </c>
      <c r="G558" s="69">
        <v>1252</v>
      </c>
      <c r="H558" s="188">
        <v>1252</v>
      </c>
      <c r="I558" s="71">
        <v>1252</v>
      </c>
      <c r="J558" s="71">
        <v>1252</v>
      </c>
      <c r="K558" s="71">
        <v>1252</v>
      </c>
      <c r="L558" s="71">
        <v>1252</v>
      </c>
      <c r="M558" s="71">
        <v>1252</v>
      </c>
      <c r="N558" s="71">
        <v>1252</v>
      </c>
      <c r="O558" s="71">
        <v>1252</v>
      </c>
      <c r="P558" s="71">
        <v>1252</v>
      </c>
      <c r="Q558" s="71">
        <v>1559</v>
      </c>
      <c r="R558" s="71">
        <v>1559</v>
      </c>
      <c r="S558" s="71">
        <v>1559</v>
      </c>
      <c r="T558" s="71">
        <v>1559</v>
      </c>
      <c r="U558" s="71">
        <v>1559</v>
      </c>
      <c r="V558" s="71">
        <v>1559</v>
      </c>
      <c r="W558" s="71">
        <v>1559</v>
      </c>
      <c r="X558" s="71">
        <v>1559</v>
      </c>
      <c r="Y558" s="71">
        <v>1559</v>
      </c>
      <c r="Z558" s="71">
        <v>1559</v>
      </c>
      <c r="AA558" s="71">
        <v>1559</v>
      </c>
      <c r="AB558" s="71">
        <v>1559</v>
      </c>
      <c r="AC558" s="71">
        <v>1559</v>
      </c>
      <c r="AD558" s="71">
        <v>1559</v>
      </c>
      <c r="AE558" s="71">
        <v>1559</v>
      </c>
      <c r="AF558" s="71">
        <v>1559</v>
      </c>
      <c r="AG558" s="71">
        <v>1559</v>
      </c>
      <c r="AH558" s="71">
        <v>1559</v>
      </c>
      <c r="AI558" s="71">
        <v>1559</v>
      </c>
      <c r="AJ558" s="71">
        <v>1559</v>
      </c>
      <c r="AK558" s="71">
        <v>1056</v>
      </c>
      <c r="AL558" s="71">
        <v>1252</v>
      </c>
      <c r="AM558" s="71">
        <v>1252</v>
      </c>
      <c r="AN558" s="71">
        <v>1252</v>
      </c>
      <c r="AO558" s="71">
        <v>1252</v>
      </c>
      <c r="AP558" s="71">
        <v>1252</v>
      </c>
      <c r="AQ558" s="71">
        <v>1252</v>
      </c>
      <c r="AR558" s="71">
        <v>1252</v>
      </c>
      <c r="AS558" s="71">
        <v>1252</v>
      </c>
      <c r="AT558" s="71">
        <v>1252</v>
      </c>
      <c r="AU558" s="71">
        <v>1252</v>
      </c>
      <c r="AV558" s="71">
        <v>1252</v>
      </c>
      <c r="AW558" s="71">
        <v>1252</v>
      </c>
      <c r="AX558" s="71">
        <v>1252</v>
      </c>
      <c r="AY558" s="71">
        <v>1252</v>
      </c>
      <c r="AZ558" s="71">
        <v>1559</v>
      </c>
      <c r="BA558" s="71">
        <v>1559</v>
      </c>
      <c r="BB558" s="71">
        <v>1559</v>
      </c>
      <c r="BC558" s="71">
        <v>1559</v>
      </c>
      <c r="BD558" s="71">
        <v>1559</v>
      </c>
      <c r="BE558" s="71">
        <v>1559</v>
      </c>
      <c r="BF558" s="71">
        <v>1559</v>
      </c>
      <c r="BG558" s="71">
        <v>1559</v>
      </c>
      <c r="BH558" s="71">
        <v>1559</v>
      </c>
      <c r="BI558" s="71">
        <v>1559</v>
      </c>
      <c r="BJ558" s="71">
        <v>1559</v>
      </c>
      <c r="BK558" s="71">
        <v>1559</v>
      </c>
      <c r="BL558" s="71">
        <v>1559</v>
      </c>
      <c r="BM558" s="71">
        <v>1559</v>
      </c>
      <c r="BN558" s="71">
        <v>1559</v>
      </c>
      <c r="BO558" s="71">
        <v>1559</v>
      </c>
      <c r="BP558" s="71">
        <v>1559</v>
      </c>
      <c r="BQ558" s="71">
        <v>1559</v>
      </c>
      <c r="BR558" s="71">
        <v>1559</v>
      </c>
      <c r="BS558" s="71">
        <v>1559</v>
      </c>
      <c r="BT558" s="69">
        <v>1559</v>
      </c>
      <c r="BU558" s="69">
        <v>1559</v>
      </c>
      <c r="BV558" s="69">
        <v>1559</v>
      </c>
      <c r="BW558" s="69">
        <v>1559</v>
      </c>
      <c r="BX558" s="69">
        <v>1559</v>
      </c>
      <c r="BY558" s="70">
        <v>1559</v>
      </c>
      <c r="BZ558" s="71">
        <v>1559</v>
      </c>
      <c r="CA558" s="71">
        <v>1559</v>
      </c>
      <c r="CB558" s="71">
        <v>1559</v>
      </c>
      <c r="CC558" s="71">
        <v>1559</v>
      </c>
      <c r="CD558" s="71">
        <v>1559</v>
      </c>
      <c r="CE558" s="71">
        <v>1559</v>
      </c>
      <c r="CF558" s="71">
        <v>1559</v>
      </c>
      <c r="CG558" s="71">
        <v>1559</v>
      </c>
      <c r="CH558" s="71">
        <v>1559</v>
      </c>
      <c r="CI558" s="71">
        <v>1559</v>
      </c>
      <c r="CJ558" s="71">
        <v>2021</v>
      </c>
      <c r="CK558" s="71">
        <v>2021</v>
      </c>
      <c r="CL558" s="71">
        <v>2021</v>
      </c>
      <c r="CM558" s="71">
        <v>2021</v>
      </c>
      <c r="CN558" s="71">
        <v>2021</v>
      </c>
      <c r="CO558" s="71">
        <v>2021</v>
      </c>
      <c r="CP558" s="71">
        <v>2021</v>
      </c>
      <c r="CQ558" s="71">
        <v>2021</v>
      </c>
      <c r="CR558" s="71">
        <v>2021</v>
      </c>
      <c r="CS558" s="71">
        <v>2324.1499999999996</v>
      </c>
      <c r="CT558" s="71">
        <v>2324.1499999999996</v>
      </c>
      <c r="CU558" s="71">
        <v>2021</v>
      </c>
      <c r="CV558" s="71">
        <v>2021</v>
      </c>
      <c r="CW558" s="71">
        <v>2021</v>
      </c>
      <c r="CX558" s="71">
        <v>2021</v>
      </c>
      <c r="CY558" s="71">
        <v>2021</v>
      </c>
      <c r="CZ558" s="71">
        <v>2021</v>
      </c>
      <c r="DA558" s="71">
        <v>2021</v>
      </c>
      <c r="DB558" s="71">
        <v>2021</v>
      </c>
      <c r="DC558" s="71">
        <v>2021</v>
      </c>
      <c r="DD558" s="71">
        <v>2324.1499999999996</v>
      </c>
      <c r="DE558" s="71">
        <v>2324.1499999999996</v>
      </c>
      <c r="DF558" s="71">
        <v>1252</v>
      </c>
      <c r="DG558" s="71">
        <v>1559</v>
      </c>
      <c r="DH558" s="71">
        <v>1559</v>
      </c>
      <c r="DI558" s="71">
        <v>1559</v>
      </c>
      <c r="DJ558" s="71">
        <v>1559</v>
      </c>
      <c r="DK558" s="71">
        <v>1559</v>
      </c>
      <c r="DL558" s="71">
        <v>1559</v>
      </c>
      <c r="DM558" s="71">
        <v>1559</v>
      </c>
      <c r="DN558" s="71">
        <v>1559</v>
      </c>
      <c r="DO558" s="71">
        <v>1559</v>
      </c>
      <c r="DP558" s="71">
        <v>1559</v>
      </c>
      <c r="DQ558" s="71">
        <v>1559</v>
      </c>
      <c r="DR558" s="71">
        <v>1559</v>
      </c>
      <c r="DS558" s="71">
        <v>1559</v>
      </c>
      <c r="DT558" s="71">
        <v>1559</v>
      </c>
      <c r="DU558" s="71">
        <v>2021</v>
      </c>
      <c r="DV558" s="71">
        <v>2021</v>
      </c>
      <c r="DW558" s="71">
        <v>2021</v>
      </c>
      <c r="DX558" s="71">
        <v>2021</v>
      </c>
      <c r="DY558" s="71">
        <v>2021</v>
      </c>
      <c r="DZ558" s="71">
        <v>2021</v>
      </c>
      <c r="EA558" s="71">
        <v>2021</v>
      </c>
      <c r="EB558" s="71">
        <v>2021</v>
      </c>
      <c r="EC558" s="71">
        <v>2021</v>
      </c>
      <c r="ED558" s="71">
        <v>2021</v>
      </c>
      <c r="EE558" s="71">
        <v>2021</v>
      </c>
      <c r="EF558" s="71">
        <v>2021</v>
      </c>
      <c r="EG558" s="71">
        <v>2021</v>
      </c>
      <c r="EH558" s="71">
        <v>2021</v>
      </c>
      <c r="EI558" s="71">
        <v>2021</v>
      </c>
      <c r="EJ558" s="71">
        <v>2021</v>
      </c>
      <c r="EK558" s="71">
        <v>2021</v>
      </c>
      <c r="EL558" s="71">
        <v>2021</v>
      </c>
      <c r="EM558" s="71">
        <v>2021</v>
      </c>
      <c r="EN558" s="71">
        <v>2021</v>
      </c>
      <c r="EO558" s="71">
        <v>2021</v>
      </c>
      <c r="EP558" s="71">
        <v>2021</v>
      </c>
      <c r="EQ558" s="71">
        <v>2021</v>
      </c>
      <c r="ER558" s="71">
        <v>2021</v>
      </c>
      <c r="ES558" s="71">
        <v>2021</v>
      </c>
      <c r="ET558" s="71">
        <v>2021</v>
      </c>
      <c r="EU558" s="71">
        <v>2021</v>
      </c>
      <c r="EV558" s="71">
        <v>2021</v>
      </c>
      <c r="EW558" s="71">
        <v>2324.1499999999996</v>
      </c>
      <c r="EX558" s="71">
        <v>1252</v>
      </c>
      <c r="EY558" s="71">
        <v>2021</v>
      </c>
      <c r="EZ558" s="71">
        <v>2021</v>
      </c>
      <c r="FA558" s="71">
        <v>2324.1499999999996</v>
      </c>
    </row>
    <row r="559" spans="1:157" ht="14.4" x14ac:dyDescent="0.3">
      <c r="A559" s="171" t="s">
        <v>619</v>
      </c>
      <c r="B559" s="172">
        <v>0</v>
      </c>
      <c r="C559" s="173">
        <v>1166.5206384295038</v>
      </c>
      <c r="D559" s="173">
        <v>1026.4831281386657</v>
      </c>
      <c r="E559" s="173">
        <v>491.74850252307175</v>
      </c>
      <c r="F559" s="173">
        <v>0</v>
      </c>
      <c r="G559" s="173">
        <v>2333.0412768590077</v>
      </c>
      <c r="H559" s="204">
        <v>2193.0037665681693</v>
      </c>
      <c r="I559" s="175">
        <v>1658.2691409525755</v>
      </c>
      <c r="J559" s="175">
        <v>1166.5206384295038</v>
      </c>
      <c r="K559" s="175">
        <v>2052.9662562773315</v>
      </c>
      <c r="L559" s="175">
        <v>1518.2316306617374</v>
      </c>
      <c r="M559" s="175">
        <v>1026.4831281386657</v>
      </c>
      <c r="N559" s="175">
        <v>983.4970050461435</v>
      </c>
      <c r="O559" s="175">
        <v>491.74850252307175</v>
      </c>
      <c r="P559" s="175">
        <v>0</v>
      </c>
      <c r="Q559" s="175">
        <v>3499.5619152885115</v>
      </c>
      <c r="R559" s="175">
        <v>3359.5244049976736</v>
      </c>
      <c r="S559" s="175">
        <v>2824.7897793820794</v>
      </c>
      <c r="T559" s="175">
        <v>2333.0412768590077</v>
      </c>
      <c r="U559" s="175">
        <v>3219.4868947068353</v>
      </c>
      <c r="V559" s="175">
        <v>2684.752269091241</v>
      </c>
      <c r="W559" s="175">
        <v>2193.0037665681693</v>
      </c>
      <c r="X559" s="175">
        <v>2150.0176434756472</v>
      </c>
      <c r="Y559" s="175">
        <v>1658.2691409525755</v>
      </c>
      <c r="Z559" s="175">
        <v>1166.5206384295038</v>
      </c>
      <c r="AA559" s="175">
        <v>3079.449384415997</v>
      </c>
      <c r="AB559" s="175">
        <v>2544.7147588004032</v>
      </c>
      <c r="AC559" s="175">
        <v>2052.9662562773315</v>
      </c>
      <c r="AD559" s="175">
        <v>2009.9801331848091</v>
      </c>
      <c r="AE559" s="175">
        <v>1518.2316306617374</v>
      </c>
      <c r="AF559" s="175">
        <v>1026.4831281386657</v>
      </c>
      <c r="AG559" s="175">
        <v>1475.2455075692153</v>
      </c>
      <c r="AH559" s="175">
        <v>983.4970050461435</v>
      </c>
      <c r="AI559" s="175">
        <v>491.74850252307175</v>
      </c>
      <c r="AJ559" s="175">
        <v>0</v>
      </c>
      <c r="AK559" s="175">
        <v>0</v>
      </c>
      <c r="AL559" s="175">
        <v>1166.5206384295038</v>
      </c>
      <c r="AM559" s="175">
        <v>1026.4831281386657</v>
      </c>
      <c r="AN559" s="175">
        <v>491.74850252307175</v>
      </c>
      <c r="AO559" s="175">
        <v>0</v>
      </c>
      <c r="AP559" s="175">
        <v>2333.0412768590077</v>
      </c>
      <c r="AQ559" s="175">
        <v>2193.0037665681693</v>
      </c>
      <c r="AR559" s="175">
        <v>1658.2691409525755</v>
      </c>
      <c r="AS559" s="175">
        <v>1166.5206384295038</v>
      </c>
      <c r="AT559" s="175">
        <v>2052.9662562773315</v>
      </c>
      <c r="AU559" s="175">
        <v>1518.2316306617374</v>
      </c>
      <c r="AV559" s="175">
        <v>1026.4831281386657</v>
      </c>
      <c r="AW559" s="175">
        <v>983.4970050461435</v>
      </c>
      <c r="AX559" s="175">
        <v>491.74850252307175</v>
      </c>
      <c r="AY559" s="175">
        <v>0</v>
      </c>
      <c r="AZ559" s="175">
        <v>3499.5619152885115</v>
      </c>
      <c r="BA559" s="175">
        <v>3359.5244049976736</v>
      </c>
      <c r="BB559" s="175">
        <v>2824.7897793820794</v>
      </c>
      <c r="BC559" s="175">
        <v>2333.0412768590077</v>
      </c>
      <c r="BD559" s="175">
        <v>3219.4868947068353</v>
      </c>
      <c r="BE559" s="175">
        <v>2684.752269091241</v>
      </c>
      <c r="BF559" s="175">
        <v>2193.0037665681693</v>
      </c>
      <c r="BG559" s="175">
        <v>2150.0176434756472</v>
      </c>
      <c r="BH559" s="175">
        <v>1658.2691409525755</v>
      </c>
      <c r="BI559" s="175">
        <v>1166.5206384295038</v>
      </c>
      <c r="BJ559" s="175">
        <v>3079.449384415997</v>
      </c>
      <c r="BK559" s="175">
        <v>2544.7147588004032</v>
      </c>
      <c r="BL559" s="175">
        <v>2052.9662562773315</v>
      </c>
      <c r="BM559" s="175">
        <v>2009.9801331848091</v>
      </c>
      <c r="BN559" s="175">
        <v>1518.2316306617374</v>
      </c>
      <c r="BO559" s="175">
        <v>1026.4831281386657</v>
      </c>
      <c r="BP559" s="175">
        <v>1475.2455075692153</v>
      </c>
      <c r="BQ559" s="175">
        <v>983.4970050461435</v>
      </c>
      <c r="BR559" s="175">
        <v>491.74850252307175</v>
      </c>
      <c r="BS559" s="175">
        <v>0</v>
      </c>
      <c r="BT559" s="173">
        <v>4386.0075331363387</v>
      </c>
      <c r="BU559" s="173">
        <v>3851.2729075207453</v>
      </c>
      <c r="BV559" s="173">
        <v>3711.235397229907</v>
      </c>
      <c r="BW559" s="173">
        <v>3176.5007716143127</v>
      </c>
      <c r="BX559" s="173">
        <v>2009.9801331848091</v>
      </c>
      <c r="BY559" s="174">
        <v>1518.2316306617374</v>
      </c>
      <c r="BZ559" s="175">
        <v>983.4970050461435</v>
      </c>
      <c r="CA559" s="175">
        <v>2805.2464826277137</v>
      </c>
      <c r="CB559" s="175">
        <v>4386.0075331363387</v>
      </c>
      <c r="CC559" s="175">
        <v>3851.2729075207453</v>
      </c>
      <c r="CD559" s="175">
        <v>3711.235397229907</v>
      </c>
      <c r="CE559" s="175">
        <v>3176.5007716143127</v>
      </c>
      <c r="CF559" s="175">
        <v>2009.9801331848091</v>
      </c>
      <c r="CG559" s="175">
        <v>1518.2316306617374</v>
      </c>
      <c r="CH559" s="175">
        <v>983.4970050461435</v>
      </c>
      <c r="CI559" s="175">
        <v>2805.2464826277137</v>
      </c>
      <c r="CJ559" s="175">
        <v>4877.7560356594104</v>
      </c>
      <c r="CK559" s="175">
        <v>4202.9838997529787</v>
      </c>
      <c r="CL559" s="175">
        <v>3528.211763846547</v>
      </c>
      <c r="CM559" s="175">
        <v>3036.4632613234749</v>
      </c>
      <c r="CN559" s="175">
        <v>2009.9801331848093</v>
      </c>
      <c r="CO559" s="175">
        <v>1475.2455075692153</v>
      </c>
      <c r="CP559" s="175">
        <v>983.4970050461435</v>
      </c>
      <c r="CQ559" s="175">
        <v>2873.4482294832255</v>
      </c>
      <c r="CR559" s="175">
        <v>3831.2643059776342</v>
      </c>
      <c r="CS559" s="175">
        <v>4789.0803824720424</v>
      </c>
      <c r="CT559" s="175">
        <v>5746.8964589664511</v>
      </c>
      <c r="CU559" s="175">
        <v>4877.7560356594104</v>
      </c>
      <c r="CV559" s="175">
        <v>4202.9838997529787</v>
      </c>
      <c r="CW559" s="175">
        <v>3528.211763846547</v>
      </c>
      <c r="CX559" s="175">
        <v>3036.4632613234749</v>
      </c>
      <c r="CY559" s="175">
        <v>2009.9801331848093</v>
      </c>
      <c r="CZ559" s="175">
        <v>1475.2455075692153</v>
      </c>
      <c r="DA559" s="175">
        <v>983.4970050461435</v>
      </c>
      <c r="DB559" s="175">
        <v>2873.4482294832255</v>
      </c>
      <c r="DC559" s="175">
        <v>3831.2643059776342</v>
      </c>
      <c r="DD559" s="175">
        <v>4789.0803824720424</v>
      </c>
      <c r="DE559" s="175">
        <v>5746.8964589664511</v>
      </c>
      <c r="DF559" s="175">
        <v>0</v>
      </c>
      <c r="DG559" s="175">
        <v>1166.5206384295038</v>
      </c>
      <c r="DH559" s="175">
        <v>1026.4831281386657</v>
      </c>
      <c r="DI559" s="175">
        <v>491.74850252307175</v>
      </c>
      <c r="DJ559" s="175">
        <v>0</v>
      </c>
      <c r="DK559" s="175">
        <v>2333.0412768590077</v>
      </c>
      <c r="DL559" s="175">
        <v>2193.0037665681693</v>
      </c>
      <c r="DM559" s="175">
        <v>1658.2691409525755</v>
      </c>
      <c r="DN559" s="175">
        <v>1166.5206384295038</v>
      </c>
      <c r="DO559" s="175">
        <v>2052.9662562773315</v>
      </c>
      <c r="DP559" s="175">
        <v>1518.2316306617374</v>
      </c>
      <c r="DQ559" s="175">
        <v>1026.4831281386657</v>
      </c>
      <c r="DR559" s="175">
        <v>983.4970050461435</v>
      </c>
      <c r="DS559" s="175">
        <v>491.74850252307175</v>
      </c>
      <c r="DT559" s="175">
        <v>0</v>
      </c>
      <c r="DU559" s="175">
        <v>3499.5619152885115</v>
      </c>
      <c r="DV559" s="175">
        <v>3359.5244049976736</v>
      </c>
      <c r="DW559" s="175">
        <v>2824.7897793820794</v>
      </c>
      <c r="DX559" s="175">
        <v>2333.0412768590077</v>
      </c>
      <c r="DY559" s="175">
        <v>3219.4868947068353</v>
      </c>
      <c r="DZ559" s="175">
        <v>2684.752269091241</v>
      </c>
      <c r="EA559" s="175">
        <v>2193.0037665681693</v>
      </c>
      <c r="EB559" s="175">
        <v>2150.0176434756472</v>
      </c>
      <c r="EC559" s="175">
        <v>1658.2691409525755</v>
      </c>
      <c r="ED559" s="175">
        <v>1166.5206384295038</v>
      </c>
      <c r="EE559" s="175">
        <v>3079.449384415997</v>
      </c>
      <c r="EF559" s="175">
        <v>2544.7147588004032</v>
      </c>
      <c r="EG559" s="175">
        <v>2052.9662562773315</v>
      </c>
      <c r="EH559" s="175">
        <v>2009.9801331848091</v>
      </c>
      <c r="EI559" s="175">
        <v>1518.2316306617374</v>
      </c>
      <c r="EJ559" s="175">
        <v>1026.4831281386657</v>
      </c>
      <c r="EK559" s="175">
        <v>1475.2455075692153</v>
      </c>
      <c r="EL559" s="175">
        <v>983.4970050461435</v>
      </c>
      <c r="EM559" s="175">
        <v>491.74850252307175</v>
      </c>
      <c r="EN559" s="175">
        <v>0</v>
      </c>
      <c r="EO559" s="175">
        <v>4386.0075331363387</v>
      </c>
      <c r="EP559" s="175">
        <v>3851.2729075207453</v>
      </c>
      <c r="EQ559" s="175">
        <v>3711.235397229907</v>
      </c>
      <c r="ER559" s="175">
        <v>3176.5007716143127</v>
      </c>
      <c r="ES559" s="175">
        <v>2009.9801331848091</v>
      </c>
      <c r="ET559" s="175">
        <v>1518.2316306617374</v>
      </c>
      <c r="EU559" s="175">
        <v>983.4970050461435</v>
      </c>
      <c r="EV559" s="175">
        <v>2805.2464826277137</v>
      </c>
      <c r="EW559" s="175">
        <v>3740.3286435036184</v>
      </c>
      <c r="EX559" s="175">
        <v>0</v>
      </c>
      <c r="EY559" s="175">
        <v>671.18806727281026</v>
      </c>
      <c r="EZ559" s="175">
        <v>1342.3761345456207</v>
      </c>
      <c r="FA559" s="175">
        <v>2013.5642018184305</v>
      </c>
    </row>
    <row r="560" spans="1:157" ht="14.4" x14ac:dyDescent="0.3">
      <c r="A560" s="171" t="s">
        <v>620</v>
      </c>
      <c r="B560" s="172">
        <v>261.55079999999998</v>
      </c>
      <c r="C560" s="173">
        <v>387.99805000000003</v>
      </c>
      <c r="D560" s="173">
        <v>396.76670000000013</v>
      </c>
      <c r="E560" s="173">
        <v>467.73980000000006</v>
      </c>
      <c r="F560" s="173">
        <v>495.69355000000007</v>
      </c>
      <c r="G560" s="173">
        <v>511.86660000000006</v>
      </c>
      <c r="H560" s="204">
        <v>520.23667499999999</v>
      </c>
      <c r="I560" s="175">
        <v>587.98372499999994</v>
      </c>
      <c r="J560" s="175">
        <v>614.66684999999995</v>
      </c>
      <c r="K560" s="175">
        <v>528.60675000000003</v>
      </c>
      <c r="L560" s="175">
        <v>596.35380000000009</v>
      </c>
      <c r="M560" s="175">
        <v>623.036925</v>
      </c>
      <c r="N560" s="175">
        <v>664.10085000000004</v>
      </c>
      <c r="O560" s="175">
        <v>690.78397500000005</v>
      </c>
      <c r="P560" s="175">
        <v>717.46709999999996</v>
      </c>
      <c r="Q560" s="175">
        <v>622.25850000000003</v>
      </c>
      <c r="R560" s="175">
        <v>630.23</v>
      </c>
      <c r="S560" s="175">
        <v>694.75099999999998</v>
      </c>
      <c r="T560" s="175">
        <v>720.1635</v>
      </c>
      <c r="U560" s="175">
        <v>638.20150000000001</v>
      </c>
      <c r="V560" s="175">
        <v>702.72250000000008</v>
      </c>
      <c r="W560" s="175">
        <v>728.13499999999999</v>
      </c>
      <c r="X560" s="175">
        <v>767.24350000000004</v>
      </c>
      <c r="Y560" s="175">
        <v>792.65599999999995</v>
      </c>
      <c r="Z560" s="175">
        <v>818.06849999999997</v>
      </c>
      <c r="AA560" s="175">
        <v>646.173</v>
      </c>
      <c r="AB560" s="175">
        <v>710.69400000000007</v>
      </c>
      <c r="AC560" s="175">
        <v>736.1065000000001</v>
      </c>
      <c r="AD560" s="175">
        <v>775.21500000000003</v>
      </c>
      <c r="AE560" s="175">
        <v>800.62750000000005</v>
      </c>
      <c r="AF560" s="175">
        <v>826.04000000000008</v>
      </c>
      <c r="AG560" s="175">
        <v>839.73599999999999</v>
      </c>
      <c r="AH560" s="175">
        <v>865.14850000000001</v>
      </c>
      <c r="AI560" s="175">
        <v>890.56100000000004</v>
      </c>
      <c r="AJ560" s="175">
        <v>915.97350000000006</v>
      </c>
      <c r="AK560" s="175">
        <v>515.87910000000011</v>
      </c>
      <c r="AL560" s="175">
        <v>633.93487500000015</v>
      </c>
      <c r="AM560" s="175">
        <v>642.30494999999996</v>
      </c>
      <c r="AN560" s="175">
        <v>710.05200000000013</v>
      </c>
      <c r="AO560" s="175">
        <v>736.73512500000015</v>
      </c>
      <c r="AP560" s="175">
        <v>738.51400000000012</v>
      </c>
      <c r="AQ560" s="175">
        <v>746.4855</v>
      </c>
      <c r="AR560" s="175">
        <v>811.00650000000007</v>
      </c>
      <c r="AS560" s="175">
        <v>836.4190000000001</v>
      </c>
      <c r="AT560" s="175">
        <v>754.45699999999999</v>
      </c>
      <c r="AU560" s="175">
        <v>818.97799999999995</v>
      </c>
      <c r="AV560" s="175">
        <v>844.39049999999986</v>
      </c>
      <c r="AW560" s="175">
        <v>883.49900000000014</v>
      </c>
      <c r="AX560" s="175">
        <v>908.91150000000005</v>
      </c>
      <c r="AY560" s="175">
        <v>934.32400000000007</v>
      </c>
      <c r="AZ560" s="175">
        <v>829.61647500000004</v>
      </c>
      <c r="BA560" s="175">
        <v>837.18939999999998</v>
      </c>
      <c r="BB560" s="175">
        <v>898.48435000000006</v>
      </c>
      <c r="BC560" s="175">
        <v>922.62622500000009</v>
      </c>
      <c r="BD560" s="175">
        <v>844.76232499999992</v>
      </c>
      <c r="BE560" s="175">
        <v>906.05727499999989</v>
      </c>
      <c r="BF560" s="175">
        <v>930.19914999999992</v>
      </c>
      <c r="BG560" s="175">
        <v>967.35222500000009</v>
      </c>
      <c r="BH560" s="175">
        <v>991.4941</v>
      </c>
      <c r="BI560" s="175">
        <v>1015.635975</v>
      </c>
      <c r="BJ560" s="175">
        <v>852.33524999999986</v>
      </c>
      <c r="BK560" s="175">
        <v>913.63019999999995</v>
      </c>
      <c r="BL560" s="175">
        <v>937.77207499999997</v>
      </c>
      <c r="BM560" s="175">
        <v>974.92514999999992</v>
      </c>
      <c r="BN560" s="175">
        <v>999.06702499999983</v>
      </c>
      <c r="BO560" s="175">
        <v>1023.2088999999999</v>
      </c>
      <c r="BP560" s="175">
        <v>1036.2201</v>
      </c>
      <c r="BQ560" s="175">
        <v>1060.361975</v>
      </c>
      <c r="BR560" s="175">
        <v>1084.5038500000001</v>
      </c>
      <c r="BS560" s="175">
        <v>1108.6457250000001</v>
      </c>
      <c r="BT560" s="173">
        <v>734.31959999999992</v>
      </c>
      <c r="BU560" s="173">
        <v>795.61455000000001</v>
      </c>
      <c r="BV560" s="173">
        <v>803.18747499999995</v>
      </c>
      <c r="BW560" s="173">
        <v>864.48242499999992</v>
      </c>
      <c r="BX560" s="173">
        <v>957.49217499999986</v>
      </c>
      <c r="BY560" s="174">
        <v>981.63404999999989</v>
      </c>
      <c r="BZ560" s="175">
        <v>1042.9289999999999</v>
      </c>
      <c r="CA560" s="175">
        <v>882.80846785714289</v>
      </c>
      <c r="CB560" s="175">
        <v>972.79049999999995</v>
      </c>
      <c r="CC560" s="175">
        <v>1034.08545</v>
      </c>
      <c r="CD560" s="175">
        <v>1041.658375</v>
      </c>
      <c r="CE560" s="175">
        <v>1102.9533249999999</v>
      </c>
      <c r="CF560" s="175">
        <v>1195.9630749999997</v>
      </c>
      <c r="CG560" s="175">
        <v>1220.1049499999997</v>
      </c>
      <c r="CH560" s="175">
        <v>1281.3998999999999</v>
      </c>
      <c r="CI560" s="175">
        <v>1121.2793678571429</v>
      </c>
      <c r="CJ560" s="175">
        <v>931.2156500000001</v>
      </c>
      <c r="CK560" s="175">
        <v>1000.083525</v>
      </c>
      <c r="CL560" s="175">
        <v>1068.9513999999999</v>
      </c>
      <c r="CM560" s="175">
        <v>1093.0932749999999</v>
      </c>
      <c r="CN560" s="175">
        <v>1178.5300999999999</v>
      </c>
      <c r="CO560" s="175">
        <v>1239.8250499999997</v>
      </c>
      <c r="CP560" s="175">
        <v>1263.9669249999997</v>
      </c>
      <c r="CQ560" s="175">
        <v>1110.8094178571428</v>
      </c>
      <c r="CR560" s="175">
        <v>1396.2036392857142</v>
      </c>
      <c r="CS560" s="175">
        <v>1681.5978607142856</v>
      </c>
      <c r="CT560" s="175">
        <v>1966.992082142857</v>
      </c>
      <c r="CU560" s="175">
        <v>1108.1241000000002</v>
      </c>
      <c r="CV560" s="175">
        <v>1173.36735</v>
      </c>
      <c r="CW560" s="175">
        <v>1238.6106</v>
      </c>
      <c r="CX560" s="175">
        <v>1261.4818500000001</v>
      </c>
      <c r="CY560" s="175">
        <v>1342.422</v>
      </c>
      <c r="CZ560" s="175">
        <v>1400.4908999999998</v>
      </c>
      <c r="DA560" s="175">
        <v>1423.3621499999999</v>
      </c>
      <c r="DB560" s="175">
        <v>1278.2655642857144</v>
      </c>
      <c r="DC560" s="175">
        <v>1563.6597857142858</v>
      </c>
      <c r="DD560" s="175">
        <v>1849.0540071428572</v>
      </c>
      <c r="DE560" s="175">
        <v>2134.4482285714289</v>
      </c>
      <c r="DF560" s="175">
        <v>721.28700000000015</v>
      </c>
      <c r="DG560" s="175">
        <v>821.70650000000012</v>
      </c>
      <c r="DH560" s="175">
        <v>829.678</v>
      </c>
      <c r="DI560" s="175">
        <v>894.19900000000007</v>
      </c>
      <c r="DJ560" s="175">
        <v>919.61150000000009</v>
      </c>
      <c r="DK560" s="175">
        <v>908.64935000000003</v>
      </c>
      <c r="DL560" s="175">
        <v>916.22227499999997</v>
      </c>
      <c r="DM560" s="175">
        <v>977.51722500000005</v>
      </c>
      <c r="DN560" s="175">
        <v>1001.6591000000001</v>
      </c>
      <c r="DO560" s="175">
        <v>923.79519999999991</v>
      </c>
      <c r="DP560" s="175">
        <v>985.09014999999988</v>
      </c>
      <c r="DQ560" s="175">
        <v>1009.2320249999999</v>
      </c>
      <c r="DR560" s="175">
        <v>1046.3851</v>
      </c>
      <c r="DS560" s="175">
        <v>1070.526975</v>
      </c>
      <c r="DT560" s="175">
        <v>1094.66885</v>
      </c>
      <c r="DU560" s="175">
        <v>1036.6775250000001</v>
      </c>
      <c r="DV560" s="175">
        <v>1044.2504500000002</v>
      </c>
      <c r="DW560" s="175">
        <v>1105.5454000000002</v>
      </c>
      <c r="DX560" s="175">
        <v>1129.687275</v>
      </c>
      <c r="DY560" s="175">
        <v>1051.8233749999999</v>
      </c>
      <c r="DZ560" s="175">
        <v>1113.1183249999999</v>
      </c>
      <c r="EA560" s="175">
        <v>1137.2601999999999</v>
      </c>
      <c r="EB560" s="175">
        <v>1174.4132750000001</v>
      </c>
      <c r="EC560" s="175">
        <v>1198.5551500000001</v>
      </c>
      <c r="ED560" s="175">
        <v>1222.6970250000002</v>
      </c>
      <c r="EE560" s="175">
        <v>1059.3963000000001</v>
      </c>
      <c r="EF560" s="175">
        <v>1120.6912499999999</v>
      </c>
      <c r="EG560" s="175">
        <v>1144.8331249999999</v>
      </c>
      <c r="EH560" s="175">
        <v>1181.9861999999998</v>
      </c>
      <c r="EI560" s="175">
        <v>1206.1280749999999</v>
      </c>
      <c r="EJ560" s="175">
        <v>1230.2699499999999</v>
      </c>
      <c r="EK560" s="175">
        <v>1243.28115</v>
      </c>
      <c r="EL560" s="175">
        <v>1267.4230250000001</v>
      </c>
      <c r="EM560" s="175">
        <v>1291.5649000000001</v>
      </c>
      <c r="EN560" s="175">
        <v>1315.7067750000001</v>
      </c>
      <c r="EO560" s="175">
        <v>1117.7541000000001</v>
      </c>
      <c r="EP560" s="175">
        <v>1175.8230000000001</v>
      </c>
      <c r="EQ560" s="175">
        <v>1182.9973500000001</v>
      </c>
      <c r="ER560" s="175">
        <v>1241.0662500000001</v>
      </c>
      <c r="ES560" s="175">
        <v>1329.1807500000002</v>
      </c>
      <c r="ET560" s="175">
        <v>1352.0520000000001</v>
      </c>
      <c r="EU560" s="175">
        <v>1410.1209000000003</v>
      </c>
      <c r="EV560" s="175">
        <v>1258.4277642857144</v>
      </c>
      <c r="EW560" s="175">
        <v>1611.646992857143</v>
      </c>
      <c r="EX560" s="175">
        <v>937.96199999999999</v>
      </c>
      <c r="EY560" s="175">
        <v>1061.4547124999999</v>
      </c>
      <c r="EZ560" s="175">
        <v>1231.845525</v>
      </c>
      <c r="FA560" s="175">
        <v>1328.4344249999999</v>
      </c>
    </row>
    <row r="561" spans="1:157" ht="14.4" x14ac:dyDescent="0.3">
      <c r="A561" s="171" t="s">
        <v>621</v>
      </c>
      <c r="B561" s="172">
        <v>277.28359725486666</v>
      </c>
      <c r="C561" s="173">
        <v>286.26839725486667</v>
      </c>
      <c r="D561" s="173">
        <v>286.26839725486667</v>
      </c>
      <c r="E561" s="173">
        <v>286.26839725486667</v>
      </c>
      <c r="F561" s="173">
        <v>277.28359725486666</v>
      </c>
      <c r="G561" s="173">
        <v>286.26839725486667</v>
      </c>
      <c r="H561" s="204">
        <v>286.26839725486667</v>
      </c>
      <c r="I561" s="175">
        <v>286.26839725486667</v>
      </c>
      <c r="J561" s="175">
        <v>286.26839725486667</v>
      </c>
      <c r="K561" s="175">
        <v>286.26839725486667</v>
      </c>
      <c r="L561" s="175">
        <v>286.26839725486667</v>
      </c>
      <c r="M561" s="175">
        <v>286.26839725486667</v>
      </c>
      <c r="N561" s="175">
        <v>286.26839725486667</v>
      </c>
      <c r="O561" s="175">
        <v>286.26839725486667</v>
      </c>
      <c r="P561" s="175">
        <v>277.28359725486666</v>
      </c>
      <c r="Q561" s="175">
        <v>286.26839725486667</v>
      </c>
      <c r="R561" s="175">
        <v>286.26839725486667</v>
      </c>
      <c r="S561" s="175">
        <v>286.26839725486667</v>
      </c>
      <c r="T561" s="175">
        <v>286.26839725486667</v>
      </c>
      <c r="U561" s="175">
        <v>286.26839725486667</v>
      </c>
      <c r="V561" s="175">
        <v>286.26839725486667</v>
      </c>
      <c r="W561" s="175">
        <v>286.26839725486667</v>
      </c>
      <c r="X561" s="175">
        <v>286.26839725486667</v>
      </c>
      <c r="Y561" s="175">
        <v>286.26839725486667</v>
      </c>
      <c r="Z561" s="175">
        <v>286.26839725486667</v>
      </c>
      <c r="AA561" s="175">
        <v>286.26839725486667</v>
      </c>
      <c r="AB561" s="175">
        <v>286.26839725486667</v>
      </c>
      <c r="AC561" s="175">
        <v>286.26839725486667</v>
      </c>
      <c r="AD561" s="175">
        <v>286.26839725486667</v>
      </c>
      <c r="AE561" s="175">
        <v>286.26839725486667</v>
      </c>
      <c r="AF561" s="175">
        <v>286.26839725486667</v>
      </c>
      <c r="AG561" s="175">
        <v>286.26839725486667</v>
      </c>
      <c r="AH561" s="175">
        <v>286.26839725486667</v>
      </c>
      <c r="AI561" s="175">
        <v>286.26839725486667</v>
      </c>
      <c r="AJ561" s="175">
        <v>277.28359725486666</v>
      </c>
      <c r="AK561" s="175">
        <v>532.08311473129334</v>
      </c>
      <c r="AL561" s="175">
        <v>541.06791473129329</v>
      </c>
      <c r="AM561" s="175">
        <v>541.06791473129329</v>
      </c>
      <c r="AN561" s="175">
        <v>541.06791473129329</v>
      </c>
      <c r="AO561" s="175">
        <v>532.08311473129334</v>
      </c>
      <c r="AP561" s="175">
        <v>541.06791473129329</v>
      </c>
      <c r="AQ561" s="175">
        <v>541.06791473129329</v>
      </c>
      <c r="AR561" s="175">
        <v>541.06791473129329</v>
      </c>
      <c r="AS561" s="175">
        <v>541.06791473129329</v>
      </c>
      <c r="AT561" s="175">
        <v>541.06791473129329</v>
      </c>
      <c r="AU561" s="175">
        <v>541.06791473129329</v>
      </c>
      <c r="AV561" s="175">
        <v>541.06791473129329</v>
      </c>
      <c r="AW561" s="175">
        <v>541.06791473129329</v>
      </c>
      <c r="AX561" s="175">
        <v>541.06791473129329</v>
      </c>
      <c r="AY561" s="175">
        <v>532.08311473129334</v>
      </c>
      <c r="AZ561" s="175">
        <v>541.06791473129329</v>
      </c>
      <c r="BA561" s="175">
        <v>541.06791473129329</v>
      </c>
      <c r="BB561" s="175">
        <v>541.06791473129329</v>
      </c>
      <c r="BC561" s="175">
        <v>541.06791473129329</v>
      </c>
      <c r="BD561" s="175">
        <v>541.06791473129329</v>
      </c>
      <c r="BE561" s="175">
        <v>541.06791473129329</v>
      </c>
      <c r="BF561" s="175">
        <v>541.06791473129329</v>
      </c>
      <c r="BG561" s="175">
        <v>541.06791473129329</v>
      </c>
      <c r="BH561" s="175">
        <v>541.06791473129329</v>
      </c>
      <c r="BI561" s="175">
        <v>541.06791473129329</v>
      </c>
      <c r="BJ561" s="175">
        <v>541.06791473129329</v>
      </c>
      <c r="BK561" s="175">
        <v>541.06791473129329</v>
      </c>
      <c r="BL561" s="175">
        <v>541.06791473129329</v>
      </c>
      <c r="BM561" s="175">
        <v>541.06791473129329</v>
      </c>
      <c r="BN561" s="175">
        <v>541.06791473129329</v>
      </c>
      <c r="BO561" s="175">
        <v>541.06791473129329</v>
      </c>
      <c r="BP561" s="175">
        <v>541.06791473129329</v>
      </c>
      <c r="BQ561" s="175">
        <v>541.06791473129329</v>
      </c>
      <c r="BR561" s="175">
        <v>541.06791473129329</v>
      </c>
      <c r="BS561" s="175">
        <v>532.08311473129334</v>
      </c>
      <c r="BT561" s="173">
        <v>286.26839725486667</v>
      </c>
      <c r="BU561" s="173">
        <v>286.26839725486667</v>
      </c>
      <c r="BV561" s="173">
        <v>286.26839725486667</v>
      </c>
      <c r="BW561" s="173">
        <v>286.26839725486667</v>
      </c>
      <c r="BX561" s="173">
        <v>286.26839725486667</v>
      </c>
      <c r="BY561" s="174">
        <v>286.26839725486667</v>
      </c>
      <c r="BZ561" s="175">
        <v>286.26839725486667</v>
      </c>
      <c r="CA561" s="175">
        <v>286.26839725486667</v>
      </c>
      <c r="CB561" s="175">
        <v>541.06791473129329</v>
      </c>
      <c r="CC561" s="175">
        <v>541.06791473129329</v>
      </c>
      <c r="CD561" s="175">
        <v>541.06791473129329</v>
      </c>
      <c r="CE561" s="175">
        <v>541.06791473129329</v>
      </c>
      <c r="CF561" s="175">
        <v>541.06791473129329</v>
      </c>
      <c r="CG561" s="175">
        <v>541.06791473129329</v>
      </c>
      <c r="CH561" s="175">
        <v>541.06791473129329</v>
      </c>
      <c r="CI561" s="175">
        <v>541.06791473129329</v>
      </c>
      <c r="CJ561" s="175">
        <v>286.26839725486667</v>
      </c>
      <c r="CK561" s="175">
        <v>286.26839725486667</v>
      </c>
      <c r="CL561" s="175">
        <v>286.26839725486667</v>
      </c>
      <c r="CM561" s="175">
        <v>286.26839725486667</v>
      </c>
      <c r="CN561" s="175">
        <v>286.26839725486667</v>
      </c>
      <c r="CO561" s="175">
        <v>286.26839725486667</v>
      </c>
      <c r="CP561" s="175">
        <v>286.26839725486667</v>
      </c>
      <c r="CQ561" s="175">
        <v>286.26839725486667</v>
      </c>
      <c r="CR561" s="175">
        <v>286.26839725486667</v>
      </c>
      <c r="CS561" s="175">
        <v>286.26839725486667</v>
      </c>
      <c r="CT561" s="175">
        <v>286.26839725486667</v>
      </c>
      <c r="CU561" s="175">
        <v>541.06791473129329</v>
      </c>
      <c r="CV561" s="175">
        <v>541.06791473129329</v>
      </c>
      <c r="CW561" s="175">
        <v>541.06791473129329</v>
      </c>
      <c r="CX561" s="175">
        <v>541.06791473129329</v>
      </c>
      <c r="CY561" s="175">
        <v>541.06791473129329</v>
      </c>
      <c r="CZ561" s="175">
        <v>541.06791473129329</v>
      </c>
      <c r="DA561" s="175">
        <v>541.06791473129329</v>
      </c>
      <c r="DB561" s="175">
        <v>541.06791473129329</v>
      </c>
      <c r="DC561" s="175">
        <v>541.06791473129329</v>
      </c>
      <c r="DD561" s="175">
        <v>541.06791473129329</v>
      </c>
      <c r="DE561" s="175">
        <v>541.06791473129329</v>
      </c>
      <c r="DF561" s="175">
        <v>532.08311473129334</v>
      </c>
      <c r="DG561" s="175">
        <v>541.06791473129329</v>
      </c>
      <c r="DH561" s="175">
        <v>541.06791473129329</v>
      </c>
      <c r="DI561" s="175">
        <v>541.06791473129329</v>
      </c>
      <c r="DJ561" s="175">
        <v>532.08311473129334</v>
      </c>
      <c r="DK561" s="175">
        <v>541.06791473129329</v>
      </c>
      <c r="DL561" s="175">
        <v>541.06791473129329</v>
      </c>
      <c r="DM561" s="175">
        <v>541.06791473129329</v>
      </c>
      <c r="DN561" s="175">
        <v>541.06791473129329</v>
      </c>
      <c r="DO561" s="175">
        <v>541.06791473129329</v>
      </c>
      <c r="DP561" s="175">
        <v>541.06791473129329</v>
      </c>
      <c r="DQ561" s="175">
        <v>541.06791473129329</v>
      </c>
      <c r="DR561" s="175">
        <v>541.06791473129329</v>
      </c>
      <c r="DS561" s="175">
        <v>541.06791473129329</v>
      </c>
      <c r="DT561" s="175">
        <v>532.08311473129334</v>
      </c>
      <c r="DU561" s="175">
        <v>541.06791473129329</v>
      </c>
      <c r="DV561" s="175">
        <v>541.06791473129329</v>
      </c>
      <c r="DW561" s="175">
        <v>541.06791473129329</v>
      </c>
      <c r="DX561" s="175">
        <v>541.06791473129329</v>
      </c>
      <c r="DY561" s="175">
        <v>541.06791473129329</v>
      </c>
      <c r="DZ561" s="175">
        <v>541.06791473129329</v>
      </c>
      <c r="EA561" s="175">
        <v>541.06791473129329</v>
      </c>
      <c r="EB561" s="175">
        <v>541.06791473129329</v>
      </c>
      <c r="EC561" s="175">
        <v>541.06791473129329</v>
      </c>
      <c r="ED561" s="175">
        <v>541.06791473129329</v>
      </c>
      <c r="EE561" s="175">
        <v>541.06791473129329</v>
      </c>
      <c r="EF561" s="175">
        <v>541.06791473129329</v>
      </c>
      <c r="EG561" s="175">
        <v>541.06791473129329</v>
      </c>
      <c r="EH561" s="175">
        <v>541.06791473129329</v>
      </c>
      <c r="EI561" s="175">
        <v>541.06791473129329</v>
      </c>
      <c r="EJ561" s="175">
        <v>541.06791473129329</v>
      </c>
      <c r="EK561" s="175">
        <v>541.06791473129329</v>
      </c>
      <c r="EL561" s="175">
        <v>541.06791473129329</v>
      </c>
      <c r="EM561" s="175">
        <v>541.06791473129329</v>
      </c>
      <c r="EN561" s="175">
        <v>532.08311473129334</v>
      </c>
      <c r="EO561" s="175">
        <v>541.06791473129329</v>
      </c>
      <c r="EP561" s="175">
        <v>541.06791473129329</v>
      </c>
      <c r="EQ561" s="175">
        <v>541.06791473129329</v>
      </c>
      <c r="ER561" s="175">
        <v>541.06791473129329</v>
      </c>
      <c r="ES561" s="175">
        <v>541.06791473129329</v>
      </c>
      <c r="ET561" s="175">
        <v>541.06791473129329</v>
      </c>
      <c r="EU561" s="175">
        <v>541.06791473129329</v>
      </c>
      <c r="EV561" s="175">
        <v>541.06791473129329</v>
      </c>
      <c r="EW561" s="175">
        <v>541.06791473129329</v>
      </c>
      <c r="EX561" s="175">
        <v>532.08311473129334</v>
      </c>
      <c r="EY561" s="175">
        <v>541.06791473129329</v>
      </c>
      <c r="EZ561" s="175">
        <v>541.06791473129329</v>
      </c>
      <c r="FA561" s="175">
        <v>541.06791473129329</v>
      </c>
    </row>
    <row r="562" spans="1:157" ht="14.4" x14ac:dyDescent="0.3">
      <c r="A562" s="171" t="s">
        <v>622</v>
      </c>
      <c r="B562" s="172">
        <v>188.01118460232286</v>
      </c>
      <c r="C562" s="173">
        <v>612.33441187048084</v>
      </c>
      <c r="D562" s="173">
        <v>613.02774292777838</v>
      </c>
      <c r="E562" s="173">
        <v>628.6947882709062</v>
      </c>
      <c r="F562" s="173">
        <v>641.23904816644756</v>
      </c>
      <c r="G562" s="173">
        <v>621.62821648664863</v>
      </c>
      <c r="H562" s="204">
        <v>622.32154754394617</v>
      </c>
      <c r="I562" s="175">
        <v>637.98859288707399</v>
      </c>
      <c r="J562" s="175">
        <v>650.53285278261535</v>
      </c>
      <c r="K562" s="175">
        <v>623.01487860124382</v>
      </c>
      <c r="L562" s="175">
        <v>638.68192394437153</v>
      </c>
      <c r="M562" s="175">
        <v>651.22618383991289</v>
      </c>
      <c r="N562" s="175">
        <v>654.34896928749924</v>
      </c>
      <c r="O562" s="175">
        <v>666.8932291830406</v>
      </c>
      <c r="P562" s="175">
        <v>679.43748907858208</v>
      </c>
      <c r="Q562" s="175">
        <v>630.92202110281642</v>
      </c>
      <c r="R562" s="175">
        <v>631.61535216011396</v>
      </c>
      <c r="S562" s="175">
        <v>647.28239750324178</v>
      </c>
      <c r="T562" s="175">
        <v>659.82665739878314</v>
      </c>
      <c r="U562" s="175">
        <v>632.30868321741161</v>
      </c>
      <c r="V562" s="175">
        <v>647.97572856053932</v>
      </c>
      <c r="W562" s="175">
        <v>660.51998845608068</v>
      </c>
      <c r="X562" s="175">
        <v>663.64277390366703</v>
      </c>
      <c r="Y562" s="175">
        <v>676.18703379920839</v>
      </c>
      <c r="Z562" s="175">
        <v>688.73129369474987</v>
      </c>
      <c r="AA562" s="175">
        <v>633.00201427470915</v>
      </c>
      <c r="AB562" s="175">
        <v>648.66905961783687</v>
      </c>
      <c r="AC562" s="175">
        <v>661.21331951337834</v>
      </c>
      <c r="AD562" s="175">
        <v>664.33610496096458</v>
      </c>
      <c r="AE562" s="175">
        <v>676.88036485650605</v>
      </c>
      <c r="AF562" s="175">
        <v>689.42462475204752</v>
      </c>
      <c r="AG562" s="175">
        <v>680.0031503040924</v>
      </c>
      <c r="AH562" s="175">
        <v>692.54741019963376</v>
      </c>
      <c r="AI562" s="175">
        <v>705.09167009517523</v>
      </c>
      <c r="AJ562" s="175">
        <v>717.63592999071659</v>
      </c>
      <c r="AK562" s="175">
        <v>661.58235056000444</v>
      </c>
      <c r="AL562" s="175">
        <v>670.87615517617223</v>
      </c>
      <c r="AM562" s="175">
        <v>671.56948623346977</v>
      </c>
      <c r="AN562" s="175">
        <v>687.2365315765976</v>
      </c>
      <c r="AO562" s="175">
        <v>699.78079147213896</v>
      </c>
      <c r="AP562" s="175">
        <v>680.16995979234002</v>
      </c>
      <c r="AQ562" s="175">
        <v>680.86329084963756</v>
      </c>
      <c r="AR562" s="175">
        <v>696.53033619276528</v>
      </c>
      <c r="AS562" s="175">
        <v>709.07459608830675</v>
      </c>
      <c r="AT562" s="175">
        <v>681.55662190693511</v>
      </c>
      <c r="AU562" s="175">
        <v>697.22366725006293</v>
      </c>
      <c r="AV562" s="175">
        <v>709.76792714560429</v>
      </c>
      <c r="AW562" s="175">
        <v>712.89071259319064</v>
      </c>
      <c r="AX562" s="175">
        <v>725.434972488732</v>
      </c>
      <c r="AY562" s="175">
        <v>737.97923238427347</v>
      </c>
      <c r="AZ562" s="175">
        <v>689.46376440850781</v>
      </c>
      <c r="BA562" s="175">
        <v>690.15709546580536</v>
      </c>
      <c r="BB562" s="175">
        <v>705.82414080893307</v>
      </c>
      <c r="BC562" s="175">
        <v>718.36840070447454</v>
      </c>
      <c r="BD562" s="175">
        <v>690.8504265231029</v>
      </c>
      <c r="BE562" s="175">
        <v>706.51747186623061</v>
      </c>
      <c r="BF562" s="175">
        <v>719.06173176177208</v>
      </c>
      <c r="BG562" s="175">
        <v>722.18451720935843</v>
      </c>
      <c r="BH562" s="175">
        <v>734.72877710489979</v>
      </c>
      <c r="BI562" s="175">
        <v>747.27303700044126</v>
      </c>
      <c r="BJ562" s="175">
        <v>691.54375758040055</v>
      </c>
      <c r="BK562" s="175">
        <v>707.21080292352826</v>
      </c>
      <c r="BL562" s="175">
        <v>719.75506281906974</v>
      </c>
      <c r="BM562" s="175">
        <v>722.87784826665597</v>
      </c>
      <c r="BN562" s="175">
        <v>735.42210816219745</v>
      </c>
      <c r="BO562" s="175">
        <v>747.96636805773892</v>
      </c>
      <c r="BP562" s="175">
        <v>738.54489360978368</v>
      </c>
      <c r="BQ562" s="175">
        <v>751.08915350532516</v>
      </c>
      <c r="BR562" s="175">
        <v>763.63341340086663</v>
      </c>
      <c r="BS562" s="175">
        <v>776.17767329640799</v>
      </c>
      <c r="BT562" s="173">
        <v>641.6024878335794</v>
      </c>
      <c r="BU562" s="173">
        <v>657.26953317670711</v>
      </c>
      <c r="BV562" s="173">
        <v>657.96286423400466</v>
      </c>
      <c r="BW562" s="173">
        <v>673.62990957713237</v>
      </c>
      <c r="BX562" s="173">
        <v>702.53454587309909</v>
      </c>
      <c r="BY562" s="174">
        <v>715.07880576864056</v>
      </c>
      <c r="BZ562" s="175">
        <v>730.74585111176827</v>
      </c>
      <c r="CA562" s="175">
        <v>682.68914251070453</v>
      </c>
      <c r="CB562" s="175">
        <v>700.14423113927069</v>
      </c>
      <c r="CC562" s="175">
        <v>715.81127648239851</v>
      </c>
      <c r="CD562" s="175">
        <v>716.50460753969605</v>
      </c>
      <c r="CE562" s="175">
        <v>732.17165288282376</v>
      </c>
      <c r="CF562" s="175">
        <v>761.07628917879049</v>
      </c>
      <c r="CG562" s="175">
        <v>773.62054907433196</v>
      </c>
      <c r="CH562" s="175">
        <v>789.28759441745967</v>
      </c>
      <c r="CI562" s="175">
        <v>741.23088581639593</v>
      </c>
      <c r="CJ562" s="175">
        <v>667.25666885017245</v>
      </c>
      <c r="CK562" s="175">
        <v>683.61704525059781</v>
      </c>
      <c r="CL562" s="175">
        <v>699.97742165102306</v>
      </c>
      <c r="CM562" s="175">
        <v>712.52168154656454</v>
      </c>
      <c r="CN562" s="175">
        <v>740.73298678523361</v>
      </c>
      <c r="CO562" s="175">
        <v>756.40003212836143</v>
      </c>
      <c r="CP562" s="175">
        <v>768.94429202390279</v>
      </c>
      <c r="CQ562" s="175">
        <v>718.49287546226515</v>
      </c>
      <c r="CR562" s="175">
        <v>756.97696486491577</v>
      </c>
      <c r="CS562" s="175">
        <v>795.4610542675664</v>
      </c>
      <c r="CT562" s="175">
        <v>833.94514367021713</v>
      </c>
      <c r="CU562" s="175">
        <v>725.79841215586384</v>
      </c>
      <c r="CV562" s="175">
        <v>742.15878855628921</v>
      </c>
      <c r="CW562" s="175">
        <v>758.51916495671446</v>
      </c>
      <c r="CX562" s="175">
        <v>771.06342485225593</v>
      </c>
      <c r="CY562" s="175">
        <v>799.274730090925</v>
      </c>
      <c r="CZ562" s="175">
        <v>814.94177543405272</v>
      </c>
      <c r="DA562" s="175">
        <v>827.48603532959419</v>
      </c>
      <c r="DB562" s="175">
        <v>777.03461876795654</v>
      </c>
      <c r="DC562" s="175">
        <v>815.51870817060717</v>
      </c>
      <c r="DD562" s="175">
        <v>854.00279757325779</v>
      </c>
      <c r="DE562" s="175">
        <v>892.48688697590853</v>
      </c>
      <c r="DF562" s="175">
        <v>720.12409386569584</v>
      </c>
      <c r="DG562" s="175">
        <v>729.41789848186363</v>
      </c>
      <c r="DH562" s="175">
        <v>730.11122953916117</v>
      </c>
      <c r="DI562" s="175">
        <v>745.778274882289</v>
      </c>
      <c r="DJ562" s="175">
        <v>758.32253477783036</v>
      </c>
      <c r="DK562" s="175">
        <v>738.71170309803142</v>
      </c>
      <c r="DL562" s="175">
        <v>739.40503415532896</v>
      </c>
      <c r="DM562" s="175">
        <v>755.07207949845667</v>
      </c>
      <c r="DN562" s="175">
        <v>767.61633939399815</v>
      </c>
      <c r="DO562" s="175">
        <v>740.0983652126265</v>
      </c>
      <c r="DP562" s="175">
        <v>755.76541055575433</v>
      </c>
      <c r="DQ562" s="175">
        <v>768.30967045129569</v>
      </c>
      <c r="DR562" s="175">
        <v>771.43245589888204</v>
      </c>
      <c r="DS562" s="175">
        <v>783.9767157944234</v>
      </c>
      <c r="DT562" s="175">
        <v>796.52097568996487</v>
      </c>
      <c r="DU562" s="175">
        <v>748.00550771419921</v>
      </c>
      <c r="DV562" s="175">
        <v>748.69883877149675</v>
      </c>
      <c r="DW562" s="175">
        <v>764.36588411462446</v>
      </c>
      <c r="DX562" s="175">
        <v>776.91014401016594</v>
      </c>
      <c r="DY562" s="175">
        <v>749.39216982879429</v>
      </c>
      <c r="DZ562" s="175">
        <v>765.05921517192201</v>
      </c>
      <c r="EA562" s="175">
        <v>777.60347506746348</v>
      </c>
      <c r="EB562" s="175">
        <v>780.72626051504983</v>
      </c>
      <c r="EC562" s="175">
        <v>793.27052041059119</v>
      </c>
      <c r="ED562" s="175">
        <v>805.81478030613266</v>
      </c>
      <c r="EE562" s="175">
        <v>750.08550088609195</v>
      </c>
      <c r="EF562" s="175">
        <v>765.75254622921966</v>
      </c>
      <c r="EG562" s="175">
        <v>778.29680612476113</v>
      </c>
      <c r="EH562" s="175">
        <v>781.41959157234737</v>
      </c>
      <c r="EI562" s="175">
        <v>793.96385146788884</v>
      </c>
      <c r="EJ562" s="175">
        <v>806.50811136343032</v>
      </c>
      <c r="EK562" s="175">
        <v>797.08663691547508</v>
      </c>
      <c r="EL562" s="175">
        <v>809.63089681101656</v>
      </c>
      <c r="EM562" s="175">
        <v>822.17515670655803</v>
      </c>
      <c r="EN562" s="175">
        <v>834.7194166020995</v>
      </c>
      <c r="EO562" s="175">
        <v>758.68597444496208</v>
      </c>
      <c r="EP562" s="175">
        <v>774.35301978808991</v>
      </c>
      <c r="EQ562" s="175">
        <v>775.04635084538745</v>
      </c>
      <c r="ER562" s="175">
        <v>790.71339618851516</v>
      </c>
      <c r="ES562" s="175">
        <v>819.61803248448189</v>
      </c>
      <c r="ET562" s="175">
        <v>832.16229238002325</v>
      </c>
      <c r="EU562" s="175">
        <v>847.82933772315107</v>
      </c>
      <c r="EV562" s="175">
        <v>799.77262912208732</v>
      </c>
      <c r="EW562" s="175">
        <v>826.32214087421778</v>
      </c>
      <c r="EX562" s="175">
        <v>778.66583717138724</v>
      </c>
      <c r="EY562" s="175">
        <v>799.44922772597738</v>
      </c>
      <c r="EZ562" s="175">
        <v>820.23261828056764</v>
      </c>
      <c r="FA562" s="175">
        <v>841.01600883515778</v>
      </c>
    </row>
    <row r="563" spans="1:157" ht="14.4" x14ac:dyDescent="0.3">
      <c r="A563" s="171" t="s">
        <v>623</v>
      </c>
      <c r="B563" s="172">
        <v>178.28455818571896</v>
      </c>
      <c r="C563" s="173">
        <v>370.51214975548515</v>
      </c>
      <c r="D563" s="173">
        <v>357.45459683213113</v>
      </c>
      <c r="E563" s="173">
        <v>312.64514880488451</v>
      </c>
      <c r="F563" s="173">
        <v>266.62161954213144</v>
      </c>
      <c r="G563" s="173">
        <v>500.48044906005236</v>
      </c>
      <c r="H563" s="204">
        <v>487.3830386366983</v>
      </c>
      <c r="I563" s="175">
        <v>442.25098560945162</v>
      </c>
      <c r="J563" s="175">
        <v>396.99887384669864</v>
      </c>
      <c r="K563" s="175">
        <v>474.2856282133443</v>
      </c>
      <c r="L563" s="175">
        <v>429.15357518609756</v>
      </c>
      <c r="M563" s="175">
        <v>383.90146342334458</v>
      </c>
      <c r="N563" s="175">
        <v>384.02152215885093</v>
      </c>
      <c r="O563" s="175">
        <v>338.76941039609795</v>
      </c>
      <c r="P563" s="175">
        <v>292.61881863334486</v>
      </c>
      <c r="Q563" s="175">
        <v>659.80108336461944</v>
      </c>
      <c r="R563" s="175">
        <v>646.66381544126534</v>
      </c>
      <c r="S563" s="175">
        <v>601.20915741401882</v>
      </c>
      <c r="T563" s="175">
        <v>555.82998315126576</v>
      </c>
      <c r="U563" s="175">
        <v>633.52654751791135</v>
      </c>
      <c r="V563" s="175">
        <v>588.07188949066472</v>
      </c>
      <c r="W563" s="175">
        <v>542.69271522791166</v>
      </c>
      <c r="X563" s="175">
        <v>542.61723146341808</v>
      </c>
      <c r="Y563" s="175">
        <v>497.23805720066514</v>
      </c>
      <c r="Z563" s="175">
        <v>451.85888293791209</v>
      </c>
      <c r="AA563" s="175">
        <v>620.38927959455725</v>
      </c>
      <c r="AB563" s="175">
        <v>574.93462156731073</v>
      </c>
      <c r="AC563" s="175">
        <v>529.55544730455767</v>
      </c>
      <c r="AD563" s="175">
        <v>529.47996354006409</v>
      </c>
      <c r="AE563" s="175">
        <v>484.10078927731115</v>
      </c>
      <c r="AF563" s="175">
        <v>438.72161501455804</v>
      </c>
      <c r="AG563" s="175">
        <v>484.02530551281745</v>
      </c>
      <c r="AH563" s="175">
        <v>438.6461312500644</v>
      </c>
      <c r="AI563" s="175">
        <v>393.2669569873114</v>
      </c>
      <c r="AJ563" s="175">
        <v>346.98930272455834</v>
      </c>
      <c r="AK563" s="175">
        <v>276.55445652912977</v>
      </c>
      <c r="AL563" s="175">
        <v>426.43995833369701</v>
      </c>
      <c r="AM563" s="175">
        <v>413.34254791034283</v>
      </c>
      <c r="AN563" s="175">
        <v>368.21049488309632</v>
      </c>
      <c r="AO563" s="175">
        <v>322.05990312034328</v>
      </c>
      <c r="AP563" s="175">
        <v>554.47931513826404</v>
      </c>
      <c r="AQ563" s="175">
        <v>541.34204721490994</v>
      </c>
      <c r="AR563" s="175">
        <v>495.88738918766342</v>
      </c>
      <c r="AS563" s="175">
        <v>450.50821492491042</v>
      </c>
      <c r="AT563" s="175">
        <v>528.20477929155595</v>
      </c>
      <c r="AU563" s="175">
        <v>482.75012126430943</v>
      </c>
      <c r="AV563" s="175">
        <v>437.37094700155643</v>
      </c>
      <c r="AW563" s="175">
        <v>437.29546323706285</v>
      </c>
      <c r="AX563" s="175">
        <v>391.91628897430974</v>
      </c>
      <c r="AY563" s="175">
        <v>345.63863471155673</v>
      </c>
      <c r="AZ563" s="175">
        <v>711.87100694283129</v>
      </c>
      <c r="BA563" s="175">
        <v>698.69388151947726</v>
      </c>
      <c r="BB563" s="175">
        <v>652.91661849223055</v>
      </c>
      <c r="BC563" s="175">
        <v>607.41038172947754</v>
      </c>
      <c r="BD563" s="175">
        <v>685.51675609612312</v>
      </c>
      <c r="BE563" s="175">
        <v>639.73949306887653</v>
      </c>
      <c r="BF563" s="175">
        <v>594.23325630612351</v>
      </c>
      <c r="BG563" s="175">
        <v>593.96223004162982</v>
      </c>
      <c r="BH563" s="175">
        <v>548.45599327887692</v>
      </c>
      <c r="BI563" s="175">
        <v>502.9497565161239</v>
      </c>
      <c r="BJ563" s="175">
        <v>672.33963067276909</v>
      </c>
      <c r="BK563" s="175">
        <v>626.56236764552239</v>
      </c>
      <c r="BL563" s="175">
        <v>581.05613088276948</v>
      </c>
      <c r="BM563" s="175">
        <v>580.7851046182758</v>
      </c>
      <c r="BN563" s="175">
        <v>535.27886785552289</v>
      </c>
      <c r="BO563" s="175">
        <v>489.77263109276976</v>
      </c>
      <c r="BP563" s="175">
        <v>535.00784159102921</v>
      </c>
      <c r="BQ563" s="175">
        <v>489.50160482827619</v>
      </c>
      <c r="BR563" s="175">
        <v>443.99536806552317</v>
      </c>
      <c r="BS563" s="175">
        <v>397.5906513027702</v>
      </c>
      <c r="BT563" s="173">
        <v>760.71980182247853</v>
      </c>
      <c r="BU563" s="173">
        <v>714.94253879523194</v>
      </c>
      <c r="BV563" s="173">
        <v>701.76541337187791</v>
      </c>
      <c r="BW563" s="173">
        <v>655.98815034463121</v>
      </c>
      <c r="BX563" s="173">
        <v>551.52752513127757</v>
      </c>
      <c r="BY563" s="174">
        <v>506.02128836852444</v>
      </c>
      <c r="BZ563" s="175">
        <v>460.24402534127785</v>
      </c>
      <c r="CA563" s="175">
        <v>621.60124902504276</v>
      </c>
      <c r="CB563" s="175">
        <v>815.90101790069025</v>
      </c>
      <c r="CC563" s="175">
        <v>770.12375487344366</v>
      </c>
      <c r="CD563" s="175">
        <v>756.94662945008963</v>
      </c>
      <c r="CE563" s="175">
        <v>711.16936642284293</v>
      </c>
      <c r="CF563" s="175">
        <v>606.70874120948929</v>
      </c>
      <c r="CG563" s="175">
        <v>561.20250444673627</v>
      </c>
      <c r="CH563" s="175">
        <v>515.42524141948968</v>
      </c>
      <c r="CI563" s="175">
        <v>676.78246510325471</v>
      </c>
      <c r="CJ563" s="175">
        <v>878.34967517644498</v>
      </c>
      <c r="CK563" s="175">
        <v>819.39528672584447</v>
      </c>
      <c r="CL563" s="175">
        <v>760.44089827524374</v>
      </c>
      <c r="CM563" s="175">
        <v>714.93466151249072</v>
      </c>
      <c r="CN563" s="175">
        <v>623.651161722491</v>
      </c>
      <c r="CO563" s="175">
        <v>577.87389869524429</v>
      </c>
      <c r="CP563" s="175">
        <v>532.36766193249127</v>
      </c>
      <c r="CQ563" s="175">
        <v>701.00189200575005</v>
      </c>
      <c r="CR563" s="175">
        <v>829.17133073831326</v>
      </c>
      <c r="CS563" s="175">
        <v>987.65576947087618</v>
      </c>
      <c r="CT563" s="175">
        <v>1115.8252082034394</v>
      </c>
      <c r="CU563" s="175">
        <v>927.3746462546568</v>
      </c>
      <c r="CV563" s="175">
        <v>868.05779530405619</v>
      </c>
      <c r="CW563" s="175">
        <v>808.74094435345546</v>
      </c>
      <c r="CX563" s="175">
        <v>763.10764509070248</v>
      </c>
      <c r="CY563" s="175">
        <v>671.37447780070272</v>
      </c>
      <c r="CZ563" s="175">
        <v>625.27460977345618</v>
      </c>
      <c r="DA563" s="175">
        <v>579.64131051070308</v>
      </c>
      <c r="DB563" s="175">
        <v>749.08163272681895</v>
      </c>
      <c r="DC563" s="175">
        <v>877.25107145938205</v>
      </c>
      <c r="DD563" s="175">
        <v>1035.735510191945</v>
      </c>
      <c r="DE563" s="175">
        <v>1163.9049489245081</v>
      </c>
      <c r="DF563" s="175">
        <v>322.54942085969901</v>
      </c>
      <c r="DG563" s="175">
        <v>481.77129516426612</v>
      </c>
      <c r="DH563" s="175">
        <v>468.63402724091202</v>
      </c>
      <c r="DI563" s="175">
        <v>423.1793692136655</v>
      </c>
      <c r="DJ563" s="175">
        <v>376.90171495091238</v>
      </c>
      <c r="DK563" s="175">
        <v>608.04702446883323</v>
      </c>
      <c r="DL563" s="175">
        <v>594.8698990454792</v>
      </c>
      <c r="DM563" s="175">
        <v>549.0926360182325</v>
      </c>
      <c r="DN563" s="175">
        <v>503.58639925547953</v>
      </c>
      <c r="DO563" s="175">
        <v>581.69277362212506</v>
      </c>
      <c r="DP563" s="175">
        <v>535.91551059487847</v>
      </c>
      <c r="DQ563" s="175">
        <v>490.40927383212551</v>
      </c>
      <c r="DR563" s="175">
        <v>490.13824756763188</v>
      </c>
      <c r="DS563" s="175">
        <v>444.6320108048788</v>
      </c>
      <c r="DT563" s="175">
        <v>398.22729404212583</v>
      </c>
      <c r="DU563" s="175">
        <v>784.63128627340052</v>
      </c>
      <c r="DV563" s="175">
        <v>771.45416085004638</v>
      </c>
      <c r="DW563" s="175">
        <v>725.67689782279967</v>
      </c>
      <c r="DX563" s="175">
        <v>680.17066106004677</v>
      </c>
      <c r="DY563" s="175">
        <v>758.27703542669224</v>
      </c>
      <c r="DZ563" s="175">
        <v>712.49977239944565</v>
      </c>
      <c r="EA563" s="175">
        <v>666.99353563669263</v>
      </c>
      <c r="EB563" s="175">
        <v>666.72250937219906</v>
      </c>
      <c r="EC563" s="175">
        <v>621.21627260944615</v>
      </c>
      <c r="ED563" s="175">
        <v>575.71003584669302</v>
      </c>
      <c r="EE563" s="175">
        <v>745.09991000333821</v>
      </c>
      <c r="EF563" s="175">
        <v>699.32264697609162</v>
      </c>
      <c r="EG563" s="175">
        <v>653.8164102133386</v>
      </c>
      <c r="EH563" s="175">
        <v>653.54538394884503</v>
      </c>
      <c r="EI563" s="175">
        <v>608.03914718609201</v>
      </c>
      <c r="EJ563" s="175">
        <v>562.53291042333899</v>
      </c>
      <c r="EK563" s="175">
        <v>607.76812092159832</v>
      </c>
      <c r="EL563" s="175">
        <v>562.26188415884542</v>
      </c>
      <c r="EM563" s="175">
        <v>516.7556473960924</v>
      </c>
      <c r="EN563" s="175">
        <v>470.35093063333937</v>
      </c>
      <c r="EO563" s="175">
        <v>882.45155223125948</v>
      </c>
      <c r="EP563" s="175">
        <v>836.35168420401283</v>
      </c>
      <c r="EQ563" s="175">
        <v>823.13470128065876</v>
      </c>
      <c r="ER563" s="175">
        <v>777.0348332534121</v>
      </c>
      <c r="ES563" s="175">
        <v>672.08468304005851</v>
      </c>
      <c r="ET563" s="175">
        <v>626.45138377730541</v>
      </c>
      <c r="EU563" s="175">
        <v>580.35151575005875</v>
      </c>
      <c r="EV563" s="175">
        <v>742.55147907668083</v>
      </c>
      <c r="EW563" s="175">
        <v>904.35156919662734</v>
      </c>
      <c r="EX563" s="175">
        <v>350.07109519026812</v>
      </c>
      <c r="EY563" s="175">
        <v>509.41599222300812</v>
      </c>
      <c r="EZ563" s="175">
        <v>595.65221925574804</v>
      </c>
      <c r="FA563" s="175">
        <v>704.82325503848824</v>
      </c>
    </row>
    <row r="564" spans="1:157" ht="14.4" x14ac:dyDescent="0.3">
      <c r="A564" s="171" t="s">
        <v>624</v>
      </c>
      <c r="B564" s="172">
        <v>424.31008449392328</v>
      </c>
      <c r="C564" s="173">
        <v>894.29807792784288</v>
      </c>
      <c r="D564" s="173">
        <v>835.15935014673903</v>
      </c>
      <c r="E564" s="173">
        <v>648.87870796533991</v>
      </c>
      <c r="F564" s="173">
        <v>521.68064713108959</v>
      </c>
      <c r="G564" s="173">
        <v>1493.3983085485222</v>
      </c>
      <c r="H564" s="204">
        <v>1387.4796294228775</v>
      </c>
      <c r="I564" s="175">
        <v>1030.6262102826568</v>
      </c>
      <c r="J564" s="175">
        <v>872.11192829097001</v>
      </c>
      <c r="K564" s="175">
        <v>1284.3656896597051</v>
      </c>
      <c r="L564" s="175">
        <v>967.53297577277283</v>
      </c>
      <c r="M564" s="175">
        <v>812.79268262443964</v>
      </c>
      <c r="N564" s="175">
        <v>763.12620722680674</v>
      </c>
      <c r="O564" s="175">
        <v>629.314039136117</v>
      </c>
      <c r="P564" s="175">
        <v>518.89384768034438</v>
      </c>
      <c r="Q564" s="175">
        <v>2589.0558757195636</v>
      </c>
      <c r="R564" s="175">
        <v>2482.8148692317322</v>
      </c>
      <c r="S564" s="175">
        <v>2056.6531257193988</v>
      </c>
      <c r="T564" s="175">
        <v>1689.6720170604942</v>
      </c>
      <c r="U564" s="175">
        <v>2376.5738627439009</v>
      </c>
      <c r="V564" s="175">
        <v>1950.4121192315688</v>
      </c>
      <c r="W564" s="175">
        <v>1583.4310105726629</v>
      </c>
      <c r="X564" s="175">
        <v>1582.8205738243184</v>
      </c>
      <c r="Y564" s="175">
        <v>1216.973912971908</v>
      </c>
      <c r="Z564" s="175">
        <v>982.11141715001702</v>
      </c>
      <c r="AA564" s="175">
        <v>2270.332856256071</v>
      </c>
      <c r="AB564" s="175">
        <v>1844.1711127437386</v>
      </c>
      <c r="AC564" s="175">
        <v>1477.1900040848366</v>
      </c>
      <c r="AD564" s="175">
        <v>1476.5795673364883</v>
      </c>
      <c r="AE564" s="175">
        <v>1099.3761455698084</v>
      </c>
      <c r="AF564" s="175">
        <v>916.72817239521339</v>
      </c>
      <c r="AG564" s="175">
        <v>1098.7972671298878</v>
      </c>
      <c r="AH564" s="175">
        <v>868.37884578544561</v>
      </c>
      <c r="AI564" s="175">
        <v>719.30394338862845</v>
      </c>
      <c r="AJ564" s="175">
        <v>610.26812588085829</v>
      </c>
      <c r="AK564" s="175">
        <v>522.82693926263948</v>
      </c>
      <c r="AL564" s="175">
        <v>955.15869005654042</v>
      </c>
      <c r="AM564" s="175">
        <v>898.97670942785408</v>
      </c>
      <c r="AN564" s="175">
        <v>713.67994365886568</v>
      </c>
      <c r="AO564" s="175">
        <v>571.679252324809</v>
      </c>
      <c r="AP564" s="175">
        <v>1369.3318012650791</v>
      </c>
      <c r="AQ564" s="175">
        <v>1309.8320377131265</v>
      </c>
      <c r="AR564" s="175">
        <v>1103.9641646717137</v>
      </c>
      <c r="AS564" s="175">
        <v>922.01910282155825</v>
      </c>
      <c r="AT564" s="175">
        <v>1250.3322741611726</v>
      </c>
      <c r="AU564" s="175">
        <v>1030.4489841611066</v>
      </c>
      <c r="AV564" s="175">
        <v>862.51933926960555</v>
      </c>
      <c r="AW564" s="175">
        <v>814.58344131572028</v>
      </c>
      <c r="AX564" s="175">
        <v>675.74992626148617</v>
      </c>
      <c r="AY564" s="175">
        <v>551.08410040410911</v>
      </c>
      <c r="AZ564" s="175">
        <v>2206.5678014811151</v>
      </c>
      <c r="BA564" s="175">
        <v>2100.0044676310986</v>
      </c>
      <c r="BB564" s="175">
        <v>1756.3879481748615</v>
      </c>
      <c r="BC564" s="175">
        <v>1480.8799796288743</v>
      </c>
      <c r="BD564" s="175">
        <v>1993.4411337810791</v>
      </c>
      <c r="BE564" s="175">
        <v>1690.8063354874685</v>
      </c>
      <c r="BF564" s="175">
        <v>1415.2983669414825</v>
      </c>
      <c r="BG564" s="175">
        <v>1413.9494885681586</v>
      </c>
      <c r="BH564" s="175">
        <v>1199.9049880131133</v>
      </c>
      <c r="BI564" s="175">
        <v>1037.7068042726289</v>
      </c>
      <c r="BJ564" s="175">
        <v>1889.3577573834991</v>
      </c>
      <c r="BK564" s="175">
        <v>1576.1980465203367</v>
      </c>
      <c r="BL564" s="175">
        <v>1349.7167542540894</v>
      </c>
      <c r="BM564" s="175">
        <v>1348.3678758807666</v>
      </c>
      <c r="BN564" s="175">
        <v>1140.224706575739</v>
      </c>
      <c r="BO564" s="175">
        <v>964.0111058765973</v>
      </c>
      <c r="BP564" s="175">
        <v>1138.997206402352</v>
      </c>
      <c r="BQ564" s="175">
        <v>918.88031208022585</v>
      </c>
      <c r="BR564" s="175">
        <v>754.31090787910455</v>
      </c>
      <c r="BS564" s="175">
        <v>634.94900478811667</v>
      </c>
      <c r="BT564" s="173">
        <v>3153.8473034549984</v>
      </c>
      <c r="BU564" s="173">
        <v>2783.646853357825</v>
      </c>
      <c r="BV564" s="173">
        <v>2677.0835195078057</v>
      </c>
      <c r="BW564" s="173">
        <v>2306.8830694106305</v>
      </c>
      <c r="BX564" s="173">
        <v>1403.5404250280517</v>
      </c>
      <c r="BY564" s="174">
        <v>1076.538058357072</v>
      </c>
      <c r="BZ564" s="175">
        <v>821.31062744352732</v>
      </c>
      <c r="CA564" s="175">
        <v>2028.7964057675515</v>
      </c>
      <c r="CB564" s="175">
        <v>2796.5202329051813</v>
      </c>
      <c r="CC564" s="175">
        <v>2426.3197828080083</v>
      </c>
      <c r="CD564" s="175">
        <v>2319.7564489579913</v>
      </c>
      <c r="CE564" s="175">
        <v>1949.5559988608172</v>
      </c>
      <c r="CF564" s="175">
        <v>1327.9551361949805</v>
      </c>
      <c r="CG564" s="175">
        <v>1115.4882874837119</v>
      </c>
      <c r="CH564" s="175">
        <v>894.14389298819879</v>
      </c>
      <c r="CI564" s="175">
        <v>1725.7337346366974</v>
      </c>
      <c r="CJ564" s="175">
        <v>3853.7817400789331</v>
      </c>
      <c r="CK564" s="175">
        <v>3377.0179561317468</v>
      </c>
      <c r="CL564" s="175">
        <v>2900.2541721845482</v>
      </c>
      <c r="CM564" s="175">
        <v>2532.2455098542414</v>
      </c>
      <c r="CN564" s="175">
        <v>1735.466199321676</v>
      </c>
      <c r="CO564" s="175">
        <v>1365.2657492245041</v>
      </c>
      <c r="CP564" s="175">
        <v>1057.3891415376056</v>
      </c>
      <c r="CQ564" s="175">
        <v>2419.5712868578717</v>
      </c>
      <c r="CR564" s="175">
        <v>3204.7391251524728</v>
      </c>
      <c r="CS564" s="175">
        <v>4268.630633435816</v>
      </c>
      <c r="CT564" s="175">
        <v>5151.1662281892468</v>
      </c>
      <c r="CU564" s="175">
        <v>3446.6691533318722</v>
      </c>
      <c r="CV564" s="175">
        <v>2966.9741373325719</v>
      </c>
      <c r="CW564" s="175">
        <v>2487.2791213332725</v>
      </c>
      <c r="CX564" s="175">
        <v>2118.2429053315609</v>
      </c>
      <c r="CY564" s="175">
        <v>1549.38573919124</v>
      </c>
      <c r="CZ564" s="175">
        <v>1270.9233102135295</v>
      </c>
      <c r="DA564" s="175">
        <v>1056.8524572511149</v>
      </c>
      <c r="DB564" s="175">
        <v>2004.8146279116615</v>
      </c>
      <c r="DC564" s="175">
        <v>2789.9824662062674</v>
      </c>
      <c r="DD564" s="175">
        <v>3820.3075267230815</v>
      </c>
      <c r="DE564" s="175">
        <v>4615.0174069715822</v>
      </c>
      <c r="DF564" s="175">
        <v>629.96034662892635</v>
      </c>
      <c r="DG564" s="175">
        <v>1144.6329460266188</v>
      </c>
      <c r="DH564" s="175">
        <v>1071.1177655160111</v>
      </c>
      <c r="DI564" s="175">
        <v>858.94295484320412</v>
      </c>
      <c r="DJ564" s="175">
        <v>717.85437115383627</v>
      </c>
      <c r="DK564" s="175">
        <v>1549.429423149498</v>
      </c>
      <c r="DL564" s="175">
        <v>1483.8478104621063</v>
      </c>
      <c r="DM564" s="175">
        <v>1263.48683012322</v>
      </c>
      <c r="DN564" s="175">
        <v>1101.2886463827356</v>
      </c>
      <c r="DO564" s="175">
        <v>1418.2661977747146</v>
      </c>
      <c r="DP564" s="175">
        <v>1203.8065486858432</v>
      </c>
      <c r="DQ564" s="175">
        <v>1041.6083649453594</v>
      </c>
      <c r="DR564" s="175">
        <v>982.46215419033251</v>
      </c>
      <c r="DS564" s="175">
        <v>813.95703281845272</v>
      </c>
      <c r="DT564" s="175">
        <v>670.15200546402468</v>
      </c>
      <c r="DU564" s="175">
        <v>2638.3822682925311</v>
      </c>
      <c r="DV564" s="175">
        <v>2531.8189344425082</v>
      </c>
      <c r="DW564" s="175">
        <v>2161.6184843453389</v>
      </c>
      <c r="DX564" s="175">
        <v>1807.9774621226873</v>
      </c>
      <c r="DY564" s="175">
        <v>2425.2556005924912</v>
      </c>
      <c r="DZ564" s="175">
        <v>2055.0551504953182</v>
      </c>
      <c r="EA564" s="175">
        <v>1742.3958494352967</v>
      </c>
      <c r="EB564" s="175">
        <v>1741.0469710619716</v>
      </c>
      <c r="EC564" s="175">
        <v>1465.5390025159843</v>
      </c>
      <c r="ED564" s="175">
        <v>1285.6691017421679</v>
      </c>
      <c r="EE564" s="175">
        <v>2318.6922667424747</v>
      </c>
      <c r="EF564" s="175">
        <v>1948.4918166453001</v>
      </c>
      <c r="EG564" s="175">
        <v>1676.8142367479024</v>
      </c>
      <c r="EH564" s="175">
        <v>1675.4653583745796</v>
      </c>
      <c r="EI564" s="175">
        <v>1399.9573898285937</v>
      </c>
      <c r="EJ564" s="175">
        <v>1226.1155338000742</v>
      </c>
      <c r="EK564" s="175">
        <v>1398.6085114552698</v>
      </c>
      <c r="EL564" s="175">
        <v>1180.9847400037022</v>
      </c>
      <c r="EM564" s="175">
        <v>1018.7865562632178</v>
      </c>
      <c r="EN564" s="175">
        <v>838.50366597753236</v>
      </c>
      <c r="EO564" s="175">
        <v>3178.1165293419181</v>
      </c>
      <c r="EP564" s="175">
        <v>2805.3071745548223</v>
      </c>
      <c r="EQ564" s="175">
        <v>2698.4215133426114</v>
      </c>
      <c r="ER564" s="175">
        <v>2325.6121585555156</v>
      </c>
      <c r="ES564" s="175">
        <v>1618.3012980236879</v>
      </c>
      <c r="ET564" s="175">
        <v>1342.1609484845503</v>
      </c>
      <c r="EU564" s="175">
        <v>1120.7674699551244</v>
      </c>
      <c r="EV564" s="175">
        <v>2046.745481238265</v>
      </c>
      <c r="EW564" s="175">
        <v>3103.8841945338499</v>
      </c>
      <c r="EX564" s="175">
        <v>663.96832969619572</v>
      </c>
      <c r="EY564" s="175">
        <v>1188.3897858472094</v>
      </c>
      <c r="EZ564" s="175">
        <v>1403.6894517104749</v>
      </c>
      <c r="FA564" s="175">
        <v>1850.1763755608808</v>
      </c>
    </row>
    <row r="565" spans="1:157" ht="14.4" x14ac:dyDescent="0.3">
      <c r="A565" s="176" t="s">
        <v>625</v>
      </c>
      <c r="B565" s="172">
        <v>0</v>
      </c>
      <c r="C565" s="173">
        <v>0</v>
      </c>
      <c r="D565" s="173">
        <v>0</v>
      </c>
      <c r="E565" s="173">
        <v>0</v>
      </c>
      <c r="F565" s="173">
        <v>0</v>
      </c>
      <c r="G565" s="173">
        <v>0</v>
      </c>
      <c r="H565" s="204">
        <v>0</v>
      </c>
      <c r="I565" s="175">
        <v>0</v>
      </c>
      <c r="J565" s="175">
        <v>0</v>
      </c>
      <c r="K565" s="175">
        <v>0</v>
      </c>
      <c r="L565" s="175">
        <v>0</v>
      </c>
      <c r="M565" s="175">
        <v>0</v>
      </c>
      <c r="N565" s="175">
        <v>0</v>
      </c>
      <c r="O565" s="175">
        <v>0</v>
      </c>
      <c r="P565" s="175">
        <v>-4.1276502396497108</v>
      </c>
      <c r="Q565" s="175">
        <v>0</v>
      </c>
      <c r="R565" s="175">
        <v>0</v>
      </c>
      <c r="S565" s="175">
        <v>0</v>
      </c>
      <c r="T565" s="175">
        <v>0</v>
      </c>
      <c r="U565" s="175">
        <v>0</v>
      </c>
      <c r="V565" s="175">
        <v>0</v>
      </c>
      <c r="W565" s="175">
        <v>0</v>
      </c>
      <c r="X565" s="175">
        <v>0</v>
      </c>
      <c r="Y565" s="175">
        <v>0</v>
      </c>
      <c r="Z565" s="175">
        <v>0</v>
      </c>
      <c r="AA565" s="175">
        <v>0</v>
      </c>
      <c r="AB565" s="175">
        <v>0</v>
      </c>
      <c r="AC565" s="175">
        <v>0</v>
      </c>
      <c r="AD565" s="175">
        <v>0</v>
      </c>
      <c r="AE565" s="175">
        <v>0</v>
      </c>
      <c r="AF565" s="175">
        <v>0</v>
      </c>
      <c r="AG565" s="175">
        <v>0</v>
      </c>
      <c r="AH565" s="175">
        <v>0</v>
      </c>
      <c r="AI565" s="175">
        <v>0</v>
      </c>
      <c r="AJ565" s="175">
        <v>0</v>
      </c>
      <c r="AK565" s="175">
        <v>0</v>
      </c>
      <c r="AL565" s="175">
        <v>0</v>
      </c>
      <c r="AM565" s="175">
        <v>0</v>
      </c>
      <c r="AN565" s="175">
        <v>0</v>
      </c>
      <c r="AO565" s="175">
        <v>0</v>
      </c>
      <c r="AP565" s="175">
        <v>0</v>
      </c>
      <c r="AQ565" s="175">
        <v>0</v>
      </c>
      <c r="AR565" s="175">
        <v>0</v>
      </c>
      <c r="AS565" s="175">
        <v>0</v>
      </c>
      <c r="AT565" s="175">
        <v>0</v>
      </c>
      <c r="AU565" s="175">
        <v>0</v>
      </c>
      <c r="AV565" s="175">
        <v>0</v>
      </c>
      <c r="AW565" s="175">
        <v>0</v>
      </c>
      <c r="AX565" s="175">
        <v>0</v>
      </c>
      <c r="AY565" s="175">
        <v>0</v>
      </c>
      <c r="AZ565" s="175">
        <v>0</v>
      </c>
      <c r="BA565" s="175">
        <v>0</v>
      </c>
      <c r="BB565" s="175">
        <v>0</v>
      </c>
      <c r="BC565" s="175">
        <v>0</v>
      </c>
      <c r="BD565" s="175">
        <v>0</v>
      </c>
      <c r="BE565" s="175">
        <v>0</v>
      </c>
      <c r="BF565" s="175">
        <v>0</v>
      </c>
      <c r="BG565" s="175">
        <v>0</v>
      </c>
      <c r="BH565" s="175">
        <v>0</v>
      </c>
      <c r="BI565" s="175">
        <v>0</v>
      </c>
      <c r="BJ565" s="175">
        <v>0</v>
      </c>
      <c r="BK565" s="175">
        <v>0</v>
      </c>
      <c r="BL565" s="175">
        <v>0</v>
      </c>
      <c r="BM565" s="175">
        <v>0</v>
      </c>
      <c r="BN565" s="175">
        <v>0</v>
      </c>
      <c r="BO565" s="175">
        <v>0</v>
      </c>
      <c r="BP565" s="175">
        <v>0</v>
      </c>
      <c r="BQ565" s="175">
        <v>0</v>
      </c>
      <c r="BR565" s="175">
        <v>0</v>
      </c>
      <c r="BS565" s="175">
        <v>0</v>
      </c>
      <c r="BT565" s="173">
        <v>0</v>
      </c>
      <c r="BU565" s="173">
        <v>0</v>
      </c>
      <c r="BV565" s="173">
        <v>0</v>
      </c>
      <c r="BW565" s="173">
        <v>0</v>
      </c>
      <c r="BX565" s="173">
        <v>0</v>
      </c>
      <c r="BY565" s="174">
        <v>0</v>
      </c>
      <c r="BZ565" s="175">
        <v>0</v>
      </c>
      <c r="CA565" s="175">
        <v>0</v>
      </c>
      <c r="CB565" s="175">
        <v>0</v>
      </c>
      <c r="CC565" s="175">
        <v>0</v>
      </c>
      <c r="CD565" s="175">
        <v>0</v>
      </c>
      <c r="CE565" s="175">
        <v>0</v>
      </c>
      <c r="CF565" s="175">
        <v>0</v>
      </c>
      <c r="CG565" s="175">
        <v>0</v>
      </c>
      <c r="CH565" s="175">
        <v>0</v>
      </c>
      <c r="CI565" s="175">
        <v>0</v>
      </c>
      <c r="CJ565" s="175">
        <v>0</v>
      </c>
      <c r="CK565" s="175">
        <v>0</v>
      </c>
      <c r="CL565" s="175">
        <v>0</v>
      </c>
      <c r="CM565" s="175">
        <v>0</v>
      </c>
      <c r="CN565" s="175">
        <v>0</v>
      </c>
      <c r="CO565" s="175">
        <v>0</v>
      </c>
      <c r="CP565" s="175">
        <v>0</v>
      </c>
      <c r="CQ565" s="175">
        <v>0</v>
      </c>
      <c r="CR565" s="175">
        <v>0</v>
      </c>
      <c r="CS565" s="175">
        <v>0</v>
      </c>
      <c r="CT565" s="175">
        <v>0</v>
      </c>
      <c r="CU565" s="175">
        <v>0</v>
      </c>
      <c r="CV565" s="175">
        <v>0</v>
      </c>
      <c r="CW565" s="175">
        <v>0</v>
      </c>
      <c r="CX565" s="175">
        <v>0</v>
      </c>
      <c r="CY565" s="175">
        <v>0</v>
      </c>
      <c r="CZ565" s="175">
        <v>0</v>
      </c>
      <c r="DA565" s="175">
        <v>0</v>
      </c>
      <c r="DB565" s="175">
        <v>0</v>
      </c>
      <c r="DC565" s="175">
        <v>0</v>
      </c>
      <c r="DD565" s="175">
        <v>0</v>
      </c>
      <c r="DE565" s="175">
        <v>0</v>
      </c>
      <c r="DF565" s="175">
        <v>0</v>
      </c>
      <c r="DG565" s="175">
        <v>0</v>
      </c>
      <c r="DH565" s="175">
        <v>0</v>
      </c>
      <c r="DI565" s="175">
        <v>0</v>
      </c>
      <c r="DJ565" s="175">
        <v>0</v>
      </c>
      <c r="DK565" s="175">
        <v>0</v>
      </c>
      <c r="DL565" s="175">
        <v>0</v>
      </c>
      <c r="DM565" s="175">
        <v>0</v>
      </c>
      <c r="DN565" s="175">
        <v>0</v>
      </c>
      <c r="DO565" s="175">
        <v>0</v>
      </c>
      <c r="DP565" s="175">
        <v>0</v>
      </c>
      <c r="DQ565" s="175">
        <v>0</v>
      </c>
      <c r="DR565" s="175">
        <v>0</v>
      </c>
      <c r="DS565" s="175">
        <v>0</v>
      </c>
      <c r="DT565" s="175">
        <v>0</v>
      </c>
      <c r="DU565" s="175">
        <v>0</v>
      </c>
      <c r="DV565" s="175">
        <v>0</v>
      </c>
      <c r="DW565" s="175">
        <v>0</v>
      </c>
      <c r="DX565" s="175">
        <v>0</v>
      </c>
      <c r="DY565" s="175">
        <v>0</v>
      </c>
      <c r="DZ565" s="175">
        <v>0</v>
      </c>
      <c r="EA565" s="175">
        <v>0</v>
      </c>
      <c r="EB565" s="175">
        <v>0</v>
      </c>
      <c r="EC565" s="175">
        <v>0</v>
      </c>
      <c r="ED565" s="175">
        <v>0</v>
      </c>
      <c r="EE565" s="175">
        <v>0</v>
      </c>
      <c r="EF565" s="175">
        <v>0</v>
      </c>
      <c r="EG565" s="175">
        <v>0</v>
      </c>
      <c r="EH565" s="175">
        <v>0</v>
      </c>
      <c r="EI565" s="175">
        <v>0</v>
      </c>
      <c r="EJ565" s="175">
        <v>0</v>
      </c>
      <c r="EK565" s="175">
        <v>0</v>
      </c>
      <c r="EL565" s="175">
        <v>0</v>
      </c>
      <c r="EM565" s="175">
        <v>0</v>
      </c>
      <c r="EN565" s="175">
        <v>0</v>
      </c>
      <c r="EO565" s="175">
        <v>0</v>
      </c>
      <c r="EP565" s="175">
        <v>0</v>
      </c>
      <c r="EQ565" s="175">
        <v>0</v>
      </c>
      <c r="ER565" s="175">
        <v>0</v>
      </c>
      <c r="ES565" s="175">
        <v>0</v>
      </c>
      <c r="ET565" s="175">
        <v>0</v>
      </c>
      <c r="EU565" s="175">
        <v>0</v>
      </c>
      <c r="EV565" s="175">
        <v>0</v>
      </c>
      <c r="EW565" s="175">
        <v>0</v>
      </c>
      <c r="EX565" s="175">
        <v>0</v>
      </c>
      <c r="EY565" s="175">
        <v>0</v>
      </c>
      <c r="EZ565" s="175">
        <v>0</v>
      </c>
      <c r="FA565" s="175">
        <v>0</v>
      </c>
    </row>
    <row r="566" spans="1:157" ht="14.4" x14ac:dyDescent="0.3">
      <c r="A566" s="176" t="s">
        <v>626</v>
      </c>
      <c r="B566" s="172">
        <v>0</v>
      </c>
      <c r="C566" s="173">
        <v>-50</v>
      </c>
      <c r="D566" s="173">
        <v>-50</v>
      </c>
      <c r="E566" s="173">
        <v>-50</v>
      </c>
      <c r="F566" s="173">
        <v>0</v>
      </c>
      <c r="G566" s="173">
        <v>-100</v>
      </c>
      <c r="H566" s="204">
        <v>-100</v>
      </c>
      <c r="I566" s="175">
        <v>-100</v>
      </c>
      <c r="J566" s="175">
        <v>-50</v>
      </c>
      <c r="K566" s="175">
        <v>-100</v>
      </c>
      <c r="L566" s="175">
        <v>-100</v>
      </c>
      <c r="M566" s="175">
        <v>-50</v>
      </c>
      <c r="N566" s="175">
        <v>-100</v>
      </c>
      <c r="O566" s="175">
        <v>-50</v>
      </c>
      <c r="P566" s="175">
        <v>0</v>
      </c>
      <c r="Q566" s="175">
        <v>-100</v>
      </c>
      <c r="R566" s="175">
        <v>-100</v>
      </c>
      <c r="S566" s="175">
        <v>-100</v>
      </c>
      <c r="T566" s="175">
        <v>-100</v>
      </c>
      <c r="U566" s="175">
        <v>-100</v>
      </c>
      <c r="V566" s="175">
        <v>-100</v>
      </c>
      <c r="W566" s="175">
        <v>-100</v>
      </c>
      <c r="X566" s="175">
        <v>-100</v>
      </c>
      <c r="Y566" s="175">
        <v>-100</v>
      </c>
      <c r="Z566" s="175">
        <v>-50</v>
      </c>
      <c r="AA566" s="175">
        <v>-100</v>
      </c>
      <c r="AB566" s="175">
        <v>-100</v>
      </c>
      <c r="AC566" s="175">
        <v>-100</v>
      </c>
      <c r="AD566" s="175">
        <v>-100</v>
      </c>
      <c r="AE566" s="175">
        <v>-100</v>
      </c>
      <c r="AF566" s="175">
        <v>-50</v>
      </c>
      <c r="AG566" s="175">
        <v>-100</v>
      </c>
      <c r="AH566" s="175">
        <v>-100</v>
      </c>
      <c r="AI566" s="175">
        <v>-50</v>
      </c>
      <c r="AJ566" s="175">
        <v>0</v>
      </c>
      <c r="AK566" s="175">
        <v>0</v>
      </c>
      <c r="AL566" s="175">
        <v>-50</v>
      </c>
      <c r="AM566" s="175">
        <v>-50</v>
      </c>
      <c r="AN566" s="175">
        <v>-50</v>
      </c>
      <c r="AO566" s="175">
        <v>0</v>
      </c>
      <c r="AP566" s="175">
        <v>-100</v>
      </c>
      <c r="AQ566" s="175">
        <v>-100</v>
      </c>
      <c r="AR566" s="175">
        <v>-100</v>
      </c>
      <c r="AS566" s="175">
        <v>-50</v>
      </c>
      <c r="AT566" s="175">
        <v>-100</v>
      </c>
      <c r="AU566" s="175">
        <v>-100</v>
      </c>
      <c r="AV566" s="175">
        <v>-50</v>
      </c>
      <c r="AW566" s="175">
        <v>-100</v>
      </c>
      <c r="AX566" s="175">
        <v>-50</v>
      </c>
      <c r="AY566" s="175">
        <v>0</v>
      </c>
      <c r="AZ566" s="175">
        <v>-100</v>
      </c>
      <c r="BA566" s="175">
        <v>-100</v>
      </c>
      <c r="BB566" s="175">
        <v>-100</v>
      </c>
      <c r="BC566" s="175">
        <v>-100</v>
      </c>
      <c r="BD566" s="175">
        <v>-100</v>
      </c>
      <c r="BE566" s="175">
        <v>-100</v>
      </c>
      <c r="BF566" s="175">
        <v>-100</v>
      </c>
      <c r="BG566" s="175">
        <v>-100</v>
      </c>
      <c r="BH566" s="175">
        <v>-100</v>
      </c>
      <c r="BI566" s="175">
        <v>-50</v>
      </c>
      <c r="BJ566" s="175">
        <v>-100</v>
      </c>
      <c r="BK566" s="175">
        <v>-100</v>
      </c>
      <c r="BL566" s="175">
        <v>-100</v>
      </c>
      <c r="BM566" s="175">
        <v>-100</v>
      </c>
      <c r="BN566" s="175">
        <v>-100</v>
      </c>
      <c r="BO566" s="175">
        <v>-50</v>
      </c>
      <c r="BP566" s="175">
        <v>-100</v>
      </c>
      <c r="BQ566" s="175">
        <v>-100</v>
      </c>
      <c r="BR566" s="175">
        <v>-50</v>
      </c>
      <c r="BS566" s="175">
        <v>0</v>
      </c>
      <c r="BT566" s="173">
        <v>-100</v>
      </c>
      <c r="BU566" s="173">
        <v>-100</v>
      </c>
      <c r="BV566" s="173">
        <v>-100</v>
      </c>
      <c r="BW566" s="173">
        <v>-100</v>
      </c>
      <c r="BX566" s="173">
        <v>-100</v>
      </c>
      <c r="BY566" s="174">
        <v>-100</v>
      </c>
      <c r="BZ566" s="175">
        <v>-100</v>
      </c>
      <c r="CA566" s="175">
        <v>-100</v>
      </c>
      <c r="CB566" s="175">
        <v>-100</v>
      </c>
      <c r="CC566" s="175">
        <v>-100</v>
      </c>
      <c r="CD566" s="175">
        <v>-100</v>
      </c>
      <c r="CE566" s="175">
        <v>-100</v>
      </c>
      <c r="CF566" s="175">
        <v>-100</v>
      </c>
      <c r="CG566" s="175">
        <v>-100</v>
      </c>
      <c r="CH566" s="175">
        <v>-100</v>
      </c>
      <c r="CI566" s="175">
        <v>-100</v>
      </c>
      <c r="CJ566" s="175">
        <v>-100</v>
      </c>
      <c r="CK566" s="175">
        <v>-100</v>
      </c>
      <c r="CL566" s="175">
        <v>-100</v>
      </c>
      <c r="CM566" s="175">
        <v>-100</v>
      </c>
      <c r="CN566" s="175">
        <v>-100</v>
      </c>
      <c r="CO566" s="175">
        <v>-100</v>
      </c>
      <c r="CP566" s="175">
        <v>-100</v>
      </c>
      <c r="CQ566" s="175">
        <v>-100</v>
      </c>
      <c r="CR566" s="175">
        <v>-100</v>
      </c>
      <c r="CS566" s="175">
        <v>-100</v>
      </c>
      <c r="CT566" s="175">
        <v>-100</v>
      </c>
      <c r="CU566" s="175">
        <v>-100</v>
      </c>
      <c r="CV566" s="175">
        <v>-100</v>
      </c>
      <c r="CW566" s="175">
        <v>-100</v>
      </c>
      <c r="CX566" s="175">
        <v>-100</v>
      </c>
      <c r="CY566" s="175">
        <v>-100</v>
      </c>
      <c r="CZ566" s="175">
        <v>-100</v>
      </c>
      <c r="DA566" s="175">
        <v>-100</v>
      </c>
      <c r="DB566" s="175">
        <v>-100</v>
      </c>
      <c r="DC566" s="175">
        <v>-100</v>
      </c>
      <c r="DD566" s="175">
        <v>-100</v>
      </c>
      <c r="DE566" s="175">
        <v>-100</v>
      </c>
      <c r="DF566" s="175">
        <v>0</v>
      </c>
      <c r="DG566" s="175">
        <v>-50</v>
      </c>
      <c r="DH566" s="175">
        <v>-50</v>
      </c>
      <c r="DI566" s="175">
        <v>-50</v>
      </c>
      <c r="DJ566" s="175">
        <v>0</v>
      </c>
      <c r="DK566" s="175">
        <v>-100</v>
      </c>
      <c r="DL566" s="175">
        <v>-100</v>
      </c>
      <c r="DM566" s="175">
        <v>-100</v>
      </c>
      <c r="DN566" s="175">
        <v>-50</v>
      </c>
      <c r="DO566" s="175">
        <v>-100</v>
      </c>
      <c r="DP566" s="175">
        <v>-100</v>
      </c>
      <c r="DQ566" s="175">
        <v>-50</v>
      </c>
      <c r="DR566" s="175">
        <v>-100</v>
      </c>
      <c r="DS566" s="175">
        <v>-50</v>
      </c>
      <c r="DT566" s="175">
        <v>0</v>
      </c>
      <c r="DU566" s="175">
        <v>-100</v>
      </c>
      <c r="DV566" s="175">
        <v>-100</v>
      </c>
      <c r="DW566" s="175">
        <v>-100</v>
      </c>
      <c r="DX566" s="175">
        <v>-100</v>
      </c>
      <c r="DY566" s="175">
        <v>-100</v>
      </c>
      <c r="DZ566" s="175">
        <v>-100</v>
      </c>
      <c r="EA566" s="175">
        <v>-100</v>
      </c>
      <c r="EB566" s="175">
        <v>-100</v>
      </c>
      <c r="EC566" s="175">
        <v>-100</v>
      </c>
      <c r="ED566" s="175">
        <v>-50</v>
      </c>
      <c r="EE566" s="175">
        <v>-100</v>
      </c>
      <c r="EF566" s="175">
        <v>-100</v>
      </c>
      <c r="EG566" s="175">
        <v>-100</v>
      </c>
      <c r="EH566" s="175">
        <v>-100</v>
      </c>
      <c r="EI566" s="175">
        <v>-100</v>
      </c>
      <c r="EJ566" s="175">
        <v>-50</v>
      </c>
      <c r="EK566" s="175">
        <v>-100</v>
      </c>
      <c r="EL566" s="175">
        <v>-100</v>
      </c>
      <c r="EM566" s="175">
        <v>-50</v>
      </c>
      <c r="EN566" s="175">
        <v>0</v>
      </c>
      <c r="EO566" s="175">
        <v>-100</v>
      </c>
      <c r="EP566" s="175">
        <v>-100</v>
      </c>
      <c r="EQ566" s="175">
        <v>-100</v>
      </c>
      <c r="ER566" s="175">
        <v>-100</v>
      </c>
      <c r="ES566" s="175">
        <v>-100</v>
      </c>
      <c r="ET566" s="175">
        <v>-100</v>
      </c>
      <c r="EU566" s="175">
        <v>-100</v>
      </c>
      <c r="EV566" s="175">
        <v>-100</v>
      </c>
      <c r="EW566" s="175">
        <v>-100</v>
      </c>
      <c r="EX566" s="175">
        <v>0</v>
      </c>
      <c r="EY566" s="175">
        <v>-50</v>
      </c>
      <c r="EZ566" s="175">
        <v>-100</v>
      </c>
      <c r="FA566" s="175">
        <v>-100</v>
      </c>
    </row>
    <row r="567" spans="1:157" ht="14.4" x14ac:dyDescent="0.3">
      <c r="A567" s="177" t="s">
        <v>627</v>
      </c>
      <c r="B567" s="178">
        <v>0</v>
      </c>
      <c r="C567" s="80">
        <v>-83.333333333333329</v>
      </c>
      <c r="D567" s="80">
        <v>-83.333333333333329</v>
      </c>
      <c r="E567" s="80">
        <v>-83.333333333333329</v>
      </c>
      <c r="F567" s="80">
        <v>-83.333333333333329</v>
      </c>
      <c r="G567" s="80">
        <v>-166.66666666666666</v>
      </c>
      <c r="H567" s="190">
        <v>-166.66666666666666</v>
      </c>
      <c r="I567" s="82">
        <v>-166.66666666666666</v>
      </c>
      <c r="J567" s="82">
        <v>-166.66666666666666</v>
      </c>
      <c r="K567" s="82">
        <v>-166.66666666666666</v>
      </c>
      <c r="L567" s="82">
        <v>-166.66666666666666</v>
      </c>
      <c r="M567" s="82">
        <v>-166.66666666666666</v>
      </c>
      <c r="N567" s="82">
        <v>-166.66666666666666</v>
      </c>
      <c r="O567" s="82">
        <v>-166.66666666666666</v>
      </c>
      <c r="P567" s="82">
        <v>-166.66666666666666</v>
      </c>
      <c r="Q567" s="82">
        <v>-250</v>
      </c>
      <c r="R567" s="82">
        <v>-250</v>
      </c>
      <c r="S567" s="82">
        <v>-250</v>
      </c>
      <c r="T567" s="82">
        <v>-250</v>
      </c>
      <c r="U567" s="82">
        <v>-250</v>
      </c>
      <c r="V567" s="82">
        <v>-250</v>
      </c>
      <c r="W567" s="82">
        <v>-250</v>
      </c>
      <c r="X567" s="82">
        <v>-250</v>
      </c>
      <c r="Y567" s="82">
        <v>-250</v>
      </c>
      <c r="Z567" s="82">
        <v>-250</v>
      </c>
      <c r="AA567" s="82">
        <v>-250</v>
      </c>
      <c r="AB567" s="82">
        <v>-250</v>
      </c>
      <c r="AC567" s="82">
        <v>-250</v>
      </c>
      <c r="AD567" s="82">
        <v>-250</v>
      </c>
      <c r="AE567" s="82">
        <v>-250</v>
      </c>
      <c r="AF567" s="82">
        <v>-250</v>
      </c>
      <c r="AG567" s="82">
        <v>-250</v>
      </c>
      <c r="AH567" s="82">
        <v>-250</v>
      </c>
      <c r="AI567" s="82">
        <v>-250</v>
      </c>
      <c r="AJ567" s="82">
        <v>-250</v>
      </c>
      <c r="AK567" s="82">
        <v>0</v>
      </c>
      <c r="AL567" s="82">
        <v>-83.333333333333329</v>
      </c>
      <c r="AM567" s="82">
        <v>-83.333333333333329</v>
      </c>
      <c r="AN567" s="82">
        <v>-83.333333333333329</v>
      </c>
      <c r="AO567" s="82">
        <v>-83.333333333333329</v>
      </c>
      <c r="AP567" s="82">
        <v>-166.66666666666666</v>
      </c>
      <c r="AQ567" s="82">
        <v>-166.66666666666666</v>
      </c>
      <c r="AR567" s="82">
        <v>-166.66666666666666</v>
      </c>
      <c r="AS567" s="82">
        <v>-166.66666666666666</v>
      </c>
      <c r="AT567" s="82">
        <v>-166.66666666666666</v>
      </c>
      <c r="AU567" s="82">
        <v>-166.66666666666666</v>
      </c>
      <c r="AV567" s="82">
        <v>-166.66666666666666</v>
      </c>
      <c r="AW567" s="82">
        <v>-166.66666666666666</v>
      </c>
      <c r="AX567" s="82">
        <v>-166.66666666666666</v>
      </c>
      <c r="AY567" s="82">
        <v>-166.66666666666666</v>
      </c>
      <c r="AZ567" s="82">
        <v>-250</v>
      </c>
      <c r="BA567" s="82">
        <v>-250</v>
      </c>
      <c r="BB567" s="82">
        <v>-250</v>
      </c>
      <c r="BC567" s="82">
        <v>-250</v>
      </c>
      <c r="BD567" s="82">
        <v>-250</v>
      </c>
      <c r="BE567" s="82">
        <v>-250</v>
      </c>
      <c r="BF567" s="82">
        <v>-250</v>
      </c>
      <c r="BG567" s="82">
        <v>-250</v>
      </c>
      <c r="BH567" s="82">
        <v>-250</v>
      </c>
      <c r="BI567" s="82">
        <v>-250</v>
      </c>
      <c r="BJ567" s="82">
        <v>-250</v>
      </c>
      <c r="BK567" s="82">
        <v>-250</v>
      </c>
      <c r="BL567" s="82">
        <v>-250</v>
      </c>
      <c r="BM567" s="82">
        <v>-250</v>
      </c>
      <c r="BN567" s="82">
        <v>-250</v>
      </c>
      <c r="BO567" s="82">
        <v>-250</v>
      </c>
      <c r="BP567" s="82">
        <v>-250</v>
      </c>
      <c r="BQ567" s="82">
        <v>-250</v>
      </c>
      <c r="BR567" s="82">
        <v>-250</v>
      </c>
      <c r="BS567" s="82">
        <v>-250</v>
      </c>
      <c r="BT567" s="80">
        <v>-333.33333333333331</v>
      </c>
      <c r="BU567" s="80">
        <v>-333.33333333333331</v>
      </c>
      <c r="BV567" s="80">
        <v>-333.33333333333331</v>
      </c>
      <c r="BW567" s="80">
        <v>-333.33333333333331</v>
      </c>
      <c r="BX567" s="80">
        <v>-333.33333333333331</v>
      </c>
      <c r="BY567" s="81">
        <v>-333.33333333333331</v>
      </c>
      <c r="BZ567" s="82">
        <v>-333.33333333333331</v>
      </c>
      <c r="CA567" s="82">
        <v>-333.33333333333331</v>
      </c>
      <c r="CB567" s="82">
        <v>-333.33333333333331</v>
      </c>
      <c r="CC567" s="82">
        <v>-333.33333333333331</v>
      </c>
      <c r="CD567" s="82">
        <v>-333.33333333333331</v>
      </c>
      <c r="CE567" s="82">
        <v>-333.33333333333331</v>
      </c>
      <c r="CF567" s="82">
        <v>-333.33333333333331</v>
      </c>
      <c r="CG567" s="82">
        <v>-333.33333333333331</v>
      </c>
      <c r="CH567" s="82">
        <v>-333.33333333333331</v>
      </c>
      <c r="CI567" s="82">
        <v>-333.33333333333331</v>
      </c>
      <c r="CJ567" s="82">
        <v>-416.66666666666669</v>
      </c>
      <c r="CK567" s="82">
        <v>-416.66666666666669</v>
      </c>
      <c r="CL567" s="82">
        <v>-416.66666666666669</v>
      </c>
      <c r="CM567" s="82">
        <v>-416.66666666666669</v>
      </c>
      <c r="CN567" s="82">
        <v>-416.66666666666669</v>
      </c>
      <c r="CO567" s="82">
        <v>-416.66666666666669</v>
      </c>
      <c r="CP567" s="82">
        <v>-416.66666666666669</v>
      </c>
      <c r="CQ567" s="82">
        <v>-416.66666666666669</v>
      </c>
      <c r="CR567" s="82">
        <v>-500</v>
      </c>
      <c r="CS567" s="82">
        <v>-583.33333333333337</v>
      </c>
      <c r="CT567" s="82">
        <v>-666.66666666666663</v>
      </c>
      <c r="CU567" s="82">
        <v>-416.66666666666669</v>
      </c>
      <c r="CV567" s="82">
        <v>-416.66666666666669</v>
      </c>
      <c r="CW567" s="82">
        <v>-416.66666666666669</v>
      </c>
      <c r="CX567" s="82">
        <v>-416.66666666666669</v>
      </c>
      <c r="CY567" s="82">
        <v>-416.66666666666669</v>
      </c>
      <c r="CZ567" s="82">
        <v>-416.66666666666669</v>
      </c>
      <c r="DA567" s="82">
        <v>-416.66666666666669</v>
      </c>
      <c r="DB567" s="82">
        <v>-416.66666666666669</v>
      </c>
      <c r="DC567" s="82">
        <v>-500</v>
      </c>
      <c r="DD567" s="82">
        <v>-583.33333333333337</v>
      </c>
      <c r="DE567" s="82">
        <v>-666.66666666666663</v>
      </c>
      <c r="DF567" s="82">
        <v>0</v>
      </c>
      <c r="DG567" s="82">
        <v>-83.333333333333329</v>
      </c>
      <c r="DH567" s="82">
        <v>-83.333333333333329</v>
      </c>
      <c r="DI567" s="82">
        <v>-83.333333333333329</v>
      </c>
      <c r="DJ567" s="82">
        <v>-83.333333333333329</v>
      </c>
      <c r="DK567" s="82">
        <v>-166.66666666666666</v>
      </c>
      <c r="DL567" s="82">
        <v>-166.66666666666666</v>
      </c>
      <c r="DM567" s="82">
        <v>-166.66666666666666</v>
      </c>
      <c r="DN567" s="82">
        <v>-166.66666666666666</v>
      </c>
      <c r="DO567" s="82">
        <v>-166.66666666666666</v>
      </c>
      <c r="DP567" s="82">
        <v>-166.66666666666666</v>
      </c>
      <c r="DQ567" s="82">
        <v>-166.66666666666666</v>
      </c>
      <c r="DR567" s="82">
        <v>-166.66666666666666</v>
      </c>
      <c r="DS567" s="82">
        <v>-166.66666666666666</v>
      </c>
      <c r="DT567" s="82">
        <v>-166.66666666666666</v>
      </c>
      <c r="DU567" s="82">
        <v>-250</v>
      </c>
      <c r="DV567" s="82">
        <v>-250</v>
      </c>
      <c r="DW567" s="82">
        <v>-250</v>
      </c>
      <c r="DX567" s="82">
        <v>-250</v>
      </c>
      <c r="DY567" s="82">
        <v>-250</v>
      </c>
      <c r="DZ567" s="82">
        <v>-250</v>
      </c>
      <c r="EA567" s="82">
        <v>-250</v>
      </c>
      <c r="EB567" s="82">
        <v>-250</v>
      </c>
      <c r="EC567" s="82">
        <v>-250</v>
      </c>
      <c r="ED567" s="82">
        <v>-250</v>
      </c>
      <c r="EE567" s="82">
        <v>-250</v>
      </c>
      <c r="EF567" s="82">
        <v>-250</v>
      </c>
      <c r="EG567" s="82">
        <v>-250</v>
      </c>
      <c r="EH567" s="82">
        <v>-250</v>
      </c>
      <c r="EI567" s="82">
        <v>-250</v>
      </c>
      <c r="EJ567" s="82">
        <v>-250</v>
      </c>
      <c r="EK567" s="82">
        <v>-250</v>
      </c>
      <c r="EL567" s="82">
        <v>-250</v>
      </c>
      <c r="EM567" s="82">
        <v>-250</v>
      </c>
      <c r="EN567" s="82">
        <v>-250</v>
      </c>
      <c r="EO567" s="82">
        <v>-333.33333333333331</v>
      </c>
      <c r="EP567" s="82">
        <v>-333.33333333333331</v>
      </c>
      <c r="EQ567" s="82">
        <v>-333.33333333333331</v>
      </c>
      <c r="ER567" s="82">
        <v>-333.33333333333331</v>
      </c>
      <c r="ES567" s="82">
        <v>-333.33333333333331</v>
      </c>
      <c r="ET567" s="82">
        <v>-333.33333333333331</v>
      </c>
      <c r="EU567" s="82">
        <v>-333.33333333333331</v>
      </c>
      <c r="EV567" s="82">
        <v>-333.33333333333331</v>
      </c>
      <c r="EW567" s="82">
        <v>-416.66666666666669</v>
      </c>
      <c r="EX567" s="82">
        <v>0</v>
      </c>
      <c r="EY567" s="82">
        <v>-83.333333333333329</v>
      </c>
      <c r="EZ567" s="82">
        <v>-166.66666666666666</v>
      </c>
      <c r="FA567" s="82">
        <v>-250</v>
      </c>
    </row>
    <row r="568" spans="1:157" ht="21.75" customHeight="1" x14ac:dyDescent="0.25">
      <c r="A568" s="83" t="s">
        <v>628</v>
      </c>
      <c r="B568" s="179"/>
      <c r="C568" s="85"/>
      <c r="D568" s="85"/>
      <c r="E568" s="85"/>
      <c r="F568" s="85"/>
      <c r="G568" s="85"/>
      <c r="H568" s="191"/>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c r="AN568" s="85"/>
      <c r="AO568" s="85"/>
      <c r="AP568" s="85"/>
      <c r="AQ568" s="85"/>
      <c r="AR568" s="85"/>
      <c r="AS568" s="85"/>
      <c r="AT568" s="85"/>
      <c r="AU568" s="85"/>
      <c r="AV568" s="85"/>
      <c r="AW568" s="85"/>
      <c r="AX568" s="85"/>
      <c r="AY568" s="85"/>
      <c r="AZ568" s="85"/>
      <c r="BA568" s="85"/>
      <c r="BB568" s="85"/>
      <c r="BC568" s="85"/>
      <c r="BD568" s="85"/>
      <c r="BE568" s="85"/>
      <c r="BF568" s="85"/>
      <c r="BG568" s="85"/>
      <c r="BH568" s="85"/>
      <c r="BI568" s="85"/>
      <c r="BJ568" s="85"/>
      <c r="BK568" s="85"/>
      <c r="BL568" s="85"/>
      <c r="BM568" s="85"/>
      <c r="BN568" s="85"/>
      <c r="BO568" s="85"/>
      <c r="BP568" s="85"/>
      <c r="BQ568" s="85"/>
      <c r="BR568" s="85"/>
      <c r="BS568" s="85"/>
      <c r="BT568" s="85"/>
      <c r="BU568" s="86"/>
      <c r="BV568" s="86"/>
      <c r="BW568" s="86"/>
      <c r="BX568" s="86"/>
      <c r="BY568" s="86"/>
      <c r="BZ568" s="86"/>
      <c r="CA568" s="86"/>
      <c r="CB568" s="86"/>
      <c r="CC568" s="86"/>
      <c r="CD568" s="86"/>
      <c r="CE568" s="86"/>
      <c r="CF568" s="86"/>
      <c r="CG568" s="86"/>
      <c r="CH568" s="86"/>
      <c r="CI568" s="86"/>
      <c r="CJ568" s="86"/>
      <c r="CK568" s="86"/>
      <c r="CL568" s="86"/>
      <c r="CM568" s="86"/>
      <c r="CN568" s="86"/>
      <c r="CO568" s="86"/>
      <c r="CP568" s="86"/>
      <c r="CQ568" s="86"/>
      <c r="CR568" s="86"/>
      <c r="CS568" s="86"/>
      <c r="CT568" s="86"/>
      <c r="CU568" s="86"/>
      <c r="CV568" s="86"/>
      <c r="CW568" s="86"/>
      <c r="CX568" s="86"/>
      <c r="CY568" s="86"/>
      <c r="CZ568" s="86"/>
      <c r="DA568" s="86"/>
      <c r="DB568" s="86"/>
      <c r="DC568" s="86"/>
      <c r="DD568" s="86"/>
      <c r="DE568" s="86"/>
      <c r="DF568" s="86"/>
      <c r="DG568" s="86"/>
      <c r="DH568" s="86"/>
      <c r="DI568" s="86"/>
      <c r="DJ568" s="86"/>
      <c r="DK568" s="86"/>
      <c r="DL568" s="86"/>
      <c r="DM568" s="86"/>
      <c r="DN568" s="86"/>
      <c r="DO568" s="86"/>
      <c r="DP568" s="86"/>
      <c r="DQ568" s="86"/>
      <c r="DR568" s="86"/>
      <c r="DS568" s="86"/>
      <c r="DT568" s="86"/>
      <c r="DU568" s="86"/>
      <c r="DV568" s="86"/>
      <c r="DW568" s="86"/>
      <c r="DX568" s="86"/>
      <c r="DY568" s="86"/>
      <c r="DZ568" s="86"/>
      <c r="EA568" s="86"/>
      <c r="EB568" s="86"/>
      <c r="EC568" s="86"/>
      <c r="ED568" s="86"/>
      <c r="EE568" s="86"/>
      <c r="EF568" s="86"/>
      <c r="EG568" s="86"/>
      <c r="EH568" s="86"/>
      <c r="EI568" s="86"/>
      <c r="EJ568" s="86"/>
      <c r="EK568" s="86"/>
      <c r="EL568" s="86"/>
      <c r="EM568" s="86"/>
      <c r="EN568" s="86"/>
      <c r="EO568" s="86"/>
      <c r="EP568" s="86"/>
      <c r="EQ568" s="86"/>
      <c r="ER568" s="86"/>
      <c r="ES568" s="86"/>
      <c r="ET568" s="86"/>
      <c r="EU568" s="86"/>
      <c r="EV568" s="86"/>
      <c r="EW568" s="86"/>
      <c r="EX568" s="86"/>
      <c r="EY568" s="86"/>
      <c r="EZ568" s="86"/>
      <c r="FA568" s="86"/>
    </row>
    <row r="569" spans="1:157" ht="15" x14ac:dyDescent="0.35">
      <c r="A569" s="87" t="s">
        <v>629</v>
      </c>
      <c r="B569" s="88">
        <v>13.553637639413814</v>
      </c>
      <c r="C569" s="89">
        <v>27.480672681277532</v>
      </c>
      <c r="D569" s="89">
        <v>26.328560124811634</v>
      </c>
      <c r="E569" s="89">
        <v>22.469556883441683</v>
      </c>
      <c r="F569" s="89">
        <v>19.154460958870466</v>
      </c>
      <c r="G569" s="89">
        <v>38.250094213309275</v>
      </c>
      <c r="H569" s="192">
        <v>36.829695384999383</v>
      </c>
      <c r="I569" s="90">
        <v>31.981365825681578</v>
      </c>
      <c r="J569" s="90">
        <v>28.536550420102206</v>
      </c>
      <c r="K569" s="90">
        <v>35.425232575794467</v>
      </c>
      <c r="L569" s="90">
        <v>30.804293387233972</v>
      </c>
      <c r="M569" s="90">
        <v>27.380921100082741</v>
      </c>
      <c r="N569" s="90">
        <v>26.822137979019885</v>
      </c>
      <c r="O569" s="90">
        <v>23.517675493332543</v>
      </c>
      <c r="P569" s="90">
        <v>20.266514407618303</v>
      </c>
      <c r="Q569" s="90">
        <v>53.959476095058967</v>
      </c>
      <c r="R569" s="90">
        <v>52.534754767532107</v>
      </c>
      <c r="S569" s="90">
        <v>47.272465098145489</v>
      </c>
      <c r="T569" s="90">
        <v>42.35114677116146</v>
      </c>
      <c r="U569" s="90">
        <v>51.11003344000526</v>
      </c>
      <c r="V569" s="90">
        <v>45.847743770618642</v>
      </c>
      <c r="W569" s="90">
        <v>40.926425443634614</v>
      </c>
      <c r="X569" s="90">
        <v>40.918239317738163</v>
      </c>
      <c r="Y569" s="90">
        <v>36.00336671692741</v>
      </c>
      <c r="Z569" s="90">
        <v>32.116813235608234</v>
      </c>
      <c r="AA569" s="90">
        <v>49.685312112478414</v>
      </c>
      <c r="AB569" s="90">
        <v>44.423022443091789</v>
      </c>
      <c r="AC569" s="90">
        <v>39.501704116107788</v>
      </c>
      <c r="AD569" s="90">
        <v>39.493517990211323</v>
      </c>
      <c r="AE569" s="90">
        <v>34.51411833875131</v>
      </c>
      <c r="AF569" s="90">
        <v>30.924238281564495</v>
      </c>
      <c r="AG569" s="90">
        <v>34.506111521425453</v>
      </c>
      <c r="AH569" s="90">
        <v>30.360717554182688</v>
      </c>
      <c r="AI569" s="90">
        <v>26.961593580960535</v>
      </c>
      <c r="AJ569" s="90">
        <v>23.733809408244316</v>
      </c>
      <c r="AK569" s="90">
        <v>10.127630571258713</v>
      </c>
      <c r="AL569" s="90">
        <v>15.660979824982599</v>
      </c>
      <c r="AM569" s="90">
        <v>15.092077849739463</v>
      </c>
      <c r="AN569" s="90">
        <v>13.155289926248839</v>
      </c>
      <c r="AO569" s="90">
        <v>11.451718333281963</v>
      </c>
      <c r="AP569" s="90">
        <v>20.460050003179877</v>
      </c>
      <c r="AQ569" s="90">
        <v>19.880476961393381</v>
      </c>
      <c r="AR569" s="90">
        <v>17.875166985992458</v>
      </c>
      <c r="AS569" s="90">
        <v>16.082223864570754</v>
      </c>
      <c r="AT569" s="90">
        <v>19.300903919606878</v>
      </c>
      <c r="AU569" s="90">
        <v>17.255777418755233</v>
      </c>
      <c r="AV569" s="90">
        <v>15.502650822784259</v>
      </c>
      <c r="AW569" s="90">
        <v>15.222064972320299</v>
      </c>
      <c r="AX569" s="90">
        <v>13.551597836114279</v>
      </c>
      <c r="AY569" s="90">
        <v>11.893302316944789</v>
      </c>
      <c r="AZ569" s="90">
        <v>27.520309312080283</v>
      </c>
      <c r="BA569" s="90">
        <v>26.805787398708375</v>
      </c>
      <c r="BB569" s="90">
        <v>24.399064635197149</v>
      </c>
      <c r="BC569" s="90">
        <v>22.194301643900932</v>
      </c>
      <c r="BD569" s="90">
        <v>26.091265485336454</v>
      </c>
      <c r="BE569" s="90">
        <v>23.800968066037242</v>
      </c>
      <c r="BF569" s="90">
        <v>21.596205074741025</v>
      </c>
      <c r="BG569" s="90">
        <v>21.583903463142292</v>
      </c>
      <c r="BH569" s="90">
        <v>19.553752596820338</v>
      </c>
      <c r="BI569" s="90">
        <v>17.812937857812475</v>
      </c>
      <c r="BJ569" s="90">
        <v>25.383788905636251</v>
      </c>
      <c r="BK569" s="90">
        <v>23.063591166537165</v>
      </c>
      <c r="BL569" s="90">
        <v>20.998108505581119</v>
      </c>
      <c r="BM569" s="90">
        <v>20.985806893982389</v>
      </c>
      <c r="BN569" s="90">
        <v>18.972421173257072</v>
      </c>
      <c r="BO569" s="90">
        <v>17.19178990879848</v>
      </c>
      <c r="BP569" s="90">
        <v>18.960464386089981</v>
      </c>
      <c r="BQ569" s="90">
        <v>16.913062401111542</v>
      </c>
      <c r="BR569" s="90">
        <v>15.165511240340511</v>
      </c>
      <c r="BS569" s="90">
        <v>13.518312980450537</v>
      </c>
      <c r="BT569" s="89">
        <v>63.002453353232546</v>
      </c>
      <c r="BU569" s="180">
        <v>58.037962765750237</v>
      </c>
      <c r="BV569" s="180">
        <v>56.608918939006415</v>
      </c>
      <c r="BW569" s="180">
        <v>51.644428351524091</v>
      </c>
      <c r="BX569" s="180">
        <v>39.983010614424842</v>
      </c>
      <c r="BY569" s="181">
        <v>35.280902824304015</v>
      </c>
      <c r="BZ569" s="182">
        <v>30.969668027637791</v>
      </c>
      <c r="CA569" s="182">
        <v>47.91520915744141</v>
      </c>
      <c r="CB569" s="182">
        <v>32.210505955907507</v>
      </c>
      <c r="CC569" s="182">
        <v>29.728260662166349</v>
      </c>
      <c r="CD569" s="182">
        <v>29.013738748794445</v>
      </c>
      <c r="CE569" s="182">
        <v>26.531493455053283</v>
      </c>
      <c r="CF569" s="182">
        <v>21.501187375471673</v>
      </c>
      <c r="CG569" s="182">
        <v>19.475518474614994</v>
      </c>
      <c r="CH569" s="182">
        <v>17.416159702469464</v>
      </c>
      <c r="CI569" s="182">
        <v>24.821044083633993</v>
      </c>
      <c r="CJ569" s="182">
        <v>73.857735797461132</v>
      </c>
      <c r="CK569" s="182">
        <v>67.46420138323505</v>
      </c>
      <c r="CL569" s="182">
        <v>61.070666969008876</v>
      </c>
      <c r="CM569" s="182">
        <v>56.13556886264189</v>
      </c>
      <c r="CN569" s="182">
        <v>45.90319495228642</v>
      </c>
      <c r="CO569" s="182">
        <v>40.93870436480411</v>
      </c>
      <c r="CP569" s="182">
        <v>36.345265659820129</v>
      </c>
      <c r="CQ569" s="182">
        <v>54.624576319627586</v>
      </c>
      <c r="CR569" s="182">
        <v>66.622862291329071</v>
      </c>
      <c r="CS569" s="182">
        <v>82.099492978875674</v>
      </c>
      <c r="CT569" s="182">
        <v>94.651004839547795</v>
      </c>
      <c r="CU569" s="182">
        <v>37.304328396211446</v>
      </c>
      <c r="CV569" s="182">
        <v>34.087906872188981</v>
      </c>
      <c r="CW569" s="182">
        <v>30.871485348166519</v>
      </c>
      <c r="CX569" s="182">
        <v>28.39704640529154</v>
      </c>
      <c r="CY569" s="182">
        <v>23.914313432762228</v>
      </c>
      <c r="CZ569" s="182">
        <v>21.682606110951362</v>
      </c>
      <c r="DA569" s="182">
        <v>19.648409676710745</v>
      </c>
      <c r="DB569" s="182">
        <v>27.636494094431825</v>
      </c>
      <c r="DC569" s="182">
        <v>33.635637080282585</v>
      </c>
      <c r="DD569" s="182">
        <v>41.278593197446426</v>
      </c>
      <c r="DE569" s="182">
        <v>47.304844257029842</v>
      </c>
      <c r="DF569" s="182">
        <v>11.869329477515953</v>
      </c>
      <c r="DG569" s="182">
        <v>17.928363237216516</v>
      </c>
      <c r="DH569" s="182">
        <v>17.308973669979288</v>
      </c>
      <c r="DI569" s="182">
        <v>15.28574625812554</v>
      </c>
      <c r="DJ569" s="182">
        <v>13.58079517693335</v>
      </c>
      <c r="DK569" s="182">
        <v>22.645681891022718</v>
      </c>
      <c r="DL569" s="182">
        <v>22.047585321862815</v>
      </c>
      <c r="DM569" s="182">
        <v>19.991020339934973</v>
      </c>
      <c r="DN569" s="182">
        <v>18.250205600927114</v>
      </c>
      <c r="DO569" s="182">
        <v>21.449488752702909</v>
      </c>
      <c r="DP569" s="182">
        <v>19.409688916371703</v>
      </c>
      <c r="DQ569" s="182">
        <v>17.668874177363843</v>
      </c>
      <c r="DR569" s="182">
        <v>17.350330144226184</v>
      </c>
      <c r="DS569" s="182">
        <v>15.591597968765489</v>
      </c>
      <c r="DT569" s="182">
        <v>13.87495901494529</v>
      </c>
      <c r="DU569" s="182">
        <v>31.020813685511186</v>
      </c>
      <c r="DV569" s="182">
        <v>30.306291772139254</v>
      </c>
      <c r="DW569" s="182">
        <v>27.82404647839811</v>
      </c>
      <c r="DX569" s="182">
        <v>25.397314584611365</v>
      </c>
      <c r="DY569" s="182">
        <v>29.591769858767346</v>
      </c>
      <c r="DZ569" s="182">
        <v>27.109524565026188</v>
      </c>
      <c r="EA569" s="182">
        <v>24.799218015451459</v>
      </c>
      <c r="EB569" s="182">
        <v>24.786916403852729</v>
      </c>
      <c r="EC569" s="182">
        <v>22.582153412556512</v>
      </c>
      <c r="ED569" s="182">
        <v>20.791134931976679</v>
      </c>
      <c r="EE569" s="182">
        <v>28.877247945395439</v>
      </c>
      <c r="EF569" s="182">
        <v>26.395002651654284</v>
      </c>
      <c r="EG569" s="182">
        <v>24.201121446291552</v>
      </c>
      <c r="EH569" s="182">
        <v>24.188819834692826</v>
      </c>
      <c r="EI569" s="182">
        <v>21.984056843396605</v>
      </c>
      <c r="EJ569" s="182">
        <v>20.2101634899341</v>
      </c>
      <c r="EK569" s="182">
        <v>21.971755231797871</v>
      </c>
      <c r="EL569" s="182">
        <v>19.931435982247162</v>
      </c>
      <c r="EM569" s="182">
        <v>18.190621243239299</v>
      </c>
      <c r="EN569" s="182">
        <v>16.370351997000753</v>
      </c>
      <c r="EO569" s="180">
        <v>35.374290541342155</v>
      </c>
      <c r="EP569" s="182">
        <v>32.874552180300086</v>
      </c>
      <c r="EQ569" s="182">
        <v>32.157869017319669</v>
      </c>
      <c r="ER569" s="182">
        <v>29.658130656277596</v>
      </c>
      <c r="ES569" s="182">
        <v>24.369032608326698</v>
      </c>
      <c r="ET569" s="182">
        <v>22.158502376993116</v>
      </c>
      <c r="EU569" s="182">
        <v>20.088922755319427</v>
      </c>
      <c r="EV569" s="182">
        <v>27.788290959512555</v>
      </c>
      <c r="EW569" s="182">
        <v>35.611036332471834</v>
      </c>
      <c r="EX569" s="182">
        <v>12.825995388605525</v>
      </c>
      <c r="EY569" s="182">
        <v>18.91656922433797</v>
      </c>
      <c r="EZ569" s="182">
        <v>21.844310218343853</v>
      </c>
      <c r="FA569" s="182">
        <v>26.287591423250714</v>
      </c>
    </row>
    <row r="570" spans="1:157" ht="15" x14ac:dyDescent="0.35">
      <c r="A570" s="87"/>
      <c r="B570" s="88"/>
      <c r="C570" s="89"/>
      <c r="D570" s="89"/>
      <c r="E570" s="89"/>
      <c r="F570" s="89"/>
      <c r="G570" s="89"/>
      <c r="H570" s="193"/>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c r="AK570" s="95" t="s">
        <v>630</v>
      </c>
      <c r="AL570" s="95" t="s">
        <v>630</v>
      </c>
      <c r="AM570" s="95" t="s">
        <v>630</v>
      </c>
      <c r="AN570" s="95" t="s">
        <v>630</v>
      </c>
      <c r="AO570" s="95" t="s">
        <v>630</v>
      </c>
      <c r="AP570" s="95" t="s">
        <v>630</v>
      </c>
      <c r="AQ570" s="95" t="s">
        <v>630</v>
      </c>
      <c r="AR570" s="95" t="s">
        <v>630</v>
      </c>
      <c r="AS570" s="95" t="s">
        <v>630</v>
      </c>
      <c r="AT570" s="95" t="s">
        <v>630</v>
      </c>
      <c r="AU570" s="95" t="s">
        <v>630</v>
      </c>
      <c r="AV570" s="95" t="s">
        <v>630</v>
      </c>
      <c r="AW570" s="95" t="s">
        <v>630</v>
      </c>
      <c r="AX570" s="95" t="s">
        <v>630</v>
      </c>
      <c r="AY570" s="95" t="s">
        <v>630</v>
      </c>
      <c r="AZ570" s="95" t="s">
        <v>630</v>
      </c>
      <c r="BA570" s="95" t="s">
        <v>630</v>
      </c>
      <c r="BB570" s="95" t="s">
        <v>630</v>
      </c>
      <c r="BC570" s="95" t="s">
        <v>630</v>
      </c>
      <c r="BD570" s="95" t="s">
        <v>630</v>
      </c>
      <c r="BE570" s="95" t="s">
        <v>630</v>
      </c>
      <c r="BF570" s="95" t="s">
        <v>630</v>
      </c>
      <c r="BG570" s="95" t="s">
        <v>630</v>
      </c>
      <c r="BH570" s="95" t="s">
        <v>630</v>
      </c>
      <c r="BI570" s="95" t="s">
        <v>630</v>
      </c>
      <c r="BJ570" s="95" t="s">
        <v>630</v>
      </c>
      <c r="BK570" s="95" t="s">
        <v>630</v>
      </c>
      <c r="BL570" s="95" t="s">
        <v>630</v>
      </c>
      <c r="BM570" s="95" t="s">
        <v>630</v>
      </c>
      <c r="BN570" s="95" t="s">
        <v>630</v>
      </c>
      <c r="BO570" s="95" t="s">
        <v>630</v>
      </c>
      <c r="BP570" s="95" t="s">
        <v>630</v>
      </c>
      <c r="BQ570" s="95" t="s">
        <v>630</v>
      </c>
      <c r="BR570" s="95" t="s">
        <v>630</v>
      </c>
      <c r="BS570" s="95" t="s">
        <v>630</v>
      </c>
      <c r="BT570" s="89"/>
      <c r="BU570" s="89"/>
      <c r="BV570" s="89"/>
      <c r="BW570" s="89"/>
      <c r="BX570" s="89"/>
      <c r="BY570" s="94"/>
      <c r="BZ570" s="95"/>
      <c r="CA570" s="95"/>
      <c r="CB570" s="95" t="s">
        <v>630</v>
      </c>
      <c r="CC570" s="95" t="s">
        <v>630</v>
      </c>
      <c r="CD570" s="95" t="s">
        <v>630</v>
      </c>
      <c r="CE570" s="95" t="s">
        <v>630</v>
      </c>
      <c r="CF570" s="95" t="s">
        <v>630</v>
      </c>
      <c r="CG570" s="95" t="s">
        <v>630</v>
      </c>
      <c r="CH570" s="95" t="s">
        <v>630</v>
      </c>
      <c r="CI570" s="95" t="s">
        <v>630</v>
      </c>
      <c r="CJ570" s="95"/>
      <c r="CK570" s="95"/>
      <c r="CL570" s="95"/>
      <c r="CM570" s="95"/>
      <c r="CN570" s="95"/>
      <c r="CO570" s="95"/>
      <c r="CP570" s="95"/>
      <c r="CQ570" s="95"/>
      <c r="CR570" s="95"/>
      <c r="CS570" s="95"/>
      <c r="CT570" s="95"/>
      <c r="CU570" s="95" t="s">
        <v>631</v>
      </c>
      <c r="CV570" s="95" t="s">
        <v>631</v>
      </c>
      <c r="CW570" s="95" t="s">
        <v>631</v>
      </c>
      <c r="CX570" s="95" t="s">
        <v>631</v>
      </c>
      <c r="CY570" s="95" t="s">
        <v>631</v>
      </c>
      <c r="CZ570" s="95" t="s">
        <v>631</v>
      </c>
      <c r="DA570" s="95" t="s">
        <v>631</v>
      </c>
      <c r="DB570" s="95" t="s">
        <v>631</v>
      </c>
      <c r="DC570" s="95" t="s">
        <v>631</v>
      </c>
      <c r="DD570" s="95" t="s">
        <v>631</v>
      </c>
      <c r="DE570" s="95" t="s">
        <v>631</v>
      </c>
      <c r="DF570" s="95" t="s">
        <v>631</v>
      </c>
      <c r="DG570" s="95" t="s">
        <v>631</v>
      </c>
      <c r="DH570" s="95" t="s">
        <v>631</v>
      </c>
      <c r="DI570" s="95" t="s">
        <v>631</v>
      </c>
      <c r="DJ570" s="95" t="s">
        <v>631</v>
      </c>
      <c r="DK570" s="95" t="s">
        <v>631</v>
      </c>
      <c r="DL570" s="95" t="s">
        <v>631</v>
      </c>
      <c r="DM570" s="95" t="s">
        <v>631</v>
      </c>
      <c r="DN570" s="95" t="s">
        <v>631</v>
      </c>
      <c r="DO570" s="95" t="s">
        <v>631</v>
      </c>
      <c r="DP570" s="95" t="s">
        <v>631</v>
      </c>
      <c r="DQ570" s="95" t="s">
        <v>631</v>
      </c>
      <c r="DR570" s="95" t="s">
        <v>631</v>
      </c>
      <c r="DS570" s="95" t="s">
        <v>631</v>
      </c>
      <c r="DT570" s="95" t="s">
        <v>631</v>
      </c>
      <c r="DU570" s="95" t="s">
        <v>631</v>
      </c>
      <c r="DV570" s="95" t="s">
        <v>631</v>
      </c>
      <c r="DW570" s="95" t="s">
        <v>631</v>
      </c>
      <c r="DX570" s="95" t="s">
        <v>631</v>
      </c>
      <c r="DY570" s="95" t="s">
        <v>631</v>
      </c>
      <c r="DZ570" s="95" t="s">
        <v>631</v>
      </c>
      <c r="EA570" s="95" t="s">
        <v>631</v>
      </c>
      <c r="EB570" s="95" t="s">
        <v>631</v>
      </c>
      <c r="EC570" s="95" t="s">
        <v>631</v>
      </c>
      <c r="ED570" s="95" t="s">
        <v>631</v>
      </c>
      <c r="EE570" s="95" t="s">
        <v>631</v>
      </c>
      <c r="EF570" s="95" t="s">
        <v>631</v>
      </c>
      <c r="EG570" s="95" t="s">
        <v>631</v>
      </c>
      <c r="EH570" s="95" t="s">
        <v>631</v>
      </c>
      <c r="EI570" s="95" t="s">
        <v>631</v>
      </c>
      <c r="EJ570" s="95" t="s">
        <v>631</v>
      </c>
      <c r="EK570" s="95" t="s">
        <v>631</v>
      </c>
      <c r="EL570" s="95" t="s">
        <v>631</v>
      </c>
      <c r="EM570" s="95" t="s">
        <v>631</v>
      </c>
      <c r="EN570" s="95" t="s">
        <v>631</v>
      </c>
      <c r="EO570" s="89" t="s">
        <v>631</v>
      </c>
      <c r="EP570" s="95" t="s">
        <v>631</v>
      </c>
      <c r="EQ570" s="95" t="s">
        <v>631</v>
      </c>
      <c r="ER570" s="95" t="s">
        <v>631</v>
      </c>
      <c r="ES570" s="95" t="s">
        <v>631</v>
      </c>
      <c r="ET570" s="95" t="s">
        <v>631</v>
      </c>
      <c r="EU570" s="95" t="s">
        <v>631</v>
      </c>
      <c r="EV570" s="95" t="s">
        <v>631</v>
      </c>
      <c r="EW570" s="95" t="s">
        <v>631</v>
      </c>
      <c r="EX570" s="95" t="s">
        <v>631</v>
      </c>
      <c r="EY570" s="95" t="s">
        <v>631</v>
      </c>
      <c r="EZ570" s="95" t="s">
        <v>631</v>
      </c>
      <c r="FA570" s="95" t="s">
        <v>631</v>
      </c>
    </row>
    <row r="571" spans="1:157" ht="15" x14ac:dyDescent="0.35">
      <c r="A571" s="87" t="s">
        <v>632</v>
      </c>
      <c r="B571" s="96">
        <v>2385.4402245368315</v>
      </c>
      <c r="C571" s="97">
        <v>4836.5983919048458</v>
      </c>
      <c r="D571" s="97">
        <v>4633.8265819668477</v>
      </c>
      <c r="E571" s="97">
        <v>3954.642011485736</v>
      </c>
      <c r="F571" s="97">
        <v>3371.1851287612021</v>
      </c>
      <c r="G571" s="97">
        <v>6732.0165815424325</v>
      </c>
      <c r="H571" s="194">
        <v>6482.0263877598918</v>
      </c>
      <c r="I571" s="99">
        <v>5628.720385319958</v>
      </c>
      <c r="J571" s="99">
        <v>5022.432873937988</v>
      </c>
      <c r="K571" s="99">
        <v>6234.8409333398258</v>
      </c>
      <c r="L571" s="99">
        <v>5421.555636153179</v>
      </c>
      <c r="M571" s="99">
        <v>4819.0421136145624</v>
      </c>
      <c r="N571" s="99">
        <v>4720.6962843074998</v>
      </c>
      <c r="O571" s="99">
        <v>4139.1108868265273</v>
      </c>
      <c r="P571" s="99">
        <v>3566.9065357408213</v>
      </c>
      <c r="Q571" s="99">
        <v>9496.8677927303779</v>
      </c>
      <c r="R571" s="99">
        <v>9246.116839085651</v>
      </c>
      <c r="S571" s="99">
        <v>8319.9538572736055</v>
      </c>
      <c r="T571" s="99">
        <v>7453.8018317244168</v>
      </c>
      <c r="U571" s="99">
        <v>8995.3658854409259</v>
      </c>
      <c r="V571" s="99">
        <v>8069.2029036288804</v>
      </c>
      <c r="W571" s="99">
        <v>7203.0508780796918</v>
      </c>
      <c r="X571" s="99">
        <v>7201.6101199219165</v>
      </c>
      <c r="Y571" s="99">
        <v>6336.5925421792235</v>
      </c>
      <c r="Z571" s="99">
        <v>5652.5591294670494</v>
      </c>
      <c r="AA571" s="99">
        <v>8744.6149317962008</v>
      </c>
      <c r="AB571" s="99">
        <v>7818.4519499841554</v>
      </c>
      <c r="AC571" s="99">
        <v>6952.2999244349703</v>
      </c>
      <c r="AD571" s="99">
        <v>6950.8591662771933</v>
      </c>
      <c r="AE571" s="99">
        <v>6074.484827620231</v>
      </c>
      <c r="AF571" s="99">
        <v>5442.6659375553509</v>
      </c>
      <c r="AG571" s="99">
        <v>6073.0756277708797</v>
      </c>
      <c r="AH571" s="99">
        <v>5343.486289536153</v>
      </c>
      <c r="AI571" s="99">
        <v>4745.2404702490539</v>
      </c>
      <c r="AJ571" s="99">
        <v>4177.1504558509996</v>
      </c>
      <c r="AK571" s="99">
        <v>3564.9259610830668</v>
      </c>
      <c r="AL571" s="99">
        <v>5512.6648983938749</v>
      </c>
      <c r="AM571" s="99">
        <v>5312.4114031082909</v>
      </c>
      <c r="AN571" s="99">
        <v>4630.6620540395916</v>
      </c>
      <c r="AO571" s="99">
        <v>4031.0048533152512</v>
      </c>
      <c r="AP571" s="99">
        <v>7201.9376011193172</v>
      </c>
      <c r="AQ571" s="99">
        <v>6997.9278904104694</v>
      </c>
      <c r="AR571" s="99">
        <v>6292.0587790693453</v>
      </c>
      <c r="AS571" s="99">
        <v>5660.9428003289058</v>
      </c>
      <c r="AT571" s="99">
        <v>6793.9181797016208</v>
      </c>
      <c r="AU571" s="99">
        <v>6074.0336514018427</v>
      </c>
      <c r="AV571" s="99">
        <v>5456.933089620059</v>
      </c>
      <c r="AW571" s="99">
        <v>5358.1668702567449</v>
      </c>
      <c r="AX571" s="99">
        <v>4770.1624383122262</v>
      </c>
      <c r="AY571" s="99">
        <v>4186.4424155645656</v>
      </c>
      <c r="AZ571" s="99">
        <v>9687.1488778522598</v>
      </c>
      <c r="BA571" s="99">
        <v>9435.6371643453476</v>
      </c>
      <c r="BB571" s="99">
        <v>8588.470751589397</v>
      </c>
      <c r="BC571" s="99">
        <v>7812.3941786531277</v>
      </c>
      <c r="BD571" s="99">
        <v>9184.1254508384318</v>
      </c>
      <c r="BE571" s="99">
        <v>8377.9407592451098</v>
      </c>
      <c r="BF571" s="99">
        <v>7601.8641863088405</v>
      </c>
      <c r="BG571" s="99">
        <v>7597.5340190260868</v>
      </c>
      <c r="BH571" s="99">
        <v>6882.9209140807588</v>
      </c>
      <c r="BI571" s="99">
        <v>6270.1541259499909</v>
      </c>
      <c r="BJ571" s="99">
        <v>8935.09369478396</v>
      </c>
      <c r="BK571" s="99">
        <v>8118.3840906210826</v>
      </c>
      <c r="BL571" s="99">
        <v>7391.3341939645543</v>
      </c>
      <c r="BM571" s="99">
        <v>7387.0040266818005</v>
      </c>
      <c r="BN571" s="99">
        <v>6678.2922529864891</v>
      </c>
      <c r="BO571" s="99">
        <v>6051.5100478970644</v>
      </c>
      <c r="BP571" s="99">
        <v>6674.083463903673</v>
      </c>
      <c r="BQ571" s="99">
        <v>5953.3979651912632</v>
      </c>
      <c r="BR571" s="99">
        <v>5338.2599565998598</v>
      </c>
      <c r="BS571" s="99">
        <v>4758.4461691185888</v>
      </c>
      <c r="BT571" s="97">
        <v>11088.431790168928</v>
      </c>
      <c r="BU571" s="97">
        <v>10214.681446772041</v>
      </c>
      <c r="BV571" s="97">
        <v>9963.1697332651293</v>
      </c>
      <c r="BW571" s="97">
        <v>9089.4193898682406</v>
      </c>
      <c r="BX571" s="97">
        <v>7037.0098681387717</v>
      </c>
      <c r="BY571" s="98">
        <v>6209.4388970775071</v>
      </c>
      <c r="BZ571" s="99">
        <v>5450.661572864251</v>
      </c>
      <c r="CA571" s="99">
        <v>8433.0768117096886</v>
      </c>
      <c r="CB571" s="99">
        <v>11338.098096479442</v>
      </c>
      <c r="CC571" s="99">
        <v>10464.347753082555</v>
      </c>
      <c r="CD571" s="99">
        <v>10212.836039575644</v>
      </c>
      <c r="CE571" s="99">
        <v>9339.0856961787558</v>
      </c>
      <c r="CF571" s="99">
        <v>7568.4179561660285</v>
      </c>
      <c r="CG571" s="99">
        <v>6855.3825030644775</v>
      </c>
      <c r="CH571" s="99">
        <v>6130.4882152692517</v>
      </c>
      <c r="CI571" s="99">
        <v>8737.0075174391659</v>
      </c>
      <c r="CJ571" s="99">
        <v>12998.96150035316</v>
      </c>
      <c r="CK571" s="99">
        <v>11873.699443449368</v>
      </c>
      <c r="CL571" s="99">
        <v>10748.437386545562</v>
      </c>
      <c r="CM571" s="99">
        <v>9879.8601198249726</v>
      </c>
      <c r="CN571" s="99">
        <v>8078.9623116024095</v>
      </c>
      <c r="CO571" s="99">
        <v>7205.2119682055236</v>
      </c>
      <c r="CP571" s="99">
        <v>6396.7667561283424</v>
      </c>
      <c r="CQ571" s="99">
        <v>9613.9254322544548</v>
      </c>
      <c r="CR571" s="99">
        <v>11725.623763273916</v>
      </c>
      <c r="CS571" s="99">
        <v>14449.510764282119</v>
      </c>
      <c r="CT571" s="99">
        <v>16658.576851760412</v>
      </c>
      <c r="CU571" s="99">
        <v>13131.12359546643</v>
      </c>
      <c r="CV571" s="99">
        <v>11998.943219010522</v>
      </c>
      <c r="CW571" s="99">
        <v>10866.762842554615</v>
      </c>
      <c r="CX571" s="99">
        <v>9995.760334662622</v>
      </c>
      <c r="CY571" s="99">
        <v>8417.8383283323037</v>
      </c>
      <c r="CZ571" s="99">
        <v>7632.2773510548795</v>
      </c>
      <c r="DA571" s="99">
        <v>6916.240206202182</v>
      </c>
      <c r="DB571" s="99">
        <v>9728.0459212400019</v>
      </c>
      <c r="DC571" s="99">
        <v>11839.74425225947</v>
      </c>
      <c r="DD571" s="99">
        <v>14530.064805501142</v>
      </c>
      <c r="DE571" s="99">
        <v>16651.305178474504</v>
      </c>
      <c r="DF571" s="99">
        <v>4178.0039760856152</v>
      </c>
      <c r="DG571" s="99">
        <v>6310.7838595002131</v>
      </c>
      <c r="DH571" s="99">
        <v>6092.7587318327096</v>
      </c>
      <c r="DI571" s="99">
        <v>5380.5826828601903</v>
      </c>
      <c r="DJ571" s="99">
        <v>4780.4399022805392</v>
      </c>
      <c r="DK571" s="99">
        <v>7971.2800256399969</v>
      </c>
      <c r="DL571" s="99">
        <v>7760.7500332957106</v>
      </c>
      <c r="DM571" s="99">
        <v>7036.83915965711</v>
      </c>
      <c r="DN571" s="99">
        <v>6424.0723715263439</v>
      </c>
      <c r="DO571" s="99">
        <v>7550.2200409514235</v>
      </c>
      <c r="DP571" s="99">
        <v>6832.2104985628393</v>
      </c>
      <c r="DQ571" s="99">
        <v>6219.4437104320723</v>
      </c>
      <c r="DR571" s="99">
        <v>6107.3162107676171</v>
      </c>
      <c r="DS571" s="99">
        <v>5488.2424850054522</v>
      </c>
      <c r="DT571" s="99">
        <v>4883.9855732607421</v>
      </c>
      <c r="DU571" s="99">
        <v>10919.326417299937</v>
      </c>
      <c r="DV571" s="99">
        <v>10667.814703793018</v>
      </c>
      <c r="DW571" s="99">
        <v>9794.0643603961344</v>
      </c>
      <c r="DX571" s="99">
        <v>8939.8547337832006</v>
      </c>
      <c r="DY571" s="99">
        <v>10416.302990286105</v>
      </c>
      <c r="DZ571" s="99">
        <v>9542.5526468892185</v>
      </c>
      <c r="EA571" s="99">
        <v>8729.3247414389134</v>
      </c>
      <c r="EB571" s="99">
        <v>8724.9945741561605</v>
      </c>
      <c r="EC571" s="99">
        <v>7948.9180012198922</v>
      </c>
      <c r="ED571" s="99">
        <v>7318.4794960557911</v>
      </c>
      <c r="EE571" s="99">
        <v>10164.791276779195</v>
      </c>
      <c r="EF571" s="99">
        <v>9291.0409333823081</v>
      </c>
      <c r="EG571" s="99">
        <v>8518.7947490946262</v>
      </c>
      <c r="EH571" s="99">
        <v>8514.4645818118752</v>
      </c>
      <c r="EI571" s="99">
        <v>7738.388008875605</v>
      </c>
      <c r="EJ571" s="99">
        <v>7113.9775484568027</v>
      </c>
      <c r="EK571" s="99">
        <v>7734.0578415928512</v>
      </c>
      <c r="EL571" s="99">
        <v>7015.8654657510015</v>
      </c>
      <c r="EM571" s="99">
        <v>6403.0986776202335</v>
      </c>
      <c r="EN571" s="99">
        <v>5762.3639029442647</v>
      </c>
      <c r="EO571" s="97">
        <v>12451.750270552438</v>
      </c>
      <c r="EP571" s="99">
        <v>11571.84236746563</v>
      </c>
      <c r="EQ571" s="99">
        <v>11319.569894096523</v>
      </c>
      <c r="ER571" s="99">
        <v>10439.661991009714</v>
      </c>
      <c r="ES571" s="99">
        <v>8577.8994781309975</v>
      </c>
      <c r="ET571" s="99">
        <v>7799.7928367015766</v>
      </c>
      <c r="EU571" s="99">
        <v>7071.3008098724376</v>
      </c>
      <c r="EV571" s="99">
        <v>9781.4784177484198</v>
      </c>
      <c r="EW571" s="99">
        <v>12535.084789030085</v>
      </c>
      <c r="EX571" s="99">
        <v>4514.7503767891449</v>
      </c>
      <c r="EY571" s="99">
        <v>6658.6323669669655</v>
      </c>
      <c r="EZ571" s="99">
        <v>7689.1971968570369</v>
      </c>
      <c r="FA571" s="99">
        <v>9253.2321809842506</v>
      </c>
    </row>
    <row r="572" spans="1:157" ht="15.6" thickBot="1" x14ac:dyDescent="0.4">
      <c r="A572" s="100" t="s">
        <v>633</v>
      </c>
      <c r="B572" s="101">
        <v>28625.282694441979</v>
      </c>
      <c r="C572" s="102">
        <v>58039.180702858153</v>
      </c>
      <c r="D572" s="102">
        <v>55605.918983602169</v>
      </c>
      <c r="E572" s="102">
        <v>47455.704137828834</v>
      </c>
      <c r="F572" s="102">
        <v>40454.221545134424</v>
      </c>
      <c r="G572" s="102">
        <v>80784.198978509186</v>
      </c>
      <c r="H572" s="195">
        <v>77784.316653118702</v>
      </c>
      <c r="I572" s="104">
        <v>67544.6446238395</v>
      </c>
      <c r="J572" s="104">
        <v>60269.194487255852</v>
      </c>
      <c r="K572" s="104">
        <v>74818.091200077906</v>
      </c>
      <c r="L572" s="104">
        <v>65058.667633838151</v>
      </c>
      <c r="M572" s="104">
        <v>57828.505363374745</v>
      </c>
      <c r="N572" s="104">
        <v>56648.355411689998</v>
      </c>
      <c r="O572" s="104">
        <v>49669.330641918328</v>
      </c>
      <c r="P572" s="104">
        <v>42802.878428889853</v>
      </c>
      <c r="Q572" s="104">
        <v>113962.41351276453</v>
      </c>
      <c r="R572" s="104">
        <v>110953.40206902781</v>
      </c>
      <c r="S572" s="104">
        <v>99839.446287283266</v>
      </c>
      <c r="T572" s="104">
        <v>89445.621980693002</v>
      </c>
      <c r="U572" s="104">
        <v>107944.39062529111</v>
      </c>
      <c r="V572" s="104">
        <v>96830.434843546565</v>
      </c>
      <c r="W572" s="104">
        <v>86436.610536956301</v>
      </c>
      <c r="X572" s="104">
        <v>86419.321439063002</v>
      </c>
      <c r="Y572" s="104">
        <v>76039.110506150682</v>
      </c>
      <c r="Z572" s="104">
        <v>67830.709553604596</v>
      </c>
      <c r="AA572" s="104">
        <v>104935.37918155441</v>
      </c>
      <c r="AB572" s="104">
        <v>93821.423399809864</v>
      </c>
      <c r="AC572" s="104">
        <v>83427.599093219644</v>
      </c>
      <c r="AD572" s="104">
        <v>83410.309995326315</v>
      </c>
      <c r="AE572" s="104">
        <v>72893.817931442769</v>
      </c>
      <c r="AF572" s="104">
        <v>65311.991250664214</v>
      </c>
      <c r="AG572" s="104">
        <v>72876.90753325056</v>
      </c>
      <c r="AH572" s="104">
        <v>64121.835474433836</v>
      </c>
      <c r="AI572" s="104">
        <v>56942.885642988651</v>
      </c>
      <c r="AJ572" s="104">
        <v>50125.805470211999</v>
      </c>
      <c r="AK572" s="104">
        <v>42779.111532996802</v>
      </c>
      <c r="AL572" s="104">
        <v>66151.978780726495</v>
      </c>
      <c r="AM572" s="104">
        <v>63748.936837299494</v>
      </c>
      <c r="AN572" s="104">
        <v>55567.944648475095</v>
      </c>
      <c r="AO572" s="104">
        <v>48372.058239783015</v>
      </c>
      <c r="AP572" s="104">
        <v>86423.251213431809</v>
      </c>
      <c r="AQ572" s="104">
        <v>83975.134684925637</v>
      </c>
      <c r="AR572" s="104">
        <v>75504.70534883214</v>
      </c>
      <c r="AS572" s="104">
        <v>67931.313603946866</v>
      </c>
      <c r="AT572" s="104">
        <v>81527.01815641945</v>
      </c>
      <c r="AU572" s="104">
        <v>72888.403816822116</v>
      </c>
      <c r="AV572" s="104">
        <v>65483.197075440708</v>
      </c>
      <c r="AW572" s="104">
        <v>64298.002443080943</v>
      </c>
      <c r="AX572" s="104">
        <v>57241.949259746718</v>
      </c>
      <c r="AY572" s="104">
        <v>50237.308986774791</v>
      </c>
      <c r="AZ572" s="104">
        <v>116245.78653422711</v>
      </c>
      <c r="BA572" s="104">
        <v>113227.64597214418</v>
      </c>
      <c r="BB572" s="104">
        <v>103061.64901907276</v>
      </c>
      <c r="BC572" s="104">
        <v>93748.730143837529</v>
      </c>
      <c r="BD572" s="104">
        <v>110209.50541006119</v>
      </c>
      <c r="BE572" s="104">
        <v>100535.28911094132</v>
      </c>
      <c r="BF572" s="104">
        <v>91222.370235706083</v>
      </c>
      <c r="BG572" s="104">
        <v>91170.408228313041</v>
      </c>
      <c r="BH572" s="104">
        <v>82595.05096896911</v>
      </c>
      <c r="BI572" s="104">
        <v>75241.849511399894</v>
      </c>
      <c r="BJ572" s="104">
        <v>107221.12433740753</v>
      </c>
      <c r="BK572" s="104">
        <v>97420.609087452991</v>
      </c>
      <c r="BL572" s="104">
        <v>88696.010327574651</v>
      </c>
      <c r="BM572" s="104">
        <v>88644.04832018161</v>
      </c>
      <c r="BN572" s="104">
        <v>80139.507035837873</v>
      </c>
      <c r="BO572" s="104">
        <v>72618.120574764776</v>
      </c>
      <c r="BP572" s="104">
        <v>80089.001566844076</v>
      </c>
      <c r="BQ572" s="104">
        <v>71440.775582295159</v>
      </c>
      <c r="BR572" s="104">
        <v>64059.119479198314</v>
      </c>
      <c r="BS572" s="104">
        <v>57101.354029423062</v>
      </c>
      <c r="BT572" s="102">
        <v>133061.18148202714</v>
      </c>
      <c r="BU572" s="102">
        <v>122576.1773612645</v>
      </c>
      <c r="BV572" s="102">
        <v>119558.03679918154</v>
      </c>
      <c r="BW572" s="102">
        <v>109073.03267841888</v>
      </c>
      <c r="BX572" s="102">
        <v>84444.11841766526</v>
      </c>
      <c r="BY572" s="103">
        <v>74513.266764930086</v>
      </c>
      <c r="BZ572" s="104">
        <v>65407.938874371015</v>
      </c>
      <c r="CA572" s="104">
        <v>101196.92174051626</v>
      </c>
      <c r="CB572" s="104">
        <v>136057.17715775329</v>
      </c>
      <c r="CC572" s="104">
        <v>125572.17303699066</v>
      </c>
      <c r="CD572" s="104">
        <v>122554.03247490773</v>
      </c>
      <c r="CE572" s="104">
        <v>112069.02835414506</v>
      </c>
      <c r="CF572" s="104">
        <v>90821.015473992346</v>
      </c>
      <c r="CG572" s="104">
        <v>82264.590036773734</v>
      </c>
      <c r="CH572" s="104">
        <v>73565.85858323102</v>
      </c>
      <c r="CI572" s="104">
        <v>104844.09020926998</v>
      </c>
      <c r="CJ572" s="104">
        <v>155987.53800423793</v>
      </c>
      <c r="CK572" s="104">
        <v>142484.39332139242</v>
      </c>
      <c r="CL572" s="104">
        <v>128981.24863854673</v>
      </c>
      <c r="CM572" s="104">
        <v>118558.32143789966</v>
      </c>
      <c r="CN572" s="104">
        <v>96947.547739228918</v>
      </c>
      <c r="CO572" s="104">
        <v>86462.543618466283</v>
      </c>
      <c r="CP572" s="104">
        <v>76761.201073540113</v>
      </c>
      <c r="CQ572" s="104">
        <v>115367.10518705346</v>
      </c>
      <c r="CR572" s="104">
        <v>140707.485159287</v>
      </c>
      <c r="CS572" s="104">
        <v>173394.12917138543</v>
      </c>
      <c r="CT572" s="104">
        <v>199902.92222112493</v>
      </c>
      <c r="CU572" s="104">
        <v>157573.48314559716</v>
      </c>
      <c r="CV572" s="104">
        <v>143987.31862812626</v>
      </c>
      <c r="CW572" s="104">
        <v>130401.15411065539</v>
      </c>
      <c r="CX572" s="104">
        <v>119949.12401595147</v>
      </c>
      <c r="CY572" s="104">
        <v>101014.05993998764</v>
      </c>
      <c r="CZ572" s="104">
        <v>91587.328212658555</v>
      </c>
      <c r="DA572" s="104">
        <v>82994.88247442618</v>
      </c>
      <c r="DB572" s="104">
        <v>116736.55105488002</v>
      </c>
      <c r="DC572" s="104">
        <v>142076.93102711363</v>
      </c>
      <c r="DD572" s="104">
        <v>174360.77766601372</v>
      </c>
      <c r="DE572" s="104">
        <v>199815.66214169405</v>
      </c>
      <c r="DF572" s="104">
        <v>50136.047713027379</v>
      </c>
      <c r="DG572" s="104">
        <v>75729.406314002554</v>
      </c>
      <c r="DH572" s="104">
        <v>73113.104781992515</v>
      </c>
      <c r="DI572" s="104">
        <v>64566.992194322287</v>
      </c>
      <c r="DJ572" s="104">
        <v>57365.27882736647</v>
      </c>
      <c r="DK572" s="104">
        <v>95655.360307679963</v>
      </c>
      <c r="DL572" s="104">
        <v>93129.000399548531</v>
      </c>
      <c r="DM572" s="104">
        <v>84442.069915885324</v>
      </c>
      <c r="DN572" s="104">
        <v>77088.868458316123</v>
      </c>
      <c r="DO572" s="104">
        <v>90602.640491417085</v>
      </c>
      <c r="DP572" s="104">
        <v>81986.525982754072</v>
      </c>
      <c r="DQ572" s="104">
        <v>74633.324525184871</v>
      </c>
      <c r="DR572" s="104">
        <v>73287.794529211402</v>
      </c>
      <c r="DS572" s="104">
        <v>65858.909820065426</v>
      </c>
      <c r="DT572" s="104">
        <v>58607.826879128901</v>
      </c>
      <c r="DU572" s="104">
        <v>131031.91700759924</v>
      </c>
      <c r="DV572" s="104">
        <v>128013.77644551621</v>
      </c>
      <c r="DW572" s="104">
        <v>117528.77232475361</v>
      </c>
      <c r="DX572" s="104">
        <v>107278.25680539841</v>
      </c>
      <c r="DY572" s="104">
        <v>124995.63588343326</v>
      </c>
      <c r="DZ572" s="104">
        <v>114510.63176267061</v>
      </c>
      <c r="EA572" s="104">
        <v>104751.89689726697</v>
      </c>
      <c r="EB572" s="104">
        <v>104699.93488987393</v>
      </c>
      <c r="EC572" s="104">
        <v>95387.016014638706</v>
      </c>
      <c r="ED572" s="104">
        <v>87821.753952669489</v>
      </c>
      <c r="EE572" s="104">
        <v>121977.49532135035</v>
      </c>
      <c r="EF572" s="104">
        <v>111492.4912005877</v>
      </c>
      <c r="EG572" s="104">
        <v>102225.53698913552</v>
      </c>
      <c r="EH572" s="104">
        <v>102173.57498174251</v>
      </c>
      <c r="EI572" s="104">
        <v>92860.65610650726</v>
      </c>
      <c r="EJ572" s="104">
        <v>85367.730581481635</v>
      </c>
      <c r="EK572" s="104">
        <v>92808.694099114218</v>
      </c>
      <c r="EL572" s="104">
        <v>84190.385589012018</v>
      </c>
      <c r="EM572" s="104">
        <v>76837.184131442802</v>
      </c>
      <c r="EN572" s="104">
        <v>69148.36683533118</v>
      </c>
      <c r="EO572" s="102">
        <v>149421.00324662926</v>
      </c>
      <c r="EP572" s="104">
        <v>138862.10840958756</v>
      </c>
      <c r="EQ572" s="104">
        <v>135834.83872915828</v>
      </c>
      <c r="ER572" s="104">
        <v>125275.94389211657</v>
      </c>
      <c r="ES572" s="104">
        <v>102934.79373757198</v>
      </c>
      <c r="ET572" s="104">
        <v>93597.514040418915</v>
      </c>
      <c r="EU572" s="104">
        <v>84855.609718469248</v>
      </c>
      <c r="EV572" s="104">
        <v>117377.74101298105</v>
      </c>
      <c r="EW572" s="104">
        <v>150421.01746836101</v>
      </c>
      <c r="EX572" s="104">
        <v>54177.004521469738</v>
      </c>
      <c r="EY572" s="104">
        <v>79903.588403603586</v>
      </c>
      <c r="EZ572" s="104">
        <v>92270.366362284447</v>
      </c>
      <c r="FA572" s="104">
        <v>111038.78617181101</v>
      </c>
    </row>
    <row r="573" spans="1:157" ht="29.4" thickBot="1" x14ac:dyDescent="0.3">
      <c r="A573" s="165" t="s">
        <v>634</v>
      </c>
      <c r="B573" s="166">
        <v>57.928738257615557</v>
      </c>
      <c r="C573" s="167">
        <v>155.34690878764047</v>
      </c>
      <c r="D573" s="167">
        <v>145.05742299095289</v>
      </c>
      <c r="E573" s="167">
        <v>109.74711777984959</v>
      </c>
      <c r="F573" s="167">
        <v>93.422106933362898</v>
      </c>
      <c r="G573" s="168">
        <v>257.76326333460554</v>
      </c>
      <c r="H573" s="203">
        <v>247.44236941860569</v>
      </c>
      <c r="I573" s="167">
        <v>211.87784815454634</v>
      </c>
      <c r="J573" s="167">
        <v>176.21871937397808</v>
      </c>
      <c r="K573" s="167">
        <v>237.12147550260596</v>
      </c>
      <c r="L573" s="167">
        <v>201.55695423854647</v>
      </c>
      <c r="M573" s="168">
        <v>165.89782545797823</v>
      </c>
      <c r="N573" s="167">
        <v>165.99243297448709</v>
      </c>
      <c r="O573" s="167">
        <v>130.33330419391888</v>
      </c>
      <c r="P573" s="167">
        <v>107.1341472969731</v>
      </c>
      <c r="Q573" s="167">
        <v>383.30955929210376</v>
      </c>
      <c r="R573" s="167">
        <v>372.95725725679176</v>
      </c>
      <c r="S573" s="168">
        <v>337.1385199397763</v>
      </c>
      <c r="T573" s="167">
        <v>301.37926460435386</v>
      </c>
      <c r="U573" s="167">
        <v>362.60495522147988</v>
      </c>
      <c r="V573" s="167">
        <v>326.78621790446431</v>
      </c>
      <c r="W573" s="167">
        <v>291.02696256904193</v>
      </c>
      <c r="X573" s="167">
        <v>290.9674805874489</v>
      </c>
      <c r="Y573" s="168">
        <v>255.20822525202649</v>
      </c>
      <c r="Z573" s="167">
        <v>219.44896991660409</v>
      </c>
      <c r="AA573" s="167">
        <v>352.25265318616795</v>
      </c>
      <c r="AB573" s="167">
        <v>316.43391586915243</v>
      </c>
      <c r="AC573" s="167">
        <v>280.67466053373016</v>
      </c>
      <c r="AD573" s="167">
        <v>280.61517855213697</v>
      </c>
      <c r="AE573" s="168">
        <v>244.85592321671464</v>
      </c>
      <c r="AF573" s="167">
        <v>209.09666788129212</v>
      </c>
      <c r="AG573" s="167">
        <v>244.79644123512153</v>
      </c>
      <c r="AH573" s="167">
        <v>209.03718589969898</v>
      </c>
      <c r="AI573" s="167">
        <v>173.2779305642766</v>
      </c>
      <c r="AJ573" s="167">
        <v>136.81066376201395</v>
      </c>
      <c r="AK573" s="169">
        <v>47.271906852353553</v>
      </c>
      <c r="AL573" s="170">
        <v>72.621436328513468</v>
      </c>
      <c r="AM573" s="170">
        <v>70.926428082766435</v>
      </c>
      <c r="AN573" s="170">
        <v>64.942016886256596</v>
      </c>
      <c r="AO573" s="170">
        <v>57.135670263734028</v>
      </c>
      <c r="AP573" s="170">
        <v>93.83629777650701</v>
      </c>
      <c r="AQ573" s="169">
        <v>92.190587753939397</v>
      </c>
      <c r="AR573" s="170">
        <v>86.496467277425225</v>
      </c>
      <c r="AS573" s="170">
        <v>79.538465429675142</v>
      </c>
      <c r="AT573" s="170">
        <v>90.544877731371798</v>
      </c>
      <c r="AU573" s="170">
        <v>85.09329768306651</v>
      </c>
      <c r="AV573" s="170">
        <v>77.892755407107572</v>
      </c>
      <c r="AW573" s="169">
        <v>79.572189477432303</v>
      </c>
      <c r="AX573" s="170">
        <v>71.868131122660316</v>
      </c>
      <c r="AY573" s="170">
        <v>63.735924221286616</v>
      </c>
      <c r="AZ573" s="170">
        <v>143.86036182254909</v>
      </c>
      <c r="BA573" s="170">
        <v>138.6685067452371</v>
      </c>
      <c r="BB573" s="170">
        <v>120.63203006025127</v>
      </c>
      <c r="BC573" s="169">
        <v>104.12730027841299</v>
      </c>
      <c r="BD573" s="170">
        <v>133.47665166792498</v>
      </c>
      <c r="BE573" s="170">
        <v>115.4401749829392</v>
      </c>
      <c r="BF573" s="170">
        <v>102.57872136224729</v>
      </c>
      <c r="BG573" s="170">
        <v>102.54687029113444</v>
      </c>
      <c r="BH573" s="170">
        <v>96.983744606837661</v>
      </c>
      <c r="BI573" s="169">
        <v>89.658141975578133</v>
      </c>
      <c r="BJ573" s="170">
        <v>128.28479659061296</v>
      </c>
      <c r="BK573" s="170">
        <v>110.24831990562717</v>
      </c>
      <c r="BL573" s="170">
        <v>101.03014244608158</v>
      </c>
      <c r="BM573" s="170">
        <v>100.9982913749688</v>
      </c>
      <c r="BN573" s="170">
        <v>95.333041621683975</v>
      </c>
      <c r="BO573" s="169">
        <v>88.249979418633302</v>
      </c>
      <c r="BP573" s="170">
        <v>95.299090069317188</v>
      </c>
      <c r="BQ573" s="170">
        <v>89.8410487352659</v>
      </c>
      <c r="BR573" s="170">
        <v>82.556480689534339</v>
      </c>
      <c r="BS573" s="170">
        <v>74.306612095574735</v>
      </c>
      <c r="BT573" s="170">
        <v>462.83454581042957</v>
      </c>
      <c r="BU573" s="170">
        <v>426.76159244045789</v>
      </c>
      <c r="BV573" s="170">
        <v>416.37788228583383</v>
      </c>
      <c r="BW573" s="170">
        <v>380.30492891586215</v>
      </c>
      <c r="BX573" s="170">
        <v>297.98888350099003</v>
      </c>
      <c r="BY573" s="170">
        <v>262.12950161071336</v>
      </c>
      <c r="BZ573" s="170">
        <v>226.05654824074173</v>
      </c>
      <c r="CA573" s="170">
        <v>353.20769754357553</v>
      </c>
      <c r="CB573" s="170">
        <v>184.84872030224778</v>
      </c>
      <c r="CC573" s="170">
        <v>166.812243617262</v>
      </c>
      <c r="CD573" s="170">
        <v>161.62038853994994</v>
      </c>
      <c r="CE573" s="170">
        <v>143.5839118549641</v>
      </c>
      <c r="CF573" s="170">
        <v>108.07292216565513</v>
      </c>
      <c r="CG573" s="170">
        <v>102.48249480671801</v>
      </c>
      <c r="CH573" s="170">
        <v>96.990501920299948</v>
      </c>
      <c r="CI573" s="170">
        <v>130.03529616882085</v>
      </c>
      <c r="CJ573" s="170">
        <v>555.52809400023091</v>
      </c>
      <c r="CK573" s="170">
        <v>509.07143047563545</v>
      </c>
      <c r="CL573" s="170">
        <v>462.61476695103948</v>
      </c>
      <c r="CM573" s="170">
        <v>426.75538506076282</v>
      </c>
      <c r="CN573" s="170">
        <v>354.82304980051481</v>
      </c>
      <c r="CO573" s="170">
        <v>318.75009643054307</v>
      </c>
      <c r="CP573" s="170">
        <v>282.89071454026646</v>
      </c>
      <c r="CQ573" s="170">
        <v>415.77621960842765</v>
      </c>
      <c r="CR573" s="170">
        <v>516.77505355145524</v>
      </c>
      <c r="CS573" s="170">
        <v>641.66241881099677</v>
      </c>
      <c r="CT573" s="170">
        <v>742.66125275402464</v>
      </c>
      <c r="CU573" s="170">
        <v>228.76990225671244</v>
      </c>
      <c r="CV573" s="170">
        <v>205.39875840828051</v>
      </c>
      <c r="CW573" s="170">
        <v>182.02761455984859</v>
      </c>
      <c r="CX573" s="170">
        <v>164.0478603372832</v>
      </c>
      <c r="CY573" s="170">
        <v>127.9045214032539</v>
      </c>
      <c r="CZ573" s="170">
        <v>114.28286630648711</v>
      </c>
      <c r="DA573" s="170">
        <v>108.69432072497365</v>
      </c>
      <c r="DB573" s="170">
        <v>158.52153944662763</v>
      </c>
      <c r="DC573" s="170">
        <v>209.02095641814148</v>
      </c>
      <c r="DD573" s="170">
        <v>271.46463904791227</v>
      </c>
      <c r="DE573" s="170">
        <v>321.96405601942604</v>
      </c>
      <c r="DF573" s="170">
        <v>54.784684793003422</v>
      </c>
      <c r="DG573" s="170">
        <v>80.610611373378077</v>
      </c>
      <c r="DH573" s="170">
        <v>79.207441779019263</v>
      </c>
      <c r="DI573" s="170">
        <v>73.622464495199168</v>
      </c>
      <c r="DJ573" s="170">
        <v>65.774457680679177</v>
      </c>
      <c r="DK573" s="170">
        <v>102.95317962338488</v>
      </c>
      <c r="DL573" s="170">
        <v>100.08000104916054</v>
      </c>
      <c r="DM573" s="170">
        <v>94.570989925514269</v>
      </c>
      <c r="DN573" s="170">
        <v>87.245387294254684</v>
      </c>
      <c r="DO573" s="170">
        <v>98.531422132994805</v>
      </c>
      <c r="DP573" s="170">
        <v>92.92028694036054</v>
      </c>
      <c r="DQ573" s="170">
        <v>85.594684309101027</v>
      </c>
      <c r="DR573" s="170">
        <v>87.428294053942494</v>
      </c>
      <c r="DS573" s="170">
        <v>80.211834615376944</v>
      </c>
      <c r="DT573" s="170">
        <v>72.38496063107516</v>
      </c>
      <c r="DU573" s="170">
        <v>172.52828548058349</v>
      </c>
      <c r="DV573" s="170">
        <v>167.33643040327135</v>
      </c>
      <c r="DW573" s="170">
        <v>149.29995371828556</v>
      </c>
      <c r="DX573" s="170">
        <v>131.37026277314735</v>
      </c>
      <c r="DY573" s="170">
        <v>162.14457532595924</v>
      </c>
      <c r="DZ573" s="170">
        <v>144.10809864097357</v>
      </c>
      <c r="EA573" s="170">
        <v>126.17840769583523</v>
      </c>
      <c r="EB573" s="170">
        <v>126.07162195598774</v>
      </c>
      <c r="EC573" s="170">
        <v>108.14193101084948</v>
      </c>
      <c r="ED573" s="170">
        <v>100.18452300824876</v>
      </c>
      <c r="EE573" s="170">
        <v>156.9527202486473</v>
      </c>
      <c r="EF573" s="170">
        <v>138.91624356366151</v>
      </c>
      <c r="EG573" s="170">
        <v>120.98655261852319</v>
      </c>
      <c r="EH573" s="170">
        <v>120.87976687867572</v>
      </c>
      <c r="EI573" s="170">
        <v>105.65573307333887</v>
      </c>
      <c r="EJ573" s="170">
        <v>98.531627213170381</v>
      </c>
      <c r="EK573" s="170">
        <v>105.62388200222601</v>
      </c>
      <c r="EL573" s="170">
        <v>100.12269652980298</v>
      </c>
      <c r="EM573" s="170">
        <v>92.797093898543437</v>
      </c>
      <c r="EN573" s="170">
        <v>85.601478800194968</v>
      </c>
      <c r="EO573" s="170">
        <v>211.06997254514002</v>
      </c>
      <c r="EP573" s="170">
        <v>192.90638783367612</v>
      </c>
      <c r="EQ573" s="170">
        <v>187.69882869670798</v>
      </c>
      <c r="ER573" s="170">
        <v>169.53524398524408</v>
      </c>
      <c r="ES573" s="170">
        <v>128.18434591424685</v>
      </c>
      <c r="ET573" s="170">
        <v>111.84762234816542</v>
      </c>
      <c r="EU573" s="170">
        <v>106.29078124305407</v>
      </c>
      <c r="EV573" s="170">
        <v>155.94862537813063</v>
      </c>
      <c r="EW573" s="170">
        <v>219.69869167938683</v>
      </c>
      <c r="EX573" s="170">
        <v>59.80088192701848</v>
      </c>
      <c r="EY573" s="170">
        <v>85.483155254857977</v>
      </c>
      <c r="EZ573" s="170">
        <v>101.62647963528484</v>
      </c>
      <c r="FA573" s="170">
        <v>141.08351138418655</v>
      </c>
    </row>
    <row r="574" spans="1:157" ht="70.5" customHeight="1" thickBot="1" x14ac:dyDescent="0.4">
      <c r="A574" s="49" t="s">
        <v>660</v>
      </c>
      <c r="B574" s="50"/>
      <c r="C574" s="50"/>
      <c r="D574" s="50"/>
      <c r="E574" s="50"/>
      <c r="F574" s="50"/>
      <c r="G574" s="50"/>
      <c r="H574" s="184"/>
      <c r="I574" s="50"/>
      <c r="J574" s="50"/>
      <c r="K574" s="50"/>
      <c r="L574" s="50"/>
      <c r="M574" s="50"/>
      <c r="N574" s="50"/>
      <c r="O574" s="50"/>
      <c r="P574" s="50"/>
      <c r="Q574" s="50"/>
      <c r="R574" s="50"/>
      <c r="S574" s="50"/>
      <c r="T574" s="50"/>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c r="AQ574" s="50"/>
      <c r="AR574" s="50"/>
      <c r="AS574" s="50"/>
      <c r="AT574" s="50"/>
      <c r="AU574" s="50"/>
      <c r="AV574" s="50"/>
      <c r="AW574" s="50"/>
      <c r="AX574" s="50"/>
      <c r="AY574" s="50"/>
      <c r="AZ574" s="50"/>
      <c r="BA574" s="50"/>
      <c r="BB574" s="50"/>
      <c r="BC574" s="50"/>
      <c r="BD574" s="50"/>
      <c r="BE574" s="50"/>
      <c r="BF574" s="50"/>
      <c r="BG574" s="50"/>
      <c r="BH574" s="50"/>
      <c r="BI574" s="50"/>
      <c r="BJ574" s="50"/>
      <c r="BK574" s="50"/>
      <c r="BL574" s="50"/>
      <c r="BM574" s="50"/>
      <c r="BN574" s="50"/>
      <c r="BO574" s="50"/>
      <c r="BP574" s="50"/>
      <c r="BQ574" s="50"/>
      <c r="BR574" s="50"/>
      <c r="BS574" s="50"/>
      <c r="BT574" s="50"/>
      <c r="BU574" s="51"/>
      <c r="BV574" s="51"/>
      <c r="BW574" s="51"/>
      <c r="BX574" s="51"/>
      <c r="BY574" s="51"/>
      <c r="BZ574" s="51"/>
      <c r="CA574" s="51"/>
      <c r="CB574" s="51"/>
      <c r="CC574" s="51"/>
      <c r="CD574" s="51"/>
      <c r="CE574" s="51"/>
      <c r="CF574" s="51"/>
      <c r="CG574" s="51"/>
      <c r="CH574" s="51"/>
      <c r="CI574" s="51"/>
      <c r="CJ574" s="51"/>
      <c r="CK574" s="51"/>
      <c r="CL574" s="51"/>
      <c r="CM574" s="51"/>
      <c r="CN574" s="51"/>
      <c r="CO574" s="51"/>
      <c r="CP574" s="51"/>
      <c r="CQ574" s="51"/>
      <c r="CR574" s="51"/>
      <c r="CS574" s="51"/>
      <c r="CT574" s="51"/>
      <c r="CU574" s="51"/>
      <c r="CV574" s="51"/>
      <c r="CW574" s="51"/>
      <c r="CX574" s="51"/>
      <c r="CY574" s="51"/>
      <c r="CZ574" s="51"/>
      <c r="DA574" s="51"/>
      <c r="DB574" s="51"/>
      <c r="DC574" s="51"/>
      <c r="DD574" s="51"/>
      <c r="DE574" s="51"/>
      <c r="DF574" s="51"/>
      <c r="DG574" s="51"/>
      <c r="DH574" s="51"/>
      <c r="DI574" s="51"/>
      <c r="DJ574" s="51"/>
      <c r="DK574" s="51"/>
      <c r="DL574" s="51"/>
      <c r="DM574" s="51"/>
      <c r="DN574" s="51"/>
      <c r="DO574" s="51"/>
      <c r="DP574" s="51"/>
      <c r="DQ574" s="51"/>
      <c r="DR574" s="51"/>
      <c r="DS574" s="51"/>
      <c r="DT574" s="51"/>
      <c r="DU574" s="51"/>
      <c r="DV574" s="51"/>
      <c r="DW574" s="51"/>
      <c r="DX574" s="51"/>
      <c r="DY574" s="51"/>
      <c r="DZ574" s="51"/>
      <c r="EA574" s="51"/>
      <c r="EB574" s="51"/>
      <c r="EC574" s="51"/>
      <c r="ED574" s="51"/>
      <c r="EE574" s="51"/>
      <c r="EF574" s="51"/>
      <c r="EG574" s="51"/>
      <c r="EH574" s="51"/>
      <c r="EI574" s="51"/>
      <c r="EJ574" s="51"/>
      <c r="EK574" s="51"/>
      <c r="EL574" s="51"/>
      <c r="EM574" s="51"/>
      <c r="EN574" s="51"/>
      <c r="EO574" s="51"/>
      <c r="EP574" s="51"/>
      <c r="EQ574" s="51"/>
      <c r="ER574" s="51"/>
      <c r="ES574" s="51"/>
      <c r="ET574" s="51"/>
      <c r="EU574" s="51"/>
      <c r="EV574" s="51"/>
      <c r="EW574" s="51"/>
      <c r="EX574" s="51"/>
      <c r="EY574" s="51"/>
      <c r="EZ574" s="51"/>
      <c r="FA574" s="51"/>
    </row>
    <row r="575" spans="1:157" x14ac:dyDescent="0.25">
      <c r="A575" s="52"/>
      <c r="B575" s="53"/>
      <c r="C575" s="53"/>
      <c r="D575" s="53"/>
      <c r="E575" s="53"/>
      <c r="F575" s="53"/>
      <c r="G575" s="53"/>
      <c r="H575" s="185"/>
      <c r="I575" s="53"/>
      <c r="J575" s="53"/>
      <c r="K575" s="53"/>
      <c r="L575" s="54"/>
      <c r="M575" s="53"/>
      <c r="N575" s="53"/>
      <c r="O575" s="53"/>
      <c r="P575" s="53"/>
      <c r="Q575" s="53"/>
      <c r="R575" s="53"/>
      <c r="S575" s="53"/>
      <c r="T575" s="53"/>
      <c r="U575" s="53"/>
      <c r="V575" s="53"/>
      <c r="W575" s="53"/>
      <c r="X575" s="53"/>
      <c r="Y575" s="53"/>
      <c r="Z575" s="53"/>
      <c r="AA575" s="53"/>
      <c r="AB575" s="53"/>
      <c r="AC575" s="53"/>
      <c r="AD575" s="54"/>
      <c r="AE575" s="54"/>
      <c r="AF575" s="54"/>
      <c r="AG575" s="53"/>
      <c r="AH575" s="53"/>
      <c r="AI575" s="53"/>
      <c r="AJ575" s="53"/>
      <c r="AK575" s="53"/>
      <c r="AL575" s="54"/>
      <c r="AM575" s="54"/>
      <c r="AN575" s="54"/>
      <c r="AO575" s="54"/>
      <c r="AP575" s="55"/>
      <c r="AQ575" s="55"/>
      <c r="AR575" s="55"/>
      <c r="AS575" s="55"/>
      <c r="AT575" s="55"/>
      <c r="AU575" s="55"/>
      <c r="AV575" s="53"/>
      <c r="AW575" s="53"/>
      <c r="AX575" s="55"/>
      <c r="AY575" s="53"/>
      <c r="AZ575" s="53"/>
      <c r="BA575" s="53"/>
      <c r="BB575" s="53"/>
      <c r="BC575" s="53"/>
      <c r="BD575" s="53"/>
      <c r="BE575" s="53"/>
      <c r="BF575" s="53"/>
      <c r="BG575" s="53"/>
      <c r="BH575" s="53"/>
      <c r="BI575" s="53"/>
      <c r="BJ575" s="53"/>
      <c r="BK575" s="53"/>
      <c r="BL575" s="53"/>
      <c r="BM575" s="54"/>
      <c r="BN575" s="54"/>
      <c r="BO575" s="54"/>
      <c r="BP575" s="53"/>
      <c r="BQ575" s="53"/>
      <c r="BR575" s="53"/>
      <c r="BS575" s="56"/>
      <c r="BT575" s="53" t="s">
        <v>569</v>
      </c>
      <c r="BU575" s="57" t="s">
        <v>570</v>
      </c>
      <c r="BV575" s="57" t="s">
        <v>571</v>
      </c>
      <c r="BW575" s="57" t="s">
        <v>571</v>
      </c>
      <c r="BX575" s="57" t="s">
        <v>571</v>
      </c>
      <c r="BY575" s="57" t="s">
        <v>571</v>
      </c>
      <c r="BZ575" s="57" t="s">
        <v>571</v>
      </c>
      <c r="CA575" s="57" t="s">
        <v>572</v>
      </c>
      <c r="CB575" s="57" t="s">
        <v>573</v>
      </c>
      <c r="CC575" s="57" t="s">
        <v>573</v>
      </c>
      <c r="CD575" s="57" t="s">
        <v>573</v>
      </c>
      <c r="CE575" s="57" t="s">
        <v>573</v>
      </c>
      <c r="CF575" s="57" t="s">
        <v>573</v>
      </c>
      <c r="CG575" s="57" t="s">
        <v>573</v>
      </c>
      <c r="CH575" s="57" t="s">
        <v>573</v>
      </c>
      <c r="CI575" s="57" t="s">
        <v>572</v>
      </c>
      <c r="CJ575" s="57" t="s">
        <v>571</v>
      </c>
      <c r="CK575" s="57" t="s">
        <v>571</v>
      </c>
      <c r="CL575" s="57" t="s">
        <v>571</v>
      </c>
      <c r="CM575" s="57" t="s">
        <v>571</v>
      </c>
      <c r="CN575" s="57" t="s">
        <v>571</v>
      </c>
      <c r="CO575" s="57" t="s">
        <v>571</v>
      </c>
      <c r="CP575" s="57" t="s">
        <v>571</v>
      </c>
      <c r="CQ575" s="57" t="s">
        <v>571</v>
      </c>
      <c r="CR575" s="57" t="s">
        <v>571</v>
      </c>
      <c r="CS575" s="57" t="s">
        <v>571</v>
      </c>
      <c r="CT575" s="57" t="s">
        <v>571</v>
      </c>
      <c r="CU575" s="57" t="s">
        <v>573</v>
      </c>
      <c r="CV575" s="57" t="s">
        <v>573</v>
      </c>
      <c r="CW575" s="57" t="s">
        <v>573</v>
      </c>
      <c r="CX575" s="57" t="s">
        <v>573</v>
      </c>
      <c r="CY575" s="57" t="s">
        <v>573</v>
      </c>
      <c r="CZ575" s="57" t="s">
        <v>573</v>
      </c>
      <c r="DA575" s="57" t="s">
        <v>573</v>
      </c>
      <c r="DB575" s="57" t="s">
        <v>574</v>
      </c>
      <c r="DC575" s="57" t="s">
        <v>574</v>
      </c>
      <c r="DD575" s="57" t="s">
        <v>574</v>
      </c>
      <c r="DE575" s="57" t="s">
        <v>574</v>
      </c>
      <c r="DF575" s="57" t="s">
        <v>575</v>
      </c>
      <c r="DG575" s="57" t="s">
        <v>576</v>
      </c>
      <c r="DH575" s="57" t="s">
        <v>576</v>
      </c>
      <c r="DI575" s="57" t="s">
        <v>576</v>
      </c>
      <c r="DJ575" s="57" t="s">
        <v>576</v>
      </c>
      <c r="DK575" s="57" t="s">
        <v>576</v>
      </c>
      <c r="DL575" s="57" t="s">
        <v>576</v>
      </c>
      <c r="DM575" s="57" t="s">
        <v>576</v>
      </c>
      <c r="DN575" s="57" t="s">
        <v>576</v>
      </c>
      <c r="DO575" s="57" t="s">
        <v>576</v>
      </c>
      <c r="DP575" s="57" t="s">
        <v>576</v>
      </c>
      <c r="DQ575" s="57" t="s">
        <v>576</v>
      </c>
      <c r="DR575" s="57" t="s">
        <v>576</v>
      </c>
      <c r="DS575" s="57" t="s">
        <v>576</v>
      </c>
      <c r="DT575" s="57" t="s">
        <v>576</v>
      </c>
      <c r="DU575" s="57" t="s">
        <v>576</v>
      </c>
      <c r="DV575" s="57" t="s">
        <v>576</v>
      </c>
      <c r="DW575" s="57" t="s">
        <v>576</v>
      </c>
      <c r="DX575" s="57" t="s">
        <v>576</v>
      </c>
      <c r="DY575" s="57" t="s">
        <v>576</v>
      </c>
      <c r="DZ575" s="57" t="s">
        <v>576</v>
      </c>
      <c r="EA575" s="57" t="s">
        <v>576</v>
      </c>
      <c r="EB575" s="57" t="s">
        <v>576</v>
      </c>
      <c r="EC575" s="57" t="s">
        <v>576</v>
      </c>
      <c r="ED575" s="57" t="s">
        <v>576</v>
      </c>
      <c r="EE575" s="57" t="s">
        <v>576</v>
      </c>
      <c r="EF575" s="57" t="s">
        <v>576</v>
      </c>
      <c r="EG575" s="57" t="s">
        <v>576</v>
      </c>
      <c r="EH575" s="57" t="s">
        <v>576</v>
      </c>
      <c r="EI575" s="57" t="s">
        <v>576</v>
      </c>
      <c r="EJ575" s="57" t="s">
        <v>576</v>
      </c>
      <c r="EK575" s="57" t="s">
        <v>576</v>
      </c>
      <c r="EL575" s="57" t="s">
        <v>576</v>
      </c>
      <c r="EM575" s="57" t="s">
        <v>576</v>
      </c>
      <c r="EN575" s="57" t="s">
        <v>576</v>
      </c>
      <c r="EO575" s="57" t="s">
        <v>576</v>
      </c>
      <c r="EP575" s="57" t="s">
        <v>576</v>
      </c>
      <c r="EQ575" s="57" t="s">
        <v>576</v>
      </c>
      <c r="ER575" s="57" t="s">
        <v>576</v>
      </c>
      <c r="ES575" s="57" t="s">
        <v>576</v>
      </c>
      <c r="ET575" s="57" t="s">
        <v>576</v>
      </c>
      <c r="EU575" s="57" t="s">
        <v>576</v>
      </c>
      <c r="EV575" s="57" t="s">
        <v>572</v>
      </c>
      <c r="EW575" s="57" t="s">
        <v>572</v>
      </c>
      <c r="EX575" s="57" t="s">
        <v>577</v>
      </c>
      <c r="EY575" s="57" t="s">
        <v>572</v>
      </c>
      <c r="EZ575" s="57" t="s">
        <v>572</v>
      </c>
      <c r="FA575" s="57" t="s">
        <v>572</v>
      </c>
    </row>
    <row r="576" spans="1:157" x14ac:dyDescent="0.25">
      <c r="A576" s="52"/>
      <c r="B576" s="53"/>
      <c r="C576" s="54"/>
      <c r="D576" s="54"/>
      <c r="E576" s="54"/>
      <c r="F576" s="54"/>
      <c r="G576" s="54"/>
      <c r="H576" s="186"/>
      <c r="I576" s="54"/>
      <c r="J576" s="54"/>
      <c r="K576" s="54"/>
      <c r="L576" s="54"/>
      <c r="M576" s="54"/>
      <c r="N576" s="54"/>
      <c r="O576" s="54"/>
      <c r="P576" s="54"/>
      <c r="Q576" s="53" t="s">
        <v>571</v>
      </c>
      <c r="R576" s="53" t="s">
        <v>571</v>
      </c>
      <c r="S576" s="53" t="s">
        <v>571</v>
      </c>
      <c r="T576" s="53" t="s">
        <v>571</v>
      </c>
      <c r="U576" s="53" t="s">
        <v>571</v>
      </c>
      <c r="V576" s="53" t="s">
        <v>571</v>
      </c>
      <c r="W576" s="53" t="s">
        <v>571</v>
      </c>
      <c r="X576" s="53" t="s">
        <v>571</v>
      </c>
      <c r="Y576" s="53" t="s">
        <v>571</v>
      </c>
      <c r="Z576" s="53" t="s">
        <v>571</v>
      </c>
      <c r="AA576" s="53" t="s">
        <v>571</v>
      </c>
      <c r="AB576" s="53" t="s">
        <v>571</v>
      </c>
      <c r="AC576" s="53" t="s">
        <v>571</v>
      </c>
      <c r="AD576" s="54" t="s">
        <v>571</v>
      </c>
      <c r="AE576" s="54" t="s">
        <v>571</v>
      </c>
      <c r="AF576" s="54" t="s">
        <v>571</v>
      </c>
      <c r="AG576" s="53" t="s">
        <v>571</v>
      </c>
      <c r="AH576" s="53" t="s">
        <v>571</v>
      </c>
      <c r="AI576" s="53" t="s">
        <v>571</v>
      </c>
      <c r="AJ576" s="53" t="s">
        <v>571</v>
      </c>
      <c r="AK576" s="54"/>
      <c r="AL576" s="54"/>
      <c r="AM576" s="54"/>
      <c r="AN576" s="54"/>
      <c r="AO576" s="54"/>
      <c r="AP576" s="54"/>
      <c r="AQ576" s="54"/>
      <c r="AR576" s="54"/>
      <c r="AS576" s="54"/>
      <c r="AT576" s="54"/>
      <c r="AU576" s="54"/>
      <c r="AV576" s="54"/>
      <c r="AW576" s="54"/>
      <c r="AX576" s="54"/>
      <c r="AY576" s="54"/>
      <c r="AZ576" s="53" t="s">
        <v>573</v>
      </c>
      <c r="BA576" s="55" t="s">
        <v>573</v>
      </c>
      <c r="BB576" s="55" t="s">
        <v>573</v>
      </c>
      <c r="BC576" s="55" t="s">
        <v>573</v>
      </c>
      <c r="BD576" s="55" t="s">
        <v>573</v>
      </c>
      <c r="BE576" s="55" t="s">
        <v>573</v>
      </c>
      <c r="BF576" s="53" t="s">
        <v>573</v>
      </c>
      <c r="BG576" s="55" t="s">
        <v>573</v>
      </c>
      <c r="BH576" s="55" t="s">
        <v>573</v>
      </c>
      <c r="BI576" s="55" t="s">
        <v>573</v>
      </c>
      <c r="BJ576" s="53" t="s">
        <v>573</v>
      </c>
      <c r="BK576" s="55" t="s">
        <v>573</v>
      </c>
      <c r="BL576" s="55" t="s">
        <v>573</v>
      </c>
      <c r="BM576" s="53" t="s">
        <v>573</v>
      </c>
      <c r="BN576" s="53" t="s">
        <v>573</v>
      </c>
      <c r="BO576" s="53" t="s">
        <v>573</v>
      </c>
      <c r="BP576" s="55" t="s">
        <v>573</v>
      </c>
      <c r="BQ576" s="55" t="s">
        <v>573</v>
      </c>
      <c r="BR576" s="55" t="s">
        <v>573</v>
      </c>
      <c r="BS576" s="58" t="s">
        <v>573</v>
      </c>
      <c r="BT576" s="54" t="s">
        <v>578</v>
      </c>
      <c r="BU576" s="59" t="s">
        <v>578</v>
      </c>
      <c r="BV576" s="59" t="s">
        <v>578</v>
      </c>
      <c r="BW576" s="59" t="s">
        <v>578</v>
      </c>
      <c r="BX576" s="59" t="s">
        <v>579</v>
      </c>
      <c r="BY576" s="59" t="s">
        <v>579</v>
      </c>
      <c r="BZ576" s="59" t="s">
        <v>580</v>
      </c>
      <c r="CA576" s="59" t="s">
        <v>581</v>
      </c>
      <c r="CB576" s="59" t="s">
        <v>578</v>
      </c>
      <c r="CC576" s="59" t="s">
        <v>578</v>
      </c>
      <c r="CD576" s="59" t="s">
        <v>578</v>
      </c>
      <c r="CE576" s="59" t="s">
        <v>578</v>
      </c>
      <c r="CF576" s="59" t="s">
        <v>579</v>
      </c>
      <c r="CG576" s="59" t="s">
        <v>579</v>
      </c>
      <c r="CH576" s="59" t="s">
        <v>580</v>
      </c>
      <c r="CI576" s="59" t="s">
        <v>574</v>
      </c>
      <c r="CJ576" s="59" t="s">
        <v>582</v>
      </c>
      <c r="CK576" s="59" t="s">
        <v>578</v>
      </c>
      <c r="CL576" s="59" t="s">
        <v>583</v>
      </c>
      <c r="CM576" s="59" t="s">
        <v>583</v>
      </c>
      <c r="CN576" s="59" t="s">
        <v>579</v>
      </c>
      <c r="CO576" s="59" t="s">
        <v>584</v>
      </c>
      <c r="CP576" s="59" t="s">
        <v>585</v>
      </c>
      <c r="CQ576" s="59" t="s">
        <v>586</v>
      </c>
      <c r="CR576" s="59" t="s">
        <v>587</v>
      </c>
      <c r="CS576" s="59" t="s">
        <v>588</v>
      </c>
      <c r="CT576" s="59" t="s">
        <v>589</v>
      </c>
      <c r="CU576" s="59" t="s">
        <v>582</v>
      </c>
      <c r="CV576" s="59" t="s">
        <v>578</v>
      </c>
      <c r="CW576" s="59" t="s">
        <v>583</v>
      </c>
      <c r="CX576" s="59" t="s">
        <v>583</v>
      </c>
      <c r="CY576" s="59" t="s">
        <v>579</v>
      </c>
      <c r="CZ576" s="59" t="s">
        <v>584</v>
      </c>
      <c r="DA576" s="59" t="s">
        <v>585</v>
      </c>
      <c r="DB576" s="59" t="s">
        <v>586</v>
      </c>
      <c r="DC576" s="59" t="s">
        <v>587</v>
      </c>
      <c r="DD576" s="59" t="s">
        <v>588</v>
      </c>
      <c r="DE576" s="59" t="s">
        <v>589</v>
      </c>
      <c r="DF576" s="59" t="s">
        <v>590</v>
      </c>
      <c r="DG576" s="59" t="s">
        <v>578</v>
      </c>
      <c r="DH576" s="59" t="s">
        <v>579</v>
      </c>
      <c r="DI576" s="59" t="s">
        <v>580</v>
      </c>
      <c r="DJ576" s="59" t="s">
        <v>591</v>
      </c>
      <c r="DK576" s="59" t="s">
        <v>578</v>
      </c>
      <c r="DL576" s="59" t="s">
        <v>578</v>
      </c>
      <c r="DM576" s="59" t="s">
        <v>578</v>
      </c>
      <c r="DN576" s="59" t="s">
        <v>578</v>
      </c>
      <c r="DO576" s="59" t="s">
        <v>579</v>
      </c>
      <c r="DP576" s="59" t="s">
        <v>579</v>
      </c>
      <c r="DQ576" s="59" t="s">
        <v>579</v>
      </c>
      <c r="DR576" s="59" t="s">
        <v>580</v>
      </c>
      <c r="DS576" s="59" t="s">
        <v>580</v>
      </c>
      <c r="DT576" s="59" t="s">
        <v>591</v>
      </c>
      <c r="DU576" s="59" t="s">
        <v>578</v>
      </c>
      <c r="DV576" s="59" t="s">
        <v>578</v>
      </c>
      <c r="DW576" s="59" t="s">
        <v>578</v>
      </c>
      <c r="DX576" s="59" t="s">
        <v>578</v>
      </c>
      <c r="DY576" s="59" t="s">
        <v>578</v>
      </c>
      <c r="DZ576" s="59" t="s">
        <v>578</v>
      </c>
      <c r="EA576" s="59" t="s">
        <v>578</v>
      </c>
      <c r="EB576" s="59" t="s">
        <v>578</v>
      </c>
      <c r="EC576" s="59" t="s">
        <v>578</v>
      </c>
      <c r="ED576" s="59" t="s">
        <v>578</v>
      </c>
      <c r="EE576" s="59" t="s">
        <v>579</v>
      </c>
      <c r="EF576" s="59" t="s">
        <v>579</v>
      </c>
      <c r="EG576" s="59" t="s">
        <v>579</v>
      </c>
      <c r="EH576" s="59" t="s">
        <v>579</v>
      </c>
      <c r="EI576" s="59" t="s">
        <v>579</v>
      </c>
      <c r="EJ576" s="59" t="s">
        <v>579</v>
      </c>
      <c r="EK576" s="59" t="s">
        <v>580</v>
      </c>
      <c r="EL576" s="59" t="s">
        <v>580</v>
      </c>
      <c r="EM576" s="59" t="s">
        <v>580</v>
      </c>
      <c r="EN576" s="59" t="s">
        <v>591</v>
      </c>
      <c r="EO576" s="59" t="s">
        <v>578</v>
      </c>
      <c r="EP576" s="59" t="s">
        <v>578</v>
      </c>
      <c r="EQ576" s="59" t="s">
        <v>578</v>
      </c>
      <c r="ER576" s="59" t="s">
        <v>578</v>
      </c>
      <c r="ES576" s="59" t="s">
        <v>579</v>
      </c>
      <c r="ET576" s="59" t="s">
        <v>579</v>
      </c>
      <c r="EU576" s="59" t="s">
        <v>580</v>
      </c>
      <c r="EV576" s="59" t="s">
        <v>592</v>
      </c>
      <c r="EW576" s="59" t="s">
        <v>592</v>
      </c>
      <c r="EX576" s="59" t="s">
        <v>590</v>
      </c>
      <c r="EY576" s="59" t="s">
        <v>593</v>
      </c>
      <c r="EZ576" s="59" t="s">
        <v>593</v>
      </c>
      <c r="FA576" s="59" t="s">
        <v>593</v>
      </c>
    </row>
    <row r="577" spans="1:157" x14ac:dyDescent="0.25">
      <c r="A577" s="52"/>
      <c r="B577" s="53"/>
      <c r="C577" s="53"/>
      <c r="D577" s="53"/>
      <c r="E577" s="53"/>
      <c r="F577" s="53"/>
      <c r="G577" s="53" t="s">
        <v>571</v>
      </c>
      <c r="H577" s="185" t="s">
        <v>571</v>
      </c>
      <c r="I577" s="53" t="s">
        <v>571</v>
      </c>
      <c r="J577" s="53" t="s">
        <v>571</v>
      </c>
      <c r="K577" s="53" t="s">
        <v>571</v>
      </c>
      <c r="L577" s="54" t="s">
        <v>571</v>
      </c>
      <c r="M577" s="53" t="s">
        <v>571</v>
      </c>
      <c r="N577" s="53" t="s">
        <v>571</v>
      </c>
      <c r="O577" s="53" t="s">
        <v>571</v>
      </c>
      <c r="P577" s="53" t="s">
        <v>571</v>
      </c>
      <c r="Q577" s="53" t="s">
        <v>594</v>
      </c>
      <c r="R577" s="53" t="s">
        <v>594</v>
      </c>
      <c r="S577" s="53" t="s">
        <v>594</v>
      </c>
      <c r="T577" s="53" t="s">
        <v>594</v>
      </c>
      <c r="U577" s="53" t="s">
        <v>594</v>
      </c>
      <c r="V577" s="53" t="s">
        <v>594</v>
      </c>
      <c r="W577" s="53" t="s">
        <v>594</v>
      </c>
      <c r="X577" s="53" t="s">
        <v>594</v>
      </c>
      <c r="Y577" s="53" t="s">
        <v>594</v>
      </c>
      <c r="Z577" s="53" t="s">
        <v>594</v>
      </c>
      <c r="AA577" s="53" t="s">
        <v>595</v>
      </c>
      <c r="AB577" s="53" t="s">
        <v>595</v>
      </c>
      <c r="AC577" s="53" t="s">
        <v>595</v>
      </c>
      <c r="AD577" s="54" t="s">
        <v>595</v>
      </c>
      <c r="AE577" s="54" t="s">
        <v>595</v>
      </c>
      <c r="AF577" s="54" t="s">
        <v>595</v>
      </c>
      <c r="AG577" s="53" t="s">
        <v>596</v>
      </c>
      <c r="AH577" s="53" t="s">
        <v>596</v>
      </c>
      <c r="AI577" s="53" t="s">
        <v>596</v>
      </c>
      <c r="AJ577" s="53" t="s">
        <v>597</v>
      </c>
      <c r="AK577" s="53"/>
      <c r="AL577" s="54"/>
      <c r="AM577" s="54"/>
      <c r="AN577" s="54"/>
      <c r="AO577" s="54"/>
      <c r="AP577" s="55" t="s">
        <v>573</v>
      </c>
      <c r="AQ577" s="55" t="s">
        <v>573</v>
      </c>
      <c r="AR577" s="55" t="s">
        <v>573</v>
      </c>
      <c r="AS577" s="55" t="s">
        <v>573</v>
      </c>
      <c r="AT577" s="55" t="s">
        <v>573</v>
      </c>
      <c r="AU577" s="55" t="s">
        <v>573</v>
      </c>
      <c r="AV577" s="53" t="s">
        <v>573</v>
      </c>
      <c r="AW577" s="53" t="s">
        <v>573</v>
      </c>
      <c r="AX577" s="55" t="s">
        <v>573</v>
      </c>
      <c r="AY577" s="53" t="s">
        <v>573</v>
      </c>
      <c r="AZ577" s="53" t="s">
        <v>594</v>
      </c>
      <c r="BA577" s="53" t="s">
        <v>594</v>
      </c>
      <c r="BB577" s="53" t="s">
        <v>594</v>
      </c>
      <c r="BC577" s="53" t="s">
        <v>594</v>
      </c>
      <c r="BD577" s="53" t="s">
        <v>594</v>
      </c>
      <c r="BE577" s="53" t="s">
        <v>594</v>
      </c>
      <c r="BF577" s="53" t="s">
        <v>594</v>
      </c>
      <c r="BG577" s="53" t="s">
        <v>594</v>
      </c>
      <c r="BH577" s="53" t="s">
        <v>594</v>
      </c>
      <c r="BI577" s="53" t="s">
        <v>594</v>
      </c>
      <c r="BJ577" s="53" t="s">
        <v>595</v>
      </c>
      <c r="BK577" s="53" t="s">
        <v>595</v>
      </c>
      <c r="BL577" s="53" t="s">
        <v>595</v>
      </c>
      <c r="BM577" s="54" t="s">
        <v>595</v>
      </c>
      <c r="BN577" s="54" t="s">
        <v>595</v>
      </c>
      <c r="BO577" s="54" t="s">
        <v>595</v>
      </c>
      <c r="BP577" s="53" t="s">
        <v>596</v>
      </c>
      <c r="BQ577" s="53" t="s">
        <v>596</v>
      </c>
      <c r="BR577" s="53" t="s">
        <v>596</v>
      </c>
      <c r="BS577" s="60" t="s">
        <v>597</v>
      </c>
      <c r="BT577" s="53" t="s">
        <v>578</v>
      </c>
      <c r="BU577" s="59" t="s">
        <v>578</v>
      </c>
      <c r="BV577" s="59" t="s">
        <v>579</v>
      </c>
      <c r="BW577" s="59" t="s">
        <v>579</v>
      </c>
      <c r="BX577" s="59" t="s">
        <v>580</v>
      </c>
      <c r="BY577" s="59" t="s">
        <v>580</v>
      </c>
      <c r="BZ577" s="59" t="s">
        <v>580</v>
      </c>
      <c r="CA577" s="59" t="s">
        <v>598</v>
      </c>
      <c r="CB577" s="59" t="s">
        <v>578</v>
      </c>
      <c r="CC577" s="59" t="s">
        <v>578</v>
      </c>
      <c r="CD577" s="59" t="s">
        <v>579</v>
      </c>
      <c r="CE577" s="59" t="s">
        <v>579</v>
      </c>
      <c r="CF577" s="59" t="s">
        <v>580</v>
      </c>
      <c r="CG577" s="59" t="s">
        <v>580</v>
      </c>
      <c r="CH577" s="59" t="s">
        <v>580</v>
      </c>
      <c r="CI577" s="59" t="s">
        <v>598</v>
      </c>
      <c r="CJ577" s="59" t="s">
        <v>583</v>
      </c>
      <c r="CK577" s="59" t="s">
        <v>583</v>
      </c>
      <c r="CL577" s="59" t="s">
        <v>584</v>
      </c>
      <c r="CM577" s="59" t="s">
        <v>585</v>
      </c>
      <c r="CN577" s="59" t="s">
        <v>585</v>
      </c>
      <c r="CO577" s="59" t="s">
        <v>599</v>
      </c>
      <c r="CP577" s="59" t="s">
        <v>600</v>
      </c>
      <c r="CQ577" s="59" t="s">
        <v>601</v>
      </c>
      <c r="CR577" s="59" t="s">
        <v>601</v>
      </c>
      <c r="CS577" s="59" t="s">
        <v>601</v>
      </c>
      <c r="CT577" s="59" t="s">
        <v>601</v>
      </c>
      <c r="CU577" s="59" t="s">
        <v>583</v>
      </c>
      <c r="CV577" s="59" t="s">
        <v>583</v>
      </c>
      <c r="CW577" s="59" t="s">
        <v>584</v>
      </c>
      <c r="CX577" s="59" t="s">
        <v>585</v>
      </c>
      <c r="CY577" s="59" t="s">
        <v>585</v>
      </c>
      <c r="CZ577" s="59" t="s">
        <v>599</v>
      </c>
      <c r="DA577" s="59" t="s">
        <v>600</v>
      </c>
      <c r="DB577" s="59" t="s">
        <v>601</v>
      </c>
      <c r="DC577" s="59" t="s">
        <v>601</v>
      </c>
      <c r="DD577" s="59" t="s">
        <v>601</v>
      </c>
      <c r="DE577" s="59" t="s">
        <v>601</v>
      </c>
      <c r="DF577" s="59"/>
      <c r="DG577" s="59"/>
      <c r="DH577" s="59"/>
      <c r="DI577" s="59"/>
      <c r="DJ577" s="59"/>
      <c r="DK577" s="59" t="s">
        <v>578</v>
      </c>
      <c r="DL577" s="59" t="s">
        <v>579</v>
      </c>
      <c r="DM577" s="59" t="s">
        <v>580</v>
      </c>
      <c r="DN577" s="59" t="s">
        <v>591</v>
      </c>
      <c r="DO577" s="59" t="s">
        <v>579</v>
      </c>
      <c r="DP577" s="59" t="s">
        <v>580</v>
      </c>
      <c r="DQ577" s="59" t="s">
        <v>591</v>
      </c>
      <c r="DR577" s="59" t="s">
        <v>580</v>
      </c>
      <c r="DS577" s="59" t="s">
        <v>591</v>
      </c>
      <c r="DT577" s="59" t="s">
        <v>591</v>
      </c>
      <c r="DU577" s="59" t="s">
        <v>578</v>
      </c>
      <c r="DV577" s="59" t="s">
        <v>578</v>
      </c>
      <c r="DW577" s="59" t="s">
        <v>578</v>
      </c>
      <c r="DX577" s="59" t="s">
        <v>578</v>
      </c>
      <c r="DY577" s="59" t="s">
        <v>579</v>
      </c>
      <c r="DZ577" s="59" t="s">
        <v>579</v>
      </c>
      <c r="EA577" s="59" t="s">
        <v>579</v>
      </c>
      <c r="EB577" s="59" t="s">
        <v>580</v>
      </c>
      <c r="EC577" s="59" t="s">
        <v>580</v>
      </c>
      <c r="ED577" s="59" t="s">
        <v>591</v>
      </c>
      <c r="EE577" s="59" t="s">
        <v>579</v>
      </c>
      <c r="EF577" s="59" t="s">
        <v>579</v>
      </c>
      <c r="EG577" s="59" t="s">
        <v>579</v>
      </c>
      <c r="EH577" s="59" t="s">
        <v>580</v>
      </c>
      <c r="EI577" s="59" t="s">
        <v>580</v>
      </c>
      <c r="EJ577" s="59" t="s">
        <v>591</v>
      </c>
      <c r="EK577" s="59" t="s">
        <v>580</v>
      </c>
      <c r="EL577" s="59" t="s">
        <v>580</v>
      </c>
      <c r="EM577" s="59" t="s">
        <v>591</v>
      </c>
      <c r="EN577" s="59" t="s">
        <v>591</v>
      </c>
      <c r="EO577" s="59" t="s">
        <v>578</v>
      </c>
      <c r="EP577" s="59" t="s">
        <v>578</v>
      </c>
      <c r="EQ577" s="59" t="s">
        <v>579</v>
      </c>
      <c r="ER577" s="59" t="s">
        <v>579</v>
      </c>
      <c r="ES577" s="59" t="s">
        <v>580</v>
      </c>
      <c r="ET577" s="59" t="s">
        <v>580</v>
      </c>
      <c r="EU577" s="59" t="s">
        <v>580</v>
      </c>
      <c r="EV577" s="59" t="s">
        <v>598</v>
      </c>
      <c r="EW577" s="59" t="s">
        <v>602</v>
      </c>
      <c r="EX577" s="59"/>
      <c r="EY577" s="59" t="s">
        <v>603</v>
      </c>
      <c r="EZ577" s="59" t="s">
        <v>604</v>
      </c>
      <c r="FA577" s="59" t="s">
        <v>605</v>
      </c>
    </row>
    <row r="578" spans="1:157" x14ac:dyDescent="0.25">
      <c r="A578" s="52"/>
      <c r="B578" s="53"/>
      <c r="C578" s="53" t="s">
        <v>571</v>
      </c>
      <c r="D578" s="53" t="s">
        <v>571</v>
      </c>
      <c r="E578" s="53" t="s">
        <v>606</v>
      </c>
      <c r="F578" s="53" t="s">
        <v>571</v>
      </c>
      <c r="G578" s="53" t="s">
        <v>594</v>
      </c>
      <c r="H578" s="185" t="s">
        <v>594</v>
      </c>
      <c r="I578" s="53" t="s">
        <v>594</v>
      </c>
      <c r="J578" s="53" t="s">
        <v>594</v>
      </c>
      <c r="K578" s="53" t="s">
        <v>595</v>
      </c>
      <c r="L578" s="54" t="s">
        <v>595</v>
      </c>
      <c r="M578" s="53" t="s">
        <v>595</v>
      </c>
      <c r="N578" s="53" t="s">
        <v>596</v>
      </c>
      <c r="O578" s="53" t="s">
        <v>596</v>
      </c>
      <c r="P578" s="53" t="s">
        <v>597</v>
      </c>
      <c r="Q578" s="53" t="s">
        <v>594</v>
      </c>
      <c r="R578" s="53" t="s">
        <v>594</v>
      </c>
      <c r="S578" s="53" t="s">
        <v>594</v>
      </c>
      <c r="T578" s="53" t="s">
        <v>594</v>
      </c>
      <c r="U578" s="53" t="s">
        <v>595</v>
      </c>
      <c r="V578" s="53" t="s">
        <v>595</v>
      </c>
      <c r="W578" s="53" t="s">
        <v>595</v>
      </c>
      <c r="X578" s="53" t="s">
        <v>596</v>
      </c>
      <c r="Y578" s="53" t="s">
        <v>596</v>
      </c>
      <c r="Z578" s="53" t="s">
        <v>597</v>
      </c>
      <c r="AA578" s="53" t="s">
        <v>595</v>
      </c>
      <c r="AB578" s="53" t="s">
        <v>595</v>
      </c>
      <c r="AC578" s="53" t="s">
        <v>595</v>
      </c>
      <c r="AD578" s="54" t="s">
        <v>596</v>
      </c>
      <c r="AE578" s="54" t="s">
        <v>596</v>
      </c>
      <c r="AF578" s="54" t="s">
        <v>597</v>
      </c>
      <c r="AG578" s="53" t="s">
        <v>596</v>
      </c>
      <c r="AH578" s="53" t="s">
        <v>596</v>
      </c>
      <c r="AI578" s="53" t="s">
        <v>597</v>
      </c>
      <c r="AJ578" s="53" t="s">
        <v>597</v>
      </c>
      <c r="AK578" s="53"/>
      <c r="AL578" s="55" t="s">
        <v>573</v>
      </c>
      <c r="AM578" s="55" t="s">
        <v>573</v>
      </c>
      <c r="AN578" s="53" t="s">
        <v>573</v>
      </c>
      <c r="AO578" s="55" t="s">
        <v>573</v>
      </c>
      <c r="AP578" s="53" t="s">
        <v>594</v>
      </c>
      <c r="AQ578" s="53" t="s">
        <v>594</v>
      </c>
      <c r="AR578" s="53" t="s">
        <v>594</v>
      </c>
      <c r="AS578" s="53" t="s">
        <v>594</v>
      </c>
      <c r="AT578" s="53" t="s">
        <v>595</v>
      </c>
      <c r="AU578" s="54" t="s">
        <v>595</v>
      </c>
      <c r="AV578" s="53" t="s">
        <v>595</v>
      </c>
      <c r="AW578" s="53" t="s">
        <v>596</v>
      </c>
      <c r="AX578" s="53" t="s">
        <v>596</v>
      </c>
      <c r="AY578" s="53" t="s">
        <v>597</v>
      </c>
      <c r="AZ578" s="53" t="s">
        <v>594</v>
      </c>
      <c r="BA578" s="53" t="s">
        <v>594</v>
      </c>
      <c r="BB578" s="53" t="s">
        <v>594</v>
      </c>
      <c r="BC578" s="53" t="s">
        <v>594</v>
      </c>
      <c r="BD578" s="53" t="s">
        <v>595</v>
      </c>
      <c r="BE578" s="53" t="s">
        <v>595</v>
      </c>
      <c r="BF578" s="53" t="s">
        <v>595</v>
      </c>
      <c r="BG578" s="53" t="s">
        <v>596</v>
      </c>
      <c r="BH578" s="53" t="s">
        <v>596</v>
      </c>
      <c r="BI578" s="53" t="s">
        <v>597</v>
      </c>
      <c r="BJ578" s="53" t="s">
        <v>595</v>
      </c>
      <c r="BK578" s="53" t="s">
        <v>595</v>
      </c>
      <c r="BL578" s="53" t="s">
        <v>595</v>
      </c>
      <c r="BM578" s="54" t="s">
        <v>596</v>
      </c>
      <c r="BN578" s="54" t="s">
        <v>596</v>
      </c>
      <c r="BO578" s="54" t="s">
        <v>597</v>
      </c>
      <c r="BP578" s="53" t="s">
        <v>596</v>
      </c>
      <c r="BQ578" s="53" t="s">
        <v>596</v>
      </c>
      <c r="BR578" s="53" t="s">
        <v>597</v>
      </c>
      <c r="BS578" s="60" t="s">
        <v>597</v>
      </c>
      <c r="BT578" s="53" t="s">
        <v>579</v>
      </c>
      <c r="BU578" s="59" t="s">
        <v>579</v>
      </c>
      <c r="BV578" s="59" t="s">
        <v>579</v>
      </c>
      <c r="BW578" s="59" t="s">
        <v>580</v>
      </c>
      <c r="BX578" s="59" t="s">
        <v>580</v>
      </c>
      <c r="BY578" s="59" t="s">
        <v>591</v>
      </c>
      <c r="BZ578" s="59" t="s">
        <v>591</v>
      </c>
      <c r="CA578" s="59" t="s">
        <v>601</v>
      </c>
      <c r="CB578" s="59" t="s">
        <v>579</v>
      </c>
      <c r="CC578" s="59" t="s">
        <v>579</v>
      </c>
      <c r="CD578" s="59" t="s">
        <v>579</v>
      </c>
      <c r="CE578" s="59" t="s">
        <v>580</v>
      </c>
      <c r="CF578" s="59" t="s">
        <v>580</v>
      </c>
      <c r="CG578" s="59" t="s">
        <v>591</v>
      </c>
      <c r="CH578" s="59" t="s">
        <v>591</v>
      </c>
      <c r="CI578" s="59" t="s">
        <v>601</v>
      </c>
      <c r="CJ578" s="59" t="s">
        <v>580</v>
      </c>
      <c r="CK578" s="59" t="s">
        <v>585</v>
      </c>
      <c r="CL578" s="59" t="s">
        <v>607</v>
      </c>
      <c r="CM578" s="59" t="s">
        <v>591</v>
      </c>
      <c r="CN578" s="59" t="s">
        <v>599</v>
      </c>
      <c r="CO578" s="59" t="s">
        <v>607</v>
      </c>
      <c r="CP578" s="59" t="s">
        <v>607</v>
      </c>
      <c r="CQ578" s="59" t="s">
        <v>608</v>
      </c>
      <c r="CR578" s="59" t="s">
        <v>608</v>
      </c>
      <c r="CS578" s="59" t="s">
        <v>608</v>
      </c>
      <c r="CT578" s="59" t="s">
        <v>609</v>
      </c>
      <c r="CU578" s="59" t="s">
        <v>580</v>
      </c>
      <c r="CV578" s="59" t="s">
        <v>585</v>
      </c>
      <c r="CW578" s="59" t="s">
        <v>607</v>
      </c>
      <c r="CX578" s="59" t="s">
        <v>591</v>
      </c>
      <c r="CY578" s="59" t="s">
        <v>599</v>
      </c>
      <c r="CZ578" s="59" t="s">
        <v>607</v>
      </c>
      <c r="DA578" s="59" t="s">
        <v>607</v>
      </c>
      <c r="DB578" s="59" t="s">
        <v>608</v>
      </c>
      <c r="DC578" s="59" t="s">
        <v>608</v>
      </c>
      <c r="DD578" s="59" t="s">
        <v>608</v>
      </c>
      <c r="DE578" s="59" t="s">
        <v>610</v>
      </c>
      <c r="DF578" s="59"/>
      <c r="DG578" s="59"/>
      <c r="DH578" s="59"/>
      <c r="DI578" s="59"/>
      <c r="DJ578" s="59"/>
      <c r="DK578" s="59"/>
      <c r="DL578" s="59"/>
      <c r="DM578" s="59"/>
      <c r="DN578" s="59"/>
      <c r="DO578" s="59"/>
      <c r="DP578" s="59"/>
      <c r="DQ578" s="59"/>
      <c r="DR578" s="59"/>
      <c r="DS578" s="59"/>
      <c r="DT578" s="59"/>
      <c r="DU578" s="59" t="s">
        <v>611</v>
      </c>
      <c r="DV578" s="59" t="s">
        <v>579</v>
      </c>
      <c r="DW578" s="59" t="s">
        <v>580</v>
      </c>
      <c r="DX578" s="59" t="s">
        <v>591</v>
      </c>
      <c r="DY578" s="59" t="s">
        <v>579</v>
      </c>
      <c r="DZ578" s="59" t="s">
        <v>580</v>
      </c>
      <c r="EA578" s="59" t="s">
        <v>591</v>
      </c>
      <c r="EB578" s="59" t="s">
        <v>580</v>
      </c>
      <c r="EC578" s="59" t="s">
        <v>591</v>
      </c>
      <c r="ED578" s="59" t="s">
        <v>591</v>
      </c>
      <c r="EE578" s="59" t="s">
        <v>579</v>
      </c>
      <c r="EF578" s="59" t="s">
        <v>580</v>
      </c>
      <c r="EG578" s="59" t="s">
        <v>591</v>
      </c>
      <c r="EH578" s="59" t="s">
        <v>580</v>
      </c>
      <c r="EI578" s="59" t="s">
        <v>591</v>
      </c>
      <c r="EJ578" s="59" t="s">
        <v>591</v>
      </c>
      <c r="EK578" s="59" t="s">
        <v>580</v>
      </c>
      <c r="EL578" s="59" t="s">
        <v>591</v>
      </c>
      <c r="EM578" s="59" t="s">
        <v>591</v>
      </c>
      <c r="EN578" s="59" t="s">
        <v>591</v>
      </c>
      <c r="EO578" s="59" t="s">
        <v>579</v>
      </c>
      <c r="EP578" s="59" t="s">
        <v>579</v>
      </c>
      <c r="EQ578" s="59" t="s">
        <v>579</v>
      </c>
      <c r="ER578" s="59" t="s">
        <v>580</v>
      </c>
      <c r="ES578" s="59" t="s">
        <v>580</v>
      </c>
      <c r="ET578" s="59" t="s">
        <v>591</v>
      </c>
      <c r="EU578" s="59" t="s">
        <v>591</v>
      </c>
      <c r="EV578" s="59" t="s">
        <v>601</v>
      </c>
      <c r="EW578" s="59" t="s">
        <v>601</v>
      </c>
      <c r="EX578" s="59"/>
      <c r="EY578" s="59" t="s">
        <v>601</v>
      </c>
      <c r="EZ578" s="59" t="s">
        <v>601</v>
      </c>
      <c r="FA578" s="59" t="s">
        <v>601</v>
      </c>
    </row>
    <row r="579" spans="1:157" ht="13.8" thickBot="1" x14ac:dyDescent="0.3">
      <c r="A579" s="61" t="s">
        <v>612</v>
      </c>
      <c r="B579" s="62" t="s">
        <v>569</v>
      </c>
      <c r="C579" s="62" t="s">
        <v>578</v>
      </c>
      <c r="D579" s="62" t="s">
        <v>613</v>
      </c>
      <c r="E579" s="62" t="s">
        <v>614</v>
      </c>
      <c r="F579" s="62" t="s">
        <v>615</v>
      </c>
      <c r="G579" s="62" t="s">
        <v>578</v>
      </c>
      <c r="H579" s="187" t="s">
        <v>613</v>
      </c>
      <c r="I579" s="62" t="s">
        <v>614</v>
      </c>
      <c r="J579" s="62" t="s">
        <v>615</v>
      </c>
      <c r="K579" s="62" t="s">
        <v>613</v>
      </c>
      <c r="L579" s="63" t="s">
        <v>614</v>
      </c>
      <c r="M579" s="62" t="s">
        <v>615</v>
      </c>
      <c r="N579" s="62" t="s">
        <v>614</v>
      </c>
      <c r="O579" s="62" t="s">
        <v>615</v>
      </c>
      <c r="P579" s="62" t="s">
        <v>615</v>
      </c>
      <c r="Q579" s="62" t="s">
        <v>594</v>
      </c>
      <c r="R579" s="62" t="s">
        <v>613</v>
      </c>
      <c r="S579" s="62" t="s">
        <v>596</v>
      </c>
      <c r="T579" s="62" t="s">
        <v>615</v>
      </c>
      <c r="U579" s="62" t="s">
        <v>613</v>
      </c>
      <c r="V579" s="62" t="s">
        <v>614</v>
      </c>
      <c r="W579" s="62" t="s">
        <v>615</v>
      </c>
      <c r="X579" s="62" t="s">
        <v>614</v>
      </c>
      <c r="Y579" s="62" t="s">
        <v>615</v>
      </c>
      <c r="Z579" s="62" t="s">
        <v>615</v>
      </c>
      <c r="AA579" s="62" t="s">
        <v>613</v>
      </c>
      <c r="AB579" s="62" t="s">
        <v>614</v>
      </c>
      <c r="AC579" s="62" t="s">
        <v>615</v>
      </c>
      <c r="AD579" s="63" t="s">
        <v>614</v>
      </c>
      <c r="AE579" s="63" t="s">
        <v>615</v>
      </c>
      <c r="AF579" s="63" t="s">
        <v>615</v>
      </c>
      <c r="AG579" s="62" t="s">
        <v>614</v>
      </c>
      <c r="AH579" s="62" t="s">
        <v>615</v>
      </c>
      <c r="AI579" s="62" t="s">
        <v>615</v>
      </c>
      <c r="AJ579" s="62" t="s">
        <v>615</v>
      </c>
      <c r="AK579" s="64" t="s">
        <v>616</v>
      </c>
      <c r="AL579" s="62" t="s">
        <v>578</v>
      </c>
      <c r="AM579" s="62" t="s">
        <v>613</v>
      </c>
      <c r="AN579" s="62" t="s">
        <v>614</v>
      </c>
      <c r="AO579" s="62" t="s">
        <v>615</v>
      </c>
      <c r="AP579" s="62" t="s">
        <v>578</v>
      </c>
      <c r="AQ579" s="62" t="s">
        <v>613</v>
      </c>
      <c r="AR579" s="62" t="s">
        <v>614</v>
      </c>
      <c r="AS579" s="62" t="s">
        <v>615</v>
      </c>
      <c r="AT579" s="62" t="s">
        <v>613</v>
      </c>
      <c r="AU579" s="63" t="s">
        <v>614</v>
      </c>
      <c r="AV579" s="62" t="s">
        <v>615</v>
      </c>
      <c r="AW579" s="62" t="s">
        <v>614</v>
      </c>
      <c r="AX579" s="62" t="s">
        <v>615</v>
      </c>
      <c r="AY579" s="62" t="s">
        <v>615</v>
      </c>
      <c r="AZ579" s="62" t="s">
        <v>578</v>
      </c>
      <c r="BA579" s="62" t="s">
        <v>613</v>
      </c>
      <c r="BB579" s="62" t="s">
        <v>614</v>
      </c>
      <c r="BC579" s="62" t="s">
        <v>615</v>
      </c>
      <c r="BD579" s="62" t="s">
        <v>613</v>
      </c>
      <c r="BE579" s="62" t="s">
        <v>617</v>
      </c>
      <c r="BF579" s="62" t="s">
        <v>615</v>
      </c>
      <c r="BG579" s="62" t="s">
        <v>614</v>
      </c>
      <c r="BH579" s="62" t="s">
        <v>615</v>
      </c>
      <c r="BI579" s="62" t="s">
        <v>615</v>
      </c>
      <c r="BJ579" s="62" t="s">
        <v>613</v>
      </c>
      <c r="BK579" s="62" t="s">
        <v>614</v>
      </c>
      <c r="BL579" s="62" t="s">
        <v>615</v>
      </c>
      <c r="BM579" s="63" t="s">
        <v>614</v>
      </c>
      <c r="BN579" s="63" t="s">
        <v>615</v>
      </c>
      <c r="BO579" s="63" t="s">
        <v>615</v>
      </c>
      <c r="BP579" s="62" t="s">
        <v>614</v>
      </c>
      <c r="BQ579" s="62" t="s">
        <v>615</v>
      </c>
      <c r="BR579" s="62" t="s">
        <v>615</v>
      </c>
      <c r="BS579" s="65" t="s">
        <v>615</v>
      </c>
      <c r="BT579" s="62" t="s">
        <v>579</v>
      </c>
      <c r="BU579" s="66" t="s">
        <v>580</v>
      </c>
      <c r="BV579" s="66" t="s">
        <v>580</v>
      </c>
      <c r="BW579" s="66" t="s">
        <v>580</v>
      </c>
      <c r="BX579" s="66" t="s">
        <v>591</v>
      </c>
      <c r="BY579" s="66" t="s">
        <v>591</v>
      </c>
      <c r="BZ579" s="66" t="s">
        <v>591</v>
      </c>
      <c r="CA579" s="66" t="s">
        <v>608</v>
      </c>
      <c r="CB579" s="66" t="s">
        <v>579</v>
      </c>
      <c r="CC579" s="66" t="s">
        <v>580</v>
      </c>
      <c r="CD579" s="66" t="s">
        <v>580</v>
      </c>
      <c r="CE579" s="66" t="s">
        <v>580</v>
      </c>
      <c r="CF579" s="66" t="s">
        <v>591</v>
      </c>
      <c r="CG579" s="66" t="s">
        <v>591</v>
      </c>
      <c r="CH579" s="66" t="s">
        <v>591</v>
      </c>
      <c r="CI579" s="66" t="s">
        <v>608</v>
      </c>
      <c r="CJ579" s="66" t="s">
        <v>607</v>
      </c>
      <c r="CK579" s="66" t="s">
        <v>607</v>
      </c>
      <c r="CL579" s="66" t="s">
        <v>607</v>
      </c>
      <c r="CM579" s="66" t="s">
        <v>607</v>
      </c>
      <c r="CN579" s="66" t="s">
        <v>607</v>
      </c>
      <c r="CO579" s="66" t="s">
        <v>607</v>
      </c>
      <c r="CP579" s="66" t="s">
        <v>607</v>
      </c>
      <c r="CQ579" s="66"/>
      <c r="CR579" s="66"/>
      <c r="CS579" s="66"/>
      <c r="CT579" s="66"/>
      <c r="CU579" s="66" t="s">
        <v>607</v>
      </c>
      <c r="CV579" s="66" t="s">
        <v>607</v>
      </c>
      <c r="CW579" s="66" t="s">
        <v>607</v>
      </c>
      <c r="CX579" s="66" t="s">
        <v>607</v>
      </c>
      <c r="CY579" s="66" t="s">
        <v>607</v>
      </c>
      <c r="CZ579" s="66" t="s">
        <v>607</v>
      </c>
      <c r="DA579" s="66" t="s">
        <v>607</v>
      </c>
      <c r="DB579" s="66"/>
      <c r="DC579" s="66"/>
      <c r="DD579" s="66"/>
      <c r="DE579" s="66"/>
      <c r="DF579" s="66"/>
      <c r="DG579" s="66"/>
      <c r="DH579" s="66"/>
      <c r="DI579" s="66"/>
      <c r="DJ579" s="66"/>
      <c r="DK579" s="66"/>
      <c r="DL579" s="66"/>
      <c r="DM579" s="66"/>
      <c r="DN579" s="66"/>
      <c r="DO579" s="66"/>
      <c r="DP579" s="66"/>
      <c r="DQ579" s="66"/>
      <c r="DR579" s="66"/>
      <c r="DS579" s="66"/>
      <c r="DT579" s="66"/>
      <c r="DU579" s="66"/>
      <c r="DV579" s="66"/>
      <c r="DW579" s="66"/>
      <c r="DX579" s="66"/>
      <c r="DY579" s="66"/>
      <c r="DZ579" s="66"/>
      <c r="EA579" s="66"/>
      <c r="EB579" s="66"/>
      <c r="EC579" s="66"/>
      <c r="ED579" s="66"/>
      <c r="EE579" s="66"/>
      <c r="EF579" s="66"/>
      <c r="EG579" s="66"/>
      <c r="EH579" s="66"/>
      <c r="EI579" s="66"/>
      <c r="EJ579" s="66"/>
      <c r="EK579" s="66"/>
      <c r="EL579" s="66"/>
      <c r="EM579" s="66"/>
      <c r="EN579" s="66"/>
      <c r="EO579" s="66" t="s">
        <v>579</v>
      </c>
      <c r="EP579" s="66" t="s">
        <v>580</v>
      </c>
      <c r="EQ579" s="66" t="s">
        <v>580</v>
      </c>
      <c r="ER579" s="66" t="s">
        <v>580</v>
      </c>
      <c r="ES579" s="66" t="s">
        <v>591</v>
      </c>
      <c r="ET579" s="66" t="s">
        <v>591</v>
      </c>
      <c r="EU579" s="66" t="s">
        <v>591</v>
      </c>
      <c r="EV579" s="66" t="s">
        <v>608</v>
      </c>
      <c r="EW579" s="66" t="s">
        <v>609</v>
      </c>
      <c r="EX579" s="66"/>
      <c r="EY579" s="66" t="s">
        <v>608</v>
      </c>
      <c r="EZ579" s="66" t="s">
        <v>608</v>
      </c>
      <c r="FA579" s="66" t="s">
        <v>609</v>
      </c>
    </row>
    <row r="580" spans="1:157" ht="14.4" x14ac:dyDescent="0.3">
      <c r="A580" s="67" t="s">
        <v>618</v>
      </c>
      <c r="B580" s="68">
        <v>980</v>
      </c>
      <c r="C580" s="69">
        <v>1234</v>
      </c>
      <c r="D580" s="69">
        <v>1234</v>
      </c>
      <c r="E580" s="69">
        <v>1234</v>
      </c>
      <c r="F580" s="69">
        <v>1234</v>
      </c>
      <c r="G580" s="69">
        <v>1234</v>
      </c>
      <c r="H580" s="188">
        <v>1234</v>
      </c>
      <c r="I580" s="71">
        <v>1234</v>
      </c>
      <c r="J580" s="71">
        <v>1234</v>
      </c>
      <c r="K580" s="71">
        <v>1234</v>
      </c>
      <c r="L580" s="71">
        <v>1234</v>
      </c>
      <c r="M580" s="71">
        <v>1234</v>
      </c>
      <c r="N580" s="71">
        <v>1234</v>
      </c>
      <c r="O580" s="71">
        <v>1234</v>
      </c>
      <c r="P580" s="71">
        <v>1234</v>
      </c>
      <c r="Q580" s="71">
        <v>1800</v>
      </c>
      <c r="R580" s="71">
        <v>1800</v>
      </c>
      <c r="S580" s="71">
        <v>1800</v>
      </c>
      <c r="T580" s="71">
        <v>1800</v>
      </c>
      <c r="U580" s="71">
        <v>1800</v>
      </c>
      <c r="V580" s="71">
        <v>1800</v>
      </c>
      <c r="W580" s="71">
        <v>1800</v>
      </c>
      <c r="X580" s="71">
        <v>1800</v>
      </c>
      <c r="Y580" s="71">
        <v>1800</v>
      </c>
      <c r="Z580" s="71">
        <v>1800</v>
      </c>
      <c r="AA580" s="71">
        <v>1800</v>
      </c>
      <c r="AB580" s="71">
        <v>1800</v>
      </c>
      <c r="AC580" s="71">
        <v>1800</v>
      </c>
      <c r="AD580" s="71">
        <v>1800</v>
      </c>
      <c r="AE580" s="71">
        <v>1800</v>
      </c>
      <c r="AF580" s="71">
        <v>1800</v>
      </c>
      <c r="AG580" s="71">
        <v>1800</v>
      </c>
      <c r="AH580" s="71">
        <v>1800</v>
      </c>
      <c r="AI580" s="71">
        <v>1800</v>
      </c>
      <c r="AJ580" s="71">
        <v>1800</v>
      </c>
      <c r="AK580" s="71">
        <v>980</v>
      </c>
      <c r="AL580" s="71">
        <v>1234</v>
      </c>
      <c r="AM580" s="71">
        <v>1234</v>
      </c>
      <c r="AN580" s="71">
        <v>1234</v>
      </c>
      <c r="AO580" s="71">
        <v>1234</v>
      </c>
      <c r="AP580" s="71">
        <v>1234</v>
      </c>
      <c r="AQ580" s="71">
        <v>1234</v>
      </c>
      <c r="AR580" s="71">
        <v>1234</v>
      </c>
      <c r="AS580" s="71">
        <v>1234</v>
      </c>
      <c r="AT580" s="71">
        <v>1234</v>
      </c>
      <c r="AU580" s="71">
        <v>1234</v>
      </c>
      <c r="AV580" s="71">
        <v>1234</v>
      </c>
      <c r="AW580" s="71">
        <v>1234</v>
      </c>
      <c r="AX580" s="71">
        <v>1234</v>
      </c>
      <c r="AY580" s="71">
        <v>1234</v>
      </c>
      <c r="AZ580" s="71">
        <v>1800</v>
      </c>
      <c r="BA580" s="71">
        <v>1800</v>
      </c>
      <c r="BB580" s="71">
        <v>1800</v>
      </c>
      <c r="BC580" s="71">
        <v>1800</v>
      </c>
      <c r="BD580" s="71">
        <v>1800</v>
      </c>
      <c r="BE580" s="71">
        <v>1800</v>
      </c>
      <c r="BF580" s="71">
        <v>1800</v>
      </c>
      <c r="BG580" s="71">
        <v>1800</v>
      </c>
      <c r="BH580" s="71">
        <v>1800</v>
      </c>
      <c r="BI580" s="71">
        <v>1800</v>
      </c>
      <c r="BJ580" s="71">
        <v>1800</v>
      </c>
      <c r="BK580" s="71">
        <v>1800</v>
      </c>
      <c r="BL580" s="71">
        <v>1800</v>
      </c>
      <c r="BM580" s="71">
        <v>1800</v>
      </c>
      <c r="BN580" s="71">
        <v>1800</v>
      </c>
      <c r="BO580" s="71">
        <v>1800</v>
      </c>
      <c r="BP580" s="71">
        <v>1800</v>
      </c>
      <c r="BQ580" s="71">
        <v>1800</v>
      </c>
      <c r="BR580" s="71">
        <v>1800</v>
      </c>
      <c r="BS580" s="71">
        <v>1800</v>
      </c>
      <c r="BT580" s="69">
        <v>1800</v>
      </c>
      <c r="BU580" s="69">
        <v>1800</v>
      </c>
      <c r="BV580" s="69">
        <v>1800</v>
      </c>
      <c r="BW580" s="69">
        <v>1800</v>
      </c>
      <c r="BX580" s="69">
        <v>1800</v>
      </c>
      <c r="BY580" s="70">
        <v>1800</v>
      </c>
      <c r="BZ580" s="71">
        <v>1800</v>
      </c>
      <c r="CA580" s="71">
        <v>1800</v>
      </c>
      <c r="CB580" s="71">
        <v>1800</v>
      </c>
      <c r="CC580" s="71">
        <v>1800</v>
      </c>
      <c r="CD580" s="71">
        <v>1800</v>
      </c>
      <c r="CE580" s="71">
        <v>1800</v>
      </c>
      <c r="CF580" s="71">
        <v>1800</v>
      </c>
      <c r="CG580" s="71">
        <v>1800</v>
      </c>
      <c r="CH580" s="71">
        <v>1800</v>
      </c>
      <c r="CI580" s="71">
        <v>1800</v>
      </c>
      <c r="CJ580" s="71">
        <v>2012</v>
      </c>
      <c r="CK580" s="71">
        <v>2012</v>
      </c>
      <c r="CL580" s="71">
        <v>2012</v>
      </c>
      <c r="CM580" s="71">
        <v>2012</v>
      </c>
      <c r="CN580" s="71">
        <v>2012</v>
      </c>
      <c r="CO580" s="71">
        <v>2012</v>
      </c>
      <c r="CP580" s="71">
        <v>2012</v>
      </c>
      <c r="CQ580" s="71">
        <v>2012</v>
      </c>
      <c r="CR580" s="71">
        <v>2012</v>
      </c>
      <c r="CS580" s="71">
        <v>2313.7999999999997</v>
      </c>
      <c r="CT580" s="71">
        <v>2313.7999999999997</v>
      </c>
      <c r="CU580" s="71">
        <v>2012</v>
      </c>
      <c r="CV580" s="71">
        <v>2012</v>
      </c>
      <c r="CW580" s="71">
        <v>2012</v>
      </c>
      <c r="CX580" s="71">
        <v>2012</v>
      </c>
      <c r="CY580" s="71">
        <v>2012</v>
      </c>
      <c r="CZ580" s="71">
        <v>2012</v>
      </c>
      <c r="DA580" s="71">
        <v>2012</v>
      </c>
      <c r="DB580" s="71">
        <v>2012</v>
      </c>
      <c r="DC580" s="71">
        <v>2012</v>
      </c>
      <c r="DD580" s="71">
        <v>2313.7999999999997</v>
      </c>
      <c r="DE580" s="71">
        <v>2313.7999999999997</v>
      </c>
      <c r="DF580" s="71">
        <v>1234</v>
      </c>
      <c r="DG580" s="71">
        <v>1800</v>
      </c>
      <c r="DH580" s="71">
        <v>1800</v>
      </c>
      <c r="DI580" s="71">
        <v>1800</v>
      </c>
      <c r="DJ580" s="71">
        <v>1800</v>
      </c>
      <c r="DK580" s="71">
        <v>1800</v>
      </c>
      <c r="DL580" s="71">
        <v>1800</v>
      </c>
      <c r="DM580" s="71">
        <v>1800</v>
      </c>
      <c r="DN580" s="71">
        <v>1800</v>
      </c>
      <c r="DO580" s="71">
        <v>1800</v>
      </c>
      <c r="DP580" s="71">
        <v>1800</v>
      </c>
      <c r="DQ580" s="71">
        <v>1800</v>
      </c>
      <c r="DR580" s="71">
        <v>1800</v>
      </c>
      <c r="DS580" s="71">
        <v>1800</v>
      </c>
      <c r="DT580" s="71">
        <v>1800</v>
      </c>
      <c r="DU580" s="71">
        <v>2012</v>
      </c>
      <c r="DV580" s="71">
        <v>2012</v>
      </c>
      <c r="DW580" s="71">
        <v>2012</v>
      </c>
      <c r="DX580" s="71">
        <v>2012</v>
      </c>
      <c r="DY580" s="71">
        <v>2012</v>
      </c>
      <c r="DZ580" s="71">
        <v>2012</v>
      </c>
      <c r="EA580" s="71">
        <v>2012</v>
      </c>
      <c r="EB580" s="71">
        <v>2012</v>
      </c>
      <c r="EC580" s="71">
        <v>2012</v>
      </c>
      <c r="ED580" s="71">
        <v>2012</v>
      </c>
      <c r="EE580" s="71">
        <v>2012</v>
      </c>
      <c r="EF580" s="71">
        <v>2012</v>
      </c>
      <c r="EG580" s="71">
        <v>2012</v>
      </c>
      <c r="EH580" s="71">
        <v>2012</v>
      </c>
      <c r="EI580" s="71">
        <v>2012</v>
      </c>
      <c r="EJ580" s="71">
        <v>2012</v>
      </c>
      <c r="EK580" s="71">
        <v>2012</v>
      </c>
      <c r="EL580" s="71">
        <v>2012</v>
      </c>
      <c r="EM580" s="71">
        <v>2012</v>
      </c>
      <c r="EN580" s="71">
        <v>2012</v>
      </c>
      <c r="EO580" s="71">
        <v>2012</v>
      </c>
      <c r="EP580" s="71">
        <v>2012</v>
      </c>
      <c r="EQ580" s="71">
        <v>2012</v>
      </c>
      <c r="ER580" s="71">
        <v>2012</v>
      </c>
      <c r="ES580" s="71">
        <v>2012</v>
      </c>
      <c r="ET580" s="71">
        <v>2012</v>
      </c>
      <c r="EU580" s="71">
        <v>2012</v>
      </c>
      <c r="EV580" s="71">
        <v>2012</v>
      </c>
      <c r="EW580" s="71">
        <v>2313.7999999999997</v>
      </c>
      <c r="EX580" s="71">
        <v>1234</v>
      </c>
      <c r="EY580" s="71">
        <v>2012</v>
      </c>
      <c r="EZ580" s="71">
        <v>2012</v>
      </c>
      <c r="FA580" s="71">
        <v>2313.7999999999997</v>
      </c>
    </row>
    <row r="581" spans="1:157" ht="14.4" x14ac:dyDescent="0.3">
      <c r="A581" s="171" t="s">
        <v>619</v>
      </c>
      <c r="B581" s="172">
        <v>0</v>
      </c>
      <c r="C581" s="173">
        <v>1299.4009151640503</v>
      </c>
      <c r="D581" s="173">
        <v>949.90077617268707</v>
      </c>
      <c r="E581" s="173">
        <v>474.48925047324553</v>
      </c>
      <c r="F581" s="173">
        <v>0</v>
      </c>
      <c r="G581" s="173">
        <v>2598.8018303281006</v>
      </c>
      <c r="H581" s="204">
        <v>2249.3016913367373</v>
      </c>
      <c r="I581" s="175">
        <v>1773.8901656372959</v>
      </c>
      <c r="J581" s="175">
        <v>1299.4009151640503</v>
      </c>
      <c r="K581" s="175">
        <v>1899.8015523453741</v>
      </c>
      <c r="L581" s="175">
        <v>1424.3900266459327</v>
      </c>
      <c r="M581" s="175">
        <v>949.90077617268707</v>
      </c>
      <c r="N581" s="175">
        <v>948.97850094649107</v>
      </c>
      <c r="O581" s="175">
        <v>474.48925047324553</v>
      </c>
      <c r="P581" s="175">
        <v>0</v>
      </c>
      <c r="Q581" s="175">
        <v>3898.2027454921508</v>
      </c>
      <c r="R581" s="175">
        <v>3548.7026065007876</v>
      </c>
      <c r="S581" s="175">
        <v>3073.2910808013462</v>
      </c>
      <c r="T581" s="175">
        <v>2598.8018303281006</v>
      </c>
      <c r="U581" s="175">
        <v>3199.2024675094244</v>
      </c>
      <c r="V581" s="175">
        <v>2723.790941809983</v>
      </c>
      <c r="W581" s="175">
        <v>2249.3016913367373</v>
      </c>
      <c r="X581" s="175">
        <v>2248.3794161105416</v>
      </c>
      <c r="Y581" s="175">
        <v>1773.8901656372959</v>
      </c>
      <c r="Z581" s="175">
        <v>1299.4009151640503</v>
      </c>
      <c r="AA581" s="175">
        <v>2849.7023285180612</v>
      </c>
      <c r="AB581" s="175">
        <v>2374.2908028186198</v>
      </c>
      <c r="AC581" s="175">
        <v>1899.8015523453741</v>
      </c>
      <c r="AD581" s="175">
        <v>1898.8792771191784</v>
      </c>
      <c r="AE581" s="175">
        <v>1424.3900266459327</v>
      </c>
      <c r="AF581" s="175">
        <v>949.90077617268707</v>
      </c>
      <c r="AG581" s="175">
        <v>1423.4677514197365</v>
      </c>
      <c r="AH581" s="175">
        <v>948.97850094649107</v>
      </c>
      <c r="AI581" s="175">
        <v>474.48925047324553</v>
      </c>
      <c r="AJ581" s="175">
        <v>0</v>
      </c>
      <c r="AK581" s="175">
        <v>0</v>
      </c>
      <c r="AL581" s="175">
        <v>1299.4009151640503</v>
      </c>
      <c r="AM581" s="175">
        <v>949.90077617268707</v>
      </c>
      <c r="AN581" s="175">
        <v>474.48925047324553</v>
      </c>
      <c r="AO581" s="175">
        <v>0</v>
      </c>
      <c r="AP581" s="175">
        <v>2598.8018303281006</v>
      </c>
      <c r="AQ581" s="175">
        <v>2249.3016913367373</v>
      </c>
      <c r="AR581" s="175">
        <v>1773.8901656372959</v>
      </c>
      <c r="AS581" s="175">
        <v>1299.4009151640503</v>
      </c>
      <c r="AT581" s="175">
        <v>1899.8015523453741</v>
      </c>
      <c r="AU581" s="175">
        <v>1424.3900266459327</v>
      </c>
      <c r="AV581" s="175">
        <v>949.90077617268707</v>
      </c>
      <c r="AW581" s="175">
        <v>948.97850094649107</v>
      </c>
      <c r="AX581" s="175">
        <v>474.48925047324553</v>
      </c>
      <c r="AY581" s="175">
        <v>0</v>
      </c>
      <c r="AZ581" s="175">
        <v>3898.2027454921508</v>
      </c>
      <c r="BA581" s="175">
        <v>3548.7026065007876</v>
      </c>
      <c r="BB581" s="175">
        <v>3073.2910808013462</v>
      </c>
      <c r="BC581" s="175">
        <v>2598.8018303281006</v>
      </c>
      <c r="BD581" s="175">
        <v>3199.2024675094244</v>
      </c>
      <c r="BE581" s="175">
        <v>2723.790941809983</v>
      </c>
      <c r="BF581" s="175">
        <v>2249.3016913367373</v>
      </c>
      <c r="BG581" s="175">
        <v>2248.3794161105416</v>
      </c>
      <c r="BH581" s="175">
        <v>1773.8901656372959</v>
      </c>
      <c r="BI581" s="175">
        <v>1299.4009151640503</v>
      </c>
      <c r="BJ581" s="175">
        <v>2849.7023285180612</v>
      </c>
      <c r="BK581" s="175">
        <v>2374.2908028186198</v>
      </c>
      <c r="BL581" s="175">
        <v>1899.8015523453741</v>
      </c>
      <c r="BM581" s="175">
        <v>1898.8792771191784</v>
      </c>
      <c r="BN581" s="175">
        <v>1424.3900266459327</v>
      </c>
      <c r="BO581" s="175">
        <v>949.90077617268707</v>
      </c>
      <c r="BP581" s="175">
        <v>1423.4677514197365</v>
      </c>
      <c r="BQ581" s="175">
        <v>948.97850094649107</v>
      </c>
      <c r="BR581" s="175">
        <v>474.48925047324553</v>
      </c>
      <c r="BS581" s="175">
        <v>0</v>
      </c>
      <c r="BT581" s="173">
        <v>4498.6033826734747</v>
      </c>
      <c r="BU581" s="173">
        <v>4023.1918569740333</v>
      </c>
      <c r="BV581" s="173">
        <v>3673.6917179826701</v>
      </c>
      <c r="BW581" s="173">
        <v>3198.2801922832286</v>
      </c>
      <c r="BX581" s="173">
        <v>1898.8792771191784</v>
      </c>
      <c r="BY581" s="174">
        <v>1424.3900266459327</v>
      </c>
      <c r="BZ581" s="175">
        <v>948.97850094649107</v>
      </c>
      <c r="CA581" s="175">
        <v>2809.4307078035727</v>
      </c>
      <c r="CB581" s="175">
        <v>4498.6033826734747</v>
      </c>
      <c r="CC581" s="175">
        <v>4023.1918569740333</v>
      </c>
      <c r="CD581" s="175">
        <v>3673.6917179826701</v>
      </c>
      <c r="CE581" s="175">
        <v>3198.2801922832286</v>
      </c>
      <c r="CF581" s="175">
        <v>1898.8792771191784</v>
      </c>
      <c r="CG581" s="175">
        <v>1424.3900266459327</v>
      </c>
      <c r="CH581" s="175">
        <v>948.97850094649107</v>
      </c>
      <c r="CI581" s="175">
        <v>2809.4307078035727</v>
      </c>
      <c r="CJ581" s="175">
        <v>4973.0926331467199</v>
      </c>
      <c r="CK581" s="175">
        <v>4148.1809684559157</v>
      </c>
      <c r="CL581" s="175">
        <v>3323.2693037651106</v>
      </c>
      <c r="CM581" s="175">
        <v>2848.7800532918654</v>
      </c>
      <c r="CN581" s="175">
        <v>1898.8792771191781</v>
      </c>
      <c r="CO581" s="175">
        <v>1423.4677514197365</v>
      </c>
      <c r="CP581" s="175">
        <v>948.97850094649107</v>
      </c>
      <c r="CQ581" s="175">
        <v>2794.9497840207168</v>
      </c>
      <c r="CR581" s="175">
        <v>3726.5997120276224</v>
      </c>
      <c r="CS581" s="175">
        <v>4658.2496400345281</v>
      </c>
      <c r="CT581" s="175">
        <v>5589.8995680414337</v>
      </c>
      <c r="CU581" s="175">
        <v>4973.0926331467199</v>
      </c>
      <c r="CV581" s="175">
        <v>4148.1809684559157</v>
      </c>
      <c r="CW581" s="175">
        <v>3323.2693037651106</v>
      </c>
      <c r="CX581" s="175">
        <v>2848.7800532918654</v>
      </c>
      <c r="CY581" s="175">
        <v>1898.8792771191781</v>
      </c>
      <c r="CZ581" s="175">
        <v>1423.4677514197365</v>
      </c>
      <c r="DA581" s="175">
        <v>948.97850094649107</v>
      </c>
      <c r="DB581" s="175">
        <v>2794.9497840207168</v>
      </c>
      <c r="DC581" s="175">
        <v>3726.5997120276224</v>
      </c>
      <c r="DD581" s="175">
        <v>4658.2496400345281</v>
      </c>
      <c r="DE581" s="175">
        <v>5589.8995680414337</v>
      </c>
      <c r="DF581" s="175">
        <v>0</v>
      </c>
      <c r="DG581" s="175">
        <v>1299.4009151640503</v>
      </c>
      <c r="DH581" s="175">
        <v>949.90077617268707</v>
      </c>
      <c r="DI581" s="175">
        <v>474.48925047324553</v>
      </c>
      <c r="DJ581" s="175">
        <v>0</v>
      </c>
      <c r="DK581" s="175">
        <v>2598.8018303281006</v>
      </c>
      <c r="DL581" s="175">
        <v>2249.3016913367373</v>
      </c>
      <c r="DM581" s="175">
        <v>1773.8901656372959</v>
      </c>
      <c r="DN581" s="175">
        <v>1299.4009151640503</v>
      </c>
      <c r="DO581" s="175">
        <v>1899.8015523453741</v>
      </c>
      <c r="DP581" s="175">
        <v>1424.3900266459327</v>
      </c>
      <c r="DQ581" s="175">
        <v>949.90077617268707</v>
      </c>
      <c r="DR581" s="175">
        <v>948.97850094649107</v>
      </c>
      <c r="DS581" s="175">
        <v>474.48925047324553</v>
      </c>
      <c r="DT581" s="175">
        <v>0</v>
      </c>
      <c r="DU581" s="175">
        <v>3898.2027454921508</v>
      </c>
      <c r="DV581" s="175">
        <v>3548.7026065007876</v>
      </c>
      <c r="DW581" s="175">
        <v>3073.2910808013462</v>
      </c>
      <c r="DX581" s="175">
        <v>2598.8018303281006</v>
      </c>
      <c r="DY581" s="175">
        <v>3199.2024675094244</v>
      </c>
      <c r="DZ581" s="175">
        <v>2723.790941809983</v>
      </c>
      <c r="EA581" s="175">
        <v>2249.3016913367373</v>
      </c>
      <c r="EB581" s="175">
        <v>2248.3794161105416</v>
      </c>
      <c r="EC581" s="175">
        <v>1773.8901656372959</v>
      </c>
      <c r="ED581" s="175">
        <v>1299.4009151640503</v>
      </c>
      <c r="EE581" s="175">
        <v>2849.7023285180612</v>
      </c>
      <c r="EF581" s="175">
        <v>2374.2908028186198</v>
      </c>
      <c r="EG581" s="175">
        <v>1899.8015523453741</v>
      </c>
      <c r="EH581" s="175">
        <v>1898.8792771191784</v>
      </c>
      <c r="EI581" s="175">
        <v>1424.3900266459327</v>
      </c>
      <c r="EJ581" s="175">
        <v>949.90077617268707</v>
      </c>
      <c r="EK581" s="175">
        <v>1423.4677514197365</v>
      </c>
      <c r="EL581" s="175">
        <v>948.97850094649107</v>
      </c>
      <c r="EM581" s="175">
        <v>474.48925047324553</v>
      </c>
      <c r="EN581" s="175">
        <v>0</v>
      </c>
      <c r="EO581" s="175">
        <v>4498.6033826734747</v>
      </c>
      <c r="EP581" s="175">
        <v>4023.1918569740333</v>
      </c>
      <c r="EQ581" s="175">
        <v>3673.6917179826701</v>
      </c>
      <c r="ER581" s="175">
        <v>3198.2801922832286</v>
      </c>
      <c r="ES581" s="175">
        <v>1898.8792771191784</v>
      </c>
      <c r="ET581" s="175">
        <v>1424.3900266459327</v>
      </c>
      <c r="EU581" s="175">
        <v>948.97850094649107</v>
      </c>
      <c r="EV581" s="175">
        <v>2809.4307078035727</v>
      </c>
      <c r="EW581" s="175">
        <v>3745.9076104047635</v>
      </c>
      <c r="EX581" s="175">
        <v>0</v>
      </c>
      <c r="EY581" s="175">
        <v>680.94773545249575</v>
      </c>
      <c r="EZ581" s="175">
        <v>1361.8954709049915</v>
      </c>
      <c r="FA581" s="175">
        <v>2042.8432063574878</v>
      </c>
    </row>
    <row r="582" spans="1:157" ht="14.4" x14ac:dyDescent="0.3">
      <c r="A582" s="171" t="s">
        <v>620</v>
      </c>
      <c r="B582" s="172">
        <v>244.43999999999997</v>
      </c>
      <c r="C582" s="173">
        <v>362.61500000000001</v>
      </c>
      <c r="D582" s="173">
        <v>370.81000000000006</v>
      </c>
      <c r="E582" s="173">
        <v>437.14</v>
      </c>
      <c r="F582" s="173">
        <v>463.26499999999999</v>
      </c>
      <c r="G582" s="173">
        <v>478.38</v>
      </c>
      <c r="H582" s="204">
        <v>486.20249999999999</v>
      </c>
      <c r="I582" s="175">
        <v>549.51749999999993</v>
      </c>
      <c r="J582" s="175">
        <v>574.45499999999993</v>
      </c>
      <c r="K582" s="175">
        <v>494.02500000000003</v>
      </c>
      <c r="L582" s="175">
        <v>557.34</v>
      </c>
      <c r="M582" s="175">
        <v>582.27750000000003</v>
      </c>
      <c r="N582" s="175">
        <v>620.65499999999997</v>
      </c>
      <c r="O582" s="175">
        <v>645.59249999999997</v>
      </c>
      <c r="P582" s="175">
        <v>670.53</v>
      </c>
      <c r="Q582" s="175">
        <v>581.54999999999995</v>
      </c>
      <c r="R582" s="175">
        <v>589</v>
      </c>
      <c r="S582" s="175">
        <v>649.29999999999995</v>
      </c>
      <c r="T582" s="175">
        <v>673.05</v>
      </c>
      <c r="U582" s="175">
        <v>596.44999999999993</v>
      </c>
      <c r="V582" s="175">
        <v>656.75</v>
      </c>
      <c r="W582" s="175">
        <v>680.5</v>
      </c>
      <c r="X582" s="175">
        <v>717.05</v>
      </c>
      <c r="Y582" s="175">
        <v>740.8</v>
      </c>
      <c r="Z582" s="175">
        <v>764.55</v>
      </c>
      <c r="AA582" s="175">
        <v>603.9</v>
      </c>
      <c r="AB582" s="175">
        <v>664.2</v>
      </c>
      <c r="AC582" s="175">
        <v>687.95</v>
      </c>
      <c r="AD582" s="175">
        <v>724.5</v>
      </c>
      <c r="AE582" s="175">
        <v>748.25</v>
      </c>
      <c r="AF582" s="175">
        <v>772</v>
      </c>
      <c r="AG582" s="175">
        <v>784.8</v>
      </c>
      <c r="AH582" s="175">
        <v>808.55</v>
      </c>
      <c r="AI582" s="175">
        <v>832.3</v>
      </c>
      <c r="AJ582" s="175">
        <v>856.05</v>
      </c>
      <c r="AK582" s="175">
        <v>482.13</v>
      </c>
      <c r="AL582" s="175">
        <v>592.46249999999998</v>
      </c>
      <c r="AM582" s="175">
        <v>600.28499999999997</v>
      </c>
      <c r="AN582" s="175">
        <v>663.6</v>
      </c>
      <c r="AO582" s="175">
        <v>688.53750000000002</v>
      </c>
      <c r="AP582" s="175">
        <v>690.2</v>
      </c>
      <c r="AQ582" s="175">
        <v>697.65</v>
      </c>
      <c r="AR582" s="175">
        <v>757.95</v>
      </c>
      <c r="AS582" s="175">
        <v>781.7</v>
      </c>
      <c r="AT582" s="175">
        <v>705.09999999999991</v>
      </c>
      <c r="AU582" s="175">
        <v>765.39999999999986</v>
      </c>
      <c r="AV582" s="175">
        <v>789.14999999999986</v>
      </c>
      <c r="AW582" s="175">
        <v>825.7</v>
      </c>
      <c r="AX582" s="175">
        <v>849.45</v>
      </c>
      <c r="AY582" s="175">
        <v>873.2</v>
      </c>
      <c r="AZ582" s="175">
        <v>775.34250000000009</v>
      </c>
      <c r="BA582" s="175">
        <v>782.42</v>
      </c>
      <c r="BB582" s="175">
        <v>839.70500000000004</v>
      </c>
      <c r="BC582" s="175">
        <v>862.26750000000004</v>
      </c>
      <c r="BD582" s="175">
        <v>789.49749999999995</v>
      </c>
      <c r="BE582" s="175">
        <v>846.78249999999991</v>
      </c>
      <c r="BF582" s="175">
        <v>869.34499999999991</v>
      </c>
      <c r="BG582" s="175">
        <v>904.0675</v>
      </c>
      <c r="BH582" s="175">
        <v>926.63</v>
      </c>
      <c r="BI582" s="175">
        <v>949.1925</v>
      </c>
      <c r="BJ582" s="175">
        <v>796.57499999999982</v>
      </c>
      <c r="BK582" s="175">
        <v>853.8599999999999</v>
      </c>
      <c r="BL582" s="175">
        <v>876.4224999999999</v>
      </c>
      <c r="BM582" s="175">
        <v>911.14499999999987</v>
      </c>
      <c r="BN582" s="175">
        <v>933.70749999999987</v>
      </c>
      <c r="BO582" s="175">
        <v>956.26999999999987</v>
      </c>
      <c r="BP582" s="175">
        <v>968.43000000000006</v>
      </c>
      <c r="BQ582" s="175">
        <v>990.99250000000006</v>
      </c>
      <c r="BR582" s="175">
        <v>1013.5550000000001</v>
      </c>
      <c r="BS582" s="175">
        <v>1036.1175000000001</v>
      </c>
      <c r="BT582" s="173">
        <v>686.28</v>
      </c>
      <c r="BU582" s="173">
        <v>743.56500000000005</v>
      </c>
      <c r="BV582" s="173">
        <v>750.64249999999993</v>
      </c>
      <c r="BW582" s="173">
        <v>807.9274999999999</v>
      </c>
      <c r="BX582" s="173">
        <v>894.85249999999985</v>
      </c>
      <c r="BY582" s="174">
        <v>917.41499999999985</v>
      </c>
      <c r="BZ582" s="175">
        <v>974.69999999999993</v>
      </c>
      <c r="CA582" s="175">
        <v>825.05464285714288</v>
      </c>
      <c r="CB582" s="175">
        <v>909.15</v>
      </c>
      <c r="CC582" s="175">
        <v>966.43500000000006</v>
      </c>
      <c r="CD582" s="175">
        <v>973.51249999999993</v>
      </c>
      <c r="CE582" s="175">
        <v>1030.7974999999999</v>
      </c>
      <c r="CF582" s="175">
        <v>1117.7224999999996</v>
      </c>
      <c r="CG582" s="175">
        <v>1140.2849999999996</v>
      </c>
      <c r="CH582" s="175">
        <v>1197.57</v>
      </c>
      <c r="CI582" s="175">
        <v>1047.9246428571428</v>
      </c>
      <c r="CJ582" s="175">
        <v>870.29500000000007</v>
      </c>
      <c r="CK582" s="175">
        <v>934.65750000000003</v>
      </c>
      <c r="CL582" s="175">
        <v>999.01999999999987</v>
      </c>
      <c r="CM582" s="175">
        <v>1021.5824999999999</v>
      </c>
      <c r="CN582" s="175">
        <v>1101.43</v>
      </c>
      <c r="CO582" s="175">
        <v>1158.7149999999997</v>
      </c>
      <c r="CP582" s="175">
        <v>1181.2774999999997</v>
      </c>
      <c r="CQ582" s="175">
        <v>1038.1396428571429</v>
      </c>
      <c r="CR582" s="175">
        <v>1304.8632142857143</v>
      </c>
      <c r="CS582" s="175">
        <v>1571.5867857142857</v>
      </c>
      <c r="CT582" s="175">
        <v>1838.3103571428571</v>
      </c>
      <c r="CU582" s="175">
        <v>1035.6300000000001</v>
      </c>
      <c r="CV582" s="175">
        <v>1096.6049999999998</v>
      </c>
      <c r="CW582" s="175">
        <v>1157.58</v>
      </c>
      <c r="CX582" s="175">
        <v>1178.9550000000002</v>
      </c>
      <c r="CY582" s="175">
        <v>1254.6000000000001</v>
      </c>
      <c r="CZ582" s="175">
        <v>1308.8699999999999</v>
      </c>
      <c r="DA582" s="175">
        <v>1330.2449999999999</v>
      </c>
      <c r="DB582" s="175">
        <v>1194.6407142857142</v>
      </c>
      <c r="DC582" s="175">
        <v>1461.3642857142856</v>
      </c>
      <c r="DD582" s="175">
        <v>1728.087857142857</v>
      </c>
      <c r="DE582" s="175">
        <v>1994.8114285714285</v>
      </c>
      <c r="DF582" s="175">
        <v>674.1</v>
      </c>
      <c r="DG582" s="175">
        <v>767.95</v>
      </c>
      <c r="DH582" s="175">
        <v>775.4</v>
      </c>
      <c r="DI582" s="175">
        <v>835.7</v>
      </c>
      <c r="DJ582" s="175">
        <v>859.45</v>
      </c>
      <c r="DK582" s="175">
        <v>849.20500000000004</v>
      </c>
      <c r="DL582" s="175">
        <v>856.28250000000003</v>
      </c>
      <c r="DM582" s="175">
        <v>913.5675</v>
      </c>
      <c r="DN582" s="175">
        <v>936.13</v>
      </c>
      <c r="DO582" s="175">
        <v>863.3599999999999</v>
      </c>
      <c r="DP582" s="175">
        <v>920.64499999999987</v>
      </c>
      <c r="DQ582" s="175">
        <v>943.20749999999987</v>
      </c>
      <c r="DR582" s="175">
        <v>977.93000000000006</v>
      </c>
      <c r="DS582" s="175">
        <v>1000.4925000000001</v>
      </c>
      <c r="DT582" s="175">
        <v>1023.0550000000001</v>
      </c>
      <c r="DU582" s="175">
        <v>968.85750000000007</v>
      </c>
      <c r="DV582" s="175">
        <v>975.93500000000017</v>
      </c>
      <c r="DW582" s="175">
        <v>1033.22</v>
      </c>
      <c r="DX582" s="175">
        <v>1055.7825</v>
      </c>
      <c r="DY582" s="175">
        <v>983.01249999999993</v>
      </c>
      <c r="DZ582" s="175">
        <v>1040.2974999999999</v>
      </c>
      <c r="EA582" s="175">
        <v>1062.8599999999999</v>
      </c>
      <c r="EB582" s="175">
        <v>1097.5825</v>
      </c>
      <c r="EC582" s="175">
        <v>1120.145</v>
      </c>
      <c r="ED582" s="175">
        <v>1142.7075</v>
      </c>
      <c r="EE582" s="175">
        <v>990.09</v>
      </c>
      <c r="EF582" s="175">
        <v>1047.375</v>
      </c>
      <c r="EG582" s="175">
        <v>1069.9375</v>
      </c>
      <c r="EH582" s="175">
        <v>1104.6599999999999</v>
      </c>
      <c r="EI582" s="175">
        <v>1127.2224999999999</v>
      </c>
      <c r="EJ582" s="175">
        <v>1149.7849999999999</v>
      </c>
      <c r="EK582" s="175">
        <v>1161.9450000000002</v>
      </c>
      <c r="EL582" s="175">
        <v>1184.5075000000002</v>
      </c>
      <c r="EM582" s="175">
        <v>1207.0700000000002</v>
      </c>
      <c r="EN582" s="175">
        <v>1229.6325000000002</v>
      </c>
      <c r="EO582" s="175">
        <v>1044.6300000000001</v>
      </c>
      <c r="EP582" s="175">
        <v>1098.9000000000001</v>
      </c>
      <c r="EQ582" s="175">
        <v>1105.605</v>
      </c>
      <c r="ER582" s="175">
        <v>1159.875</v>
      </c>
      <c r="ES582" s="175">
        <v>1242.2250000000001</v>
      </c>
      <c r="ET582" s="175">
        <v>1263.6000000000001</v>
      </c>
      <c r="EU582" s="175">
        <v>1317.8700000000001</v>
      </c>
      <c r="EV582" s="175">
        <v>1176.1007142857143</v>
      </c>
      <c r="EW582" s="175">
        <v>1506.2121428571429</v>
      </c>
      <c r="EX582" s="175">
        <v>876.59999999999991</v>
      </c>
      <c r="EY582" s="175">
        <v>992.01374999999985</v>
      </c>
      <c r="EZ582" s="175">
        <v>1151.2574999999999</v>
      </c>
      <c r="FA582" s="175">
        <v>1241.5274999999999</v>
      </c>
    </row>
    <row r="583" spans="1:157" ht="14.4" x14ac:dyDescent="0.3">
      <c r="A583" s="171" t="s">
        <v>621</v>
      </c>
      <c r="B583" s="172">
        <v>282.49498085483947</v>
      </c>
      <c r="C583" s="173">
        <v>291.47978085483948</v>
      </c>
      <c r="D583" s="173">
        <v>291.47978085483948</v>
      </c>
      <c r="E583" s="173">
        <v>291.47978085483948</v>
      </c>
      <c r="F583" s="173">
        <v>282.49498085483947</v>
      </c>
      <c r="G583" s="173">
        <v>291.47978085483948</v>
      </c>
      <c r="H583" s="204">
        <v>291.47978085483948</v>
      </c>
      <c r="I583" s="175">
        <v>291.47978085483948</v>
      </c>
      <c r="J583" s="175">
        <v>291.47978085483948</v>
      </c>
      <c r="K583" s="175">
        <v>291.47978085483948</v>
      </c>
      <c r="L583" s="175">
        <v>291.47978085483948</v>
      </c>
      <c r="M583" s="175">
        <v>291.47978085483948</v>
      </c>
      <c r="N583" s="175">
        <v>291.47978085483948</v>
      </c>
      <c r="O583" s="175">
        <v>291.47978085483948</v>
      </c>
      <c r="P583" s="175">
        <v>282.49498085483947</v>
      </c>
      <c r="Q583" s="175">
        <v>291.47978085483948</v>
      </c>
      <c r="R583" s="175">
        <v>291.47978085483948</v>
      </c>
      <c r="S583" s="175">
        <v>291.47978085483948</v>
      </c>
      <c r="T583" s="175">
        <v>291.47978085483948</v>
      </c>
      <c r="U583" s="175">
        <v>291.47978085483948</v>
      </c>
      <c r="V583" s="175">
        <v>291.47978085483948</v>
      </c>
      <c r="W583" s="175">
        <v>291.47978085483948</v>
      </c>
      <c r="X583" s="175">
        <v>291.47978085483948</v>
      </c>
      <c r="Y583" s="175">
        <v>291.47978085483948</v>
      </c>
      <c r="Z583" s="175">
        <v>291.47978085483948</v>
      </c>
      <c r="AA583" s="175">
        <v>291.47978085483948</v>
      </c>
      <c r="AB583" s="175">
        <v>291.47978085483948</v>
      </c>
      <c r="AC583" s="175">
        <v>291.47978085483948</v>
      </c>
      <c r="AD583" s="175">
        <v>291.47978085483948</v>
      </c>
      <c r="AE583" s="175">
        <v>291.47978085483948</v>
      </c>
      <c r="AF583" s="175">
        <v>291.47978085483948</v>
      </c>
      <c r="AG583" s="175">
        <v>291.47978085483948</v>
      </c>
      <c r="AH583" s="175">
        <v>291.47978085483948</v>
      </c>
      <c r="AI583" s="175">
        <v>291.47978085483948</v>
      </c>
      <c r="AJ583" s="175">
        <v>282.49498085483947</v>
      </c>
      <c r="AK583" s="175">
        <v>542.50588193123895</v>
      </c>
      <c r="AL583" s="175">
        <v>551.4906819312389</v>
      </c>
      <c r="AM583" s="175">
        <v>551.4906819312389</v>
      </c>
      <c r="AN583" s="175">
        <v>551.4906819312389</v>
      </c>
      <c r="AO583" s="175">
        <v>542.50588193123895</v>
      </c>
      <c r="AP583" s="175">
        <v>551.4906819312389</v>
      </c>
      <c r="AQ583" s="175">
        <v>551.4906819312389</v>
      </c>
      <c r="AR583" s="175">
        <v>551.4906819312389</v>
      </c>
      <c r="AS583" s="175">
        <v>551.4906819312389</v>
      </c>
      <c r="AT583" s="175">
        <v>551.4906819312389</v>
      </c>
      <c r="AU583" s="175">
        <v>551.4906819312389</v>
      </c>
      <c r="AV583" s="175">
        <v>551.4906819312389</v>
      </c>
      <c r="AW583" s="175">
        <v>551.4906819312389</v>
      </c>
      <c r="AX583" s="175">
        <v>551.4906819312389</v>
      </c>
      <c r="AY583" s="175">
        <v>542.50588193123895</v>
      </c>
      <c r="AZ583" s="175">
        <v>551.4906819312389</v>
      </c>
      <c r="BA583" s="175">
        <v>551.4906819312389</v>
      </c>
      <c r="BB583" s="175">
        <v>551.4906819312389</v>
      </c>
      <c r="BC583" s="175">
        <v>551.4906819312389</v>
      </c>
      <c r="BD583" s="175">
        <v>551.4906819312389</v>
      </c>
      <c r="BE583" s="175">
        <v>551.4906819312389</v>
      </c>
      <c r="BF583" s="175">
        <v>551.4906819312389</v>
      </c>
      <c r="BG583" s="175">
        <v>551.4906819312389</v>
      </c>
      <c r="BH583" s="175">
        <v>551.4906819312389</v>
      </c>
      <c r="BI583" s="175">
        <v>551.4906819312389</v>
      </c>
      <c r="BJ583" s="175">
        <v>551.4906819312389</v>
      </c>
      <c r="BK583" s="175">
        <v>551.4906819312389</v>
      </c>
      <c r="BL583" s="175">
        <v>551.4906819312389</v>
      </c>
      <c r="BM583" s="175">
        <v>551.4906819312389</v>
      </c>
      <c r="BN583" s="175">
        <v>551.4906819312389</v>
      </c>
      <c r="BO583" s="175">
        <v>551.4906819312389</v>
      </c>
      <c r="BP583" s="175">
        <v>551.4906819312389</v>
      </c>
      <c r="BQ583" s="175">
        <v>551.4906819312389</v>
      </c>
      <c r="BR583" s="175">
        <v>551.4906819312389</v>
      </c>
      <c r="BS583" s="175">
        <v>542.50588193123895</v>
      </c>
      <c r="BT583" s="173">
        <v>291.47978085483948</v>
      </c>
      <c r="BU583" s="173">
        <v>291.47978085483948</v>
      </c>
      <c r="BV583" s="173">
        <v>291.47978085483948</v>
      </c>
      <c r="BW583" s="173">
        <v>291.47978085483948</v>
      </c>
      <c r="BX583" s="173">
        <v>291.47978085483948</v>
      </c>
      <c r="BY583" s="174">
        <v>291.47978085483948</v>
      </c>
      <c r="BZ583" s="175">
        <v>291.47978085483948</v>
      </c>
      <c r="CA583" s="175">
        <v>291.47978085483948</v>
      </c>
      <c r="CB583" s="175">
        <v>551.4906819312389</v>
      </c>
      <c r="CC583" s="175">
        <v>551.4906819312389</v>
      </c>
      <c r="CD583" s="175">
        <v>551.4906819312389</v>
      </c>
      <c r="CE583" s="175">
        <v>551.4906819312389</v>
      </c>
      <c r="CF583" s="175">
        <v>551.4906819312389</v>
      </c>
      <c r="CG583" s="175">
        <v>551.4906819312389</v>
      </c>
      <c r="CH583" s="175">
        <v>551.4906819312389</v>
      </c>
      <c r="CI583" s="175">
        <v>551.4906819312389</v>
      </c>
      <c r="CJ583" s="175">
        <v>291.47978085483948</v>
      </c>
      <c r="CK583" s="175">
        <v>291.47978085483948</v>
      </c>
      <c r="CL583" s="175">
        <v>291.47978085483948</v>
      </c>
      <c r="CM583" s="175">
        <v>291.47978085483948</v>
      </c>
      <c r="CN583" s="175">
        <v>291.47978085483948</v>
      </c>
      <c r="CO583" s="175">
        <v>291.47978085483948</v>
      </c>
      <c r="CP583" s="175">
        <v>291.47978085483948</v>
      </c>
      <c r="CQ583" s="175">
        <v>291.47978085483948</v>
      </c>
      <c r="CR583" s="175">
        <v>291.47978085483948</v>
      </c>
      <c r="CS583" s="175">
        <v>291.47978085483948</v>
      </c>
      <c r="CT583" s="175">
        <v>291.47978085483948</v>
      </c>
      <c r="CU583" s="175">
        <v>551.4906819312389</v>
      </c>
      <c r="CV583" s="175">
        <v>551.4906819312389</v>
      </c>
      <c r="CW583" s="175">
        <v>551.4906819312389</v>
      </c>
      <c r="CX583" s="175">
        <v>551.4906819312389</v>
      </c>
      <c r="CY583" s="175">
        <v>551.4906819312389</v>
      </c>
      <c r="CZ583" s="175">
        <v>551.4906819312389</v>
      </c>
      <c r="DA583" s="175">
        <v>551.4906819312389</v>
      </c>
      <c r="DB583" s="175">
        <v>551.4906819312389</v>
      </c>
      <c r="DC583" s="175">
        <v>551.4906819312389</v>
      </c>
      <c r="DD583" s="175">
        <v>551.4906819312389</v>
      </c>
      <c r="DE583" s="175">
        <v>551.4906819312389</v>
      </c>
      <c r="DF583" s="175">
        <v>542.50588193123895</v>
      </c>
      <c r="DG583" s="175">
        <v>551.4906819312389</v>
      </c>
      <c r="DH583" s="175">
        <v>551.4906819312389</v>
      </c>
      <c r="DI583" s="175">
        <v>551.4906819312389</v>
      </c>
      <c r="DJ583" s="175">
        <v>542.50588193123895</v>
      </c>
      <c r="DK583" s="175">
        <v>551.4906819312389</v>
      </c>
      <c r="DL583" s="175">
        <v>551.4906819312389</v>
      </c>
      <c r="DM583" s="175">
        <v>551.4906819312389</v>
      </c>
      <c r="DN583" s="175">
        <v>551.4906819312389</v>
      </c>
      <c r="DO583" s="175">
        <v>551.4906819312389</v>
      </c>
      <c r="DP583" s="175">
        <v>551.4906819312389</v>
      </c>
      <c r="DQ583" s="175">
        <v>551.4906819312389</v>
      </c>
      <c r="DR583" s="175">
        <v>551.4906819312389</v>
      </c>
      <c r="DS583" s="175">
        <v>551.4906819312389</v>
      </c>
      <c r="DT583" s="175">
        <v>542.50588193123895</v>
      </c>
      <c r="DU583" s="175">
        <v>551.4906819312389</v>
      </c>
      <c r="DV583" s="175">
        <v>551.4906819312389</v>
      </c>
      <c r="DW583" s="175">
        <v>551.4906819312389</v>
      </c>
      <c r="DX583" s="175">
        <v>551.4906819312389</v>
      </c>
      <c r="DY583" s="175">
        <v>551.4906819312389</v>
      </c>
      <c r="DZ583" s="175">
        <v>551.4906819312389</v>
      </c>
      <c r="EA583" s="175">
        <v>551.4906819312389</v>
      </c>
      <c r="EB583" s="175">
        <v>551.4906819312389</v>
      </c>
      <c r="EC583" s="175">
        <v>551.4906819312389</v>
      </c>
      <c r="ED583" s="175">
        <v>551.4906819312389</v>
      </c>
      <c r="EE583" s="175">
        <v>551.4906819312389</v>
      </c>
      <c r="EF583" s="175">
        <v>551.4906819312389</v>
      </c>
      <c r="EG583" s="175">
        <v>551.4906819312389</v>
      </c>
      <c r="EH583" s="175">
        <v>551.4906819312389</v>
      </c>
      <c r="EI583" s="175">
        <v>551.4906819312389</v>
      </c>
      <c r="EJ583" s="175">
        <v>551.4906819312389</v>
      </c>
      <c r="EK583" s="175">
        <v>551.4906819312389</v>
      </c>
      <c r="EL583" s="175">
        <v>551.4906819312389</v>
      </c>
      <c r="EM583" s="175">
        <v>551.4906819312389</v>
      </c>
      <c r="EN583" s="175">
        <v>542.50588193123895</v>
      </c>
      <c r="EO583" s="175">
        <v>551.4906819312389</v>
      </c>
      <c r="EP583" s="175">
        <v>551.4906819312389</v>
      </c>
      <c r="EQ583" s="175">
        <v>551.4906819312389</v>
      </c>
      <c r="ER583" s="175">
        <v>551.4906819312389</v>
      </c>
      <c r="ES583" s="175">
        <v>551.4906819312389</v>
      </c>
      <c r="ET583" s="175">
        <v>551.4906819312389</v>
      </c>
      <c r="EU583" s="175">
        <v>551.4906819312389</v>
      </c>
      <c r="EV583" s="175">
        <v>551.4906819312389</v>
      </c>
      <c r="EW583" s="175">
        <v>551.4906819312389</v>
      </c>
      <c r="EX583" s="175">
        <v>542.50588193123895</v>
      </c>
      <c r="EY583" s="175">
        <v>551.4906819312389</v>
      </c>
      <c r="EZ583" s="175">
        <v>551.4906819312389</v>
      </c>
      <c r="FA583" s="175">
        <v>551.4906819312389</v>
      </c>
    </row>
    <row r="584" spans="1:157" ht="14.4" x14ac:dyDescent="0.3">
      <c r="A584" s="171" t="s">
        <v>622</v>
      </c>
      <c r="B584" s="172">
        <v>188.01118460232286</v>
      </c>
      <c r="C584" s="173">
        <v>612.33441187048084</v>
      </c>
      <c r="D584" s="173">
        <v>613.02774292777838</v>
      </c>
      <c r="E584" s="173">
        <v>628.6947882709062</v>
      </c>
      <c r="F584" s="173">
        <v>641.23904816644756</v>
      </c>
      <c r="G584" s="173">
        <v>621.62821648664863</v>
      </c>
      <c r="H584" s="204">
        <v>622.32154754394617</v>
      </c>
      <c r="I584" s="175">
        <v>637.98859288707399</v>
      </c>
      <c r="J584" s="175">
        <v>650.53285278261535</v>
      </c>
      <c r="K584" s="175">
        <v>623.01487860124382</v>
      </c>
      <c r="L584" s="175">
        <v>638.68192394437153</v>
      </c>
      <c r="M584" s="175">
        <v>651.22618383991289</v>
      </c>
      <c r="N584" s="175">
        <v>654.34896928749924</v>
      </c>
      <c r="O584" s="175">
        <v>666.8932291830406</v>
      </c>
      <c r="P584" s="175">
        <v>679.43748907858208</v>
      </c>
      <c r="Q584" s="175">
        <v>630.92202110281642</v>
      </c>
      <c r="R584" s="175">
        <v>631.61535216011396</v>
      </c>
      <c r="S584" s="175">
        <v>647.28239750324178</v>
      </c>
      <c r="T584" s="175">
        <v>659.82665739878314</v>
      </c>
      <c r="U584" s="175">
        <v>632.30868321741161</v>
      </c>
      <c r="V584" s="175">
        <v>647.97572856053932</v>
      </c>
      <c r="W584" s="175">
        <v>660.51998845608068</v>
      </c>
      <c r="X584" s="175">
        <v>663.64277390366703</v>
      </c>
      <c r="Y584" s="175">
        <v>676.18703379920839</v>
      </c>
      <c r="Z584" s="175">
        <v>688.73129369474987</v>
      </c>
      <c r="AA584" s="175">
        <v>633.00201427470915</v>
      </c>
      <c r="AB584" s="175">
        <v>648.66905961783687</v>
      </c>
      <c r="AC584" s="175">
        <v>661.21331951337834</v>
      </c>
      <c r="AD584" s="175">
        <v>664.33610496096458</v>
      </c>
      <c r="AE584" s="175">
        <v>676.88036485650605</v>
      </c>
      <c r="AF584" s="175">
        <v>689.42462475204752</v>
      </c>
      <c r="AG584" s="175">
        <v>680.0031503040924</v>
      </c>
      <c r="AH584" s="175">
        <v>692.54741019963376</v>
      </c>
      <c r="AI584" s="175">
        <v>705.09167009517523</v>
      </c>
      <c r="AJ584" s="175">
        <v>717.63592999071659</v>
      </c>
      <c r="AK584" s="175">
        <v>661.58235056000444</v>
      </c>
      <c r="AL584" s="175">
        <v>670.87615517617223</v>
      </c>
      <c r="AM584" s="175">
        <v>671.56948623346977</v>
      </c>
      <c r="AN584" s="175">
        <v>687.2365315765976</v>
      </c>
      <c r="AO584" s="175">
        <v>699.78079147213896</v>
      </c>
      <c r="AP584" s="175">
        <v>680.16995979234002</v>
      </c>
      <c r="AQ584" s="175">
        <v>680.86329084963756</v>
      </c>
      <c r="AR584" s="175">
        <v>696.53033619276528</v>
      </c>
      <c r="AS584" s="175">
        <v>709.07459608830675</v>
      </c>
      <c r="AT584" s="175">
        <v>681.55662190693511</v>
      </c>
      <c r="AU584" s="175">
        <v>697.22366725006293</v>
      </c>
      <c r="AV584" s="175">
        <v>709.76792714560429</v>
      </c>
      <c r="AW584" s="175">
        <v>712.89071259319064</v>
      </c>
      <c r="AX584" s="175">
        <v>725.434972488732</v>
      </c>
      <c r="AY584" s="175">
        <v>737.97923238427347</v>
      </c>
      <c r="AZ584" s="175">
        <v>689.46376440850781</v>
      </c>
      <c r="BA584" s="175">
        <v>690.15709546580536</v>
      </c>
      <c r="BB584" s="175">
        <v>705.82414080893307</v>
      </c>
      <c r="BC584" s="175">
        <v>718.36840070447454</v>
      </c>
      <c r="BD584" s="175">
        <v>690.8504265231029</v>
      </c>
      <c r="BE584" s="175">
        <v>706.51747186623061</v>
      </c>
      <c r="BF584" s="175">
        <v>719.06173176177208</v>
      </c>
      <c r="BG584" s="175">
        <v>722.18451720935843</v>
      </c>
      <c r="BH584" s="175">
        <v>734.72877710489979</v>
      </c>
      <c r="BI584" s="175">
        <v>747.27303700044126</v>
      </c>
      <c r="BJ584" s="175">
        <v>691.54375758040055</v>
      </c>
      <c r="BK584" s="175">
        <v>707.21080292352826</v>
      </c>
      <c r="BL584" s="175">
        <v>719.75506281906974</v>
      </c>
      <c r="BM584" s="175">
        <v>722.87784826665597</v>
      </c>
      <c r="BN584" s="175">
        <v>735.42210816219745</v>
      </c>
      <c r="BO584" s="175">
        <v>747.96636805773892</v>
      </c>
      <c r="BP584" s="175">
        <v>738.54489360978368</v>
      </c>
      <c r="BQ584" s="175">
        <v>751.08915350532516</v>
      </c>
      <c r="BR584" s="175">
        <v>763.63341340086663</v>
      </c>
      <c r="BS584" s="175">
        <v>776.17767329640799</v>
      </c>
      <c r="BT584" s="173">
        <v>641.6024878335794</v>
      </c>
      <c r="BU584" s="173">
        <v>657.26953317670711</v>
      </c>
      <c r="BV584" s="173">
        <v>657.96286423400466</v>
      </c>
      <c r="BW584" s="173">
        <v>673.62990957713237</v>
      </c>
      <c r="BX584" s="173">
        <v>702.53454587309909</v>
      </c>
      <c r="BY584" s="174">
        <v>715.07880576864056</v>
      </c>
      <c r="BZ584" s="175">
        <v>730.74585111176827</v>
      </c>
      <c r="CA584" s="175">
        <v>682.68914251070453</v>
      </c>
      <c r="CB584" s="175">
        <v>700.14423113927069</v>
      </c>
      <c r="CC584" s="175">
        <v>715.81127648239851</v>
      </c>
      <c r="CD584" s="175">
        <v>716.50460753969605</v>
      </c>
      <c r="CE584" s="175">
        <v>732.17165288282376</v>
      </c>
      <c r="CF584" s="175">
        <v>761.07628917879049</v>
      </c>
      <c r="CG584" s="175">
        <v>773.62054907433196</v>
      </c>
      <c r="CH584" s="175">
        <v>789.28759441745967</v>
      </c>
      <c r="CI584" s="175">
        <v>741.23088581639593</v>
      </c>
      <c r="CJ584" s="175">
        <v>667.25666885017245</v>
      </c>
      <c r="CK584" s="175">
        <v>683.61704525059781</v>
      </c>
      <c r="CL584" s="175">
        <v>699.97742165102306</v>
      </c>
      <c r="CM584" s="175">
        <v>712.52168154656454</v>
      </c>
      <c r="CN584" s="175">
        <v>740.73298678523361</v>
      </c>
      <c r="CO584" s="175">
        <v>756.40003212836143</v>
      </c>
      <c r="CP584" s="175">
        <v>768.94429202390279</v>
      </c>
      <c r="CQ584" s="175">
        <v>718.49287546226515</v>
      </c>
      <c r="CR584" s="175">
        <v>756.97696486491577</v>
      </c>
      <c r="CS584" s="175">
        <v>795.4610542675664</v>
      </c>
      <c r="CT584" s="175">
        <v>833.94514367021713</v>
      </c>
      <c r="CU584" s="175">
        <v>725.79841215586384</v>
      </c>
      <c r="CV584" s="175">
        <v>742.15878855628921</v>
      </c>
      <c r="CW584" s="175">
        <v>758.51916495671446</v>
      </c>
      <c r="CX584" s="175">
        <v>771.06342485225593</v>
      </c>
      <c r="CY584" s="175">
        <v>799.274730090925</v>
      </c>
      <c r="CZ584" s="175">
        <v>814.94177543405272</v>
      </c>
      <c r="DA584" s="175">
        <v>827.48603532959419</v>
      </c>
      <c r="DB584" s="175">
        <v>777.03461876795654</v>
      </c>
      <c r="DC584" s="175">
        <v>815.51870817060717</v>
      </c>
      <c r="DD584" s="175">
        <v>854.00279757325779</v>
      </c>
      <c r="DE584" s="175">
        <v>892.48688697590853</v>
      </c>
      <c r="DF584" s="175">
        <v>720.12409386569584</v>
      </c>
      <c r="DG584" s="175">
        <v>729.41789848186363</v>
      </c>
      <c r="DH584" s="175">
        <v>730.11122953916117</v>
      </c>
      <c r="DI584" s="175">
        <v>745.778274882289</v>
      </c>
      <c r="DJ584" s="175">
        <v>758.32253477783036</v>
      </c>
      <c r="DK584" s="175">
        <v>738.71170309803142</v>
      </c>
      <c r="DL584" s="175">
        <v>739.40503415532896</v>
      </c>
      <c r="DM584" s="175">
        <v>755.07207949845667</v>
      </c>
      <c r="DN584" s="175">
        <v>767.61633939399815</v>
      </c>
      <c r="DO584" s="175">
        <v>740.0983652126265</v>
      </c>
      <c r="DP584" s="175">
        <v>755.76541055575433</v>
      </c>
      <c r="DQ584" s="175">
        <v>768.30967045129569</v>
      </c>
      <c r="DR584" s="175">
        <v>771.43245589888204</v>
      </c>
      <c r="DS584" s="175">
        <v>783.9767157944234</v>
      </c>
      <c r="DT584" s="175">
        <v>796.52097568996487</v>
      </c>
      <c r="DU584" s="175">
        <v>748.00550771419921</v>
      </c>
      <c r="DV584" s="175">
        <v>748.69883877149675</v>
      </c>
      <c r="DW584" s="175">
        <v>764.36588411462446</v>
      </c>
      <c r="DX584" s="175">
        <v>776.91014401016594</v>
      </c>
      <c r="DY584" s="175">
        <v>749.39216982879429</v>
      </c>
      <c r="DZ584" s="175">
        <v>765.05921517192201</v>
      </c>
      <c r="EA584" s="175">
        <v>777.60347506746348</v>
      </c>
      <c r="EB584" s="175">
        <v>780.72626051504983</v>
      </c>
      <c r="EC584" s="175">
        <v>793.27052041059119</v>
      </c>
      <c r="ED584" s="175">
        <v>805.81478030613266</v>
      </c>
      <c r="EE584" s="175">
        <v>750.08550088609195</v>
      </c>
      <c r="EF584" s="175">
        <v>765.75254622921966</v>
      </c>
      <c r="EG584" s="175">
        <v>778.29680612476113</v>
      </c>
      <c r="EH584" s="175">
        <v>781.41959157234737</v>
      </c>
      <c r="EI584" s="175">
        <v>793.96385146788884</v>
      </c>
      <c r="EJ584" s="175">
        <v>806.50811136343032</v>
      </c>
      <c r="EK584" s="175">
        <v>797.08663691547508</v>
      </c>
      <c r="EL584" s="175">
        <v>809.63089681101656</v>
      </c>
      <c r="EM584" s="175">
        <v>822.17515670655803</v>
      </c>
      <c r="EN584" s="175">
        <v>834.7194166020995</v>
      </c>
      <c r="EO584" s="175">
        <v>758.68597444496208</v>
      </c>
      <c r="EP584" s="175">
        <v>774.35301978808991</v>
      </c>
      <c r="EQ584" s="175">
        <v>775.04635084538745</v>
      </c>
      <c r="ER584" s="175">
        <v>790.71339618851516</v>
      </c>
      <c r="ES584" s="175">
        <v>819.61803248448189</v>
      </c>
      <c r="ET584" s="175">
        <v>832.16229238002325</v>
      </c>
      <c r="EU584" s="175">
        <v>847.82933772315107</v>
      </c>
      <c r="EV584" s="175">
        <v>799.77262912208732</v>
      </c>
      <c r="EW584" s="175">
        <v>826.32214087421778</v>
      </c>
      <c r="EX584" s="175">
        <v>778.66583717138724</v>
      </c>
      <c r="EY584" s="175">
        <v>799.44922772597738</v>
      </c>
      <c r="EZ584" s="175">
        <v>820.23261828056764</v>
      </c>
      <c r="FA584" s="175">
        <v>841.01600883515778</v>
      </c>
    </row>
    <row r="585" spans="1:157" ht="14.4" x14ac:dyDescent="0.3">
      <c r="A585" s="171" t="s">
        <v>623</v>
      </c>
      <c r="B585" s="172">
        <v>169.49461654571624</v>
      </c>
      <c r="C585" s="173">
        <v>379.98301078893707</v>
      </c>
      <c r="D585" s="173">
        <v>345.92182999553052</v>
      </c>
      <c r="E585" s="173">
        <v>306.58038195989911</v>
      </c>
      <c r="F585" s="173">
        <v>262.09990290212869</v>
      </c>
      <c r="G585" s="173">
        <v>522.42898276695894</v>
      </c>
      <c r="H585" s="204">
        <v>488.33055197355236</v>
      </c>
      <c r="I585" s="175">
        <v>448.68760393792093</v>
      </c>
      <c r="J585" s="175">
        <v>404.98685488015053</v>
      </c>
      <c r="K585" s="175">
        <v>454.23212118014584</v>
      </c>
      <c r="L585" s="175">
        <v>414.5891731445144</v>
      </c>
      <c r="M585" s="175">
        <v>370.88842408674401</v>
      </c>
      <c r="N585" s="175">
        <v>374.94622510888303</v>
      </c>
      <c r="O585" s="175">
        <v>331.24547605111263</v>
      </c>
      <c r="P585" s="175">
        <v>286.64624699334217</v>
      </c>
      <c r="Q585" s="175">
        <v>720.21545474498078</v>
      </c>
      <c r="R585" s="175">
        <v>686.07977395157411</v>
      </c>
      <c r="S585" s="175">
        <v>646.13532591594276</v>
      </c>
      <c r="T585" s="175">
        <v>602.31582685817227</v>
      </c>
      <c r="U585" s="175">
        <v>651.94409315816756</v>
      </c>
      <c r="V585" s="175">
        <v>611.99964512253609</v>
      </c>
      <c r="W585" s="175">
        <v>568.18014606476572</v>
      </c>
      <c r="X585" s="175">
        <v>572.05519708690485</v>
      </c>
      <c r="Y585" s="175">
        <v>528.23569802913437</v>
      </c>
      <c r="Z585" s="175">
        <v>484.416198971364</v>
      </c>
      <c r="AA585" s="175">
        <v>617.8084123647609</v>
      </c>
      <c r="AB585" s="175">
        <v>577.86396432912954</v>
      </c>
      <c r="AC585" s="175">
        <v>534.04446527135917</v>
      </c>
      <c r="AD585" s="175">
        <v>537.9195162934983</v>
      </c>
      <c r="AE585" s="175">
        <v>494.10001723572788</v>
      </c>
      <c r="AF585" s="175">
        <v>450.28051817795745</v>
      </c>
      <c r="AG585" s="175">
        <v>497.97506825786689</v>
      </c>
      <c r="AH585" s="175">
        <v>454.15556920009652</v>
      </c>
      <c r="AI585" s="175">
        <v>410.33607014232604</v>
      </c>
      <c r="AJ585" s="175">
        <v>365.61809108455566</v>
      </c>
      <c r="AK585" s="175">
        <v>266.62182324912436</v>
      </c>
      <c r="AL585" s="175">
        <v>434.82302522714622</v>
      </c>
      <c r="AM585" s="175">
        <v>400.72459443373964</v>
      </c>
      <c r="AN585" s="175">
        <v>361.08164639810821</v>
      </c>
      <c r="AO585" s="175">
        <v>316.4824173403378</v>
      </c>
      <c r="AP585" s="175">
        <v>575.46624720516797</v>
      </c>
      <c r="AQ585" s="175">
        <v>541.33056641176142</v>
      </c>
      <c r="AR585" s="175">
        <v>501.38611837613007</v>
      </c>
      <c r="AS585" s="175">
        <v>457.56661931835964</v>
      </c>
      <c r="AT585" s="175">
        <v>507.19488561835482</v>
      </c>
      <c r="AU585" s="175">
        <v>467.25043758272352</v>
      </c>
      <c r="AV585" s="175">
        <v>423.43093852495304</v>
      </c>
      <c r="AW585" s="175">
        <v>427.30598954709217</v>
      </c>
      <c r="AX585" s="175">
        <v>383.48649048932174</v>
      </c>
      <c r="AY585" s="175">
        <v>338.76851143155125</v>
      </c>
      <c r="AZ585" s="175">
        <v>771.44996918318975</v>
      </c>
      <c r="BA585" s="175">
        <v>737.27703838978323</v>
      </c>
      <c r="BB585" s="175">
        <v>697.03109035415184</v>
      </c>
      <c r="BC585" s="175">
        <v>653.09284129638149</v>
      </c>
      <c r="BD585" s="175">
        <v>703.10410759637671</v>
      </c>
      <c r="BE585" s="175">
        <v>662.85815956074532</v>
      </c>
      <c r="BF585" s="175">
        <v>618.91991050297497</v>
      </c>
      <c r="BG585" s="175">
        <v>622.61221152511393</v>
      </c>
      <c r="BH585" s="175">
        <v>578.67396246734347</v>
      </c>
      <c r="BI585" s="175">
        <v>534.73571340957312</v>
      </c>
      <c r="BJ585" s="175">
        <v>668.93117680297019</v>
      </c>
      <c r="BK585" s="175">
        <v>628.68522876733869</v>
      </c>
      <c r="BL585" s="175">
        <v>584.74697970956822</v>
      </c>
      <c r="BM585" s="175">
        <v>588.4392807317073</v>
      </c>
      <c r="BN585" s="175">
        <v>544.50103167393695</v>
      </c>
      <c r="BO585" s="175">
        <v>500.56278261616649</v>
      </c>
      <c r="BP585" s="175">
        <v>548.19333269607603</v>
      </c>
      <c r="BQ585" s="175">
        <v>504.25508363830562</v>
      </c>
      <c r="BR585" s="175">
        <v>460.31683458053516</v>
      </c>
      <c r="BS585" s="175">
        <v>415.48010552276475</v>
      </c>
      <c r="BT585" s="173">
        <v>791.79656513618932</v>
      </c>
      <c r="BU585" s="173">
        <v>751.55061710055816</v>
      </c>
      <c r="BV585" s="173">
        <v>717.37768630715152</v>
      </c>
      <c r="BW585" s="173">
        <v>677.13173827152013</v>
      </c>
      <c r="BX585" s="173">
        <v>558.77461038471165</v>
      </c>
      <c r="BY585" s="174">
        <v>514.83636132694119</v>
      </c>
      <c r="BZ585" s="175">
        <v>474.59041329130991</v>
      </c>
      <c r="CA585" s="175">
        <v>640.86542740262598</v>
      </c>
      <c r="CB585" s="175">
        <v>845.93882957439837</v>
      </c>
      <c r="CC585" s="175">
        <v>805.69288153876721</v>
      </c>
      <c r="CD585" s="175">
        <v>771.51995074536057</v>
      </c>
      <c r="CE585" s="175">
        <v>731.27400270972919</v>
      </c>
      <c r="CF585" s="175">
        <v>612.91687482292082</v>
      </c>
      <c r="CG585" s="175">
        <v>568.97862576515035</v>
      </c>
      <c r="CH585" s="175">
        <v>528.73267772951897</v>
      </c>
      <c r="CI585" s="175">
        <v>695.00769184083504</v>
      </c>
      <c r="CJ585" s="175">
        <v>881.41240828517311</v>
      </c>
      <c r="CK585" s="175">
        <v>806.99352945613532</v>
      </c>
      <c r="CL585" s="175">
        <v>732.5746506270973</v>
      </c>
      <c r="CM585" s="175">
        <v>688.63640156932695</v>
      </c>
      <c r="CN585" s="175">
        <v>604.4522044759251</v>
      </c>
      <c r="CO585" s="175">
        <v>564.2062564402936</v>
      </c>
      <c r="CP585" s="175">
        <v>520.26800738252325</v>
      </c>
      <c r="CQ585" s="175">
        <v>685.50620831949641</v>
      </c>
      <c r="CR585" s="175">
        <v>809.1919672033091</v>
      </c>
      <c r="CS585" s="175">
        <v>963.05772608712186</v>
      </c>
      <c r="CT585" s="175">
        <v>1086.7434849709346</v>
      </c>
      <c r="CU585" s="175">
        <v>929.80117272338236</v>
      </c>
      <c r="CV585" s="175">
        <v>855.04354389434434</v>
      </c>
      <c r="CW585" s="175">
        <v>780.28591506530643</v>
      </c>
      <c r="CX585" s="175">
        <v>736.2289160075361</v>
      </c>
      <c r="CY585" s="175">
        <v>651.62446891413435</v>
      </c>
      <c r="CZ585" s="175">
        <v>611.07702087850282</v>
      </c>
      <c r="DA585" s="175">
        <v>567.0200218207325</v>
      </c>
      <c r="DB585" s="175">
        <v>733.01157990056277</v>
      </c>
      <c r="DC585" s="175">
        <v>856.69733878437546</v>
      </c>
      <c r="DD585" s="175">
        <v>1010.563097668188</v>
      </c>
      <c r="DE585" s="175">
        <v>1134.2488565520009</v>
      </c>
      <c r="DF585" s="175">
        <v>317.07299757969349</v>
      </c>
      <c r="DG585" s="175">
        <v>514.82594955771526</v>
      </c>
      <c r="DH585" s="175">
        <v>480.69026876430871</v>
      </c>
      <c r="DI585" s="175">
        <v>440.74582072867747</v>
      </c>
      <c r="DJ585" s="175">
        <v>396.02784167090692</v>
      </c>
      <c r="DK585" s="175">
        <v>653.82092153573717</v>
      </c>
      <c r="DL585" s="175">
        <v>619.64799074233065</v>
      </c>
      <c r="DM585" s="175">
        <v>579.40204270669915</v>
      </c>
      <c r="DN585" s="175">
        <v>535.4637936489288</v>
      </c>
      <c r="DO585" s="175">
        <v>585.47505994892401</v>
      </c>
      <c r="DP585" s="175">
        <v>545.22911191329263</v>
      </c>
      <c r="DQ585" s="175">
        <v>501.29086285552216</v>
      </c>
      <c r="DR585" s="175">
        <v>504.9831638776613</v>
      </c>
      <c r="DS585" s="175">
        <v>461.04491481989083</v>
      </c>
      <c r="DT585" s="175">
        <v>416.20818576212042</v>
      </c>
      <c r="DU585" s="175">
        <v>817.85564351375888</v>
      </c>
      <c r="DV585" s="175">
        <v>783.68271272035236</v>
      </c>
      <c r="DW585" s="175">
        <v>743.43676468472097</v>
      </c>
      <c r="DX585" s="175">
        <v>699.49851562695062</v>
      </c>
      <c r="DY585" s="175">
        <v>749.50978192694583</v>
      </c>
      <c r="DZ585" s="175">
        <v>709.26383389131433</v>
      </c>
      <c r="EA585" s="175">
        <v>665.32558483354399</v>
      </c>
      <c r="EB585" s="175">
        <v>669.01788585568318</v>
      </c>
      <c r="EC585" s="175">
        <v>625.07963679791271</v>
      </c>
      <c r="ED585" s="175">
        <v>581.14138774014225</v>
      </c>
      <c r="EE585" s="175">
        <v>715.33685113353931</v>
      </c>
      <c r="EF585" s="175">
        <v>675.09090309790781</v>
      </c>
      <c r="EG585" s="175">
        <v>631.15265404013746</v>
      </c>
      <c r="EH585" s="175">
        <v>634.84495506227654</v>
      </c>
      <c r="EI585" s="175">
        <v>590.90670600450619</v>
      </c>
      <c r="EJ585" s="175">
        <v>546.96845694673573</v>
      </c>
      <c r="EK585" s="175">
        <v>594.59900702664515</v>
      </c>
      <c r="EL585" s="175">
        <v>550.66075796887469</v>
      </c>
      <c r="EM585" s="175">
        <v>506.72250891110434</v>
      </c>
      <c r="EN585" s="175">
        <v>461.88577985333387</v>
      </c>
      <c r="EO585" s="175">
        <v>886.54100390496751</v>
      </c>
      <c r="EP585" s="175">
        <v>845.99355586933621</v>
      </c>
      <c r="EQ585" s="175">
        <v>811.78337507592971</v>
      </c>
      <c r="ER585" s="175">
        <v>771.23592704029841</v>
      </c>
      <c r="ES585" s="175">
        <v>652.42129915349005</v>
      </c>
      <c r="ET585" s="175">
        <v>608.3643000957195</v>
      </c>
      <c r="EU585" s="175">
        <v>567.81685206008819</v>
      </c>
      <c r="EV585" s="175">
        <v>734.8794733142613</v>
      </c>
      <c r="EW585" s="175">
        <v>894.37325760673639</v>
      </c>
      <c r="EX585" s="175">
        <v>343.17717191026259</v>
      </c>
      <c r="EY585" s="175">
        <v>503.59013951097114</v>
      </c>
      <c r="EZ585" s="175">
        <v>589.68762711167972</v>
      </c>
      <c r="FA585" s="175">
        <v>699.06773971238852</v>
      </c>
    </row>
    <row r="586" spans="1:157" ht="14.4" x14ac:dyDescent="0.3">
      <c r="A586" s="171" t="s">
        <v>624</v>
      </c>
      <c r="B586" s="172">
        <v>387.06620946788854</v>
      </c>
      <c r="C586" s="173">
        <v>934.52957389932942</v>
      </c>
      <c r="D586" s="173">
        <v>783.14335180399394</v>
      </c>
      <c r="E586" s="173">
        <v>621.88900481132021</v>
      </c>
      <c r="F586" s="173">
        <v>504.9538690034733</v>
      </c>
      <c r="G586" s="173">
        <v>1666.3961493292907</v>
      </c>
      <c r="H586" s="204">
        <v>1390.9360438931508</v>
      </c>
      <c r="I586" s="175">
        <v>1052.2631698462621</v>
      </c>
      <c r="J586" s="175">
        <v>905.45211951058991</v>
      </c>
      <c r="K586" s="175">
        <v>1094.7368811213698</v>
      </c>
      <c r="L586" s="175">
        <v>898.66428472428197</v>
      </c>
      <c r="M586" s="175">
        <v>751.25648257306113</v>
      </c>
      <c r="N586" s="175">
        <v>719.39592896119268</v>
      </c>
      <c r="O586" s="175">
        <v>602.14168908951012</v>
      </c>
      <c r="P586" s="175">
        <v>489.85945544249927</v>
      </c>
      <c r="Q586" s="175">
        <v>3071.4231266607894</v>
      </c>
      <c r="R586" s="175">
        <v>2795.6621015433352</v>
      </c>
      <c r="S586" s="175">
        <v>2472.9756432089816</v>
      </c>
      <c r="T586" s="175">
        <v>2118.9850474614977</v>
      </c>
      <c r="U586" s="175">
        <v>2519.9010764258869</v>
      </c>
      <c r="V586" s="175">
        <v>2197.2146180915297</v>
      </c>
      <c r="W586" s="175">
        <v>1784.6538242389652</v>
      </c>
      <c r="X586" s="175">
        <v>1815.9579616520957</v>
      </c>
      <c r="Y586" s="175">
        <v>1461.9673659046105</v>
      </c>
      <c r="Z586" s="175">
        <v>1177.4528199213244</v>
      </c>
      <c r="AA586" s="175">
        <v>2244.140051308435</v>
      </c>
      <c r="AB586" s="175">
        <v>1862.8833948689996</v>
      </c>
      <c r="AC586" s="175">
        <v>1508.8927991215144</v>
      </c>
      <c r="AD586" s="175">
        <v>1540.1969365346449</v>
      </c>
      <c r="AE586" s="175">
        <v>1188.7459618571786</v>
      </c>
      <c r="AF586" s="175">
        <v>971.00957351645718</v>
      </c>
      <c r="AG586" s="175">
        <v>1218.4307461405078</v>
      </c>
      <c r="AH586" s="175">
        <v>937.16727120615053</v>
      </c>
      <c r="AI586" s="175">
        <v>787.49497357750204</v>
      </c>
      <c r="AJ586" s="175">
        <v>669.73688255863817</v>
      </c>
      <c r="AK586" s="175">
        <v>484.26017759391897</v>
      </c>
      <c r="AL586" s="175">
        <v>990.07917434532226</v>
      </c>
      <c r="AM586" s="175">
        <v>844.44011792552431</v>
      </c>
      <c r="AN586" s="175">
        <v>681.94997031935361</v>
      </c>
      <c r="AO586" s="175">
        <v>546.62265994145798</v>
      </c>
      <c r="AP586" s="175">
        <v>1467.1801312078035</v>
      </c>
      <c r="AQ586" s="175">
        <v>1305.9865534139874</v>
      </c>
      <c r="AR586" s="175">
        <v>1125.3547922549649</v>
      </c>
      <c r="AS586" s="175">
        <v>950.78070156134709</v>
      </c>
      <c r="AT586" s="175">
        <v>1151.6224692094656</v>
      </c>
      <c r="AU586" s="175">
        <v>944.36141582900018</v>
      </c>
      <c r="AV586" s="175">
        <v>802.25192002990968</v>
      </c>
      <c r="AW586" s="175">
        <v>770.65729276073637</v>
      </c>
      <c r="AX586" s="175">
        <v>638.52597181024191</v>
      </c>
      <c r="AY586" s="175">
        <v>526.04028259528729</v>
      </c>
      <c r="AZ586" s="175">
        <v>2681.7378073234017</v>
      </c>
      <c r="BA586" s="175">
        <v>2405.6758625246416</v>
      </c>
      <c r="BB586" s="175">
        <v>2080.5537724073415</v>
      </c>
      <c r="BC586" s="175">
        <v>1752.5563242412561</v>
      </c>
      <c r="BD586" s="175">
        <v>2129.6139177258833</v>
      </c>
      <c r="BE586" s="175">
        <v>1811.060863425321</v>
      </c>
      <c r="BF586" s="175">
        <v>1533.6997907452569</v>
      </c>
      <c r="BG586" s="175">
        <v>1552.0494886151937</v>
      </c>
      <c r="BH586" s="175">
        <v>1333.688745460752</v>
      </c>
      <c r="BI586" s="175">
        <v>1177.9207371866214</v>
      </c>
      <c r="BJ586" s="175">
        <v>1857.5831429396858</v>
      </c>
      <c r="BK586" s="175">
        <v>1582.2306766834383</v>
      </c>
      <c r="BL586" s="175">
        <v>1363.8699335289966</v>
      </c>
      <c r="BM586" s="175">
        <v>1382.2196313989359</v>
      </c>
      <c r="BN586" s="175">
        <v>1178.1769381396273</v>
      </c>
      <c r="BO586" s="175">
        <v>1023.3882057151046</v>
      </c>
      <c r="BP586" s="175">
        <v>1194.8737976321729</v>
      </c>
      <c r="BQ586" s="175">
        <v>996.18177158466642</v>
      </c>
      <c r="BR586" s="175">
        <v>821.07068457009518</v>
      </c>
      <c r="BS586" s="175">
        <v>691.73816452311132</v>
      </c>
      <c r="BT586" s="173">
        <v>3398.3449478142297</v>
      </c>
      <c r="BU586" s="173">
        <v>3073.2228576969296</v>
      </c>
      <c r="BV586" s="173">
        <v>2797.1609128981704</v>
      </c>
      <c r="BW586" s="173">
        <v>2472.0388227808667</v>
      </c>
      <c r="BX586" s="173">
        <v>1457.3346863033705</v>
      </c>
      <c r="BY586" s="174">
        <v>1115.4019627475693</v>
      </c>
      <c r="BZ586" s="175">
        <v>889.28987177385113</v>
      </c>
      <c r="CA586" s="175">
        <v>2179.0657567693634</v>
      </c>
      <c r="CB586" s="175">
        <v>3032.1495399755527</v>
      </c>
      <c r="CC586" s="175">
        <v>2707.0274498582526</v>
      </c>
      <c r="CD586" s="175">
        <v>2430.9655050594906</v>
      </c>
      <c r="CE586" s="175">
        <v>2105.8434149421882</v>
      </c>
      <c r="CF586" s="175">
        <v>1354.4335627164583</v>
      </c>
      <c r="CG586" s="175">
        <v>1146.7197421601365</v>
      </c>
      <c r="CH586" s="175">
        <v>964.72457560517557</v>
      </c>
      <c r="CI586" s="175">
        <v>1812.8703489306874</v>
      </c>
      <c r="CJ586" s="175">
        <v>3870.9582061211381</v>
      </c>
      <c r="CK586" s="175">
        <v>3269.7741712050752</v>
      </c>
      <c r="CL586" s="175">
        <v>2668.5901362890131</v>
      </c>
      <c r="CM586" s="175">
        <v>2313.6402328326599</v>
      </c>
      <c r="CN586" s="175">
        <v>1574.9980411539229</v>
      </c>
      <c r="CO586" s="175">
        <v>1249.8759510366181</v>
      </c>
      <c r="CP586" s="175">
        <v>994.25910229829367</v>
      </c>
      <c r="CQ586" s="175">
        <v>2288.3533400762776</v>
      </c>
      <c r="CR586" s="175">
        <v>3036.196348320273</v>
      </c>
      <c r="CS586" s="175">
        <v>4035.3733080732186</v>
      </c>
      <c r="CT586" s="175">
        <v>4875.862257605103</v>
      </c>
      <c r="CU586" s="175">
        <v>3458.2838348888326</v>
      </c>
      <c r="CV586" s="175">
        <v>2854.3632485085195</v>
      </c>
      <c r="CW586" s="175">
        <v>2250.4426621282037</v>
      </c>
      <c r="CX586" s="175">
        <v>1894.5334509629756</v>
      </c>
      <c r="CY586" s="175">
        <v>1397.3665928083101</v>
      </c>
      <c r="CZ586" s="175">
        <v>1195.8571773002998</v>
      </c>
      <c r="DA586" s="175">
        <v>995.7160949375284</v>
      </c>
      <c r="DB586" s="175">
        <v>1868.5425850307595</v>
      </c>
      <c r="DC586" s="175">
        <v>2616.3855932747588</v>
      </c>
      <c r="DD586" s="175">
        <v>3608.0341312345067</v>
      </c>
      <c r="DE586" s="175">
        <v>4355.8771394785072</v>
      </c>
      <c r="DF586" s="175">
        <v>605.31465651899452</v>
      </c>
      <c r="DG586" s="175">
        <v>1290.7324357598252</v>
      </c>
      <c r="DH586" s="175">
        <v>1136.3683515553046</v>
      </c>
      <c r="DI586" s="175">
        <v>935.41423580622848</v>
      </c>
      <c r="DJ586" s="175">
        <v>793.68012631254169</v>
      </c>
      <c r="DK586" s="175">
        <v>1832.2692835083883</v>
      </c>
      <c r="DL586" s="175">
        <v>1602.699062860047</v>
      </c>
      <c r="DM586" s="175">
        <v>1402.6880175755421</v>
      </c>
      <c r="DN586" s="175">
        <v>1241.9116050571381</v>
      </c>
      <c r="DO586" s="175">
        <v>1432.8692056437878</v>
      </c>
      <c r="DP586" s="175">
        <v>1242.1678060101465</v>
      </c>
      <c r="DQ586" s="175">
        <v>1087.3790735856226</v>
      </c>
      <c r="DR586" s="175">
        <v>1060.1726394551843</v>
      </c>
      <c r="DS586" s="175">
        <v>885.06155244061426</v>
      </c>
      <c r="DT586" s="175">
        <v>741.13825561528938</v>
      </c>
      <c r="DU586" s="175">
        <v>2900.0230380553098</v>
      </c>
      <c r="DV586" s="175">
        <v>2623.9610932565483</v>
      </c>
      <c r="DW586" s="175">
        <v>2298.8390031392505</v>
      </c>
      <c r="DX586" s="175">
        <v>1943.8890996828934</v>
      </c>
      <c r="DY586" s="175">
        <v>2347.8991484577905</v>
      </c>
      <c r="DZ586" s="175">
        <v>2022.7770583404854</v>
      </c>
      <c r="EA586" s="175">
        <v>1729.2977093902555</v>
      </c>
      <c r="EB586" s="175">
        <v>1747.6474072601948</v>
      </c>
      <c r="EC586" s="175">
        <v>1480.2599878260128</v>
      </c>
      <c r="ED586" s="175">
        <v>1308.5106361639992</v>
      </c>
      <c r="EE586" s="175">
        <v>2071.8372036590313</v>
      </c>
      <c r="EF586" s="175">
        <v>1777.8285953284394</v>
      </c>
      <c r="EG586" s="175">
        <v>1510.4411758942551</v>
      </c>
      <c r="EH586" s="175">
        <v>1528.7908737641944</v>
      </c>
      <c r="EI586" s="175">
        <v>1310.4301306097525</v>
      </c>
      <c r="EJ586" s="175">
        <v>1151.7898523783817</v>
      </c>
      <c r="EK586" s="175">
        <v>1328.7798284796893</v>
      </c>
      <c r="EL586" s="175">
        <v>1124.5834182479423</v>
      </c>
      <c r="EM586" s="175">
        <v>969.79468582341963</v>
      </c>
      <c r="EN586" s="175">
        <v>796.92754313961393</v>
      </c>
      <c r="EO586" s="175">
        <v>3203.5518882785159</v>
      </c>
      <c r="EP586" s="175">
        <v>2875.9941663782715</v>
      </c>
      <c r="EQ586" s="175">
        <v>2599.6313018982037</v>
      </c>
      <c r="ER586" s="175">
        <v>2272.0735799979557</v>
      </c>
      <c r="ES586" s="175">
        <v>1466.7075330918087</v>
      </c>
      <c r="ET586" s="175">
        <v>1247.7566358277775</v>
      </c>
      <c r="EU586" s="175">
        <v>1060.0178554149134</v>
      </c>
      <c r="EV586" s="175">
        <v>1978.3723056684976</v>
      </c>
      <c r="EW586" s="175">
        <v>3015.4861755040911</v>
      </c>
      <c r="EX586" s="175">
        <v>633.32492708230586</v>
      </c>
      <c r="EY586" s="175">
        <v>1158.4750083608706</v>
      </c>
      <c r="EZ586" s="175">
        <v>1369.7525693444902</v>
      </c>
      <c r="FA586" s="175">
        <v>1814.6384791049993</v>
      </c>
    </row>
    <row r="587" spans="1:157" ht="14.4" x14ac:dyDescent="0.3">
      <c r="A587" s="176" t="s">
        <v>625</v>
      </c>
      <c r="B587" s="172">
        <v>0</v>
      </c>
      <c r="C587" s="173">
        <v>0</v>
      </c>
      <c r="D587" s="173">
        <v>0</v>
      </c>
      <c r="E587" s="173">
        <v>0</v>
      </c>
      <c r="F587" s="173">
        <v>0</v>
      </c>
      <c r="G587" s="173">
        <v>0</v>
      </c>
      <c r="H587" s="204">
        <v>0</v>
      </c>
      <c r="I587" s="175">
        <v>0</v>
      </c>
      <c r="J587" s="175">
        <v>0</v>
      </c>
      <c r="K587" s="175">
        <v>0</v>
      </c>
      <c r="L587" s="175">
        <v>0</v>
      </c>
      <c r="M587" s="175">
        <v>0</v>
      </c>
      <c r="N587" s="175">
        <v>0</v>
      </c>
      <c r="O587" s="175">
        <v>0</v>
      </c>
      <c r="P587" s="175">
        <v>-29.400898867113938</v>
      </c>
      <c r="Q587" s="175">
        <v>0</v>
      </c>
      <c r="R587" s="175">
        <v>0</v>
      </c>
      <c r="S587" s="175">
        <v>0</v>
      </c>
      <c r="T587" s="175">
        <v>0</v>
      </c>
      <c r="U587" s="175">
        <v>0</v>
      </c>
      <c r="V587" s="175">
        <v>0</v>
      </c>
      <c r="W587" s="175">
        <v>0</v>
      </c>
      <c r="X587" s="175">
        <v>0</v>
      </c>
      <c r="Y587" s="175">
        <v>0</v>
      </c>
      <c r="Z587" s="175">
        <v>0</v>
      </c>
      <c r="AA587" s="175">
        <v>0</v>
      </c>
      <c r="AB587" s="175">
        <v>0</v>
      </c>
      <c r="AC587" s="175">
        <v>0</v>
      </c>
      <c r="AD587" s="175">
        <v>0</v>
      </c>
      <c r="AE587" s="175">
        <v>0</v>
      </c>
      <c r="AF587" s="175">
        <v>0</v>
      </c>
      <c r="AG587" s="175">
        <v>0</v>
      </c>
      <c r="AH587" s="175">
        <v>0</v>
      </c>
      <c r="AI587" s="175">
        <v>0</v>
      </c>
      <c r="AJ587" s="175">
        <v>0</v>
      </c>
      <c r="AK587" s="175">
        <v>0</v>
      </c>
      <c r="AL587" s="175">
        <v>0</v>
      </c>
      <c r="AM587" s="175">
        <v>0</v>
      </c>
      <c r="AN587" s="175">
        <v>0</v>
      </c>
      <c r="AO587" s="175">
        <v>0</v>
      </c>
      <c r="AP587" s="175">
        <v>0</v>
      </c>
      <c r="AQ587" s="175">
        <v>0</v>
      </c>
      <c r="AR587" s="175">
        <v>0</v>
      </c>
      <c r="AS587" s="175">
        <v>0</v>
      </c>
      <c r="AT587" s="175">
        <v>0</v>
      </c>
      <c r="AU587" s="175">
        <v>0</v>
      </c>
      <c r="AV587" s="175">
        <v>0</v>
      </c>
      <c r="AW587" s="175">
        <v>0</v>
      </c>
      <c r="AX587" s="175">
        <v>0</v>
      </c>
      <c r="AY587" s="175">
        <v>0</v>
      </c>
      <c r="AZ587" s="175">
        <v>0</v>
      </c>
      <c r="BA587" s="175">
        <v>0</v>
      </c>
      <c r="BB587" s="175">
        <v>0</v>
      </c>
      <c r="BC587" s="175">
        <v>0</v>
      </c>
      <c r="BD587" s="175">
        <v>0</v>
      </c>
      <c r="BE587" s="175">
        <v>0</v>
      </c>
      <c r="BF587" s="175">
        <v>0</v>
      </c>
      <c r="BG587" s="175">
        <v>0</v>
      </c>
      <c r="BH587" s="175">
        <v>0</v>
      </c>
      <c r="BI587" s="175">
        <v>0</v>
      </c>
      <c r="BJ587" s="175">
        <v>0</v>
      </c>
      <c r="BK587" s="175">
        <v>0</v>
      </c>
      <c r="BL587" s="175">
        <v>0</v>
      </c>
      <c r="BM587" s="175">
        <v>0</v>
      </c>
      <c r="BN587" s="175">
        <v>0</v>
      </c>
      <c r="BO587" s="175">
        <v>0</v>
      </c>
      <c r="BP587" s="175">
        <v>0</v>
      </c>
      <c r="BQ587" s="175">
        <v>0</v>
      </c>
      <c r="BR587" s="175">
        <v>0</v>
      </c>
      <c r="BS587" s="175">
        <v>0</v>
      </c>
      <c r="BT587" s="173">
        <v>0</v>
      </c>
      <c r="BU587" s="173">
        <v>0</v>
      </c>
      <c r="BV587" s="173">
        <v>0</v>
      </c>
      <c r="BW587" s="173">
        <v>0</v>
      </c>
      <c r="BX587" s="173">
        <v>0</v>
      </c>
      <c r="BY587" s="174">
        <v>0</v>
      </c>
      <c r="BZ587" s="175">
        <v>0</v>
      </c>
      <c r="CA587" s="175">
        <v>0</v>
      </c>
      <c r="CB587" s="175">
        <v>0</v>
      </c>
      <c r="CC587" s="175">
        <v>0</v>
      </c>
      <c r="CD587" s="175">
        <v>0</v>
      </c>
      <c r="CE587" s="175">
        <v>0</v>
      </c>
      <c r="CF587" s="175">
        <v>0</v>
      </c>
      <c r="CG587" s="175">
        <v>0</v>
      </c>
      <c r="CH587" s="175">
        <v>0</v>
      </c>
      <c r="CI587" s="175">
        <v>0</v>
      </c>
      <c r="CJ587" s="175">
        <v>0</v>
      </c>
      <c r="CK587" s="175">
        <v>0</v>
      </c>
      <c r="CL587" s="175">
        <v>0</v>
      </c>
      <c r="CM587" s="175">
        <v>0</v>
      </c>
      <c r="CN587" s="175">
        <v>0</v>
      </c>
      <c r="CO587" s="175">
        <v>0</v>
      </c>
      <c r="CP587" s="175">
        <v>0</v>
      </c>
      <c r="CQ587" s="175">
        <v>0</v>
      </c>
      <c r="CR587" s="175">
        <v>0</v>
      </c>
      <c r="CS587" s="175">
        <v>0</v>
      </c>
      <c r="CT587" s="175">
        <v>0</v>
      </c>
      <c r="CU587" s="175">
        <v>0</v>
      </c>
      <c r="CV587" s="175">
        <v>0</v>
      </c>
      <c r="CW587" s="175">
        <v>0</v>
      </c>
      <c r="CX587" s="175">
        <v>0</v>
      </c>
      <c r="CY587" s="175">
        <v>0</v>
      </c>
      <c r="CZ587" s="175">
        <v>0</v>
      </c>
      <c r="DA587" s="175">
        <v>0</v>
      </c>
      <c r="DB587" s="175">
        <v>0</v>
      </c>
      <c r="DC587" s="175">
        <v>0</v>
      </c>
      <c r="DD587" s="175">
        <v>0</v>
      </c>
      <c r="DE587" s="175">
        <v>0</v>
      </c>
      <c r="DF587" s="175">
        <v>0</v>
      </c>
      <c r="DG587" s="175">
        <v>0</v>
      </c>
      <c r="DH587" s="175">
        <v>0</v>
      </c>
      <c r="DI587" s="175">
        <v>0</v>
      </c>
      <c r="DJ587" s="175">
        <v>0</v>
      </c>
      <c r="DK587" s="175">
        <v>0</v>
      </c>
      <c r="DL587" s="175">
        <v>0</v>
      </c>
      <c r="DM587" s="175">
        <v>0</v>
      </c>
      <c r="DN587" s="175">
        <v>0</v>
      </c>
      <c r="DO587" s="175">
        <v>0</v>
      </c>
      <c r="DP587" s="175">
        <v>0</v>
      </c>
      <c r="DQ587" s="175">
        <v>0</v>
      </c>
      <c r="DR587" s="175">
        <v>0</v>
      </c>
      <c r="DS587" s="175">
        <v>0</v>
      </c>
      <c r="DT587" s="175">
        <v>0</v>
      </c>
      <c r="DU587" s="175">
        <v>0</v>
      </c>
      <c r="DV587" s="175">
        <v>0</v>
      </c>
      <c r="DW587" s="175">
        <v>0</v>
      </c>
      <c r="DX587" s="175">
        <v>0</v>
      </c>
      <c r="DY587" s="175">
        <v>0</v>
      </c>
      <c r="DZ587" s="175">
        <v>0</v>
      </c>
      <c r="EA587" s="175">
        <v>0</v>
      </c>
      <c r="EB587" s="175">
        <v>0</v>
      </c>
      <c r="EC587" s="175">
        <v>0</v>
      </c>
      <c r="ED587" s="175">
        <v>0</v>
      </c>
      <c r="EE587" s="175">
        <v>0</v>
      </c>
      <c r="EF587" s="175">
        <v>0</v>
      </c>
      <c r="EG587" s="175">
        <v>0</v>
      </c>
      <c r="EH587" s="175">
        <v>0</v>
      </c>
      <c r="EI587" s="175">
        <v>0</v>
      </c>
      <c r="EJ587" s="175">
        <v>0</v>
      </c>
      <c r="EK587" s="175">
        <v>0</v>
      </c>
      <c r="EL587" s="175">
        <v>0</v>
      </c>
      <c r="EM587" s="175">
        <v>0</v>
      </c>
      <c r="EN587" s="175">
        <v>0</v>
      </c>
      <c r="EO587" s="175">
        <v>0</v>
      </c>
      <c r="EP587" s="175">
        <v>0</v>
      </c>
      <c r="EQ587" s="175">
        <v>0</v>
      </c>
      <c r="ER587" s="175">
        <v>0</v>
      </c>
      <c r="ES587" s="175">
        <v>0</v>
      </c>
      <c r="ET587" s="175">
        <v>0</v>
      </c>
      <c r="EU587" s="175">
        <v>0</v>
      </c>
      <c r="EV587" s="175">
        <v>0</v>
      </c>
      <c r="EW587" s="175">
        <v>0</v>
      </c>
      <c r="EX587" s="175">
        <v>0</v>
      </c>
      <c r="EY587" s="175">
        <v>0</v>
      </c>
      <c r="EZ587" s="175">
        <v>0</v>
      </c>
      <c r="FA587" s="175">
        <v>0</v>
      </c>
    </row>
    <row r="588" spans="1:157" ht="14.4" x14ac:dyDescent="0.3">
      <c r="A588" s="176" t="s">
        <v>626</v>
      </c>
      <c r="B588" s="172">
        <v>0</v>
      </c>
      <c r="C588" s="173">
        <v>-50</v>
      </c>
      <c r="D588" s="173">
        <v>-50</v>
      </c>
      <c r="E588" s="173">
        <v>-50</v>
      </c>
      <c r="F588" s="173">
        <v>0</v>
      </c>
      <c r="G588" s="173">
        <v>-100</v>
      </c>
      <c r="H588" s="204">
        <v>-100</v>
      </c>
      <c r="I588" s="175">
        <v>-100</v>
      </c>
      <c r="J588" s="175">
        <v>-50</v>
      </c>
      <c r="K588" s="175">
        <v>-100</v>
      </c>
      <c r="L588" s="175">
        <v>-100</v>
      </c>
      <c r="M588" s="175">
        <v>-50</v>
      </c>
      <c r="N588" s="175">
        <v>-100</v>
      </c>
      <c r="O588" s="175">
        <v>-50</v>
      </c>
      <c r="P588" s="175">
        <v>0</v>
      </c>
      <c r="Q588" s="175">
        <v>-100</v>
      </c>
      <c r="R588" s="175">
        <v>-100</v>
      </c>
      <c r="S588" s="175">
        <v>-100</v>
      </c>
      <c r="T588" s="175">
        <v>-100</v>
      </c>
      <c r="U588" s="175">
        <v>-100</v>
      </c>
      <c r="V588" s="175">
        <v>-100</v>
      </c>
      <c r="W588" s="175">
        <v>-100</v>
      </c>
      <c r="X588" s="175">
        <v>-100</v>
      </c>
      <c r="Y588" s="175">
        <v>-100</v>
      </c>
      <c r="Z588" s="175">
        <v>-50</v>
      </c>
      <c r="AA588" s="175">
        <v>-100</v>
      </c>
      <c r="AB588" s="175">
        <v>-100</v>
      </c>
      <c r="AC588" s="175">
        <v>-100</v>
      </c>
      <c r="AD588" s="175">
        <v>-100</v>
      </c>
      <c r="AE588" s="175">
        <v>-100</v>
      </c>
      <c r="AF588" s="175">
        <v>-50</v>
      </c>
      <c r="AG588" s="175">
        <v>-100</v>
      </c>
      <c r="AH588" s="175">
        <v>-100</v>
      </c>
      <c r="AI588" s="175">
        <v>-50</v>
      </c>
      <c r="AJ588" s="175">
        <v>0</v>
      </c>
      <c r="AK588" s="175">
        <v>0</v>
      </c>
      <c r="AL588" s="175">
        <v>-50</v>
      </c>
      <c r="AM588" s="175">
        <v>-50</v>
      </c>
      <c r="AN588" s="175">
        <v>-50</v>
      </c>
      <c r="AO588" s="175">
        <v>0</v>
      </c>
      <c r="AP588" s="175">
        <v>-100</v>
      </c>
      <c r="AQ588" s="175">
        <v>-100</v>
      </c>
      <c r="AR588" s="175">
        <v>-100</v>
      </c>
      <c r="AS588" s="175">
        <v>-50</v>
      </c>
      <c r="AT588" s="175">
        <v>-100</v>
      </c>
      <c r="AU588" s="175">
        <v>-100</v>
      </c>
      <c r="AV588" s="175">
        <v>-50</v>
      </c>
      <c r="AW588" s="175">
        <v>-100</v>
      </c>
      <c r="AX588" s="175">
        <v>-50</v>
      </c>
      <c r="AY588" s="175">
        <v>0</v>
      </c>
      <c r="AZ588" s="175">
        <v>-100</v>
      </c>
      <c r="BA588" s="175">
        <v>-100</v>
      </c>
      <c r="BB588" s="175">
        <v>-100</v>
      </c>
      <c r="BC588" s="175">
        <v>-100</v>
      </c>
      <c r="BD588" s="175">
        <v>-100</v>
      </c>
      <c r="BE588" s="175">
        <v>-100</v>
      </c>
      <c r="BF588" s="175">
        <v>-100</v>
      </c>
      <c r="BG588" s="175">
        <v>-100</v>
      </c>
      <c r="BH588" s="175">
        <v>-100</v>
      </c>
      <c r="BI588" s="175">
        <v>-50</v>
      </c>
      <c r="BJ588" s="175">
        <v>-100</v>
      </c>
      <c r="BK588" s="175">
        <v>-100</v>
      </c>
      <c r="BL588" s="175">
        <v>-100</v>
      </c>
      <c r="BM588" s="175">
        <v>-100</v>
      </c>
      <c r="BN588" s="175">
        <v>-100</v>
      </c>
      <c r="BO588" s="175">
        <v>-50</v>
      </c>
      <c r="BP588" s="175">
        <v>-100</v>
      </c>
      <c r="BQ588" s="175">
        <v>-100</v>
      </c>
      <c r="BR588" s="175">
        <v>-50</v>
      </c>
      <c r="BS588" s="175">
        <v>0</v>
      </c>
      <c r="BT588" s="173">
        <v>-100</v>
      </c>
      <c r="BU588" s="173">
        <v>-100</v>
      </c>
      <c r="BV588" s="173">
        <v>-100</v>
      </c>
      <c r="BW588" s="173">
        <v>-100</v>
      </c>
      <c r="BX588" s="173">
        <v>-100</v>
      </c>
      <c r="BY588" s="174">
        <v>-100</v>
      </c>
      <c r="BZ588" s="175">
        <v>-100</v>
      </c>
      <c r="CA588" s="175">
        <v>-100</v>
      </c>
      <c r="CB588" s="175">
        <v>-100</v>
      </c>
      <c r="CC588" s="175">
        <v>-100</v>
      </c>
      <c r="CD588" s="175">
        <v>-100</v>
      </c>
      <c r="CE588" s="175">
        <v>-100</v>
      </c>
      <c r="CF588" s="175">
        <v>-100</v>
      </c>
      <c r="CG588" s="175">
        <v>-100</v>
      </c>
      <c r="CH588" s="175">
        <v>-100</v>
      </c>
      <c r="CI588" s="175">
        <v>-100</v>
      </c>
      <c r="CJ588" s="175">
        <v>-100</v>
      </c>
      <c r="CK588" s="175">
        <v>-100</v>
      </c>
      <c r="CL588" s="175">
        <v>-100</v>
      </c>
      <c r="CM588" s="175">
        <v>-100</v>
      </c>
      <c r="CN588" s="175">
        <v>-100</v>
      </c>
      <c r="CO588" s="175">
        <v>-100</v>
      </c>
      <c r="CP588" s="175">
        <v>-100</v>
      </c>
      <c r="CQ588" s="175">
        <v>-100</v>
      </c>
      <c r="CR588" s="175">
        <v>-100</v>
      </c>
      <c r="CS588" s="175">
        <v>-100</v>
      </c>
      <c r="CT588" s="175">
        <v>-100</v>
      </c>
      <c r="CU588" s="175">
        <v>-100</v>
      </c>
      <c r="CV588" s="175">
        <v>-100</v>
      </c>
      <c r="CW588" s="175">
        <v>-100</v>
      </c>
      <c r="CX588" s="175">
        <v>-100</v>
      </c>
      <c r="CY588" s="175">
        <v>-100</v>
      </c>
      <c r="CZ588" s="175">
        <v>-100</v>
      </c>
      <c r="DA588" s="175">
        <v>-100</v>
      </c>
      <c r="DB588" s="175">
        <v>-100</v>
      </c>
      <c r="DC588" s="175">
        <v>-100</v>
      </c>
      <c r="DD588" s="175">
        <v>-100</v>
      </c>
      <c r="DE588" s="175">
        <v>-100</v>
      </c>
      <c r="DF588" s="175">
        <v>0</v>
      </c>
      <c r="DG588" s="175">
        <v>-50</v>
      </c>
      <c r="DH588" s="175">
        <v>-50</v>
      </c>
      <c r="DI588" s="175">
        <v>-50</v>
      </c>
      <c r="DJ588" s="175">
        <v>0</v>
      </c>
      <c r="DK588" s="175">
        <v>-100</v>
      </c>
      <c r="DL588" s="175">
        <v>-100</v>
      </c>
      <c r="DM588" s="175">
        <v>-100</v>
      </c>
      <c r="DN588" s="175">
        <v>-50</v>
      </c>
      <c r="DO588" s="175">
        <v>-100</v>
      </c>
      <c r="DP588" s="175">
        <v>-100</v>
      </c>
      <c r="DQ588" s="175">
        <v>-50</v>
      </c>
      <c r="DR588" s="175">
        <v>-100</v>
      </c>
      <c r="DS588" s="175">
        <v>-50</v>
      </c>
      <c r="DT588" s="175">
        <v>0</v>
      </c>
      <c r="DU588" s="175">
        <v>-100</v>
      </c>
      <c r="DV588" s="175">
        <v>-100</v>
      </c>
      <c r="DW588" s="175">
        <v>-100</v>
      </c>
      <c r="DX588" s="175">
        <v>-100</v>
      </c>
      <c r="DY588" s="175">
        <v>-100</v>
      </c>
      <c r="DZ588" s="175">
        <v>-100</v>
      </c>
      <c r="EA588" s="175">
        <v>-100</v>
      </c>
      <c r="EB588" s="175">
        <v>-100</v>
      </c>
      <c r="EC588" s="175">
        <v>-100</v>
      </c>
      <c r="ED588" s="175">
        <v>-50</v>
      </c>
      <c r="EE588" s="175">
        <v>-100</v>
      </c>
      <c r="EF588" s="175">
        <v>-100</v>
      </c>
      <c r="EG588" s="175">
        <v>-100</v>
      </c>
      <c r="EH588" s="175">
        <v>-100</v>
      </c>
      <c r="EI588" s="175">
        <v>-100</v>
      </c>
      <c r="EJ588" s="175">
        <v>-50</v>
      </c>
      <c r="EK588" s="175">
        <v>-100</v>
      </c>
      <c r="EL588" s="175">
        <v>-100</v>
      </c>
      <c r="EM588" s="175">
        <v>-50</v>
      </c>
      <c r="EN588" s="175">
        <v>0</v>
      </c>
      <c r="EO588" s="175">
        <v>-100</v>
      </c>
      <c r="EP588" s="175">
        <v>-100</v>
      </c>
      <c r="EQ588" s="175">
        <v>-100</v>
      </c>
      <c r="ER588" s="175">
        <v>-100</v>
      </c>
      <c r="ES588" s="175">
        <v>-100</v>
      </c>
      <c r="ET588" s="175">
        <v>-100</v>
      </c>
      <c r="EU588" s="175">
        <v>-100</v>
      </c>
      <c r="EV588" s="175">
        <v>-100</v>
      </c>
      <c r="EW588" s="175">
        <v>-100</v>
      </c>
      <c r="EX588" s="175">
        <v>0</v>
      </c>
      <c r="EY588" s="175">
        <v>-50</v>
      </c>
      <c r="EZ588" s="175">
        <v>-100</v>
      </c>
      <c r="FA588" s="175">
        <v>-100</v>
      </c>
    </row>
    <row r="589" spans="1:157" ht="14.4" x14ac:dyDescent="0.3">
      <c r="A589" s="177" t="s">
        <v>627</v>
      </c>
      <c r="B589" s="178">
        <v>0</v>
      </c>
      <c r="C589" s="80">
        <v>-83.333333333333329</v>
      </c>
      <c r="D589" s="80">
        <v>-83.333333333333329</v>
      </c>
      <c r="E589" s="80">
        <v>-83.333333333333329</v>
      </c>
      <c r="F589" s="80">
        <v>-83.333333333333329</v>
      </c>
      <c r="G589" s="80">
        <v>-166.66666666666666</v>
      </c>
      <c r="H589" s="190">
        <v>-166.66666666666666</v>
      </c>
      <c r="I589" s="82">
        <v>-166.66666666666666</v>
      </c>
      <c r="J589" s="82">
        <v>-166.66666666666666</v>
      </c>
      <c r="K589" s="82">
        <v>-166.66666666666666</v>
      </c>
      <c r="L589" s="82">
        <v>-166.66666666666666</v>
      </c>
      <c r="M589" s="82">
        <v>-166.66666666666666</v>
      </c>
      <c r="N589" s="82">
        <v>-166.66666666666666</v>
      </c>
      <c r="O589" s="82">
        <v>-166.66666666666666</v>
      </c>
      <c r="P589" s="82">
        <v>-166.66666666666666</v>
      </c>
      <c r="Q589" s="82">
        <v>-250</v>
      </c>
      <c r="R589" s="82">
        <v>-250</v>
      </c>
      <c r="S589" s="82">
        <v>-250</v>
      </c>
      <c r="T589" s="82">
        <v>-250</v>
      </c>
      <c r="U589" s="82">
        <v>-250</v>
      </c>
      <c r="V589" s="82">
        <v>-250</v>
      </c>
      <c r="W589" s="82">
        <v>-250</v>
      </c>
      <c r="X589" s="82">
        <v>-250</v>
      </c>
      <c r="Y589" s="82">
        <v>-250</v>
      </c>
      <c r="Z589" s="82">
        <v>-250</v>
      </c>
      <c r="AA589" s="82">
        <v>-250</v>
      </c>
      <c r="AB589" s="82">
        <v>-250</v>
      </c>
      <c r="AC589" s="82">
        <v>-250</v>
      </c>
      <c r="AD589" s="82">
        <v>-250</v>
      </c>
      <c r="AE589" s="82">
        <v>-250</v>
      </c>
      <c r="AF589" s="82">
        <v>-250</v>
      </c>
      <c r="AG589" s="82">
        <v>-250</v>
      </c>
      <c r="AH589" s="82">
        <v>-250</v>
      </c>
      <c r="AI589" s="82">
        <v>-250</v>
      </c>
      <c r="AJ589" s="82">
        <v>-250</v>
      </c>
      <c r="AK589" s="82">
        <v>0</v>
      </c>
      <c r="AL589" s="82">
        <v>-83.333333333333329</v>
      </c>
      <c r="AM589" s="82">
        <v>-83.333333333333329</v>
      </c>
      <c r="AN589" s="82">
        <v>-83.333333333333329</v>
      </c>
      <c r="AO589" s="82">
        <v>-83.333333333333329</v>
      </c>
      <c r="AP589" s="82">
        <v>-166.66666666666666</v>
      </c>
      <c r="AQ589" s="82">
        <v>-166.66666666666666</v>
      </c>
      <c r="AR589" s="82">
        <v>-166.66666666666666</v>
      </c>
      <c r="AS589" s="82">
        <v>-166.66666666666666</v>
      </c>
      <c r="AT589" s="82">
        <v>-166.66666666666666</v>
      </c>
      <c r="AU589" s="82">
        <v>-166.66666666666666</v>
      </c>
      <c r="AV589" s="82">
        <v>-166.66666666666666</v>
      </c>
      <c r="AW589" s="82">
        <v>-166.66666666666666</v>
      </c>
      <c r="AX589" s="82">
        <v>-166.66666666666666</v>
      </c>
      <c r="AY589" s="82">
        <v>-166.66666666666666</v>
      </c>
      <c r="AZ589" s="82">
        <v>-250</v>
      </c>
      <c r="BA589" s="82">
        <v>-250</v>
      </c>
      <c r="BB589" s="82">
        <v>-250</v>
      </c>
      <c r="BC589" s="82">
        <v>-250</v>
      </c>
      <c r="BD589" s="82">
        <v>-250</v>
      </c>
      <c r="BE589" s="82">
        <v>-250</v>
      </c>
      <c r="BF589" s="82">
        <v>-250</v>
      </c>
      <c r="BG589" s="82">
        <v>-250</v>
      </c>
      <c r="BH589" s="82">
        <v>-250</v>
      </c>
      <c r="BI589" s="82">
        <v>-250</v>
      </c>
      <c r="BJ589" s="82">
        <v>-250</v>
      </c>
      <c r="BK589" s="82">
        <v>-250</v>
      </c>
      <c r="BL589" s="82">
        <v>-250</v>
      </c>
      <c r="BM589" s="82">
        <v>-250</v>
      </c>
      <c r="BN589" s="82">
        <v>-250</v>
      </c>
      <c r="BO589" s="82">
        <v>-250</v>
      </c>
      <c r="BP589" s="82">
        <v>-250</v>
      </c>
      <c r="BQ589" s="82">
        <v>-250</v>
      </c>
      <c r="BR589" s="82">
        <v>-250</v>
      </c>
      <c r="BS589" s="82">
        <v>-250</v>
      </c>
      <c r="BT589" s="80">
        <v>-333.33333333333331</v>
      </c>
      <c r="BU589" s="80">
        <v>-333.33333333333331</v>
      </c>
      <c r="BV589" s="80">
        <v>-333.33333333333331</v>
      </c>
      <c r="BW589" s="80">
        <v>-333.33333333333331</v>
      </c>
      <c r="BX589" s="80">
        <v>-333.33333333333331</v>
      </c>
      <c r="BY589" s="81">
        <v>-333.33333333333331</v>
      </c>
      <c r="BZ589" s="82">
        <v>-333.33333333333331</v>
      </c>
      <c r="CA589" s="82">
        <v>-333.33333333333331</v>
      </c>
      <c r="CB589" s="82">
        <v>-333.33333333333331</v>
      </c>
      <c r="CC589" s="82">
        <v>-333.33333333333331</v>
      </c>
      <c r="CD589" s="82">
        <v>-333.33333333333331</v>
      </c>
      <c r="CE589" s="82">
        <v>-333.33333333333331</v>
      </c>
      <c r="CF589" s="82">
        <v>-333.33333333333331</v>
      </c>
      <c r="CG589" s="82">
        <v>-333.33333333333331</v>
      </c>
      <c r="CH589" s="82">
        <v>-333.33333333333331</v>
      </c>
      <c r="CI589" s="82">
        <v>-333.33333333333331</v>
      </c>
      <c r="CJ589" s="82">
        <v>-416.66666666666669</v>
      </c>
      <c r="CK589" s="82">
        <v>-416.66666666666669</v>
      </c>
      <c r="CL589" s="82">
        <v>-416.66666666666669</v>
      </c>
      <c r="CM589" s="82">
        <v>-416.66666666666669</v>
      </c>
      <c r="CN589" s="82">
        <v>-416.66666666666669</v>
      </c>
      <c r="CO589" s="82">
        <v>-416.66666666666669</v>
      </c>
      <c r="CP589" s="82">
        <v>-416.66666666666669</v>
      </c>
      <c r="CQ589" s="82">
        <v>-416.66666666666669</v>
      </c>
      <c r="CR589" s="82">
        <v>-500</v>
      </c>
      <c r="CS589" s="82">
        <v>-583.33333333333337</v>
      </c>
      <c r="CT589" s="82">
        <v>-666.66666666666663</v>
      </c>
      <c r="CU589" s="82">
        <v>-416.66666666666669</v>
      </c>
      <c r="CV589" s="82">
        <v>-416.66666666666669</v>
      </c>
      <c r="CW589" s="82">
        <v>-416.66666666666669</v>
      </c>
      <c r="CX589" s="82">
        <v>-416.66666666666669</v>
      </c>
      <c r="CY589" s="82">
        <v>-416.66666666666669</v>
      </c>
      <c r="CZ589" s="82">
        <v>-416.66666666666669</v>
      </c>
      <c r="DA589" s="82">
        <v>-416.66666666666669</v>
      </c>
      <c r="DB589" s="82">
        <v>-416.66666666666669</v>
      </c>
      <c r="DC589" s="82">
        <v>-500</v>
      </c>
      <c r="DD589" s="82">
        <v>-583.33333333333337</v>
      </c>
      <c r="DE589" s="82">
        <v>-666.66666666666663</v>
      </c>
      <c r="DF589" s="82">
        <v>0</v>
      </c>
      <c r="DG589" s="82">
        <v>-83.333333333333329</v>
      </c>
      <c r="DH589" s="82">
        <v>-83.333333333333329</v>
      </c>
      <c r="DI589" s="82">
        <v>-83.333333333333329</v>
      </c>
      <c r="DJ589" s="82">
        <v>-83.333333333333329</v>
      </c>
      <c r="DK589" s="82">
        <v>-166.66666666666666</v>
      </c>
      <c r="DL589" s="82">
        <v>-166.66666666666666</v>
      </c>
      <c r="DM589" s="82">
        <v>-166.66666666666666</v>
      </c>
      <c r="DN589" s="82">
        <v>-166.66666666666666</v>
      </c>
      <c r="DO589" s="82">
        <v>-166.66666666666666</v>
      </c>
      <c r="DP589" s="82">
        <v>-166.66666666666666</v>
      </c>
      <c r="DQ589" s="82">
        <v>-166.66666666666666</v>
      </c>
      <c r="DR589" s="82">
        <v>-166.66666666666666</v>
      </c>
      <c r="DS589" s="82">
        <v>-166.66666666666666</v>
      </c>
      <c r="DT589" s="82">
        <v>-166.66666666666666</v>
      </c>
      <c r="DU589" s="82">
        <v>-250</v>
      </c>
      <c r="DV589" s="82">
        <v>-250</v>
      </c>
      <c r="DW589" s="82">
        <v>-250</v>
      </c>
      <c r="DX589" s="82">
        <v>-250</v>
      </c>
      <c r="DY589" s="82">
        <v>-250</v>
      </c>
      <c r="DZ589" s="82">
        <v>-250</v>
      </c>
      <c r="EA589" s="82">
        <v>-250</v>
      </c>
      <c r="EB589" s="82">
        <v>-250</v>
      </c>
      <c r="EC589" s="82">
        <v>-250</v>
      </c>
      <c r="ED589" s="82">
        <v>-250</v>
      </c>
      <c r="EE589" s="82">
        <v>-250</v>
      </c>
      <c r="EF589" s="82">
        <v>-250</v>
      </c>
      <c r="EG589" s="82">
        <v>-250</v>
      </c>
      <c r="EH589" s="82">
        <v>-250</v>
      </c>
      <c r="EI589" s="82">
        <v>-250</v>
      </c>
      <c r="EJ589" s="82">
        <v>-250</v>
      </c>
      <c r="EK589" s="82">
        <v>-250</v>
      </c>
      <c r="EL589" s="82">
        <v>-250</v>
      </c>
      <c r="EM589" s="82">
        <v>-250</v>
      </c>
      <c r="EN589" s="82">
        <v>-250</v>
      </c>
      <c r="EO589" s="82">
        <v>-333.33333333333331</v>
      </c>
      <c r="EP589" s="82">
        <v>-333.33333333333331</v>
      </c>
      <c r="EQ589" s="82">
        <v>-333.33333333333331</v>
      </c>
      <c r="ER589" s="82">
        <v>-333.33333333333331</v>
      </c>
      <c r="ES589" s="82">
        <v>-333.33333333333331</v>
      </c>
      <c r="ET589" s="82">
        <v>-333.33333333333331</v>
      </c>
      <c r="EU589" s="82">
        <v>-333.33333333333331</v>
      </c>
      <c r="EV589" s="82">
        <v>-333.33333333333331</v>
      </c>
      <c r="EW589" s="82">
        <v>-416.66666666666669</v>
      </c>
      <c r="EX589" s="82">
        <v>0</v>
      </c>
      <c r="EY589" s="82">
        <v>-83.333333333333329</v>
      </c>
      <c r="EZ589" s="82">
        <v>-166.66666666666666</v>
      </c>
      <c r="FA589" s="82">
        <v>-250</v>
      </c>
    </row>
    <row r="590" spans="1:157" ht="21.75" customHeight="1" x14ac:dyDescent="0.25">
      <c r="A590" s="83" t="s">
        <v>628</v>
      </c>
      <c r="B590" s="179"/>
      <c r="C590" s="85"/>
      <c r="D590" s="85"/>
      <c r="E590" s="85"/>
      <c r="F590" s="85"/>
      <c r="G590" s="85"/>
      <c r="H590" s="191"/>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c r="AN590" s="85"/>
      <c r="AO590" s="85"/>
      <c r="AP590" s="85"/>
      <c r="AQ590" s="85"/>
      <c r="AR590" s="85"/>
      <c r="AS590" s="85"/>
      <c r="AT590" s="85"/>
      <c r="AU590" s="85"/>
      <c r="AV590" s="85"/>
      <c r="AW590" s="85"/>
      <c r="AX590" s="85"/>
      <c r="AY590" s="85"/>
      <c r="AZ590" s="85"/>
      <c r="BA590" s="85"/>
      <c r="BB590" s="85"/>
      <c r="BC590" s="85"/>
      <c r="BD590" s="85"/>
      <c r="BE590" s="85"/>
      <c r="BF590" s="85"/>
      <c r="BG590" s="85"/>
      <c r="BH590" s="85"/>
      <c r="BI590" s="85"/>
      <c r="BJ590" s="85"/>
      <c r="BK590" s="85"/>
      <c r="BL590" s="85"/>
      <c r="BM590" s="85"/>
      <c r="BN590" s="85"/>
      <c r="BO590" s="85"/>
      <c r="BP590" s="85"/>
      <c r="BQ590" s="85"/>
      <c r="BR590" s="85"/>
      <c r="BS590" s="85"/>
      <c r="BT590" s="85"/>
      <c r="BU590" s="86"/>
      <c r="BV590" s="86"/>
      <c r="BW590" s="86"/>
      <c r="BX590" s="86"/>
      <c r="BY590" s="86"/>
      <c r="BZ590" s="86"/>
      <c r="CA590" s="86"/>
      <c r="CB590" s="86"/>
      <c r="CC590" s="86"/>
      <c r="CD590" s="86"/>
      <c r="CE590" s="86"/>
      <c r="CF590" s="86"/>
      <c r="CG590" s="86"/>
      <c r="CH590" s="86"/>
      <c r="CI590" s="86"/>
      <c r="CJ590" s="86"/>
      <c r="CK590" s="86"/>
      <c r="CL590" s="86"/>
      <c r="CM590" s="86"/>
      <c r="CN590" s="86"/>
      <c r="CO590" s="86"/>
      <c r="CP590" s="86"/>
      <c r="CQ590" s="86"/>
      <c r="CR590" s="86"/>
      <c r="CS590" s="86"/>
      <c r="CT590" s="86"/>
      <c r="CU590" s="86"/>
      <c r="CV590" s="86"/>
      <c r="CW590" s="86"/>
      <c r="CX590" s="86"/>
      <c r="CY590" s="86"/>
      <c r="CZ590" s="86"/>
      <c r="DA590" s="86"/>
      <c r="DB590" s="86"/>
      <c r="DC590" s="86"/>
      <c r="DD590" s="86"/>
      <c r="DE590" s="86"/>
      <c r="DF590" s="86"/>
      <c r="DG590" s="86"/>
      <c r="DH590" s="86"/>
      <c r="DI590" s="86"/>
      <c r="DJ590" s="86"/>
      <c r="DK590" s="86"/>
      <c r="DL590" s="86"/>
      <c r="DM590" s="86"/>
      <c r="DN590" s="86"/>
      <c r="DO590" s="86"/>
      <c r="DP590" s="86"/>
      <c r="DQ590" s="86"/>
      <c r="DR590" s="86"/>
      <c r="DS590" s="86"/>
      <c r="DT590" s="86"/>
      <c r="DU590" s="86"/>
      <c r="DV590" s="86"/>
      <c r="DW590" s="86"/>
      <c r="DX590" s="86"/>
      <c r="DY590" s="86"/>
      <c r="DZ590" s="86"/>
      <c r="EA590" s="86"/>
      <c r="EB590" s="86"/>
      <c r="EC590" s="86"/>
      <c r="ED590" s="86"/>
      <c r="EE590" s="86"/>
      <c r="EF590" s="86"/>
      <c r="EG590" s="86"/>
      <c r="EH590" s="86"/>
      <c r="EI590" s="86"/>
      <c r="EJ590" s="86"/>
      <c r="EK590" s="86"/>
      <c r="EL590" s="86"/>
      <c r="EM590" s="86"/>
      <c r="EN590" s="86"/>
      <c r="EO590" s="86"/>
      <c r="EP590" s="86"/>
      <c r="EQ590" s="86"/>
      <c r="ER590" s="86"/>
      <c r="ES590" s="86"/>
      <c r="ET590" s="86"/>
      <c r="EU590" s="86"/>
      <c r="EV590" s="86"/>
      <c r="EW590" s="86"/>
      <c r="EX590" s="86"/>
      <c r="EY590" s="86"/>
      <c r="EZ590" s="86"/>
      <c r="FA590" s="86"/>
    </row>
    <row r="591" spans="1:157" ht="15" x14ac:dyDescent="0.35">
      <c r="A591" s="87" t="s">
        <v>629</v>
      </c>
      <c r="B591" s="88">
        <v>12.792653360629357</v>
      </c>
      <c r="C591" s="89">
        <v>28.301189541160817</v>
      </c>
      <c r="D591" s="89">
        <v>25.312216752394864</v>
      </c>
      <c r="E591" s="89">
        <v>21.937158369527712</v>
      </c>
      <c r="F591" s="89">
        <v>18.776815156781563</v>
      </c>
      <c r="G591" s="89">
        <v>40.604819847154381</v>
      </c>
      <c r="H591" s="192">
        <v>36.90855368713386</v>
      </c>
      <c r="I591" s="90">
        <v>32.506591741458664</v>
      </c>
      <c r="J591" s="90">
        <v>29.225232139349881</v>
      </c>
      <c r="K591" s="90">
        <v>33.094451974069926</v>
      </c>
      <c r="L591" s="90">
        <v>29.502718878677687</v>
      </c>
      <c r="M591" s="90">
        <v>26.21796864125329</v>
      </c>
      <c r="N591" s="90">
        <v>26.006464423251359</v>
      </c>
      <c r="O591" s="90">
        <v>22.893041244233419</v>
      </c>
      <c r="P591" s="90">
        <v>19.584662538837971</v>
      </c>
      <c r="Q591" s="90">
        <v>60.476097323043057</v>
      </c>
      <c r="R591" s="90">
        <v>56.775793267105968</v>
      </c>
      <c r="S591" s="90">
        <v>52.445819478888353</v>
      </c>
      <c r="T591" s="90">
        <v>47.695790584667002</v>
      </c>
      <c r="U591" s="90">
        <v>53.075489211168907</v>
      </c>
      <c r="V591" s="90">
        <v>48.745515422951286</v>
      </c>
      <c r="W591" s="90">
        <v>43.662701312223795</v>
      </c>
      <c r="X591" s="90">
        <v>44.082756418227547</v>
      </c>
      <c r="Y591" s="90">
        <v>39.332727524006181</v>
      </c>
      <c r="Z591" s="90">
        <v>35.261539821626862</v>
      </c>
      <c r="AA591" s="90">
        <v>49.375185155231854</v>
      </c>
      <c r="AB591" s="90">
        <v>44.712426150508094</v>
      </c>
      <c r="AC591" s="90">
        <v>39.962397256286735</v>
      </c>
      <c r="AD591" s="90">
        <v>40.382452362290486</v>
      </c>
      <c r="AE591" s="90">
        <v>35.646853133239695</v>
      </c>
      <c r="AF591" s="90">
        <v>31.955086781102207</v>
      </c>
      <c r="AG591" s="90">
        <v>36.057707369187746</v>
      </c>
      <c r="AH591" s="90">
        <v>31.720900752313707</v>
      </c>
      <c r="AI591" s="90">
        <v>28.415862188313</v>
      </c>
      <c r="AJ591" s="90">
        <v>25.235999343686078</v>
      </c>
      <c r="AK591" s="90">
        <v>9.707671117426953</v>
      </c>
      <c r="AL591" s="90">
        <v>16.022156586677831</v>
      </c>
      <c r="AM591" s="90">
        <v>14.54283330500945</v>
      </c>
      <c r="AN591" s="90">
        <v>12.84237144137844</v>
      </c>
      <c r="AO591" s="90">
        <v>11.206238401567727</v>
      </c>
      <c r="AP591" s="90">
        <v>21.393869840335181</v>
      </c>
      <c r="AQ591" s="90">
        <v>19.869193514990613</v>
      </c>
      <c r="AR591" s="90">
        <v>18.107771101493547</v>
      </c>
      <c r="AS591" s="90">
        <v>16.384508089194988</v>
      </c>
      <c r="AT591" s="90">
        <v>18.363919160070175</v>
      </c>
      <c r="AU591" s="90">
        <v>16.526845348216739</v>
      </c>
      <c r="AV591" s="90">
        <v>14.895811298686725</v>
      </c>
      <c r="AW591" s="90">
        <v>14.785103724750236</v>
      </c>
      <c r="AX591" s="90">
        <v>13.18241676285828</v>
      </c>
      <c r="AY591" s="90">
        <v>11.607463754760467</v>
      </c>
      <c r="AZ591" s="90">
        <v>30.73206667141616</v>
      </c>
      <c r="BA591" s="90">
        <v>28.879895695489367</v>
      </c>
      <c r="BB591" s="90">
        <v>26.69856751790628</v>
      </c>
      <c r="BC591" s="90">
        <v>24.393686302560944</v>
      </c>
      <c r="BD591" s="90">
        <v>27.027724719562574</v>
      </c>
      <c r="BE591" s="90">
        <v>24.865058575549771</v>
      </c>
      <c r="BF591" s="90">
        <v>22.704030699653355</v>
      </c>
      <c r="BG591" s="90">
        <v>22.871544930089335</v>
      </c>
      <c r="BH591" s="90">
        <v>20.878131626708893</v>
      </c>
      <c r="BI591" s="90">
        <v>19.204584047420241</v>
      </c>
      <c r="BJ591" s="90">
        <v>25.18700593117147</v>
      </c>
      <c r="BK591" s="90">
        <v>23.147068730466376</v>
      </c>
      <c r="BL591" s="90">
        <v>21.15365542708593</v>
      </c>
      <c r="BM591" s="90">
        <v>21.321169657521917</v>
      </c>
      <c r="BN591" s="90">
        <v>19.368432632252652</v>
      </c>
      <c r="BO591" s="90">
        <v>17.697667086627657</v>
      </c>
      <c r="BP591" s="90">
        <v>19.531251299116505</v>
      </c>
      <c r="BQ591" s="90">
        <v>17.593715032971669</v>
      </c>
      <c r="BR591" s="90">
        <v>15.86521552544313</v>
      </c>
      <c r="BS591" s="90">
        <v>14.2386912649816</v>
      </c>
      <c r="BT591" s="89">
        <v>66.333942221471474</v>
      </c>
      <c r="BU591" s="180">
        <v>61.971285866305315</v>
      </c>
      <c r="BV591" s="180">
        <v>58.26694391445173</v>
      </c>
      <c r="BW591" s="180">
        <v>53.904287559285535</v>
      </c>
      <c r="BX591" s="180">
        <v>40.741602654556054</v>
      </c>
      <c r="BY591" s="181">
        <v>36.052662522787436</v>
      </c>
      <c r="BZ591" s="182">
        <v>32.252562980937086</v>
      </c>
      <c r="CA591" s="182">
        <v>49.973023436732475</v>
      </c>
      <c r="CB591" s="182">
        <v>33.818589011251703</v>
      </c>
      <c r="CC591" s="182">
        <v>31.637260833668631</v>
      </c>
      <c r="CD591" s="182">
        <v>29.785089857741823</v>
      </c>
      <c r="CE591" s="182">
        <v>27.60376168015874</v>
      </c>
      <c r="CF591" s="182">
        <v>21.770414353509242</v>
      </c>
      <c r="CG591" s="182">
        <v>19.807247989328001</v>
      </c>
      <c r="CH591" s="182">
        <v>18.032530390047018</v>
      </c>
      <c r="CI591" s="182">
        <v>25.638129618882214</v>
      </c>
      <c r="CJ591" s="182">
        <v>74.146750173814624</v>
      </c>
      <c r="CK591" s="182">
        <v>66.079751866794879</v>
      </c>
      <c r="CL591" s="182">
        <v>58.012753559775092</v>
      </c>
      <c r="CM591" s="182">
        <v>53.249852178571523</v>
      </c>
      <c r="CN591" s="182">
        <v>43.791509225695641</v>
      </c>
      <c r="CO591" s="182">
        <v>39.42885287052944</v>
      </c>
      <c r="CP591" s="182">
        <v>35.230343845678306</v>
      </c>
      <c r="CQ591" s="182">
        <v>52.910539573432217</v>
      </c>
      <c r="CR591" s="182">
        <v>64.416522656572013</v>
      </c>
      <c r="CS591" s="182">
        <v>79.236789555103556</v>
      </c>
      <c r="CT591" s="182">
        <v>91.269170031924531</v>
      </c>
      <c r="CU591" s="182">
        <v>37.413153602782302</v>
      </c>
      <c r="CV591" s="182">
        <v>33.361294217839884</v>
      </c>
      <c r="CW591" s="182">
        <v>29.309434832897466</v>
      </c>
      <c r="CX591" s="182">
        <v>26.921547898804558</v>
      </c>
      <c r="CY591" s="182">
        <v>22.865253080105454</v>
      </c>
      <c r="CZ591" s="182">
        <v>21.02567539857149</v>
      </c>
      <c r="DA591" s="182">
        <v>19.080311557667383</v>
      </c>
      <c r="DB591" s="182">
        <v>26.747168458154214</v>
      </c>
      <c r="DC591" s="182">
        <v>32.500159999724119</v>
      </c>
      <c r="DD591" s="182">
        <v>39.888905887077392</v>
      </c>
      <c r="DE591" s="182">
        <v>45.641897428647304</v>
      </c>
      <c r="DF591" s="182">
        <v>11.628175084930747</v>
      </c>
      <c r="DG591" s="182">
        <v>19.376376555572044</v>
      </c>
      <c r="DH591" s="182">
        <v>17.87110220065161</v>
      </c>
      <c r="DI591" s="182">
        <v>16.051945825250986</v>
      </c>
      <c r="DJ591" s="182">
        <v>14.39390071408859</v>
      </c>
      <c r="DK591" s="182">
        <v>24.879638504928494</v>
      </c>
      <c r="DL591" s="182">
        <v>23.159546290792665</v>
      </c>
      <c r="DM591" s="182">
        <v>21.333647217848196</v>
      </c>
      <c r="DN591" s="182">
        <v>19.645871217411045</v>
      </c>
      <c r="DO591" s="182">
        <v>21.60917101822524</v>
      </c>
      <c r="DP591" s="182">
        <v>19.80971980224346</v>
      </c>
      <c r="DQ591" s="182">
        <v>18.138954256618465</v>
      </c>
      <c r="DR591" s="182">
        <v>18.035002202962477</v>
      </c>
      <c r="DS591" s="182">
        <v>16.306502695433934</v>
      </c>
      <c r="DT591" s="182">
        <v>14.638527364579398</v>
      </c>
      <c r="DU591" s="182">
        <v>32.802372490643911</v>
      </c>
      <c r="DV591" s="182">
        <v>30.950201514717115</v>
      </c>
      <c r="DW591" s="182">
        <v>28.768873337134039</v>
      </c>
      <c r="DX591" s="182">
        <v>26.38742264653224</v>
      </c>
      <c r="DY591" s="182">
        <v>29.098030538790326</v>
      </c>
      <c r="DZ591" s="182">
        <v>26.916702361207225</v>
      </c>
      <c r="EA591" s="182">
        <v>24.709883927725112</v>
      </c>
      <c r="EB591" s="182">
        <v>24.877398158161103</v>
      </c>
      <c r="EC591" s="182">
        <v>22.74470452444049</v>
      </c>
      <c r="ED591" s="182">
        <v>21.025755401436257</v>
      </c>
      <c r="EE591" s="182">
        <v>27.245859562863529</v>
      </c>
      <c r="EF591" s="182">
        <v>25.152921958538141</v>
      </c>
      <c r="EG591" s="182">
        <v>23.02022832481752</v>
      </c>
      <c r="EH591" s="182">
        <v>23.187742555253511</v>
      </c>
      <c r="EI591" s="182">
        <v>21.194329251873071</v>
      </c>
      <c r="EJ591" s="182">
        <v>19.512621814751345</v>
      </c>
      <c r="EK591" s="182">
        <v>21.361843482309052</v>
      </c>
      <c r="EL591" s="182">
        <v>19.408669761095354</v>
      </c>
      <c r="EM591" s="182">
        <v>17.737904215470362</v>
      </c>
      <c r="EN591" s="182">
        <v>15.987702049790586</v>
      </c>
      <c r="EO591" s="180">
        <v>35.574345448579045</v>
      </c>
      <c r="EP591" s="182">
        <v>33.376675987521693</v>
      </c>
      <c r="EQ591" s="182">
        <v>31.522486063636634</v>
      </c>
      <c r="ER591" s="182">
        <v>29.324816602579268</v>
      </c>
      <c r="ES591" s="182">
        <v>23.323887756951322</v>
      </c>
      <c r="ET591" s="182">
        <v>21.325086941895901</v>
      </c>
      <c r="EU591" s="182">
        <v>19.524630382791337</v>
      </c>
      <c r="EV591" s="182">
        <v>27.354298803386474</v>
      </c>
      <c r="EW591" s="182">
        <v>35.048083359407741</v>
      </c>
      <c r="EX591" s="182">
        <v>12.523505165043163</v>
      </c>
      <c r="EY591" s="182">
        <v>18.649526163773348</v>
      </c>
      <c r="EZ591" s="182">
        <v>21.56150511621108</v>
      </c>
      <c r="FA591" s="182">
        <v>26.006771636196792</v>
      </c>
    </row>
    <row r="592" spans="1:157" ht="15" x14ac:dyDescent="0.35">
      <c r="A592" s="87"/>
      <c r="B592" s="88"/>
      <c r="C592" s="89"/>
      <c r="D592" s="89"/>
      <c r="E592" s="89"/>
      <c r="F592" s="89"/>
      <c r="G592" s="89"/>
      <c r="H592" s="193"/>
      <c r="I592" s="95"/>
      <c r="J592" s="95"/>
      <c r="K592" s="95"/>
      <c r="L592" s="95"/>
      <c r="M592" s="95"/>
      <c r="N592" s="95"/>
      <c r="O592" s="95"/>
      <c r="P592" s="95"/>
      <c r="Q592" s="95"/>
      <c r="R592" s="95"/>
      <c r="S592" s="95"/>
      <c r="T592" s="95"/>
      <c r="U592" s="95"/>
      <c r="V592" s="95"/>
      <c r="W592" s="95"/>
      <c r="X592" s="95"/>
      <c r="Y592" s="95"/>
      <c r="Z592" s="95"/>
      <c r="AA592" s="95"/>
      <c r="AB592" s="95"/>
      <c r="AC592" s="95"/>
      <c r="AD592" s="95"/>
      <c r="AE592" s="95"/>
      <c r="AF592" s="95"/>
      <c r="AG592" s="95"/>
      <c r="AH592" s="95"/>
      <c r="AI592" s="95"/>
      <c r="AJ592" s="95"/>
      <c r="AK592" s="95" t="s">
        <v>630</v>
      </c>
      <c r="AL592" s="95" t="s">
        <v>630</v>
      </c>
      <c r="AM592" s="95" t="s">
        <v>630</v>
      </c>
      <c r="AN592" s="95" t="s">
        <v>630</v>
      </c>
      <c r="AO592" s="95" t="s">
        <v>630</v>
      </c>
      <c r="AP592" s="95" t="s">
        <v>630</v>
      </c>
      <c r="AQ592" s="95" t="s">
        <v>630</v>
      </c>
      <c r="AR592" s="95" t="s">
        <v>630</v>
      </c>
      <c r="AS592" s="95" t="s">
        <v>630</v>
      </c>
      <c r="AT592" s="95" t="s">
        <v>630</v>
      </c>
      <c r="AU592" s="95" t="s">
        <v>630</v>
      </c>
      <c r="AV592" s="95" t="s">
        <v>630</v>
      </c>
      <c r="AW592" s="95" t="s">
        <v>630</v>
      </c>
      <c r="AX592" s="95" t="s">
        <v>630</v>
      </c>
      <c r="AY592" s="95" t="s">
        <v>630</v>
      </c>
      <c r="AZ592" s="95" t="s">
        <v>630</v>
      </c>
      <c r="BA592" s="95" t="s">
        <v>630</v>
      </c>
      <c r="BB592" s="95" t="s">
        <v>630</v>
      </c>
      <c r="BC592" s="95" t="s">
        <v>630</v>
      </c>
      <c r="BD592" s="95" t="s">
        <v>630</v>
      </c>
      <c r="BE592" s="95" t="s">
        <v>630</v>
      </c>
      <c r="BF592" s="95" t="s">
        <v>630</v>
      </c>
      <c r="BG592" s="95" t="s">
        <v>630</v>
      </c>
      <c r="BH592" s="95" t="s">
        <v>630</v>
      </c>
      <c r="BI592" s="95" t="s">
        <v>630</v>
      </c>
      <c r="BJ592" s="95" t="s">
        <v>630</v>
      </c>
      <c r="BK592" s="95" t="s">
        <v>630</v>
      </c>
      <c r="BL592" s="95" t="s">
        <v>630</v>
      </c>
      <c r="BM592" s="95" t="s">
        <v>630</v>
      </c>
      <c r="BN592" s="95" t="s">
        <v>630</v>
      </c>
      <c r="BO592" s="95" t="s">
        <v>630</v>
      </c>
      <c r="BP592" s="95" t="s">
        <v>630</v>
      </c>
      <c r="BQ592" s="95" t="s">
        <v>630</v>
      </c>
      <c r="BR592" s="95" t="s">
        <v>630</v>
      </c>
      <c r="BS592" s="95" t="s">
        <v>630</v>
      </c>
      <c r="BT592" s="89"/>
      <c r="BU592" s="89"/>
      <c r="BV592" s="89"/>
      <c r="BW592" s="89"/>
      <c r="BX592" s="89"/>
      <c r="BY592" s="94"/>
      <c r="BZ592" s="95"/>
      <c r="CA592" s="95"/>
      <c r="CB592" s="95" t="s">
        <v>630</v>
      </c>
      <c r="CC592" s="95" t="s">
        <v>630</v>
      </c>
      <c r="CD592" s="95" t="s">
        <v>630</v>
      </c>
      <c r="CE592" s="95" t="s">
        <v>630</v>
      </c>
      <c r="CF592" s="95" t="s">
        <v>630</v>
      </c>
      <c r="CG592" s="95" t="s">
        <v>630</v>
      </c>
      <c r="CH592" s="95" t="s">
        <v>630</v>
      </c>
      <c r="CI592" s="95" t="s">
        <v>630</v>
      </c>
      <c r="CJ592" s="95"/>
      <c r="CK592" s="95"/>
      <c r="CL592" s="95"/>
      <c r="CM592" s="95"/>
      <c r="CN592" s="95"/>
      <c r="CO592" s="95"/>
      <c r="CP592" s="95"/>
      <c r="CQ592" s="95"/>
      <c r="CR592" s="95"/>
      <c r="CS592" s="95"/>
      <c r="CT592" s="95"/>
      <c r="CU592" s="95" t="s">
        <v>631</v>
      </c>
      <c r="CV592" s="95" t="s">
        <v>631</v>
      </c>
      <c r="CW592" s="95" t="s">
        <v>631</v>
      </c>
      <c r="CX592" s="95" t="s">
        <v>631</v>
      </c>
      <c r="CY592" s="95" t="s">
        <v>631</v>
      </c>
      <c r="CZ592" s="95" t="s">
        <v>631</v>
      </c>
      <c r="DA592" s="95" t="s">
        <v>631</v>
      </c>
      <c r="DB592" s="95" t="s">
        <v>631</v>
      </c>
      <c r="DC592" s="95" t="s">
        <v>631</v>
      </c>
      <c r="DD592" s="95" t="s">
        <v>631</v>
      </c>
      <c r="DE592" s="95" t="s">
        <v>631</v>
      </c>
      <c r="DF592" s="95" t="s">
        <v>631</v>
      </c>
      <c r="DG592" s="95" t="s">
        <v>631</v>
      </c>
      <c r="DH592" s="95" t="s">
        <v>631</v>
      </c>
      <c r="DI592" s="95" t="s">
        <v>631</v>
      </c>
      <c r="DJ592" s="95" t="s">
        <v>631</v>
      </c>
      <c r="DK592" s="95" t="s">
        <v>631</v>
      </c>
      <c r="DL592" s="95" t="s">
        <v>631</v>
      </c>
      <c r="DM592" s="95" t="s">
        <v>631</v>
      </c>
      <c r="DN592" s="95" t="s">
        <v>631</v>
      </c>
      <c r="DO592" s="95" t="s">
        <v>631</v>
      </c>
      <c r="DP592" s="95" t="s">
        <v>631</v>
      </c>
      <c r="DQ592" s="95" t="s">
        <v>631</v>
      </c>
      <c r="DR592" s="95" t="s">
        <v>631</v>
      </c>
      <c r="DS592" s="95" t="s">
        <v>631</v>
      </c>
      <c r="DT592" s="95" t="s">
        <v>631</v>
      </c>
      <c r="DU592" s="95" t="s">
        <v>631</v>
      </c>
      <c r="DV592" s="95" t="s">
        <v>631</v>
      </c>
      <c r="DW592" s="95" t="s">
        <v>631</v>
      </c>
      <c r="DX592" s="95" t="s">
        <v>631</v>
      </c>
      <c r="DY592" s="95" t="s">
        <v>631</v>
      </c>
      <c r="DZ592" s="95" t="s">
        <v>631</v>
      </c>
      <c r="EA592" s="95" t="s">
        <v>631</v>
      </c>
      <c r="EB592" s="95" t="s">
        <v>631</v>
      </c>
      <c r="EC592" s="95" t="s">
        <v>631</v>
      </c>
      <c r="ED592" s="95" t="s">
        <v>631</v>
      </c>
      <c r="EE592" s="95" t="s">
        <v>631</v>
      </c>
      <c r="EF592" s="95" t="s">
        <v>631</v>
      </c>
      <c r="EG592" s="95" t="s">
        <v>631</v>
      </c>
      <c r="EH592" s="95" t="s">
        <v>631</v>
      </c>
      <c r="EI592" s="95" t="s">
        <v>631</v>
      </c>
      <c r="EJ592" s="95" t="s">
        <v>631</v>
      </c>
      <c r="EK592" s="95" t="s">
        <v>631</v>
      </c>
      <c r="EL592" s="95" t="s">
        <v>631</v>
      </c>
      <c r="EM592" s="95" t="s">
        <v>631</v>
      </c>
      <c r="EN592" s="95" t="s">
        <v>631</v>
      </c>
      <c r="EO592" s="89" t="s">
        <v>631</v>
      </c>
      <c r="EP592" s="95" t="s">
        <v>631</v>
      </c>
      <c r="EQ592" s="95" t="s">
        <v>631</v>
      </c>
      <c r="ER592" s="95" t="s">
        <v>631</v>
      </c>
      <c r="ES592" s="95" t="s">
        <v>631</v>
      </c>
      <c r="ET592" s="95" t="s">
        <v>631</v>
      </c>
      <c r="EU592" s="95" t="s">
        <v>631</v>
      </c>
      <c r="EV592" s="95" t="s">
        <v>631</v>
      </c>
      <c r="EW592" s="95" t="s">
        <v>631</v>
      </c>
      <c r="EX592" s="95" t="s">
        <v>631</v>
      </c>
      <c r="EY592" s="95" t="s">
        <v>631</v>
      </c>
      <c r="EZ592" s="95" t="s">
        <v>631</v>
      </c>
      <c r="FA592" s="95" t="s">
        <v>631</v>
      </c>
    </row>
    <row r="593" spans="1:157" ht="15" x14ac:dyDescent="0.35">
      <c r="A593" s="87" t="s">
        <v>632</v>
      </c>
      <c r="B593" s="96">
        <v>2251.5069914707669</v>
      </c>
      <c r="C593" s="97">
        <v>4981.0093592443036</v>
      </c>
      <c r="D593" s="97">
        <v>4454.9501484214961</v>
      </c>
      <c r="E593" s="97">
        <v>3860.9398730368771</v>
      </c>
      <c r="F593" s="97">
        <v>3304.7194675935552</v>
      </c>
      <c r="G593" s="97">
        <v>7146.4482930991717</v>
      </c>
      <c r="H593" s="194">
        <v>6495.9054489355594</v>
      </c>
      <c r="I593" s="99">
        <v>5721.1601464967252</v>
      </c>
      <c r="J593" s="99">
        <v>5143.6408565255788</v>
      </c>
      <c r="K593" s="99">
        <v>5824.6235474363066</v>
      </c>
      <c r="L593" s="99">
        <v>5192.4785226472732</v>
      </c>
      <c r="M593" s="99">
        <v>4614.3624808605791</v>
      </c>
      <c r="N593" s="99">
        <v>4577.1377384922389</v>
      </c>
      <c r="O593" s="99">
        <v>4029.1752589850821</v>
      </c>
      <c r="P593" s="99">
        <v>3446.9006068354829</v>
      </c>
      <c r="Q593" s="99">
        <v>10643.793128855577</v>
      </c>
      <c r="R593" s="99">
        <v>9992.5396150106499</v>
      </c>
      <c r="S593" s="99">
        <v>9230.4642282843506</v>
      </c>
      <c r="T593" s="99">
        <v>8394.4591429013926</v>
      </c>
      <c r="U593" s="99">
        <v>9341.2861011657278</v>
      </c>
      <c r="V593" s="99">
        <v>8579.2107144394267</v>
      </c>
      <c r="W593" s="99">
        <v>7684.6354309513881</v>
      </c>
      <c r="X593" s="99">
        <v>7758.5651296080478</v>
      </c>
      <c r="Y593" s="99">
        <v>6922.5600442250879</v>
      </c>
      <c r="Z593" s="99">
        <v>6206.0310086063282</v>
      </c>
      <c r="AA593" s="99">
        <v>8690.0325873208058</v>
      </c>
      <c r="AB593" s="99">
        <v>7869.387002489424</v>
      </c>
      <c r="AC593" s="99">
        <v>7033.3819171064652</v>
      </c>
      <c r="AD593" s="99">
        <v>7107.3116157631257</v>
      </c>
      <c r="AE593" s="99">
        <v>6273.846151450186</v>
      </c>
      <c r="AF593" s="99">
        <v>5624.0952734739885</v>
      </c>
      <c r="AG593" s="99">
        <v>6346.1564969770434</v>
      </c>
      <c r="AH593" s="99">
        <v>5582.8785324072123</v>
      </c>
      <c r="AI593" s="99">
        <v>5001.1917451430882</v>
      </c>
      <c r="AJ593" s="99">
        <v>4441.5358844887496</v>
      </c>
      <c r="AK593" s="99">
        <v>3417.1002333342872</v>
      </c>
      <c r="AL593" s="99">
        <v>5639.7991185105966</v>
      </c>
      <c r="AM593" s="99">
        <v>5119.0773233633263</v>
      </c>
      <c r="AN593" s="99">
        <v>4520.5147473652105</v>
      </c>
      <c r="AO593" s="99">
        <v>3944.5959173518399</v>
      </c>
      <c r="AP593" s="99">
        <v>7530.6421837979833</v>
      </c>
      <c r="AQ593" s="99">
        <v>6993.9561172766962</v>
      </c>
      <c r="AR593" s="99">
        <v>6373.9354277257289</v>
      </c>
      <c r="AS593" s="99">
        <v>5767.3468473966359</v>
      </c>
      <c r="AT593" s="99">
        <v>6464.0995443447018</v>
      </c>
      <c r="AU593" s="99">
        <v>5817.4495625722921</v>
      </c>
      <c r="AV593" s="99">
        <v>5243.3255771377271</v>
      </c>
      <c r="AW593" s="99">
        <v>5204.3565111120834</v>
      </c>
      <c r="AX593" s="99">
        <v>4640.2107005261141</v>
      </c>
      <c r="AY593" s="99">
        <v>4085.827241675684</v>
      </c>
      <c r="AZ593" s="99">
        <v>10817.687468338489</v>
      </c>
      <c r="BA593" s="99">
        <v>10165.723284812257</v>
      </c>
      <c r="BB593" s="99">
        <v>9397.8957663030105</v>
      </c>
      <c r="BC593" s="99">
        <v>8586.5775785014521</v>
      </c>
      <c r="BD593" s="99">
        <v>9513.7591012860266</v>
      </c>
      <c r="BE593" s="99">
        <v>8752.5006185935199</v>
      </c>
      <c r="BF593" s="99">
        <v>7991.8188062779809</v>
      </c>
      <c r="BG593" s="99">
        <v>8050.7838153914463</v>
      </c>
      <c r="BH593" s="99">
        <v>7349.1023326015302</v>
      </c>
      <c r="BI593" s="99">
        <v>6760.0135846919247</v>
      </c>
      <c r="BJ593" s="99">
        <v>8865.8260877723569</v>
      </c>
      <c r="BK593" s="99">
        <v>8147.7681931241641</v>
      </c>
      <c r="BL593" s="99">
        <v>7446.0867103342471</v>
      </c>
      <c r="BM593" s="99">
        <v>7505.0517194477152</v>
      </c>
      <c r="BN593" s="99">
        <v>6817.6882865529333</v>
      </c>
      <c r="BO593" s="99">
        <v>6229.5788144929356</v>
      </c>
      <c r="BP593" s="99">
        <v>6875.0004572890093</v>
      </c>
      <c r="BQ593" s="99">
        <v>6192.9876916060275</v>
      </c>
      <c r="BR593" s="99">
        <v>5584.5558649559816</v>
      </c>
      <c r="BS593" s="99">
        <v>5012.0193252735235</v>
      </c>
      <c r="BT593" s="97">
        <v>11674.773830978978</v>
      </c>
      <c r="BU593" s="97">
        <v>10906.946312469736</v>
      </c>
      <c r="BV593" s="97">
        <v>10254.982128943504</v>
      </c>
      <c r="BW593" s="97">
        <v>9487.1546104342542</v>
      </c>
      <c r="BX593" s="97">
        <v>7170.5220672018659</v>
      </c>
      <c r="BY593" s="98">
        <v>6345.2686040105882</v>
      </c>
      <c r="BZ593" s="99">
        <v>5676.4510846449266</v>
      </c>
      <c r="CA593" s="99">
        <v>8795.2521248649155</v>
      </c>
      <c r="CB593" s="99">
        <v>11904.1433319606</v>
      </c>
      <c r="CC593" s="99">
        <v>11136.315813451358</v>
      </c>
      <c r="CD593" s="99">
        <v>10484.351629925122</v>
      </c>
      <c r="CE593" s="99">
        <v>9716.5241114158762</v>
      </c>
      <c r="CF593" s="99">
        <v>7663.1858524352538</v>
      </c>
      <c r="CG593" s="99">
        <v>6972.1512922434567</v>
      </c>
      <c r="CH593" s="99">
        <v>6347.450697296551</v>
      </c>
      <c r="CI593" s="99">
        <v>9024.6216258465392</v>
      </c>
      <c r="CJ593" s="99">
        <v>13049.828030591374</v>
      </c>
      <c r="CK593" s="99">
        <v>11630.036328555898</v>
      </c>
      <c r="CL593" s="99">
        <v>10210.244626520416</v>
      </c>
      <c r="CM593" s="99">
        <v>9371.9739834285883</v>
      </c>
      <c r="CN593" s="99">
        <v>7707.3056237224328</v>
      </c>
      <c r="CO593" s="99">
        <v>6939.4781052131812</v>
      </c>
      <c r="CP593" s="99">
        <v>6200.5405168393818</v>
      </c>
      <c r="CQ593" s="99">
        <v>9312.25496492407</v>
      </c>
      <c r="CR593" s="99">
        <v>11337.307987556675</v>
      </c>
      <c r="CS593" s="99">
        <v>13945.674961698225</v>
      </c>
      <c r="CT593" s="99">
        <v>16063.373925618716</v>
      </c>
      <c r="CU593" s="99">
        <v>13169.43006817937</v>
      </c>
      <c r="CV593" s="99">
        <v>11743.175564679639</v>
      </c>
      <c r="CW593" s="99">
        <v>10316.921061179908</v>
      </c>
      <c r="CX593" s="99">
        <v>9476.3848603792048</v>
      </c>
      <c r="CY593" s="99">
        <v>8048.56908419712</v>
      </c>
      <c r="CZ593" s="99">
        <v>7401.0377402971644</v>
      </c>
      <c r="DA593" s="99">
        <v>6716.269668298919</v>
      </c>
      <c r="DB593" s="99">
        <v>9415.0032972702829</v>
      </c>
      <c r="DC593" s="99">
        <v>11440.056319902889</v>
      </c>
      <c r="DD593" s="99">
        <v>14040.894872251241</v>
      </c>
      <c r="DE593" s="99">
        <v>16065.947894883851</v>
      </c>
      <c r="DF593" s="99">
        <v>4093.1176298956229</v>
      </c>
      <c r="DG593" s="99">
        <v>6820.4845475613592</v>
      </c>
      <c r="DH593" s="99">
        <v>6290.6279746293667</v>
      </c>
      <c r="DI593" s="99">
        <v>5650.2849304883466</v>
      </c>
      <c r="DJ593" s="99">
        <v>5066.6530513591833</v>
      </c>
      <c r="DK593" s="99">
        <v>8757.6327537348297</v>
      </c>
      <c r="DL593" s="99">
        <v>8152.1602943590178</v>
      </c>
      <c r="DM593" s="99">
        <v>7509.4438206825653</v>
      </c>
      <c r="DN593" s="99">
        <v>6915.3466685286876</v>
      </c>
      <c r="DO593" s="99">
        <v>7606.4281984152849</v>
      </c>
      <c r="DP593" s="99">
        <v>6973.0213703896979</v>
      </c>
      <c r="DQ593" s="99">
        <v>6384.9118983297003</v>
      </c>
      <c r="DR593" s="99">
        <v>6348.3207754427922</v>
      </c>
      <c r="DS593" s="99">
        <v>5739.8889487927454</v>
      </c>
      <c r="DT593" s="99">
        <v>5152.761632331948</v>
      </c>
      <c r="DU593" s="99">
        <v>11546.435116706658</v>
      </c>
      <c r="DV593" s="99">
        <v>10894.470933180424</v>
      </c>
      <c r="DW593" s="99">
        <v>10126.643414671182</v>
      </c>
      <c r="DX593" s="99">
        <v>9288.3727715793484</v>
      </c>
      <c r="DY593" s="99">
        <v>10242.506749654194</v>
      </c>
      <c r="DZ593" s="99">
        <v>9474.6792311449426</v>
      </c>
      <c r="EA593" s="99">
        <v>8697.879142559239</v>
      </c>
      <c r="EB593" s="99">
        <v>8756.8441516727089</v>
      </c>
      <c r="EC593" s="99">
        <v>8006.1359926030518</v>
      </c>
      <c r="ED593" s="99">
        <v>7401.0659013055629</v>
      </c>
      <c r="EE593" s="99">
        <v>9590.5425661279623</v>
      </c>
      <c r="EF593" s="99">
        <v>8853.8285294054258</v>
      </c>
      <c r="EG593" s="99">
        <v>8103.1203703357669</v>
      </c>
      <c r="EH593" s="99">
        <v>8162.0853794492359</v>
      </c>
      <c r="EI593" s="99">
        <v>7460.4038966593207</v>
      </c>
      <c r="EJ593" s="99">
        <v>6868.4428787924735</v>
      </c>
      <c r="EK593" s="99">
        <v>7519.3689057727861</v>
      </c>
      <c r="EL593" s="99">
        <v>6831.8517559055645</v>
      </c>
      <c r="EM593" s="99">
        <v>6243.7422838455677</v>
      </c>
      <c r="EN593" s="99">
        <v>5627.6711215262867</v>
      </c>
      <c r="EO593" s="97">
        <v>12522.169597899825</v>
      </c>
      <c r="EP593" s="99">
        <v>11748.589947607636</v>
      </c>
      <c r="EQ593" s="99">
        <v>11095.915094400096</v>
      </c>
      <c r="ER593" s="99">
        <v>10322.335444107903</v>
      </c>
      <c r="ES593" s="99">
        <v>8210.0084904468658</v>
      </c>
      <c r="ET593" s="99">
        <v>7506.4306035473574</v>
      </c>
      <c r="EU593" s="99">
        <v>6872.6698947425502</v>
      </c>
      <c r="EV593" s="99">
        <v>9628.7131787920389</v>
      </c>
      <c r="EW593" s="99">
        <v>12336.925342511524</v>
      </c>
      <c r="EX593" s="99">
        <v>4408.2738180951937</v>
      </c>
      <c r="EY593" s="99">
        <v>6564.6332096482192</v>
      </c>
      <c r="EZ593" s="99">
        <v>7589.6498009063007</v>
      </c>
      <c r="FA593" s="99">
        <v>9154.3836159412713</v>
      </c>
    </row>
    <row r="594" spans="1:157" ht="15.6" thickBot="1" x14ac:dyDescent="0.4">
      <c r="A594" s="100" t="s">
        <v>633</v>
      </c>
      <c r="B594" s="101">
        <v>27018.083897649201</v>
      </c>
      <c r="C594" s="102">
        <v>59772.11231093164</v>
      </c>
      <c r="D594" s="102">
        <v>53459.401781057953</v>
      </c>
      <c r="E594" s="102">
        <v>46331.278476442523</v>
      </c>
      <c r="F594" s="102">
        <v>39656.633611122663</v>
      </c>
      <c r="G594" s="102">
        <v>85757.379517190057</v>
      </c>
      <c r="H594" s="195">
        <v>77950.865387226717</v>
      </c>
      <c r="I594" s="104">
        <v>68653.921757960707</v>
      </c>
      <c r="J594" s="104">
        <v>61723.690278306945</v>
      </c>
      <c r="K594" s="104">
        <v>69895.482569235683</v>
      </c>
      <c r="L594" s="104">
        <v>62309.742271767274</v>
      </c>
      <c r="M594" s="104">
        <v>55372.349770326953</v>
      </c>
      <c r="N594" s="104">
        <v>54925.65286190687</v>
      </c>
      <c r="O594" s="104">
        <v>48350.103107820985</v>
      </c>
      <c r="P594" s="104">
        <v>41362.807282025795</v>
      </c>
      <c r="Q594" s="104">
        <v>127725.51754626693</v>
      </c>
      <c r="R594" s="104">
        <v>119910.4753801278</v>
      </c>
      <c r="S594" s="104">
        <v>110765.57073941221</v>
      </c>
      <c r="T594" s="104">
        <v>100733.50971481671</v>
      </c>
      <c r="U594" s="104">
        <v>112095.43321398873</v>
      </c>
      <c r="V594" s="104">
        <v>102950.52857327313</v>
      </c>
      <c r="W594" s="104">
        <v>92215.625171416657</v>
      </c>
      <c r="X594" s="104">
        <v>93102.781555296577</v>
      </c>
      <c r="Y594" s="104">
        <v>83070.720530701059</v>
      </c>
      <c r="Z594" s="104">
        <v>74472.372103275935</v>
      </c>
      <c r="AA594" s="104">
        <v>104280.39104784967</v>
      </c>
      <c r="AB594" s="104">
        <v>94432.644029873089</v>
      </c>
      <c r="AC594" s="104">
        <v>84400.583005277585</v>
      </c>
      <c r="AD594" s="104">
        <v>85287.739389157505</v>
      </c>
      <c r="AE594" s="104">
        <v>75286.153817402228</v>
      </c>
      <c r="AF594" s="104">
        <v>67489.143281687866</v>
      </c>
      <c r="AG594" s="104">
        <v>76153.877963724517</v>
      </c>
      <c r="AH594" s="104">
        <v>66994.542388886548</v>
      </c>
      <c r="AI594" s="104">
        <v>60014.300941717054</v>
      </c>
      <c r="AJ594" s="104">
        <v>53298.430613864999</v>
      </c>
      <c r="AK594" s="104">
        <v>41005.202800011444</v>
      </c>
      <c r="AL594" s="104">
        <v>67677.589422127159</v>
      </c>
      <c r="AM594" s="104">
        <v>61428.927880359915</v>
      </c>
      <c r="AN594" s="104">
        <v>54246.176968382526</v>
      </c>
      <c r="AO594" s="104">
        <v>47335.151008222078</v>
      </c>
      <c r="AP594" s="104">
        <v>90367.7062055758</v>
      </c>
      <c r="AQ594" s="104">
        <v>83927.473407320358</v>
      </c>
      <c r="AR594" s="104">
        <v>76487.225132708743</v>
      </c>
      <c r="AS594" s="104">
        <v>69208.162168759634</v>
      </c>
      <c r="AT594" s="104">
        <v>77569.194532136418</v>
      </c>
      <c r="AU594" s="104">
        <v>69809.394750867505</v>
      </c>
      <c r="AV594" s="104">
        <v>62919.906925652729</v>
      </c>
      <c r="AW594" s="104">
        <v>62452.278133344997</v>
      </c>
      <c r="AX594" s="104">
        <v>55682.528406313373</v>
      </c>
      <c r="AY594" s="104">
        <v>49029.926900108207</v>
      </c>
      <c r="AZ594" s="104">
        <v>129812.24962006186</v>
      </c>
      <c r="BA594" s="104">
        <v>121988.67941774707</v>
      </c>
      <c r="BB594" s="104">
        <v>112774.74919563613</v>
      </c>
      <c r="BC594" s="104">
        <v>103038.93094201742</v>
      </c>
      <c r="BD594" s="104">
        <v>114165.10921543231</v>
      </c>
      <c r="BE594" s="104">
        <v>105030.00742312224</v>
      </c>
      <c r="BF594" s="104">
        <v>95901.825675335771</v>
      </c>
      <c r="BG594" s="104">
        <v>96609.405784697359</v>
      </c>
      <c r="BH594" s="104">
        <v>88189.227991218359</v>
      </c>
      <c r="BI594" s="104">
        <v>81120.163016303093</v>
      </c>
      <c r="BJ594" s="104">
        <v>106389.91305326828</v>
      </c>
      <c r="BK594" s="104">
        <v>97773.218317489969</v>
      </c>
      <c r="BL594" s="104">
        <v>89353.040524010969</v>
      </c>
      <c r="BM594" s="104">
        <v>90060.620633372586</v>
      </c>
      <c r="BN594" s="104">
        <v>81812.259438635199</v>
      </c>
      <c r="BO594" s="104">
        <v>74754.945773915228</v>
      </c>
      <c r="BP594" s="104">
        <v>82500.005487468108</v>
      </c>
      <c r="BQ594" s="104">
        <v>74315.85229927233</v>
      </c>
      <c r="BR594" s="104">
        <v>67014.670379471776</v>
      </c>
      <c r="BS594" s="104">
        <v>60144.231903282285</v>
      </c>
      <c r="BT594" s="102">
        <v>140097.28597174774</v>
      </c>
      <c r="BU594" s="102">
        <v>130883.35574963683</v>
      </c>
      <c r="BV594" s="102">
        <v>123059.78554732204</v>
      </c>
      <c r="BW594" s="102">
        <v>113845.85532521104</v>
      </c>
      <c r="BX594" s="102">
        <v>86046.26480642239</v>
      </c>
      <c r="BY594" s="103">
        <v>76143.223248127062</v>
      </c>
      <c r="BZ594" s="104">
        <v>68117.413015739119</v>
      </c>
      <c r="CA594" s="104">
        <v>105543.02549837899</v>
      </c>
      <c r="CB594" s="104">
        <v>142849.7199835272</v>
      </c>
      <c r="CC594" s="104">
        <v>133635.78976141629</v>
      </c>
      <c r="CD594" s="104">
        <v>125812.21955910148</v>
      </c>
      <c r="CE594" s="104">
        <v>116598.28933699051</v>
      </c>
      <c r="CF594" s="104">
        <v>91958.230229223045</v>
      </c>
      <c r="CG594" s="104">
        <v>83665.815506921484</v>
      </c>
      <c r="CH594" s="104">
        <v>76169.408367558615</v>
      </c>
      <c r="CI594" s="104">
        <v>108295.45951015847</v>
      </c>
      <c r="CJ594" s="104">
        <v>156597.9363670965</v>
      </c>
      <c r="CK594" s="104">
        <v>139560.43594267077</v>
      </c>
      <c r="CL594" s="104">
        <v>122522.93551824499</v>
      </c>
      <c r="CM594" s="104">
        <v>112463.68780114307</v>
      </c>
      <c r="CN594" s="104">
        <v>92487.667484669189</v>
      </c>
      <c r="CO594" s="104">
        <v>83273.737262558177</v>
      </c>
      <c r="CP594" s="104">
        <v>74406.486202072585</v>
      </c>
      <c r="CQ594" s="104">
        <v>111747.05957908885</v>
      </c>
      <c r="CR594" s="104">
        <v>136047.69585068009</v>
      </c>
      <c r="CS594" s="104">
        <v>167348.09954037869</v>
      </c>
      <c r="CT594" s="104">
        <v>192760.48710742459</v>
      </c>
      <c r="CU594" s="104">
        <v>158033.16081815245</v>
      </c>
      <c r="CV594" s="104">
        <v>140918.10677615568</v>
      </c>
      <c r="CW594" s="104">
        <v>123803.0527341589</v>
      </c>
      <c r="CX594" s="104">
        <v>113716.61832455045</v>
      </c>
      <c r="CY594" s="104">
        <v>96582.829010365444</v>
      </c>
      <c r="CZ594" s="104">
        <v>88812.452883565973</v>
      </c>
      <c r="DA594" s="104">
        <v>80595.236019587028</v>
      </c>
      <c r="DB594" s="104">
        <v>112980.0395672434</v>
      </c>
      <c r="DC594" s="104">
        <v>137280.67583883466</v>
      </c>
      <c r="DD594" s="104">
        <v>168490.73846701489</v>
      </c>
      <c r="DE594" s="104">
        <v>192791.37473860622</v>
      </c>
      <c r="DF594" s="104">
        <v>49117.411558747473</v>
      </c>
      <c r="DG594" s="104">
        <v>81845.814570736315</v>
      </c>
      <c r="DH594" s="104">
        <v>75487.535695552404</v>
      </c>
      <c r="DI594" s="104">
        <v>67803.419165860163</v>
      </c>
      <c r="DJ594" s="104">
        <v>60799.836616310204</v>
      </c>
      <c r="DK594" s="104">
        <v>105091.59304481796</v>
      </c>
      <c r="DL594" s="104">
        <v>97825.92353230821</v>
      </c>
      <c r="DM594" s="104">
        <v>90113.325848190783</v>
      </c>
      <c r="DN594" s="104">
        <v>82984.160022344251</v>
      </c>
      <c r="DO594" s="104">
        <v>91277.138380983422</v>
      </c>
      <c r="DP594" s="104">
        <v>83676.256444676372</v>
      </c>
      <c r="DQ594" s="104">
        <v>76618.9427799564</v>
      </c>
      <c r="DR594" s="104">
        <v>76179.849305313503</v>
      </c>
      <c r="DS594" s="104">
        <v>68878.667385512948</v>
      </c>
      <c r="DT594" s="104">
        <v>61833.139587983373</v>
      </c>
      <c r="DU594" s="104">
        <v>138557.2214004799</v>
      </c>
      <c r="DV594" s="104">
        <v>130733.65119816508</v>
      </c>
      <c r="DW594" s="104">
        <v>121519.72097605417</v>
      </c>
      <c r="DX594" s="104">
        <v>111460.47325895217</v>
      </c>
      <c r="DY594" s="104">
        <v>122910.08099585032</v>
      </c>
      <c r="DZ594" s="104">
        <v>113696.15077373931</v>
      </c>
      <c r="EA594" s="104">
        <v>104374.54971071087</v>
      </c>
      <c r="EB594" s="104">
        <v>105082.1298200725</v>
      </c>
      <c r="EC594" s="104">
        <v>96073.631911236618</v>
      </c>
      <c r="ED594" s="104">
        <v>88812.790815666754</v>
      </c>
      <c r="EE594" s="104">
        <v>115086.51079353555</v>
      </c>
      <c r="EF594" s="104">
        <v>106245.94235286511</v>
      </c>
      <c r="EG594" s="104">
        <v>97237.444444029199</v>
      </c>
      <c r="EH594" s="104">
        <v>97945.024553390831</v>
      </c>
      <c r="EI594" s="104">
        <v>89524.846759911845</v>
      </c>
      <c r="EJ594" s="104">
        <v>82421.314545509682</v>
      </c>
      <c r="EK594" s="104">
        <v>90232.426869273433</v>
      </c>
      <c r="EL594" s="104">
        <v>81982.22107086677</v>
      </c>
      <c r="EM594" s="104">
        <v>74924.907406146813</v>
      </c>
      <c r="EN594" s="104">
        <v>67532.053458315437</v>
      </c>
      <c r="EO594" s="102">
        <v>150266.0351747979</v>
      </c>
      <c r="EP594" s="104">
        <v>140983.07937129162</v>
      </c>
      <c r="EQ594" s="104">
        <v>133150.98113280116</v>
      </c>
      <c r="ER594" s="104">
        <v>123868.02532929483</v>
      </c>
      <c r="ES594" s="104">
        <v>98520.101885362383</v>
      </c>
      <c r="ET594" s="104">
        <v>90077.167242568292</v>
      </c>
      <c r="EU594" s="104">
        <v>82472.038736910603</v>
      </c>
      <c r="EV594" s="104">
        <v>115544.55814550447</v>
      </c>
      <c r="EW594" s="104">
        <v>148043.10411013829</v>
      </c>
      <c r="EX594" s="104">
        <v>52899.285817142329</v>
      </c>
      <c r="EY594" s="104">
        <v>78775.598515778634</v>
      </c>
      <c r="EZ594" s="104">
        <v>91075.797610875612</v>
      </c>
      <c r="FA594" s="104">
        <v>109852.60339129526</v>
      </c>
    </row>
    <row r="595" spans="1:157" ht="29.4" thickBot="1" x14ac:dyDescent="0.3">
      <c r="A595" s="165" t="s">
        <v>634</v>
      </c>
      <c r="B595" s="166">
        <v>55.577400363005985</v>
      </c>
      <c r="C595" s="167">
        <v>162.67492246853433</v>
      </c>
      <c r="D595" s="167">
        <v>135.84647438200852</v>
      </c>
      <c r="E595" s="167">
        <v>107.85033606047161</v>
      </c>
      <c r="F595" s="167">
        <v>92.06615601682708</v>
      </c>
      <c r="G595" s="168">
        <v>274.87315738958637</v>
      </c>
      <c r="H595" s="203">
        <v>248.01536916663721</v>
      </c>
      <c r="I595" s="167">
        <v>216.7904160500191</v>
      </c>
      <c r="J595" s="167">
        <v>182.3693170120892</v>
      </c>
      <c r="K595" s="167">
        <v>221.157580943688</v>
      </c>
      <c r="L595" s="167">
        <v>189.93262782706987</v>
      </c>
      <c r="M595" s="168">
        <v>155.51152878913996</v>
      </c>
      <c r="N595" s="167">
        <v>158.70767471045167</v>
      </c>
      <c r="O595" s="167">
        <v>124.28657567252186</v>
      </c>
      <c r="P595" s="167">
        <v>106.47923551311401</v>
      </c>
      <c r="Q595" s="167">
        <v>430.66059552521943</v>
      </c>
      <c r="R595" s="167">
        <v>403.77346716584668</v>
      </c>
      <c r="S595" s="168">
        <v>372.31103616649892</v>
      </c>
      <c r="T595" s="167">
        <v>337.7964031366152</v>
      </c>
      <c r="U595" s="167">
        <v>376.88633880647399</v>
      </c>
      <c r="V595" s="167">
        <v>345.42390780712628</v>
      </c>
      <c r="W595" s="167">
        <v>310.90927477724244</v>
      </c>
      <c r="X595" s="167">
        <v>313.96147680777864</v>
      </c>
      <c r="Y595" s="168">
        <v>279.44684377789463</v>
      </c>
      <c r="Z595" s="167">
        <v>244.93221074801082</v>
      </c>
      <c r="AA595" s="167">
        <v>349.99921044710129</v>
      </c>
      <c r="AB595" s="167">
        <v>318.53677944775364</v>
      </c>
      <c r="AC595" s="167">
        <v>284.02214641786981</v>
      </c>
      <c r="AD595" s="167">
        <v>287.07434844840594</v>
      </c>
      <c r="AE595" s="168">
        <v>252.55971541852207</v>
      </c>
      <c r="AF595" s="167">
        <v>218.04508238863818</v>
      </c>
      <c r="AG595" s="167">
        <v>255.61191744905818</v>
      </c>
      <c r="AH595" s="167">
        <v>221.09728441917437</v>
      </c>
      <c r="AI595" s="167">
        <v>186.58265138929042</v>
      </c>
      <c r="AJ595" s="167">
        <v>151.36032639232576</v>
      </c>
      <c r="AK595" s="169">
        <v>45.869155525812893</v>
      </c>
      <c r="AL595" s="170">
        <v>73.647005452308861</v>
      </c>
      <c r="AM595" s="170">
        <v>69.229337160606889</v>
      </c>
      <c r="AN595" s="170">
        <v>63.975141338479347</v>
      </c>
      <c r="AO595" s="170">
        <v>56.377170670644098</v>
      </c>
      <c r="AP595" s="170">
        <v>96.314620667261352</v>
      </c>
      <c r="AQ595" s="169">
        <v>92.158548167044742</v>
      </c>
      <c r="AR595" s="170">
        <v>87.156951628095968</v>
      </c>
      <c r="AS595" s="170">
        <v>80.396807937454241</v>
      </c>
      <c r="AT595" s="170">
        <v>87.884289507651999</v>
      </c>
      <c r="AU595" s="170">
        <v>83.343519782299978</v>
      </c>
      <c r="AV595" s="170">
        <v>76.021567850735167</v>
      </c>
      <c r="AW595" s="169">
        <v>78.222038668103437</v>
      </c>
      <c r="AX595" s="170">
        <v>70.727411830921369</v>
      </c>
      <c r="AY595" s="170">
        <v>62.709998979570592</v>
      </c>
      <c r="AZ595" s="170">
        <v>167.19761494397002</v>
      </c>
      <c r="BA595" s="170">
        <v>153.73938069607192</v>
      </c>
      <c r="BB595" s="170">
        <v>137.88942625503324</v>
      </c>
      <c r="BC595" s="169">
        <v>120.58534274411434</v>
      </c>
      <c r="BD595" s="170">
        <v>140.2811464481739</v>
      </c>
      <c r="BE595" s="170">
        <v>124.43119200713525</v>
      </c>
      <c r="BF595" s="170">
        <v>107.12710849621627</v>
      </c>
      <c r="BG595" s="170">
        <v>108.58123756609652</v>
      </c>
      <c r="BH595" s="170">
        <v>100.71950086305118</v>
      </c>
      <c r="BI595" s="169">
        <v>93.609751034284443</v>
      </c>
      <c r="BJ595" s="170">
        <v>126.82291220027577</v>
      </c>
      <c r="BK595" s="170">
        <v>110.97295775923708</v>
      </c>
      <c r="BL595" s="170">
        <v>101.43288122696977</v>
      </c>
      <c r="BM595" s="170">
        <v>101.86660550961403</v>
      </c>
      <c r="BN595" s="170">
        <v>96.457524611975828</v>
      </c>
      <c r="BO595" s="169">
        <v>89.330828160457912</v>
      </c>
      <c r="BP595" s="170">
        <v>96.919851691739595</v>
      </c>
      <c r="BQ595" s="170">
        <v>91.418176109221051</v>
      </c>
      <c r="BR595" s="170">
        <v>84.643163278605982</v>
      </c>
      <c r="BS595" s="170">
        <v>76.89312720675764</v>
      </c>
      <c r="BT595" s="170">
        <v>487.0417913432504</v>
      </c>
      <c r="BU595" s="170">
        <v>455.34188246117333</v>
      </c>
      <c r="BV595" s="170">
        <v>428.42541396537717</v>
      </c>
      <c r="BW595" s="170">
        <v>396.72550508329971</v>
      </c>
      <c r="BX595" s="170">
        <v>303.50096068358835</v>
      </c>
      <c r="BY595" s="170">
        <v>268.89279366175032</v>
      </c>
      <c r="BZ595" s="170">
        <v>237.19288477967314</v>
      </c>
      <c r="CA595" s="170">
        <v>368.16017599687314</v>
      </c>
      <c r="CB595" s="170">
        <v>196.5333642850035</v>
      </c>
      <c r="CC595" s="170">
        <v>180.68340984396491</v>
      </c>
      <c r="CD595" s="170">
        <v>167.22517559606692</v>
      </c>
      <c r="CE595" s="170">
        <v>151.37522115502821</v>
      </c>
      <c r="CF595" s="170">
        <v>108.76999893109723</v>
      </c>
      <c r="CG595" s="170">
        <v>103.42444784418485</v>
      </c>
      <c r="CH595" s="170">
        <v>98.385099341430063</v>
      </c>
      <c r="CI595" s="170">
        <v>137.09255661181496</v>
      </c>
      <c r="CJ595" s="170">
        <v>557.62812862367002</v>
      </c>
      <c r="CK595" s="170">
        <v>499.01175124579652</v>
      </c>
      <c r="CL595" s="170">
        <v>440.39537386792301</v>
      </c>
      <c r="CM595" s="170">
        <v>405.78720684608521</v>
      </c>
      <c r="CN595" s="170">
        <v>339.47913094217</v>
      </c>
      <c r="CO595" s="170">
        <v>307.77922206009265</v>
      </c>
      <c r="CP595" s="170">
        <v>273.17105503825474</v>
      </c>
      <c r="CQ595" s="170">
        <v>403.32169551771318</v>
      </c>
      <c r="CR595" s="170">
        <v>500.74336100205403</v>
      </c>
      <c r="CS595" s="170">
        <v>621.93644439942511</v>
      </c>
      <c r="CT595" s="170">
        <v>719.35810988376602</v>
      </c>
      <c r="CU595" s="170">
        <v>229.56064735591892</v>
      </c>
      <c r="CV595" s="170">
        <v>200.11904965740555</v>
      </c>
      <c r="CW595" s="170">
        <v>170.67745195889233</v>
      </c>
      <c r="CX595" s="170">
        <v>153.32660145199645</v>
      </c>
      <c r="CY595" s="170">
        <v>120.00705756269701</v>
      </c>
      <c r="CZ595" s="170">
        <v>112.58195527801875</v>
      </c>
      <c r="DA595" s="170">
        <v>107.08119399045613</v>
      </c>
      <c r="DB595" s="170">
        <v>152.05952654865732</v>
      </c>
      <c r="DC595" s="170">
        <v>200.77035929082777</v>
      </c>
      <c r="DD595" s="170">
        <v>261.36690098951328</v>
      </c>
      <c r="DE595" s="170">
        <v>310.07773373168379</v>
      </c>
      <c r="DF595" s="170">
        <v>54.039550527361428</v>
      </c>
      <c r="DG595" s="170">
        <v>84.722276097264469</v>
      </c>
      <c r="DH595" s="170">
        <v>80.448017437871712</v>
      </c>
      <c r="DI595" s="170">
        <v>75.79810451982577</v>
      </c>
      <c r="DJ595" s="170">
        <v>68.286843172904995</v>
      </c>
      <c r="DK595" s="170">
        <v>120.87208064411341</v>
      </c>
      <c r="DL595" s="170">
        <v>107.41384639621531</v>
      </c>
      <c r="DM595" s="170">
        <v>98.231487694741418</v>
      </c>
      <c r="DN595" s="170">
        <v>91.208409601366611</v>
      </c>
      <c r="DO595" s="170">
        <v>98.944868058659964</v>
      </c>
      <c r="DP595" s="170">
        <v>94.056183179058024</v>
      </c>
      <c r="DQ595" s="170">
        <v>86.92948672754008</v>
      </c>
      <c r="DR595" s="170">
        <v>89.016834676303191</v>
      </c>
      <c r="DS595" s="170">
        <v>82.241821845688136</v>
      </c>
      <c r="DT595" s="170">
        <v>74.744282953064541</v>
      </c>
      <c r="DU595" s="170">
        <v>185.47343797325988</v>
      </c>
      <c r="DV595" s="170">
        <v>172.01520372536183</v>
      </c>
      <c r="DW595" s="170">
        <v>156.16524928432324</v>
      </c>
      <c r="DX595" s="170">
        <v>138.86116577340422</v>
      </c>
      <c r="DY595" s="170">
        <v>158.55696947746372</v>
      </c>
      <c r="DZ595" s="170">
        <v>142.70701503642508</v>
      </c>
      <c r="EA595" s="170">
        <v>125.40293152550613</v>
      </c>
      <c r="EB595" s="170">
        <v>126.85706059538649</v>
      </c>
      <c r="EC595" s="170">
        <v>109.55297708446753</v>
      </c>
      <c r="ED595" s="170">
        <v>100.79199733771415</v>
      </c>
      <c r="EE595" s="170">
        <v>145.09873522956573</v>
      </c>
      <c r="EF595" s="170">
        <v>129.24878078852706</v>
      </c>
      <c r="EG595" s="170">
        <v>111.94469727760807</v>
      </c>
      <c r="EH595" s="170">
        <v>113.39882634748841</v>
      </c>
      <c r="EI595" s="170">
        <v>103.61098718980129</v>
      </c>
      <c r="EJ595" s="170">
        <v>96.550942738149985</v>
      </c>
      <c r="EK595" s="170">
        <v>104.04471147244553</v>
      </c>
      <c r="EL595" s="170">
        <v>98.638290686913109</v>
      </c>
      <c r="EM595" s="170">
        <v>91.511594235395251</v>
      </c>
      <c r="EN595" s="170">
        <v>84.514936107806037</v>
      </c>
      <c r="EO595" s="170">
        <v>212.52361037827174</v>
      </c>
      <c r="EP595" s="170">
        <v>196.55491699586833</v>
      </c>
      <c r="EQ595" s="170">
        <v>183.08201267975855</v>
      </c>
      <c r="ER595" s="170">
        <v>167.11331929735508</v>
      </c>
      <c r="ES595" s="170">
        <v>120.32087109194592</v>
      </c>
      <c r="ET595" s="170">
        <v>109.68976082922806</v>
      </c>
      <c r="EU595" s="170">
        <v>104.68846100699656</v>
      </c>
      <c r="EV595" s="170">
        <v>152.79515403298521</v>
      </c>
      <c r="EW595" s="170">
        <v>215.60816597710581</v>
      </c>
      <c r="EX595" s="170">
        <v>58.866228287987738</v>
      </c>
      <c r="EY595" s="170">
        <v>84.724880784614072</v>
      </c>
      <c r="EZ595" s="170">
        <v>100.89424667972385</v>
      </c>
      <c r="FA595" s="170">
        <v>138.6915144431868</v>
      </c>
    </row>
    <row r="596" spans="1:157" ht="70.5" customHeight="1" thickBot="1" x14ac:dyDescent="0.4">
      <c r="A596" s="49" t="s">
        <v>661</v>
      </c>
      <c r="B596" s="50"/>
      <c r="C596" s="50"/>
      <c r="D596" s="50"/>
      <c r="E596" s="50"/>
      <c r="F596" s="50"/>
      <c r="G596" s="50"/>
      <c r="H596" s="184"/>
      <c r="I596" s="50"/>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c r="BN596" s="50"/>
      <c r="BO596" s="50"/>
      <c r="BP596" s="50"/>
      <c r="BQ596" s="50"/>
      <c r="BR596" s="50"/>
      <c r="BS596" s="50"/>
      <c r="BT596" s="50"/>
      <c r="BU596" s="51"/>
      <c r="BV596" s="51"/>
      <c r="BW596" s="51"/>
      <c r="BX596" s="51"/>
      <c r="BY596" s="51"/>
      <c r="BZ596" s="51"/>
      <c r="CA596" s="51"/>
      <c r="CB596" s="51"/>
      <c r="CC596" s="51"/>
      <c r="CD596" s="51"/>
      <c r="CE596" s="51"/>
      <c r="CF596" s="51"/>
      <c r="CG596" s="51"/>
      <c r="CH596" s="51"/>
      <c r="CI596" s="51"/>
      <c r="CJ596" s="51"/>
      <c r="CK596" s="51"/>
      <c r="CL596" s="51"/>
      <c r="CM596" s="51"/>
      <c r="CN596" s="51"/>
      <c r="CO596" s="51"/>
      <c r="CP596" s="51"/>
      <c r="CQ596" s="51"/>
      <c r="CR596" s="51"/>
      <c r="CS596" s="51"/>
      <c r="CT596" s="51"/>
      <c r="CU596" s="51"/>
      <c r="CV596" s="51"/>
      <c r="CW596" s="51"/>
      <c r="CX596" s="51"/>
      <c r="CY596" s="51"/>
      <c r="CZ596" s="51"/>
      <c r="DA596" s="51"/>
      <c r="DB596" s="51"/>
      <c r="DC596" s="51"/>
      <c r="DD596" s="51"/>
      <c r="DE596" s="51"/>
      <c r="DF596" s="51"/>
      <c r="DG596" s="51"/>
      <c r="DH596" s="51"/>
      <c r="DI596" s="51"/>
      <c r="DJ596" s="51"/>
      <c r="DK596" s="51"/>
      <c r="DL596" s="51"/>
      <c r="DM596" s="51"/>
      <c r="DN596" s="51"/>
      <c r="DO596" s="51"/>
      <c r="DP596" s="51"/>
      <c r="DQ596" s="51"/>
      <c r="DR596" s="51"/>
      <c r="DS596" s="51"/>
      <c r="DT596" s="51"/>
      <c r="DU596" s="51"/>
      <c r="DV596" s="51"/>
      <c r="DW596" s="51"/>
      <c r="DX596" s="51"/>
      <c r="DY596" s="51"/>
      <c r="DZ596" s="51"/>
      <c r="EA596" s="51"/>
      <c r="EB596" s="51"/>
      <c r="EC596" s="51"/>
      <c r="ED596" s="51"/>
      <c r="EE596" s="51"/>
      <c r="EF596" s="51"/>
      <c r="EG596" s="51"/>
      <c r="EH596" s="51"/>
      <c r="EI596" s="51"/>
      <c r="EJ596" s="51"/>
      <c r="EK596" s="51"/>
      <c r="EL596" s="51"/>
      <c r="EM596" s="51"/>
      <c r="EN596" s="51"/>
      <c r="EO596" s="51"/>
      <c r="EP596" s="51"/>
      <c r="EQ596" s="51"/>
      <c r="ER596" s="51"/>
      <c r="ES596" s="51"/>
      <c r="ET596" s="51"/>
      <c r="EU596" s="51"/>
      <c r="EV596" s="51"/>
      <c r="EW596" s="51"/>
      <c r="EX596" s="51"/>
      <c r="EY596" s="51"/>
      <c r="EZ596" s="51"/>
      <c r="FA596" s="51"/>
    </row>
    <row r="597" spans="1:157" x14ac:dyDescent="0.25">
      <c r="A597" s="52"/>
      <c r="B597" s="53"/>
      <c r="C597" s="53"/>
      <c r="D597" s="53"/>
      <c r="E597" s="53"/>
      <c r="F597" s="53"/>
      <c r="G597" s="53"/>
      <c r="H597" s="185"/>
      <c r="I597" s="53"/>
      <c r="J597" s="53"/>
      <c r="K597" s="53"/>
      <c r="L597" s="54"/>
      <c r="M597" s="53"/>
      <c r="N597" s="53"/>
      <c r="O597" s="53"/>
      <c r="P597" s="53"/>
      <c r="Q597" s="53"/>
      <c r="R597" s="53"/>
      <c r="S597" s="53"/>
      <c r="T597" s="53"/>
      <c r="U597" s="53"/>
      <c r="V597" s="53"/>
      <c r="W597" s="53"/>
      <c r="X597" s="53"/>
      <c r="Y597" s="53"/>
      <c r="Z597" s="53"/>
      <c r="AA597" s="53"/>
      <c r="AB597" s="53"/>
      <c r="AC597" s="53"/>
      <c r="AD597" s="54"/>
      <c r="AE597" s="54"/>
      <c r="AF597" s="54"/>
      <c r="AG597" s="53"/>
      <c r="AH597" s="53"/>
      <c r="AI597" s="53"/>
      <c r="AJ597" s="53"/>
      <c r="AK597" s="53"/>
      <c r="AL597" s="54"/>
      <c r="AM597" s="54"/>
      <c r="AN597" s="54"/>
      <c r="AO597" s="54"/>
      <c r="AP597" s="55"/>
      <c r="AQ597" s="55"/>
      <c r="AR597" s="55"/>
      <c r="AS597" s="55"/>
      <c r="AT597" s="55"/>
      <c r="AU597" s="55"/>
      <c r="AV597" s="53"/>
      <c r="AW597" s="53"/>
      <c r="AX597" s="55"/>
      <c r="AY597" s="53"/>
      <c r="AZ597" s="53"/>
      <c r="BA597" s="53"/>
      <c r="BB597" s="53"/>
      <c r="BC597" s="53"/>
      <c r="BD597" s="53"/>
      <c r="BE597" s="53"/>
      <c r="BF597" s="53"/>
      <c r="BG597" s="53"/>
      <c r="BH597" s="53"/>
      <c r="BI597" s="53"/>
      <c r="BJ597" s="53"/>
      <c r="BK597" s="53"/>
      <c r="BL597" s="53"/>
      <c r="BM597" s="54"/>
      <c r="BN597" s="54"/>
      <c r="BO597" s="54"/>
      <c r="BP597" s="53"/>
      <c r="BQ597" s="53"/>
      <c r="BR597" s="53"/>
      <c r="BS597" s="56"/>
      <c r="BT597" s="53" t="s">
        <v>569</v>
      </c>
      <c r="BU597" s="57" t="s">
        <v>570</v>
      </c>
      <c r="BV597" s="57" t="s">
        <v>571</v>
      </c>
      <c r="BW597" s="57" t="s">
        <v>571</v>
      </c>
      <c r="BX597" s="57" t="s">
        <v>571</v>
      </c>
      <c r="BY597" s="57" t="s">
        <v>571</v>
      </c>
      <c r="BZ597" s="57" t="s">
        <v>571</v>
      </c>
      <c r="CA597" s="57" t="s">
        <v>572</v>
      </c>
      <c r="CB597" s="57" t="s">
        <v>573</v>
      </c>
      <c r="CC597" s="57" t="s">
        <v>573</v>
      </c>
      <c r="CD597" s="57" t="s">
        <v>573</v>
      </c>
      <c r="CE597" s="57" t="s">
        <v>573</v>
      </c>
      <c r="CF597" s="57" t="s">
        <v>573</v>
      </c>
      <c r="CG597" s="57" t="s">
        <v>573</v>
      </c>
      <c r="CH597" s="57" t="s">
        <v>573</v>
      </c>
      <c r="CI597" s="57" t="s">
        <v>572</v>
      </c>
      <c r="CJ597" s="57" t="s">
        <v>571</v>
      </c>
      <c r="CK597" s="57" t="s">
        <v>571</v>
      </c>
      <c r="CL597" s="57" t="s">
        <v>571</v>
      </c>
      <c r="CM597" s="57" t="s">
        <v>571</v>
      </c>
      <c r="CN597" s="57" t="s">
        <v>571</v>
      </c>
      <c r="CO597" s="57" t="s">
        <v>571</v>
      </c>
      <c r="CP597" s="57" t="s">
        <v>571</v>
      </c>
      <c r="CQ597" s="57" t="s">
        <v>571</v>
      </c>
      <c r="CR597" s="57" t="s">
        <v>571</v>
      </c>
      <c r="CS597" s="57" t="s">
        <v>571</v>
      </c>
      <c r="CT597" s="57" t="s">
        <v>571</v>
      </c>
      <c r="CU597" s="57" t="s">
        <v>573</v>
      </c>
      <c r="CV597" s="57" t="s">
        <v>573</v>
      </c>
      <c r="CW597" s="57" t="s">
        <v>573</v>
      </c>
      <c r="CX597" s="57" t="s">
        <v>573</v>
      </c>
      <c r="CY597" s="57" t="s">
        <v>573</v>
      </c>
      <c r="CZ597" s="57" t="s">
        <v>573</v>
      </c>
      <c r="DA597" s="57" t="s">
        <v>573</v>
      </c>
      <c r="DB597" s="57" t="s">
        <v>574</v>
      </c>
      <c r="DC597" s="57" t="s">
        <v>574</v>
      </c>
      <c r="DD597" s="57" t="s">
        <v>574</v>
      </c>
      <c r="DE597" s="57" t="s">
        <v>574</v>
      </c>
      <c r="DF597" s="57" t="s">
        <v>575</v>
      </c>
      <c r="DG597" s="57" t="s">
        <v>576</v>
      </c>
      <c r="DH597" s="57" t="s">
        <v>576</v>
      </c>
      <c r="DI597" s="57" t="s">
        <v>576</v>
      </c>
      <c r="DJ597" s="57" t="s">
        <v>576</v>
      </c>
      <c r="DK597" s="57" t="s">
        <v>576</v>
      </c>
      <c r="DL597" s="57" t="s">
        <v>576</v>
      </c>
      <c r="DM597" s="57" t="s">
        <v>576</v>
      </c>
      <c r="DN597" s="57" t="s">
        <v>576</v>
      </c>
      <c r="DO597" s="57" t="s">
        <v>576</v>
      </c>
      <c r="DP597" s="57" t="s">
        <v>576</v>
      </c>
      <c r="DQ597" s="57" t="s">
        <v>576</v>
      </c>
      <c r="DR597" s="57" t="s">
        <v>576</v>
      </c>
      <c r="DS597" s="57" t="s">
        <v>576</v>
      </c>
      <c r="DT597" s="57" t="s">
        <v>576</v>
      </c>
      <c r="DU597" s="57" t="s">
        <v>576</v>
      </c>
      <c r="DV597" s="57" t="s">
        <v>576</v>
      </c>
      <c r="DW597" s="57" t="s">
        <v>576</v>
      </c>
      <c r="DX597" s="57" t="s">
        <v>576</v>
      </c>
      <c r="DY597" s="57" t="s">
        <v>576</v>
      </c>
      <c r="DZ597" s="57" t="s">
        <v>576</v>
      </c>
      <c r="EA597" s="57" t="s">
        <v>576</v>
      </c>
      <c r="EB597" s="57" t="s">
        <v>576</v>
      </c>
      <c r="EC597" s="57" t="s">
        <v>576</v>
      </c>
      <c r="ED597" s="57" t="s">
        <v>576</v>
      </c>
      <c r="EE597" s="57" t="s">
        <v>576</v>
      </c>
      <c r="EF597" s="57" t="s">
        <v>576</v>
      </c>
      <c r="EG597" s="57" t="s">
        <v>576</v>
      </c>
      <c r="EH597" s="57" t="s">
        <v>576</v>
      </c>
      <c r="EI597" s="57" t="s">
        <v>576</v>
      </c>
      <c r="EJ597" s="57" t="s">
        <v>576</v>
      </c>
      <c r="EK597" s="57" t="s">
        <v>576</v>
      </c>
      <c r="EL597" s="57" t="s">
        <v>576</v>
      </c>
      <c r="EM597" s="57" t="s">
        <v>576</v>
      </c>
      <c r="EN597" s="57" t="s">
        <v>576</v>
      </c>
      <c r="EO597" s="57" t="s">
        <v>576</v>
      </c>
      <c r="EP597" s="57" t="s">
        <v>576</v>
      </c>
      <c r="EQ597" s="57" t="s">
        <v>576</v>
      </c>
      <c r="ER597" s="57" t="s">
        <v>576</v>
      </c>
      <c r="ES597" s="57" t="s">
        <v>576</v>
      </c>
      <c r="ET597" s="57" t="s">
        <v>576</v>
      </c>
      <c r="EU597" s="57" t="s">
        <v>576</v>
      </c>
      <c r="EV597" s="57" t="s">
        <v>572</v>
      </c>
      <c r="EW597" s="57" t="s">
        <v>572</v>
      </c>
      <c r="EX597" s="57" t="s">
        <v>577</v>
      </c>
      <c r="EY597" s="57" t="s">
        <v>572</v>
      </c>
      <c r="EZ597" s="57" t="s">
        <v>572</v>
      </c>
      <c r="FA597" s="57" t="s">
        <v>572</v>
      </c>
    </row>
    <row r="598" spans="1:157" x14ac:dyDescent="0.25">
      <c r="A598" s="52"/>
      <c r="B598" s="53"/>
      <c r="C598" s="54"/>
      <c r="D598" s="54"/>
      <c r="E598" s="54"/>
      <c r="F598" s="54"/>
      <c r="G598" s="54"/>
      <c r="H598" s="186"/>
      <c r="I598" s="54"/>
      <c r="J598" s="54"/>
      <c r="K598" s="54"/>
      <c r="L598" s="54"/>
      <c r="M598" s="54"/>
      <c r="N598" s="54"/>
      <c r="O598" s="54"/>
      <c r="P598" s="54"/>
      <c r="Q598" s="53" t="s">
        <v>571</v>
      </c>
      <c r="R598" s="53" t="s">
        <v>571</v>
      </c>
      <c r="S598" s="53" t="s">
        <v>571</v>
      </c>
      <c r="T598" s="53" t="s">
        <v>571</v>
      </c>
      <c r="U598" s="53" t="s">
        <v>571</v>
      </c>
      <c r="V598" s="53" t="s">
        <v>571</v>
      </c>
      <c r="W598" s="53" t="s">
        <v>571</v>
      </c>
      <c r="X598" s="53" t="s">
        <v>571</v>
      </c>
      <c r="Y598" s="53" t="s">
        <v>571</v>
      </c>
      <c r="Z598" s="53" t="s">
        <v>571</v>
      </c>
      <c r="AA598" s="53" t="s">
        <v>571</v>
      </c>
      <c r="AB598" s="53" t="s">
        <v>571</v>
      </c>
      <c r="AC598" s="53" t="s">
        <v>571</v>
      </c>
      <c r="AD598" s="54" t="s">
        <v>571</v>
      </c>
      <c r="AE598" s="54" t="s">
        <v>571</v>
      </c>
      <c r="AF598" s="54" t="s">
        <v>571</v>
      </c>
      <c r="AG598" s="53" t="s">
        <v>571</v>
      </c>
      <c r="AH598" s="53" t="s">
        <v>571</v>
      </c>
      <c r="AI598" s="53" t="s">
        <v>571</v>
      </c>
      <c r="AJ598" s="53" t="s">
        <v>571</v>
      </c>
      <c r="AK598" s="54"/>
      <c r="AL598" s="54"/>
      <c r="AM598" s="54"/>
      <c r="AN598" s="54"/>
      <c r="AO598" s="54"/>
      <c r="AP598" s="54"/>
      <c r="AQ598" s="54"/>
      <c r="AR598" s="54"/>
      <c r="AS598" s="54"/>
      <c r="AT598" s="54"/>
      <c r="AU598" s="54"/>
      <c r="AV598" s="54"/>
      <c r="AW598" s="54"/>
      <c r="AX598" s="54"/>
      <c r="AY598" s="54"/>
      <c r="AZ598" s="53" t="s">
        <v>573</v>
      </c>
      <c r="BA598" s="55" t="s">
        <v>573</v>
      </c>
      <c r="BB598" s="55" t="s">
        <v>573</v>
      </c>
      <c r="BC598" s="55" t="s">
        <v>573</v>
      </c>
      <c r="BD598" s="55" t="s">
        <v>573</v>
      </c>
      <c r="BE598" s="55" t="s">
        <v>573</v>
      </c>
      <c r="BF598" s="53" t="s">
        <v>573</v>
      </c>
      <c r="BG598" s="55" t="s">
        <v>573</v>
      </c>
      <c r="BH598" s="55" t="s">
        <v>573</v>
      </c>
      <c r="BI598" s="55" t="s">
        <v>573</v>
      </c>
      <c r="BJ598" s="53" t="s">
        <v>573</v>
      </c>
      <c r="BK598" s="55" t="s">
        <v>573</v>
      </c>
      <c r="BL598" s="55" t="s">
        <v>573</v>
      </c>
      <c r="BM598" s="53" t="s">
        <v>573</v>
      </c>
      <c r="BN598" s="53" t="s">
        <v>573</v>
      </c>
      <c r="BO598" s="53" t="s">
        <v>573</v>
      </c>
      <c r="BP598" s="55" t="s">
        <v>573</v>
      </c>
      <c r="BQ598" s="55" t="s">
        <v>573</v>
      </c>
      <c r="BR598" s="55" t="s">
        <v>573</v>
      </c>
      <c r="BS598" s="58" t="s">
        <v>573</v>
      </c>
      <c r="BT598" s="54" t="s">
        <v>578</v>
      </c>
      <c r="BU598" s="59" t="s">
        <v>578</v>
      </c>
      <c r="BV598" s="59" t="s">
        <v>578</v>
      </c>
      <c r="BW598" s="59" t="s">
        <v>578</v>
      </c>
      <c r="BX598" s="59" t="s">
        <v>579</v>
      </c>
      <c r="BY598" s="59" t="s">
        <v>579</v>
      </c>
      <c r="BZ598" s="59" t="s">
        <v>580</v>
      </c>
      <c r="CA598" s="59" t="s">
        <v>581</v>
      </c>
      <c r="CB598" s="59" t="s">
        <v>578</v>
      </c>
      <c r="CC598" s="59" t="s">
        <v>578</v>
      </c>
      <c r="CD598" s="59" t="s">
        <v>578</v>
      </c>
      <c r="CE598" s="59" t="s">
        <v>578</v>
      </c>
      <c r="CF598" s="59" t="s">
        <v>579</v>
      </c>
      <c r="CG598" s="59" t="s">
        <v>579</v>
      </c>
      <c r="CH598" s="59" t="s">
        <v>580</v>
      </c>
      <c r="CI598" s="59" t="s">
        <v>574</v>
      </c>
      <c r="CJ598" s="59" t="s">
        <v>582</v>
      </c>
      <c r="CK598" s="59" t="s">
        <v>578</v>
      </c>
      <c r="CL598" s="59" t="s">
        <v>583</v>
      </c>
      <c r="CM598" s="59" t="s">
        <v>583</v>
      </c>
      <c r="CN598" s="59" t="s">
        <v>579</v>
      </c>
      <c r="CO598" s="59" t="s">
        <v>584</v>
      </c>
      <c r="CP598" s="59" t="s">
        <v>585</v>
      </c>
      <c r="CQ598" s="59" t="s">
        <v>586</v>
      </c>
      <c r="CR598" s="59" t="s">
        <v>587</v>
      </c>
      <c r="CS598" s="59" t="s">
        <v>588</v>
      </c>
      <c r="CT598" s="59" t="s">
        <v>589</v>
      </c>
      <c r="CU598" s="59" t="s">
        <v>582</v>
      </c>
      <c r="CV598" s="59" t="s">
        <v>578</v>
      </c>
      <c r="CW598" s="59" t="s">
        <v>583</v>
      </c>
      <c r="CX598" s="59" t="s">
        <v>583</v>
      </c>
      <c r="CY598" s="59" t="s">
        <v>579</v>
      </c>
      <c r="CZ598" s="59" t="s">
        <v>584</v>
      </c>
      <c r="DA598" s="59" t="s">
        <v>585</v>
      </c>
      <c r="DB598" s="59" t="s">
        <v>586</v>
      </c>
      <c r="DC598" s="59" t="s">
        <v>587</v>
      </c>
      <c r="DD598" s="59" t="s">
        <v>588</v>
      </c>
      <c r="DE598" s="59" t="s">
        <v>589</v>
      </c>
      <c r="DF598" s="59" t="s">
        <v>590</v>
      </c>
      <c r="DG598" s="59" t="s">
        <v>578</v>
      </c>
      <c r="DH598" s="59" t="s">
        <v>579</v>
      </c>
      <c r="DI598" s="59" t="s">
        <v>580</v>
      </c>
      <c r="DJ598" s="59" t="s">
        <v>591</v>
      </c>
      <c r="DK598" s="59" t="s">
        <v>578</v>
      </c>
      <c r="DL598" s="59" t="s">
        <v>578</v>
      </c>
      <c r="DM598" s="59" t="s">
        <v>578</v>
      </c>
      <c r="DN598" s="59" t="s">
        <v>578</v>
      </c>
      <c r="DO598" s="59" t="s">
        <v>579</v>
      </c>
      <c r="DP598" s="59" t="s">
        <v>579</v>
      </c>
      <c r="DQ598" s="59" t="s">
        <v>579</v>
      </c>
      <c r="DR598" s="59" t="s">
        <v>580</v>
      </c>
      <c r="DS598" s="59" t="s">
        <v>580</v>
      </c>
      <c r="DT598" s="59" t="s">
        <v>591</v>
      </c>
      <c r="DU598" s="59" t="s">
        <v>578</v>
      </c>
      <c r="DV598" s="59" t="s">
        <v>578</v>
      </c>
      <c r="DW598" s="59" t="s">
        <v>578</v>
      </c>
      <c r="DX598" s="59" t="s">
        <v>578</v>
      </c>
      <c r="DY598" s="59" t="s">
        <v>578</v>
      </c>
      <c r="DZ598" s="59" t="s">
        <v>578</v>
      </c>
      <c r="EA598" s="59" t="s">
        <v>578</v>
      </c>
      <c r="EB598" s="59" t="s">
        <v>578</v>
      </c>
      <c r="EC598" s="59" t="s">
        <v>578</v>
      </c>
      <c r="ED598" s="59" t="s">
        <v>578</v>
      </c>
      <c r="EE598" s="59" t="s">
        <v>579</v>
      </c>
      <c r="EF598" s="59" t="s">
        <v>579</v>
      </c>
      <c r="EG598" s="59" t="s">
        <v>579</v>
      </c>
      <c r="EH598" s="59" t="s">
        <v>579</v>
      </c>
      <c r="EI598" s="59" t="s">
        <v>579</v>
      </c>
      <c r="EJ598" s="59" t="s">
        <v>579</v>
      </c>
      <c r="EK598" s="59" t="s">
        <v>580</v>
      </c>
      <c r="EL598" s="59" t="s">
        <v>580</v>
      </c>
      <c r="EM598" s="59" t="s">
        <v>580</v>
      </c>
      <c r="EN598" s="59" t="s">
        <v>591</v>
      </c>
      <c r="EO598" s="59" t="s">
        <v>578</v>
      </c>
      <c r="EP598" s="59" t="s">
        <v>578</v>
      </c>
      <c r="EQ598" s="59" t="s">
        <v>578</v>
      </c>
      <c r="ER598" s="59" t="s">
        <v>578</v>
      </c>
      <c r="ES598" s="59" t="s">
        <v>579</v>
      </c>
      <c r="ET598" s="59" t="s">
        <v>579</v>
      </c>
      <c r="EU598" s="59" t="s">
        <v>580</v>
      </c>
      <c r="EV598" s="59" t="s">
        <v>592</v>
      </c>
      <c r="EW598" s="59" t="s">
        <v>592</v>
      </c>
      <c r="EX598" s="59" t="s">
        <v>590</v>
      </c>
      <c r="EY598" s="59" t="s">
        <v>593</v>
      </c>
      <c r="EZ598" s="59" t="s">
        <v>593</v>
      </c>
      <c r="FA598" s="59" t="s">
        <v>593</v>
      </c>
    </row>
    <row r="599" spans="1:157" x14ac:dyDescent="0.25">
      <c r="A599" s="52"/>
      <c r="B599" s="53"/>
      <c r="C599" s="53"/>
      <c r="D599" s="53"/>
      <c r="E599" s="53"/>
      <c r="F599" s="53"/>
      <c r="G599" s="53" t="s">
        <v>571</v>
      </c>
      <c r="H599" s="185" t="s">
        <v>571</v>
      </c>
      <c r="I599" s="53" t="s">
        <v>571</v>
      </c>
      <c r="J599" s="53" t="s">
        <v>571</v>
      </c>
      <c r="K599" s="53" t="s">
        <v>571</v>
      </c>
      <c r="L599" s="54" t="s">
        <v>571</v>
      </c>
      <c r="M599" s="53" t="s">
        <v>571</v>
      </c>
      <c r="N599" s="53" t="s">
        <v>571</v>
      </c>
      <c r="O599" s="53" t="s">
        <v>571</v>
      </c>
      <c r="P599" s="53" t="s">
        <v>571</v>
      </c>
      <c r="Q599" s="53" t="s">
        <v>594</v>
      </c>
      <c r="R599" s="53" t="s">
        <v>594</v>
      </c>
      <c r="S599" s="53" t="s">
        <v>594</v>
      </c>
      <c r="T599" s="53" t="s">
        <v>594</v>
      </c>
      <c r="U599" s="53" t="s">
        <v>594</v>
      </c>
      <c r="V599" s="53" t="s">
        <v>594</v>
      </c>
      <c r="W599" s="53" t="s">
        <v>594</v>
      </c>
      <c r="X599" s="53" t="s">
        <v>594</v>
      </c>
      <c r="Y599" s="53" t="s">
        <v>594</v>
      </c>
      <c r="Z599" s="53" t="s">
        <v>594</v>
      </c>
      <c r="AA599" s="53" t="s">
        <v>595</v>
      </c>
      <c r="AB599" s="53" t="s">
        <v>595</v>
      </c>
      <c r="AC599" s="53" t="s">
        <v>595</v>
      </c>
      <c r="AD599" s="54" t="s">
        <v>595</v>
      </c>
      <c r="AE599" s="54" t="s">
        <v>595</v>
      </c>
      <c r="AF599" s="54" t="s">
        <v>595</v>
      </c>
      <c r="AG599" s="53" t="s">
        <v>596</v>
      </c>
      <c r="AH599" s="53" t="s">
        <v>596</v>
      </c>
      <c r="AI599" s="53" t="s">
        <v>596</v>
      </c>
      <c r="AJ599" s="53" t="s">
        <v>597</v>
      </c>
      <c r="AK599" s="53"/>
      <c r="AL599" s="54"/>
      <c r="AM599" s="54"/>
      <c r="AN599" s="54"/>
      <c r="AO599" s="54"/>
      <c r="AP599" s="55" t="s">
        <v>573</v>
      </c>
      <c r="AQ599" s="55" t="s">
        <v>573</v>
      </c>
      <c r="AR599" s="55" t="s">
        <v>573</v>
      </c>
      <c r="AS599" s="55" t="s">
        <v>573</v>
      </c>
      <c r="AT599" s="55" t="s">
        <v>573</v>
      </c>
      <c r="AU599" s="55" t="s">
        <v>573</v>
      </c>
      <c r="AV599" s="53" t="s">
        <v>573</v>
      </c>
      <c r="AW599" s="53" t="s">
        <v>573</v>
      </c>
      <c r="AX599" s="55" t="s">
        <v>573</v>
      </c>
      <c r="AY599" s="53" t="s">
        <v>573</v>
      </c>
      <c r="AZ599" s="53" t="s">
        <v>594</v>
      </c>
      <c r="BA599" s="53" t="s">
        <v>594</v>
      </c>
      <c r="BB599" s="53" t="s">
        <v>594</v>
      </c>
      <c r="BC599" s="53" t="s">
        <v>594</v>
      </c>
      <c r="BD599" s="53" t="s">
        <v>594</v>
      </c>
      <c r="BE599" s="53" t="s">
        <v>594</v>
      </c>
      <c r="BF599" s="53" t="s">
        <v>594</v>
      </c>
      <c r="BG599" s="53" t="s">
        <v>594</v>
      </c>
      <c r="BH599" s="53" t="s">
        <v>594</v>
      </c>
      <c r="BI599" s="53" t="s">
        <v>594</v>
      </c>
      <c r="BJ599" s="53" t="s">
        <v>595</v>
      </c>
      <c r="BK599" s="53" t="s">
        <v>595</v>
      </c>
      <c r="BL599" s="53" t="s">
        <v>595</v>
      </c>
      <c r="BM599" s="54" t="s">
        <v>595</v>
      </c>
      <c r="BN599" s="54" t="s">
        <v>595</v>
      </c>
      <c r="BO599" s="54" t="s">
        <v>595</v>
      </c>
      <c r="BP599" s="53" t="s">
        <v>596</v>
      </c>
      <c r="BQ599" s="53" t="s">
        <v>596</v>
      </c>
      <c r="BR599" s="53" t="s">
        <v>596</v>
      </c>
      <c r="BS599" s="60" t="s">
        <v>597</v>
      </c>
      <c r="BT599" s="53" t="s">
        <v>578</v>
      </c>
      <c r="BU599" s="59" t="s">
        <v>578</v>
      </c>
      <c r="BV599" s="59" t="s">
        <v>579</v>
      </c>
      <c r="BW599" s="59" t="s">
        <v>579</v>
      </c>
      <c r="BX599" s="59" t="s">
        <v>580</v>
      </c>
      <c r="BY599" s="59" t="s">
        <v>580</v>
      </c>
      <c r="BZ599" s="59" t="s">
        <v>580</v>
      </c>
      <c r="CA599" s="59" t="s">
        <v>598</v>
      </c>
      <c r="CB599" s="59" t="s">
        <v>578</v>
      </c>
      <c r="CC599" s="59" t="s">
        <v>578</v>
      </c>
      <c r="CD599" s="59" t="s">
        <v>579</v>
      </c>
      <c r="CE599" s="59" t="s">
        <v>579</v>
      </c>
      <c r="CF599" s="59" t="s">
        <v>580</v>
      </c>
      <c r="CG599" s="59" t="s">
        <v>580</v>
      </c>
      <c r="CH599" s="59" t="s">
        <v>580</v>
      </c>
      <c r="CI599" s="59" t="s">
        <v>598</v>
      </c>
      <c r="CJ599" s="59" t="s">
        <v>583</v>
      </c>
      <c r="CK599" s="59" t="s">
        <v>583</v>
      </c>
      <c r="CL599" s="59" t="s">
        <v>584</v>
      </c>
      <c r="CM599" s="59" t="s">
        <v>585</v>
      </c>
      <c r="CN599" s="59" t="s">
        <v>585</v>
      </c>
      <c r="CO599" s="59" t="s">
        <v>599</v>
      </c>
      <c r="CP599" s="59" t="s">
        <v>600</v>
      </c>
      <c r="CQ599" s="59" t="s">
        <v>601</v>
      </c>
      <c r="CR599" s="59" t="s">
        <v>601</v>
      </c>
      <c r="CS599" s="59" t="s">
        <v>601</v>
      </c>
      <c r="CT599" s="59" t="s">
        <v>601</v>
      </c>
      <c r="CU599" s="59" t="s">
        <v>583</v>
      </c>
      <c r="CV599" s="59" t="s">
        <v>583</v>
      </c>
      <c r="CW599" s="59" t="s">
        <v>584</v>
      </c>
      <c r="CX599" s="59" t="s">
        <v>585</v>
      </c>
      <c r="CY599" s="59" t="s">
        <v>585</v>
      </c>
      <c r="CZ599" s="59" t="s">
        <v>599</v>
      </c>
      <c r="DA599" s="59" t="s">
        <v>600</v>
      </c>
      <c r="DB599" s="59" t="s">
        <v>601</v>
      </c>
      <c r="DC599" s="59" t="s">
        <v>601</v>
      </c>
      <c r="DD599" s="59" t="s">
        <v>601</v>
      </c>
      <c r="DE599" s="59" t="s">
        <v>601</v>
      </c>
      <c r="DF599" s="59"/>
      <c r="DG599" s="59"/>
      <c r="DH599" s="59"/>
      <c r="DI599" s="59"/>
      <c r="DJ599" s="59"/>
      <c r="DK599" s="59" t="s">
        <v>578</v>
      </c>
      <c r="DL599" s="59" t="s">
        <v>579</v>
      </c>
      <c r="DM599" s="59" t="s">
        <v>580</v>
      </c>
      <c r="DN599" s="59" t="s">
        <v>591</v>
      </c>
      <c r="DO599" s="59" t="s">
        <v>579</v>
      </c>
      <c r="DP599" s="59" t="s">
        <v>580</v>
      </c>
      <c r="DQ599" s="59" t="s">
        <v>591</v>
      </c>
      <c r="DR599" s="59" t="s">
        <v>580</v>
      </c>
      <c r="DS599" s="59" t="s">
        <v>591</v>
      </c>
      <c r="DT599" s="59" t="s">
        <v>591</v>
      </c>
      <c r="DU599" s="59" t="s">
        <v>578</v>
      </c>
      <c r="DV599" s="59" t="s">
        <v>578</v>
      </c>
      <c r="DW599" s="59" t="s">
        <v>578</v>
      </c>
      <c r="DX599" s="59" t="s">
        <v>578</v>
      </c>
      <c r="DY599" s="59" t="s">
        <v>579</v>
      </c>
      <c r="DZ599" s="59" t="s">
        <v>579</v>
      </c>
      <c r="EA599" s="59" t="s">
        <v>579</v>
      </c>
      <c r="EB599" s="59" t="s">
        <v>580</v>
      </c>
      <c r="EC599" s="59" t="s">
        <v>580</v>
      </c>
      <c r="ED599" s="59" t="s">
        <v>591</v>
      </c>
      <c r="EE599" s="59" t="s">
        <v>579</v>
      </c>
      <c r="EF599" s="59" t="s">
        <v>579</v>
      </c>
      <c r="EG599" s="59" t="s">
        <v>579</v>
      </c>
      <c r="EH599" s="59" t="s">
        <v>580</v>
      </c>
      <c r="EI599" s="59" t="s">
        <v>580</v>
      </c>
      <c r="EJ599" s="59" t="s">
        <v>591</v>
      </c>
      <c r="EK599" s="59" t="s">
        <v>580</v>
      </c>
      <c r="EL599" s="59" t="s">
        <v>580</v>
      </c>
      <c r="EM599" s="59" t="s">
        <v>591</v>
      </c>
      <c r="EN599" s="59" t="s">
        <v>591</v>
      </c>
      <c r="EO599" s="59" t="s">
        <v>578</v>
      </c>
      <c r="EP599" s="59" t="s">
        <v>578</v>
      </c>
      <c r="EQ599" s="59" t="s">
        <v>579</v>
      </c>
      <c r="ER599" s="59" t="s">
        <v>579</v>
      </c>
      <c r="ES599" s="59" t="s">
        <v>580</v>
      </c>
      <c r="ET599" s="59" t="s">
        <v>580</v>
      </c>
      <c r="EU599" s="59" t="s">
        <v>580</v>
      </c>
      <c r="EV599" s="59" t="s">
        <v>598</v>
      </c>
      <c r="EW599" s="59" t="s">
        <v>602</v>
      </c>
      <c r="EX599" s="59"/>
      <c r="EY599" s="59" t="s">
        <v>603</v>
      </c>
      <c r="EZ599" s="59" t="s">
        <v>604</v>
      </c>
      <c r="FA599" s="59" t="s">
        <v>605</v>
      </c>
    </row>
    <row r="600" spans="1:157" x14ac:dyDescent="0.25">
      <c r="A600" s="52"/>
      <c r="B600" s="53"/>
      <c r="C600" s="53" t="s">
        <v>571</v>
      </c>
      <c r="D600" s="53" t="s">
        <v>571</v>
      </c>
      <c r="E600" s="53" t="s">
        <v>606</v>
      </c>
      <c r="F600" s="53" t="s">
        <v>571</v>
      </c>
      <c r="G600" s="53" t="s">
        <v>594</v>
      </c>
      <c r="H600" s="185" t="s">
        <v>594</v>
      </c>
      <c r="I600" s="53" t="s">
        <v>594</v>
      </c>
      <c r="J600" s="53" t="s">
        <v>594</v>
      </c>
      <c r="K600" s="53" t="s">
        <v>595</v>
      </c>
      <c r="L600" s="54" t="s">
        <v>595</v>
      </c>
      <c r="M600" s="53" t="s">
        <v>595</v>
      </c>
      <c r="N600" s="53" t="s">
        <v>596</v>
      </c>
      <c r="O600" s="53" t="s">
        <v>596</v>
      </c>
      <c r="P600" s="53" t="s">
        <v>597</v>
      </c>
      <c r="Q600" s="53" t="s">
        <v>594</v>
      </c>
      <c r="R600" s="53" t="s">
        <v>594</v>
      </c>
      <c r="S600" s="53" t="s">
        <v>594</v>
      </c>
      <c r="T600" s="53" t="s">
        <v>594</v>
      </c>
      <c r="U600" s="53" t="s">
        <v>595</v>
      </c>
      <c r="V600" s="53" t="s">
        <v>595</v>
      </c>
      <c r="W600" s="53" t="s">
        <v>595</v>
      </c>
      <c r="X600" s="53" t="s">
        <v>596</v>
      </c>
      <c r="Y600" s="53" t="s">
        <v>596</v>
      </c>
      <c r="Z600" s="53" t="s">
        <v>597</v>
      </c>
      <c r="AA600" s="53" t="s">
        <v>595</v>
      </c>
      <c r="AB600" s="53" t="s">
        <v>595</v>
      </c>
      <c r="AC600" s="53" t="s">
        <v>595</v>
      </c>
      <c r="AD600" s="54" t="s">
        <v>596</v>
      </c>
      <c r="AE600" s="54" t="s">
        <v>596</v>
      </c>
      <c r="AF600" s="54" t="s">
        <v>597</v>
      </c>
      <c r="AG600" s="53" t="s">
        <v>596</v>
      </c>
      <c r="AH600" s="53" t="s">
        <v>596</v>
      </c>
      <c r="AI600" s="53" t="s">
        <v>597</v>
      </c>
      <c r="AJ600" s="53" t="s">
        <v>597</v>
      </c>
      <c r="AK600" s="53"/>
      <c r="AL600" s="55" t="s">
        <v>573</v>
      </c>
      <c r="AM600" s="55" t="s">
        <v>573</v>
      </c>
      <c r="AN600" s="53" t="s">
        <v>573</v>
      </c>
      <c r="AO600" s="55" t="s">
        <v>573</v>
      </c>
      <c r="AP600" s="53" t="s">
        <v>594</v>
      </c>
      <c r="AQ600" s="53" t="s">
        <v>594</v>
      </c>
      <c r="AR600" s="53" t="s">
        <v>594</v>
      </c>
      <c r="AS600" s="53" t="s">
        <v>594</v>
      </c>
      <c r="AT600" s="53" t="s">
        <v>595</v>
      </c>
      <c r="AU600" s="54" t="s">
        <v>595</v>
      </c>
      <c r="AV600" s="53" t="s">
        <v>595</v>
      </c>
      <c r="AW600" s="53" t="s">
        <v>596</v>
      </c>
      <c r="AX600" s="53" t="s">
        <v>596</v>
      </c>
      <c r="AY600" s="53" t="s">
        <v>597</v>
      </c>
      <c r="AZ600" s="53" t="s">
        <v>594</v>
      </c>
      <c r="BA600" s="53" t="s">
        <v>594</v>
      </c>
      <c r="BB600" s="53" t="s">
        <v>594</v>
      </c>
      <c r="BC600" s="53" t="s">
        <v>594</v>
      </c>
      <c r="BD600" s="53" t="s">
        <v>595</v>
      </c>
      <c r="BE600" s="53" t="s">
        <v>595</v>
      </c>
      <c r="BF600" s="53" t="s">
        <v>595</v>
      </c>
      <c r="BG600" s="53" t="s">
        <v>596</v>
      </c>
      <c r="BH600" s="53" t="s">
        <v>596</v>
      </c>
      <c r="BI600" s="53" t="s">
        <v>597</v>
      </c>
      <c r="BJ600" s="53" t="s">
        <v>595</v>
      </c>
      <c r="BK600" s="53" t="s">
        <v>595</v>
      </c>
      <c r="BL600" s="53" t="s">
        <v>595</v>
      </c>
      <c r="BM600" s="54" t="s">
        <v>596</v>
      </c>
      <c r="BN600" s="54" t="s">
        <v>596</v>
      </c>
      <c r="BO600" s="54" t="s">
        <v>597</v>
      </c>
      <c r="BP600" s="53" t="s">
        <v>596</v>
      </c>
      <c r="BQ600" s="53" t="s">
        <v>596</v>
      </c>
      <c r="BR600" s="53" t="s">
        <v>597</v>
      </c>
      <c r="BS600" s="60" t="s">
        <v>597</v>
      </c>
      <c r="BT600" s="53" t="s">
        <v>579</v>
      </c>
      <c r="BU600" s="59" t="s">
        <v>579</v>
      </c>
      <c r="BV600" s="59" t="s">
        <v>579</v>
      </c>
      <c r="BW600" s="59" t="s">
        <v>580</v>
      </c>
      <c r="BX600" s="59" t="s">
        <v>580</v>
      </c>
      <c r="BY600" s="59" t="s">
        <v>591</v>
      </c>
      <c r="BZ600" s="59" t="s">
        <v>591</v>
      </c>
      <c r="CA600" s="59" t="s">
        <v>601</v>
      </c>
      <c r="CB600" s="59" t="s">
        <v>579</v>
      </c>
      <c r="CC600" s="59" t="s">
        <v>579</v>
      </c>
      <c r="CD600" s="59" t="s">
        <v>579</v>
      </c>
      <c r="CE600" s="59" t="s">
        <v>580</v>
      </c>
      <c r="CF600" s="59" t="s">
        <v>580</v>
      </c>
      <c r="CG600" s="59" t="s">
        <v>591</v>
      </c>
      <c r="CH600" s="59" t="s">
        <v>591</v>
      </c>
      <c r="CI600" s="59" t="s">
        <v>601</v>
      </c>
      <c r="CJ600" s="59" t="s">
        <v>580</v>
      </c>
      <c r="CK600" s="59" t="s">
        <v>585</v>
      </c>
      <c r="CL600" s="59" t="s">
        <v>607</v>
      </c>
      <c r="CM600" s="59" t="s">
        <v>591</v>
      </c>
      <c r="CN600" s="59" t="s">
        <v>599</v>
      </c>
      <c r="CO600" s="59" t="s">
        <v>607</v>
      </c>
      <c r="CP600" s="59" t="s">
        <v>607</v>
      </c>
      <c r="CQ600" s="59" t="s">
        <v>608</v>
      </c>
      <c r="CR600" s="59" t="s">
        <v>608</v>
      </c>
      <c r="CS600" s="59" t="s">
        <v>608</v>
      </c>
      <c r="CT600" s="59" t="s">
        <v>609</v>
      </c>
      <c r="CU600" s="59" t="s">
        <v>580</v>
      </c>
      <c r="CV600" s="59" t="s">
        <v>585</v>
      </c>
      <c r="CW600" s="59" t="s">
        <v>607</v>
      </c>
      <c r="CX600" s="59" t="s">
        <v>591</v>
      </c>
      <c r="CY600" s="59" t="s">
        <v>599</v>
      </c>
      <c r="CZ600" s="59" t="s">
        <v>607</v>
      </c>
      <c r="DA600" s="59" t="s">
        <v>607</v>
      </c>
      <c r="DB600" s="59" t="s">
        <v>608</v>
      </c>
      <c r="DC600" s="59" t="s">
        <v>608</v>
      </c>
      <c r="DD600" s="59" t="s">
        <v>608</v>
      </c>
      <c r="DE600" s="59" t="s">
        <v>610</v>
      </c>
      <c r="DF600" s="59"/>
      <c r="DG600" s="59"/>
      <c r="DH600" s="59"/>
      <c r="DI600" s="59"/>
      <c r="DJ600" s="59"/>
      <c r="DK600" s="59"/>
      <c r="DL600" s="59"/>
      <c r="DM600" s="59"/>
      <c r="DN600" s="59"/>
      <c r="DO600" s="59"/>
      <c r="DP600" s="59"/>
      <c r="DQ600" s="59"/>
      <c r="DR600" s="59"/>
      <c r="DS600" s="59"/>
      <c r="DT600" s="59"/>
      <c r="DU600" s="59" t="s">
        <v>611</v>
      </c>
      <c r="DV600" s="59" t="s">
        <v>579</v>
      </c>
      <c r="DW600" s="59" t="s">
        <v>580</v>
      </c>
      <c r="DX600" s="59" t="s">
        <v>591</v>
      </c>
      <c r="DY600" s="59" t="s">
        <v>579</v>
      </c>
      <c r="DZ600" s="59" t="s">
        <v>580</v>
      </c>
      <c r="EA600" s="59" t="s">
        <v>591</v>
      </c>
      <c r="EB600" s="59" t="s">
        <v>580</v>
      </c>
      <c r="EC600" s="59" t="s">
        <v>591</v>
      </c>
      <c r="ED600" s="59" t="s">
        <v>591</v>
      </c>
      <c r="EE600" s="59" t="s">
        <v>579</v>
      </c>
      <c r="EF600" s="59" t="s">
        <v>580</v>
      </c>
      <c r="EG600" s="59" t="s">
        <v>591</v>
      </c>
      <c r="EH600" s="59" t="s">
        <v>580</v>
      </c>
      <c r="EI600" s="59" t="s">
        <v>591</v>
      </c>
      <c r="EJ600" s="59" t="s">
        <v>591</v>
      </c>
      <c r="EK600" s="59" t="s">
        <v>580</v>
      </c>
      <c r="EL600" s="59" t="s">
        <v>591</v>
      </c>
      <c r="EM600" s="59" t="s">
        <v>591</v>
      </c>
      <c r="EN600" s="59" t="s">
        <v>591</v>
      </c>
      <c r="EO600" s="59" t="s">
        <v>579</v>
      </c>
      <c r="EP600" s="59" t="s">
        <v>579</v>
      </c>
      <c r="EQ600" s="59" t="s">
        <v>579</v>
      </c>
      <c r="ER600" s="59" t="s">
        <v>580</v>
      </c>
      <c r="ES600" s="59" t="s">
        <v>580</v>
      </c>
      <c r="ET600" s="59" t="s">
        <v>591</v>
      </c>
      <c r="EU600" s="59" t="s">
        <v>591</v>
      </c>
      <c r="EV600" s="59" t="s">
        <v>601</v>
      </c>
      <c r="EW600" s="59" t="s">
        <v>601</v>
      </c>
      <c r="EX600" s="59"/>
      <c r="EY600" s="59" t="s">
        <v>601</v>
      </c>
      <c r="EZ600" s="59" t="s">
        <v>601</v>
      </c>
      <c r="FA600" s="59" t="s">
        <v>601</v>
      </c>
    </row>
    <row r="601" spans="1:157" ht="13.8" thickBot="1" x14ac:dyDescent="0.3">
      <c r="A601" s="61" t="s">
        <v>612</v>
      </c>
      <c r="B601" s="62" t="s">
        <v>569</v>
      </c>
      <c r="C601" s="62" t="s">
        <v>578</v>
      </c>
      <c r="D601" s="62" t="s">
        <v>613</v>
      </c>
      <c r="E601" s="62" t="s">
        <v>614</v>
      </c>
      <c r="F601" s="62" t="s">
        <v>615</v>
      </c>
      <c r="G601" s="62" t="s">
        <v>578</v>
      </c>
      <c r="H601" s="187" t="s">
        <v>613</v>
      </c>
      <c r="I601" s="62" t="s">
        <v>614</v>
      </c>
      <c r="J601" s="62" t="s">
        <v>615</v>
      </c>
      <c r="K601" s="62" t="s">
        <v>613</v>
      </c>
      <c r="L601" s="63" t="s">
        <v>614</v>
      </c>
      <c r="M601" s="62" t="s">
        <v>615</v>
      </c>
      <c r="N601" s="62" t="s">
        <v>614</v>
      </c>
      <c r="O601" s="62" t="s">
        <v>615</v>
      </c>
      <c r="P601" s="62" t="s">
        <v>615</v>
      </c>
      <c r="Q601" s="62" t="s">
        <v>594</v>
      </c>
      <c r="R601" s="62" t="s">
        <v>613</v>
      </c>
      <c r="S601" s="62" t="s">
        <v>596</v>
      </c>
      <c r="T601" s="62" t="s">
        <v>615</v>
      </c>
      <c r="U601" s="62" t="s">
        <v>613</v>
      </c>
      <c r="V601" s="62" t="s">
        <v>614</v>
      </c>
      <c r="W601" s="62" t="s">
        <v>615</v>
      </c>
      <c r="X601" s="62" t="s">
        <v>614</v>
      </c>
      <c r="Y601" s="62" t="s">
        <v>615</v>
      </c>
      <c r="Z601" s="62" t="s">
        <v>615</v>
      </c>
      <c r="AA601" s="62" t="s">
        <v>613</v>
      </c>
      <c r="AB601" s="62" t="s">
        <v>614</v>
      </c>
      <c r="AC601" s="62" t="s">
        <v>615</v>
      </c>
      <c r="AD601" s="63" t="s">
        <v>614</v>
      </c>
      <c r="AE601" s="63" t="s">
        <v>615</v>
      </c>
      <c r="AF601" s="63" t="s">
        <v>615</v>
      </c>
      <c r="AG601" s="62" t="s">
        <v>614</v>
      </c>
      <c r="AH601" s="62" t="s">
        <v>615</v>
      </c>
      <c r="AI601" s="62" t="s">
        <v>615</v>
      </c>
      <c r="AJ601" s="62" t="s">
        <v>615</v>
      </c>
      <c r="AK601" s="64" t="s">
        <v>616</v>
      </c>
      <c r="AL601" s="62" t="s">
        <v>578</v>
      </c>
      <c r="AM601" s="62" t="s">
        <v>613</v>
      </c>
      <c r="AN601" s="62" t="s">
        <v>614</v>
      </c>
      <c r="AO601" s="62" t="s">
        <v>615</v>
      </c>
      <c r="AP601" s="62" t="s">
        <v>578</v>
      </c>
      <c r="AQ601" s="62" t="s">
        <v>613</v>
      </c>
      <c r="AR601" s="62" t="s">
        <v>614</v>
      </c>
      <c r="AS601" s="62" t="s">
        <v>615</v>
      </c>
      <c r="AT601" s="62" t="s">
        <v>613</v>
      </c>
      <c r="AU601" s="63" t="s">
        <v>614</v>
      </c>
      <c r="AV601" s="62" t="s">
        <v>615</v>
      </c>
      <c r="AW601" s="62" t="s">
        <v>614</v>
      </c>
      <c r="AX601" s="62" t="s">
        <v>615</v>
      </c>
      <c r="AY601" s="62" t="s">
        <v>615</v>
      </c>
      <c r="AZ601" s="62" t="s">
        <v>578</v>
      </c>
      <c r="BA601" s="62" t="s">
        <v>613</v>
      </c>
      <c r="BB601" s="62" t="s">
        <v>614</v>
      </c>
      <c r="BC601" s="62" t="s">
        <v>615</v>
      </c>
      <c r="BD601" s="62" t="s">
        <v>613</v>
      </c>
      <c r="BE601" s="62" t="s">
        <v>617</v>
      </c>
      <c r="BF601" s="62" t="s">
        <v>615</v>
      </c>
      <c r="BG601" s="62" t="s">
        <v>614</v>
      </c>
      <c r="BH601" s="62" t="s">
        <v>615</v>
      </c>
      <c r="BI601" s="62" t="s">
        <v>615</v>
      </c>
      <c r="BJ601" s="62" t="s">
        <v>613</v>
      </c>
      <c r="BK601" s="62" t="s">
        <v>614</v>
      </c>
      <c r="BL601" s="62" t="s">
        <v>615</v>
      </c>
      <c r="BM601" s="63" t="s">
        <v>614</v>
      </c>
      <c r="BN601" s="63" t="s">
        <v>615</v>
      </c>
      <c r="BO601" s="63" t="s">
        <v>615</v>
      </c>
      <c r="BP601" s="62" t="s">
        <v>614</v>
      </c>
      <c r="BQ601" s="62" t="s">
        <v>615</v>
      </c>
      <c r="BR601" s="62" t="s">
        <v>615</v>
      </c>
      <c r="BS601" s="65" t="s">
        <v>615</v>
      </c>
      <c r="BT601" s="62" t="s">
        <v>579</v>
      </c>
      <c r="BU601" s="66" t="s">
        <v>580</v>
      </c>
      <c r="BV601" s="66" t="s">
        <v>580</v>
      </c>
      <c r="BW601" s="66" t="s">
        <v>580</v>
      </c>
      <c r="BX601" s="66" t="s">
        <v>591</v>
      </c>
      <c r="BY601" s="66" t="s">
        <v>591</v>
      </c>
      <c r="BZ601" s="66" t="s">
        <v>591</v>
      </c>
      <c r="CA601" s="66" t="s">
        <v>608</v>
      </c>
      <c r="CB601" s="66" t="s">
        <v>579</v>
      </c>
      <c r="CC601" s="66" t="s">
        <v>580</v>
      </c>
      <c r="CD601" s="66" t="s">
        <v>580</v>
      </c>
      <c r="CE601" s="66" t="s">
        <v>580</v>
      </c>
      <c r="CF601" s="66" t="s">
        <v>591</v>
      </c>
      <c r="CG601" s="66" t="s">
        <v>591</v>
      </c>
      <c r="CH601" s="66" t="s">
        <v>591</v>
      </c>
      <c r="CI601" s="66" t="s">
        <v>608</v>
      </c>
      <c r="CJ601" s="66" t="s">
        <v>607</v>
      </c>
      <c r="CK601" s="66" t="s">
        <v>607</v>
      </c>
      <c r="CL601" s="66" t="s">
        <v>607</v>
      </c>
      <c r="CM601" s="66" t="s">
        <v>607</v>
      </c>
      <c r="CN601" s="66" t="s">
        <v>607</v>
      </c>
      <c r="CO601" s="66" t="s">
        <v>607</v>
      </c>
      <c r="CP601" s="66" t="s">
        <v>607</v>
      </c>
      <c r="CQ601" s="66"/>
      <c r="CR601" s="66"/>
      <c r="CS601" s="66"/>
      <c r="CT601" s="66"/>
      <c r="CU601" s="66" t="s">
        <v>607</v>
      </c>
      <c r="CV601" s="66" t="s">
        <v>607</v>
      </c>
      <c r="CW601" s="66" t="s">
        <v>607</v>
      </c>
      <c r="CX601" s="66" t="s">
        <v>607</v>
      </c>
      <c r="CY601" s="66" t="s">
        <v>607</v>
      </c>
      <c r="CZ601" s="66" t="s">
        <v>607</v>
      </c>
      <c r="DA601" s="66" t="s">
        <v>607</v>
      </c>
      <c r="DB601" s="66"/>
      <c r="DC601" s="66"/>
      <c r="DD601" s="66"/>
      <c r="DE601" s="66"/>
      <c r="DF601" s="66"/>
      <c r="DG601" s="66"/>
      <c r="DH601" s="66"/>
      <c r="DI601" s="66"/>
      <c r="DJ601" s="66"/>
      <c r="DK601" s="66"/>
      <c r="DL601" s="66"/>
      <c r="DM601" s="66"/>
      <c r="DN601" s="66"/>
      <c r="DO601" s="66"/>
      <c r="DP601" s="66"/>
      <c r="DQ601" s="66"/>
      <c r="DR601" s="66"/>
      <c r="DS601" s="66"/>
      <c r="DT601" s="66"/>
      <c r="DU601" s="66"/>
      <c r="DV601" s="66"/>
      <c r="DW601" s="66"/>
      <c r="DX601" s="66"/>
      <c r="DY601" s="66"/>
      <c r="DZ601" s="66"/>
      <c r="EA601" s="66"/>
      <c r="EB601" s="66"/>
      <c r="EC601" s="66"/>
      <c r="ED601" s="66"/>
      <c r="EE601" s="66"/>
      <c r="EF601" s="66"/>
      <c r="EG601" s="66"/>
      <c r="EH601" s="66"/>
      <c r="EI601" s="66"/>
      <c r="EJ601" s="66"/>
      <c r="EK601" s="66"/>
      <c r="EL601" s="66"/>
      <c r="EM601" s="66"/>
      <c r="EN601" s="66"/>
      <c r="EO601" s="66" t="s">
        <v>579</v>
      </c>
      <c r="EP601" s="66" t="s">
        <v>580</v>
      </c>
      <c r="EQ601" s="66" t="s">
        <v>580</v>
      </c>
      <c r="ER601" s="66" t="s">
        <v>580</v>
      </c>
      <c r="ES601" s="66" t="s">
        <v>591</v>
      </c>
      <c r="ET601" s="66" t="s">
        <v>591</v>
      </c>
      <c r="EU601" s="66" t="s">
        <v>591</v>
      </c>
      <c r="EV601" s="66" t="s">
        <v>608</v>
      </c>
      <c r="EW601" s="66" t="s">
        <v>609</v>
      </c>
      <c r="EX601" s="66"/>
      <c r="EY601" s="66" t="s">
        <v>608</v>
      </c>
      <c r="EZ601" s="66" t="s">
        <v>608</v>
      </c>
      <c r="FA601" s="66" t="s">
        <v>609</v>
      </c>
    </row>
    <row r="602" spans="1:157" ht="14.4" x14ac:dyDescent="0.3">
      <c r="A602" s="67" t="s">
        <v>618</v>
      </c>
      <c r="B602" s="68">
        <v>1057</v>
      </c>
      <c r="C602" s="69">
        <v>1414</v>
      </c>
      <c r="D602" s="69">
        <v>1414</v>
      </c>
      <c r="E602" s="69">
        <v>1414</v>
      </c>
      <c r="F602" s="69">
        <v>1414</v>
      </c>
      <c r="G602" s="69">
        <v>1414</v>
      </c>
      <c r="H602" s="188">
        <v>1414</v>
      </c>
      <c r="I602" s="71">
        <v>1414</v>
      </c>
      <c r="J602" s="71">
        <v>1414</v>
      </c>
      <c r="K602" s="71">
        <v>1414</v>
      </c>
      <c r="L602" s="71">
        <v>1414</v>
      </c>
      <c r="M602" s="71">
        <v>1414</v>
      </c>
      <c r="N602" s="71">
        <v>1414</v>
      </c>
      <c r="O602" s="71">
        <v>1414</v>
      </c>
      <c r="P602" s="71">
        <v>1414</v>
      </c>
      <c r="Q602" s="71">
        <v>2018</v>
      </c>
      <c r="R602" s="71">
        <v>2018</v>
      </c>
      <c r="S602" s="71">
        <v>2018</v>
      </c>
      <c r="T602" s="71">
        <v>2018</v>
      </c>
      <c r="U602" s="71">
        <v>2018</v>
      </c>
      <c r="V602" s="71">
        <v>2018</v>
      </c>
      <c r="W602" s="71">
        <v>2018</v>
      </c>
      <c r="X602" s="71">
        <v>2018</v>
      </c>
      <c r="Y602" s="71">
        <v>2018</v>
      </c>
      <c r="Z602" s="71">
        <v>2018</v>
      </c>
      <c r="AA602" s="71">
        <v>2018</v>
      </c>
      <c r="AB602" s="71">
        <v>2018</v>
      </c>
      <c r="AC602" s="71">
        <v>2018</v>
      </c>
      <c r="AD602" s="71">
        <v>2018</v>
      </c>
      <c r="AE602" s="71">
        <v>2018</v>
      </c>
      <c r="AF602" s="71">
        <v>2018</v>
      </c>
      <c r="AG602" s="71">
        <v>2018</v>
      </c>
      <c r="AH602" s="71">
        <v>2018</v>
      </c>
      <c r="AI602" s="71">
        <v>2018</v>
      </c>
      <c r="AJ602" s="71">
        <v>2018</v>
      </c>
      <c r="AK602" s="71">
        <v>1057</v>
      </c>
      <c r="AL602" s="71">
        <v>1414</v>
      </c>
      <c r="AM602" s="71">
        <v>1414</v>
      </c>
      <c r="AN602" s="71">
        <v>1414</v>
      </c>
      <c r="AO602" s="71">
        <v>1414</v>
      </c>
      <c r="AP602" s="71">
        <v>1414</v>
      </c>
      <c r="AQ602" s="71">
        <v>1414</v>
      </c>
      <c r="AR602" s="71">
        <v>1414</v>
      </c>
      <c r="AS602" s="71">
        <v>1414</v>
      </c>
      <c r="AT602" s="71">
        <v>1414</v>
      </c>
      <c r="AU602" s="71">
        <v>1414</v>
      </c>
      <c r="AV602" s="71">
        <v>1414</v>
      </c>
      <c r="AW602" s="71">
        <v>1414</v>
      </c>
      <c r="AX602" s="71">
        <v>1414</v>
      </c>
      <c r="AY602" s="71">
        <v>1414</v>
      </c>
      <c r="AZ602" s="71">
        <v>2018</v>
      </c>
      <c r="BA602" s="71">
        <v>2018</v>
      </c>
      <c r="BB602" s="71">
        <v>2018</v>
      </c>
      <c r="BC602" s="71">
        <v>2018</v>
      </c>
      <c r="BD602" s="71">
        <v>2018</v>
      </c>
      <c r="BE602" s="71">
        <v>2018</v>
      </c>
      <c r="BF602" s="71">
        <v>2018</v>
      </c>
      <c r="BG602" s="71">
        <v>2018</v>
      </c>
      <c r="BH602" s="71">
        <v>2018</v>
      </c>
      <c r="BI602" s="71">
        <v>2018</v>
      </c>
      <c r="BJ602" s="71">
        <v>2018</v>
      </c>
      <c r="BK602" s="71">
        <v>2018</v>
      </c>
      <c r="BL602" s="71">
        <v>2018</v>
      </c>
      <c r="BM602" s="71">
        <v>2018</v>
      </c>
      <c r="BN602" s="71">
        <v>2018</v>
      </c>
      <c r="BO602" s="71">
        <v>2018</v>
      </c>
      <c r="BP602" s="71">
        <v>2018</v>
      </c>
      <c r="BQ602" s="71">
        <v>2018</v>
      </c>
      <c r="BR602" s="71">
        <v>2018</v>
      </c>
      <c r="BS602" s="71">
        <v>2018</v>
      </c>
      <c r="BT602" s="69">
        <v>2018</v>
      </c>
      <c r="BU602" s="69">
        <v>2018</v>
      </c>
      <c r="BV602" s="69">
        <v>2018</v>
      </c>
      <c r="BW602" s="69">
        <v>2018</v>
      </c>
      <c r="BX602" s="69">
        <v>2018</v>
      </c>
      <c r="BY602" s="70">
        <v>2018</v>
      </c>
      <c r="BZ602" s="71">
        <v>2018</v>
      </c>
      <c r="CA602" s="71">
        <v>2018</v>
      </c>
      <c r="CB602" s="71">
        <v>2018</v>
      </c>
      <c r="CC602" s="71">
        <v>2018</v>
      </c>
      <c r="CD602" s="71">
        <v>2018</v>
      </c>
      <c r="CE602" s="71">
        <v>2018</v>
      </c>
      <c r="CF602" s="71">
        <v>2018</v>
      </c>
      <c r="CG602" s="71">
        <v>2018</v>
      </c>
      <c r="CH602" s="71">
        <v>2018</v>
      </c>
      <c r="CI602" s="71">
        <v>2018</v>
      </c>
      <c r="CJ602" s="71">
        <v>2025</v>
      </c>
      <c r="CK602" s="71">
        <v>2025</v>
      </c>
      <c r="CL602" s="71">
        <v>2025</v>
      </c>
      <c r="CM602" s="71">
        <v>2025</v>
      </c>
      <c r="CN602" s="71">
        <v>2025</v>
      </c>
      <c r="CO602" s="71">
        <v>2025</v>
      </c>
      <c r="CP602" s="71">
        <v>2025</v>
      </c>
      <c r="CQ602" s="71">
        <v>2025</v>
      </c>
      <c r="CR602" s="71">
        <v>2025</v>
      </c>
      <c r="CS602" s="71">
        <v>2328.75</v>
      </c>
      <c r="CT602" s="71">
        <v>2328.75</v>
      </c>
      <c r="CU602" s="71">
        <v>2025</v>
      </c>
      <c r="CV602" s="71">
        <v>2025</v>
      </c>
      <c r="CW602" s="71">
        <v>2025</v>
      </c>
      <c r="CX602" s="71">
        <v>2025</v>
      </c>
      <c r="CY602" s="71">
        <v>2025</v>
      </c>
      <c r="CZ602" s="71">
        <v>2025</v>
      </c>
      <c r="DA602" s="71">
        <v>2025</v>
      </c>
      <c r="DB602" s="71">
        <v>2025</v>
      </c>
      <c r="DC602" s="71">
        <v>2025</v>
      </c>
      <c r="DD602" s="71">
        <v>2328.75</v>
      </c>
      <c r="DE602" s="71">
        <v>2328.75</v>
      </c>
      <c r="DF602" s="71">
        <v>1414</v>
      </c>
      <c r="DG602" s="71">
        <v>2018</v>
      </c>
      <c r="DH602" s="71">
        <v>2018</v>
      </c>
      <c r="DI602" s="71">
        <v>2018</v>
      </c>
      <c r="DJ602" s="71">
        <v>2018</v>
      </c>
      <c r="DK602" s="71">
        <v>2018</v>
      </c>
      <c r="DL602" s="71">
        <v>2018</v>
      </c>
      <c r="DM602" s="71">
        <v>2018</v>
      </c>
      <c r="DN602" s="71">
        <v>2018</v>
      </c>
      <c r="DO602" s="71">
        <v>2018</v>
      </c>
      <c r="DP602" s="71">
        <v>2018</v>
      </c>
      <c r="DQ602" s="71">
        <v>2018</v>
      </c>
      <c r="DR602" s="71">
        <v>2018</v>
      </c>
      <c r="DS602" s="71">
        <v>2018</v>
      </c>
      <c r="DT602" s="71">
        <v>2018</v>
      </c>
      <c r="DU602" s="71">
        <v>2025</v>
      </c>
      <c r="DV602" s="71">
        <v>2025</v>
      </c>
      <c r="DW602" s="71">
        <v>2025</v>
      </c>
      <c r="DX602" s="71">
        <v>2025</v>
      </c>
      <c r="DY602" s="71">
        <v>2025</v>
      </c>
      <c r="DZ602" s="71">
        <v>2025</v>
      </c>
      <c r="EA602" s="71">
        <v>2025</v>
      </c>
      <c r="EB602" s="71">
        <v>2025</v>
      </c>
      <c r="EC602" s="71">
        <v>2025</v>
      </c>
      <c r="ED602" s="71">
        <v>2025</v>
      </c>
      <c r="EE602" s="71">
        <v>2025</v>
      </c>
      <c r="EF602" s="71">
        <v>2025</v>
      </c>
      <c r="EG602" s="71">
        <v>2025</v>
      </c>
      <c r="EH602" s="71">
        <v>2025</v>
      </c>
      <c r="EI602" s="71">
        <v>2025</v>
      </c>
      <c r="EJ602" s="71">
        <v>2025</v>
      </c>
      <c r="EK602" s="71">
        <v>2025</v>
      </c>
      <c r="EL602" s="71">
        <v>2025</v>
      </c>
      <c r="EM602" s="71">
        <v>2025</v>
      </c>
      <c r="EN602" s="71">
        <v>2025</v>
      </c>
      <c r="EO602" s="71">
        <v>2025</v>
      </c>
      <c r="EP602" s="71">
        <v>2025</v>
      </c>
      <c r="EQ602" s="71">
        <v>2025</v>
      </c>
      <c r="ER602" s="71">
        <v>2025</v>
      </c>
      <c r="ES602" s="71">
        <v>2025</v>
      </c>
      <c r="ET602" s="71">
        <v>2025</v>
      </c>
      <c r="EU602" s="71">
        <v>2025</v>
      </c>
      <c r="EV602" s="71">
        <v>2025</v>
      </c>
      <c r="EW602" s="71">
        <v>2328.75</v>
      </c>
      <c r="EX602" s="71">
        <v>1414</v>
      </c>
      <c r="EY602" s="71">
        <v>2025</v>
      </c>
      <c r="EZ602" s="71">
        <v>2025</v>
      </c>
      <c r="FA602" s="71">
        <v>2328.75</v>
      </c>
    </row>
    <row r="603" spans="1:157" ht="14.4" x14ac:dyDescent="0.3">
      <c r="A603" s="171" t="s">
        <v>619</v>
      </c>
      <c r="B603" s="172">
        <v>0</v>
      </c>
      <c r="C603" s="173">
        <v>1349.7625159611014</v>
      </c>
      <c r="D603" s="173">
        <v>1098.4867591778948</v>
      </c>
      <c r="E603" s="173">
        <v>515.75077674735348</v>
      </c>
      <c r="F603" s="173">
        <v>0</v>
      </c>
      <c r="G603" s="173">
        <v>2699.5250319222027</v>
      </c>
      <c r="H603" s="204">
        <v>2448.2492751389964</v>
      </c>
      <c r="I603" s="175">
        <v>1865.5132927084549</v>
      </c>
      <c r="J603" s="175">
        <v>1349.7625159611014</v>
      </c>
      <c r="K603" s="175">
        <v>2196.9735183557896</v>
      </c>
      <c r="L603" s="175">
        <v>1614.2375359252483</v>
      </c>
      <c r="M603" s="175">
        <v>1098.4867591778948</v>
      </c>
      <c r="N603" s="175">
        <v>1031.501553494707</v>
      </c>
      <c r="O603" s="175">
        <v>515.75077674735348</v>
      </c>
      <c r="P603" s="175">
        <v>0</v>
      </c>
      <c r="Q603" s="175">
        <v>4049.2875478833039</v>
      </c>
      <c r="R603" s="175">
        <v>3798.0117911000975</v>
      </c>
      <c r="S603" s="175">
        <v>3215.2758086695562</v>
      </c>
      <c r="T603" s="175">
        <v>2699.5250319222027</v>
      </c>
      <c r="U603" s="175">
        <v>3546.7360343168912</v>
      </c>
      <c r="V603" s="175">
        <v>2964.0000518863499</v>
      </c>
      <c r="W603" s="175">
        <v>2448.2492751389964</v>
      </c>
      <c r="X603" s="175">
        <v>2381.2640694558086</v>
      </c>
      <c r="Y603" s="175">
        <v>1865.5132927084549</v>
      </c>
      <c r="Z603" s="175">
        <v>1349.7625159611014</v>
      </c>
      <c r="AA603" s="175">
        <v>3295.4602775336843</v>
      </c>
      <c r="AB603" s="175">
        <v>2712.724295103143</v>
      </c>
      <c r="AC603" s="175">
        <v>2196.9735183557896</v>
      </c>
      <c r="AD603" s="175">
        <v>2129.9883126726018</v>
      </c>
      <c r="AE603" s="175">
        <v>1614.2375359252483</v>
      </c>
      <c r="AF603" s="175">
        <v>1098.4867591778948</v>
      </c>
      <c r="AG603" s="175">
        <v>1547.2523302420605</v>
      </c>
      <c r="AH603" s="175">
        <v>1031.501553494707</v>
      </c>
      <c r="AI603" s="175">
        <v>515.75077674735348</v>
      </c>
      <c r="AJ603" s="175">
        <v>0</v>
      </c>
      <c r="AK603" s="175">
        <v>0</v>
      </c>
      <c r="AL603" s="175">
        <v>1349.7625159611014</v>
      </c>
      <c r="AM603" s="175">
        <v>1098.4867591778948</v>
      </c>
      <c r="AN603" s="175">
        <v>515.75077674735348</v>
      </c>
      <c r="AO603" s="175">
        <v>0</v>
      </c>
      <c r="AP603" s="175">
        <v>2699.5250319222027</v>
      </c>
      <c r="AQ603" s="175">
        <v>2448.2492751389964</v>
      </c>
      <c r="AR603" s="175">
        <v>1865.5132927084549</v>
      </c>
      <c r="AS603" s="175">
        <v>1349.7625159611014</v>
      </c>
      <c r="AT603" s="175">
        <v>2196.9735183557896</v>
      </c>
      <c r="AU603" s="175">
        <v>1614.2375359252483</v>
      </c>
      <c r="AV603" s="175">
        <v>1098.4867591778948</v>
      </c>
      <c r="AW603" s="175">
        <v>1031.501553494707</v>
      </c>
      <c r="AX603" s="175">
        <v>515.75077674735348</v>
      </c>
      <c r="AY603" s="175">
        <v>0</v>
      </c>
      <c r="AZ603" s="175">
        <v>4049.2875478833039</v>
      </c>
      <c r="BA603" s="175">
        <v>3798.0117911000975</v>
      </c>
      <c r="BB603" s="175">
        <v>3215.2758086695562</v>
      </c>
      <c r="BC603" s="175">
        <v>2699.5250319222027</v>
      </c>
      <c r="BD603" s="175">
        <v>3546.7360343168912</v>
      </c>
      <c r="BE603" s="175">
        <v>2964.0000518863499</v>
      </c>
      <c r="BF603" s="175">
        <v>2448.2492751389964</v>
      </c>
      <c r="BG603" s="175">
        <v>2381.2640694558086</v>
      </c>
      <c r="BH603" s="175">
        <v>1865.5132927084549</v>
      </c>
      <c r="BI603" s="175">
        <v>1349.7625159611014</v>
      </c>
      <c r="BJ603" s="175">
        <v>3295.4602775336843</v>
      </c>
      <c r="BK603" s="175">
        <v>2712.724295103143</v>
      </c>
      <c r="BL603" s="175">
        <v>2196.9735183557896</v>
      </c>
      <c r="BM603" s="175">
        <v>2129.9883126726018</v>
      </c>
      <c r="BN603" s="175">
        <v>1614.2375359252483</v>
      </c>
      <c r="BO603" s="175">
        <v>1098.4867591778948</v>
      </c>
      <c r="BP603" s="175">
        <v>1547.2523302420605</v>
      </c>
      <c r="BQ603" s="175">
        <v>1031.501553494707</v>
      </c>
      <c r="BR603" s="175">
        <v>515.75077674735348</v>
      </c>
      <c r="BS603" s="175">
        <v>0</v>
      </c>
      <c r="BT603" s="173">
        <v>4896.4985502779928</v>
      </c>
      <c r="BU603" s="173">
        <v>4313.7625678474506</v>
      </c>
      <c r="BV603" s="173">
        <v>4062.4868110642446</v>
      </c>
      <c r="BW603" s="173">
        <v>3479.7508286337033</v>
      </c>
      <c r="BX603" s="173">
        <v>2129.9883126726018</v>
      </c>
      <c r="BY603" s="174">
        <v>1614.2375359252483</v>
      </c>
      <c r="BZ603" s="175">
        <v>1031.501553494707</v>
      </c>
      <c r="CA603" s="175">
        <v>3075.4608799879925</v>
      </c>
      <c r="CB603" s="175">
        <v>4896.4985502779928</v>
      </c>
      <c r="CC603" s="175">
        <v>4313.7625678474506</v>
      </c>
      <c r="CD603" s="175">
        <v>4062.4868110642446</v>
      </c>
      <c r="CE603" s="175">
        <v>3479.7508286337033</v>
      </c>
      <c r="CF603" s="175">
        <v>2129.9883126726018</v>
      </c>
      <c r="CG603" s="175">
        <v>1614.2375359252483</v>
      </c>
      <c r="CH603" s="175">
        <v>1031.501553494707</v>
      </c>
      <c r="CI603" s="175">
        <v>3075.4608799879925</v>
      </c>
      <c r="CJ603" s="175">
        <v>5412.2493270253462</v>
      </c>
      <c r="CK603" s="175">
        <v>4578.2375878115981</v>
      </c>
      <c r="CL603" s="175">
        <v>3744.22584859785</v>
      </c>
      <c r="CM603" s="175">
        <v>3228.4750718504965</v>
      </c>
      <c r="CN603" s="175">
        <v>2129.9883126726018</v>
      </c>
      <c r="CO603" s="175">
        <v>1547.2523302420605</v>
      </c>
      <c r="CP603" s="175">
        <v>1031.501553494707</v>
      </c>
      <c r="CQ603" s="175">
        <v>3095.9900045278087</v>
      </c>
      <c r="CR603" s="175">
        <v>4127.9866727037452</v>
      </c>
      <c r="CS603" s="175">
        <v>5159.9833408796812</v>
      </c>
      <c r="CT603" s="175">
        <v>6191.9800090556173</v>
      </c>
      <c r="CU603" s="175">
        <v>5412.2493270253462</v>
      </c>
      <c r="CV603" s="175">
        <v>4578.2375878115981</v>
      </c>
      <c r="CW603" s="175">
        <v>3744.22584859785</v>
      </c>
      <c r="CX603" s="175">
        <v>3228.4750718504965</v>
      </c>
      <c r="CY603" s="175">
        <v>2129.9883126726018</v>
      </c>
      <c r="CZ603" s="175">
        <v>1547.2523302420605</v>
      </c>
      <c r="DA603" s="175">
        <v>1031.501553494707</v>
      </c>
      <c r="DB603" s="175">
        <v>3095.9900045278087</v>
      </c>
      <c r="DC603" s="175">
        <v>4127.9866727037452</v>
      </c>
      <c r="DD603" s="175">
        <v>5159.9833408796812</v>
      </c>
      <c r="DE603" s="175">
        <v>6191.9800090556173</v>
      </c>
      <c r="DF603" s="175">
        <v>0</v>
      </c>
      <c r="DG603" s="175">
        <v>1349.7625159611014</v>
      </c>
      <c r="DH603" s="175">
        <v>1098.4867591778948</v>
      </c>
      <c r="DI603" s="175">
        <v>515.75077674735348</v>
      </c>
      <c r="DJ603" s="175">
        <v>0</v>
      </c>
      <c r="DK603" s="175">
        <v>2699.5250319222027</v>
      </c>
      <c r="DL603" s="175">
        <v>2448.2492751389964</v>
      </c>
      <c r="DM603" s="175">
        <v>1865.5132927084549</v>
      </c>
      <c r="DN603" s="175">
        <v>1349.7625159611014</v>
      </c>
      <c r="DO603" s="175">
        <v>2196.9735183557896</v>
      </c>
      <c r="DP603" s="175">
        <v>1614.2375359252483</v>
      </c>
      <c r="DQ603" s="175">
        <v>1098.4867591778948</v>
      </c>
      <c r="DR603" s="175">
        <v>1031.501553494707</v>
      </c>
      <c r="DS603" s="175">
        <v>515.75077674735348</v>
      </c>
      <c r="DT603" s="175">
        <v>0</v>
      </c>
      <c r="DU603" s="175">
        <v>4049.2875478833039</v>
      </c>
      <c r="DV603" s="175">
        <v>3798.0117911000975</v>
      </c>
      <c r="DW603" s="175">
        <v>3215.2758086695562</v>
      </c>
      <c r="DX603" s="175">
        <v>2699.5250319222027</v>
      </c>
      <c r="DY603" s="175">
        <v>3546.7360343168912</v>
      </c>
      <c r="DZ603" s="175">
        <v>2964.0000518863499</v>
      </c>
      <c r="EA603" s="175">
        <v>2448.2492751389964</v>
      </c>
      <c r="EB603" s="175">
        <v>2381.2640694558086</v>
      </c>
      <c r="EC603" s="175">
        <v>1865.5132927084549</v>
      </c>
      <c r="ED603" s="175">
        <v>1349.7625159611014</v>
      </c>
      <c r="EE603" s="175">
        <v>3295.4602775336843</v>
      </c>
      <c r="EF603" s="175">
        <v>2712.724295103143</v>
      </c>
      <c r="EG603" s="175">
        <v>2196.9735183557896</v>
      </c>
      <c r="EH603" s="175">
        <v>2129.9883126726018</v>
      </c>
      <c r="EI603" s="175">
        <v>1614.2375359252483</v>
      </c>
      <c r="EJ603" s="175">
        <v>1098.4867591778948</v>
      </c>
      <c r="EK603" s="175">
        <v>1547.2523302420605</v>
      </c>
      <c r="EL603" s="175">
        <v>1031.501553494707</v>
      </c>
      <c r="EM603" s="175">
        <v>515.75077674735348</v>
      </c>
      <c r="EN603" s="175">
        <v>0</v>
      </c>
      <c r="EO603" s="175">
        <v>4896.4985502779928</v>
      </c>
      <c r="EP603" s="175">
        <v>4313.7625678474506</v>
      </c>
      <c r="EQ603" s="175">
        <v>4062.4868110642446</v>
      </c>
      <c r="ER603" s="175">
        <v>3479.7508286337033</v>
      </c>
      <c r="ES603" s="175">
        <v>2129.9883126726018</v>
      </c>
      <c r="ET603" s="175">
        <v>1614.2375359252483</v>
      </c>
      <c r="EU603" s="175">
        <v>1031.501553494707</v>
      </c>
      <c r="EV603" s="175">
        <v>3075.4608799879925</v>
      </c>
      <c r="EW603" s="175">
        <v>4100.6145066506569</v>
      </c>
      <c r="EX603" s="175">
        <v>0</v>
      </c>
      <c r="EY603" s="175">
        <v>741.00001297158747</v>
      </c>
      <c r="EZ603" s="175">
        <v>1482.0000259431749</v>
      </c>
      <c r="FA603" s="175">
        <v>2223.0000389147626</v>
      </c>
    </row>
    <row r="604" spans="1:157" ht="14.4" x14ac:dyDescent="0.3">
      <c r="A604" s="171" t="s">
        <v>620</v>
      </c>
      <c r="B604" s="172">
        <v>261.55079999999998</v>
      </c>
      <c r="C604" s="173">
        <v>387.99805000000003</v>
      </c>
      <c r="D604" s="173">
        <v>396.76670000000013</v>
      </c>
      <c r="E604" s="173">
        <v>467.73980000000006</v>
      </c>
      <c r="F604" s="173">
        <v>495.69355000000007</v>
      </c>
      <c r="G604" s="173">
        <v>511.86660000000006</v>
      </c>
      <c r="H604" s="204">
        <v>520.23667499999999</v>
      </c>
      <c r="I604" s="175">
        <v>587.98372499999994</v>
      </c>
      <c r="J604" s="175">
        <v>614.66684999999995</v>
      </c>
      <c r="K604" s="175">
        <v>528.60675000000003</v>
      </c>
      <c r="L604" s="175">
        <v>596.35380000000009</v>
      </c>
      <c r="M604" s="175">
        <v>623.036925</v>
      </c>
      <c r="N604" s="175">
        <v>664.10085000000004</v>
      </c>
      <c r="O604" s="175">
        <v>690.78397500000005</v>
      </c>
      <c r="P604" s="175">
        <v>717.46709999999996</v>
      </c>
      <c r="Q604" s="175">
        <v>622.25850000000003</v>
      </c>
      <c r="R604" s="175">
        <v>630.23</v>
      </c>
      <c r="S604" s="175">
        <v>694.75099999999998</v>
      </c>
      <c r="T604" s="175">
        <v>720.1635</v>
      </c>
      <c r="U604" s="175">
        <v>638.20150000000001</v>
      </c>
      <c r="V604" s="175">
        <v>702.72250000000008</v>
      </c>
      <c r="W604" s="175">
        <v>728.13499999999999</v>
      </c>
      <c r="X604" s="175">
        <v>767.24350000000004</v>
      </c>
      <c r="Y604" s="175">
        <v>792.65599999999995</v>
      </c>
      <c r="Z604" s="175">
        <v>818.06849999999997</v>
      </c>
      <c r="AA604" s="175">
        <v>646.173</v>
      </c>
      <c r="AB604" s="175">
        <v>710.69400000000007</v>
      </c>
      <c r="AC604" s="175">
        <v>736.1065000000001</v>
      </c>
      <c r="AD604" s="175">
        <v>775.21500000000003</v>
      </c>
      <c r="AE604" s="175">
        <v>800.62750000000005</v>
      </c>
      <c r="AF604" s="175">
        <v>826.04000000000008</v>
      </c>
      <c r="AG604" s="175">
        <v>839.73599999999999</v>
      </c>
      <c r="AH604" s="175">
        <v>865.14850000000001</v>
      </c>
      <c r="AI604" s="175">
        <v>890.56100000000004</v>
      </c>
      <c r="AJ604" s="175">
        <v>915.97350000000006</v>
      </c>
      <c r="AK604" s="175">
        <v>515.87910000000011</v>
      </c>
      <c r="AL604" s="175">
        <v>633.93487500000015</v>
      </c>
      <c r="AM604" s="175">
        <v>642.30494999999996</v>
      </c>
      <c r="AN604" s="175">
        <v>710.05200000000013</v>
      </c>
      <c r="AO604" s="175">
        <v>736.73512500000015</v>
      </c>
      <c r="AP604" s="175">
        <v>738.51400000000012</v>
      </c>
      <c r="AQ604" s="175">
        <v>746.4855</v>
      </c>
      <c r="AR604" s="175">
        <v>811.00650000000007</v>
      </c>
      <c r="AS604" s="175">
        <v>836.4190000000001</v>
      </c>
      <c r="AT604" s="175">
        <v>754.45699999999999</v>
      </c>
      <c r="AU604" s="175">
        <v>818.97799999999995</v>
      </c>
      <c r="AV604" s="175">
        <v>844.39049999999986</v>
      </c>
      <c r="AW604" s="175">
        <v>883.49900000000014</v>
      </c>
      <c r="AX604" s="175">
        <v>908.91150000000005</v>
      </c>
      <c r="AY604" s="175">
        <v>934.32400000000007</v>
      </c>
      <c r="AZ604" s="175">
        <v>829.61647500000004</v>
      </c>
      <c r="BA604" s="175">
        <v>837.18939999999998</v>
      </c>
      <c r="BB604" s="175">
        <v>898.48435000000006</v>
      </c>
      <c r="BC604" s="175">
        <v>922.62622500000009</v>
      </c>
      <c r="BD604" s="175">
        <v>844.76232499999992</v>
      </c>
      <c r="BE604" s="175">
        <v>906.05727499999989</v>
      </c>
      <c r="BF604" s="175">
        <v>930.19914999999992</v>
      </c>
      <c r="BG604" s="175">
        <v>967.35222500000009</v>
      </c>
      <c r="BH604" s="175">
        <v>991.4941</v>
      </c>
      <c r="BI604" s="175">
        <v>1015.635975</v>
      </c>
      <c r="BJ604" s="175">
        <v>852.33524999999986</v>
      </c>
      <c r="BK604" s="175">
        <v>913.63019999999995</v>
      </c>
      <c r="BL604" s="175">
        <v>937.77207499999997</v>
      </c>
      <c r="BM604" s="175">
        <v>974.92514999999992</v>
      </c>
      <c r="BN604" s="175">
        <v>999.06702499999983</v>
      </c>
      <c r="BO604" s="175">
        <v>1023.2088999999999</v>
      </c>
      <c r="BP604" s="175">
        <v>1036.2201</v>
      </c>
      <c r="BQ604" s="175">
        <v>1060.361975</v>
      </c>
      <c r="BR604" s="175">
        <v>1084.5038500000001</v>
      </c>
      <c r="BS604" s="175">
        <v>1108.6457250000001</v>
      </c>
      <c r="BT604" s="173">
        <v>734.31959999999992</v>
      </c>
      <c r="BU604" s="173">
        <v>795.61455000000001</v>
      </c>
      <c r="BV604" s="173">
        <v>803.18747499999995</v>
      </c>
      <c r="BW604" s="173">
        <v>864.48242499999992</v>
      </c>
      <c r="BX604" s="173">
        <v>957.49217499999986</v>
      </c>
      <c r="BY604" s="174">
        <v>981.63404999999989</v>
      </c>
      <c r="BZ604" s="175">
        <v>1042.9289999999999</v>
      </c>
      <c r="CA604" s="175">
        <v>882.80846785714289</v>
      </c>
      <c r="CB604" s="175">
        <v>972.79049999999995</v>
      </c>
      <c r="CC604" s="175">
        <v>1034.08545</v>
      </c>
      <c r="CD604" s="175">
        <v>1041.658375</v>
      </c>
      <c r="CE604" s="175">
        <v>1102.9533249999999</v>
      </c>
      <c r="CF604" s="175">
        <v>1195.9630749999997</v>
      </c>
      <c r="CG604" s="175">
        <v>1220.1049499999997</v>
      </c>
      <c r="CH604" s="175">
        <v>1281.3998999999999</v>
      </c>
      <c r="CI604" s="175">
        <v>1121.2793678571429</v>
      </c>
      <c r="CJ604" s="175">
        <v>931.2156500000001</v>
      </c>
      <c r="CK604" s="175">
        <v>1000.083525</v>
      </c>
      <c r="CL604" s="175">
        <v>1068.9513999999999</v>
      </c>
      <c r="CM604" s="175">
        <v>1093.0932749999999</v>
      </c>
      <c r="CN604" s="175">
        <v>1178.5300999999999</v>
      </c>
      <c r="CO604" s="175">
        <v>1239.8250499999997</v>
      </c>
      <c r="CP604" s="175">
        <v>1263.9669249999997</v>
      </c>
      <c r="CQ604" s="175">
        <v>1110.8094178571428</v>
      </c>
      <c r="CR604" s="175">
        <v>1396.2036392857142</v>
      </c>
      <c r="CS604" s="175">
        <v>1681.5978607142856</v>
      </c>
      <c r="CT604" s="175">
        <v>1966.992082142857</v>
      </c>
      <c r="CU604" s="175">
        <v>1108.1241000000002</v>
      </c>
      <c r="CV604" s="175">
        <v>1173.36735</v>
      </c>
      <c r="CW604" s="175">
        <v>1238.6106</v>
      </c>
      <c r="CX604" s="175">
        <v>1261.4818500000001</v>
      </c>
      <c r="CY604" s="175">
        <v>1342.422</v>
      </c>
      <c r="CZ604" s="175">
        <v>1400.4908999999998</v>
      </c>
      <c r="DA604" s="175">
        <v>1423.3621499999999</v>
      </c>
      <c r="DB604" s="175">
        <v>1278.2655642857144</v>
      </c>
      <c r="DC604" s="175">
        <v>1563.6597857142858</v>
      </c>
      <c r="DD604" s="175">
        <v>1849.0540071428572</v>
      </c>
      <c r="DE604" s="175">
        <v>2134.4482285714289</v>
      </c>
      <c r="DF604" s="175">
        <v>721.28700000000015</v>
      </c>
      <c r="DG604" s="175">
        <v>821.70650000000012</v>
      </c>
      <c r="DH604" s="175">
        <v>829.678</v>
      </c>
      <c r="DI604" s="175">
        <v>894.19900000000007</v>
      </c>
      <c r="DJ604" s="175">
        <v>919.61150000000009</v>
      </c>
      <c r="DK604" s="175">
        <v>908.64935000000003</v>
      </c>
      <c r="DL604" s="175">
        <v>916.22227499999997</v>
      </c>
      <c r="DM604" s="175">
        <v>977.51722500000005</v>
      </c>
      <c r="DN604" s="175">
        <v>1001.6591000000001</v>
      </c>
      <c r="DO604" s="175">
        <v>923.79519999999991</v>
      </c>
      <c r="DP604" s="175">
        <v>985.09014999999988</v>
      </c>
      <c r="DQ604" s="175">
        <v>1009.2320249999999</v>
      </c>
      <c r="DR604" s="175">
        <v>1046.3851</v>
      </c>
      <c r="DS604" s="175">
        <v>1070.526975</v>
      </c>
      <c r="DT604" s="175">
        <v>1094.66885</v>
      </c>
      <c r="DU604" s="175">
        <v>1036.6775250000001</v>
      </c>
      <c r="DV604" s="175">
        <v>1044.2504500000002</v>
      </c>
      <c r="DW604" s="175">
        <v>1105.5454000000002</v>
      </c>
      <c r="DX604" s="175">
        <v>1129.687275</v>
      </c>
      <c r="DY604" s="175">
        <v>1051.8233749999999</v>
      </c>
      <c r="DZ604" s="175">
        <v>1113.1183249999999</v>
      </c>
      <c r="EA604" s="175">
        <v>1137.2601999999999</v>
      </c>
      <c r="EB604" s="175">
        <v>1174.4132750000001</v>
      </c>
      <c r="EC604" s="175">
        <v>1198.5551500000001</v>
      </c>
      <c r="ED604" s="175">
        <v>1222.6970250000002</v>
      </c>
      <c r="EE604" s="175">
        <v>1059.3963000000001</v>
      </c>
      <c r="EF604" s="175">
        <v>1120.6912499999999</v>
      </c>
      <c r="EG604" s="175">
        <v>1144.8331249999999</v>
      </c>
      <c r="EH604" s="175">
        <v>1181.9861999999998</v>
      </c>
      <c r="EI604" s="175">
        <v>1206.1280749999999</v>
      </c>
      <c r="EJ604" s="175">
        <v>1230.2699499999999</v>
      </c>
      <c r="EK604" s="175">
        <v>1243.28115</v>
      </c>
      <c r="EL604" s="175">
        <v>1267.4230250000001</v>
      </c>
      <c r="EM604" s="175">
        <v>1291.5649000000001</v>
      </c>
      <c r="EN604" s="175">
        <v>1315.7067750000001</v>
      </c>
      <c r="EO604" s="175">
        <v>1117.7541000000001</v>
      </c>
      <c r="EP604" s="175">
        <v>1175.8230000000001</v>
      </c>
      <c r="EQ604" s="175">
        <v>1182.9973500000001</v>
      </c>
      <c r="ER604" s="175">
        <v>1241.0662500000001</v>
      </c>
      <c r="ES604" s="175">
        <v>1329.1807500000002</v>
      </c>
      <c r="ET604" s="175">
        <v>1352.0520000000001</v>
      </c>
      <c r="EU604" s="175">
        <v>1410.1209000000003</v>
      </c>
      <c r="EV604" s="175">
        <v>1258.4277642857144</v>
      </c>
      <c r="EW604" s="175">
        <v>1611.646992857143</v>
      </c>
      <c r="EX604" s="175">
        <v>937.96199999999999</v>
      </c>
      <c r="EY604" s="175">
        <v>1061.4547124999999</v>
      </c>
      <c r="EZ604" s="175">
        <v>1231.845525</v>
      </c>
      <c r="FA604" s="175">
        <v>1328.4344249999999</v>
      </c>
    </row>
    <row r="605" spans="1:157" ht="14.4" x14ac:dyDescent="0.3">
      <c r="A605" s="171" t="s">
        <v>621</v>
      </c>
      <c r="B605" s="172">
        <v>284.1886805248306</v>
      </c>
      <c r="C605" s="173">
        <v>293.17348052483061</v>
      </c>
      <c r="D605" s="173">
        <v>293.17348052483061</v>
      </c>
      <c r="E605" s="173">
        <v>293.17348052483061</v>
      </c>
      <c r="F605" s="173">
        <v>284.1886805248306</v>
      </c>
      <c r="G605" s="173">
        <v>293.17348052483061</v>
      </c>
      <c r="H605" s="204">
        <v>293.17348052483061</v>
      </c>
      <c r="I605" s="175">
        <v>293.17348052483061</v>
      </c>
      <c r="J605" s="175">
        <v>293.17348052483061</v>
      </c>
      <c r="K605" s="175">
        <v>293.17348052483061</v>
      </c>
      <c r="L605" s="175">
        <v>293.17348052483061</v>
      </c>
      <c r="M605" s="175">
        <v>293.17348052483061</v>
      </c>
      <c r="N605" s="175">
        <v>293.17348052483061</v>
      </c>
      <c r="O605" s="175">
        <v>293.17348052483061</v>
      </c>
      <c r="P605" s="175">
        <v>284.1886805248306</v>
      </c>
      <c r="Q605" s="175">
        <v>293.17348052483061</v>
      </c>
      <c r="R605" s="175">
        <v>293.17348052483061</v>
      </c>
      <c r="S605" s="175">
        <v>293.17348052483061</v>
      </c>
      <c r="T605" s="175">
        <v>293.17348052483061</v>
      </c>
      <c r="U605" s="175">
        <v>293.17348052483061</v>
      </c>
      <c r="V605" s="175">
        <v>293.17348052483061</v>
      </c>
      <c r="W605" s="175">
        <v>293.17348052483061</v>
      </c>
      <c r="X605" s="175">
        <v>293.17348052483061</v>
      </c>
      <c r="Y605" s="175">
        <v>293.17348052483061</v>
      </c>
      <c r="Z605" s="175">
        <v>293.17348052483061</v>
      </c>
      <c r="AA605" s="175">
        <v>293.17348052483061</v>
      </c>
      <c r="AB605" s="175">
        <v>293.17348052483061</v>
      </c>
      <c r="AC605" s="175">
        <v>293.17348052483061</v>
      </c>
      <c r="AD605" s="175">
        <v>293.17348052483061</v>
      </c>
      <c r="AE605" s="175">
        <v>293.17348052483061</v>
      </c>
      <c r="AF605" s="175">
        <v>293.17348052483061</v>
      </c>
      <c r="AG605" s="175">
        <v>293.17348052483061</v>
      </c>
      <c r="AH605" s="175">
        <v>293.17348052483061</v>
      </c>
      <c r="AI605" s="175">
        <v>293.17348052483061</v>
      </c>
      <c r="AJ605" s="175">
        <v>284.1886805248306</v>
      </c>
      <c r="AK605" s="175">
        <v>545.89328127122121</v>
      </c>
      <c r="AL605" s="175">
        <v>554.87808127122116</v>
      </c>
      <c r="AM605" s="175">
        <v>554.87808127122116</v>
      </c>
      <c r="AN605" s="175">
        <v>554.87808127122116</v>
      </c>
      <c r="AO605" s="175">
        <v>545.89328127122121</v>
      </c>
      <c r="AP605" s="175">
        <v>554.87808127122116</v>
      </c>
      <c r="AQ605" s="175">
        <v>554.87808127122116</v>
      </c>
      <c r="AR605" s="175">
        <v>554.87808127122116</v>
      </c>
      <c r="AS605" s="175">
        <v>554.87808127122116</v>
      </c>
      <c r="AT605" s="175">
        <v>554.87808127122116</v>
      </c>
      <c r="AU605" s="175">
        <v>554.87808127122116</v>
      </c>
      <c r="AV605" s="175">
        <v>554.87808127122116</v>
      </c>
      <c r="AW605" s="175">
        <v>554.87808127122116</v>
      </c>
      <c r="AX605" s="175">
        <v>554.87808127122116</v>
      </c>
      <c r="AY605" s="175">
        <v>545.89328127122121</v>
      </c>
      <c r="AZ605" s="175">
        <v>554.87808127122116</v>
      </c>
      <c r="BA605" s="175">
        <v>554.87808127122116</v>
      </c>
      <c r="BB605" s="175">
        <v>554.87808127122116</v>
      </c>
      <c r="BC605" s="175">
        <v>554.87808127122116</v>
      </c>
      <c r="BD605" s="175">
        <v>554.87808127122116</v>
      </c>
      <c r="BE605" s="175">
        <v>554.87808127122116</v>
      </c>
      <c r="BF605" s="175">
        <v>554.87808127122116</v>
      </c>
      <c r="BG605" s="175">
        <v>554.87808127122116</v>
      </c>
      <c r="BH605" s="175">
        <v>554.87808127122116</v>
      </c>
      <c r="BI605" s="175">
        <v>554.87808127122116</v>
      </c>
      <c r="BJ605" s="175">
        <v>554.87808127122116</v>
      </c>
      <c r="BK605" s="175">
        <v>554.87808127122116</v>
      </c>
      <c r="BL605" s="175">
        <v>554.87808127122116</v>
      </c>
      <c r="BM605" s="175">
        <v>554.87808127122116</v>
      </c>
      <c r="BN605" s="175">
        <v>554.87808127122116</v>
      </c>
      <c r="BO605" s="175">
        <v>554.87808127122116</v>
      </c>
      <c r="BP605" s="175">
        <v>554.87808127122116</v>
      </c>
      <c r="BQ605" s="175">
        <v>554.87808127122116</v>
      </c>
      <c r="BR605" s="175">
        <v>554.87808127122116</v>
      </c>
      <c r="BS605" s="175">
        <v>545.89328127122121</v>
      </c>
      <c r="BT605" s="173">
        <v>293.17348052483061</v>
      </c>
      <c r="BU605" s="173">
        <v>293.17348052483061</v>
      </c>
      <c r="BV605" s="173">
        <v>293.17348052483061</v>
      </c>
      <c r="BW605" s="173">
        <v>293.17348052483061</v>
      </c>
      <c r="BX605" s="173">
        <v>293.17348052483061</v>
      </c>
      <c r="BY605" s="174">
        <v>293.17348052483061</v>
      </c>
      <c r="BZ605" s="175">
        <v>293.17348052483061</v>
      </c>
      <c r="CA605" s="175">
        <v>293.17348052483061</v>
      </c>
      <c r="CB605" s="175">
        <v>554.87808127122116</v>
      </c>
      <c r="CC605" s="175">
        <v>554.87808127122116</v>
      </c>
      <c r="CD605" s="175">
        <v>554.87808127122116</v>
      </c>
      <c r="CE605" s="175">
        <v>554.87808127122116</v>
      </c>
      <c r="CF605" s="175">
        <v>554.87808127122116</v>
      </c>
      <c r="CG605" s="175">
        <v>554.87808127122116</v>
      </c>
      <c r="CH605" s="175">
        <v>554.87808127122116</v>
      </c>
      <c r="CI605" s="175">
        <v>554.87808127122116</v>
      </c>
      <c r="CJ605" s="175">
        <v>293.17348052483061</v>
      </c>
      <c r="CK605" s="175">
        <v>293.17348052483061</v>
      </c>
      <c r="CL605" s="175">
        <v>293.17348052483061</v>
      </c>
      <c r="CM605" s="175">
        <v>293.17348052483061</v>
      </c>
      <c r="CN605" s="175">
        <v>293.17348052483061</v>
      </c>
      <c r="CO605" s="175">
        <v>293.17348052483061</v>
      </c>
      <c r="CP605" s="175">
        <v>293.17348052483061</v>
      </c>
      <c r="CQ605" s="175">
        <v>293.17348052483061</v>
      </c>
      <c r="CR605" s="175">
        <v>293.17348052483061</v>
      </c>
      <c r="CS605" s="175">
        <v>293.17348052483061</v>
      </c>
      <c r="CT605" s="175">
        <v>293.17348052483061</v>
      </c>
      <c r="CU605" s="175">
        <v>554.87808127122116</v>
      </c>
      <c r="CV605" s="175">
        <v>554.87808127122116</v>
      </c>
      <c r="CW605" s="175">
        <v>554.87808127122116</v>
      </c>
      <c r="CX605" s="175">
        <v>554.87808127122116</v>
      </c>
      <c r="CY605" s="175">
        <v>554.87808127122116</v>
      </c>
      <c r="CZ605" s="175">
        <v>554.87808127122116</v>
      </c>
      <c r="DA605" s="175">
        <v>554.87808127122116</v>
      </c>
      <c r="DB605" s="175">
        <v>554.87808127122116</v>
      </c>
      <c r="DC605" s="175">
        <v>554.87808127122116</v>
      </c>
      <c r="DD605" s="175">
        <v>554.87808127122116</v>
      </c>
      <c r="DE605" s="175">
        <v>554.87808127122116</v>
      </c>
      <c r="DF605" s="175">
        <v>545.89328127122121</v>
      </c>
      <c r="DG605" s="175">
        <v>554.87808127122116</v>
      </c>
      <c r="DH605" s="175">
        <v>554.87808127122116</v>
      </c>
      <c r="DI605" s="175">
        <v>554.87808127122116</v>
      </c>
      <c r="DJ605" s="175">
        <v>545.89328127122121</v>
      </c>
      <c r="DK605" s="175">
        <v>554.87808127122116</v>
      </c>
      <c r="DL605" s="175">
        <v>554.87808127122116</v>
      </c>
      <c r="DM605" s="175">
        <v>554.87808127122116</v>
      </c>
      <c r="DN605" s="175">
        <v>554.87808127122116</v>
      </c>
      <c r="DO605" s="175">
        <v>554.87808127122116</v>
      </c>
      <c r="DP605" s="175">
        <v>554.87808127122116</v>
      </c>
      <c r="DQ605" s="175">
        <v>554.87808127122116</v>
      </c>
      <c r="DR605" s="175">
        <v>554.87808127122116</v>
      </c>
      <c r="DS605" s="175">
        <v>554.87808127122116</v>
      </c>
      <c r="DT605" s="175">
        <v>545.89328127122121</v>
      </c>
      <c r="DU605" s="175">
        <v>554.87808127122116</v>
      </c>
      <c r="DV605" s="175">
        <v>554.87808127122116</v>
      </c>
      <c r="DW605" s="175">
        <v>554.87808127122116</v>
      </c>
      <c r="DX605" s="175">
        <v>554.87808127122116</v>
      </c>
      <c r="DY605" s="175">
        <v>554.87808127122116</v>
      </c>
      <c r="DZ605" s="175">
        <v>554.87808127122116</v>
      </c>
      <c r="EA605" s="175">
        <v>554.87808127122116</v>
      </c>
      <c r="EB605" s="175">
        <v>554.87808127122116</v>
      </c>
      <c r="EC605" s="175">
        <v>554.87808127122116</v>
      </c>
      <c r="ED605" s="175">
        <v>554.87808127122116</v>
      </c>
      <c r="EE605" s="175">
        <v>554.87808127122116</v>
      </c>
      <c r="EF605" s="175">
        <v>554.87808127122116</v>
      </c>
      <c r="EG605" s="175">
        <v>554.87808127122116</v>
      </c>
      <c r="EH605" s="175">
        <v>554.87808127122116</v>
      </c>
      <c r="EI605" s="175">
        <v>554.87808127122116</v>
      </c>
      <c r="EJ605" s="175">
        <v>554.87808127122116</v>
      </c>
      <c r="EK605" s="175">
        <v>554.87808127122116</v>
      </c>
      <c r="EL605" s="175">
        <v>554.87808127122116</v>
      </c>
      <c r="EM605" s="175">
        <v>554.87808127122116</v>
      </c>
      <c r="EN605" s="175">
        <v>545.89328127122121</v>
      </c>
      <c r="EO605" s="175">
        <v>554.87808127122116</v>
      </c>
      <c r="EP605" s="175">
        <v>554.87808127122116</v>
      </c>
      <c r="EQ605" s="175">
        <v>554.87808127122116</v>
      </c>
      <c r="ER605" s="175">
        <v>554.87808127122116</v>
      </c>
      <c r="ES605" s="175">
        <v>554.87808127122116</v>
      </c>
      <c r="ET605" s="175">
        <v>554.87808127122116</v>
      </c>
      <c r="EU605" s="175">
        <v>554.87808127122116</v>
      </c>
      <c r="EV605" s="175">
        <v>554.87808127122116</v>
      </c>
      <c r="EW605" s="175">
        <v>554.87808127122116</v>
      </c>
      <c r="EX605" s="175">
        <v>545.89328127122121</v>
      </c>
      <c r="EY605" s="175">
        <v>554.87808127122116</v>
      </c>
      <c r="EZ605" s="175">
        <v>554.87808127122116</v>
      </c>
      <c r="FA605" s="175">
        <v>554.87808127122116</v>
      </c>
    </row>
    <row r="606" spans="1:157" ht="14.4" x14ac:dyDescent="0.3">
      <c r="A606" s="171" t="s">
        <v>622</v>
      </c>
      <c r="B606" s="172">
        <v>136.8255915315616</v>
      </c>
      <c r="C606" s="173">
        <v>397.06741914660722</v>
      </c>
      <c r="D606" s="173">
        <v>397.76075020390482</v>
      </c>
      <c r="E606" s="173">
        <v>413.42779554703253</v>
      </c>
      <c r="F606" s="173">
        <v>425.97205544257395</v>
      </c>
      <c r="G606" s="173">
        <v>406.36122376277501</v>
      </c>
      <c r="H606" s="204">
        <v>407.05455482007261</v>
      </c>
      <c r="I606" s="175">
        <v>422.72160016320032</v>
      </c>
      <c r="J606" s="175">
        <v>435.26586005874174</v>
      </c>
      <c r="K606" s="175">
        <v>407.74788587737021</v>
      </c>
      <c r="L606" s="175">
        <v>423.41493122049792</v>
      </c>
      <c r="M606" s="175">
        <v>435.95919111603934</v>
      </c>
      <c r="N606" s="175">
        <v>439.08197656362563</v>
      </c>
      <c r="O606" s="175">
        <v>451.62623645916705</v>
      </c>
      <c r="P606" s="175">
        <v>464.17049635470846</v>
      </c>
      <c r="Q606" s="175">
        <v>415.6550283789428</v>
      </c>
      <c r="R606" s="175">
        <v>416.3483594362404</v>
      </c>
      <c r="S606" s="175">
        <v>432.01540477936811</v>
      </c>
      <c r="T606" s="175">
        <v>444.55966467490953</v>
      </c>
      <c r="U606" s="175">
        <v>417.041690493538</v>
      </c>
      <c r="V606" s="175">
        <v>432.70873583666571</v>
      </c>
      <c r="W606" s="175">
        <v>445.25299573220707</v>
      </c>
      <c r="X606" s="175">
        <v>448.37578117979342</v>
      </c>
      <c r="Y606" s="175">
        <v>460.92004107533484</v>
      </c>
      <c r="Z606" s="175">
        <v>473.46430097087625</v>
      </c>
      <c r="AA606" s="175">
        <v>417.73502155083554</v>
      </c>
      <c r="AB606" s="175">
        <v>433.40206689396325</v>
      </c>
      <c r="AC606" s="175">
        <v>445.94632678950472</v>
      </c>
      <c r="AD606" s="175">
        <v>449.06911223709102</v>
      </c>
      <c r="AE606" s="175">
        <v>461.61337213263243</v>
      </c>
      <c r="AF606" s="175">
        <v>474.15763202817385</v>
      </c>
      <c r="AG606" s="175">
        <v>464.73615758021879</v>
      </c>
      <c r="AH606" s="175">
        <v>477.28041747576015</v>
      </c>
      <c r="AI606" s="175">
        <v>489.82467737130156</v>
      </c>
      <c r="AJ606" s="175">
        <v>502.36893726684298</v>
      </c>
      <c r="AK606" s="175">
        <v>446.31535783613083</v>
      </c>
      <c r="AL606" s="175">
        <v>455.60916245229862</v>
      </c>
      <c r="AM606" s="175">
        <v>456.30249350959616</v>
      </c>
      <c r="AN606" s="175">
        <v>471.96953885272393</v>
      </c>
      <c r="AO606" s="175">
        <v>484.51379874826534</v>
      </c>
      <c r="AP606" s="175">
        <v>464.90296706846641</v>
      </c>
      <c r="AQ606" s="175">
        <v>465.59629812576395</v>
      </c>
      <c r="AR606" s="175">
        <v>481.26334346889166</v>
      </c>
      <c r="AS606" s="175">
        <v>493.80760336443313</v>
      </c>
      <c r="AT606" s="175">
        <v>466.28962918306155</v>
      </c>
      <c r="AU606" s="175">
        <v>481.95667452618932</v>
      </c>
      <c r="AV606" s="175">
        <v>494.50093442173073</v>
      </c>
      <c r="AW606" s="175">
        <v>497.62371986931703</v>
      </c>
      <c r="AX606" s="175">
        <v>510.16797976485844</v>
      </c>
      <c r="AY606" s="175">
        <v>522.71223966039986</v>
      </c>
      <c r="AZ606" s="175">
        <v>474.1967716846342</v>
      </c>
      <c r="BA606" s="175">
        <v>474.89010274193174</v>
      </c>
      <c r="BB606" s="175">
        <v>490.55714808505945</v>
      </c>
      <c r="BC606" s="175">
        <v>503.10140798060092</v>
      </c>
      <c r="BD606" s="175">
        <v>475.58343379922934</v>
      </c>
      <c r="BE606" s="175">
        <v>491.25047914235705</v>
      </c>
      <c r="BF606" s="175">
        <v>503.79473903789847</v>
      </c>
      <c r="BG606" s="175">
        <v>506.91752448548482</v>
      </c>
      <c r="BH606" s="175">
        <v>519.46178438102629</v>
      </c>
      <c r="BI606" s="175">
        <v>532.00604427656765</v>
      </c>
      <c r="BJ606" s="175">
        <v>476.27676485652694</v>
      </c>
      <c r="BK606" s="175">
        <v>491.94381019965465</v>
      </c>
      <c r="BL606" s="175">
        <v>504.48807009519612</v>
      </c>
      <c r="BM606" s="175">
        <v>507.61085554278236</v>
      </c>
      <c r="BN606" s="175">
        <v>520.15511543832383</v>
      </c>
      <c r="BO606" s="175">
        <v>532.69937533386519</v>
      </c>
      <c r="BP606" s="175">
        <v>523.27790088591007</v>
      </c>
      <c r="BQ606" s="175">
        <v>535.82216078145154</v>
      </c>
      <c r="BR606" s="175">
        <v>548.3664206769929</v>
      </c>
      <c r="BS606" s="175">
        <v>560.91068057253437</v>
      </c>
      <c r="BT606" s="173">
        <v>426.33549510970579</v>
      </c>
      <c r="BU606" s="173">
        <v>442.0025404528335</v>
      </c>
      <c r="BV606" s="173">
        <v>442.69587151013104</v>
      </c>
      <c r="BW606" s="173">
        <v>458.36291685325875</v>
      </c>
      <c r="BX606" s="173">
        <v>487.26755314922548</v>
      </c>
      <c r="BY606" s="174">
        <v>499.81181304476695</v>
      </c>
      <c r="BZ606" s="175">
        <v>515.47885838789466</v>
      </c>
      <c r="CA606" s="175">
        <v>467.42214978683091</v>
      </c>
      <c r="CB606" s="175">
        <v>484.87723841539713</v>
      </c>
      <c r="CC606" s="175">
        <v>500.5442837585249</v>
      </c>
      <c r="CD606" s="175">
        <v>501.23761481582244</v>
      </c>
      <c r="CE606" s="175">
        <v>516.90466015895015</v>
      </c>
      <c r="CF606" s="175">
        <v>545.80929645491688</v>
      </c>
      <c r="CG606" s="175">
        <v>558.35355635045835</v>
      </c>
      <c r="CH606" s="175">
        <v>574.02060169358606</v>
      </c>
      <c r="CI606" s="175">
        <v>525.96389309252231</v>
      </c>
      <c r="CJ606" s="175">
        <v>451.98967612629883</v>
      </c>
      <c r="CK606" s="175">
        <v>468.3500525267242</v>
      </c>
      <c r="CL606" s="175">
        <v>484.71042892714945</v>
      </c>
      <c r="CM606" s="175">
        <v>497.25468882269092</v>
      </c>
      <c r="CN606" s="175">
        <v>525.46599406135999</v>
      </c>
      <c r="CO606" s="175">
        <v>541.13303940448782</v>
      </c>
      <c r="CP606" s="175">
        <v>553.67729930002918</v>
      </c>
      <c r="CQ606" s="175">
        <v>503.22588273839148</v>
      </c>
      <c r="CR606" s="175">
        <v>541.70997214104216</v>
      </c>
      <c r="CS606" s="175">
        <v>580.1940615436929</v>
      </c>
      <c r="CT606" s="175">
        <v>618.67815094634352</v>
      </c>
      <c r="CU606" s="175">
        <v>510.53141943199023</v>
      </c>
      <c r="CV606" s="175">
        <v>526.89179583241548</v>
      </c>
      <c r="CW606" s="175">
        <v>543.25217223284085</v>
      </c>
      <c r="CX606" s="175">
        <v>555.79643212838232</v>
      </c>
      <c r="CY606" s="175">
        <v>584.00773736705139</v>
      </c>
      <c r="CZ606" s="175">
        <v>599.67478271017922</v>
      </c>
      <c r="DA606" s="175">
        <v>612.21904260572057</v>
      </c>
      <c r="DB606" s="175">
        <v>561.76762604408282</v>
      </c>
      <c r="DC606" s="175">
        <v>600.25171544673356</v>
      </c>
      <c r="DD606" s="175">
        <v>638.73580484938429</v>
      </c>
      <c r="DE606" s="175">
        <v>677.21989425203492</v>
      </c>
      <c r="DF606" s="175">
        <v>504.85710114182223</v>
      </c>
      <c r="DG606" s="175">
        <v>514.15090575799002</v>
      </c>
      <c r="DH606" s="175">
        <v>514.84423681528756</v>
      </c>
      <c r="DI606" s="175">
        <v>530.51128215841527</v>
      </c>
      <c r="DJ606" s="175">
        <v>543.05554205395674</v>
      </c>
      <c r="DK606" s="175">
        <v>523.44471037415781</v>
      </c>
      <c r="DL606" s="175">
        <v>524.13804143145535</v>
      </c>
      <c r="DM606" s="175">
        <v>539.80508677458306</v>
      </c>
      <c r="DN606" s="175">
        <v>552.34934667012453</v>
      </c>
      <c r="DO606" s="175">
        <v>524.831372488753</v>
      </c>
      <c r="DP606" s="175">
        <v>540.49841783188072</v>
      </c>
      <c r="DQ606" s="175">
        <v>553.04267772742219</v>
      </c>
      <c r="DR606" s="175">
        <v>556.16546317500843</v>
      </c>
      <c r="DS606" s="175">
        <v>568.7097230705499</v>
      </c>
      <c r="DT606" s="175">
        <v>581.25398296609126</v>
      </c>
      <c r="DU606" s="175">
        <v>532.7385149903256</v>
      </c>
      <c r="DV606" s="175">
        <v>533.43184604762314</v>
      </c>
      <c r="DW606" s="175">
        <v>549.09889139075085</v>
      </c>
      <c r="DX606" s="175">
        <v>561.64315128629232</v>
      </c>
      <c r="DY606" s="175">
        <v>534.12517710492079</v>
      </c>
      <c r="DZ606" s="175">
        <v>549.79222244804851</v>
      </c>
      <c r="EA606" s="175">
        <v>562.33648234358986</v>
      </c>
      <c r="EB606" s="175">
        <v>565.45926779117622</v>
      </c>
      <c r="EC606" s="175">
        <v>578.00352768671769</v>
      </c>
      <c r="ED606" s="175">
        <v>590.54778758225905</v>
      </c>
      <c r="EE606" s="175">
        <v>534.81850816221834</v>
      </c>
      <c r="EF606" s="175">
        <v>550.48555350534605</v>
      </c>
      <c r="EG606" s="175">
        <v>563.02981340088752</v>
      </c>
      <c r="EH606" s="175">
        <v>566.15259884847376</v>
      </c>
      <c r="EI606" s="175">
        <v>578.69685874401523</v>
      </c>
      <c r="EJ606" s="175">
        <v>591.24111863955659</v>
      </c>
      <c r="EK606" s="175">
        <v>581.81964419160147</v>
      </c>
      <c r="EL606" s="175">
        <v>594.36390408714294</v>
      </c>
      <c r="EM606" s="175">
        <v>606.9081639826843</v>
      </c>
      <c r="EN606" s="175">
        <v>619.45242387822577</v>
      </c>
      <c r="EO606" s="175">
        <v>543.41898172108858</v>
      </c>
      <c r="EP606" s="175">
        <v>559.0860270642163</v>
      </c>
      <c r="EQ606" s="175">
        <v>559.77935812151384</v>
      </c>
      <c r="ER606" s="175">
        <v>575.44640346464155</v>
      </c>
      <c r="ES606" s="175">
        <v>604.35103976060827</v>
      </c>
      <c r="ET606" s="175">
        <v>616.89529965614975</v>
      </c>
      <c r="EU606" s="175">
        <v>632.56234499927746</v>
      </c>
      <c r="EV606" s="175">
        <v>584.50563639821371</v>
      </c>
      <c r="EW606" s="175">
        <v>611.05514815034417</v>
      </c>
      <c r="EX606" s="175">
        <v>563.39884444751362</v>
      </c>
      <c r="EY606" s="175">
        <v>584.18223500210388</v>
      </c>
      <c r="EZ606" s="175">
        <v>604.96562555669402</v>
      </c>
      <c r="FA606" s="175">
        <v>625.74901611128416</v>
      </c>
    </row>
    <row r="607" spans="1:157" ht="14.4" x14ac:dyDescent="0.3">
      <c r="A607" s="171" t="s">
        <v>623</v>
      </c>
      <c r="B607" s="172">
        <v>173.95650720563924</v>
      </c>
      <c r="C607" s="173">
        <v>384.20014656325401</v>
      </c>
      <c r="D607" s="173">
        <v>360.01876899066309</v>
      </c>
      <c r="E607" s="173">
        <v>310.40918528192174</v>
      </c>
      <c r="F607" s="173">
        <v>261.98542859674046</v>
      </c>
      <c r="G607" s="173">
        <v>532.49263362098088</v>
      </c>
      <c r="H607" s="204">
        <v>508.27139854838998</v>
      </c>
      <c r="I607" s="175">
        <v>458.33920983964867</v>
      </c>
      <c r="J607" s="175">
        <v>410.68687065446738</v>
      </c>
      <c r="K607" s="175">
        <v>484.05016347579908</v>
      </c>
      <c r="L607" s="175">
        <v>434.11797476705772</v>
      </c>
      <c r="M607" s="175">
        <v>386.46563558187648</v>
      </c>
      <c r="N607" s="175">
        <v>384.18578605831635</v>
      </c>
      <c r="O607" s="175">
        <v>336.53344687313518</v>
      </c>
      <c r="P607" s="175">
        <v>287.98262768795388</v>
      </c>
      <c r="Q607" s="175">
        <v>739.83745567870778</v>
      </c>
      <c r="R607" s="175">
        <v>715.5763631061169</v>
      </c>
      <c r="S607" s="175">
        <v>665.32156939737558</v>
      </c>
      <c r="T607" s="175">
        <v>617.54216771219444</v>
      </c>
      <c r="U607" s="175">
        <v>691.31527053352602</v>
      </c>
      <c r="V607" s="175">
        <v>641.06047682478459</v>
      </c>
      <c r="W607" s="175">
        <v>593.28107513960344</v>
      </c>
      <c r="X607" s="175">
        <v>590.80568311604327</v>
      </c>
      <c r="Y607" s="175">
        <v>543.02628143086201</v>
      </c>
      <c r="Z607" s="175">
        <v>495.24687974568087</v>
      </c>
      <c r="AA607" s="175">
        <v>667.05417796093514</v>
      </c>
      <c r="AB607" s="175">
        <v>616.7993842521937</v>
      </c>
      <c r="AC607" s="175">
        <v>569.01998256701245</v>
      </c>
      <c r="AD607" s="175">
        <v>566.54459054345239</v>
      </c>
      <c r="AE607" s="175">
        <v>518.76518885827113</v>
      </c>
      <c r="AF607" s="175">
        <v>470.98578717308993</v>
      </c>
      <c r="AG607" s="175">
        <v>516.28979683471096</v>
      </c>
      <c r="AH607" s="175">
        <v>468.51039514952981</v>
      </c>
      <c r="AI607" s="175">
        <v>420.73099346434856</v>
      </c>
      <c r="AJ607" s="175">
        <v>372.05311177916741</v>
      </c>
      <c r="AK607" s="175">
        <v>256.50877391073521</v>
      </c>
      <c r="AL607" s="175">
        <v>440.81846346846214</v>
      </c>
      <c r="AM607" s="175">
        <v>416.59722839587124</v>
      </c>
      <c r="AN607" s="175">
        <v>366.66503968712988</v>
      </c>
      <c r="AO607" s="175">
        <v>318.11422050194869</v>
      </c>
      <c r="AP607" s="175">
        <v>587.18200802618912</v>
      </c>
      <c r="AQ607" s="175">
        <v>562.92091545359824</v>
      </c>
      <c r="AR607" s="175">
        <v>512.66612174485681</v>
      </c>
      <c r="AS607" s="175">
        <v>464.88672005967555</v>
      </c>
      <c r="AT607" s="175">
        <v>538.65982288100724</v>
      </c>
      <c r="AU607" s="175">
        <v>488.40502917226587</v>
      </c>
      <c r="AV607" s="175">
        <v>440.62562748708473</v>
      </c>
      <c r="AW607" s="175">
        <v>438.15023546352461</v>
      </c>
      <c r="AX607" s="175">
        <v>390.37083377834335</v>
      </c>
      <c r="AY607" s="175">
        <v>341.69295209316215</v>
      </c>
      <c r="AZ607" s="175">
        <v>792.59788758391596</v>
      </c>
      <c r="BA607" s="175">
        <v>768.29693751132515</v>
      </c>
      <c r="BB607" s="175">
        <v>717.71953880258366</v>
      </c>
      <c r="BC607" s="175">
        <v>669.81307461740255</v>
      </c>
      <c r="BD607" s="175">
        <v>743.99598743873412</v>
      </c>
      <c r="BE607" s="175">
        <v>693.41858872999285</v>
      </c>
      <c r="BF607" s="175">
        <v>645.51212454481174</v>
      </c>
      <c r="BG607" s="175">
        <v>642.84119002125158</v>
      </c>
      <c r="BH607" s="175">
        <v>594.93472583607024</v>
      </c>
      <c r="BI607" s="175">
        <v>547.02826165088914</v>
      </c>
      <c r="BJ607" s="175">
        <v>719.69503736614331</v>
      </c>
      <c r="BK607" s="175">
        <v>669.11763865740193</v>
      </c>
      <c r="BL607" s="175">
        <v>621.2111744722207</v>
      </c>
      <c r="BM607" s="175">
        <v>618.54023994866066</v>
      </c>
      <c r="BN607" s="175">
        <v>570.63377576347932</v>
      </c>
      <c r="BO607" s="175">
        <v>522.7273115782981</v>
      </c>
      <c r="BP607" s="175">
        <v>567.96284123991916</v>
      </c>
      <c r="BQ607" s="175">
        <v>520.05637705473794</v>
      </c>
      <c r="BR607" s="175">
        <v>472.14991286955677</v>
      </c>
      <c r="BS607" s="175">
        <v>423.34496868437554</v>
      </c>
      <c r="BT607" s="173">
        <v>836.83271259125286</v>
      </c>
      <c r="BU607" s="173">
        <v>786.25531388251147</v>
      </c>
      <c r="BV607" s="173">
        <v>761.95436380992066</v>
      </c>
      <c r="BW607" s="173">
        <v>711.37696510117939</v>
      </c>
      <c r="BX607" s="173">
        <v>588.59215213466575</v>
      </c>
      <c r="BY607" s="174">
        <v>540.68568794948465</v>
      </c>
      <c r="BZ607" s="175">
        <v>490.10828924074326</v>
      </c>
      <c r="CA607" s="175">
        <v>673.68649781567979</v>
      </c>
      <c r="CB607" s="175">
        <v>892.70443699646103</v>
      </c>
      <c r="CC607" s="175">
        <v>842.12703828771976</v>
      </c>
      <c r="CD607" s="175">
        <v>817.82608821512895</v>
      </c>
      <c r="CE607" s="175">
        <v>767.24868950638756</v>
      </c>
      <c r="CF607" s="175">
        <v>644.46387653987404</v>
      </c>
      <c r="CG607" s="175">
        <v>596.55741235469281</v>
      </c>
      <c r="CH607" s="175">
        <v>545.98001364595154</v>
      </c>
      <c r="CI607" s="175">
        <v>729.55822222088784</v>
      </c>
      <c r="CJ607" s="175">
        <v>911.3628133676475</v>
      </c>
      <c r="CK607" s="175">
        <v>836.48446458631543</v>
      </c>
      <c r="CL607" s="175">
        <v>761.60611580498301</v>
      </c>
      <c r="CM607" s="175">
        <v>713.6996516198019</v>
      </c>
      <c r="CN607" s="175">
        <v>615.21578872587929</v>
      </c>
      <c r="CO607" s="175">
        <v>564.63839001713791</v>
      </c>
      <c r="CP607" s="175">
        <v>516.73192583195669</v>
      </c>
      <c r="CQ607" s="175">
        <v>702.81987856481737</v>
      </c>
      <c r="CR607" s="175">
        <v>838.40737646553316</v>
      </c>
      <c r="CS607" s="175">
        <v>1004.369874366249</v>
      </c>
      <c r="CT607" s="175">
        <v>1139.9573722669647</v>
      </c>
      <c r="CU607" s="175">
        <v>961.07829277285589</v>
      </c>
      <c r="CV607" s="175">
        <v>885.83748149152348</v>
      </c>
      <c r="CW607" s="175">
        <v>810.59667021019129</v>
      </c>
      <c r="CX607" s="175">
        <v>762.5631435250101</v>
      </c>
      <c r="CY607" s="175">
        <v>663.62961313108747</v>
      </c>
      <c r="CZ607" s="175">
        <v>612.72960942234602</v>
      </c>
      <c r="DA607" s="175">
        <v>564.69608273716483</v>
      </c>
      <c r="DB607" s="175">
        <v>751.59012761288272</v>
      </c>
      <c r="DC607" s="175">
        <v>887.17762551359874</v>
      </c>
      <c r="DD607" s="175">
        <v>1053.1401234143145</v>
      </c>
      <c r="DE607" s="175">
        <v>1188.7276213150303</v>
      </c>
      <c r="DF607" s="175">
        <v>318.60373824130437</v>
      </c>
      <c r="DG607" s="175">
        <v>525.84980029903124</v>
      </c>
      <c r="DH607" s="175">
        <v>501.58870772644036</v>
      </c>
      <c r="DI607" s="175">
        <v>451.33391401769899</v>
      </c>
      <c r="DJ607" s="175">
        <v>402.65603233251778</v>
      </c>
      <c r="DK607" s="175">
        <v>670.44971735675824</v>
      </c>
      <c r="DL607" s="175">
        <v>646.14876728416732</v>
      </c>
      <c r="DM607" s="175">
        <v>595.57136857542605</v>
      </c>
      <c r="DN607" s="175">
        <v>547.66490439024471</v>
      </c>
      <c r="DO607" s="175">
        <v>621.8478172115764</v>
      </c>
      <c r="DP607" s="175">
        <v>571.27041850283501</v>
      </c>
      <c r="DQ607" s="175">
        <v>523.36395431765391</v>
      </c>
      <c r="DR607" s="175">
        <v>520.69301979409363</v>
      </c>
      <c r="DS607" s="175">
        <v>472.78655560891241</v>
      </c>
      <c r="DT607" s="175">
        <v>423.98161142373124</v>
      </c>
      <c r="DU607" s="175">
        <v>819.85816691448508</v>
      </c>
      <c r="DV607" s="175">
        <v>795.55721684189439</v>
      </c>
      <c r="DW607" s="175">
        <v>744.97981813315278</v>
      </c>
      <c r="DX607" s="175">
        <v>697.07335394797178</v>
      </c>
      <c r="DY607" s="175">
        <v>771.25626676930335</v>
      </c>
      <c r="DZ607" s="175">
        <v>720.67886806056197</v>
      </c>
      <c r="EA607" s="175">
        <v>672.77240387538075</v>
      </c>
      <c r="EB607" s="175">
        <v>670.10146935182058</v>
      </c>
      <c r="EC607" s="175">
        <v>622.19500516663948</v>
      </c>
      <c r="ED607" s="175">
        <v>574.28854098145825</v>
      </c>
      <c r="EE607" s="175">
        <v>746.95531669671254</v>
      </c>
      <c r="EF607" s="175">
        <v>696.37791798797105</v>
      </c>
      <c r="EG607" s="175">
        <v>648.47145380278982</v>
      </c>
      <c r="EH607" s="175">
        <v>645.80051927922966</v>
      </c>
      <c r="EI607" s="175">
        <v>597.89405509404844</v>
      </c>
      <c r="EJ607" s="175">
        <v>549.98759090886722</v>
      </c>
      <c r="EK607" s="175">
        <v>595.22312057048828</v>
      </c>
      <c r="EL607" s="175">
        <v>547.31665638530717</v>
      </c>
      <c r="EM607" s="175">
        <v>499.41019220012595</v>
      </c>
      <c r="EN607" s="175">
        <v>450.60524801494478</v>
      </c>
      <c r="EO607" s="175">
        <v>913.75497132703026</v>
      </c>
      <c r="EP607" s="175">
        <v>862.85496761828892</v>
      </c>
      <c r="EQ607" s="175">
        <v>838.51416004569808</v>
      </c>
      <c r="ER607" s="175">
        <v>787.61415633695663</v>
      </c>
      <c r="ES607" s="175">
        <v>664.33981837044325</v>
      </c>
      <c r="ET607" s="175">
        <v>616.30629168526195</v>
      </c>
      <c r="EU607" s="175">
        <v>565.4062879765205</v>
      </c>
      <c r="EV607" s="175">
        <v>749.8272361943142</v>
      </c>
      <c r="EW607" s="175">
        <v>920.69447289293657</v>
      </c>
      <c r="EX607" s="175">
        <v>346.12541257187354</v>
      </c>
      <c r="EY607" s="175">
        <v>496.65150417449127</v>
      </c>
      <c r="EZ607" s="175">
        <v>589.8689257771091</v>
      </c>
      <c r="FA607" s="175">
        <v>706.08115612972676</v>
      </c>
    </row>
    <row r="608" spans="1:157" ht="14.4" x14ac:dyDescent="0.3">
      <c r="A608" s="171" t="s">
        <v>624</v>
      </c>
      <c r="B608" s="172">
        <v>406.54058820692961</v>
      </c>
      <c r="C608" s="173">
        <v>956.29213775167648</v>
      </c>
      <c r="D608" s="173">
        <v>846.77269608969016</v>
      </c>
      <c r="E608" s="173">
        <v>639.69860687549351</v>
      </c>
      <c r="F608" s="173">
        <v>506.26754566121355</v>
      </c>
      <c r="G608" s="173">
        <v>1752.2806520821625</v>
      </c>
      <c r="H608" s="204">
        <v>1556.4036700868528</v>
      </c>
      <c r="I608" s="175">
        <v>1145.2247912134142</v>
      </c>
      <c r="J608" s="175">
        <v>934.10598811480247</v>
      </c>
      <c r="K608" s="175">
        <v>1360.5266880915387</v>
      </c>
      <c r="L608" s="175">
        <v>990.14879583056847</v>
      </c>
      <c r="M608" s="175">
        <v>824.40602856739008</v>
      </c>
      <c r="N608" s="175">
        <v>763.87017189551386</v>
      </c>
      <c r="O608" s="175">
        <v>621.87538631096447</v>
      </c>
      <c r="P608" s="175">
        <v>497.9148555258775</v>
      </c>
      <c r="Q608" s="175">
        <v>3236.3095360614884</v>
      </c>
      <c r="R608" s="175">
        <v>3040.1102267039896</v>
      </c>
      <c r="S608" s="175">
        <v>2633.7000129818771</v>
      </c>
      <c r="T608" s="175">
        <v>2247.3082796294498</v>
      </c>
      <c r="U608" s="175">
        <v>2843.9109173464917</v>
      </c>
      <c r="V608" s="175">
        <v>2437.5007036243792</v>
      </c>
      <c r="W608" s="175">
        <v>1992.5387721668703</v>
      </c>
      <c r="X608" s="175">
        <v>1972.5202917971849</v>
      </c>
      <c r="Y608" s="175">
        <v>1586.1285584447589</v>
      </c>
      <c r="Z608" s="175">
        <v>1265.1545684170549</v>
      </c>
      <c r="AA608" s="175">
        <v>2647.7116079889929</v>
      </c>
      <c r="AB608" s="175">
        <v>2241.3013942668804</v>
      </c>
      <c r="AC608" s="175">
        <v>1796.3394628093713</v>
      </c>
      <c r="AD608" s="175">
        <v>1776.3209824396861</v>
      </c>
      <c r="AE608" s="175">
        <v>1389.9292490872624</v>
      </c>
      <c r="AF608" s="175">
        <v>1083.7934791077907</v>
      </c>
      <c r="AG608" s="175">
        <v>1369.9107687175747</v>
      </c>
      <c r="AH608" s="175">
        <v>1024.8622382003396</v>
      </c>
      <c r="AI608" s="175">
        <v>837.44994914278197</v>
      </c>
      <c r="AJ608" s="175">
        <v>690.94246909362425</v>
      </c>
      <c r="AK608" s="175">
        <v>448.56347140696806</v>
      </c>
      <c r="AL608" s="175">
        <v>1020.280118708249</v>
      </c>
      <c r="AM608" s="175">
        <v>912.33931376618841</v>
      </c>
      <c r="AN608" s="175">
        <v>707.33483347120034</v>
      </c>
      <c r="AO608" s="175">
        <v>555.47962968636966</v>
      </c>
      <c r="AP608" s="175">
        <v>1529.6376361966686</v>
      </c>
      <c r="AQ608" s="175">
        <v>1408.8919101486561</v>
      </c>
      <c r="AR608" s="175">
        <v>1179.9564201146993</v>
      </c>
      <c r="AS608" s="175">
        <v>993.4474691046604</v>
      </c>
      <c r="AT608" s="175">
        <v>1297.684023788798</v>
      </c>
      <c r="AU608" s="175">
        <v>1070.075942681867</v>
      </c>
      <c r="AV608" s="175">
        <v>877.26005404043224</v>
      </c>
      <c r="AW608" s="175">
        <v>818.0928435788295</v>
      </c>
      <c r="AX608" s="175">
        <v>669.40481607382083</v>
      </c>
      <c r="AY608" s="175">
        <v>537.95751633641157</v>
      </c>
      <c r="AZ608" s="175">
        <v>2859.4055985001905</v>
      </c>
      <c r="BA608" s="175">
        <v>2662.8839617805047</v>
      </c>
      <c r="BB608" s="175">
        <v>2253.8648433684707</v>
      </c>
      <c r="BC608" s="175">
        <v>1869.9818182326999</v>
      </c>
      <c r="BD608" s="175">
        <v>2466.3623250608166</v>
      </c>
      <c r="BE608" s="175">
        <v>2057.3432066487817</v>
      </c>
      <c r="BF608" s="175">
        <v>1719.5363103096606</v>
      </c>
      <c r="BG608" s="175">
        <v>1706.2432598293915</v>
      </c>
      <c r="BH608" s="175">
        <v>1418.7895307231859</v>
      </c>
      <c r="BI608" s="175">
        <v>1237.3419680329571</v>
      </c>
      <c r="BJ608" s="175">
        <v>2269.8406883411285</v>
      </c>
      <c r="BK608" s="175">
        <v>1864.6485802007821</v>
      </c>
      <c r="BL608" s="175">
        <v>1549.5655400493172</v>
      </c>
      <c r="BM608" s="175">
        <v>1536.2724895690492</v>
      </c>
      <c r="BN608" s="175">
        <v>1297.8454367425827</v>
      </c>
      <c r="BO608" s="175">
        <v>1127.2809727146985</v>
      </c>
      <c r="BP608" s="175">
        <v>1288.2531017988306</v>
      </c>
      <c r="BQ608" s="175">
        <v>1071.2807976440818</v>
      </c>
      <c r="BR608" s="175">
        <v>877.88943252226943</v>
      </c>
      <c r="BS608" s="175">
        <v>720.59945502944538</v>
      </c>
      <c r="BT608" s="173">
        <v>3769.3719539356366</v>
      </c>
      <c r="BU608" s="173">
        <v>3360.3528355236026</v>
      </c>
      <c r="BV608" s="173">
        <v>3163.8311988039168</v>
      </c>
      <c r="BW608" s="173">
        <v>2754.8120803918805</v>
      </c>
      <c r="BX608" s="173">
        <v>1703.281840131247</v>
      </c>
      <c r="BY608" s="174">
        <v>1315.8625531074188</v>
      </c>
      <c r="BZ608" s="175">
        <v>982.92058685088887</v>
      </c>
      <c r="CA608" s="175">
        <v>2450.0094987006173</v>
      </c>
      <c r="CB608" s="175">
        <v>3417.6290200629642</v>
      </c>
      <c r="CC608" s="175">
        <v>3008.6099016509374</v>
      </c>
      <c r="CD608" s="175">
        <v>2812.0882649312466</v>
      </c>
      <c r="CE608" s="175">
        <v>2403.0691465192126</v>
      </c>
      <c r="CF608" s="175">
        <v>1515.8597498832605</v>
      </c>
      <c r="CG608" s="175">
        <v>1277.4326970567975</v>
      </c>
      <c r="CH608" s="175">
        <v>1046.5443785520572</v>
      </c>
      <c r="CI608" s="175">
        <v>2098.2665648279485</v>
      </c>
      <c r="CJ608" s="175">
        <v>4146.866858793358</v>
      </c>
      <c r="CK608" s="175">
        <v>3515.2180344538451</v>
      </c>
      <c r="CL608" s="175">
        <v>2909.6772793221257</v>
      </c>
      <c r="CM608" s="175">
        <v>2522.2579922982927</v>
      </c>
      <c r="CN608" s="175">
        <v>1667.2493887573473</v>
      </c>
      <c r="CO608" s="175">
        <v>1258.2302703453133</v>
      </c>
      <c r="CP608" s="175">
        <v>980.41130787166423</v>
      </c>
      <c r="CQ608" s="175">
        <v>2434.2733331998884</v>
      </c>
      <c r="CR608" s="175">
        <v>3279.4309712617492</v>
      </c>
      <c r="CS608" s="175">
        <v>4421.1828951012139</v>
      </c>
      <c r="CT608" s="175">
        <v>5371.4242814811369</v>
      </c>
      <c r="CU608" s="175">
        <v>3719.2303395156537</v>
      </c>
      <c r="CV608" s="175">
        <v>3110.7583523318244</v>
      </c>
      <c r="CW608" s="175">
        <v>2502.2863651479943</v>
      </c>
      <c r="CX608" s="175">
        <v>2113.8395244527601</v>
      </c>
      <c r="CY608" s="175">
        <v>1461.8134242565939</v>
      </c>
      <c r="CZ608" s="175">
        <v>1208.4877388914585</v>
      </c>
      <c r="DA608" s="175">
        <v>989.16429530270761</v>
      </c>
      <c r="DB608" s="175">
        <v>2025.1008109308252</v>
      </c>
      <c r="DC608" s="175">
        <v>2870.2584489926908</v>
      </c>
      <c r="DD608" s="175">
        <v>3961.0585289150113</v>
      </c>
      <c r="DE608" s="175">
        <v>4841.5778382634571</v>
      </c>
      <c r="DF608" s="175">
        <v>613.76072399048587</v>
      </c>
      <c r="DG608" s="175">
        <v>1344.2681097869463</v>
      </c>
      <c r="DH608" s="175">
        <v>1234.3876323541106</v>
      </c>
      <c r="DI608" s="175">
        <v>986.45719665712875</v>
      </c>
      <c r="DJ608" s="175">
        <v>823.59278532521364</v>
      </c>
      <c r="DK608" s="175">
        <v>1966.3342488624232</v>
      </c>
      <c r="DL608" s="175">
        <v>1788.0857538302855</v>
      </c>
      <c r="DM608" s="175">
        <v>1487.3389742438121</v>
      </c>
      <c r="DN608" s="175">
        <v>1300.9238101430626</v>
      </c>
      <c r="DO608" s="175">
        <v>1618.1149835699434</v>
      </c>
      <c r="DP608" s="175">
        <v>1366.3948802632076</v>
      </c>
      <c r="DQ608" s="175">
        <v>1190.8628148248038</v>
      </c>
      <c r="DR608" s="175">
        <v>1134.8626397541873</v>
      </c>
      <c r="DS608" s="175">
        <v>947.77821226377148</v>
      </c>
      <c r="DT608" s="175">
        <v>775.89041963540149</v>
      </c>
      <c r="DU608" s="175">
        <v>2923.2618396440726</v>
      </c>
      <c r="DV608" s="175">
        <v>2726.7402029243895</v>
      </c>
      <c r="DW608" s="175">
        <v>2317.7210845123518</v>
      </c>
      <c r="DX608" s="175">
        <v>1930.3017974885224</v>
      </c>
      <c r="DY608" s="175">
        <v>2530.2185662047027</v>
      </c>
      <c r="DZ608" s="175">
        <v>2121.1994477926673</v>
      </c>
      <c r="EA608" s="175">
        <v>1771.1568641805472</v>
      </c>
      <c r="EB608" s="175">
        <v>1757.863813700277</v>
      </c>
      <c r="EC608" s="175">
        <v>1470.4100845940713</v>
      </c>
      <c r="ED608" s="175">
        <v>1278.5944232600377</v>
      </c>
      <c r="EE608" s="175">
        <v>2333.6969294850169</v>
      </c>
      <c r="EF608" s="175">
        <v>1924.6778110729767</v>
      </c>
      <c r="EG608" s="175">
        <v>1650.2127701999441</v>
      </c>
      <c r="EH608" s="175">
        <v>1636.9197197196736</v>
      </c>
      <c r="EI608" s="175">
        <v>1349.4659906134693</v>
      </c>
      <c r="EJ608" s="175">
        <v>1169.2967531259117</v>
      </c>
      <c r="EK608" s="175">
        <v>1336.1729401331988</v>
      </c>
      <c r="EL608" s="175">
        <v>1113.296578055295</v>
      </c>
      <c r="EM608" s="175">
        <v>926.21215056487688</v>
      </c>
      <c r="EN608" s="175">
        <v>749.07385044656928</v>
      </c>
      <c r="EO608" s="175">
        <v>3431.2670908321757</v>
      </c>
      <c r="EP608" s="175">
        <v>3019.6390677302188</v>
      </c>
      <c r="EQ608" s="175">
        <v>2822.795103648345</v>
      </c>
      <c r="ER608" s="175">
        <v>2411.1670805463873</v>
      </c>
      <c r="ES608" s="175">
        <v>1579.755659368783</v>
      </c>
      <c r="ET608" s="175">
        <v>1291.6695492694271</v>
      </c>
      <c r="EU608" s="175">
        <v>1053.0793080067172</v>
      </c>
      <c r="EV608" s="175">
        <v>2105.5844851809538</v>
      </c>
      <c r="EW608" s="175">
        <v>3236.0491581898809</v>
      </c>
      <c r="EX608" s="175">
        <v>647.76870705775582</v>
      </c>
      <c r="EY608" s="175">
        <v>1130.5783729126852</v>
      </c>
      <c r="EZ608" s="175">
        <v>1374.9064128618495</v>
      </c>
      <c r="FA608" s="175">
        <v>1856.8207921258424</v>
      </c>
    </row>
    <row r="609" spans="1:157" ht="14.4" x14ac:dyDescent="0.3">
      <c r="A609" s="176" t="s">
        <v>625</v>
      </c>
      <c r="B609" s="172">
        <v>0</v>
      </c>
      <c r="C609" s="173">
        <v>0</v>
      </c>
      <c r="D609" s="173">
        <v>0</v>
      </c>
      <c r="E609" s="173">
        <v>0</v>
      </c>
      <c r="F609" s="173">
        <v>0</v>
      </c>
      <c r="G609" s="173">
        <v>0</v>
      </c>
      <c r="H609" s="204">
        <v>0</v>
      </c>
      <c r="I609" s="175">
        <v>0</v>
      </c>
      <c r="J609" s="175">
        <v>0</v>
      </c>
      <c r="K609" s="175">
        <v>0</v>
      </c>
      <c r="L609" s="175">
        <v>0</v>
      </c>
      <c r="M609" s="175">
        <v>0</v>
      </c>
      <c r="N609" s="175">
        <v>0</v>
      </c>
      <c r="O609" s="175">
        <v>0</v>
      </c>
      <c r="P609" s="175">
        <v>-23.330051673426549</v>
      </c>
      <c r="Q609" s="175">
        <v>0</v>
      </c>
      <c r="R609" s="175">
        <v>0</v>
      </c>
      <c r="S609" s="175">
        <v>0</v>
      </c>
      <c r="T609" s="175">
        <v>0</v>
      </c>
      <c r="U609" s="175">
        <v>0</v>
      </c>
      <c r="V609" s="175">
        <v>0</v>
      </c>
      <c r="W609" s="175">
        <v>0</v>
      </c>
      <c r="X609" s="175">
        <v>0</v>
      </c>
      <c r="Y609" s="175">
        <v>0</v>
      </c>
      <c r="Z609" s="175">
        <v>0</v>
      </c>
      <c r="AA609" s="175">
        <v>0</v>
      </c>
      <c r="AB609" s="175">
        <v>0</v>
      </c>
      <c r="AC609" s="175">
        <v>0</v>
      </c>
      <c r="AD609" s="175">
        <v>0</v>
      </c>
      <c r="AE609" s="175">
        <v>0</v>
      </c>
      <c r="AF609" s="175">
        <v>0</v>
      </c>
      <c r="AG609" s="175">
        <v>0</v>
      </c>
      <c r="AH609" s="175">
        <v>0</v>
      </c>
      <c r="AI609" s="175">
        <v>0</v>
      </c>
      <c r="AJ609" s="175">
        <v>0</v>
      </c>
      <c r="AK609" s="175">
        <v>0</v>
      </c>
      <c r="AL609" s="175">
        <v>0</v>
      </c>
      <c r="AM609" s="175">
        <v>0</v>
      </c>
      <c r="AN609" s="175">
        <v>0</v>
      </c>
      <c r="AO609" s="175">
        <v>0</v>
      </c>
      <c r="AP609" s="175">
        <v>0</v>
      </c>
      <c r="AQ609" s="175">
        <v>0</v>
      </c>
      <c r="AR609" s="175">
        <v>0</v>
      </c>
      <c r="AS609" s="175">
        <v>0</v>
      </c>
      <c r="AT609" s="175">
        <v>0</v>
      </c>
      <c r="AU609" s="175">
        <v>0</v>
      </c>
      <c r="AV609" s="175">
        <v>0</v>
      </c>
      <c r="AW609" s="175">
        <v>0</v>
      </c>
      <c r="AX609" s="175">
        <v>0</v>
      </c>
      <c r="AY609" s="175">
        <v>0</v>
      </c>
      <c r="AZ609" s="175">
        <v>0</v>
      </c>
      <c r="BA609" s="175">
        <v>0</v>
      </c>
      <c r="BB609" s="175">
        <v>0</v>
      </c>
      <c r="BC609" s="175">
        <v>0</v>
      </c>
      <c r="BD609" s="175">
        <v>0</v>
      </c>
      <c r="BE609" s="175">
        <v>0</v>
      </c>
      <c r="BF609" s="175">
        <v>0</v>
      </c>
      <c r="BG609" s="175">
        <v>0</v>
      </c>
      <c r="BH609" s="175">
        <v>0</v>
      </c>
      <c r="BI609" s="175">
        <v>0</v>
      </c>
      <c r="BJ609" s="175">
        <v>0</v>
      </c>
      <c r="BK609" s="175">
        <v>0</v>
      </c>
      <c r="BL609" s="175">
        <v>0</v>
      </c>
      <c r="BM609" s="175">
        <v>0</v>
      </c>
      <c r="BN609" s="175">
        <v>0</v>
      </c>
      <c r="BO609" s="175">
        <v>0</v>
      </c>
      <c r="BP609" s="175">
        <v>0</v>
      </c>
      <c r="BQ609" s="175">
        <v>0</v>
      </c>
      <c r="BR609" s="175">
        <v>0</v>
      </c>
      <c r="BS609" s="175">
        <v>0</v>
      </c>
      <c r="BT609" s="173">
        <v>0</v>
      </c>
      <c r="BU609" s="173">
        <v>0</v>
      </c>
      <c r="BV609" s="173">
        <v>0</v>
      </c>
      <c r="BW609" s="173">
        <v>0</v>
      </c>
      <c r="BX609" s="173">
        <v>0</v>
      </c>
      <c r="BY609" s="174">
        <v>0</v>
      </c>
      <c r="BZ609" s="175">
        <v>0</v>
      </c>
      <c r="CA609" s="175">
        <v>0</v>
      </c>
      <c r="CB609" s="175">
        <v>0</v>
      </c>
      <c r="CC609" s="175">
        <v>0</v>
      </c>
      <c r="CD609" s="175">
        <v>0</v>
      </c>
      <c r="CE609" s="175">
        <v>0</v>
      </c>
      <c r="CF609" s="175">
        <v>0</v>
      </c>
      <c r="CG609" s="175">
        <v>0</v>
      </c>
      <c r="CH609" s="175">
        <v>0</v>
      </c>
      <c r="CI609" s="175">
        <v>0</v>
      </c>
      <c r="CJ609" s="175">
        <v>0</v>
      </c>
      <c r="CK609" s="175">
        <v>0</v>
      </c>
      <c r="CL609" s="175">
        <v>0</v>
      </c>
      <c r="CM609" s="175">
        <v>0</v>
      </c>
      <c r="CN609" s="175">
        <v>0</v>
      </c>
      <c r="CO609" s="175">
        <v>0</v>
      </c>
      <c r="CP609" s="175">
        <v>0</v>
      </c>
      <c r="CQ609" s="175">
        <v>0</v>
      </c>
      <c r="CR609" s="175">
        <v>0</v>
      </c>
      <c r="CS609" s="175">
        <v>0</v>
      </c>
      <c r="CT609" s="175">
        <v>0</v>
      </c>
      <c r="CU609" s="175">
        <v>0</v>
      </c>
      <c r="CV609" s="175">
        <v>0</v>
      </c>
      <c r="CW609" s="175">
        <v>0</v>
      </c>
      <c r="CX609" s="175">
        <v>0</v>
      </c>
      <c r="CY609" s="175">
        <v>0</v>
      </c>
      <c r="CZ609" s="175">
        <v>0</v>
      </c>
      <c r="DA609" s="175">
        <v>0</v>
      </c>
      <c r="DB609" s="175">
        <v>0</v>
      </c>
      <c r="DC609" s="175">
        <v>0</v>
      </c>
      <c r="DD609" s="175">
        <v>0</v>
      </c>
      <c r="DE609" s="175">
        <v>0</v>
      </c>
      <c r="DF609" s="175">
        <v>0</v>
      </c>
      <c r="DG609" s="175">
        <v>0</v>
      </c>
      <c r="DH609" s="175">
        <v>0</v>
      </c>
      <c r="DI609" s="175">
        <v>0</v>
      </c>
      <c r="DJ609" s="175">
        <v>0</v>
      </c>
      <c r="DK609" s="175">
        <v>0</v>
      </c>
      <c r="DL609" s="175">
        <v>0</v>
      </c>
      <c r="DM609" s="175">
        <v>0</v>
      </c>
      <c r="DN609" s="175">
        <v>0</v>
      </c>
      <c r="DO609" s="175">
        <v>0</v>
      </c>
      <c r="DP609" s="175">
        <v>0</v>
      </c>
      <c r="DQ609" s="175">
        <v>0</v>
      </c>
      <c r="DR609" s="175">
        <v>0</v>
      </c>
      <c r="DS609" s="175">
        <v>0</v>
      </c>
      <c r="DT609" s="175">
        <v>0</v>
      </c>
      <c r="DU609" s="175">
        <v>0</v>
      </c>
      <c r="DV609" s="175">
        <v>0</v>
      </c>
      <c r="DW609" s="175">
        <v>0</v>
      </c>
      <c r="DX609" s="175">
        <v>0</v>
      </c>
      <c r="DY609" s="175">
        <v>0</v>
      </c>
      <c r="DZ609" s="175">
        <v>0</v>
      </c>
      <c r="EA609" s="175">
        <v>0</v>
      </c>
      <c r="EB609" s="175">
        <v>0</v>
      </c>
      <c r="EC609" s="175">
        <v>0</v>
      </c>
      <c r="ED609" s="175">
        <v>0</v>
      </c>
      <c r="EE609" s="175">
        <v>0</v>
      </c>
      <c r="EF609" s="175">
        <v>0</v>
      </c>
      <c r="EG609" s="175">
        <v>0</v>
      </c>
      <c r="EH609" s="175">
        <v>0</v>
      </c>
      <c r="EI609" s="175">
        <v>0</v>
      </c>
      <c r="EJ609" s="175">
        <v>0</v>
      </c>
      <c r="EK609" s="175">
        <v>0</v>
      </c>
      <c r="EL609" s="175">
        <v>0</v>
      </c>
      <c r="EM609" s="175">
        <v>0</v>
      </c>
      <c r="EN609" s="175">
        <v>0</v>
      </c>
      <c r="EO609" s="175">
        <v>0</v>
      </c>
      <c r="EP609" s="175">
        <v>0</v>
      </c>
      <c r="EQ609" s="175">
        <v>0</v>
      </c>
      <c r="ER609" s="175">
        <v>0</v>
      </c>
      <c r="ES609" s="175">
        <v>0</v>
      </c>
      <c r="ET609" s="175">
        <v>0</v>
      </c>
      <c r="EU609" s="175">
        <v>0</v>
      </c>
      <c r="EV609" s="175">
        <v>0</v>
      </c>
      <c r="EW609" s="175">
        <v>0</v>
      </c>
      <c r="EX609" s="175">
        <v>0</v>
      </c>
      <c r="EY609" s="175">
        <v>0</v>
      </c>
      <c r="EZ609" s="175">
        <v>0</v>
      </c>
      <c r="FA609" s="175">
        <v>0</v>
      </c>
    </row>
    <row r="610" spans="1:157" ht="14.4" x14ac:dyDescent="0.3">
      <c r="A610" s="176" t="s">
        <v>626</v>
      </c>
      <c r="B610" s="172">
        <v>0</v>
      </c>
      <c r="C610" s="173">
        <v>-50</v>
      </c>
      <c r="D610" s="173">
        <v>-50</v>
      </c>
      <c r="E610" s="173">
        <v>-50</v>
      </c>
      <c r="F610" s="173">
        <v>0</v>
      </c>
      <c r="G610" s="173">
        <v>-100</v>
      </c>
      <c r="H610" s="204">
        <v>-100</v>
      </c>
      <c r="I610" s="175">
        <v>-100</v>
      </c>
      <c r="J610" s="175">
        <v>-50</v>
      </c>
      <c r="K610" s="175">
        <v>-100</v>
      </c>
      <c r="L610" s="175">
        <v>-100</v>
      </c>
      <c r="M610" s="175">
        <v>-50</v>
      </c>
      <c r="N610" s="175">
        <v>-100</v>
      </c>
      <c r="O610" s="175">
        <v>-50</v>
      </c>
      <c r="P610" s="175">
        <v>0</v>
      </c>
      <c r="Q610" s="175">
        <v>-100</v>
      </c>
      <c r="R610" s="175">
        <v>-100</v>
      </c>
      <c r="S610" s="175">
        <v>-100</v>
      </c>
      <c r="T610" s="175">
        <v>-100</v>
      </c>
      <c r="U610" s="175">
        <v>-100</v>
      </c>
      <c r="V610" s="175">
        <v>-100</v>
      </c>
      <c r="W610" s="175">
        <v>-100</v>
      </c>
      <c r="X610" s="175">
        <v>-100</v>
      </c>
      <c r="Y610" s="175">
        <v>-100</v>
      </c>
      <c r="Z610" s="175">
        <v>-50</v>
      </c>
      <c r="AA610" s="175">
        <v>-100</v>
      </c>
      <c r="AB610" s="175">
        <v>-100</v>
      </c>
      <c r="AC610" s="175">
        <v>-100</v>
      </c>
      <c r="AD610" s="175">
        <v>-100</v>
      </c>
      <c r="AE610" s="175">
        <v>-100</v>
      </c>
      <c r="AF610" s="175">
        <v>-50</v>
      </c>
      <c r="AG610" s="175">
        <v>-100</v>
      </c>
      <c r="AH610" s="175">
        <v>-100</v>
      </c>
      <c r="AI610" s="175">
        <v>-50</v>
      </c>
      <c r="AJ610" s="175">
        <v>0</v>
      </c>
      <c r="AK610" s="175">
        <v>0</v>
      </c>
      <c r="AL610" s="175">
        <v>-50</v>
      </c>
      <c r="AM610" s="175">
        <v>-50</v>
      </c>
      <c r="AN610" s="175">
        <v>-50</v>
      </c>
      <c r="AO610" s="175">
        <v>0</v>
      </c>
      <c r="AP610" s="175">
        <v>-100</v>
      </c>
      <c r="AQ610" s="175">
        <v>-100</v>
      </c>
      <c r="AR610" s="175">
        <v>-100</v>
      </c>
      <c r="AS610" s="175">
        <v>-50</v>
      </c>
      <c r="AT610" s="175">
        <v>-100</v>
      </c>
      <c r="AU610" s="175">
        <v>-100</v>
      </c>
      <c r="AV610" s="175">
        <v>-50</v>
      </c>
      <c r="AW610" s="175">
        <v>-100</v>
      </c>
      <c r="AX610" s="175">
        <v>-50</v>
      </c>
      <c r="AY610" s="175">
        <v>0</v>
      </c>
      <c r="AZ610" s="175">
        <v>-100</v>
      </c>
      <c r="BA610" s="175">
        <v>-100</v>
      </c>
      <c r="BB610" s="175">
        <v>-100</v>
      </c>
      <c r="BC610" s="175">
        <v>-100</v>
      </c>
      <c r="BD610" s="175">
        <v>-100</v>
      </c>
      <c r="BE610" s="175">
        <v>-100</v>
      </c>
      <c r="BF610" s="175">
        <v>-100</v>
      </c>
      <c r="BG610" s="175">
        <v>-100</v>
      </c>
      <c r="BH610" s="175">
        <v>-100</v>
      </c>
      <c r="BI610" s="175">
        <v>-50</v>
      </c>
      <c r="BJ610" s="175">
        <v>-100</v>
      </c>
      <c r="BK610" s="175">
        <v>-100</v>
      </c>
      <c r="BL610" s="175">
        <v>-100</v>
      </c>
      <c r="BM610" s="175">
        <v>-100</v>
      </c>
      <c r="BN610" s="175">
        <v>-100</v>
      </c>
      <c r="BO610" s="175">
        <v>-50</v>
      </c>
      <c r="BP610" s="175">
        <v>-100</v>
      </c>
      <c r="BQ610" s="175">
        <v>-100</v>
      </c>
      <c r="BR610" s="175">
        <v>-50</v>
      </c>
      <c r="BS610" s="175">
        <v>0</v>
      </c>
      <c r="BT610" s="173">
        <v>-100</v>
      </c>
      <c r="BU610" s="173">
        <v>-100</v>
      </c>
      <c r="BV610" s="173">
        <v>-100</v>
      </c>
      <c r="BW610" s="173">
        <v>-100</v>
      </c>
      <c r="BX610" s="173">
        <v>-100</v>
      </c>
      <c r="BY610" s="174">
        <v>-100</v>
      </c>
      <c r="BZ610" s="175">
        <v>-100</v>
      </c>
      <c r="CA610" s="175">
        <v>-100</v>
      </c>
      <c r="CB610" s="175">
        <v>-100</v>
      </c>
      <c r="CC610" s="175">
        <v>-100</v>
      </c>
      <c r="CD610" s="175">
        <v>-100</v>
      </c>
      <c r="CE610" s="175">
        <v>-100</v>
      </c>
      <c r="CF610" s="175">
        <v>-100</v>
      </c>
      <c r="CG610" s="175">
        <v>-100</v>
      </c>
      <c r="CH610" s="175">
        <v>-100</v>
      </c>
      <c r="CI610" s="175">
        <v>-100</v>
      </c>
      <c r="CJ610" s="175">
        <v>-100</v>
      </c>
      <c r="CK610" s="175">
        <v>-100</v>
      </c>
      <c r="CL610" s="175">
        <v>-100</v>
      </c>
      <c r="CM610" s="175">
        <v>-100</v>
      </c>
      <c r="CN610" s="175">
        <v>-100</v>
      </c>
      <c r="CO610" s="175">
        <v>-100</v>
      </c>
      <c r="CP610" s="175">
        <v>-100</v>
      </c>
      <c r="CQ610" s="175">
        <v>-100</v>
      </c>
      <c r="CR610" s="175">
        <v>-100</v>
      </c>
      <c r="CS610" s="175">
        <v>-100</v>
      </c>
      <c r="CT610" s="175">
        <v>-100</v>
      </c>
      <c r="CU610" s="175">
        <v>-100</v>
      </c>
      <c r="CV610" s="175">
        <v>-100</v>
      </c>
      <c r="CW610" s="175">
        <v>-100</v>
      </c>
      <c r="CX610" s="175">
        <v>-100</v>
      </c>
      <c r="CY610" s="175">
        <v>-100</v>
      </c>
      <c r="CZ610" s="175">
        <v>-100</v>
      </c>
      <c r="DA610" s="175">
        <v>-100</v>
      </c>
      <c r="DB610" s="175">
        <v>-100</v>
      </c>
      <c r="DC610" s="175">
        <v>-100</v>
      </c>
      <c r="DD610" s="175">
        <v>-100</v>
      </c>
      <c r="DE610" s="175">
        <v>-100</v>
      </c>
      <c r="DF610" s="175">
        <v>0</v>
      </c>
      <c r="DG610" s="175">
        <v>-50</v>
      </c>
      <c r="DH610" s="175">
        <v>-50</v>
      </c>
      <c r="DI610" s="175">
        <v>-50</v>
      </c>
      <c r="DJ610" s="175">
        <v>0</v>
      </c>
      <c r="DK610" s="175">
        <v>-100</v>
      </c>
      <c r="DL610" s="175">
        <v>-100</v>
      </c>
      <c r="DM610" s="175">
        <v>-100</v>
      </c>
      <c r="DN610" s="175">
        <v>-50</v>
      </c>
      <c r="DO610" s="175">
        <v>-100</v>
      </c>
      <c r="DP610" s="175">
        <v>-100</v>
      </c>
      <c r="DQ610" s="175">
        <v>-50</v>
      </c>
      <c r="DR610" s="175">
        <v>-100</v>
      </c>
      <c r="DS610" s="175">
        <v>-50</v>
      </c>
      <c r="DT610" s="175">
        <v>0</v>
      </c>
      <c r="DU610" s="175">
        <v>-100</v>
      </c>
      <c r="DV610" s="175">
        <v>-100</v>
      </c>
      <c r="DW610" s="175">
        <v>-100</v>
      </c>
      <c r="DX610" s="175">
        <v>-100</v>
      </c>
      <c r="DY610" s="175">
        <v>-100</v>
      </c>
      <c r="DZ610" s="175">
        <v>-100</v>
      </c>
      <c r="EA610" s="175">
        <v>-100</v>
      </c>
      <c r="EB610" s="175">
        <v>-100</v>
      </c>
      <c r="EC610" s="175">
        <v>-100</v>
      </c>
      <c r="ED610" s="175">
        <v>-50</v>
      </c>
      <c r="EE610" s="175">
        <v>-100</v>
      </c>
      <c r="EF610" s="175">
        <v>-100</v>
      </c>
      <c r="EG610" s="175">
        <v>-100</v>
      </c>
      <c r="EH610" s="175">
        <v>-100</v>
      </c>
      <c r="EI610" s="175">
        <v>-100</v>
      </c>
      <c r="EJ610" s="175">
        <v>-50</v>
      </c>
      <c r="EK610" s="175">
        <v>-100</v>
      </c>
      <c r="EL610" s="175">
        <v>-100</v>
      </c>
      <c r="EM610" s="175">
        <v>-50</v>
      </c>
      <c r="EN610" s="175">
        <v>0</v>
      </c>
      <c r="EO610" s="175">
        <v>-100</v>
      </c>
      <c r="EP610" s="175">
        <v>-100</v>
      </c>
      <c r="EQ610" s="175">
        <v>-100</v>
      </c>
      <c r="ER610" s="175">
        <v>-100</v>
      </c>
      <c r="ES610" s="175">
        <v>-100</v>
      </c>
      <c r="ET610" s="175">
        <v>-100</v>
      </c>
      <c r="EU610" s="175">
        <v>-100</v>
      </c>
      <c r="EV610" s="175">
        <v>-100</v>
      </c>
      <c r="EW610" s="175">
        <v>-100</v>
      </c>
      <c r="EX610" s="175">
        <v>0</v>
      </c>
      <c r="EY610" s="175">
        <v>-50</v>
      </c>
      <c r="EZ610" s="175">
        <v>-100</v>
      </c>
      <c r="FA610" s="175">
        <v>-100</v>
      </c>
    </row>
    <row r="611" spans="1:157" ht="14.4" x14ac:dyDescent="0.3">
      <c r="A611" s="177" t="s">
        <v>627</v>
      </c>
      <c r="B611" s="178">
        <v>0</v>
      </c>
      <c r="C611" s="80">
        <v>-83.333333333333329</v>
      </c>
      <c r="D611" s="80">
        <v>-83.333333333333329</v>
      </c>
      <c r="E611" s="80">
        <v>-83.333333333333329</v>
      </c>
      <c r="F611" s="80">
        <v>-83.333333333333329</v>
      </c>
      <c r="G611" s="80">
        <v>-166.66666666666666</v>
      </c>
      <c r="H611" s="190">
        <v>-166.66666666666666</v>
      </c>
      <c r="I611" s="82">
        <v>-166.66666666666666</v>
      </c>
      <c r="J611" s="82">
        <v>-166.66666666666666</v>
      </c>
      <c r="K611" s="82">
        <v>-166.66666666666666</v>
      </c>
      <c r="L611" s="82">
        <v>-166.66666666666666</v>
      </c>
      <c r="M611" s="82">
        <v>-166.66666666666666</v>
      </c>
      <c r="N611" s="82">
        <v>-166.66666666666666</v>
      </c>
      <c r="O611" s="82">
        <v>-166.66666666666666</v>
      </c>
      <c r="P611" s="82">
        <v>-166.66666666666666</v>
      </c>
      <c r="Q611" s="82">
        <v>-250</v>
      </c>
      <c r="R611" s="82">
        <v>-250</v>
      </c>
      <c r="S611" s="82">
        <v>-250</v>
      </c>
      <c r="T611" s="82">
        <v>-250</v>
      </c>
      <c r="U611" s="82">
        <v>-250</v>
      </c>
      <c r="V611" s="82">
        <v>-250</v>
      </c>
      <c r="W611" s="82">
        <v>-250</v>
      </c>
      <c r="X611" s="82">
        <v>-250</v>
      </c>
      <c r="Y611" s="82">
        <v>-250</v>
      </c>
      <c r="Z611" s="82">
        <v>-250</v>
      </c>
      <c r="AA611" s="82">
        <v>-250</v>
      </c>
      <c r="AB611" s="82">
        <v>-250</v>
      </c>
      <c r="AC611" s="82">
        <v>-250</v>
      </c>
      <c r="AD611" s="82">
        <v>-250</v>
      </c>
      <c r="AE611" s="82">
        <v>-250</v>
      </c>
      <c r="AF611" s="82">
        <v>-250</v>
      </c>
      <c r="AG611" s="82">
        <v>-250</v>
      </c>
      <c r="AH611" s="82">
        <v>-250</v>
      </c>
      <c r="AI611" s="82">
        <v>-250</v>
      </c>
      <c r="AJ611" s="82">
        <v>-250</v>
      </c>
      <c r="AK611" s="82">
        <v>0</v>
      </c>
      <c r="AL611" s="82">
        <v>-83.333333333333329</v>
      </c>
      <c r="AM611" s="82">
        <v>-83.333333333333329</v>
      </c>
      <c r="AN611" s="82">
        <v>-83.333333333333329</v>
      </c>
      <c r="AO611" s="82">
        <v>-83.333333333333329</v>
      </c>
      <c r="AP611" s="82">
        <v>-166.66666666666666</v>
      </c>
      <c r="AQ611" s="82">
        <v>-166.66666666666666</v>
      </c>
      <c r="AR611" s="82">
        <v>-166.66666666666666</v>
      </c>
      <c r="AS611" s="82">
        <v>-166.66666666666666</v>
      </c>
      <c r="AT611" s="82">
        <v>-166.66666666666666</v>
      </c>
      <c r="AU611" s="82">
        <v>-166.66666666666666</v>
      </c>
      <c r="AV611" s="82">
        <v>-166.66666666666666</v>
      </c>
      <c r="AW611" s="82">
        <v>-166.66666666666666</v>
      </c>
      <c r="AX611" s="82">
        <v>-166.66666666666666</v>
      </c>
      <c r="AY611" s="82">
        <v>-166.66666666666666</v>
      </c>
      <c r="AZ611" s="82">
        <v>-250</v>
      </c>
      <c r="BA611" s="82">
        <v>-250</v>
      </c>
      <c r="BB611" s="82">
        <v>-250</v>
      </c>
      <c r="BC611" s="82">
        <v>-250</v>
      </c>
      <c r="BD611" s="82">
        <v>-250</v>
      </c>
      <c r="BE611" s="82">
        <v>-250</v>
      </c>
      <c r="BF611" s="82">
        <v>-250</v>
      </c>
      <c r="BG611" s="82">
        <v>-250</v>
      </c>
      <c r="BH611" s="82">
        <v>-250</v>
      </c>
      <c r="BI611" s="82">
        <v>-250</v>
      </c>
      <c r="BJ611" s="82">
        <v>-250</v>
      </c>
      <c r="BK611" s="82">
        <v>-250</v>
      </c>
      <c r="BL611" s="82">
        <v>-250</v>
      </c>
      <c r="BM611" s="82">
        <v>-250</v>
      </c>
      <c r="BN611" s="82">
        <v>-250</v>
      </c>
      <c r="BO611" s="82">
        <v>-250</v>
      </c>
      <c r="BP611" s="82">
        <v>-250</v>
      </c>
      <c r="BQ611" s="82">
        <v>-250</v>
      </c>
      <c r="BR611" s="82">
        <v>-250</v>
      </c>
      <c r="BS611" s="82">
        <v>-250</v>
      </c>
      <c r="BT611" s="80">
        <v>-333.33333333333331</v>
      </c>
      <c r="BU611" s="80">
        <v>-333.33333333333331</v>
      </c>
      <c r="BV611" s="80">
        <v>-333.33333333333331</v>
      </c>
      <c r="BW611" s="80">
        <v>-333.33333333333331</v>
      </c>
      <c r="BX611" s="80">
        <v>-333.33333333333331</v>
      </c>
      <c r="BY611" s="81">
        <v>-333.33333333333331</v>
      </c>
      <c r="BZ611" s="82">
        <v>-333.33333333333331</v>
      </c>
      <c r="CA611" s="82">
        <v>-333.33333333333331</v>
      </c>
      <c r="CB611" s="82">
        <v>-333.33333333333331</v>
      </c>
      <c r="CC611" s="82">
        <v>-333.33333333333331</v>
      </c>
      <c r="CD611" s="82">
        <v>-333.33333333333331</v>
      </c>
      <c r="CE611" s="82">
        <v>-333.33333333333331</v>
      </c>
      <c r="CF611" s="82">
        <v>-333.33333333333331</v>
      </c>
      <c r="CG611" s="82">
        <v>-333.33333333333331</v>
      </c>
      <c r="CH611" s="82">
        <v>-333.33333333333331</v>
      </c>
      <c r="CI611" s="82">
        <v>-333.33333333333331</v>
      </c>
      <c r="CJ611" s="82">
        <v>-416.66666666666669</v>
      </c>
      <c r="CK611" s="82">
        <v>-416.66666666666669</v>
      </c>
      <c r="CL611" s="82">
        <v>-416.66666666666669</v>
      </c>
      <c r="CM611" s="82">
        <v>-416.66666666666669</v>
      </c>
      <c r="CN611" s="82">
        <v>-416.66666666666669</v>
      </c>
      <c r="CO611" s="82">
        <v>-416.66666666666669</v>
      </c>
      <c r="CP611" s="82">
        <v>-416.66666666666669</v>
      </c>
      <c r="CQ611" s="82">
        <v>-416.66666666666669</v>
      </c>
      <c r="CR611" s="82">
        <v>-500</v>
      </c>
      <c r="CS611" s="82">
        <v>-583.33333333333337</v>
      </c>
      <c r="CT611" s="82">
        <v>-666.66666666666663</v>
      </c>
      <c r="CU611" s="82">
        <v>-416.66666666666669</v>
      </c>
      <c r="CV611" s="82">
        <v>-416.66666666666669</v>
      </c>
      <c r="CW611" s="82">
        <v>-416.66666666666669</v>
      </c>
      <c r="CX611" s="82">
        <v>-416.66666666666669</v>
      </c>
      <c r="CY611" s="82">
        <v>-416.66666666666669</v>
      </c>
      <c r="CZ611" s="82">
        <v>-416.66666666666669</v>
      </c>
      <c r="DA611" s="82">
        <v>-416.66666666666669</v>
      </c>
      <c r="DB611" s="82">
        <v>-416.66666666666669</v>
      </c>
      <c r="DC611" s="82">
        <v>-500</v>
      </c>
      <c r="DD611" s="82">
        <v>-583.33333333333337</v>
      </c>
      <c r="DE611" s="82">
        <v>-666.66666666666663</v>
      </c>
      <c r="DF611" s="82">
        <v>0</v>
      </c>
      <c r="DG611" s="82">
        <v>-83.333333333333329</v>
      </c>
      <c r="DH611" s="82">
        <v>-83.333333333333329</v>
      </c>
      <c r="DI611" s="82">
        <v>-83.333333333333329</v>
      </c>
      <c r="DJ611" s="82">
        <v>-83.333333333333329</v>
      </c>
      <c r="DK611" s="82">
        <v>-166.66666666666666</v>
      </c>
      <c r="DL611" s="82">
        <v>-166.66666666666666</v>
      </c>
      <c r="DM611" s="82">
        <v>-166.66666666666666</v>
      </c>
      <c r="DN611" s="82">
        <v>-166.66666666666666</v>
      </c>
      <c r="DO611" s="82">
        <v>-166.66666666666666</v>
      </c>
      <c r="DP611" s="82">
        <v>-166.66666666666666</v>
      </c>
      <c r="DQ611" s="82">
        <v>-166.66666666666666</v>
      </c>
      <c r="DR611" s="82">
        <v>-166.66666666666666</v>
      </c>
      <c r="DS611" s="82">
        <v>-166.66666666666666</v>
      </c>
      <c r="DT611" s="82">
        <v>-166.66666666666666</v>
      </c>
      <c r="DU611" s="82">
        <v>-250</v>
      </c>
      <c r="DV611" s="82">
        <v>-250</v>
      </c>
      <c r="DW611" s="82">
        <v>-250</v>
      </c>
      <c r="DX611" s="82">
        <v>-250</v>
      </c>
      <c r="DY611" s="82">
        <v>-250</v>
      </c>
      <c r="DZ611" s="82">
        <v>-250</v>
      </c>
      <c r="EA611" s="82">
        <v>-250</v>
      </c>
      <c r="EB611" s="82">
        <v>-250</v>
      </c>
      <c r="EC611" s="82">
        <v>-250</v>
      </c>
      <c r="ED611" s="82">
        <v>-250</v>
      </c>
      <c r="EE611" s="82">
        <v>-250</v>
      </c>
      <c r="EF611" s="82">
        <v>-250</v>
      </c>
      <c r="EG611" s="82">
        <v>-250</v>
      </c>
      <c r="EH611" s="82">
        <v>-250</v>
      </c>
      <c r="EI611" s="82">
        <v>-250</v>
      </c>
      <c r="EJ611" s="82">
        <v>-250</v>
      </c>
      <c r="EK611" s="82">
        <v>-250</v>
      </c>
      <c r="EL611" s="82">
        <v>-250</v>
      </c>
      <c r="EM611" s="82">
        <v>-250</v>
      </c>
      <c r="EN611" s="82">
        <v>-250</v>
      </c>
      <c r="EO611" s="82">
        <v>-333.33333333333331</v>
      </c>
      <c r="EP611" s="82">
        <v>-333.33333333333331</v>
      </c>
      <c r="EQ611" s="82">
        <v>-333.33333333333331</v>
      </c>
      <c r="ER611" s="82">
        <v>-333.33333333333331</v>
      </c>
      <c r="ES611" s="82">
        <v>-333.33333333333331</v>
      </c>
      <c r="ET611" s="82">
        <v>-333.33333333333331</v>
      </c>
      <c r="EU611" s="82">
        <v>-333.33333333333331</v>
      </c>
      <c r="EV611" s="82">
        <v>-333.33333333333331</v>
      </c>
      <c r="EW611" s="82">
        <v>-416.66666666666669</v>
      </c>
      <c r="EX611" s="82">
        <v>0</v>
      </c>
      <c r="EY611" s="82">
        <v>-83.333333333333329</v>
      </c>
      <c r="EZ611" s="82">
        <v>-166.66666666666666</v>
      </c>
      <c r="FA611" s="82">
        <v>-250</v>
      </c>
    </row>
    <row r="612" spans="1:157" ht="21.75" customHeight="1" x14ac:dyDescent="0.25">
      <c r="A612" s="83" t="s">
        <v>628</v>
      </c>
      <c r="B612" s="179"/>
      <c r="C612" s="85"/>
      <c r="D612" s="85"/>
      <c r="E612" s="85"/>
      <c r="F612" s="85"/>
      <c r="G612" s="85"/>
      <c r="H612" s="191"/>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c r="AQ612" s="85"/>
      <c r="AR612" s="85"/>
      <c r="AS612" s="85"/>
      <c r="AT612" s="85"/>
      <c r="AU612" s="85"/>
      <c r="AV612" s="85"/>
      <c r="AW612" s="85"/>
      <c r="AX612" s="85"/>
      <c r="AY612" s="85"/>
      <c r="AZ612" s="85"/>
      <c r="BA612" s="85"/>
      <c r="BB612" s="85"/>
      <c r="BC612" s="85"/>
      <c r="BD612" s="85"/>
      <c r="BE612" s="85"/>
      <c r="BF612" s="85"/>
      <c r="BG612" s="85"/>
      <c r="BH612" s="85"/>
      <c r="BI612" s="85"/>
      <c r="BJ612" s="85"/>
      <c r="BK612" s="85"/>
      <c r="BL612" s="85"/>
      <c r="BM612" s="85"/>
      <c r="BN612" s="85"/>
      <c r="BO612" s="85"/>
      <c r="BP612" s="85"/>
      <c r="BQ612" s="85"/>
      <c r="BR612" s="85"/>
      <c r="BS612" s="85"/>
      <c r="BT612" s="85"/>
      <c r="BU612" s="86"/>
      <c r="BV612" s="86"/>
      <c r="BW612" s="86"/>
      <c r="BX612" s="86"/>
      <c r="BY612" s="86"/>
      <c r="BZ612" s="86"/>
      <c r="CA612" s="86"/>
      <c r="CB612" s="86"/>
      <c r="CC612" s="86"/>
      <c r="CD612" s="86"/>
      <c r="CE612" s="86"/>
      <c r="CF612" s="86"/>
      <c r="CG612" s="86"/>
      <c r="CH612" s="86"/>
      <c r="CI612" s="86"/>
      <c r="CJ612" s="86"/>
      <c r="CK612" s="86"/>
      <c r="CL612" s="86"/>
      <c r="CM612" s="86"/>
      <c r="CN612" s="86"/>
      <c r="CO612" s="86"/>
      <c r="CP612" s="86"/>
      <c r="CQ612" s="86"/>
      <c r="CR612" s="86"/>
      <c r="CS612" s="86"/>
      <c r="CT612" s="86"/>
      <c r="CU612" s="86"/>
      <c r="CV612" s="86"/>
      <c r="CW612" s="86"/>
      <c r="CX612" s="86"/>
      <c r="CY612" s="86"/>
      <c r="CZ612" s="86"/>
      <c r="DA612" s="86"/>
      <c r="DB612" s="86"/>
      <c r="DC612" s="86"/>
      <c r="DD612" s="86"/>
      <c r="DE612" s="86"/>
      <c r="DF612" s="86"/>
      <c r="DG612" s="86"/>
      <c r="DH612" s="86"/>
      <c r="DI612" s="86"/>
      <c r="DJ612" s="86"/>
      <c r="DK612" s="86"/>
      <c r="DL612" s="86"/>
      <c r="DM612" s="86"/>
      <c r="DN612" s="86"/>
      <c r="DO612" s="86"/>
      <c r="DP612" s="86"/>
      <c r="DQ612" s="86"/>
      <c r="DR612" s="86"/>
      <c r="DS612" s="86"/>
      <c r="DT612" s="86"/>
      <c r="DU612" s="86"/>
      <c r="DV612" s="86"/>
      <c r="DW612" s="86"/>
      <c r="DX612" s="86"/>
      <c r="DY612" s="86"/>
      <c r="DZ612" s="86"/>
      <c r="EA612" s="86"/>
      <c r="EB612" s="86"/>
      <c r="EC612" s="86"/>
      <c r="ED612" s="86"/>
      <c r="EE612" s="86"/>
      <c r="EF612" s="86"/>
      <c r="EG612" s="86"/>
      <c r="EH612" s="86"/>
      <c r="EI612" s="86"/>
      <c r="EJ612" s="86"/>
      <c r="EK612" s="86"/>
      <c r="EL612" s="86"/>
      <c r="EM612" s="86"/>
      <c r="EN612" s="86"/>
      <c r="EO612" s="86"/>
      <c r="EP612" s="86"/>
      <c r="EQ612" s="86"/>
      <c r="ER612" s="86"/>
      <c r="ES612" s="86"/>
      <c r="ET612" s="86"/>
      <c r="EU612" s="86"/>
      <c r="EV612" s="86"/>
      <c r="EW612" s="86"/>
      <c r="EX612" s="86"/>
      <c r="EY612" s="86"/>
      <c r="EZ612" s="86"/>
      <c r="FA612" s="86"/>
    </row>
    <row r="613" spans="1:157" ht="15" x14ac:dyDescent="0.35">
      <c r="A613" s="87" t="s">
        <v>629</v>
      </c>
      <c r="B613" s="88">
        <v>13.182171406073644</v>
      </c>
      <c r="C613" s="89">
        <v>28.688411458034874</v>
      </c>
      <c r="D613" s="89">
        <v>26.554805804850286</v>
      </c>
      <c r="E613" s="89">
        <v>22.277649497973293</v>
      </c>
      <c r="F613" s="89">
        <v>18.777124584613777</v>
      </c>
      <c r="G613" s="89">
        <v>41.721778154808447</v>
      </c>
      <c r="H613" s="192">
        <v>39.095013565070879</v>
      </c>
      <c r="I613" s="90">
        <v>33.638008140811834</v>
      </c>
      <c r="J613" s="90">
        <v>29.744289196859526</v>
      </c>
      <c r="K613" s="90">
        <v>36.468248975333303</v>
      </c>
      <c r="L613" s="90">
        <v>31.243067338645094</v>
      </c>
      <c r="M613" s="90">
        <v>27.607166780121386</v>
      </c>
      <c r="N613" s="90">
        <v>26.836631544717765</v>
      </c>
      <c r="O613" s="90">
        <v>23.335662700277183</v>
      </c>
      <c r="P613" s="90">
        <v>19.748449100870889</v>
      </c>
      <c r="Q613" s="90">
        <v>62.639326980268599</v>
      </c>
      <c r="R613" s="90">
        <v>60.008239891314062</v>
      </c>
      <c r="S613" s="90">
        <v>54.558166342914816</v>
      </c>
      <c r="T613" s="90">
        <v>49.376546161724939</v>
      </c>
      <c r="U613" s="90">
        <v>57.377152802359539</v>
      </c>
      <c r="V613" s="90">
        <v>51.927079253960279</v>
      </c>
      <c r="W613" s="90">
        <v>46.412673856264249</v>
      </c>
      <c r="X613" s="90">
        <v>46.144220489054888</v>
      </c>
      <c r="Y613" s="90">
        <v>40.96260030786501</v>
      </c>
      <c r="Z613" s="90">
        <v>36.436762759201962</v>
      </c>
      <c r="AA613" s="90">
        <v>54.746065713404988</v>
      </c>
      <c r="AB613" s="90">
        <v>49.295992165005742</v>
      </c>
      <c r="AC613" s="90">
        <v>43.781586767309712</v>
      </c>
      <c r="AD613" s="90">
        <v>43.513133400100351</v>
      </c>
      <c r="AE613" s="90">
        <v>38.33151321891048</v>
      </c>
      <c r="AF613" s="90">
        <v>33.8899837387033</v>
      </c>
      <c r="AG613" s="90">
        <v>38.063059851701105</v>
      </c>
      <c r="AH613" s="90">
        <v>33.116344232074816</v>
      </c>
      <c r="AI613" s="90">
        <v>29.349379984378501</v>
      </c>
      <c r="AJ613" s="90">
        <v>25.75867442422992</v>
      </c>
      <c r="AK613" s="90">
        <v>9.2902272284802709</v>
      </c>
      <c r="AL613" s="90">
        <v>16.295312169113632</v>
      </c>
      <c r="AM613" s="90">
        <v>15.231748559055221</v>
      </c>
      <c r="AN613" s="90">
        <v>13.088968570159931</v>
      </c>
      <c r="AO613" s="90">
        <v>11.282394096234295</v>
      </c>
      <c r="AP613" s="90">
        <v>21.937423459710462</v>
      </c>
      <c r="AQ613" s="90">
        <v>20.836236685998777</v>
      </c>
      <c r="AR613" s="90">
        <v>18.615389467731411</v>
      </c>
      <c r="AS613" s="90">
        <v>16.734473645154615</v>
      </c>
      <c r="AT613" s="90">
        <v>19.762146047764801</v>
      </c>
      <c r="AU613" s="90">
        <v>17.545069877585579</v>
      </c>
      <c r="AV613" s="90">
        <v>15.646236618555958</v>
      </c>
      <c r="AW613" s="90">
        <v>15.258746497190153</v>
      </c>
      <c r="AX613" s="90">
        <v>13.485276480025373</v>
      </c>
      <c r="AY613" s="90">
        <v>11.732708303109456</v>
      </c>
      <c r="AZ613" s="90">
        <v>31.897677164554729</v>
      </c>
      <c r="BA613" s="90">
        <v>30.579972370468976</v>
      </c>
      <c r="BB613" s="90">
        <v>27.837442528968438</v>
      </c>
      <c r="BC613" s="90">
        <v>25.249788747227637</v>
      </c>
      <c r="BD613" s="90">
        <v>29.262267576383216</v>
      </c>
      <c r="BE613" s="90">
        <v>26.519737734882678</v>
      </c>
      <c r="BF613" s="90">
        <v>24.062982046314175</v>
      </c>
      <c r="BG613" s="90">
        <v>23.94175099449761</v>
      </c>
      <c r="BH613" s="90">
        <v>21.628044076477156</v>
      </c>
      <c r="BI613" s="90">
        <v>19.757536494865732</v>
      </c>
      <c r="BJ613" s="90">
        <v>27.944562782297456</v>
      </c>
      <c r="BK613" s="90">
        <v>25.212905129068755</v>
      </c>
      <c r="BL613" s="90">
        <v>22.820705850124277</v>
      </c>
      <c r="BM613" s="90">
        <v>22.699474798307715</v>
      </c>
      <c r="BN613" s="90">
        <v>20.525048210627428</v>
      </c>
      <c r="BO613" s="90">
        <v>18.685458522943115</v>
      </c>
      <c r="BP613" s="90">
        <v>20.414330555221422</v>
      </c>
      <c r="BQ613" s="90">
        <v>18.300854958085793</v>
      </c>
      <c r="BR613" s="90">
        <v>16.396416119566457</v>
      </c>
      <c r="BS613" s="90">
        <v>14.566460541356749</v>
      </c>
      <c r="BT613" s="89">
        <v>71.25680942673911</v>
      </c>
      <c r="BU613" s="180">
        <v>65.771749743738042</v>
      </c>
      <c r="BV613" s="180">
        <v>63.136340155566536</v>
      </c>
      <c r="BW613" s="180">
        <v>57.651280472565446</v>
      </c>
      <c r="BX613" s="180">
        <v>44.002626024313841</v>
      </c>
      <c r="BY613" s="181">
        <v>38.807226063740991</v>
      </c>
      <c r="BZ613" s="182">
        <v>33.754422927078018</v>
      </c>
      <c r="CA613" s="182">
        <v>53.563793416703191</v>
      </c>
      <c r="CB613" s="182">
        <v>36.375126402530398</v>
      </c>
      <c r="CC613" s="182">
        <v>33.632596561029885</v>
      </c>
      <c r="CD613" s="182">
        <v>32.314891766944122</v>
      </c>
      <c r="CE613" s="182">
        <v>29.572361925443587</v>
      </c>
      <c r="CF613" s="182">
        <v>23.214855279796989</v>
      </c>
      <c r="CG613" s="182">
        <v>21.040428692116716</v>
      </c>
      <c r="CH613" s="182">
        <v>18.803952259443722</v>
      </c>
      <c r="CI613" s="182">
        <v>27.528618397512446</v>
      </c>
      <c r="CJ613" s="182">
        <v>77.586313290743263</v>
      </c>
      <c r="CK613" s="182">
        <v>69.317502717253674</v>
      </c>
      <c r="CL613" s="182">
        <v>61.197033446081086</v>
      </c>
      <c r="CM613" s="182">
        <v>56.001633485508208</v>
      </c>
      <c r="CN613" s="182">
        <v>44.988388625428136</v>
      </c>
      <c r="CO613" s="182">
        <v>39.503328942427061</v>
      </c>
      <c r="CP613" s="182">
        <v>34.93065809861659</v>
      </c>
      <c r="CQ613" s="182">
        <v>54.821734833785293</v>
      </c>
      <c r="CR613" s="182">
        <v>67.624500638537583</v>
      </c>
      <c r="CS613" s="182">
        <v>84.010898748844411</v>
      </c>
      <c r="CT613" s="182">
        <v>97.410731305403885</v>
      </c>
      <c r="CU613" s="182">
        <v>39.131888901563634</v>
      </c>
      <c r="CV613" s="182">
        <v>35.051999949067941</v>
      </c>
      <c r="CW613" s="182">
        <v>30.972110996572244</v>
      </c>
      <c r="CX613" s="182">
        <v>28.36752112659433</v>
      </c>
      <c r="CY613" s="182">
        <v>23.423501426226952</v>
      </c>
      <c r="CZ613" s="182">
        <v>21.113201067814199</v>
      </c>
      <c r="DA613" s="182">
        <v>18.989075394161517</v>
      </c>
      <c r="DB613" s="182">
        <v>27.772515761380305</v>
      </c>
      <c r="DC613" s="182">
        <v>34.173898663756468</v>
      </c>
      <c r="DD613" s="182">
        <v>42.222348162327094</v>
      </c>
      <c r="DE613" s="182">
        <v>48.72419035813104</v>
      </c>
      <c r="DF613" s="182">
        <v>11.700005240468277</v>
      </c>
      <c r="DG613" s="182">
        <v>19.872961874269762</v>
      </c>
      <c r="DH613" s="182">
        <v>18.802642284123923</v>
      </c>
      <c r="DI613" s="182">
        <v>16.527832152041146</v>
      </c>
      <c r="DJ613" s="182">
        <v>14.686010817186293</v>
      </c>
      <c r="DK613" s="182">
        <v>25.780154753182092</v>
      </c>
      <c r="DL613" s="182">
        <v>24.514362293435966</v>
      </c>
      <c r="DM613" s="182">
        <v>22.079424323598953</v>
      </c>
      <c r="DN613" s="182">
        <v>20.194804237980364</v>
      </c>
      <c r="DO613" s="182">
        <v>23.272086097246071</v>
      </c>
      <c r="DP613" s="182">
        <v>20.976428457749225</v>
      </c>
      <c r="DQ613" s="182">
        <v>19.122726266057757</v>
      </c>
      <c r="DR613" s="182">
        <v>18.738122701200425</v>
      </c>
      <c r="DS613" s="182">
        <v>16.851601299133925</v>
      </c>
      <c r="DT613" s="182">
        <v>14.980174655198232</v>
      </c>
      <c r="DU613" s="182">
        <v>32.930970669611959</v>
      </c>
      <c r="DV613" s="182">
        <v>31.613265875526213</v>
      </c>
      <c r="DW613" s="182">
        <v>28.870736034025661</v>
      </c>
      <c r="DX613" s="182">
        <v>26.273036053739236</v>
      </c>
      <c r="DY613" s="182">
        <v>30.29556108144045</v>
      </c>
      <c r="DZ613" s="182">
        <v>27.553031239939912</v>
      </c>
      <c r="EA613" s="182">
        <v>25.061515076164017</v>
      </c>
      <c r="EB613" s="182">
        <v>24.940284024347452</v>
      </c>
      <c r="EC613" s="182">
        <v>22.626577106327002</v>
      </c>
      <c r="ED613" s="182">
        <v>20.726614699022949</v>
      </c>
      <c r="EE613" s="182">
        <v>28.977856287354701</v>
      </c>
      <c r="EF613" s="182">
        <v>26.235326445854138</v>
      </c>
      <c r="EG613" s="182">
        <v>23.958519210314297</v>
      </c>
      <c r="EH613" s="182">
        <v>23.837288158497724</v>
      </c>
      <c r="EI613" s="182">
        <v>21.523581240477281</v>
      </c>
      <c r="EJ613" s="182">
        <v>19.656705264555256</v>
      </c>
      <c r="EK613" s="182">
        <v>21.402350188660709</v>
      </c>
      <c r="EL613" s="182">
        <v>19.272101699697938</v>
      </c>
      <c r="EM613" s="182">
        <v>17.385580297631424</v>
      </c>
      <c r="EN613" s="182">
        <v>15.499237439235687</v>
      </c>
      <c r="EO613" s="180">
        <v>37.071700119591405</v>
      </c>
      <c r="EP613" s="182">
        <v>34.311677210789952</v>
      </c>
      <c r="EQ613" s="182">
        <v>32.991811167095712</v>
      </c>
      <c r="ER613" s="182">
        <v>30.231788258294252</v>
      </c>
      <c r="ES613" s="182">
        <v>24.017500932131608</v>
      </c>
      <c r="ET613" s="182">
        <v>21.698026774073792</v>
      </c>
      <c r="EU613" s="182">
        <v>19.429588472770199</v>
      </c>
      <c r="EV613" s="182">
        <v>28.182814630639424</v>
      </c>
      <c r="EW613" s="182">
        <v>36.49722071973158</v>
      </c>
      <c r="EX613" s="182">
        <v>12.656671151557852</v>
      </c>
      <c r="EY613" s="182">
        <v>18.353442004257825</v>
      </c>
      <c r="EZ613" s="182">
        <v>21.581812300407336</v>
      </c>
      <c r="FA613" s="182">
        <v>26.345777015775106</v>
      </c>
    </row>
    <row r="614" spans="1:157" ht="15" x14ac:dyDescent="0.35">
      <c r="A614" s="87"/>
      <c r="B614" s="88"/>
      <c r="C614" s="89"/>
      <c r="D614" s="89"/>
      <c r="E614" s="89"/>
      <c r="F614" s="89"/>
      <c r="G614" s="89"/>
      <c r="H614" s="193"/>
      <c r="I614" s="95"/>
      <c r="J614" s="95"/>
      <c r="K614" s="95"/>
      <c r="L614" s="95"/>
      <c r="M614" s="95"/>
      <c r="N614" s="95"/>
      <c r="O614" s="95"/>
      <c r="P614" s="95"/>
      <c r="Q614" s="95"/>
      <c r="R614" s="95"/>
      <c r="S614" s="95"/>
      <c r="T614" s="95"/>
      <c r="U614" s="95"/>
      <c r="V614" s="95"/>
      <c r="W614" s="95"/>
      <c r="X614" s="95"/>
      <c r="Y614" s="95"/>
      <c r="Z614" s="95"/>
      <c r="AA614" s="95"/>
      <c r="AB614" s="95"/>
      <c r="AC614" s="95"/>
      <c r="AD614" s="95"/>
      <c r="AE614" s="95"/>
      <c r="AF614" s="95"/>
      <c r="AG614" s="95"/>
      <c r="AH614" s="95"/>
      <c r="AI614" s="95"/>
      <c r="AJ614" s="95"/>
      <c r="AK614" s="95" t="s">
        <v>630</v>
      </c>
      <c r="AL614" s="95" t="s">
        <v>630</v>
      </c>
      <c r="AM614" s="95" t="s">
        <v>630</v>
      </c>
      <c r="AN614" s="95" t="s">
        <v>630</v>
      </c>
      <c r="AO614" s="95" t="s">
        <v>630</v>
      </c>
      <c r="AP614" s="95" t="s">
        <v>630</v>
      </c>
      <c r="AQ614" s="95" t="s">
        <v>630</v>
      </c>
      <c r="AR614" s="95" t="s">
        <v>630</v>
      </c>
      <c r="AS614" s="95" t="s">
        <v>630</v>
      </c>
      <c r="AT614" s="95" t="s">
        <v>630</v>
      </c>
      <c r="AU614" s="95" t="s">
        <v>630</v>
      </c>
      <c r="AV614" s="95" t="s">
        <v>630</v>
      </c>
      <c r="AW614" s="95" t="s">
        <v>630</v>
      </c>
      <c r="AX614" s="95" t="s">
        <v>630</v>
      </c>
      <c r="AY614" s="95" t="s">
        <v>630</v>
      </c>
      <c r="AZ614" s="95" t="s">
        <v>630</v>
      </c>
      <c r="BA614" s="95" t="s">
        <v>630</v>
      </c>
      <c r="BB614" s="95" t="s">
        <v>630</v>
      </c>
      <c r="BC614" s="95" t="s">
        <v>630</v>
      </c>
      <c r="BD614" s="95" t="s">
        <v>630</v>
      </c>
      <c r="BE614" s="95" t="s">
        <v>630</v>
      </c>
      <c r="BF614" s="95" t="s">
        <v>630</v>
      </c>
      <c r="BG614" s="95" t="s">
        <v>630</v>
      </c>
      <c r="BH614" s="95" t="s">
        <v>630</v>
      </c>
      <c r="BI614" s="95" t="s">
        <v>630</v>
      </c>
      <c r="BJ614" s="95" t="s">
        <v>630</v>
      </c>
      <c r="BK614" s="95" t="s">
        <v>630</v>
      </c>
      <c r="BL614" s="95" t="s">
        <v>630</v>
      </c>
      <c r="BM614" s="95" t="s">
        <v>630</v>
      </c>
      <c r="BN614" s="95" t="s">
        <v>630</v>
      </c>
      <c r="BO614" s="95" t="s">
        <v>630</v>
      </c>
      <c r="BP614" s="95" t="s">
        <v>630</v>
      </c>
      <c r="BQ614" s="95" t="s">
        <v>630</v>
      </c>
      <c r="BR614" s="95" t="s">
        <v>630</v>
      </c>
      <c r="BS614" s="95" t="s">
        <v>630</v>
      </c>
      <c r="BT614" s="89"/>
      <c r="BU614" s="89"/>
      <c r="BV614" s="89"/>
      <c r="BW614" s="89"/>
      <c r="BX614" s="89"/>
      <c r="BY614" s="94"/>
      <c r="BZ614" s="95"/>
      <c r="CA614" s="95"/>
      <c r="CB614" s="95" t="s">
        <v>630</v>
      </c>
      <c r="CC614" s="95" t="s">
        <v>630</v>
      </c>
      <c r="CD614" s="95" t="s">
        <v>630</v>
      </c>
      <c r="CE614" s="95" t="s">
        <v>630</v>
      </c>
      <c r="CF614" s="95" t="s">
        <v>630</v>
      </c>
      <c r="CG614" s="95" t="s">
        <v>630</v>
      </c>
      <c r="CH614" s="95" t="s">
        <v>630</v>
      </c>
      <c r="CI614" s="95" t="s">
        <v>630</v>
      </c>
      <c r="CJ614" s="95"/>
      <c r="CK614" s="95"/>
      <c r="CL614" s="95"/>
      <c r="CM614" s="95"/>
      <c r="CN614" s="95"/>
      <c r="CO614" s="95"/>
      <c r="CP614" s="95"/>
      <c r="CQ614" s="95"/>
      <c r="CR614" s="95"/>
      <c r="CS614" s="95"/>
      <c r="CT614" s="95"/>
      <c r="CU614" s="95" t="s">
        <v>631</v>
      </c>
      <c r="CV614" s="95" t="s">
        <v>631</v>
      </c>
      <c r="CW614" s="95" t="s">
        <v>631</v>
      </c>
      <c r="CX614" s="95" t="s">
        <v>631</v>
      </c>
      <c r="CY614" s="95" t="s">
        <v>631</v>
      </c>
      <c r="CZ614" s="95" t="s">
        <v>631</v>
      </c>
      <c r="DA614" s="95" t="s">
        <v>631</v>
      </c>
      <c r="DB614" s="95" t="s">
        <v>631</v>
      </c>
      <c r="DC614" s="95" t="s">
        <v>631</v>
      </c>
      <c r="DD614" s="95" t="s">
        <v>631</v>
      </c>
      <c r="DE614" s="95" t="s">
        <v>631</v>
      </c>
      <c r="DF614" s="95" t="s">
        <v>631</v>
      </c>
      <c r="DG614" s="95" t="s">
        <v>631</v>
      </c>
      <c r="DH614" s="95" t="s">
        <v>631</v>
      </c>
      <c r="DI614" s="95" t="s">
        <v>631</v>
      </c>
      <c r="DJ614" s="95" t="s">
        <v>631</v>
      </c>
      <c r="DK614" s="95" t="s">
        <v>631</v>
      </c>
      <c r="DL614" s="95" t="s">
        <v>631</v>
      </c>
      <c r="DM614" s="95" t="s">
        <v>631</v>
      </c>
      <c r="DN614" s="95" t="s">
        <v>631</v>
      </c>
      <c r="DO614" s="95" t="s">
        <v>631</v>
      </c>
      <c r="DP614" s="95" t="s">
        <v>631</v>
      </c>
      <c r="DQ614" s="95" t="s">
        <v>631</v>
      </c>
      <c r="DR614" s="95" t="s">
        <v>631</v>
      </c>
      <c r="DS614" s="95" t="s">
        <v>631</v>
      </c>
      <c r="DT614" s="95" t="s">
        <v>631</v>
      </c>
      <c r="DU614" s="95" t="s">
        <v>631</v>
      </c>
      <c r="DV614" s="95" t="s">
        <v>631</v>
      </c>
      <c r="DW614" s="95" t="s">
        <v>631</v>
      </c>
      <c r="DX614" s="95" t="s">
        <v>631</v>
      </c>
      <c r="DY614" s="95" t="s">
        <v>631</v>
      </c>
      <c r="DZ614" s="95" t="s">
        <v>631</v>
      </c>
      <c r="EA614" s="95" t="s">
        <v>631</v>
      </c>
      <c r="EB614" s="95" t="s">
        <v>631</v>
      </c>
      <c r="EC614" s="95" t="s">
        <v>631</v>
      </c>
      <c r="ED614" s="95" t="s">
        <v>631</v>
      </c>
      <c r="EE614" s="95" t="s">
        <v>631</v>
      </c>
      <c r="EF614" s="95" t="s">
        <v>631</v>
      </c>
      <c r="EG614" s="95" t="s">
        <v>631</v>
      </c>
      <c r="EH614" s="95" t="s">
        <v>631</v>
      </c>
      <c r="EI614" s="95" t="s">
        <v>631</v>
      </c>
      <c r="EJ614" s="95" t="s">
        <v>631</v>
      </c>
      <c r="EK614" s="95" t="s">
        <v>631</v>
      </c>
      <c r="EL614" s="95" t="s">
        <v>631</v>
      </c>
      <c r="EM614" s="95" t="s">
        <v>631</v>
      </c>
      <c r="EN614" s="95" t="s">
        <v>631</v>
      </c>
      <c r="EO614" s="89" t="s">
        <v>631</v>
      </c>
      <c r="EP614" s="95" t="s">
        <v>631</v>
      </c>
      <c r="EQ614" s="95" t="s">
        <v>631</v>
      </c>
      <c r="ER614" s="95" t="s">
        <v>631</v>
      </c>
      <c r="ES614" s="95" t="s">
        <v>631</v>
      </c>
      <c r="ET614" s="95" t="s">
        <v>631</v>
      </c>
      <c r="EU614" s="95" t="s">
        <v>631</v>
      </c>
      <c r="EV614" s="95" t="s">
        <v>631</v>
      </c>
      <c r="EW614" s="95" t="s">
        <v>631</v>
      </c>
      <c r="EX614" s="95" t="s">
        <v>631</v>
      </c>
      <c r="EY614" s="95" t="s">
        <v>631</v>
      </c>
      <c r="EZ614" s="95" t="s">
        <v>631</v>
      </c>
      <c r="FA614" s="95" t="s">
        <v>631</v>
      </c>
    </row>
    <row r="615" spans="1:157" ht="15" x14ac:dyDescent="0.35">
      <c r="A615" s="87" t="s">
        <v>632</v>
      </c>
      <c r="B615" s="96">
        <v>2320.0621674689614</v>
      </c>
      <c r="C615" s="97">
        <v>5049.1604166141378</v>
      </c>
      <c r="D615" s="97">
        <v>4673.6458216536503</v>
      </c>
      <c r="E615" s="97">
        <v>3920.8663116432995</v>
      </c>
      <c r="F615" s="97">
        <v>3304.773926892025</v>
      </c>
      <c r="G615" s="97">
        <v>7343.0329552462863</v>
      </c>
      <c r="H615" s="194">
        <v>6880.7223874524752</v>
      </c>
      <c r="I615" s="99">
        <v>5920.2894327828826</v>
      </c>
      <c r="J615" s="99">
        <v>5234.9948986472764</v>
      </c>
      <c r="K615" s="99">
        <v>6418.4118196586614</v>
      </c>
      <c r="L615" s="99">
        <v>5498.7798516015364</v>
      </c>
      <c r="M615" s="99">
        <v>4858.861353301364</v>
      </c>
      <c r="N615" s="99">
        <v>4723.2471518703269</v>
      </c>
      <c r="O615" s="99">
        <v>4107.0766352487844</v>
      </c>
      <c r="P615" s="99">
        <v>3475.7270417532768</v>
      </c>
      <c r="Q615" s="99">
        <v>11024.521548527273</v>
      </c>
      <c r="R615" s="99">
        <v>10561.450220871275</v>
      </c>
      <c r="S615" s="99">
        <v>9602.2372763530075</v>
      </c>
      <c r="T615" s="99">
        <v>8690.2721244635886</v>
      </c>
      <c r="U615" s="99">
        <v>10098.378893215278</v>
      </c>
      <c r="V615" s="99">
        <v>9139.1659486970093</v>
      </c>
      <c r="W615" s="99">
        <v>8168.630598702508</v>
      </c>
      <c r="X615" s="99">
        <v>8121.3828060736605</v>
      </c>
      <c r="Y615" s="99">
        <v>7209.4176541842417</v>
      </c>
      <c r="Z615" s="99">
        <v>6412.8702456195451</v>
      </c>
      <c r="AA615" s="99">
        <v>9635.3075655592784</v>
      </c>
      <c r="AB615" s="99">
        <v>8676.0946210410111</v>
      </c>
      <c r="AC615" s="99">
        <v>7705.5592710465089</v>
      </c>
      <c r="AD615" s="99">
        <v>7658.3114784176623</v>
      </c>
      <c r="AE615" s="99">
        <v>6746.3463265282444</v>
      </c>
      <c r="AF615" s="99">
        <v>5964.6371380117807</v>
      </c>
      <c r="AG615" s="99">
        <v>6699.0985338993951</v>
      </c>
      <c r="AH615" s="99">
        <v>5828.476584845168</v>
      </c>
      <c r="AI615" s="99">
        <v>5165.490877250616</v>
      </c>
      <c r="AJ615" s="99">
        <v>4533.5266986644656</v>
      </c>
      <c r="AK615" s="99">
        <v>3270.1599844250554</v>
      </c>
      <c r="AL615" s="99">
        <v>5735.9498835279992</v>
      </c>
      <c r="AM615" s="99">
        <v>5361.5754927874377</v>
      </c>
      <c r="AN615" s="99">
        <v>4607.3169366962957</v>
      </c>
      <c r="AO615" s="99">
        <v>3971.4027218744718</v>
      </c>
      <c r="AP615" s="99">
        <v>7721.9730578180825</v>
      </c>
      <c r="AQ615" s="99">
        <v>7334.3553134715694</v>
      </c>
      <c r="AR615" s="99">
        <v>6552.617092641457</v>
      </c>
      <c r="AS615" s="99">
        <v>5890.5347230944244</v>
      </c>
      <c r="AT615" s="99">
        <v>6956.2754088132106</v>
      </c>
      <c r="AU615" s="99">
        <v>6175.8645969101244</v>
      </c>
      <c r="AV615" s="99">
        <v>5507.4752897316976</v>
      </c>
      <c r="AW615" s="99">
        <v>5371.0787670109339</v>
      </c>
      <c r="AX615" s="99">
        <v>4746.8173209689312</v>
      </c>
      <c r="AY615" s="99">
        <v>4129.9133226945287</v>
      </c>
      <c r="AZ615" s="99">
        <v>11227.982361923265</v>
      </c>
      <c r="BA615" s="99">
        <v>10764.150274405079</v>
      </c>
      <c r="BB615" s="99">
        <v>9798.7797701968902</v>
      </c>
      <c r="BC615" s="99">
        <v>8887.925639024128</v>
      </c>
      <c r="BD615" s="99">
        <v>10300.318186886892</v>
      </c>
      <c r="BE615" s="99">
        <v>9334.9476826787031</v>
      </c>
      <c r="BF615" s="99">
        <v>8470.1696803025898</v>
      </c>
      <c r="BG615" s="99">
        <v>8427.4963500631584</v>
      </c>
      <c r="BH615" s="99">
        <v>7613.0715149199596</v>
      </c>
      <c r="BI615" s="99">
        <v>6954.6528461927373</v>
      </c>
      <c r="BJ615" s="99">
        <v>9836.4860993687053</v>
      </c>
      <c r="BK615" s="99">
        <v>8874.9426054322012</v>
      </c>
      <c r="BL615" s="99">
        <v>8032.8884592437453</v>
      </c>
      <c r="BM615" s="99">
        <v>7990.2151290043157</v>
      </c>
      <c r="BN615" s="99">
        <v>7224.8169701408551</v>
      </c>
      <c r="BO615" s="99">
        <v>6577.2814000759763</v>
      </c>
      <c r="BP615" s="99">
        <v>7185.8443554379401</v>
      </c>
      <c r="BQ615" s="99">
        <v>6441.9009452461987</v>
      </c>
      <c r="BR615" s="99">
        <v>5771.5384740873933</v>
      </c>
      <c r="BS615" s="99">
        <v>5127.3941105575759</v>
      </c>
      <c r="BT615" s="97">
        <v>12541.198459106085</v>
      </c>
      <c r="BU615" s="97">
        <v>11575.827954897895</v>
      </c>
      <c r="BV615" s="97">
        <v>11111.99586737971</v>
      </c>
      <c r="BW615" s="97">
        <v>10146.625363171519</v>
      </c>
      <c r="BX615" s="97">
        <v>7744.4621802792362</v>
      </c>
      <c r="BY615" s="98">
        <v>6830.071787218415</v>
      </c>
      <c r="BZ615" s="99">
        <v>5940.778435165731</v>
      </c>
      <c r="CA615" s="99">
        <v>9427.2276413397612</v>
      </c>
      <c r="CB615" s="99">
        <v>12804.044493690701</v>
      </c>
      <c r="CC615" s="99">
        <v>11838.67398948252</v>
      </c>
      <c r="CD615" s="99">
        <v>11374.841901964332</v>
      </c>
      <c r="CE615" s="99">
        <v>10409.471397756142</v>
      </c>
      <c r="CF615" s="99">
        <v>8171.6290584885401</v>
      </c>
      <c r="CG615" s="99">
        <v>7406.230899625084</v>
      </c>
      <c r="CH615" s="99">
        <v>6618.9911953241899</v>
      </c>
      <c r="CI615" s="99">
        <v>9690.073675924381</v>
      </c>
      <c r="CJ615" s="99">
        <v>13655.191139170814</v>
      </c>
      <c r="CK615" s="99">
        <v>12199.880478236648</v>
      </c>
      <c r="CL615" s="99">
        <v>10770.677886510271</v>
      </c>
      <c r="CM615" s="99">
        <v>9856.2874934494448</v>
      </c>
      <c r="CN615" s="99">
        <v>7917.9563980753519</v>
      </c>
      <c r="CO615" s="99">
        <v>6952.5858938671627</v>
      </c>
      <c r="CP615" s="99">
        <v>6147.7958253565203</v>
      </c>
      <c r="CQ615" s="99">
        <v>9648.6253307462121</v>
      </c>
      <c r="CR615" s="99">
        <v>11901.912112382613</v>
      </c>
      <c r="CS615" s="99">
        <v>14785.918179796618</v>
      </c>
      <c r="CT615" s="99">
        <v>17144.288709751083</v>
      </c>
      <c r="CU615" s="99">
        <v>13774.4248933504</v>
      </c>
      <c r="CV615" s="99">
        <v>12338.303982071915</v>
      </c>
      <c r="CW615" s="99">
        <v>10902.18307079343</v>
      </c>
      <c r="CX615" s="99">
        <v>9985.3674365612042</v>
      </c>
      <c r="CY615" s="99">
        <v>8245.0725020318878</v>
      </c>
      <c r="CZ615" s="99">
        <v>7431.8467758705983</v>
      </c>
      <c r="DA615" s="99">
        <v>6684.1545387448541</v>
      </c>
      <c r="DB615" s="99">
        <v>9775.9255480058673</v>
      </c>
      <c r="DC615" s="99">
        <v>12029.212329642278</v>
      </c>
      <c r="DD615" s="99">
        <v>14862.266553139138</v>
      </c>
      <c r="DE615" s="99">
        <v>17150.915006062125</v>
      </c>
      <c r="DF615" s="99">
        <v>4118.4018446448335</v>
      </c>
      <c r="DG615" s="99">
        <v>6995.2825797429568</v>
      </c>
      <c r="DH615" s="99">
        <v>6618.5300840116215</v>
      </c>
      <c r="DI615" s="99">
        <v>5817.7969175184835</v>
      </c>
      <c r="DJ615" s="99">
        <v>5169.4758076495755</v>
      </c>
      <c r="DK615" s="99">
        <v>9074.6144731200966</v>
      </c>
      <c r="DL615" s="99">
        <v>8629.0555272894599</v>
      </c>
      <c r="DM615" s="99">
        <v>7771.9573619068315</v>
      </c>
      <c r="DN615" s="99">
        <v>7108.5710917690876</v>
      </c>
      <c r="DO615" s="99">
        <v>8191.7743062306172</v>
      </c>
      <c r="DP615" s="99">
        <v>7383.702817127727</v>
      </c>
      <c r="DQ615" s="99">
        <v>6731.1996456523302</v>
      </c>
      <c r="DR615" s="99">
        <v>6595.8191908225499</v>
      </c>
      <c r="DS615" s="99">
        <v>5931.7636572951415</v>
      </c>
      <c r="DT615" s="99">
        <v>5273.0214786297774</v>
      </c>
      <c r="DU615" s="99">
        <v>11591.701675703409</v>
      </c>
      <c r="DV615" s="99">
        <v>11127.869588185227</v>
      </c>
      <c r="DW615" s="99">
        <v>10162.499083977033</v>
      </c>
      <c r="DX615" s="99">
        <v>9248.1086909162113</v>
      </c>
      <c r="DY615" s="99">
        <v>10664.037500667038</v>
      </c>
      <c r="DZ615" s="99">
        <v>9698.6669964588491</v>
      </c>
      <c r="EA615" s="99">
        <v>8821.6533068097342</v>
      </c>
      <c r="EB615" s="99">
        <v>8778.9799765703028</v>
      </c>
      <c r="EC615" s="99">
        <v>7964.555141427104</v>
      </c>
      <c r="ED615" s="99">
        <v>7295.7683740560778</v>
      </c>
      <c r="EE615" s="99">
        <v>10200.205413148855</v>
      </c>
      <c r="EF615" s="99">
        <v>9234.8349089406565</v>
      </c>
      <c r="EG615" s="99">
        <v>8433.3987620306325</v>
      </c>
      <c r="EH615" s="99">
        <v>8390.7254317911993</v>
      </c>
      <c r="EI615" s="99">
        <v>7576.3005966480023</v>
      </c>
      <c r="EJ615" s="99">
        <v>6919.1602531234503</v>
      </c>
      <c r="EK615" s="99">
        <v>7533.62726640857</v>
      </c>
      <c r="EL615" s="99">
        <v>6783.7797982936745</v>
      </c>
      <c r="EM615" s="99">
        <v>6119.7242647662615</v>
      </c>
      <c r="EN615" s="99">
        <v>5455.7315786109621</v>
      </c>
      <c r="EO615" s="97">
        <v>13049.238442096175</v>
      </c>
      <c r="EP615" s="99">
        <v>12077.710378198062</v>
      </c>
      <c r="EQ615" s="99">
        <v>11613.11753081769</v>
      </c>
      <c r="ER615" s="99">
        <v>10641.589466919577</v>
      </c>
      <c r="ES615" s="99">
        <v>8454.1603281103253</v>
      </c>
      <c r="ET615" s="99">
        <v>7637.7054244739747</v>
      </c>
      <c r="EU615" s="99">
        <v>6839.2151424151098</v>
      </c>
      <c r="EV615" s="99">
        <v>9920.3507499850766</v>
      </c>
      <c r="EW615" s="99">
        <v>12847.021693345516</v>
      </c>
      <c r="EX615" s="99">
        <v>4455.1482453483641</v>
      </c>
      <c r="EY615" s="99">
        <v>6460.4115854987549</v>
      </c>
      <c r="EZ615" s="99">
        <v>7596.7979297433822</v>
      </c>
      <c r="FA615" s="99">
        <v>9273.7135095528374</v>
      </c>
    </row>
    <row r="616" spans="1:157" ht="15.6" thickBot="1" x14ac:dyDescent="0.4">
      <c r="A616" s="100" t="s">
        <v>633</v>
      </c>
      <c r="B616" s="101">
        <v>27840.746009627539</v>
      </c>
      <c r="C616" s="102">
        <v>60589.924999369658</v>
      </c>
      <c r="D616" s="102">
        <v>56083.749859843803</v>
      </c>
      <c r="E616" s="102">
        <v>47050.395739719592</v>
      </c>
      <c r="F616" s="102">
        <v>39657.2871227043</v>
      </c>
      <c r="G616" s="102">
        <v>88116.395462955436</v>
      </c>
      <c r="H616" s="195">
        <v>82568.668649429703</v>
      </c>
      <c r="I616" s="104">
        <v>71043.473193394588</v>
      </c>
      <c r="J616" s="104">
        <v>62819.938783767313</v>
      </c>
      <c r="K616" s="104">
        <v>77020.941835903941</v>
      </c>
      <c r="L616" s="104">
        <v>65985.35821921844</v>
      </c>
      <c r="M616" s="104">
        <v>58306.336239616372</v>
      </c>
      <c r="N616" s="104">
        <v>56678.965822443919</v>
      </c>
      <c r="O616" s="104">
        <v>49284.919622985413</v>
      </c>
      <c r="P616" s="104">
        <v>41708.724501039324</v>
      </c>
      <c r="Q616" s="104">
        <v>132294.25858232728</v>
      </c>
      <c r="R616" s="104">
        <v>126737.4026504553</v>
      </c>
      <c r="S616" s="104">
        <v>115226.84731623609</v>
      </c>
      <c r="T616" s="104">
        <v>104283.26549356306</v>
      </c>
      <c r="U616" s="104">
        <v>121180.54671858334</v>
      </c>
      <c r="V616" s="104">
        <v>109669.99138436411</v>
      </c>
      <c r="W616" s="104">
        <v>98023.567184430096</v>
      </c>
      <c r="X616" s="104">
        <v>97456.59367288393</v>
      </c>
      <c r="Y616" s="104">
        <v>86513.011850210896</v>
      </c>
      <c r="Z616" s="104">
        <v>76954.442947434538</v>
      </c>
      <c r="AA616" s="104">
        <v>115623.69078671135</v>
      </c>
      <c r="AB616" s="104">
        <v>104113.13545249213</v>
      </c>
      <c r="AC616" s="104">
        <v>92466.711252558103</v>
      </c>
      <c r="AD616" s="104">
        <v>91899.737741011952</v>
      </c>
      <c r="AE616" s="104">
        <v>80956.155918338933</v>
      </c>
      <c r="AF616" s="104">
        <v>71575.645656141365</v>
      </c>
      <c r="AG616" s="104">
        <v>80389.182406792737</v>
      </c>
      <c r="AH616" s="104">
        <v>69941.719018142016</v>
      </c>
      <c r="AI616" s="104">
        <v>61985.890527007388</v>
      </c>
      <c r="AJ616" s="104">
        <v>54402.320383973587</v>
      </c>
      <c r="AK616" s="104">
        <v>39241.919813100663</v>
      </c>
      <c r="AL616" s="104">
        <v>68831.39860233599</v>
      </c>
      <c r="AM616" s="104">
        <v>64338.905913449256</v>
      </c>
      <c r="AN616" s="104">
        <v>55287.803240355548</v>
      </c>
      <c r="AO616" s="104">
        <v>47656.83266249366</v>
      </c>
      <c r="AP616" s="104">
        <v>92663.676693816989</v>
      </c>
      <c r="AQ616" s="104">
        <v>88012.263761658833</v>
      </c>
      <c r="AR616" s="104">
        <v>78631.405111697488</v>
      </c>
      <c r="AS616" s="104">
        <v>70686.416677133093</v>
      </c>
      <c r="AT616" s="104">
        <v>83475.30490575853</v>
      </c>
      <c r="AU616" s="104">
        <v>74110.375162921497</v>
      </c>
      <c r="AV616" s="104">
        <v>66089.703476780371</v>
      </c>
      <c r="AW616" s="104">
        <v>64452.945204131203</v>
      </c>
      <c r="AX616" s="104">
        <v>56961.807851627178</v>
      </c>
      <c r="AY616" s="104">
        <v>49558.959872334344</v>
      </c>
      <c r="AZ616" s="104">
        <v>134735.78834307918</v>
      </c>
      <c r="BA616" s="104">
        <v>129169.80329286095</v>
      </c>
      <c r="BB616" s="104">
        <v>117585.35724236269</v>
      </c>
      <c r="BC616" s="104">
        <v>106655.10766828954</v>
      </c>
      <c r="BD616" s="104">
        <v>123603.81824264271</v>
      </c>
      <c r="BE616" s="104">
        <v>112019.37219214444</v>
      </c>
      <c r="BF616" s="104">
        <v>101642.03616363107</v>
      </c>
      <c r="BG616" s="104">
        <v>101129.95620075791</v>
      </c>
      <c r="BH616" s="104">
        <v>91356.858179039511</v>
      </c>
      <c r="BI616" s="104">
        <v>83455.834154312848</v>
      </c>
      <c r="BJ616" s="104">
        <v>118037.83319242447</v>
      </c>
      <c r="BK616" s="104">
        <v>106499.31126518641</v>
      </c>
      <c r="BL616" s="104">
        <v>96394.66151092494</v>
      </c>
      <c r="BM616" s="104">
        <v>95882.581548051792</v>
      </c>
      <c r="BN616" s="104">
        <v>86697.803641690261</v>
      </c>
      <c r="BO616" s="104">
        <v>78927.376800911719</v>
      </c>
      <c r="BP616" s="104">
        <v>86230.132265255277</v>
      </c>
      <c r="BQ616" s="104">
        <v>77302.811342954388</v>
      </c>
      <c r="BR616" s="104">
        <v>69258.461689048723</v>
      </c>
      <c r="BS616" s="104">
        <v>61528.729326690911</v>
      </c>
      <c r="BT616" s="102">
        <v>150494.38150927302</v>
      </c>
      <c r="BU616" s="102">
        <v>138909.93545877474</v>
      </c>
      <c r="BV616" s="102">
        <v>133343.95040855653</v>
      </c>
      <c r="BW616" s="102">
        <v>121759.50435805823</v>
      </c>
      <c r="BX616" s="102">
        <v>92933.546163350838</v>
      </c>
      <c r="BY616" s="103">
        <v>81960.861446620984</v>
      </c>
      <c r="BZ616" s="104">
        <v>71289.341221988769</v>
      </c>
      <c r="CA616" s="104">
        <v>113126.73169607713</v>
      </c>
      <c r="CB616" s="104">
        <v>153648.53392428841</v>
      </c>
      <c r="CC616" s="104">
        <v>142064.08787379024</v>
      </c>
      <c r="CD616" s="104">
        <v>136498.10282357197</v>
      </c>
      <c r="CE616" s="104">
        <v>124913.65677307372</v>
      </c>
      <c r="CF616" s="104">
        <v>98059.548701862484</v>
      </c>
      <c r="CG616" s="104">
        <v>88874.770795501012</v>
      </c>
      <c r="CH616" s="104">
        <v>79427.894343890279</v>
      </c>
      <c r="CI616" s="104">
        <v>116280.88411109257</v>
      </c>
      <c r="CJ616" s="104">
        <v>163862.29367004978</v>
      </c>
      <c r="CK616" s="104">
        <v>146398.56573883977</v>
      </c>
      <c r="CL616" s="104">
        <v>129248.13463812326</v>
      </c>
      <c r="CM616" s="104">
        <v>118275.44992139333</v>
      </c>
      <c r="CN616" s="104">
        <v>95015.476776904223</v>
      </c>
      <c r="CO616" s="104">
        <v>83431.030726405952</v>
      </c>
      <c r="CP616" s="104">
        <v>73773.549904278247</v>
      </c>
      <c r="CQ616" s="104">
        <v>115783.50396895455</v>
      </c>
      <c r="CR616" s="104">
        <v>142822.94534859137</v>
      </c>
      <c r="CS616" s="104">
        <v>177431.01815755942</v>
      </c>
      <c r="CT616" s="104">
        <v>205731.464517013</v>
      </c>
      <c r="CU616" s="104">
        <v>165293.09872020481</v>
      </c>
      <c r="CV616" s="104">
        <v>148059.64778486299</v>
      </c>
      <c r="CW616" s="104">
        <v>130826.19684952116</v>
      </c>
      <c r="CX616" s="104">
        <v>119824.40923873446</v>
      </c>
      <c r="CY616" s="104">
        <v>98940.870024382661</v>
      </c>
      <c r="CZ616" s="104">
        <v>89182.161310447176</v>
      </c>
      <c r="DA616" s="104">
        <v>80209.854464938253</v>
      </c>
      <c r="DB616" s="104">
        <v>117311.10657607041</v>
      </c>
      <c r="DC616" s="104">
        <v>144350.54795570733</v>
      </c>
      <c r="DD616" s="104">
        <v>178347.19863766964</v>
      </c>
      <c r="DE616" s="104">
        <v>205810.9800727455</v>
      </c>
      <c r="DF616" s="104">
        <v>49420.822135738003</v>
      </c>
      <c r="DG616" s="104">
        <v>83943.390956915478</v>
      </c>
      <c r="DH616" s="104">
        <v>79422.361008139458</v>
      </c>
      <c r="DI616" s="104">
        <v>69813.563010221798</v>
      </c>
      <c r="DJ616" s="104">
        <v>62033.709691794909</v>
      </c>
      <c r="DK616" s="104">
        <v>108895.37367744115</v>
      </c>
      <c r="DL616" s="104">
        <v>103548.66632747352</v>
      </c>
      <c r="DM616" s="104">
        <v>93263.488342881974</v>
      </c>
      <c r="DN616" s="104">
        <v>85302.853101229048</v>
      </c>
      <c r="DO616" s="104">
        <v>98301.291674767403</v>
      </c>
      <c r="DP616" s="104">
        <v>88604.433805532724</v>
      </c>
      <c r="DQ616" s="104">
        <v>80774.395747827963</v>
      </c>
      <c r="DR616" s="104">
        <v>79149.830289870602</v>
      </c>
      <c r="DS616" s="104">
        <v>71181.163887541697</v>
      </c>
      <c r="DT616" s="104">
        <v>63276.257743557333</v>
      </c>
      <c r="DU616" s="104">
        <v>139100.42010844091</v>
      </c>
      <c r="DV616" s="104">
        <v>133534.43505822273</v>
      </c>
      <c r="DW616" s="104">
        <v>121949.98900772439</v>
      </c>
      <c r="DX616" s="104">
        <v>110977.30429099454</v>
      </c>
      <c r="DY616" s="104">
        <v>127968.45000800447</v>
      </c>
      <c r="DZ616" s="104">
        <v>116384.00395750618</v>
      </c>
      <c r="EA616" s="104">
        <v>105859.83968171681</v>
      </c>
      <c r="EB616" s="104">
        <v>105347.75971884363</v>
      </c>
      <c r="EC616" s="104">
        <v>95574.661697125252</v>
      </c>
      <c r="ED616" s="104">
        <v>87549.220488672931</v>
      </c>
      <c r="EE616" s="104">
        <v>122402.46495778626</v>
      </c>
      <c r="EF616" s="104">
        <v>110818.01890728789</v>
      </c>
      <c r="EG616" s="104">
        <v>101200.78514436759</v>
      </c>
      <c r="EH616" s="104">
        <v>100688.70518149438</v>
      </c>
      <c r="EI616" s="104">
        <v>90915.607159776031</v>
      </c>
      <c r="EJ616" s="104">
        <v>83029.923037481407</v>
      </c>
      <c r="EK616" s="104">
        <v>90403.52719690284</v>
      </c>
      <c r="EL616" s="104">
        <v>81405.35757952409</v>
      </c>
      <c r="EM616" s="104">
        <v>73436.691177195142</v>
      </c>
      <c r="EN616" s="104">
        <v>65468.778943331548</v>
      </c>
      <c r="EO616" s="102">
        <v>156590.8613051541</v>
      </c>
      <c r="EP616" s="104">
        <v>144932.52453837675</v>
      </c>
      <c r="EQ616" s="104">
        <v>139357.41036981228</v>
      </c>
      <c r="ER616" s="104">
        <v>127699.07360303492</v>
      </c>
      <c r="ES616" s="104">
        <v>101449.92393732391</v>
      </c>
      <c r="ET616" s="104">
        <v>91652.465093687701</v>
      </c>
      <c r="EU616" s="104">
        <v>82070.581708981321</v>
      </c>
      <c r="EV616" s="104">
        <v>119044.20899982093</v>
      </c>
      <c r="EW616" s="104">
        <v>154164.26032014619</v>
      </c>
      <c r="EX616" s="104">
        <v>53461.778944180369</v>
      </c>
      <c r="EY616" s="104">
        <v>77524.939025985062</v>
      </c>
      <c r="EZ616" s="104">
        <v>91161.57515692059</v>
      </c>
      <c r="FA616" s="104">
        <v>111284.56211463406</v>
      </c>
    </row>
    <row r="617" spans="1:157" ht="29.4" thickBot="1" x14ac:dyDescent="0.3">
      <c r="A617" s="165" t="s">
        <v>634</v>
      </c>
      <c r="B617" s="166">
        <v>56.780958132097261</v>
      </c>
      <c r="C617" s="167">
        <v>166.13319083952018</v>
      </c>
      <c r="D617" s="167">
        <v>147.07801698435625</v>
      </c>
      <c r="E617" s="167">
        <v>108.90240732582191</v>
      </c>
      <c r="F617" s="167">
        <v>92.067267028654513</v>
      </c>
      <c r="G617" s="168">
        <v>282.98919351417919</v>
      </c>
      <c r="H617" s="203">
        <v>263.90261153970306</v>
      </c>
      <c r="I617" s="167">
        <v>224.55553406416746</v>
      </c>
      <c r="J617" s="167">
        <v>187.00500142585776</v>
      </c>
      <c r="K617" s="167">
        <v>244.81602956522704</v>
      </c>
      <c r="L617" s="167">
        <v>205.46895208969141</v>
      </c>
      <c r="M617" s="168">
        <v>167.91841945138165</v>
      </c>
      <c r="N617" s="167">
        <v>166.1218746141557</v>
      </c>
      <c r="O617" s="167">
        <v>128.571341975846</v>
      </c>
      <c r="P617" s="167">
        <v>106.63655083983589</v>
      </c>
      <c r="Q617" s="167">
        <v>446.37904260021162</v>
      </c>
      <c r="R617" s="167">
        <v>427.26105250642343</v>
      </c>
      <c r="S617" s="168">
        <v>387.65975897793152</v>
      </c>
      <c r="T617" s="167">
        <v>350.00909978476773</v>
      </c>
      <c r="U617" s="167">
        <v>408.14306241263529</v>
      </c>
      <c r="V617" s="167">
        <v>368.54176888414344</v>
      </c>
      <c r="W617" s="167">
        <v>330.89110969097965</v>
      </c>
      <c r="X617" s="167">
        <v>328.94047535565176</v>
      </c>
      <c r="Y617" s="168">
        <v>291.28981616248774</v>
      </c>
      <c r="Z617" s="167">
        <v>253.63915696932395</v>
      </c>
      <c r="AA617" s="167">
        <v>389.02507231884715</v>
      </c>
      <c r="AB617" s="167">
        <v>349.42377879035524</v>
      </c>
      <c r="AC617" s="167">
        <v>311.7731195971914</v>
      </c>
      <c r="AD617" s="167">
        <v>309.82248526186356</v>
      </c>
      <c r="AE617" s="168">
        <v>272.1718260686996</v>
      </c>
      <c r="AF617" s="167">
        <v>234.52116687553578</v>
      </c>
      <c r="AG617" s="167">
        <v>270.22119173337165</v>
      </c>
      <c r="AH617" s="167">
        <v>232.57053254020792</v>
      </c>
      <c r="AI617" s="167">
        <v>194.9198733470439</v>
      </c>
      <c r="AJ617" s="167">
        <v>156.56120268703984</v>
      </c>
      <c r="AK617" s="169">
        <v>44.474806705626939</v>
      </c>
      <c r="AL617" s="170">
        <v>74.422636558871673</v>
      </c>
      <c r="AM617" s="170">
        <v>71.35799157328394</v>
      </c>
      <c r="AN617" s="170">
        <v>64.737092918519878</v>
      </c>
      <c r="AO617" s="170">
        <v>56.612481406689554</v>
      </c>
      <c r="AP617" s="170">
        <v>97.721978137899256</v>
      </c>
      <c r="AQ617" s="169">
        <v>94.870808764154688</v>
      </c>
      <c r="AR617" s="170">
        <v>88.598344813641745</v>
      </c>
      <c r="AS617" s="170">
        <v>81.230522467339412</v>
      </c>
      <c r="AT617" s="170">
        <v>91.854584599034467</v>
      </c>
      <c r="AU617" s="170">
        <v>85.559149492506748</v>
      </c>
      <c r="AV617" s="170">
        <v>78.300470338898478</v>
      </c>
      <c r="AW617" s="169">
        <v>79.685530399003397</v>
      </c>
      <c r="AX617" s="170">
        <v>71.66320715492364</v>
      </c>
      <c r="AY617" s="170">
        <v>63.15955563416</v>
      </c>
      <c r="AZ617" s="170">
        <v>175.66716730298864</v>
      </c>
      <c r="BA617" s="170">
        <v>166.09246819643855</v>
      </c>
      <c r="BB617" s="170">
        <v>146.16471340571462</v>
      </c>
      <c r="BC617" s="169">
        <v>127.28932053170566</v>
      </c>
      <c r="BD617" s="170">
        <v>156.51776908988842</v>
      </c>
      <c r="BE617" s="170">
        <v>136.59001429916444</v>
      </c>
      <c r="BF617" s="170">
        <v>117.71462142515549</v>
      </c>
      <c r="BG617" s="170">
        <v>116.66225950844056</v>
      </c>
      <c r="BH617" s="170">
        <v>102.66115822837008</v>
      </c>
      <c r="BI617" s="169">
        <v>95.179871311030482</v>
      </c>
      <c r="BJ617" s="170">
        <v>146.94306998333823</v>
      </c>
      <c r="BK617" s="170">
        <v>127.01531519261432</v>
      </c>
      <c r="BL617" s="170">
        <v>108.13992231860531</v>
      </c>
      <c r="BM617" s="170">
        <v>107.08756040189041</v>
      </c>
      <c r="BN617" s="170">
        <v>99.805304791738592</v>
      </c>
      <c r="BO617" s="169">
        <v>92.135683027309426</v>
      </c>
      <c r="BP617" s="170">
        <v>99.427374087905108</v>
      </c>
      <c r="BQ617" s="170">
        <v>93.426115019786707</v>
      </c>
      <c r="BR617" s="170">
        <v>86.151518703571853</v>
      </c>
      <c r="BS617" s="170">
        <v>78.069205496436467</v>
      </c>
      <c r="BT617" s="170">
        <v>522.81230112927892</v>
      </c>
      <c r="BU617" s="170">
        <v>482.95679154783085</v>
      </c>
      <c r="BV617" s="170">
        <v>463.8073933347307</v>
      </c>
      <c r="BW617" s="170">
        <v>423.9518837532828</v>
      </c>
      <c r="BX617" s="170">
        <v>327.19619021071645</v>
      </c>
      <c r="BY617" s="170">
        <v>289.44540446269843</v>
      </c>
      <c r="BZ617" s="170">
        <v>249.58989488125053</v>
      </c>
      <c r="CA617" s="170">
        <v>394.25140847425564</v>
      </c>
      <c r="CB617" s="170">
        <v>215.10966178805813</v>
      </c>
      <c r="CC617" s="170">
        <v>195.18190699733429</v>
      </c>
      <c r="CD617" s="170">
        <v>185.60720789078414</v>
      </c>
      <c r="CE617" s="170">
        <v>165.67945310006019</v>
      </c>
      <c r="CF617" s="170">
        <v>117.30160632877701</v>
      </c>
      <c r="CG617" s="170">
        <v>106.87993558242505</v>
      </c>
      <c r="CH617" s="170">
        <v>100.57556820482077</v>
      </c>
      <c r="CI617" s="170">
        <v>150.82921546054646</v>
      </c>
      <c r="CJ617" s="170">
        <v>581.54278591964226</v>
      </c>
      <c r="CK617" s="170">
        <v>522.53787812509393</v>
      </c>
      <c r="CL617" s="170">
        <v>463.53297033054577</v>
      </c>
      <c r="CM617" s="170">
        <v>425.78218458252752</v>
      </c>
      <c r="CN617" s="170">
        <v>348.17588925306171</v>
      </c>
      <c r="CO617" s="170">
        <v>308.32037967161375</v>
      </c>
      <c r="CP617" s="170">
        <v>270.56959392359579</v>
      </c>
      <c r="CQ617" s="170">
        <v>417.20881168658303</v>
      </c>
      <c r="CR617" s="170">
        <v>524.05315243304688</v>
      </c>
      <c r="CS617" s="170">
        <v>654.8333051121881</v>
      </c>
      <c r="CT617" s="170">
        <v>761.67764585865234</v>
      </c>
      <c r="CU617" s="170">
        <v>242.04931204280393</v>
      </c>
      <c r="CV617" s="170">
        <v>212.40404605939565</v>
      </c>
      <c r="CW617" s="170">
        <v>182.75878007598743</v>
      </c>
      <c r="CX617" s="170">
        <v>163.83332392455125</v>
      </c>
      <c r="CY617" s="170">
        <v>124.85300495591319</v>
      </c>
      <c r="CZ617" s="170">
        <v>112.80857487926966</v>
      </c>
      <c r="DA617" s="170">
        <v>106.82212695683531</v>
      </c>
      <c r="DB617" s="170">
        <v>159.50989931209102</v>
      </c>
      <c r="DC617" s="170">
        <v>212.93206968532309</v>
      </c>
      <c r="DD617" s="170">
        <v>278.32214602489375</v>
      </c>
      <c r="DE617" s="170">
        <v>331.74431639812576</v>
      </c>
      <c r="DF617" s="170">
        <v>54.261495935958948</v>
      </c>
      <c r="DG617" s="170">
        <v>86.132340708830384</v>
      </c>
      <c r="DH617" s="170">
        <v>83.093145387695515</v>
      </c>
      <c r="DI617" s="170">
        <v>77.149393902070557</v>
      </c>
      <c r="DJ617" s="170">
        <v>69.18942365184607</v>
      </c>
      <c r="DK617" s="170">
        <v>127.54016103997756</v>
      </c>
      <c r="DL617" s="170">
        <v>117.96546193342743</v>
      </c>
      <c r="DM617" s="170">
        <v>100.16243791528329</v>
      </c>
      <c r="DN617" s="170">
        <v>92.767116629707047</v>
      </c>
      <c r="DO617" s="170">
        <v>108.39076282687729</v>
      </c>
      <c r="DP617" s="170">
        <v>97.306584478651828</v>
      </c>
      <c r="DQ617" s="170">
        <v>89.722928345986091</v>
      </c>
      <c r="DR617" s="170">
        <v>91.013360338463329</v>
      </c>
      <c r="DS617" s="170">
        <v>83.62962082955444</v>
      </c>
      <c r="DT617" s="170">
        <v>75.799926602242053</v>
      </c>
      <c r="DU617" s="170">
        <v>186.40785733243342</v>
      </c>
      <c r="DV617" s="170">
        <v>176.83315822588324</v>
      </c>
      <c r="DW617" s="170">
        <v>156.9054034351592</v>
      </c>
      <c r="DX617" s="170">
        <v>138.03001056115031</v>
      </c>
      <c r="DY617" s="170">
        <v>167.25845911933303</v>
      </c>
      <c r="DZ617" s="170">
        <v>147.33070432860916</v>
      </c>
      <c r="EA617" s="170">
        <v>128.45531145459998</v>
      </c>
      <c r="EB617" s="170">
        <v>127.40294953788515</v>
      </c>
      <c r="EC617" s="170">
        <v>108.5275566638761</v>
      </c>
      <c r="ED617" s="170">
        <v>100.01746859334281</v>
      </c>
      <c r="EE617" s="170">
        <v>157.68376001278293</v>
      </c>
      <c r="EF617" s="170">
        <v>137.75600522205895</v>
      </c>
      <c r="EG617" s="170">
        <v>118.88061234804988</v>
      </c>
      <c r="EH617" s="170">
        <v>117.82825043133494</v>
      </c>
      <c r="EI617" s="170">
        <v>104.46347943595187</v>
      </c>
      <c r="EJ617" s="170">
        <v>96.960070769187269</v>
      </c>
      <c r="EK617" s="170">
        <v>104.14959057500853</v>
      </c>
      <c r="EL617" s="170">
        <v>98.250502761664563</v>
      </c>
      <c r="EM617" s="170">
        <v>90.866763252755689</v>
      </c>
      <c r="EN617" s="170">
        <v>83.127930420340135</v>
      </c>
      <c r="EO617" s="170">
        <v>223.40368040236069</v>
      </c>
      <c r="EP617" s="170">
        <v>203.34881758515866</v>
      </c>
      <c r="EQ617" s="170">
        <v>193.7584144189525</v>
      </c>
      <c r="ER617" s="170">
        <v>173.70355160175043</v>
      </c>
      <c r="ES617" s="170">
        <v>125.13282946690609</v>
      </c>
      <c r="ET617" s="170">
        <v>110.65536871077849</v>
      </c>
      <c r="EU617" s="170">
        <v>104.4185874749157</v>
      </c>
      <c r="EV617" s="170">
        <v>158.81531104126663</v>
      </c>
      <c r="EW617" s="170">
        <v>226.13787965154677</v>
      </c>
      <c r="EX617" s="170">
        <v>59.277693069974028</v>
      </c>
      <c r="EY617" s="170">
        <v>83.884143494045418</v>
      </c>
      <c r="EZ617" s="170">
        <v>100.94682560913844</v>
      </c>
      <c r="FA617" s="170">
        <v>141.57913087307202</v>
      </c>
    </row>
    <row r="618" spans="1:157" ht="70.5" customHeight="1" thickBot="1" x14ac:dyDescent="0.4">
      <c r="A618" s="49" t="s">
        <v>662</v>
      </c>
      <c r="B618" s="50"/>
      <c r="C618" s="50"/>
      <c r="D618" s="50"/>
      <c r="E618" s="50"/>
      <c r="F618" s="50"/>
      <c r="G618" s="50"/>
      <c r="H618" s="184"/>
      <c r="I618" s="50"/>
      <c r="J618" s="50"/>
      <c r="K618" s="50"/>
      <c r="L618" s="50"/>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50"/>
      <c r="AS618" s="50"/>
      <c r="AT618" s="50"/>
      <c r="AU618" s="50"/>
      <c r="AV618" s="50"/>
      <c r="AW618" s="50"/>
      <c r="AX618" s="50"/>
      <c r="AY618" s="50"/>
      <c r="AZ618" s="50"/>
      <c r="BA618" s="50"/>
      <c r="BB618" s="50"/>
      <c r="BC618" s="50"/>
      <c r="BD618" s="50"/>
      <c r="BE618" s="50"/>
      <c r="BF618" s="50"/>
      <c r="BG618" s="50"/>
      <c r="BH618" s="50"/>
      <c r="BI618" s="50"/>
      <c r="BJ618" s="50"/>
      <c r="BK618" s="50"/>
      <c r="BL618" s="50"/>
      <c r="BM618" s="50"/>
      <c r="BN618" s="50"/>
      <c r="BO618" s="50"/>
      <c r="BP618" s="50"/>
      <c r="BQ618" s="50"/>
      <c r="BR618" s="50"/>
      <c r="BS618" s="50"/>
      <c r="BT618" s="50"/>
      <c r="BU618" s="51"/>
      <c r="BV618" s="51"/>
      <c r="BW618" s="51"/>
      <c r="BX618" s="51"/>
      <c r="BY618" s="51"/>
      <c r="BZ618" s="51"/>
      <c r="CA618" s="51"/>
      <c r="CB618" s="51"/>
      <c r="CC618" s="51"/>
      <c r="CD618" s="51"/>
      <c r="CE618" s="51"/>
      <c r="CF618" s="51"/>
      <c r="CG618" s="51"/>
      <c r="CH618" s="51"/>
      <c r="CI618" s="51"/>
      <c r="CJ618" s="51"/>
      <c r="CK618" s="51"/>
      <c r="CL618" s="51"/>
      <c r="CM618" s="51"/>
      <c r="CN618" s="51"/>
      <c r="CO618" s="51"/>
      <c r="CP618" s="51"/>
      <c r="CQ618" s="51"/>
      <c r="CR618" s="51"/>
      <c r="CS618" s="51"/>
      <c r="CT618" s="51"/>
      <c r="CU618" s="51"/>
      <c r="CV618" s="51"/>
      <c r="CW618" s="51"/>
      <c r="CX618" s="51"/>
      <c r="CY618" s="51"/>
      <c r="CZ618" s="51"/>
      <c r="DA618" s="51"/>
      <c r="DB618" s="51"/>
      <c r="DC618" s="51"/>
      <c r="DD618" s="51"/>
      <c r="DE618" s="51"/>
      <c r="DF618" s="51"/>
      <c r="DG618" s="51"/>
      <c r="DH618" s="51"/>
      <c r="DI618" s="51"/>
      <c r="DJ618" s="51"/>
      <c r="DK618" s="51"/>
      <c r="DL618" s="51"/>
      <c r="DM618" s="51"/>
      <c r="DN618" s="51"/>
      <c r="DO618" s="51"/>
      <c r="DP618" s="51"/>
      <c r="DQ618" s="51"/>
      <c r="DR618" s="51"/>
      <c r="DS618" s="51"/>
      <c r="DT618" s="51"/>
      <c r="DU618" s="51"/>
      <c r="DV618" s="51"/>
      <c r="DW618" s="51"/>
      <c r="DX618" s="51"/>
      <c r="DY618" s="51"/>
      <c r="DZ618" s="51"/>
      <c r="EA618" s="51"/>
      <c r="EB618" s="51"/>
      <c r="EC618" s="51"/>
      <c r="ED618" s="51"/>
      <c r="EE618" s="51"/>
      <c r="EF618" s="51"/>
      <c r="EG618" s="51"/>
      <c r="EH618" s="51"/>
      <c r="EI618" s="51"/>
      <c r="EJ618" s="51"/>
      <c r="EK618" s="51"/>
      <c r="EL618" s="51"/>
      <c r="EM618" s="51"/>
      <c r="EN618" s="51"/>
      <c r="EO618" s="51"/>
      <c r="EP618" s="51"/>
      <c r="EQ618" s="51"/>
      <c r="ER618" s="51"/>
      <c r="ES618" s="51"/>
      <c r="ET618" s="51"/>
      <c r="EU618" s="51"/>
      <c r="EV618" s="51"/>
      <c r="EW618" s="51"/>
      <c r="EX618" s="51"/>
      <c r="EY618" s="51"/>
      <c r="EZ618" s="51"/>
      <c r="FA618" s="51"/>
    </row>
    <row r="619" spans="1:157" x14ac:dyDescent="0.25">
      <c r="A619" s="52"/>
      <c r="B619" s="53"/>
      <c r="C619" s="53"/>
      <c r="D619" s="53"/>
      <c r="E619" s="53"/>
      <c r="F619" s="53"/>
      <c r="G619" s="53"/>
      <c r="H619" s="185"/>
      <c r="I619" s="53"/>
      <c r="J619" s="53"/>
      <c r="K619" s="53"/>
      <c r="L619" s="54"/>
      <c r="M619" s="53"/>
      <c r="N619" s="53"/>
      <c r="O619" s="53"/>
      <c r="P619" s="53"/>
      <c r="Q619" s="53"/>
      <c r="R619" s="53"/>
      <c r="S619" s="53"/>
      <c r="T619" s="53"/>
      <c r="U619" s="53"/>
      <c r="V619" s="53"/>
      <c r="W619" s="53"/>
      <c r="X619" s="53"/>
      <c r="Y619" s="53"/>
      <c r="Z619" s="53"/>
      <c r="AA619" s="53"/>
      <c r="AB619" s="53"/>
      <c r="AC619" s="53"/>
      <c r="AD619" s="54"/>
      <c r="AE619" s="54"/>
      <c r="AF619" s="54"/>
      <c r="AG619" s="53"/>
      <c r="AH619" s="53"/>
      <c r="AI619" s="53"/>
      <c r="AJ619" s="53"/>
      <c r="AK619" s="53"/>
      <c r="AL619" s="54"/>
      <c r="AM619" s="54"/>
      <c r="AN619" s="54"/>
      <c r="AO619" s="54"/>
      <c r="AP619" s="55"/>
      <c r="AQ619" s="55"/>
      <c r="AR619" s="55"/>
      <c r="AS619" s="55"/>
      <c r="AT619" s="55"/>
      <c r="AU619" s="55"/>
      <c r="AV619" s="53"/>
      <c r="AW619" s="53"/>
      <c r="AX619" s="55"/>
      <c r="AY619" s="53"/>
      <c r="AZ619" s="53"/>
      <c r="BA619" s="53"/>
      <c r="BB619" s="53"/>
      <c r="BC619" s="53"/>
      <c r="BD619" s="53"/>
      <c r="BE619" s="53"/>
      <c r="BF619" s="53"/>
      <c r="BG619" s="53"/>
      <c r="BH619" s="53"/>
      <c r="BI619" s="53"/>
      <c r="BJ619" s="53"/>
      <c r="BK619" s="53"/>
      <c r="BL619" s="53"/>
      <c r="BM619" s="54"/>
      <c r="BN619" s="54"/>
      <c r="BO619" s="54"/>
      <c r="BP619" s="53"/>
      <c r="BQ619" s="53"/>
      <c r="BR619" s="53"/>
      <c r="BS619" s="56"/>
      <c r="BT619" s="53" t="s">
        <v>569</v>
      </c>
      <c r="BU619" s="57" t="s">
        <v>570</v>
      </c>
      <c r="BV619" s="57" t="s">
        <v>571</v>
      </c>
      <c r="BW619" s="57" t="s">
        <v>571</v>
      </c>
      <c r="BX619" s="57" t="s">
        <v>571</v>
      </c>
      <c r="BY619" s="57" t="s">
        <v>571</v>
      </c>
      <c r="BZ619" s="57" t="s">
        <v>571</v>
      </c>
      <c r="CA619" s="57" t="s">
        <v>572</v>
      </c>
      <c r="CB619" s="57" t="s">
        <v>573</v>
      </c>
      <c r="CC619" s="57" t="s">
        <v>573</v>
      </c>
      <c r="CD619" s="57" t="s">
        <v>573</v>
      </c>
      <c r="CE619" s="57" t="s">
        <v>573</v>
      </c>
      <c r="CF619" s="57" t="s">
        <v>573</v>
      </c>
      <c r="CG619" s="57" t="s">
        <v>573</v>
      </c>
      <c r="CH619" s="57" t="s">
        <v>573</v>
      </c>
      <c r="CI619" s="57" t="s">
        <v>572</v>
      </c>
      <c r="CJ619" s="57" t="s">
        <v>571</v>
      </c>
      <c r="CK619" s="57" t="s">
        <v>571</v>
      </c>
      <c r="CL619" s="57" t="s">
        <v>571</v>
      </c>
      <c r="CM619" s="57" t="s">
        <v>571</v>
      </c>
      <c r="CN619" s="57" t="s">
        <v>571</v>
      </c>
      <c r="CO619" s="57" t="s">
        <v>571</v>
      </c>
      <c r="CP619" s="57" t="s">
        <v>571</v>
      </c>
      <c r="CQ619" s="57" t="s">
        <v>571</v>
      </c>
      <c r="CR619" s="57" t="s">
        <v>571</v>
      </c>
      <c r="CS619" s="57" t="s">
        <v>571</v>
      </c>
      <c r="CT619" s="57" t="s">
        <v>571</v>
      </c>
      <c r="CU619" s="57" t="s">
        <v>573</v>
      </c>
      <c r="CV619" s="57" t="s">
        <v>573</v>
      </c>
      <c r="CW619" s="57" t="s">
        <v>573</v>
      </c>
      <c r="CX619" s="57" t="s">
        <v>573</v>
      </c>
      <c r="CY619" s="57" t="s">
        <v>573</v>
      </c>
      <c r="CZ619" s="57" t="s">
        <v>573</v>
      </c>
      <c r="DA619" s="57" t="s">
        <v>573</v>
      </c>
      <c r="DB619" s="57" t="s">
        <v>574</v>
      </c>
      <c r="DC619" s="57" t="s">
        <v>574</v>
      </c>
      <c r="DD619" s="57" t="s">
        <v>574</v>
      </c>
      <c r="DE619" s="57" t="s">
        <v>574</v>
      </c>
      <c r="DF619" s="57" t="s">
        <v>575</v>
      </c>
      <c r="DG619" s="57" t="s">
        <v>576</v>
      </c>
      <c r="DH619" s="57" t="s">
        <v>576</v>
      </c>
      <c r="DI619" s="57" t="s">
        <v>576</v>
      </c>
      <c r="DJ619" s="57" t="s">
        <v>576</v>
      </c>
      <c r="DK619" s="57" t="s">
        <v>576</v>
      </c>
      <c r="DL619" s="57" t="s">
        <v>576</v>
      </c>
      <c r="DM619" s="57" t="s">
        <v>576</v>
      </c>
      <c r="DN619" s="57" t="s">
        <v>576</v>
      </c>
      <c r="DO619" s="57" t="s">
        <v>576</v>
      </c>
      <c r="DP619" s="57" t="s">
        <v>576</v>
      </c>
      <c r="DQ619" s="57" t="s">
        <v>576</v>
      </c>
      <c r="DR619" s="57" t="s">
        <v>576</v>
      </c>
      <c r="DS619" s="57" t="s">
        <v>576</v>
      </c>
      <c r="DT619" s="57" t="s">
        <v>576</v>
      </c>
      <c r="DU619" s="57" t="s">
        <v>576</v>
      </c>
      <c r="DV619" s="57" t="s">
        <v>576</v>
      </c>
      <c r="DW619" s="57" t="s">
        <v>576</v>
      </c>
      <c r="DX619" s="57" t="s">
        <v>576</v>
      </c>
      <c r="DY619" s="57" t="s">
        <v>576</v>
      </c>
      <c r="DZ619" s="57" t="s">
        <v>576</v>
      </c>
      <c r="EA619" s="57" t="s">
        <v>576</v>
      </c>
      <c r="EB619" s="57" t="s">
        <v>576</v>
      </c>
      <c r="EC619" s="57" t="s">
        <v>576</v>
      </c>
      <c r="ED619" s="57" t="s">
        <v>576</v>
      </c>
      <c r="EE619" s="57" t="s">
        <v>576</v>
      </c>
      <c r="EF619" s="57" t="s">
        <v>576</v>
      </c>
      <c r="EG619" s="57" t="s">
        <v>576</v>
      </c>
      <c r="EH619" s="57" t="s">
        <v>576</v>
      </c>
      <c r="EI619" s="57" t="s">
        <v>576</v>
      </c>
      <c r="EJ619" s="57" t="s">
        <v>576</v>
      </c>
      <c r="EK619" s="57" t="s">
        <v>576</v>
      </c>
      <c r="EL619" s="57" t="s">
        <v>576</v>
      </c>
      <c r="EM619" s="57" t="s">
        <v>576</v>
      </c>
      <c r="EN619" s="57" t="s">
        <v>576</v>
      </c>
      <c r="EO619" s="57" t="s">
        <v>576</v>
      </c>
      <c r="EP619" s="57" t="s">
        <v>576</v>
      </c>
      <c r="EQ619" s="57" t="s">
        <v>576</v>
      </c>
      <c r="ER619" s="57" t="s">
        <v>576</v>
      </c>
      <c r="ES619" s="57" t="s">
        <v>576</v>
      </c>
      <c r="ET619" s="57" t="s">
        <v>576</v>
      </c>
      <c r="EU619" s="57" t="s">
        <v>576</v>
      </c>
      <c r="EV619" s="57" t="s">
        <v>572</v>
      </c>
      <c r="EW619" s="57" t="s">
        <v>572</v>
      </c>
      <c r="EX619" s="57" t="s">
        <v>577</v>
      </c>
      <c r="EY619" s="57" t="s">
        <v>572</v>
      </c>
      <c r="EZ619" s="57" t="s">
        <v>572</v>
      </c>
      <c r="FA619" s="57" t="s">
        <v>572</v>
      </c>
    </row>
    <row r="620" spans="1:157" x14ac:dyDescent="0.25">
      <c r="A620" s="52"/>
      <c r="B620" s="53"/>
      <c r="C620" s="54"/>
      <c r="D620" s="54"/>
      <c r="E620" s="54"/>
      <c r="F620" s="54"/>
      <c r="G620" s="54"/>
      <c r="H620" s="186"/>
      <c r="I620" s="54"/>
      <c r="J620" s="54"/>
      <c r="K620" s="54"/>
      <c r="L620" s="54"/>
      <c r="M620" s="54"/>
      <c r="N620" s="54"/>
      <c r="O620" s="54"/>
      <c r="P620" s="54"/>
      <c r="Q620" s="53" t="s">
        <v>571</v>
      </c>
      <c r="R620" s="53" t="s">
        <v>571</v>
      </c>
      <c r="S620" s="53" t="s">
        <v>571</v>
      </c>
      <c r="T620" s="53" t="s">
        <v>571</v>
      </c>
      <c r="U620" s="53" t="s">
        <v>571</v>
      </c>
      <c r="V620" s="53" t="s">
        <v>571</v>
      </c>
      <c r="W620" s="53" t="s">
        <v>571</v>
      </c>
      <c r="X620" s="53" t="s">
        <v>571</v>
      </c>
      <c r="Y620" s="53" t="s">
        <v>571</v>
      </c>
      <c r="Z620" s="53" t="s">
        <v>571</v>
      </c>
      <c r="AA620" s="53" t="s">
        <v>571</v>
      </c>
      <c r="AB620" s="53" t="s">
        <v>571</v>
      </c>
      <c r="AC620" s="53" t="s">
        <v>571</v>
      </c>
      <c r="AD620" s="54" t="s">
        <v>571</v>
      </c>
      <c r="AE620" s="54" t="s">
        <v>571</v>
      </c>
      <c r="AF620" s="54" t="s">
        <v>571</v>
      </c>
      <c r="AG620" s="53" t="s">
        <v>571</v>
      </c>
      <c r="AH620" s="53" t="s">
        <v>571</v>
      </c>
      <c r="AI620" s="53" t="s">
        <v>571</v>
      </c>
      <c r="AJ620" s="53" t="s">
        <v>571</v>
      </c>
      <c r="AK620" s="54"/>
      <c r="AL620" s="54"/>
      <c r="AM620" s="54"/>
      <c r="AN620" s="54"/>
      <c r="AO620" s="54"/>
      <c r="AP620" s="54"/>
      <c r="AQ620" s="54"/>
      <c r="AR620" s="54"/>
      <c r="AS620" s="54"/>
      <c r="AT620" s="54"/>
      <c r="AU620" s="54"/>
      <c r="AV620" s="54"/>
      <c r="AW620" s="54"/>
      <c r="AX620" s="54"/>
      <c r="AY620" s="54"/>
      <c r="AZ620" s="53" t="s">
        <v>573</v>
      </c>
      <c r="BA620" s="55" t="s">
        <v>573</v>
      </c>
      <c r="BB620" s="55" t="s">
        <v>573</v>
      </c>
      <c r="BC620" s="55" t="s">
        <v>573</v>
      </c>
      <c r="BD620" s="55" t="s">
        <v>573</v>
      </c>
      <c r="BE620" s="55" t="s">
        <v>573</v>
      </c>
      <c r="BF620" s="53" t="s">
        <v>573</v>
      </c>
      <c r="BG620" s="55" t="s">
        <v>573</v>
      </c>
      <c r="BH620" s="55" t="s">
        <v>573</v>
      </c>
      <c r="BI620" s="55" t="s">
        <v>573</v>
      </c>
      <c r="BJ620" s="53" t="s">
        <v>573</v>
      </c>
      <c r="BK620" s="55" t="s">
        <v>573</v>
      </c>
      <c r="BL620" s="55" t="s">
        <v>573</v>
      </c>
      <c r="BM620" s="53" t="s">
        <v>573</v>
      </c>
      <c r="BN620" s="53" t="s">
        <v>573</v>
      </c>
      <c r="BO620" s="53" t="s">
        <v>573</v>
      </c>
      <c r="BP620" s="55" t="s">
        <v>573</v>
      </c>
      <c r="BQ620" s="55" t="s">
        <v>573</v>
      </c>
      <c r="BR620" s="55" t="s">
        <v>573</v>
      </c>
      <c r="BS620" s="58" t="s">
        <v>573</v>
      </c>
      <c r="BT620" s="54" t="s">
        <v>578</v>
      </c>
      <c r="BU620" s="59" t="s">
        <v>578</v>
      </c>
      <c r="BV620" s="59" t="s">
        <v>578</v>
      </c>
      <c r="BW620" s="59" t="s">
        <v>578</v>
      </c>
      <c r="BX620" s="59" t="s">
        <v>579</v>
      </c>
      <c r="BY620" s="59" t="s">
        <v>579</v>
      </c>
      <c r="BZ620" s="59" t="s">
        <v>580</v>
      </c>
      <c r="CA620" s="59" t="s">
        <v>581</v>
      </c>
      <c r="CB620" s="59" t="s">
        <v>578</v>
      </c>
      <c r="CC620" s="59" t="s">
        <v>578</v>
      </c>
      <c r="CD620" s="59" t="s">
        <v>578</v>
      </c>
      <c r="CE620" s="59" t="s">
        <v>578</v>
      </c>
      <c r="CF620" s="59" t="s">
        <v>579</v>
      </c>
      <c r="CG620" s="59" t="s">
        <v>579</v>
      </c>
      <c r="CH620" s="59" t="s">
        <v>580</v>
      </c>
      <c r="CI620" s="59" t="s">
        <v>574</v>
      </c>
      <c r="CJ620" s="59" t="s">
        <v>582</v>
      </c>
      <c r="CK620" s="59" t="s">
        <v>578</v>
      </c>
      <c r="CL620" s="59" t="s">
        <v>583</v>
      </c>
      <c r="CM620" s="59" t="s">
        <v>583</v>
      </c>
      <c r="CN620" s="59" t="s">
        <v>579</v>
      </c>
      <c r="CO620" s="59" t="s">
        <v>584</v>
      </c>
      <c r="CP620" s="59" t="s">
        <v>585</v>
      </c>
      <c r="CQ620" s="59" t="s">
        <v>586</v>
      </c>
      <c r="CR620" s="59" t="s">
        <v>587</v>
      </c>
      <c r="CS620" s="59" t="s">
        <v>588</v>
      </c>
      <c r="CT620" s="59" t="s">
        <v>589</v>
      </c>
      <c r="CU620" s="59" t="s">
        <v>582</v>
      </c>
      <c r="CV620" s="59" t="s">
        <v>578</v>
      </c>
      <c r="CW620" s="59" t="s">
        <v>583</v>
      </c>
      <c r="CX620" s="59" t="s">
        <v>583</v>
      </c>
      <c r="CY620" s="59" t="s">
        <v>579</v>
      </c>
      <c r="CZ620" s="59" t="s">
        <v>584</v>
      </c>
      <c r="DA620" s="59" t="s">
        <v>585</v>
      </c>
      <c r="DB620" s="59" t="s">
        <v>586</v>
      </c>
      <c r="DC620" s="59" t="s">
        <v>587</v>
      </c>
      <c r="DD620" s="59" t="s">
        <v>588</v>
      </c>
      <c r="DE620" s="59" t="s">
        <v>589</v>
      </c>
      <c r="DF620" s="59" t="s">
        <v>590</v>
      </c>
      <c r="DG620" s="59" t="s">
        <v>578</v>
      </c>
      <c r="DH620" s="59" t="s">
        <v>579</v>
      </c>
      <c r="DI620" s="59" t="s">
        <v>580</v>
      </c>
      <c r="DJ620" s="59" t="s">
        <v>591</v>
      </c>
      <c r="DK620" s="59" t="s">
        <v>578</v>
      </c>
      <c r="DL620" s="59" t="s">
        <v>578</v>
      </c>
      <c r="DM620" s="59" t="s">
        <v>578</v>
      </c>
      <c r="DN620" s="59" t="s">
        <v>578</v>
      </c>
      <c r="DO620" s="59" t="s">
        <v>579</v>
      </c>
      <c r="DP620" s="59" t="s">
        <v>579</v>
      </c>
      <c r="DQ620" s="59" t="s">
        <v>579</v>
      </c>
      <c r="DR620" s="59" t="s">
        <v>580</v>
      </c>
      <c r="DS620" s="59" t="s">
        <v>580</v>
      </c>
      <c r="DT620" s="59" t="s">
        <v>591</v>
      </c>
      <c r="DU620" s="59" t="s">
        <v>578</v>
      </c>
      <c r="DV620" s="59" t="s">
        <v>578</v>
      </c>
      <c r="DW620" s="59" t="s">
        <v>578</v>
      </c>
      <c r="DX620" s="59" t="s">
        <v>578</v>
      </c>
      <c r="DY620" s="59" t="s">
        <v>578</v>
      </c>
      <c r="DZ620" s="59" t="s">
        <v>578</v>
      </c>
      <c r="EA620" s="59" t="s">
        <v>578</v>
      </c>
      <c r="EB620" s="59" t="s">
        <v>578</v>
      </c>
      <c r="EC620" s="59" t="s">
        <v>578</v>
      </c>
      <c r="ED620" s="59" t="s">
        <v>578</v>
      </c>
      <c r="EE620" s="59" t="s">
        <v>579</v>
      </c>
      <c r="EF620" s="59" t="s">
        <v>579</v>
      </c>
      <c r="EG620" s="59" t="s">
        <v>579</v>
      </c>
      <c r="EH620" s="59" t="s">
        <v>579</v>
      </c>
      <c r="EI620" s="59" t="s">
        <v>579</v>
      </c>
      <c r="EJ620" s="59" t="s">
        <v>579</v>
      </c>
      <c r="EK620" s="59" t="s">
        <v>580</v>
      </c>
      <c r="EL620" s="59" t="s">
        <v>580</v>
      </c>
      <c r="EM620" s="59" t="s">
        <v>580</v>
      </c>
      <c r="EN620" s="59" t="s">
        <v>591</v>
      </c>
      <c r="EO620" s="59" t="s">
        <v>578</v>
      </c>
      <c r="EP620" s="59" t="s">
        <v>578</v>
      </c>
      <c r="EQ620" s="59" t="s">
        <v>578</v>
      </c>
      <c r="ER620" s="59" t="s">
        <v>578</v>
      </c>
      <c r="ES620" s="59" t="s">
        <v>579</v>
      </c>
      <c r="ET620" s="59" t="s">
        <v>579</v>
      </c>
      <c r="EU620" s="59" t="s">
        <v>580</v>
      </c>
      <c r="EV620" s="59" t="s">
        <v>592</v>
      </c>
      <c r="EW620" s="59" t="s">
        <v>592</v>
      </c>
      <c r="EX620" s="59" t="s">
        <v>590</v>
      </c>
      <c r="EY620" s="59" t="s">
        <v>593</v>
      </c>
      <c r="EZ620" s="59" t="s">
        <v>593</v>
      </c>
      <c r="FA620" s="59" t="s">
        <v>593</v>
      </c>
    </row>
    <row r="621" spans="1:157" x14ac:dyDescent="0.25">
      <c r="A621" s="52"/>
      <c r="B621" s="53"/>
      <c r="C621" s="53"/>
      <c r="D621" s="53"/>
      <c r="E621" s="53"/>
      <c r="F621" s="53"/>
      <c r="G621" s="53" t="s">
        <v>571</v>
      </c>
      <c r="H621" s="185" t="s">
        <v>571</v>
      </c>
      <c r="I621" s="53" t="s">
        <v>571</v>
      </c>
      <c r="J621" s="53" t="s">
        <v>571</v>
      </c>
      <c r="K621" s="53" t="s">
        <v>571</v>
      </c>
      <c r="L621" s="54" t="s">
        <v>571</v>
      </c>
      <c r="M621" s="53" t="s">
        <v>571</v>
      </c>
      <c r="N621" s="53" t="s">
        <v>571</v>
      </c>
      <c r="O621" s="53" t="s">
        <v>571</v>
      </c>
      <c r="P621" s="53" t="s">
        <v>571</v>
      </c>
      <c r="Q621" s="53" t="s">
        <v>594</v>
      </c>
      <c r="R621" s="53" t="s">
        <v>594</v>
      </c>
      <c r="S621" s="53" t="s">
        <v>594</v>
      </c>
      <c r="T621" s="53" t="s">
        <v>594</v>
      </c>
      <c r="U621" s="53" t="s">
        <v>594</v>
      </c>
      <c r="V621" s="53" t="s">
        <v>594</v>
      </c>
      <c r="W621" s="53" t="s">
        <v>594</v>
      </c>
      <c r="X621" s="53" t="s">
        <v>594</v>
      </c>
      <c r="Y621" s="53" t="s">
        <v>594</v>
      </c>
      <c r="Z621" s="53" t="s">
        <v>594</v>
      </c>
      <c r="AA621" s="53" t="s">
        <v>595</v>
      </c>
      <c r="AB621" s="53" t="s">
        <v>595</v>
      </c>
      <c r="AC621" s="53" t="s">
        <v>595</v>
      </c>
      <c r="AD621" s="54" t="s">
        <v>595</v>
      </c>
      <c r="AE621" s="54" t="s">
        <v>595</v>
      </c>
      <c r="AF621" s="54" t="s">
        <v>595</v>
      </c>
      <c r="AG621" s="53" t="s">
        <v>596</v>
      </c>
      <c r="AH621" s="53" t="s">
        <v>596</v>
      </c>
      <c r="AI621" s="53" t="s">
        <v>596</v>
      </c>
      <c r="AJ621" s="53" t="s">
        <v>597</v>
      </c>
      <c r="AK621" s="53"/>
      <c r="AL621" s="54"/>
      <c r="AM621" s="54"/>
      <c r="AN621" s="54"/>
      <c r="AO621" s="54"/>
      <c r="AP621" s="55" t="s">
        <v>573</v>
      </c>
      <c r="AQ621" s="55" t="s">
        <v>573</v>
      </c>
      <c r="AR621" s="55" t="s">
        <v>573</v>
      </c>
      <c r="AS621" s="55" t="s">
        <v>573</v>
      </c>
      <c r="AT621" s="55" t="s">
        <v>573</v>
      </c>
      <c r="AU621" s="55" t="s">
        <v>573</v>
      </c>
      <c r="AV621" s="53" t="s">
        <v>573</v>
      </c>
      <c r="AW621" s="53" t="s">
        <v>573</v>
      </c>
      <c r="AX621" s="55" t="s">
        <v>573</v>
      </c>
      <c r="AY621" s="53" t="s">
        <v>573</v>
      </c>
      <c r="AZ621" s="53" t="s">
        <v>594</v>
      </c>
      <c r="BA621" s="53" t="s">
        <v>594</v>
      </c>
      <c r="BB621" s="53" t="s">
        <v>594</v>
      </c>
      <c r="BC621" s="53" t="s">
        <v>594</v>
      </c>
      <c r="BD621" s="53" t="s">
        <v>594</v>
      </c>
      <c r="BE621" s="53" t="s">
        <v>594</v>
      </c>
      <c r="BF621" s="53" t="s">
        <v>594</v>
      </c>
      <c r="BG621" s="53" t="s">
        <v>594</v>
      </c>
      <c r="BH621" s="53" t="s">
        <v>594</v>
      </c>
      <c r="BI621" s="53" t="s">
        <v>594</v>
      </c>
      <c r="BJ621" s="53" t="s">
        <v>595</v>
      </c>
      <c r="BK621" s="53" t="s">
        <v>595</v>
      </c>
      <c r="BL621" s="53" t="s">
        <v>595</v>
      </c>
      <c r="BM621" s="54" t="s">
        <v>595</v>
      </c>
      <c r="BN621" s="54" t="s">
        <v>595</v>
      </c>
      <c r="BO621" s="54" t="s">
        <v>595</v>
      </c>
      <c r="BP621" s="53" t="s">
        <v>596</v>
      </c>
      <c r="BQ621" s="53" t="s">
        <v>596</v>
      </c>
      <c r="BR621" s="53" t="s">
        <v>596</v>
      </c>
      <c r="BS621" s="60" t="s">
        <v>597</v>
      </c>
      <c r="BT621" s="53" t="s">
        <v>578</v>
      </c>
      <c r="BU621" s="59" t="s">
        <v>578</v>
      </c>
      <c r="BV621" s="59" t="s">
        <v>579</v>
      </c>
      <c r="BW621" s="59" t="s">
        <v>579</v>
      </c>
      <c r="BX621" s="59" t="s">
        <v>580</v>
      </c>
      <c r="BY621" s="59" t="s">
        <v>580</v>
      </c>
      <c r="BZ621" s="59" t="s">
        <v>580</v>
      </c>
      <c r="CA621" s="59" t="s">
        <v>598</v>
      </c>
      <c r="CB621" s="59" t="s">
        <v>578</v>
      </c>
      <c r="CC621" s="59" t="s">
        <v>578</v>
      </c>
      <c r="CD621" s="59" t="s">
        <v>579</v>
      </c>
      <c r="CE621" s="59" t="s">
        <v>579</v>
      </c>
      <c r="CF621" s="59" t="s">
        <v>580</v>
      </c>
      <c r="CG621" s="59" t="s">
        <v>580</v>
      </c>
      <c r="CH621" s="59" t="s">
        <v>580</v>
      </c>
      <c r="CI621" s="59" t="s">
        <v>598</v>
      </c>
      <c r="CJ621" s="59" t="s">
        <v>583</v>
      </c>
      <c r="CK621" s="59" t="s">
        <v>583</v>
      </c>
      <c r="CL621" s="59" t="s">
        <v>584</v>
      </c>
      <c r="CM621" s="59" t="s">
        <v>585</v>
      </c>
      <c r="CN621" s="59" t="s">
        <v>585</v>
      </c>
      <c r="CO621" s="59" t="s">
        <v>599</v>
      </c>
      <c r="CP621" s="59" t="s">
        <v>600</v>
      </c>
      <c r="CQ621" s="59" t="s">
        <v>601</v>
      </c>
      <c r="CR621" s="59" t="s">
        <v>601</v>
      </c>
      <c r="CS621" s="59" t="s">
        <v>601</v>
      </c>
      <c r="CT621" s="59" t="s">
        <v>601</v>
      </c>
      <c r="CU621" s="59" t="s">
        <v>583</v>
      </c>
      <c r="CV621" s="59" t="s">
        <v>583</v>
      </c>
      <c r="CW621" s="59" t="s">
        <v>584</v>
      </c>
      <c r="CX621" s="59" t="s">
        <v>585</v>
      </c>
      <c r="CY621" s="59" t="s">
        <v>585</v>
      </c>
      <c r="CZ621" s="59" t="s">
        <v>599</v>
      </c>
      <c r="DA621" s="59" t="s">
        <v>600</v>
      </c>
      <c r="DB621" s="59" t="s">
        <v>601</v>
      </c>
      <c r="DC621" s="59" t="s">
        <v>601</v>
      </c>
      <c r="DD621" s="59" t="s">
        <v>601</v>
      </c>
      <c r="DE621" s="59" t="s">
        <v>601</v>
      </c>
      <c r="DF621" s="59"/>
      <c r="DG621" s="59"/>
      <c r="DH621" s="59"/>
      <c r="DI621" s="59"/>
      <c r="DJ621" s="59"/>
      <c r="DK621" s="59" t="s">
        <v>578</v>
      </c>
      <c r="DL621" s="59" t="s">
        <v>579</v>
      </c>
      <c r="DM621" s="59" t="s">
        <v>580</v>
      </c>
      <c r="DN621" s="59" t="s">
        <v>591</v>
      </c>
      <c r="DO621" s="59" t="s">
        <v>579</v>
      </c>
      <c r="DP621" s="59" t="s">
        <v>580</v>
      </c>
      <c r="DQ621" s="59" t="s">
        <v>591</v>
      </c>
      <c r="DR621" s="59" t="s">
        <v>580</v>
      </c>
      <c r="DS621" s="59" t="s">
        <v>591</v>
      </c>
      <c r="DT621" s="59" t="s">
        <v>591</v>
      </c>
      <c r="DU621" s="59" t="s">
        <v>578</v>
      </c>
      <c r="DV621" s="59" t="s">
        <v>578</v>
      </c>
      <c r="DW621" s="59" t="s">
        <v>578</v>
      </c>
      <c r="DX621" s="59" t="s">
        <v>578</v>
      </c>
      <c r="DY621" s="59" t="s">
        <v>579</v>
      </c>
      <c r="DZ621" s="59" t="s">
        <v>579</v>
      </c>
      <c r="EA621" s="59" t="s">
        <v>579</v>
      </c>
      <c r="EB621" s="59" t="s">
        <v>580</v>
      </c>
      <c r="EC621" s="59" t="s">
        <v>580</v>
      </c>
      <c r="ED621" s="59" t="s">
        <v>591</v>
      </c>
      <c r="EE621" s="59" t="s">
        <v>579</v>
      </c>
      <c r="EF621" s="59" t="s">
        <v>579</v>
      </c>
      <c r="EG621" s="59" t="s">
        <v>579</v>
      </c>
      <c r="EH621" s="59" t="s">
        <v>580</v>
      </c>
      <c r="EI621" s="59" t="s">
        <v>580</v>
      </c>
      <c r="EJ621" s="59" t="s">
        <v>591</v>
      </c>
      <c r="EK621" s="59" t="s">
        <v>580</v>
      </c>
      <c r="EL621" s="59" t="s">
        <v>580</v>
      </c>
      <c r="EM621" s="59" t="s">
        <v>591</v>
      </c>
      <c r="EN621" s="59" t="s">
        <v>591</v>
      </c>
      <c r="EO621" s="59" t="s">
        <v>578</v>
      </c>
      <c r="EP621" s="59" t="s">
        <v>578</v>
      </c>
      <c r="EQ621" s="59" t="s">
        <v>579</v>
      </c>
      <c r="ER621" s="59" t="s">
        <v>579</v>
      </c>
      <c r="ES621" s="59" t="s">
        <v>580</v>
      </c>
      <c r="ET621" s="59" t="s">
        <v>580</v>
      </c>
      <c r="EU621" s="59" t="s">
        <v>580</v>
      </c>
      <c r="EV621" s="59" t="s">
        <v>598</v>
      </c>
      <c r="EW621" s="59" t="s">
        <v>602</v>
      </c>
      <c r="EX621" s="59"/>
      <c r="EY621" s="59" t="s">
        <v>603</v>
      </c>
      <c r="EZ621" s="59" t="s">
        <v>604</v>
      </c>
      <c r="FA621" s="59" t="s">
        <v>605</v>
      </c>
    </row>
    <row r="622" spans="1:157" x14ac:dyDescent="0.25">
      <c r="A622" s="52"/>
      <c r="B622" s="53"/>
      <c r="C622" s="53" t="s">
        <v>571</v>
      </c>
      <c r="D622" s="53" t="s">
        <v>571</v>
      </c>
      <c r="E622" s="53" t="s">
        <v>606</v>
      </c>
      <c r="F622" s="53" t="s">
        <v>571</v>
      </c>
      <c r="G622" s="53" t="s">
        <v>594</v>
      </c>
      <c r="H622" s="185" t="s">
        <v>594</v>
      </c>
      <c r="I622" s="53" t="s">
        <v>594</v>
      </c>
      <c r="J622" s="53" t="s">
        <v>594</v>
      </c>
      <c r="K622" s="53" t="s">
        <v>595</v>
      </c>
      <c r="L622" s="54" t="s">
        <v>595</v>
      </c>
      <c r="M622" s="53" t="s">
        <v>595</v>
      </c>
      <c r="N622" s="53" t="s">
        <v>596</v>
      </c>
      <c r="O622" s="53" t="s">
        <v>596</v>
      </c>
      <c r="P622" s="53" t="s">
        <v>597</v>
      </c>
      <c r="Q622" s="53" t="s">
        <v>594</v>
      </c>
      <c r="R622" s="53" t="s">
        <v>594</v>
      </c>
      <c r="S622" s="53" t="s">
        <v>594</v>
      </c>
      <c r="T622" s="53" t="s">
        <v>594</v>
      </c>
      <c r="U622" s="53" t="s">
        <v>595</v>
      </c>
      <c r="V622" s="53" t="s">
        <v>595</v>
      </c>
      <c r="W622" s="53" t="s">
        <v>595</v>
      </c>
      <c r="X622" s="53" t="s">
        <v>596</v>
      </c>
      <c r="Y622" s="53" t="s">
        <v>596</v>
      </c>
      <c r="Z622" s="53" t="s">
        <v>597</v>
      </c>
      <c r="AA622" s="53" t="s">
        <v>595</v>
      </c>
      <c r="AB622" s="53" t="s">
        <v>595</v>
      </c>
      <c r="AC622" s="53" t="s">
        <v>595</v>
      </c>
      <c r="AD622" s="54" t="s">
        <v>596</v>
      </c>
      <c r="AE622" s="54" t="s">
        <v>596</v>
      </c>
      <c r="AF622" s="54" t="s">
        <v>597</v>
      </c>
      <c r="AG622" s="53" t="s">
        <v>596</v>
      </c>
      <c r="AH622" s="53" t="s">
        <v>596</v>
      </c>
      <c r="AI622" s="53" t="s">
        <v>597</v>
      </c>
      <c r="AJ622" s="53" t="s">
        <v>597</v>
      </c>
      <c r="AK622" s="53"/>
      <c r="AL622" s="55" t="s">
        <v>573</v>
      </c>
      <c r="AM622" s="55" t="s">
        <v>573</v>
      </c>
      <c r="AN622" s="53" t="s">
        <v>573</v>
      </c>
      <c r="AO622" s="55" t="s">
        <v>573</v>
      </c>
      <c r="AP622" s="53" t="s">
        <v>594</v>
      </c>
      <c r="AQ622" s="53" t="s">
        <v>594</v>
      </c>
      <c r="AR622" s="53" t="s">
        <v>594</v>
      </c>
      <c r="AS622" s="53" t="s">
        <v>594</v>
      </c>
      <c r="AT622" s="53" t="s">
        <v>595</v>
      </c>
      <c r="AU622" s="54" t="s">
        <v>595</v>
      </c>
      <c r="AV622" s="53" t="s">
        <v>595</v>
      </c>
      <c r="AW622" s="53" t="s">
        <v>596</v>
      </c>
      <c r="AX622" s="53" t="s">
        <v>596</v>
      </c>
      <c r="AY622" s="53" t="s">
        <v>597</v>
      </c>
      <c r="AZ622" s="53" t="s">
        <v>594</v>
      </c>
      <c r="BA622" s="53" t="s">
        <v>594</v>
      </c>
      <c r="BB622" s="53" t="s">
        <v>594</v>
      </c>
      <c r="BC622" s="53" t="s">
        <v>594</v>
      </c>
      <c r="BD622" s="53" t="s">
        <v>595</v>
      </c>
      <c r="BE622" s="53" t="s">
        <v>595</v>
      </c>
      <c r="BF622" s="53" t="s">
        <v>595</v>
      </c>
      <c r="BG622" s="53" t="s">
        <v>596</v>
      </c>
      <c r="BH622" s="53" t="s">
        <v>596</v>
      </c>
      <c r="BI622" s="53" t="s">
        <v>597</v>
      </c>
      <c r="BJ622" s="53" t="s">
        <v>595</v>
      </c>
      <c r="BK622" s="53" t="s">
        <v>595</v>
      </c>
      <c r="BL622" s="53" t="s">
        <v>595</v>
      </c>
      <c r="BM622" s="54" t="s">
        <v>596</v>
      </c>
      <c r="BN622" s="54" t="s">
        <v>596</v>
      </c>
      <c r="BO622" s="54" t="s">
        <v>597</v>
      </c>
      <c r="BP622" s="53" t="s">
        <v>596</v>
      </c>
      <c r="BQ622" s="53" t="s">
        <v>596</v>
      </c>
      <c r="BR622" s="53" t="s">
        <v>597</v>
      </c>
      <c r="BS622" s="60" t="s">
        <v>597</v>
      </c>
      <c r="BT622" s="53" t="s">
        <v>579</v>
      </c>
      <c r="BU622" s="59" t="s">
        <v>579</v>
      </c>
      <c r="BV622" s="59" t="s">
        <v>579</v>
      </c>
      <c r="BW622" s="59" t="s">
        <v>580</v>
      </c>
      <c r="BX622" s="59" t="s">
        <v>580</v>
      </c>
      <c r="BY622" s="59" t="s">
        <v>591</v>
      </c>
      <c r="BZ622" s="59" t="s">
        <v>591</v>
      </c>
      <c r="CA622" s="59" t="s">
        <v>601</v>
      </c>
      <c r="CB622" s="59" t="s">
        <v>579</v>
      </c>
      <c r="CC622" s="59" t="s">
        <v>579</v>
      </c>
      <c r="CD622" s="59" t="s">
        <v>579</v>
      </c>
      <c r="CE622" s="59" t="s">
        <v>580</v>
      </c>
      <c r="CF622" s="59" t="s">
        <v>580</v>
      </c>
      <c r="CG622" s="59" t="s">
        <v>591</v>
      </c>
      <c r="CH622" s="59" t="s">
        <v>591</v>
      </c>
      <c r="CI622" s="59" t="s">
        <v>601</v>
      </c>
      <c r="CJ622" s="59" t="s">
        <v>580</v>
      </c>
      <c r="CK622" s="59" t="s">
        <v>585</v>
      </c>
      <c r="CL622" s="59" t="s">
        <v>607</v>
      </c>
      <c r="CM622" s="59" t="s">
        <v>591</v>
      </c>
      <c r="CN622" s="59" t="s">
        <v>599</v>
      </c>
      <c r="CO622" s="59" t="s">
        <v>607</v>
      </c>
      <c r="CP622" s="59" t="s">
        <v>607</v>
      </c>
      <c r="CQ622" s="59" t="s">
        <v>608</v>
      </c>
      <c r="CR622" s="59" t="s">
        <v>608</v>
      </c>
      <c r="CS622" s="59" t="s">
        <v>608</v>
      </c>
      <c r="CT622" s="59" t="s">
        <v>609</v>
      </c>
      <c r="CU622" s="59" t="s">
        <v>580</v>
      </c>
      <c r="CV622" s="59" t="s">
        <v>585</v>
      </c>
      <c r="CW622" s="59" t="s">
        <v>607</v>
      </c>
      <c r="CX622" s="59" t="s">
        <v>591</v>
      </c>
      <c r="CY622" s="59" t="s">
        <v>599</v>
      </c>
      <c r="CZ622" s="59" t="s">
        <v>607</v>
      </c>
      <c r="DA622" s="59" t="s">
        <v>607</v>
      </c>
      <c r="DB622" s="59" t="s">
        <v>608</v>
      </c>
      <c r="DC622" s="59" t="s">
        <v>608</v>
      </c>
      <c r="DD622" s="59" t="s">
        <v>608</v>
      </c>
      <c r="DE622" s="59" t="s">
        <v>610</v>
      </c>
      <c r="DF622" s="59"/>
      <c r="DG622" s="59"/>
      <c r="DH622" s="59"/>
      <c r="DI622" s="59"/>
      <c r="DJ622" s="59"/>
      <c r="DK622" s="59"/>
      <c r="DL622" s="59"/>
      <c r="DM622" s="59"/>
      <c r="DN622" s="59"/>
      <c r="DO622" s="59"/>
      <c r="DP622" s="59"/>
      <c r="DQ622" s="59"/>
      <c r="DR622" s="59"/>
      <c r="DS622" s="59"/>
      <c r="DT622" s="59"/>
      <c r="DU622" s="59" t="s">
        <v>611</v>
      </c>
      <c r="DV622" s="59" t="s">
        <v>579</v>
      </c>
      <c r="DW622" s="59" t="s">
        <v>580</v>
      </c>
      <c r="DX622" s="59" t="s">
        <v>591</v>
      </c>
      <c r="DY622" s="59" t="s">
        <v>579</v>
      </c>
      <c r="DZ622" s="59" t="s">
        <v>580</v>
      </c>
      <c r="EA622" s="59" t="s">
        <v>591</v>
      </c>
      <c r="EB622" s="59" t="s">
        <v>580</v>
      </c>
      <c r="EC622" s="59" t="s">
        <v>591</v>
      </c>
      <c r="ED622" s="59" t="s">
        <v>591</v>
      </c>
      <c r="EE622" s="59" t="s">
        <v>579</v>
      </c>
      <c r="EF622" s="59" t="s">
        <v>580</v>
      </c>
      <c r="EG622" s="59" t="s">
        <v>591</v>
      </c>
      <c r="EH622" s="59" t="s">
        <v>580</v>
      </c>
      <c r="EI622" s="59" t="s">
        <v>591</v>
      </c>
      <c r="EJ622" s="59" t="s">
        <v>591</v>
      </c>
      <c r="EK622" s="59" t="s">
        <v>580</v>
      </c>
      <c r="EL622" s="59" t="s">
        <v>591</v>
      </c>
      <c r="EM622" s="59" t="s">
        <v>591</v>
      </c>
      <c r="EN622" s="59" t="s">
        <v>591</v>
      </c>
      <c r="EO622" s="59" t="s">
        <v>579</v>
      </c>
      <c r="EP622" s="59" t="s">
        <v>579</v>
      </c>
      <c r="EQ622" s="59" t="s">
        <v>579</v>
      </c>
      <c r="ER622" s="59" t="s">
        <v>580</v>
      </c>
      <c r="ES622" s="59" t="s">
        <v>580</v>
      </c>
      <c r="ET622" s="59" t="s">
        <v>591</v>
      </c>
      <c r="EU622" s="59" t="s">
        <v>591</v>
      </c>
      <c r="EV622" s="59" t="s">
        <v>601</v>
      </c>
      <c r="EW622" s="59" t="s">
        <v>601</v>
      </c>
      <c r="EX622" s="59"/>
      <c r="EY622" s="59" t="s">
        <v>601</v>
      </c>
      <c r="EZ622" s="59" t="s">
        <v>601</v>
      </c>
      <c r="FA622" s="59" t="s">
        <v>601</v>
      </c>
    </row>
    <row r="623" spans="1:157" ht="13.8" thickBot="1" x14ac:dyDescent="0.3">
      <c r="A623" s="61" t="s">
        <v>612</v>
      </c>
      <c r="B623" s="62" t="s">
        <v>569</v>
      </c>
      <c r="C623" s="62" t="s">
        <v>578</v>
      </c>
      <c r="D623" s="62" t="s">
        <v>613</v>
      </c>
      <c r="E623" s="62" t="s">
        <v>614</v>
      </c>
      <c r="F623" s="62" t="s">
        <v>615</v>
      </c>
      <c r="G623" s="62" t="s">
        <v>578</v>
      </c>
      <c r="H623" s="187" t="s">
        <v>613</v>
      </c>
      <c r="I623" s="62" t="s">
        <v>614</v>
      </c>
      <c r="J623" s="62" t="s">
        <v>615</v>
      </c>
      <c r="K623" s="62" t="s">
        <v>613</v>
      </c>
      <c r="L623" s="63" t="s">
        <v>614</v>
      </c>
      <c r="M623" s="62" t="s">
        <v>615</v>
      </c>
      <c r="N623" s="62" t="s">
        <v>614</v>
      </c>
      <c r="O623" s="62" t="s">
        <v>615</v>
      </c>
      <c r="P623" s="62" t="s">
        <v>615</v>
      </c>
      <c r="Q623" s="62" t="s">
        <v>594</v>
      </c>
      <c r="R623" s="62" t="s">
        <v>613</v>
      </c>
      <c r="S623" s="62" t="s">
        <v>596</v>
      </c>
      <c r="T623" s="62" t="s">
        <v>615</v>
      </c>
      <c r="U623" s="62" t="s">
        <v>613</v>
      </c>
      <c r="V623" s="62" t="s">
        <v>614</v>
      </c>
      <c r="W623" s="62" t="s">
        <v>615</v>
      </c>
      <c r="X623" s="62" t="s">
        <v>614</v>
      </c>
      <c r="Y623" s="62" t="s">
        <v>615</v>
      </c>
      <c r="Z623" s="62" t="s">
        <v>615</v>
      </c>
      <c r="AA623" s="62" t="s">
        <v>613</v>
      </c>
      <c r="AB623" s="62" t="s">
        <v>614</v>
      </c>
      <c r="AC623" s="62" t="s">
        <v>615</v>
      </c>
      <c r="AD623" s="63" t="s">
        <v>614</v>
      </c>
      <c r="AE623" s="63" t="s">
        <v>615</v>
      </c>
      <c r="AF623" s="63" t="s">
        <v>615</v>
      </c>
      <c r="AG623" s="62" t="s">
        <v>614</v>
      </c>
      <c r="AH623" s="62" t="s">
        <v>615</v>
      </c>
      <c r="AI623" s="62" t="s">
        <v>615</v>
      </c>
      <c r="AJ623" s="62" t="s">
        <v>615</v>
      </c>
      <c r="AK623" s="64" t="s">
        <v>616</v>
      </c>
      <c r="AL623" s="62" t="s">
        <v>578</v>
      </c>
      <c r="AM623" s="62" t="s">
        <v>613</v>
      </c>
      <c r="AN623" s="62" t="s">
        <v>614</v>
      </c>
      <c r="AO623" s="62" t="s">
        <v>615</v>
      </c>
      <c r="AP623" s="62" t="s">
        <v>578</v>
      </c>
      <c r="AQ623" s="62" t="s">
        <v>613</v>
      </c>
      <c r="AR623" s="62" t="s">
        <v>614</v>
      </c>
      <c r="AS623" s="62" t="s">
        <v>615</v>
      </c>
      <c r="AT623" s="62" t="s">
        <v>613</v>
      </c>
      <c r="AU623" s="63" t="s">
        <v>614</v>
      </c>
      <c r="AV623" s="62" t="s">
        <v>615</v>
      </c>
      <c r="AW623" s="62" t="s">
        <v>614</v>
      </c>
      <c r="AX623" s="62" t="s">
        <v>615</v>
      </c>
      <c r="AY623" s="62" t="s">
        <v>615</v>
      </c>
      <c r="AZ623" s="62" t="s">
        <v>578</v>
      </c>
      <c r="BA623" s="62" t="s">
        <v>613</v>
      </c>
      <c r="BB623" s="62" t="s">
        <v>614</v>
      </c>
      <c r="BC623" s="62" t="s">
        <v>615</v>
      </c>
      <c r="BD623" s="62" t="s">
        <v>613</v>
      </c>
      <c r="BE623" s="62" t="s">
        <v>617</v>
      </c>
      <c r="BF623" s="62" t="s">
        <v>615</v>
      </c>
      <c r="BG623" s="62" t="s">
        <v>614</v>
      </c>
      <c r="BH623" s="62" t="s">
        <v>615</v>
      </c>
      <c r="BI623" s="62" t="s">
        <v>615</v>
      </c>
      <c r="BJ623" s="62" t="s">
        <v>613</v>
      </c>
      <c r="BK623" s="62" t="s">
        <v>614</v>
      </c>
      <c r="BL623" s="62" t="s">
        <v>615</v>
      </c>
      <c r="BM623" s="63" t="s">
        <v>614</v>
      </c>
      <c r="BN623" s="63" t="s">
        <v>615</v>
      </c>
      <c r="BO623" s="63" t="s">
        <v>615</v>
      </c>
      <c r="BP623" s="62" t="s">
        <v>614</v>
      </c>
      <c r="BQ623" s="62" t="s">
        <v>615</v>
      </c>
      <c r="BR623" s="62" t="s">
        <v>615</v>
      </c>
      <c r="BS623" s="65" t="s">
        <v>615</v>
      </c>
      <c r="BT623" s="62" t="s">
        <v>579</v>
      </c>
      <c r="BU623" s="66" t="s">
        <v>580</v>
      </c>
      <c r="BV623" s="66" t="s">
        <v>580</v>
      </c>
      <c r="BW623" s="66" t="s">
        <v>580</v>
      </c>
      <c r="BX623" s="66" t="s">
        <v>591</v>
      </c>
      <c r="BY623" s="66" t="s">
        <v>591</v>
      </c>
      <c r="BZ623" s="66" t="s">
        <v>591</v>
      </c>
      <c r="CA623" s="66" t="s">
        <v>608</v>
      </c>
      <c r="CB623" s="66" t="s">
        <v>579</v>
      </c>
      <c r="CC623" s="66" t="s">
        <v>580</v>
      </c>
      <c r="CD623" s="66" t="s">
        <v>580</v>
      </c>
      <c r="CE623" s="66" t="s">
        <v>580</v>
      </c>
      <c r="CF623" s="66" t="s">
        <v>591</v>
      </c>
      <c r="CG623" s="66" t="s">
        <v>591</v>
      </c>
      <c r="CH623" s="66" t="s">
        <v>591</v>
      </c>
      <c r="CI623" s="66" t="s">
        <v>608</v>
      </c>
      <c r="CJ623" s="66" t="s">
        <v>607</v>
      </c>
      <c r="CK623" s="66" t="s">
        <v>607</v>
      </c>
      <c r="CL623" s="66" t="s">
        <v>607</v>
      </c>
      <c r="CM623" s="66" t="s">
        <v>607</v>
      </c>
      <c r="CN623" s="66" t="s">
        <v>607</v>
      </c>
      <c r="CO623" s="66" t="s">
        <v>607</v>
      </c>
      <c r="CP623" s="66" t="s">
        <v>607</v>
      </c>
      <c r="CQ623" s="66"/>
      <c r="CR623" s="66"/>
      <c r="CS623" s="66"/>
      <c r="CT623" s="66"/>
      <c r="CU623" s="66" t="s">
        <v>607</v>
      </c>
      <c r="CV623" s="66" t="s">
        <v>607</v>
      </c>
      <c r="CW623" s="66" t="s">
        <v>607</v>
      </c>
      <c r="CX623" s="66" t="s">
        <v>607</v>
      </c>
      <c r="CY623" s="66" t="s">
        <v>607</v>
      </c>
      <c r="CZ623" s="66" t="s">
        <v>607</v>
      </c>
      <c r="DA623" s="66" t="s">
        <v>607</v>
      </c>
      <c r="DB623" s="66"/>
      <c r="DC623" s="66"/>
      <c r="DD623" s="66"/>
      <c r="DE623" s="66"/>
      <c r="DF623" s="66"/>
      <c r="DG623" s="66"/>
      <c r="DH623" s="66"/>
      <c r="DI623" s="66"/>
      <c r="DJ623" s="66"/>
      <c r="DK623" s="66"/>
      <c r="DL623" s="66"/>
      <c r="DM623" s="66"/>
      <c r="DN623" s="66"/>
      <c r="DO623" s="66"/>
      <c r="DP623" s="66"/>
      <c r="DQ623" s="66"/>
      <c r="DR623" s="66"/>
      <c r="DS623" s="66"/>
      <c r="DT623" s="66"/>
      <c r="DU623" s="66"/>
      <c r="DV623" s="66"/>
      <c r="DW623" s="66"/>
      <c r="DX623" s="66"/>
      <c r="DY623" s="66"/>
      <c r="DZ623" s="66"/>
      <c r="EA623" s="66"/>
      <c r="EB623" s="66"/>
      <c r="EC623" s="66"/>
      <c r="ED623" s="66"/>
      <c r="EE623" s="66"/>
      <c r="EF623" s="66"/>
      <c r="EG623" s="66"/>
      <c r="EH623" s="66"/>
      <c r="EI623" s="66"/>
      <c r="EJ623" s="66"/>
      <c r="EK623" s="66"/>
      <c r="EL623" s="66"/>
      <c r="EM623" s="66"/>
      <c r="EN623" s="66"/>
      <c r="EO623" s="66" t="s">
        <v>579</v>
      </c>
      <c r="EP623" s="66" t="s">
        <v>580</v>
      </c>
      <c r="EQ623" s="66" t="s">
        <v>580</v>
      </c>
      <c r="ER623" s="66" t="s">
        <v>580</v>
      </c>
      <c r="ES623" s="66" t="s">
        <v>591</v>
      </c>
      <c r="ET623" s="66" t="s">
        <v>591</v>
      </c>
      <c r="EU623" s="66" t="s">
        <v>591</v>
      </c>
      <c r="EV623" s="66" t="s">
        <v>608</v>
      </c>
      <c r="EW623" s="66" t="s">
        <v>609</v>
      </c>
      <c r="EX623" s="66"/>
      <c r="EY623" s="66" t="s">
        <v>608</v>
      </c>
      <c r="EZ623" s="66" t="s">
        <v>608</v>
      </c>
      <c r="FA623" s="66" t="s">
        <v>609</v>
      </c>
    </row>
    <row r="624" spans="1:157" ht="14.4" x14ac:dyDescent="0.3">
      <c r="A624" s="67" t="s">
        <v>618</v>
      </c>
      <c r="B624" s="68">
        <v>790</v>
      </c>
      <c r="C624" s="69">
        <v>1047</v>
      </c>
      <c r="D624" s="69">
        <v>1047</v>
      </c>
      <c r="E624" s="69">
        <v>1047</v>
      </c>
      <c r="F624" s="69">
        <v>1047</v>
      </c>
      <c r="G624" s="69">
        <v>1047</v>
      </c>
      <c r="H624" s="188">
        <v>1047</v>
      </c>
      <c r="I624" s="71">
        <v>1047</v>
      </c>
      <c r="J624" s="71">
        <v>1047</v>
      </c>
      <c r="K624" s="71">
        <v>1047</v>
      </c>
      <c r="L624" s="71">
        <v>1047</v>
      </c>
      <c r="M624" s="71">
        <v>1047</v>
      </c>
      <c r="N624" s="71">
        <v>1047</v>
      </c>
      <c r="O624" s="71">
        <v>1047</v>
      </c>
      <c r="P624" s="71">
        <v>1047</v>
      </c>
      <c r="Q624" s="71">
        <v>1543</v>
      </c>
      <c r="R624" s="71">
        <v>1543</v>
      </c>
      <c r="S624" s="71">
        <v>1543</v>
      </c>
      <c r="T624" s="71">
        <v>1543</v>
      </c>
      <c r="U624" s="71">
        <v>1543</v>
      </c>
      <c r="V624" s="71">
        <v>1543</v>
      </c>
      <c r="W624" s="71">
        <v>1543</v>
      </c>
      <c r="X624" s="71">
        <v>1543</v>
      </c>
      <c r="Y624" s="71">
        <v>1543</v>
      </c>
      <c r="Z624" s="71">
        <v>1543</v>
      </c>
      <c r="AA624" s="71">
        <v>1543</v>
      </c>
      <c r="AB624" s="71">
        <v>1543</v>
      </c>
      <c r="AC624" s="71">
        <v>1543</v>
      </c>
      <c r="AD624" s="71">
        <v>1543</v>
      </c>
      <c r="AE624" s="71">
        <v>1543</v>
      </c>
      <c r="AF624" s="71">
        <v>1543</v>
      </c>
      <c r="AG624" s="71">
        <v>1543</v>
      </c>
      <c r="AH624" s="71">
        <v>1543</v>
      </c>
      <c r="AI624" s="71">
        <v>1543</v>
      </c>
      <c r="AJ624" s="71">
        <v>1543</v>
      </c>
      <c r="AK624" s="71">
        <v>790</v>
      </c>
      <c r="AL624" s="71">
        <v>1047</v>
      </c>
      <c r="AM624" s="71">
        <v>1047</v>
      </c>
      <c r="AN624" s="71">
        <v>1047</v>
      </c>
      <c r="AO624" s="71">
        <v>1047</v>
      </c>
      <c r="AP624" s="71">
        <v>1047</v>
      </c>
      <c r="AQ624" s="71">
        <v>1047</v>
      </c>
      <c r="AR624" s="71">
        <v>1047</v>
      </c>
      <c r="AS624" s="71">
        <v>1047</v>
      </c>
      <c r="AT624" s="71">
        <v>1047</v>
      </c>
      <c r="AU624" s="71">
        <v>1047</v>
      </c>
      <c r="AV624" s="71">
        <v>1047</v>
      </c>
      <c r="AW624" s="71">
        <v>1047</v>
      </c>
      <c r="AX624" s="71">
        <v>1047</v>
      </c>
      <c r="AY624" s="71">
        <v>1047</v>
      </c>
      <c r="AZ624" s="71">
        <v>1543</v>
      </c>
      <c r="BA624" s="71">
        <v>1543</v>
      </c>
      <c r="BB624" s="71">
        <v>1543</v>
      </c>
      <c r="BC624" s="71">
        <v>1543</v>
      </c>
      <c r="BD624" s="71">
        <v>1543</v>
      </c>
      <c r="BE624" s="71">
        <v>1543</v>
      </c>
      <c r="BF624" s="71">
        <v>1543</v>
      </c>
      <c r="BG624" s="71">
        <v>1543</v>
      </c>
      <c r="BH624" s="71">
        <v>1543</v>
      </c>
      <c r="BI624" s="71">
        <v>1543</v>
      </c>
      <c r="BJ624" s="71">
        <v>1543</v>
      </c>
      <c r="BK624" s="71">
        <v>1543</v>
      </c>
      <c r="BL624" s="71">
        <v>1543</v>
      </c>
      <c r="BM624" s="71">
        <v>1543</v>
      </c>
      <c r="BN624" s="71">
        <v>1543</v>
      </c>
      <c r="BO624" s="71">
        <v>1543</v>
      </c>
      <c r="BP624" s="71">
        <v>1543</v>
      </c>
      <c r="BQ624" s="71">
        <v>1543</v>
      </c>
      <c r="BR624" s="71">
        <v>1543</v>
      </c>
      <c r="BS624" s="71">
        <v>1543</v>
      </c>
      <c r="BT624" s="69">
        <v>1543</v>
      </c>
      <c r="BU624" s="69">
        <v>1543</v>
      </c>
      <c r="BV624" s="69">
        <v>1543</v>
      </c>
      <c r="BW624" s="69">
        <v>1543</v>
      </c>
      <c r="BX624" s="69">
        <v>1543</v>
      </c>
      <c r="BY624" s="70">
        <v>1543</v>
      </c>
      <c r="BZ624" s="71">
        <v>1543</v>
      </c>
      <c r="CA624" s="71">
        <v>1543</v>
      </c>
      <c r="CB624" s="71">
        <v>1543</v>
      </c>
      <c r="CC624" s="71">
        <v>1543</v>
      </c>
      <c r="CD624" s="71">
        <v>1543</v>
      </c>
      <c r="CE624" s="71">
        <v>1543</v>
      </c>
      <c r="CF624" s="71">
        <v>1543</v>
      </c>
      <c r="CG624" s="71">
        <v>1543</v>
      </c>
      <c r="CH624" s="71">
        <v>1543</v>
      </c>
      <c r="CI624" s="71">
        <v>1543</v>
      </c>
      <c r="CJ624" s="71">
        <v>1784</v>
      </c>
      <c r="CK624" s="71">
        <v>1784</v>
      </c>
      <c r="CL624" s="71">
        <v>1784</v>
      </c>
      <c r="CM624" s="71">
        <v>1784</v>
      </c>
      <c r="CN624" s="71">
        <v>1784</v>
      </c>
      <c r="CO624" s="71">
        <v>1784</v>
      </c>
      <c r="CP624" s="71">
        <v>1784</v>
      </c>
      <c r="CQ624" s="71">
        <v>1784</v>
      </c>
      <c r="CR624" s="71">
        <v>1784</v>
      </c>
      <c r="CS624" s="71">
        <v>2051.6</v>
      </c>
      <c r="CT624" s="71">
        <v>2051.6</v>
      </c>
      <c r="CU624" s="71">
        <v>1784</v>
      </c>
      <c r="CV624" s="71">
        <v>1784</v>
      </c>
      <c r="CW624" s="71">
        <v>1784</v>
      </c>
      <c r="CX624" s="71">
        <v>1784</v>
      </c>
      <c r="CY624" s="71">
        <v>1784</v>
      </c>
      <c r="CZ624" s="71">
        <v>1784</v>
      </c>
      <c r="DA624" s="71">
        <v>1784</v>
      </c>
      <c r="DB624" s="71">
        <v>1784</v>
      </c>
      <c r="DC624" s="71">
        <v>1784</v>
      </c>
      <c r="DD624" s="71">
        <v>2051.6</v>
      </c>
      <c r="DE624" s="71">
        <v>2051.6</v>
      </c>
      <c r="DF624" s="71">
        <v>1047</v>
      </c>
      <c r="DG624" s="71">
        <v>1543</v>
      </c>
      <c r="DH624" s="71">
        <v>1543</v>
      </c>
      <c r="DI624" s="71">
        <v>1543</v>
      </c>
      <c r="DJ624" s="71">
        <v>1543</v>
      </c>
      <c r="DK624" s="71">
        <v>1543</v>
      </c>
      <c r="DL624" s="71">
        <v>1543</v>
      </c>
      <c r="DM624" s="71">
        <v>1543</v>
      </c>
      <c r="DN624" s="71">
        <v>1543</v>
      </c>
      <c r="DO624" s="71">
        <v>1543</v>
      </c>
      <c r="DP624" s="71">
        <v>1543</v>
      </c>
      <c r="DQ624" s="71">
        <v>1543</v>
      </c>
      <c r="DR624" s="71">
        <v>1543</v>
      </c>
      <c r="DS624" s="71">
        <v>1543</v>
      </c>
      <c r="DT624" s="71">
        <v>1543</v>
      </c>
      <c r="DU624" s="71">
        <v>1784</v>
      </c>
      <c r="DV624" s="71">
        <v>1784</v>
      </c>
      <c r="DW624" s="71">
        <v>1784</v>
      </c>
      <c r="DX624" s="71">
        <v>1784</v>
      </c>
      <c r="DY624" s="71">
        <v>1784</v>
      </c>
      <c r="DZ624" s="71">
        <v>1784</v>
      </c>
      <c r="EA624" s="71">
        <v>1784</v>
      </c>
      <c r="EB624" s="71">
        <v>1784</v>
      </c>
      <c r="EC624" s="71">
        <v>1784</v>
      </c>
      <c r="ED624" s="71">
        <v>1784</v>
      </c>
      <c r="EE624" s="71">
        <v>1784</v>
      </c>
      <c r="EF624" s="71">
        <v>1784</v>
      </c>
      <c r="EG624" s="71">
        <v>1784</v>
      </c>
      <c r="EH624" s="71">
        <v>1784</v>
      </c>
      <c r="EI624" s="71">
        <v>1784</v>
      </c>
      <c r="EJ624" s="71">
        <v>1784</v>
      </c>
      <c r="EK624" s="71">
        <v>1784</v>
      </c>
      <c r="EL624" s="71">
        <v>1784</v>
      </c>
      <c r="EM624" s="71">
        <v>1784</v>
      </c>
      <c r="EN624" s="71">
        <v>1784</v>
      </c>
      <c r="EO624" s="71">
        <v>1784</v>
      </c>
      <c r="EP624" s="71">
        <v>1784</v>
      </c>
      <c r="EQ624" s="71">
        <v>1784</v>
      </c>
      <c r="ER624" s="71">
        <v>1784</v>
      </c>
      <c r="ES624" s="71">
        <v>1784</v>
      </c>
      <c r="ET624" s="71">
        <v>1784</v>
      </c>
      <c r="EU624" s="71">
        <v>1784</v>
      </c>
      <c r="EV624" s="71">
        <v>1784</v>
      </c>
      <c r="EW624" s="71">
        <v>2051.6</v>
      </c>
      <c r="EX624" s="71">
        <v>1047</v>
      </c>
      <c r="EY624" s="71">
        <v>1784</v>
      </c>
      <c r="EZ624" s="71">
        <v>1784</v>
      </c>
      <c r="FA624" s="71">
        <v>2051.6</v>
      </c>
    </row>
    <row r="625" spans="1:157" ht="14.4" x14ac:dyDescent="0.3">
      <c r="A625" s="171" t="s">
        <v>619</v>
      </c>
      <c r="B625" s="172">
        <v>0</v>
      </c>
      <c r="C625" s="173">
        <v>1307.9296112693467</v>
      </c>
      <c r="D625" s="173">
        <v>1001.5349400214421</v>
      </c>
      <c r="E625" s="173">
        <v>495.97137327164677</v>
      </c>
      <c r="F625" s="173">
        <v>0</v>
      </c>
      <c r="G625" s="173">
        <v>2615.8592225386933</v>
      </c>
      <c r="H625" s="204">
        <v>2309.4645512907887</v>
      </c>
      <c r="I625" s="175">
        <v>1803.9009845409935</v>
      </c>
      <c r="J625" s="175">
        <v>1307.9296112693467</v>
      </c>
      <c r="K625" s="175">
        <v>2003.0698800428843</v>
      </c>
      <c r="L625" s="175">
        <v>1497.5063132930889</v>
      </c>
      <c r="M625" s="175">
        <v>1001.5349400214421</v>
      </c>
      <c r="N625" s="175">
        <v>991.94274654329354</v>
      </c>
      <c r="O625" s="175">
        <v>495.97137327164677</v>
      </c>
      <c r="P625" s="175">
        <v>0</v>
      </c>
      <c r="Q625" s="175">
        <v>3923.7888338080402</v>
      </c>
      <c r="R625" s="175">
        <v>3617.3941625601356</v>
      </c>
      <c r="S625" s="175">
        <v>3111.8305958103401</v>
      </c>
      <c r="T625" s="175">
        <v>2615.8592225386933</v>
      </c>
      <c r="U625" s="175">
        <v>3310.9994913122309</v>
      </c>
      <c r="V625" s="175">
        <v>2805.4359245624355</v>
      </c>
      <c r="W625" s="175">
        <v>2309.4645512907887</v>
      </c>
      <c r="X625" s="175">
        <v>2299.8723578126401</v>
      </c>
      <c r="Y625" s="175">
        <v>1803.9009845409935</v>
      </c>
      <c r="Z625" s="175">
        <v>1307.9296112693467</v>
      </c>
      <c r="AA625" s="175">
        <v>3004.6048200643263</v>
      </c>
      <c r="AB625" s="175">
        <v>2499.0412533145309</v>
      </c>
      <c r="AC625" s="175">
        <v>2003.0698800428843</v>
      </c>
      <c r="AD625" s="175">
        <v>1993.4776865647357</v>
      </c>
      <c r="AE625" s="175">
        <v>1497.5063132930889</v>
      </c>
      <c r="AF625" s="175">
        <v>1001.5349400214421</v>
      </c>
      <c r="AG625" s="175">
        <v>1487.9141198149402</v>
      </c>
      <c r="AH625" s="175">
        <v>991.94274654329354</v>
      </c>
      <c r="AI625" s="175">
        <v>495.97137327164677</v>
      </c>
      <c r="AJ625" s="175">
        <v>0</v>
      </c>
      <c r="AK625" s="175">
        <v>0</v>
      </c>
      <c r="AL625" s="175">
        <v>1307.9296112693467</v>
      </c>
      <c r="AM625" s="175">
        <v>1001.5349400214421</v>
      </c>
      <c r="AN625" s="175">
        <v>495.97137327164677</v>
      </c>
      <c r="AO625" s="175">
        <v>0</v>
      </c>
      <c r="AP625" s="175">
        <v>2615.8592225386933</v>
      </c>
      <c r="AQ625" s="175">
        <v>2309.4645512907887</v>
      </c>
      <c r="AR625" s="175">
        <v>1803.9009845409935</v>
      </c>
      <c r="AS625" s="175">
        <v>1307.9296112693467</v>
      </c>
      <c r="AT625" s="175">
        <v>2003.0698800428843</v>
      </c>
      <c r="AU625" s="175">
        <v>1497.5063132930889</v>
      </c>
      <c r="AV625" s="175">
        <v>1001.5349400214421</v>
      </c>
      <c r="AW625" s="175">
        <v>991.94274654329354</v>
      </c>
      <c r="AX625" s="175">
        <v>495.97137327164677</v>
      </c>
      <c r="AY625" s="175">
        <v>0</v>
      </c>
      <c r="AZ625" s="175">
        <v>3923.7888338080402</v>
      </c>
      <c r="BA625" s="175">
        <v>3617.3941625601356</v>
      </c>
      <c r="BB625" s="175">
        <v>3111.8305958103401</v>
      </c>
      <c r="BC625" s="175">
        <v>2615.8592225386933</v>
      </c>
      <c r="BD625" s="175">
        <v>3310.9994913122309</v>
      </c>
      <c r="BE625" s="175">
        <v>2805.4359245624355</v>
      </c>
      <c r="BF625" s="175">
        <v>2309.4645512907887</v>
      </c>
      <c r="BG625" s="175">
        <v>2299.8723578126401</v>
      </c>
      <c r="BH625" s="175">
        <v>1803.9009845409935</v>
      </c>
      <c r="BI625" s="175">
        <v>1307.9296112693467</v>
      </c>
      <c r="BJ625" s="175">
        <v>3004.6048200643263</v>
      </c>
      <c r="BK625" s="175">
        <v>2499.0412533145309</v>
      </c>
      <c r="BL625" s="175">
        <v>2003.0698800428843</v>
      </c>
      <c r="BM625" s="175">
        <v>1993.4776865647357</v>
      </c>
      <c r="BN625" s="175">
        <v>1497.5063132930889</v>
      </c>
      <c r="BO625" s="175">
        <v>1001.5349400214421</v>
      </c>
      <c r="BP625" s="175">
        <v>1487.9141198149402</v>
      </c>
      <c r="BQ625" s="175">
        <v>991.94274654329354</v>
      </c>
      <c r="BR625" s="175">
        <v>495.97137327164677</v>
      </c>
      <c r="BS625" s="175">
        <v>0</v>
      </c>
      <c r="BT625" s="173">
        <v>4618.9291025815774</v>
      </c>
      <c r="BU625" s="173">
        <v>4113.3655358317819</v>
      </c>
      <c r="BV625" s="173">
        <v>3806.9708645838773</v>
      </c>
      <c r="BW625" s="173">
        <v>3301.4072978340823</v>
      </c>
      <c r="BX625" s="173">
        <v>1993.4776865647357</v>
      </c>
      <c r="BY625" s="174">
        <v>1497.5063132930889</v>
      </c>
      <c r="BZ625" s="175">
        <v>991.94274654329354</v>
      </c>
      <c r="CA625" s="175">
        <v>2903.3713638903478</v>
      </c>
      <c r="CB625" s="175">
        <v>4618.9291025815774</v>
      </c>
      <c r="CC625" s="175">
        <v>4113.3655358317819</v>
      </c>
      <c r="CD625" s="175">
        <v>3806.9708645838773</v>
      </c>
      <c r="CE625" s="175">
        <v>3301.4072978340823</v>
      </c>
      <c r="CF625" s="175">
        <v>1993.4776865647357</v>
      </c>
      <c r="CG625" s="175">
        <v>1497.5063132930889</v>
      </c>
      <c r="CH625" s="175">
        <v>991.94274654329354</v>
      </c>
      <c r="CI625" s="175">
        <v>2903.3713638903478</v>
      </c>
      <c r="CJ625" s="175">
        <v>5114.9004758532237</v>
      </c>
      <c r="CK625" s="175">
        <v>4302.9422378555246</v>
      </c>
      <c r="CL625" s="175">
        <v>3490.9839998578245</v>
      </c>
      <c r="CM625" s="175">
        <v>2995.0126265861777</v>
      </c>
      <c r="CN625" s="175">
        <v>1993.4776865647357</v>
      </c>
      <c r="CO625" s="175">
        <v>1487.9141198149402</v>
      </c>
      <c r="CP625" s="175">
        <v>991.94274654329354</v>
      </c>
      <c r="CQ625" s="175">
        <v>2911.0248418679607</v>
      </c>
      <c r="CR625" s="175">
        <v>3881.3664558239475</v>
      </c>
      <c r="CS625" s="175">
        <v>4851.7080697799347</v>
      </c>
      <c r="CT625" s="175">
        <v>5822.0496837359215</v>
      </c>
      <c r="CU625" s="175">
        <v>5114.9004758532237</v>
      </c>
      <c r="CV625" s="175">
        <v>4302.9422378555246</v>
      </c>
      <c r="CW625" s="175">
        <v>3490.9839998578245</v>
      </c>
      <c r="CX625" s="175">
        <v>2995.0126265861777</v>
      </c>
      <c r="CY625" s="175">
        <v>1993.4776865647357</v>
      </c>
      <c r="CZ625" s="175">
        <v>1487.9141198149402</v>
      </c>
      <c r="DA625" s="175">
        <v>991.94274654329354</v>
      </c>
      <c r="DB625" s="175">
        <v>2911.0248418679607</v>
      </c>
      <c r="DC625" s="175">
        <v>3881.3664558239475</v>
      </c>
      <c r="DD625" s="175">
        <v>4851.7080697799347</v>
      </c>
      <c r="DE625" s="175">
        <v>5822.0496837359215</v>
      </c>
      <c r="DF625" s="175">
        <v>0</v>
      </c>
      <c r="DG625" s="175">
        <v>1307.9296112693467</v>
      </c>
      <c r="DH625" s="175">
        <v>1001.5349400214421</v>
      </c>
      <c r="DI625" s="175">
        <v>495.97137327164677</v>
      </c>
      <c r="DJ625" s="175">
        <v>0</v>
      </c>
      <c r="DK625" s="175">
        <v>2615.8592225386933</v>
      </c>
      <c r="DL625" s="175">
        <v>2309.4645512907887</v>
      </c>
      <c r="DM625" s="175">
        <v>1803.9009845409935</v>
      </c>
      <c r="DN625" s="175">
        <v>1307.9296112693467</v>
      </c>
      <c r="DO625" s="175">
        <v>2003.0698800428843</v>
      </c>
      <c r="DP625" s="175">
        <v>1497.5063132930889</v>
      </c>
      <c r="DQ625" s="175">
        <v>1001.5349400214421</v>
      </c>
      <c r="DR625" s="175">
        <v>991.94274654329354</v>
      </c>
      <c r="DS625" s="175">
        <v>495.97137327164677</v>
      </c>
      <c r="DT625" s="175">
        <v>0</v>
      </c>
      <c r="DU625" s="175">
        <v>3923.7888338080402</v>
      </c>
      <c r="DV625" s="175">
        <v>3617.3941625601356</v>
      </c>
      <c r="DW625" s="175">
        <v>3111.8305958103401</v>
      </c>
      <c r="DX625" s="175">
        <v>2615.8592225386933</v>
      </c>
      <c r="DY625" s="175">
        <v>3310.9994913122309</v>
      </c>
      <c r="DZ625" s="175">
        <v>2805.4359245624355</v>
      </c>
      <c r="EA625" s="175">
        <v>2309.4645512907887</v>
      </c>
      <c r="EB625" s="175">
        <v>2299.8723578126401</v>
      </c>
      <c r="EC625" s="175">
        <v>1803.9009845409935</v>
      </c>
      <c r="ED625" s="175">
        <v>1307.9296112693467</v>
      </c>
      <c r="EE625" s="175">
        <v>3004.6048200643263</v>
      </c>
      <c r="EF625" s="175">
        <v>2499.0412533145309</v>
      </c>
      <c r="EG625" s="175">
        <v>2003.0698800428843</v>
      </c>
      <c r="EH625" s="175">
        <v>1993.4776865647357</v>
      </c>
      <c r="EI625" s="175">
        <v>1497.5063132930889</v>
      </c>
      <c r="EJ625" s="175">
        <v>1001.5349400214421</v>
      </c>
      <c r="EK625" s="175">
        <v>1487.9141198149402</v>
      </c>
      <c r="EL625" s="175">
        <v>991.94274654329354</v>
      </c>
      <c r="EM625" s="175">
        <v>495.97137327164677</v>
      </c>
      <c r="EN625" s="175">
        <v>0</v>
      </c>
      <c r="EO625" s="175">
        <v>4618.9291025815774</v>
      </c>
      <c r="EP625" s="175">
        <v>4113.3655358317819</v>
      </c>
      <c r="EQ625" s="175">
        <v>3806.9708645838773</v>
      </c>
      <c r="ER625" s="175">
        <v>3301.4072978340823</v>
      </c>
      <c r="ES625" s="175">
        <v>1993.4776865647357</v>
      </c>
      <c r="ET625" s="175">
        <v>1497.5063132930889</v>
      </c>
      <c r="EU625" s="175">
        <v>991.94274654329354</v>
      </c>
      <c r="EV625" s="175">
        <v>2903.3713638903478</v>
      </c>
      <c r="EW625" s="175">
        <v>3871.1618185204638</v>
      </c>
      <c r="EX625" s="175">
        <v>0</v>
      </c>
      <c r="EY625" s="175">
        <v>701.35898114060888</v>
      </c>
      <c r="EZ625" s="175">
        <v>1402.7179622812175</v>
      </c>
      <c r="FA625" s="175">
        <v>2104.0769434218269</v>
      </c>
    </row>
    <row r="626" spans="1:157" ht="14.4" x14ac:dyDescent="0.3">
      <c r="A626" s="171" t="s">
        <v>620</v>
      </c>
      <c r="B626" s="172">
        <v>261.55079999999998</v>
      </c>
      <c r="C626" s="173">
        <v>387.99805000000003</v>
      </c>
      <c r="D626" s="173">
        <v>396.76670000000013</v>
      </c>
      <c r="E626" s="173">
        <v>467.73980000000006</v>
      </c>
      <c r="F626" s="173">
        <v>495.69355000000007</v>
      </c>
      <c r="G626" s="173">
        <v>511.86660000000006</v>
      </c>
      <c r="H626" s="204">
        <v>520.23667499999999</v>
      </c>
      <c r="I626" s="175">
        <v>587.98372499999994</v>
      </c>
      <c r="J626" s="175">
        <v>614.66684999999995</v>
      </c>
      <c r="K626" s="175">
        <v>528.60675000000003</v>
      </c>
      <c r="L626" s="175">
        <v>596.35380000000009</v>
      </c>
      <c r="M626" s="175">
        <v>623.036925</v>
      </c>
      <c r="N626" s="175">
        <v>664.10085000000004</v>
      </c>
      <c r="O626" s="175">
        <v>690.78397500000005</v>
      </c>
      <c r="P626" s="175">
        <v>717.46709999999996</v>
      </c>
      <c r="Q626" s="175">
        <v>622.25850000000003</v>
      </c>
      <c r="R626" s="175">
        <v>630.23</v>
      </c>
      <c r="S626" s="175">
        <v>694.75099999999998</v>
      </c>
      <c r="T626" s="175">
        <v>720.1635</v>
      </c>
      <c r="U626" s="175">
        <v>638.20150000000001</v>
      </c>
      <c r="V626" s="175">
        <v>702.72250000000008</v>
      </c>
      <c r="W626" s="175">
        <v>728.13499999999999</v>
      </c>
      <c r="X626" s="175">
        <v>767.24350000000004</v>
      </c>
      <c r="Y626" s="175">
        <v>792.65599999999995</v>
      </c>
      <c r="Z626" s="175">
        <v>818.06849999999997</v>
      </c>
      <c r="AA626" s="175">
        <v>646.173</v>
      </c>
      <c r="AB626" s="175">
        <v>710.69400000000007</v>
      </c>
      <c r="AC626" s="175">
        <v>736.1065000000001</v>
      </c>
      <c r="AD626" s="175">
        <v>775.21500000000003</v>
      </c>
      <c r="AE626" s="175">
        <v>800.62750000000005</v>
      </c>
      <c r="AF626" s="175">
        <v>826.04000000000008</v>
      </c>
      <c r="AG626" s="175">
        <v>839.73599999999999</v>
      </c>
      <c r="AH626" s="175">
        <v>865.14850000000001</v>
      </c>
      <c r="AI626" s="175">
        <v>890.56100000000004</v>
      </c>
      <c r="AJ626" s="175">
        <v>915.97350000000006</v>
      </c>
      <c r="AK626" s="175">
        <v>515.87910000000011</v>
      </c>
      <c r="AL626" s="175">
        <v>633.93487500000015</v>
      </c>
      <c r="AM626" s="175">
        <v>642.30494999999996</v>
      </c>
      <c r="AN626" s="175">
        <v>710.05200000000013</v>
      </c>
      <c r="AO626" s="175">
        <v>736.73512500000015</v>
      </c>
      <c r="AP626" s="175">
        <v>738.51400000000012</v>
      </c>
      <c r="AQ626" s="175">
        <v>746.4855</v>
      </c>
      <c r="AR626" s="175">
        <v>811.00650000000007</v>
      </c>
      <c r="AS626" s="175">
        <v>836.4190000000001</v>
      </c>
      <c r="AT626" s="175">
        <v>754.45699999999999</v>
      </c>
      <c r="AU626" s="175">
        <v>818.97799999999995</v>
      </c>
      <c r="AV626" s="175">
        <v>844.39049999999986</v>
      </c>
      <c r="AW626" s="175">
        <v>883.49900000000014</v>
      </c>
      <c r="AX626" s="175">
        <v>908.91150000000005</v>
      </c>
      <c r="AY626" s="175">
        <v>934.32400000000007</v>
      </c>
      <c r="AZ626" s="175">
        <v>829.61647500000004</v>
      </c>
      <c r="BA626" s="175">
        <v>837.18939999999998</v>
      </c>
      <c r="BB626" s="175">
        <v>898.48435000000006</v>
      </c>
      <c r="BC626" s="175">
        <v>922.62622500000009</v>
      </c>
      <c r="BD626" s="175">
        <v>844.76232499999992</v>
      </c>
      <c r="BE626" s="175">
        <v>906.05727499999989</v>
      </c>
      <c r="BF626" s="175">
        <v>930.19914999999992</v>
      </c>
      <c r="BG626" s="175">
        <v>967.35222500000009</v>
      </c>
      <c r="BH626" s="175">
        <v>991.4941</v>
      </c>
      <c r="BI626" s="175">
        <v>1015.635975</v>
      </c>
      <c r="BJ626" s="175">
        <v>852.33524999999986</v>
      </c>
      <c r="BK626" s="175">
        <v>913.63019999999995</v>
      </c>
      <c r="BL626" s="175">
        <v>937.77207499999997</v>
      </c>
      <c r="BM626" s="175">
        <v>974.92514999999992</v>
      </c>
      <c r="BN626" s="175">
        <v>999.06702499999983</v>
      </c>
      <c r="BO626" s="175">
        <v>1023.2088999999999</v>
      </c>
      <c r="BP626" s="175">
        <v>1036.2201</v>
      </c>
      <c r="BQ626" s="175">
        <v>1060.361975</v>
      </c>
      <c r="BR626" s="175">
        <v>1084.5038500000001</v>
      </c>
      <c r="BS626" s="175">
        <v>1108.6457250000001</v>
      </c>
      <c r="BT626" s="173">
        <v>734.31959999999992</v>
      </c>
      <c r="BU626" s="173">
        <v>795.61455000000001</v>
      </c>
      <c r="BV626" s="173">
        <v>803.18747499999995</v>
      </c>
      <c r="BW626" s="173">
        <v>864.48242499999992</v>
      </c>
      <c r="BX626" s="173">
        <v>957.49217499999986</v>
      </c>
      <c r="BY626" s="174">
        <v>981.63404999999989</v>
      </c>
      <c r="BZ626" s="175">
        <v>1042.9289999999999</v>
      </c>
      <c r="CA626" s="175">
        <v>882.80846785714289</v>
      </c>
      <c r="CB626" s="175">
        <v>972.79049999999995</v>
      </c>
      <c r="CC626" s="175">
        <v>1034.08545</v>
      </c>
      <c r="CD626" s="175">
        <v>1041.658375</v>
      </c>
      <c r="CE626" s="175">
        <v>1102.9533249999999</v>
      </c>
      <c r="CF626" s="175">
        <v>1195.9630749999997</v>
      </c>
      <c r="CG626" s="175">
        <v>1220.1049499999997</v>
      </c>
      <c r="CH626" s="175">
        <v>1281.3998999999999</v>
      </c>
      <c r="CI626" s="175">
        <v>1121.2793678571429</v>
      </c>
      <c r="CJ626" s="175">
        <v>931.2156500000001</v>
      </c>
      <c r="CK626" s="175">
        <v>1000.083525</v>
      </c>
      <c r="CL626" s="175">
        <v>1068.9513999999999</v>
      </c>
      <c r="CM626" s="175">
        <v>1093.0932749999999</v>
      </c>
      <c r="CN626" s="175">
        <v>1178.5300999999999</v>
      </c>
      <c r="CO626" s="175">
        <v>1239.8250499999997</v>
      </c>
      <c r="CP626" s="175">
        <v>1263.9669249999997</v>
      </c>
      <c r="CQ626" s="175">
        <v>1110.8094178571428</v>
      </c>
      <c r="CR626" s="175">
        <v>1396.2036392857142</v>
      </c>
      <c r="CS626" s="175">
        <v>1681.5978607142856</v>
      </c>
      <c r="CT626" s="175">
        <v>1966.992082142857</v>
      </c>
      <c r="CU626" s="175">
        <v>1108.1241000000002</v>
      </c>
      <c r="CV626" s="175">
        <v>1173.36735</v>
      </c>
      <c r="CW626" s="175">
        <v>1238.6106</v>
      </c>
      <c r="CX626" s="175">
        <v>1261.4818500000001</v>
      </c>
      <c r="CY626" s="175">
        <v>1342.422</v>
      </c>
      <c r="CZ626" s="175">
        <v>1400.4908999999998</v>
      </c>
      <c r="DA626" s="175">
        <v>1423.3621499999999</v>
      </c>
      <c r="DB626" s="175">
        <v>1278.2655642857144</v>
      </c>
      <c r="DC626" s="175">
        <v>1563.6597857142858</v>
      </c>
      <c r="DD626" s="175">
        <v>1849.0540071428572</v>
      </c>
      <c r="DE626" s="175">
        <v>2134.4482285714289</v>
      </c>
      <c r="DF626" s="175">
        <v>721.28700000000015</v>
      </c>
      <c r="DG626" s="175">
        <v>821.70650000000012</v>
      </c>
      <c r="DH626" s="175">
        <v>829.678</v>
      </c>
      <c r="DI626" s="175">
        <v>894.19900000000007</v>
      </c>
      <c r="DJ626" s="175">
        <v>919.61150000000009</v>
      </c>
      <c r="DK626" s="175">
        <v>908.64935000000003</v>
      </c>
      <c r="DL626" s="175">
        <v>916.22227499999997</v>
      </c>
      <c r="DM626" s="175">
        <v>977.51722500000005</v>
      </c>
      <c r="DN626" s="175">
        <v>1001.6591000000001</v>
      </c>
      <c r="DO626" s="175">
        <v>923.79519999999991</v>
      </c>
      <c r="DP626" s="175">
        <v>985.09014999999988</v>
      </c>
      <c r="DQ626" s="175">
        <v>1009.2320249999999</v>
      </c>
      <c r="DR626" s="175">
        <v>1046.3851</v>
      </c>
      <c r="DS626" s="175">
        <v>1070.526975</v>
      </c>
      <c r="DT626" s="175">
        <v>1094.66885</v>
      </c>
      <c r="DU626" s="175">
        <v>1036.6775250000001</v>
      </c>
      <c r="DV626" s="175">
        <v>1044.2504500000002</v>
      </c>
      <c r="DW626" s="175">
        <v>1105.5454000000002</v>
      </c>
      <c r="DX626" s="175">
        <v>1129.687275</v>
      </c>
      <c r="DY626" s="175">
        <v>1051.8233749999999</v>
      </c>
      <c r="DZ626" s="175">
        <v>1113.1183249999999</v>
      </c>
      <c r="EA626" s="175">
        <v>1137.2601999999999</v>
      </c>
      <c r="EB626" s="175">
        <v>1174.4132750000001</v>
      </c>
      <c r="EC626" s="175">
        <v>1198.5551500000001</v>
      </c>
      <c r="ED626" s="175">
        <v>1222.6970250000002</v>
      </c>
      <c r="EE626" s="175">
        <v>1059.3963000000001</v>
      </c>
      <c r="EF626" s="175">
        <v>1120.6912499999999</v>
      </c>
      <c r="EG626" s="175">
        <v>1144.8331249999999</v>
      </c>
      <c r="EH626" s="175">
        <v>1181.9861999999998</v>
      </c>
      <c r="EI626" s="175">
        <v>1206.1280749999999</v>
      </c>
      <c r="EJ626" s="175">
        <v>1230.2699499999999</v>
      </c>
      <c r="EK626" s="175">
        <v>1243.28115</v>
      </c>
      <c r="EL626" s="175">
        <v>1267.4230250000001</v>
      </c>
      <c r="EM626" s="175">
        <v>1291.5649000000001</v>
      </c>
      <c r="EN626" s="175">
        <v>1315.7067750000001</v>
      </c>
      <c r="EO626" s="175">
        <v>1117.7541000000001</v>
      </c>
      <c r="EP626" s="175">
        <v>1175.8230000000001</v>
      </c>
      <c r="EQ626" s="175">
        <v>1182.9973500000001</v>
      </c>
      <c r="ER626" s="175">
        <v>1241.0662500000001</v>
      </c>
      <c r="ES626" s="175">
        <v>1329.1807500000002</v>
      </c>
      <c r="ET626" s="175">
        <v>1352.0520000000001</v>
      </c>
      <c r="EU626" s="175">
        <v>1410.1209000000003</v>
      </c>
      <c r="EV626" s="175">
        <v>1258.4277642857144</v>
      </c>
      <c r="EW626" s="175">
        <v>1611.646992857143</v>
      </c>
      <c r="EX626" s="175">
        <v>937.96199999999999</v>
      </c>
      <c r="EY626" s="175">
        <v>1061.4547124999999</v>
      </c>
      <c r="EZ626" s="175">
        <v>1231.845525</v>
      </c>
      <c r="FA626" s="175">
        <v>1328.4344249999999</v>
      </c>
    </row>
    <row r="627" spans="1:157" ht="14.4" x14ac:dyDescent="0.3">
      <c r="A627" s="171" t="s">
        <v>621</v>
      </c>
      <c r="B627" s="172">
        <v>277.84816381153036</v>
      </c>
      <c r="C627" s="173">
        <v>286.83296381153036</v>
      </c>
      <c r="D627" s="173">
        <v>286.83296381153036</v>
      </c>
      <c r="E627" s="173">
        <v>286.83296381153036</v>
      </c>
      <c r="F627" s="173">
        <v>277.84816381153036</v>
      </c>
      <c r="G627" s="173">
        <v>286.83296381153036</v>
      </c>
      <c r="H627" s="204">
        <v>286.83296381153036</v>
      </c>
      <c r="I627" s="175">
        <v>286.83296381153036</v>
      </c>
      <c r="J627" s="175">
        <v>286.83296381153036</v>
      </c>
      <c r="K627" s="175">
        <v>286.83296381153036</v>
      </c>
      <c r="L627" s="175">
        <v>286.83296381153036</v>
      </c>
      <c r="M627" s="175">
        <v>286.83296381153036</v>
      </c>
      <c r="N627" s="175">
        <v>286.83296381153036</v>
      </c>
      <c r="O627" s="175">
        <v>286.83296381153036</v>
      </c>
      <c r="P627" s="175">
        <v>277.84816381153036</v>
      </c>
      <c r="Q627" s="175">
        <v>286.83296381153036</v>
      </c>
      <c r="R627" s="175">
        <v>286.83296381153036</v>
      </c>
      <c r="S627" s="175">
        <v>286.83296381153036</v>
      </c>
      <c r="T627" s="175">
        <v>286.83296381153036</v>
      </c>
      <c r="U627" s="175">
        <v>286.83296381153036</v>
      </c>
      <c r="V627" s="175">
        <v>286.83296381153036</v>
      </c>
      <c r="W627" s="175">
        <v>286.83296381153036</v>
      </c>
      <c r="X627" s="175">
        <v>286.83296381153036</v>
      </c>
      <c r="Y627" s="175">
        <v>286.83296381153036</v>
      </c>
      <c r="Z627" s="175">
        <v>286.83296381153036</v>
      </c>
      <c r="AA627" s="175">
        <v>286.83296381153036</v>
      </c>
      <c r="AB627" s="175">
        <v>286.83296381153036</v>
      </c>
      <c r="AC627" s="175">
        <v>286.83296381153036</v>
      </c>
      <c r="AD627" s="175">
        <v>286.83296381153036</v>
      </c>
      <c r="AE627" s="175">
        <v>286.83296381153036</v>
      </c>
      <c r="AF627" s="175">
        <v>286.83296381153036</v>
      </c>
      <c r="AG627" s="175">
        <v>286.83296381153036</v>
      </c>
      <c r="AH627" s="175">
        <v>286.83296381153036</v>
      </c>
      <c r="AI627" s="175">
        <v>286.83296381153036</v>
      </c>
      <c r="AJ627" s="175">
        <v>277.84816381153036</v>
      </c>
      <c r="AK627" s="175">
        <v>533.21224784462072</v>
      </c>
      <c r="AL627" s="175">
        <v>542.19704784462067</v>
      </c>
      <c r="AM627" s="175">
        <v>542.19704784462067</v>
      </c>
      <c r="AN627" s="175">
        <v>542.19704784462067</v>
      </c>
      <c r="AO627" s="175">
        <v>533.21224784462072</v>
      </c>
      <c r="AP627" s="175">
        <v>542.19704784462067</v>
      </c>
      <c r="AQ627" s="175">
        <v>542.19704784462067</v>
      </c>
      <c r="AR627" s="175">
        <v>542.19704784462067</v>
      </c>
      <c r="AS627" s="175">
        <v>542.19704784462067</v>
      </c>
      <c r="AT627" s="175">
        <v>542.19704784462067</v>
      </c>
      <c r="AU627" s="175">
        <v>542.19704784462067</v>
      </c>
      <c r="AV627" s="175">
        <v>542.19704784462067</v>
      </c>
      <c r="AW627" s="175">
        <v>542.19704784462067</v>
      </c>
      <c r="AX627" s="175">
        <v>542.19704784462067</v>
      </c>
      <c r="AY627" s="175">
        <v>533.21224784462072</v>
      </c>
      <c r="AZ627" s="175">
        <v>542.19704784462067</v>
      </c>
      <c r="BA627" s="175">
        <v>542.19704784462067</v>
      </c>
      <c r="BB627" s="175">
        <v>542.19704784462067</v>
      </c>
      <c r="BC627" s="175">
        <v>542.19704784462067</v>
      </c>
      <c r="BD627" s="175">
        <v>542.19704784462067</v>
      </c>
      <c r="BE627" s="175">
        <v>542.19704784462067</v>
      </c>
      <c r="BF627" s="175">
        <v>542.19704784462067</v>
      </c>
      <c r="BG627" s="175">
        <v>542.19704784462067</v>
      </c>
      <c r="BH627" s="175">
        <v>542.19704784462067</v>
      </c>
      <c r="BI627" s="175">
        <v>542.19704784462067</v>
      </c>
      <c r="BJ627" s="175">
        <v>542.19704784462067</v>
      </c>
      <c r="BK627" s="175">
        <v>542.19704784462067</v>
      </c>
      <c r="BL627" s="175">
        <v>542.19704784462067</v>
      </c>
      <c r="BM627" s="175">
        <v>542.19704784462067</v>
      </c>
      <c r="BN627" s="175">
        <v>542.19704784462067</v>
      </c>
      <c r="BO627" s="175">
        <v>542.19704784462067</v>
      </c>
      <c r="BP627" s="175">
        <v>542.19704784462067</v>
      </c>
      <c r="BQ627" s="175">
        <v>542.19704784462067</v>
      </c>
      <c r="BR627" s="175">
        <v>542.19704784462067</v>
      </c>
      <c r="BS627" s="175">
        <v>533.21224784462072</v>
      </c>
      <c r="BT627" s="173">
        <v>286.83296381153036</v>
      </c>
      <c r="BU627" s="173">
        <v>286.83296381153036</v>
      </c>
      <c r="BV627" s="173">
        <v>286.83296381153036</v>
      </c>
      <c r="BW627" s="173">
        <v>286.83296381153036</v>
      </c>
      <c r="BX627" s="173">
        <v>286.83296381153036</v>
      </c>
      <c r="BY627" s="174">
        <v>286.83296381153036</v>
      </c>
      <c r="BZ627" s="175">
        <v>286.83296381153036</v>
      </c>
      <c r="CA627" s="175">
        <v>286.83296381153036</v>
      </c>
      <c r="CB627" s="175">
        <v>542.19704784462067</v>
      </c>
      <c r="CC627" s="175">
        <v>542.19704784462067</v>
      </c>
      <c r="CD627" s="175">
        <v>542.19704784462067</v>
      </c>
      <c r="CE627" s="175">
        <v>542.19704784462067</v>
      </c>
      <c r="CF627" s="175">
        <v>542.19704784462067</v>
      </c>
      <c r="CG627" s="175">
        <v>542.19704784462067</v>
      </c>
      <c r="CH627" s="175">
        <v>542.19704784462067</v>
      </c>
      <c r="CI627" s="175">
        <v>542.19704784462067</v>
      </c>
      <c r="CJ627" s="175">
        <v>286.83296381153036</v>
      </c>
      <c r="CK627" s="175">
        <v>286.83296381153036</v>
      </c>
      <c r="CL627" s="175">
        <v>286.83296381153036</v>
      </c>
      <c r="CM627" s="175">
        <v>286.83296381153036</v>
      </c>
      <c r="CN627" s="175">
        <v>286.83296381153036</v>
      </c>
      <c r="CO627" s="175">
        <v>286.83296381153036</v>
      </c>
      <c r="CP627" s="175">
        <v>286.83296381153036</v>
      </c>
      <c r="CQ627" s="175">
        <v>286.83296381153036</v>
      </c>
      <c r="CR627" s="175">
        <v>286.83296381153036</v>
      </c>
      <c r="CS627" s="175">
        <v>286.83296381153036</v>
      </c>
      <c r="CT627" s="175">
        <v>286.83296381153036</v>
      </c>
      <c r="CU627" s="175">
        <v>542.19704784462067</v>
      </c>
      <c r="CV627" s="175">
        <v>542.19704784462067</v>
      </c>
      <c r="CW627" s="175">
        <v>542.19704784462067</v>
      </c>
      <c r="CX627" s="175">
        <v>542.19704784462067</v>
      </c>
      <c r="CY627" s="175">
        <v>542.19704784462067</v>
      </c>
      <c r="CZ627" s="175">
        <v>542.19704784462067</v>
      </c>
      <c r="DA627" s="175">
        <v>542.19704784462067</v>
      </c>
      <c r="DB627" s="175">
        <v>542.19704784462067</v>
      </c>
      <c r="DC627" s="175">
        <v>542.19704784462067</v>
      </c>
      <c r="DD627" s="175">
        <v>542.19704784462067</v>
      </c>
      <c r="DE627" s="175">
        <v>542.19704784462067</v>
      </c>
      <c r="DF627" s="175">
        <v>533.21224784462072</v>
      </c>
      <c r="DG627" s="175">
        <v>542.19704784462067</v>
      </c>
      <c r="DH627" s="175">
        <v>542.19704784462067</v>
      </c>
      <c r="DI627" s="175">
        <v>542.19704784462067</v>
      </c>
      <c r="DJ627" s="175">
        <v>533.21224784462072</v>
      </c>
      <c r="DK627" s="175">
        <v>542.19704784462067</v>
      </c>
      <c r="DL627" s="175">
        <v>542.19704784462067</v>
      </c>
      <c r="DM627" s="175">
        <v>542.19704784462067</v>
      </c>
      <c r="DN627" s="175">
        <v>542.19704784462067</v>
      </c>
      <c r="DO627" s="175">
        <v>542.19704784462067</v>
      </c>
      <c r="DP627" s="175">
        <v>542.19704784462067</v>
      </c>
      <c r="DQ627" s="175">
        <v>542.19704784462067</v>
      </c>
      <c r="DR627" s="175">
        <v>542.19704784462067</v>
      </c>
      <c r="DS627" s="175">
        <v>542.19704784462067</v>
      </c>
      <c r="DT627" s="175">
        <v>533.21224784462072</v>
      </c>
      <c r="DU627" s="175">
        <v>542.19704784462067</v>
      </c>
      <c r="DV627" s="175">
        <v>542.19704784462067</v>
      </c>
      <c r="DW627" s="175">
        <v>542.19704784462067</v>
      </c>
      <c r="DX627" s="175">
        <v>542.19704784462067</v>
      </c>
      <c r="DY627" s="175">
        <v>542.19704784462067</v>
      </c>
      <c r="DZ627" s="175">
        <v>542.19704784462067</v>
      </c>
      <c r="EA627" s="175">
        <v>542.19704784462067</v>
      </c>
      <c r="EB627" s="175">
        <v>542.19704784462067</v>
      </c>
      <c r="EC627" s="175">
        <v>542.19704784462067</v>
      </c>
      <c r="ED627" s="175">
        <v>542.19704784462067</v>
      </c>
      <c r="EE627" s="175">
        <v>542.19704784462067</v>
      </c>
      <c r="EF627" s="175">
        <v>542.19704784462067</v>
      </c>
      <c r="EG627" s="175">
        <v>542.19704784462067</v>
      </c>
      <c r="EH627" s="175">
        <v>542.19704784462067</v>
      </c>
      <c r="EI627" s="175">
        <v>542.19704784462067</v>
      </c>
      <c r="EJ627" s="175">
        <v>542.19704784462067</v>
      </c>
      <c r="EK627" s="175">
        <v>542.19704784462067</v>
      </c>
      <c r="EL627" s="175">
        <v>542.19704784462067</v>
      </c>
      <c r="EM627" s="175">
        <v>542.19704784462067</v>
      </c>
      <c r="EN627" s="175">
        <v>533.21224784462072</v>
      </c>
      <c r="EO627" s="175">
        <v>542.19704784462067</v>
      </c>
      <c r="EP627" s="175">
        <v>542.19704784462067</v>
      </c>
      <c r="EQ627" s="175">
        <v>542.19704784462067</v>
      </c>
      <c r="ER627" s="175">
        <v>542.19704784462067</v>
      </c>
      <c r="ES627" s="175">
        <v>542.19704784462067</v>
      </c>
      <c r="ET627" s="175">
        <v>542.19704784462067</v>
      </c>
      <c r="EU627" s="175">
        <v>542.19704784462067</v>
      </c>
      <c r="EV627" s="175">
        <v>542.19704784462067</v>
      </c>
      <c r="EW627" s="175">
        <v>542.19704784462067</v>
      </c>
      <c r="EX627" s="175">
        <v>533.21224784462072</v>
      </c>
      <c r="EY627" s="175">
        <v>542.19704784462067</v>
      </c>
      <c r="EZ627" s="175">
        <v>542.19704784462067</v>
      </c>
      <c r="FA627" s="175">
        <v>542.19704784462067</v>
      </c>
    </row>
    <row r="628" spans="1:157" ht="14.4" x14ac:dyDescent="0.3">
      <c r="A628" s="171" t="s">
        <v>622</v>
      </c>
      <c r="B628" s="172">
        <v>188.01118460232286</v>
      </c>
      <c r="C628" s="173">
        <v>612.33441187048084</v>
      </c>
      <c r="D628" s="173">
        <v>613.02774292777838</v>
      </c>
      <c r="E628" s="173">
        <v>628.6947882709062</v>
      </c>
      <c r="F628" s="173">
        <v>641.23904816644756</v>
      </c>
      <c r="G628" s="173">
        <v>621.62821648664863</v>
      </c>
      <c r="H628" s="204">
        <v>622.32154754394617</v>
      </c>
      <c r="I628" s="175">
        <v>637.98859288707399</v>
      </c>
      <c r="J628" s="175">
        <v>650.53285278261535</v>
      </c>
      <c r="K628" s="175">
        <v>623.01487860124382</v>
      </c>
      <c r="L628" s="175">
        <v>638.68192394437153</v>
      </c>
      <c r="M628" s="175">
        <v>651.22618383991289</v>
      </c>
      <c r="N628" s="175">
        <v>654.34896928749924</v>
      </c>
      <c r="O628" s="175">
        <v>666.8932291830406</v>
      </c>
      <c r="P628" s="175">
        <v>679.43748907858208</v>
      </c>
      <c r="Q628" s="175">
        <v>630.92202110281642</v>
      </c>
      <c r="R628" s="175">
        <v>631.61535216011396</v>
      </c>
      <c r="S628" s="175">
        <v>647.28239750324178</v>
      </c>
      <c r="T628" s="175">
        <v>659.82665739878314</v>
      </c>
      <c r="U628" s="175">
        <v>632.30868321741161</v>
      </c>
      <c r="V628" s="175">
        <v>647.97572856053932</v>
      </c>
      <c r="W628" s="175">
        <v>660.51998845608068</v>
      </c>
      <c r="X628" s="175">
        <v>663.64277390366703</v>
      </c>
      <c r="Y628" s="175">
        <v>676.18703379920839</v>
      </c>
      <c r="Z628" s="175">
        <v>688.73129369474987</v>
      </c>
      <c r="AA628" s="175">
        <v>633.00201427470915</v>
      </c>
      <c r="AB628" s="175">
        <v>648.66905961783687</v>
      </c>
      <c r="AC628" s="175">
        <v>661.21331951337834</v>
      </c>
      <c r="AD628" s="175">
        <v>664.33610496096458</v>
      </c>
      <c r="AE628" s="175">
        <v>676.88036485650605</v>
      </c>
      <c r="AF628" s="175">
        <v>689.42462475204752</v>
      </c>
      <c r="AG628" s="175">
        <v>680.0031503040924</v>
      </c>
      <c r="AH628" s="175">
        <v>692.54741019963376</v>
      </c>
      <c r="AI628" s="175">
        <v>705.09167009517523</v>
      </c>
      <c r="AJ628" s="175">
        <v>717.63592999071659</v>
      </c>
      <c r="AK628" s="175">
        <v>661.58235056000444</v>
      </c>
      <c r="AL628" s="175">
        <v>670.87615517617223</v>
      </c>
      <c r="AM628" s="175">
        <v>671.56948623346977</v>
      </c>
      <c r="AN628" s="175">
        <v>687.2365315765976</v>
      </c>
      <c r="AO628" s="175">
        <v>699.78079147213896</v>
      </c>
      <c r="AP628" s="175">
        <v>680.16995979234002</v>
      </c>
      <c r="AQ628" s="175">
        <v>680.86329084963756</v>
      </c>
      <c r="AR628" s="175">
        <v>696.53033619276528</v>
      </c>
      <c r="AS628" s="175">
        <v>709.07459608830675</v>
      </c>
      <c r="AT628" s="175">
        <v>681.55662190693511</v>
      </c>
      <c r="AU628" s="175">
        <v>697.22366725006293</v>
      </c>
      <c r="AV628" s="175">
        <v>709.76792714560429</v>
      </c>
      <c r="AW628" s="175">
        <v>712.89071259319064</v>
      </c>
      <c r="AX628" s="175">
        <v>725.434972488732</v>
      </c>
      <c r="AY628" s="175">
        <v>737.97923238427347</v>
      </c>
      <c r="AZ628" s="175">
        <v>689.46376440850781</v>
      </c>
      <c r="BA628" s="175">
        <v>690.15709546580536</v>
      </c>
      <c r="BB628" s="175">
        <v>705.82414080893307</v>
      </c>
      <c r="BC628" s="175">
        <v>718.36840070447454</v>
      </c>
      <c r="BD628" s="175">
        <v>690.8504265231029</v>
      </c>
      <c r="BE628" s="175">
        <v>706.51747186623061</v>
      </c>
      <c r="BF628" s="175">
        <v>719.06173176177208</v>
      </c>
      <c r="BG628" s="175">
        <v>722.18451720935843</v>
      </c>
      <c r="BH628" s="175">
        <v>734.72877710489979</v>
      </c>
      <c r="BI628" s="175">
        <v>747.27303700044126</v>
      </c>
      <c r="BJ628" s="175">
        <v>691.54375758040055</v>
      </c>
      <c r="BK628" s="175">
        <v>707.21080292352826</v>
      </c>
      <c r="BL628" s="175">
        <v>719.75506281906974</v>
      </c>
      <c r="BM628" s="175">
        <v>722.87784826665597</v>
      </c>
      <c r="BN628" s="175">
        <v>735.42210816219745</v>
      </c>
      <c r="BO628" s="175">
        <v>747.96636805773892</v>
      </c>
      <c r="BP628" s="175">
        <v>738.54489360978368</v>
      </c>
      <c r="BQ628" s="175">
        <v>751.08915350532516</v>
      </c>
      <c r="BR628" s="175">
        <v>763.63341340086663</v>
      </c>
      <c r="BS628" s="175">
        <v>776.17767329640799</v>
      </c>
      <c r="BT628" s="173">
        <v>641.6024878335794</v>
      </c>
      <c r="BU628" s="173">
        <v>657.26953317670711</v>
      </c>
      <c r="BV628" s="173">
        <v>657.96286423400466</v>
      </c>
      <c r="BW628" s="173">
        <v>673.62990957713237</v>
      </c>
      <c r="BX628" s="173">
        <v>702.53454587309909</v>
      </c>
      <c r="BY628" s="174">
        <v>715.07880576864056</v>
      </c>
      <c r="BZ628" s="175">
        <v>730.74585111176827</v>
      </c>
      <c r="CA628" s="175">
        <v>682.68914251070453</v>
      </c>
      <c r="CB628" s="175">
        <v>700.14423113927069</v>
      </c>
      <c r="CC628" s="175">
        <v>715.81127648239851</v>
      </c>
      <c r="CD628" s="175">
        <v>716.50460753969605</v>
      </c>
      <c r="CE628" s="175">
        <v>732.17165288282376</v>
      </c>
      <c r="CF628" s="175">
        <v>761.07628917879049</v>
      </c>
      <c r="CG628" s="175">
        <v>773.62054907433196</v>
      </c>
      <c r="CH628" s="175">
        <v>789.28759441745967</v>
      </c>
      <c r="CI628" s="175">
        <v>741.23088581639593</v>
      </c>
      <c r="CJ628" s="175">
        <v>667.25666885017245</v>
      </c>
      <c r="CK628" s="175">
        <v>683.61704525059781</v>
      </c>
      <c r="CL628" s="175">
        <v>699.97742165102306</v>
      </c>
      <c r="CM628" s="175">
        <v>712.52168154656454</v>
      </c>
      <c r="CN628" s="175">
        <v>740.73298678523361</v>
      </c>
      <c r="CO628" s="175">
        <v>756.40003212836143</v>
      </c>
      <c r="CP628" s="175">
        <v>768.94429202390279</v>
      </c>
      <c r="CQ628" s="175">
        <v>718.49287546226515</v>
      </c>
      <c r="CR628" s="175">
        <v>756.97696486491577</v>
      </c>
      <c r="CS628" s="175">
        <v>795.4610542675664</v>
      </c>
      <c r="CT628" s="175">
        <v>833.94514367021713</v>
      </c>
      <c r="CU628" s="175">
        <v>725.79841215586384</v>
      </c>
      <c r="CV628" s="175">
        <v>742.15878855628921</v>
      </c>
      <c r="CW628" s="175">
        <v>758.51916495671446</v>
      </c>
      <c r="CX628" s="175">
        <v>771.06342485225593</v>
      </c>
      <c r="CY628" s="175">
        <v>799.274730090925</v>
      </c>
      <c r="CZ628" s="175">
        <v>814.94177543405272</v>
      </c>
      <c r="DA628" s="175">
        <v>827.48603532959419</v>
      </c>
      <c r="DB628" s="175">
        <v>777.03461876795654</v>
      </c>
      <c r="DC628" s="175">
        <v>815.51870817060717</v>
      </c>
      <c r="DD628" s="175">
        <v>854.00279757325779</v>
      </c>
      <c r="DE628" s="175">
        <v>892.48688697590853</v>
      </c>
      <c r="DF628" s="175">
        <v>720.12409386569584</v>
      </c>
      <c r="DG628" s="175">
        <v>729.41789848186363</v>
      </c>
      <c r="DH628" s="175">
        <v>730.11122953916117</v>
      </c>
      <c r="DI628" s="175">
        <v>745.778274882289</v>
      </c>
      <c r="DJ628" s="175">
        <v>758.32253477783036</v>
      </c>
      <c r="DK628" s="175">
        <v>738.71170309803142</v>
      </c>
      <c r="DL628" s="175">
        <v>739.40503415532896</v>
      </c>
      <c r="DM628" s="175">
        <v>755.07207949845667</v>
      </c>
      <c r="DN628" s="175">
        <v>767.61633939399815</v>
      </c>
      <c r="DO628" s="175">
        <v>740.0983652126265</v>
      </c>
      <c r="DP628" s="175">
        <v>755.76541055575433</v>
      </c>
      <c r="DQ628" s="175">
        <v>768.30967045129569</v>
      </c>
      <c r="DR628" s="175">
        <v>771.43245589888204</v>
      </c>
      <c r="DS628" s="175">
        <v>783.9767157944234</v>
      </c>
      <c r="DT628" s="175">
        <v>796.52097568996487</v>
      </c>
      <c r="DU628" s="175">
        <v>748.00550771419921</v>
      </c>
      <c r="DV628" s="175">
        <v>748.69883877149675</v>
      </c>
      <c r="DW628" s="175">
        <v>764.36588411462446</v>
      </c>
      <c r="DX628" s="175">
        <v>776.91014401016594</v>
      </c>
      <c r="DY628" s="175">
        <v>749.39216982879429</v>
      </c>
      <c r="DZ628" s="175">
        <v>765.05921517192201</v>
      </c>
      <c r="EA628" s="175">
        <v>777.60347506746348</v>
      </c>
      <c r="EB628" s="175">
        <v>780.72626051504983</v>
      </c>
      <c r="EC628" s="175">
        <v>793.27052041059119</v>
      </c>
      <c r="ED628" s="175">
        <v>805.81478030613266</v>
      </c>
      <c r="EE628" s="175">
        <v>750.08550088609195</v>
      </c>
      <c r="EF628" s="175">
        <v>765.75254622921966</v>
      </c>
      <c r="EG628" s="175">
        <v>778.29680612476113</v>
      </c>
      <c r="EH628" s="175">
        <v>781.41959157234737</v>
      </c>
      <c r="EI628" s="175">
        <v>793.96385146788884</v>
      </c>
      <c r="EJ628" s="175">
        <v>806.50811136343032</v>
      </c>
      <c r="EK628" s="175">
        <v>797.08663691547508</v>
      </c>
      <c r="EL628" s="175">
        <v>809.63089681101656</v>
      </c>
      <c r="EM628" s="175">
        <v>822.17515670655803</v>
      </c>
      <c r="EN628" s="175">
        <v>834.7194166020995</v>
      </c>
      <c r="EO628" s="175">
        <v>758.68597444496208</v>
      </c>
      <c r="EP628" s="175">
        <v>774.35301978808991</v>
      </c>
      <c r="EQ628" s="175">
        <v>775.04635084538745</v>
      </c>
      <c r="ER628" s="175">
        <v>790.71339618851516</v>
      </c>
      <c r="ES628" s="175">
        <v>819.61803248448189</v>
      </c>
      <c r="ET628" s="175">
        <v>832.16229238002325</v>
      </c>
      <c r="EU628" s="175">
        <v>847.82933772315107</v>
      </c>
      <c r="EV628" s="175">
        <v>799.77262912208732</v>
      </c>
      <c r="EW628" s="175">
        <v>826.32214087421778</v>
      </c>
      <c r="EX628" s="175">
        <v>778.66583717138724</v>
      </c>
      <c r="EY628" s="175">
        <v>799.44922772597738</v>
      </c>
      <c r="EZ628" s="175">
        <v>820.23261828056764</v>
      </c>
      <c r="FA628" s="175">
        <v>841.01600883515778</v>
      </c>
    </row>
    <row r="629" spans="1:157" ht="14.4" x14ac:dyDescent="0.3">
      <c r="A629" s="171" t="s">
        <v>623</v>
      </c>
      <c r="B629" s="172">
        <v>151.74101484138532</v>
      </c>
      <c r="C629" s="173">
        <v>364.20950369513577</v>
      </c>
      <c r="D629" s="173">
        <v>334.51623467607516</v>
      </c>
      <c r="E629" s="173">
        <v>292.62389253540834</v>
      </c>
      <c r="F629" s="173">
        <v>246.17807619779779</v>
      </c>
      <c r="G629" s="173">
        <v>508.31870028368724</v>
      </c>
      <c r="H629" s="204">
        <v>478.58557376462659</v>
      </c>
      <c r="I629" s="175">
        <v>436.37062662395988</v>
      </c>
      <c r="J629" s="175">
        <v>390.69622778634925</v>
      </c>
      <c r="K629" s="175">
        <v>448.85244724556588</v>
      </c>
      <c r="L629" s="175">
        <v>406.63750010489912</v>
      </c>
      <c r="M629" s="175">
        <v>360.96310126728849</v>
      </c>
      <c r="N629" s="175">
        <v>364.4225529642323</v>
      </c>
      <c r="O629" s="175">
        <v>318.74815412662178</v>
      </c>
      <c r="P629" s="175">
        <v>272.17527528901127</v>
      </c>
      <c r="Q629" s="175">
        <v>700.68023187223866</v>
      </c>
      <c r="R629" s="175">
        <v>670.90724785317798</v>
      </c>
      <c r="S629" s="175">
        <v>628.3696957125112</v>
      </c>
      <c r="T629" s="175">
        <v>582.56823437490061</v>
      </c>
      <c r="U629" s="175">
        <v>641.13426383411729</v>
      </c>
      <c r="V629" s="175">
        <v>598.59671169345052</v>
      </c>
      <c r="W629" s="175">
        <v>552.79525035583993</v>
      </c>
      <c r="X629" s="175">
        <v>556.05915955278374</v>
      </c>
      <c r="Y629" s="175">
        <v>510.25769821517326</v>
      </c>
      <c r="Z629" s="175">
        <v>464.45623687756273</v>
      </c>
      <c r="AA629" s="175">
        <v>611.36127981505649</v>
      </c>
      <c r="AB629" s="175">
        <v>568.82372767438983</v>
      </c>
      <c r="AC629" s="175">
        <v>523.02226633677935</v>
      </c>
      <c r="AD629" s="175">
        <v>526.28617553372305</v>
      </c>
      <c r="AE629" s="175">
        <v>480.48471419611263</v>
      </c>
      <c r="AF629" s="175">
        <v>434.6832528585021</v>
      </c>
      <c r="AG629" s="175">
        <v>483.74862339305628</v>
      </c>
      <c r="AH629" s="175">
        <v>437.94716205544574</v>
      </c>
      <c r="AI629" s="175">
        <v>392.14570071783527</v>
      </c>
      <c r="AJ629" s="175">
        <v>345.44575938022473</v>
      </c>
      <c r="AK629" s="175">
        <v>250.06736984046256</v>
      </c>
      <c r="AL629" s="175">
        <v>420.19376892901391</v>
      </c>
      <c r="AM629" s="175">
        <v>390.46064240995332</v>
      </c>
      <c r="AN629" s="175">
        <v>348.24569526928656</v>
      </c>
      <c r="AO629" s="175">
        <v>301.67281643167598</v>
      </c>
      <c r="AP629" s="175">
        <v>562.37402301756549</v>
      </c>
      <c r="AQ629" s="175">
        <v>532.60103899850481</v>
      </c>
      <c r="AR629" s="175">
        <v>490.06348685783797</v>
      </c>
      <c r="AS629" s="175">
        <v>444.26202552022733</v>
      </c>
      <c r="AT629" s="175">
        <v>502.828054979444</v>
      </c>
      <c r="AU629" s="175">
        <v>460.29050283877723</v>
      </c>
      <c r="AV629" s="175">
        <v>414.4890415011667</v>
      </c>
      <c r="AW629" s="175">
        <v>417.75295069811057</v>
      </c>
      <c r="AX629" s="175">
        <v>371.95148936049998</v>
      </c>
      <c r="AY629" s="175">
        <v>325.25154802288944</v>
      </c>
      <c r="AZ629" s="175">
        <v>752.80661210611697</v>
      </c>
      <c r="BA629" s="175">
        <v>722.99377058705625</v>
      </c>
      <c r="BB629" s="175">
        <v>680.13361344638952</v>
      </c>
      <c r="BC629" s="175">
        <v>634.20508960877896</v>
      </c>
      <c r="BD629" s="175">
        <v>693.18092906799552</v>
      </c>
      <c r="BE629" s="175">
        <v>650.32077192732868</v>
      </c>
      <c r="BF629" s="175">
        <v>604.39224808971812</v>
      </c>
      <c r="BG629" s="175">
        <v>607.46061478666195</v>
      </c>
      <c r="BH629" s="175">
        <v>561.53209094905139</v>
      </c>
      <c r="BI629" s="175">
        <v>515.60356711144084</v>
      </c>
      <c r="BJ629" s="175">
        <v>663.36808754893491</v>
      </c>
      <c r="BK629" s="175">
        <v>620.50793040826795</v>
      </c>
      <c r="BL629" s="175">
        <v>574.57940657065762</v>
      </c>
      <c r="BM629" s="175">
        <v>577.64777326760122</v>
      </c>
      <c r="BN629" s="175">
        <v>531.71924942999067</v>
      </c>
      <c r="BO629" s="175">
        <v>485.79072559238023</v>
      </c>
      <c r="BP629" s="175">
        <v>534.78761612693449</v>
      </c>
      <c r="BQ629" s="175">
        <v>488.859092289324</v>
      </c>
      <c r="BR629" s="175">
        <v>442.93056845171344</v>
      </c>
      <c r="BS629" s="175">
        <v>396.10356461410294</v>
      </c>
      <c r="BT629" s="173">
        <v>782.46841542266873</v>
      </c>
      <c r="BU629" s="173">
        <v>739.608258282002</v>
      </c>
      <c r="BV629" s="173">
        <v>709.79541676294127</v>
      </c>
      <c r="BW629" s="173">
        <v>666.93525962227454</v>
      </c>
      <c r="BX629" s="173">
        <v>548.33373712493653</v>
      </c>
      <c r="BY629" s="174">
        <v>502.40521328732598</v>
      </c>
      <c r="BZ629" s="175">
        <v>459.54505614665925</v>
      </c>
      <c r="CA629" s="175">
        <v>629.87019380697257</v>
      </c>
      <c r="CB629" s="175">
        <v>837.70608815654691</v>
      </c>
      <c r="CC629" s="175">
        <v>794.84593101588007</v>
      </c>
      <c r="CD629" s="175">
        <v>765.03308949681946</v>
      </c>
      <c r="CE629" s="175">
        <v>722.17293235615284</v>
      </c>
      <c r="CF629" s="175">
        <v>603.57140985881472</v>
      </c>
      <c r="CG629" s="175">
        <v>557.64288602120428</v>
      </c>
      <c r="CH629" s="175">
        <v>514.78272888053732</v>
      </c>
      <c r="CI629" s="175">
        <v>685.10786654085086</v>
      </c>
      <c r="CJ629" s="175">
        <v>878.42057585149269</v>
      </c>
      <c r="CK629" s="175">
        <v>805.74757719176523</v>
      </c>
      <c r="CL629" s="175">
        <v>733.07457853203778</v>
      </c>
      <c r="CM629" s="175">
        <v>687.14605469442733</v>
      </c>
      <c r="CN629" s="175">
        <v>598.35737371614994</v>
      </c>
      <c r="CO629" s="175">
        <v>555.49721657548309</v>
      </c>
      <c r="CP629" s="175">
        <v>509.56869273787265</v>
      </c>
      <c r="CQ629" s="175">
        <v>681.11600989988983</v>
      </c>
      <c r="CR629" s="175">
        <v>810.53800237861071</v>
      </c>
      <c r="CS629" s="175">
        <v>966.71999485733181</v>
      </c>
      <c r="CT629" s="175">
        <v>1096.1419873360526</v>
      </c>
      <c r="CU629" s="175">
        <v>927.50200358537086</v>
      </c>
      <c r="CV629" s="175">
        <v>854.46654242564352</v>
      </c>
      <c r="CW629" s="175">
        <v>781.43108126591596</v>
      </c>
      <c r="CX629" s="175">
        <v>735.37549492830556</v>
      </c>
      <c r="CY629" s="175">
        <v>646.13714645002813</v>
      </c>
      <c r="CZ629" s="175">
        <v>602.95438430936144</v>
      </c>
      <c r="DA629" s="175">
        <v>556.89879797175092</v>
      </c>
      <c r="DB629" s="175">
        <v>729.25220727662531</v>
      </c>
      <c r="DC629" s="175">
        <v>858.67419975534619</v>
      </c>
      <c r="DD629" s="175">
        <v>1014.8561922340668</v>
      </c>
      <c r="DE629" s="175">
        <v>1144.2781847127878</v>
      </c>
      <c r="DF629" s="175">
        <v>302.16233417103166</v>
      </c>
      <c r="DG629" s="175">
        <v>494.42510575958318</v>
      </c>
      <c r="DH629" s="175">
        <v>464.65212174052243</v>
      </c>
      <c r="DI629" s="175">
        <v>422.11456959985566</v>
      </c>
      <c r="DJ629" s="175">
        <v>375.41462826224512</v>
      </c>
      <c r="DK629" s="175">
        <v>634.84173234813454</v>
      </c>
      <c r="DL629" s="175">
        <v>605.02889082907393</v>
      </c>
      <c r="DM629" s="175">
        <v>562.1687336884072</v>
      </c>
      <c r="DN629" s="175">
        <v>516.24020985079653</v>
      </c>
      <c r="DO629" s="175">
        <v>575.21604931001309</v>
      </c>
      <c r="DP629" s="175">
        <v>532.35589216934648</v>
      </c>
      <c r="DQ629" s="175">
        <v>486.42736833173586</v>
      </c>
      <c r="DR629" s="175">
        <v>489.49573502867963</v>
      </c>
      <c r="DS629" s="175">
        <v>443.56721119106919</v>
      </c>
      <c r="DT629" s="175">
        <v>396.74020735345857</v>
      </c>
      <c r="DU629" s="175">
        <v>803.46689143668618</v>
      </c>
      <c r="DV629" s="175">
        <v>773.65404991762534</v>
      </c>
      <c r="DW629" s="175">
        <v>730.79389277695861</v>
      </c>
      <c r="DX629" s="175">
        <v>684.86536893934806</v>
      </c>
      <c r="DY629" s="175">
        <v>743.84120839856462</v>
      </c>
      <c r="DZ629" s="175">
        <v>700.98105125789789</v>
      </c>
      <c r="EA629" s="175">
        <v>655.05252742028733</v>
      </c>
      <c r="EB629" s="175">
        <v>658.12089411723116</v>
      </c>
      <c r="EC629" s="175">
        <v>612.1923702796206</v>
      </c>
      <c r="ED629" s="175">
        <v>566.26384644201005</v>
      </c>
      <c r="EE629" s="175">
        <v>714.02836687950401</v>
      </c>
      <c r="EF629" s="175">
        <v>671.16820973883716</v>
      </c>
      <c r="EG629" s="175">
        <v>625.23968590122672</v>
      </c>
      <c r="EH629" s="175">
        <v>628.30805259817043</v>
      </c>
      <c r="EI629" s="175">
        <v>582.37952876055988</v>
      </c>
      <c r="EJ629" s="175">
        <v>536.45100492294932</v>
      </c>
      <c r="EK629" s="175">
        <v>585.44789545750359</v>
      </c>
      <c r="EL629" s="175">
        <v>539.51937161989315</v>
      </c>
      <c r="EM629" s="175">
        <v>493.59084778228265</v>
      </c>
      <c r="EN629" s="175">
        <v>446.76384394467209</v>
      </c>
      <c r="EO629" s="175">
        <v>882.15662248711601</v>
      </c>
      <c r="EP629" s="175">
        <v>838.97386034644933</v>
      </c>
      <c r="EQ629" s="175">
        <v>809.12116132738868</v>
      </c>
      <c r="ER629" s="175">
        <v>765.93839918672188</v>
      </c>
      <c r="ES629" s="175">
        <v>646.84735168938391</v>
      </c>
      <c r="ET629" s="175">
        <v>600.79176535177339</v>
      </c>
      <c r="EU629" s="175">
        <v>557.60900321110671</v>
      </c>
      <c r="EV629" s="175">
        <v>728.77688051427708</v>
      </c>
      <c r="EW629" s="175">
        <v>890.29280000964468</v>
      </c>
      <c r="EX629" s="175">
        <v>329.68400850160083</v>
      </c>
      <c r="EY629" s="175">
        <v>488.84599692112073</v>
      </c>
      <c r="EZ629" s="175">
        <v>578.0993153406406</v>
      </c>
      <c r="FA629" s="175">
        <v>686.73244251016058</v>
      </c>
    </row>
    <row r="630" spans="1:157" ht="14.4" x14ac:dyDescent="0.3">
      <c r="A630" s="171" t="s">
        <v>624</v>
      </c>
      <c r="B630" s="172">
        <v>314.55560652921184</v>
      </c>
      <c r="C630" s="173">
        <v>863.83867164490584</v>
      </c>
      <c r="D630" s="173">
        <v>736.96369667843521</v>
      </c>
      <c r="E630" s="173">
        <v>565.18224872534608</v>
      </c>
      <c r="F630" s="173">
        <v>447.88866433605307</v>
      </c>
      <c r="G630" s="173">
        <v>1553.5024864008726</v>
      </c>
      <c r="H630" s="204">
        <v>1313.242945971441</v>
      </c>
      <c r="I630" s="175">
        <v>999.0004728806889</v>
      </c>
      <c r="J630" s="175">
        <v>841.5133135772794</v>
      </c>
      <c r="K630" s="175">
        <v>1054.4713006925394</v>
      </c>
      <c r="L630" s="175">
        <v>863.41862783964518</v>
      </c>
      <c r="M630" s="175">
        <v>710.15237605547009</v>
      </c>
      <c r="N630" s="175">
        <v>676.86016861372809</v>
      </c>
      <c r="O630" s="175">
        <v>561.17065970643728</v>
      </c>
      <c r="P630" s="175">
        <v>424.96284890414131</v>
      </c>
      <c r="Q630" s="175">
        <v>2915.1189451416103</v>
      </c>
      <c r="R630" s="175">
        <v>2674.5373348273811</v>
      </c>
      <c r="S630" s="175">
        <v>2330.8111975253451</v>
      </c>
      <c r="T630" s="175">
        <v>1902.1407328063131</v>
      </c>
      <c r="U630" s="175">
        <v>2433.9557245131546</v>
      </c>
      <c r="V630" s="175">
        <v>2031.6593891060354</v>
      </c>
      <c r="W630" s="175">
        <v>1661.5591224920863</v>
      </c>
      <c r="X630" s="175">
        <v>1687.933251803998</v>
      </c>
      <c r="Y630" s="175">
        <v>1317.8329851900501</v>
      </c>
      <c r="Z630" s="175">
        <v>1048.7848940561635</v>
      </c>
      <c r="AA630" s="175">
        <v>2193.3741141989267</v>
      </c>
      <c r="AB630" s="175">
        <v>1791.0777787918087</v>
      </c>
      <c r="AC630" s="175">
        <v>1420.9775121778596</v>
      </c>
      <c r="AD630" s="175">
        <v>1447.3516414897701</v>
      </c>
      <c r="AE630" s="175">
        <v>1081.8594184613987</v>
      </c>
      <c r="AF630" s="175">
        <v>898.35627574963235</v>
      </c>
      <c r="AG630" s="175">
        <v>1093.6188745337349</v>
      </c>
      <c r="AH630" s="175">
        <v>862.91140246362681</v>
      </c>
      <c r="AI630" s="175">
        <v>713.66448743688488</v>
      </c>
      <c r="AJ630" s="175">
        <v>603.52454518602519</v>
      </c>
      <c r="AK630" s="175">
        <v>423.45539960993057</v>
      </c>
      <c r="AL630" s="175">
        <v>924.66073953836712</v>
      </c>
      <c r="AM630" s="175">
        <v>803.03521546267314</v>
      </c>
      <c r="AN630" s="175">
        <v>629.93091108320493</v>
      </c>
      <c r="AO630" s="175">
        <v>492.32508184256523</v>
      </c>
      <c r="AP630" s="175">
        <v>1403.1291101064319</v>
      </c>
      <c r="AQ630" s="175">
        <v>1267.4440602112918</v>
      </c>
      <c r="AR630" s="175">
        <v>1075.0115669778843</v>
      </c>
      <c r="AS630" s="175">
        <v>891.39465480903527</v>
      </c>
      <c r="AT630" s="175">
        <v>1132.7562547907983</v>
      </c>
      <c r="AU630" s="175">
        <v>913.69446933594497</v>
      </c>
      <c r="AV630" s="175">
        <v>766.30685922535906</v>
      </c>
      <c r="AW630" s="175">
        <v>732.212820898308</v>
      </c>
      <c r="AX630" s="175">
        <v>594.36677282776384</v>
      </c>
      <c r="AY630" s="175">
        <v>492.45816459968199</v>
      </c>
      <c r="AZ630" s="175">
        <v>2532.750701814703</v>
      </c>
      <c r="BA630" s="175">
        <v>2291.8470216156784</v>
      </c>
      <c r="BB630" s="175">
        <v>1945.5140636353474</v>
      </c>
      <c r="BC630" s="175">
        <v>1610.8059567873097</v>
      </c>
      <c r="BD630" s="175">
        <v>2050.9433414166538</v>
      </c>
      <c r="BE630" s="175">
        <v>1739.9520904769718</v>
      </c>
      <c r="BF630" s="175">
        <v>1462.5907810881884</v>
      </c>
      <c r="BG630" s="175">
        <v>1477.8452313829064</v>
      </c>
      <c r="BH630" s="175">
        <v>1256.1764165766883</v>
      </c>
      <c r="BI630" s="175">
        <v>1092.3070503302297</v>
      </c>
      <c r="BJ630" s="175">
        <v>1816.3643136489761</v>
      </c>
      <c r="BK630" s="175">
        <v>1542.7102384981092</v>
      </c>
      <c r="BL630" s="175">
        <v>1314.3756053890659</v>
      </c>
      <c r="BM630" s="175">
        <v>1329.630055683785</v>
      </c>
      <c r="BN630" s="175">
        <v>1121.3083027530763</v>
      </c>
      <c r="BO630" s="175">
        <v>943.42351954796322</v>
      </c>
      <c r="BP630" s="175">
        <v>1135.1890604350108</v>
      </c>
      <c r="BQ630" s="175">
        <v>913.40098360691263</v>
      </c>
      <c r="BR630" s="175">
        <v>747.67473382500611</v>
      </c>
      <c r="BS630" s="175">
        <v>628.08107357170354</v>
      </c>
      <c r="BT630" s="173">
        <v>3324.6735049851582</v>
      </c>
      <c r="BU630" s="173">
        <v>2978.3405470048251</v>
      </c>
      <c r="BV630" s="173">
        <v>2737.4368668058014</v>
      </c>
      <c r="BW630" s="173">
        <v>2391.1039088254679</v>
      </c>
      <c r="BX630" s="173">
        <v>1374.1700730728637</v>
      </c>
      <c r="BY630" s="174">
        <v>1055.8244279423852</v>
      </c>
      <c r="BZ630" s="175">
        <v>815.34698485408808</v>
      </c>
      <c r="CA630" s="175">
        <v>2091.5983834626313</v>
      </c>
      <c r="CB630" s="175">
        <v>2967.4461665581198</v>
      </c>
      <c r="CC630" s="175">
        <v>2621.1132085777936</v>
      </c>
      <c r="CD630" s="175">
        <v>2380.2095283787639</v>
      </c>
      <c r="CE630" s="175">
        <v>2033.8765703984343</v>
      </c>
      <c r="CF630" s="175">
        <v>1309.0771377179433</v>
      </c>
      <c r="CG630" s="175">
        <v>1096.4356346950833</v>
      </c>
      <c r="CH630" s="175">
        <v>888.52831554892089</v>
      </c>
      <c r="CI630" s="175">
        <v>1763.4640425852692</v>
      </c>
      <c r="CJ630" s="175">
        <v>3848.6805618869744</v>
      </c>
      <c r="CK630" s="175">
        <v>3261.4439237076199</v>
      </c>
      <c r="CL630" s="175">
        <v>2674.2072855282627</v>
      </c>
      <c r="CM630" s="175">
        <v>2303.0802860600947</v>
      </c>
      <c r="CN630" s="175">
        <v>1527.0501305065106</v>
      </c>
      <c r="CO630" s="175">
        <v>1180.7171725261796</v>
      </c>
      <c r="CP630" s="175">
        <v>927.58537907281914</v>
      </c>
      <c r="CQ630" s="175">
        <v>2254.3543039412725</v>
      </c>
      <c r="CR630" s="175">
        <v>3048.8154774461145</v>
      </c>
      <c r="CS630" s="175">
        <v>4070.9612428336914</v>
      </c>
      <c r="CT630" s="175">
        <v>4964.0474712397554</v>
      </c>
      <c r="CU630" s="175">
        <v>3441.7074762872412</v>
      </c>
      <c r="CV630" s="175">
        <v>2851.5419475447998</v>
      </c>
      <c r="CW630" s="175">
        <v>2261.3764188023488</v>
      </c>
      <c r="CX630" s="175">
        <v>1889.2226864799607</v>
      </c>
      <c r="CY630" s="175">
        <v>1371.2607738616935</v>
      </c>
      <c r="CZ630" s="175">
        <v>1156.5767534284059</v>
      </c>
      <c r="DA630" s="175">
        <v>950.92281497778697</v>
      </c>
      <c r="DB630" s="175">
        <v>1839.74325228165</v>
      </c>
      <c r="DC630" s="175">
        <v>2634.2044257864859</v>
      </c>
      <c r="DD630" s="175">
        <v>3644.9006897306003</v>
      </c>
      <c r="DE630" s="175">
        <v>4439.361863235441</v>
      </c>
      <c r="DF630" s="175">
        <v>544.71314783402102</v>
      </c>
      <c r="DG630" s="175">
        <v>1199.3445014466179</v>
      </c>
      <c r="DH630" s="175">
        <v>1050.6412790674669</v>
      </c>
      <c r="DI630" s="175">
        <v>853.84698484067246</v>
      </c>
      <c r="DJ630" s="175">
        <v>709.82960439323085</v>
      </c>
      <c r="DK630" s="175">
        <v>1728.3786340350125</v>
      </c>
      <c r="DL630" s="175">
        <v>1531.1367820561488</v>
      </c>
      <c r="DM630" s="175">
        <v>1318.0565992418244</v>
      </c>
      <c r="DN630" s="175">
        <v>1155.8855463852949</v>
      </c>
      <c r="DO630" s="175">
        <v>1382.9216063570263</v>
      </c>
      <c r="DP630" s="175">
        <v>1184.8867988081402</v>
      </c>
      <c r="DQ630" s="175">
        <v>1007.0020156030283</v>
      </c>
      <c r="DR630" s="175">
        <v>976.9794796619766</v>
      </c>
      <c r="DS630" s="175">
        <v>806.80317578412485</v>
      </c>
      <c r="DT630" s="175">
        <v>662.01821222544697</v>
      </c>
      <c r="DU630" s="175">
        <v>2785.5153390869432</v>
      </c>
      <c r="DV630" s="175">
        <v>2544.6116588879158</v>
      </c>
      <c r="DW630" s="175">
        <v>2198.2787009075851</v>
      </c>
      <c r="DX630" s="175">
        <v>1827.1517014394169</v>
      </c>
      <c r="DY630" s="175">
        <v>2303.7079786888912</v>
      </c>
      <c r="DZ630" s="175">
        <v>1957.3750207085588</v>
      </c>
      <c r="EA630" s="175">
        <v>1679.4242029511577</v>
      </c>
      <c r="EB630" s="175">
        <v>1694.678653245878</v>
      </c>
      <c r="EC630" s="175">
        <v>1417.3173438570932</v>
      </c>
      <c r="ED630" s="175">
        <v>1240.0370899601003</v>
      </c>
      <c r="EE630" s="175">
        <v>2062.8042984898661</v>
      </c>
      <c r="EF630" s="175">
        <v>1759.5436603610797</v>
      </c>
      <c r="EG630" s="175">
        <v>1482.1823509722951</v>
      </c>
      <c r="EH630" s="175">
        <v>1497.4368012670141</v>
      </c>
      <c r="EI630" s="175">
        <v>1269.1021681579707</v>
      </c>
      <c r="EJ630" s="175">
        <v>1105.1689761364869</v>
      </c>
      <c r="EK630" s="175">
        <v>1284.3566184526899</v>
      </c>
      <c r="EL630" s="175">
        <v>1075.1464401954352</v>
      </c>
      <c r="EM630" s="175">
        <v>897.26165699032447</v>
      </c>
      <c r="EN630" s="175">
        <v>730.05026496790072</v>
      </c>
      <c r="EO630" s="175">
        <v>3170.0327480874635</v>
      </c>
      <c r="EP630" s="175">
        <v>2821.0929694288388</v>
      </c>
      <c r="EQ630" s="175">
        <v>2579.8672193450161</v>
      </c>
      <c r="ER630" s="175">
        <v>2230.9274406863901</v>
      </c>
      <c r="ES630" s="175">
        <v>1440.1724923629965</v>
      </c>
      <c r="ET630" s="175">
        <v>1211.2061653327207</v>
      </c>
      <c r="EU630" s="175">
        <v>1014.8340949983407</v>
      </c>
      <c r="EV630" s="175">
        <v>1930.6425247298503</v>
      </c>
      <c r="EW630" s="175">
        <v>2984.4397674049542</v>
      </c>
      <c r="EX630" s="175">
        <v>578.58042704479396</v>
      </c>
      <c r="EY630" s="175">
        <v>1092.6573229088717</v>
      </c>
      <c r="EZ630" s="175">
        <v>1313.2039141538492</v>
      </c>
      <c r="FA630" s="175">
        <v>1750.8337270781678</v>
      </c>
    </row>
    <row r="631" spans="1:157" ht="14.4" x14ac:dyDescent="0.3">
      <c r="A631" s="176" t="s">
        <v>625</v>
      </c>
      <c r="B631" s="172">
        <v>0</v>
      </c>
      <c r="C631" s="173">
        <v>0</v>
      </c>
      <c r="D631" s="173">
        <v>0</v>
      </c>
      <c r="E631" s="173">
        <v>0</v>
      </c>
      <c r="F631" s="173">
        <v>-15.813777392616544</v>
      </c>
      <c r="G631" s="173">
        <v>0</v>
      </c>
      <c r="H631" s="204">
        <v>0</v>
      </c>
      <c r="I631" s="175">
        <v>0</v>
      </c>
      <c r="J631" s="175">
        <v>0</v>
      </c>
      <c r="K631" s="175">
        <v>0</v>
      </c>
      <c r="L631" s="175">
        <v>0</v>
      </c>
      <c r="M631" s="175">
        <v>0</v>
      </c>
      <c r="N631" s="175">
        <v>0</v>
      </c>
      <c r="O631" s="175">
        <v>0</v>
      </c>
      <c r="P631" s="175">
        <v>-89.181337665228128</v>
      </c>
      <c r="Q631" s="175">
        <v>0</v>
      </c>
      <c r="R631" s="175">
        <v>0</v>
      </c>
      <c r="S631" s="175">
        <v>0</v>
      </c>
      <c r="T631" s="175">
        <v>0</v>
      </c>
      <c r="U631" s="175">
        <v>0</v>
      </c>
      <c r="V631" s="175">
        <v>0</v>
      </c>
      <c r="W631" s="175">
        <v>0</v>
      </c>
      <c r="X631" s="175">
        <v>0</v>
      </c>
      <c r="Y631" s="175">
        <v>0</v>
      </c>
      <c r="Z631" s="175">
        <v>0</v>
      </c>
      <c r="AA631" s="175">
        <v>0</v>
      </c>
      <c r="AB631" s="175">
        <v>0</v>
      </c>
      <c r="AC631" s="175">
        <v>0</v>
      </c>
      <c r="AD631" s="175">
        <v>0</v>
      </c>
      <c r="AE631" s="175">
        <v>0</v>
      </c>
      <c r="AF631" s="175">
        <v>0</v>
      </c>
      <c r="AG631" s="175">
        <v>0</v>
      </c>
      <c r="AH631" s="175">
        <v>0</v>
      </c>
      <c r="AI631" s="175">
        <v>0</v>
      </c>
      <c r="AJ631" s="175">
        <v>0</v>
      </c>
      <c r="AK631" s="175">
        <v>0</v>
      </c>
      <c r="AL631" s="175">
        <v>0</v>
      </c>
      <c r="AM631" s="175">
        <v>0</v>
      </c>
      <c r="AN631" s="175">
        <v>0</v>
      </c>
      <c r="AO631" s="175">
        <v>0</v>
      </c>
      <c r="AP631" s="175">
        <v>0</v>
      </c>
      <c r="AQ631" s="175">
        <v>0</v>
      </c>
      <c r="AR631" s="175">
        <v>0</v>
      </c>
      <c r="AS631" s="175">
        <v>0</v>
      </c>
      <c r="AT631" s="175">
        <v>0</v>
      </c>
      <c r="AU631" s="175">
        <v>0</v>
      </c>
      <c r="AV631" s="175">
        <v>0</v>
      </c>
      <c r="AW631" s="175">
        <v>0</v>
      </c>
      <c r="AX631" s="175">
        <v>0</v>
      </c>
      <c r="AY631" s="175">
        <v>-34.134457882122966</v>
      </c>
      <c r="AZ631" s="175">
        <v>0</v>
      </c>
      <c r="BA631" s="175">
        <v>0</v>
      </c>
      <c r="BB631" s="175">
        <v>0</v>
      </c>
      <c r="BC631" s="175">
        <v>0</v>
      </c>
      <c r="BD631" s="175">
        <v>0</v>
      </c>
      <c r="BE631" s="175">
        <v>0</v>
      </c>
      <c r="BF631" s="175">
        <v>0</v>
      </c>
      <c r="BG631" s="175">
        <v>0</v>
      </c>
      <c r="BH631" s="175">
        <v>0</v>
      </c>
      <c r="BI631" s="175">
        <v>0</v>
      </c>
      <c r="BJ631" s="175">
        <v>0</v>
      </c>
      <c r="BK631" s="175">
        <v>0</v>
      </c>
      <c r="BL631" s="175">
        <v>0</v>
      </c>
      <c r="BM631" s="175">
        <v>0</v>
      </c>
      <c r="BN631" s="175">
        <v>0</v>
      </c>
      <c r="BO631" s="175">
        <v>0</v>
      </c>
      <c r="BP631" s="175">
        <v>0</v>
      </c>
      <c r="BQ631" s="175">
        <v>0</v>
      </c>
      <c r="BR631" s="175">
        <v>0</v>
      </c>
      <c r="BS631" s="175">
        <v>0</v>
      </c>
      <c r="BT631" s="173">
        <v>0</v>
      </c>
      <c r="BU631" s="173">
        <v>0</v>
      </c>
      <c r="BV631" s="173">
        <v>0</v>
      </c>
      <c r="BW631" s="173">
        <v>0</v>
      </c>
      <c r="BX631" s="173">
        <v>0</v>
      </c>
      <c r="BY631" s="174">
        <v>0</v>
      </c>
      <c r="BZ631" s="175">
        <v>0</v>
      </c>
      <c r="CA631" s="175">
        <v>0</v>
      </c>
      <c r="CB631" s="175">
        <v>0</v>
      </c>
      <c r="CC631" s="175">
        <v>0</v>
      </c>
      <c r="CD631" s="175">
        <v>0</v>
      </c>
      <c r="CE631" s="175">
        <v>0</v>
      </c>
      <c r="CF631" s="175">
        <v>0</v>
      </c>
      <c r="CG631" s="175">
        <v>0</v>
      </c>
      <c r="CH631" s="175">
        <v>0</v>
      </c>
      <c r="CI631" s="175">
        <v>0</v>
      </c>
      <c r="CJ631" s="175">
        <v>0</v>
      </c>
      <c r="CK631" s="175">
        <v>0</v>
      </c>
      <c r="CL631" s="175">
        <v>0</v>
      </c>
      <c r="CM631" s="175">
        <v>0</v>
      </c>
      <c r="CN631" s="175">
        <v>0</v>
      </c>
      <c r="CO631" s="175">
        <v>0</v>
      </c>
      <c r="CP631" s="175">
        <v>0</v>
      </c>
      <c r="CQ631" s="175">
        <v>0</v>
      </c>
      <c r="CR631" s="175">
        <v>0</v>
      </c>
      <c r="CS631" s="175">
        <v>0</v>
      </c>
      <c r="CT631" s="175">
        <v>0</v>
      </c>
      <c r="CU631" s="175">
        <v>0</v>
      </c>
      <c r="CV631" s="175">
        <v>0</v>
      </c>
      <c r="CW631" s="175">
        <v>0</v>
      </c>
      <c r="CX631" s="175">
        <v>0</v>
      </c>
      <c r="CY631" s="175">
        <v>0</v>
      </c>
      <c r="CZ631" s="175">
        <v>0</v>
      </c>
      <c r="DA631" s="175">
        <v>0</v>
      </c>
      <c r="DB631" s="175">
        <v>0</v>
      </c>
      <c r="DC631" s="175">
        <v>0</v>
      </c>
      <c r="DD631" s="175">
        <v>0</v>
      </c>
      <c r="DE631" s="175">
        <v>0</v>
      </c>
      <c r="DF631" s="175">
        <v>0</v>
      </c>
      <c r="DG631" s="175">
        <v>0</v>
      </c>
      <c r="DH631" s="175">
        <v>0</v>
      </c>
      <c r="DI631" s="175">
        <v>0</v>
      </c>
      <c r="DJ631" s="175">
        <v>0</v>
      </c>
      <c r="DK631" s="175">
        <v>0</v>
      </c>
      <c r="DL631" s="175">
        <v>0</v>
      </c>
      <c r="DM631" s="175">
        <v>0</v>
      </c>
      <c r="DN631" s="175">
        <v>0</v>
      </c>
      <c r="DO631" s="175">
        <v>0</v>
      </c>
      <c r="DP631" s="175">
        <v>0</v>
      </c>
      <c r="DQ631" s="175">
        <v>0</v>
      </c>
      <c r="DR631" s="175">
        <v>0</v>
      </c>
      <c r="DS631" s="175">
        <v>0</v>
      </c>
      <c r="DT631" s="175">
        <v>0</v>
      </c>
      <c r="DU631" s="175">
        <v>0</v>
      </c>
      <c r="DV631" s="175">
        <v>0</v>
      </c>
      <c r="DW631" s="175">
        <v>0</v>
      </c>
      <c r="DX631" s="175">
        <v>0</v>
      </c>
      <c r="DY631" s="175">
        <v>0</v>
      </c>
      <c r="DZ631" s="175">
        <v>0</v>
      </c>
      <c r="EA631" s="175">
        <v>0</v>
      </c>
      <c r="EB631" s="175">
        <v>0</v>
      </c>
      <c r="EC631" s="175">
        <v>0</v>
      </c>
      <c r="ED631" s="175">
        <v>0</v>
      </c>
      <c r="EE631" s="175">
        <v>0</v>
      </c>
      <c r="EF631" s="175">
        <v>0</v>
      </c>
      <c r="EG631" s="175">
        <v>0</v>
      </c>
      <c r="EH631" s="175">
        <v>0</v>
      </c>
      <c r="EI631" s="175">
        <v>0</v>
      </c>
      <c r="EJ631" s="175">
        <v>0</v>
      </c>
      <c r="EK631" s="175">
        <v>0</v>
      </c>
      <c r="EL631" s="175">
        <v>0</v>
      </c>
      <c r="EM631" s="175">
        <v>0</v>
      </c>
      <c r="EN631" s="175">
        <v>0</v>
      </c>
      <c r="EO631" s="175">
        <v>0</v>
      </c>
      <c r="EP631" s="175">
        <v>0</v>
      </c>
      <c r="EQ631" s="175">
        <v>0</v>
      </c>
      <c r="ER631" s="175">
        <v>0</v>
      </c>
      <c r="ES631" s="175">
        <v>0</v>
      </c>
      <c r="ET631" s="175">
        <v>0</v>
      </c>
      <c r="EU631" s="175">
        <v>0</v>
      </c>
      <c r="EV631" s="175">
        <v>0</v>
      </c>
      <c r="EW631" s="175">
        <v>0</v>
      </c>
      <c r="EX631" s="175">
        <v>0</v>
      </c>
      <c r="EY631" s="175">
        <v>0</v>
      </c>
      <c r="EZ631" s="175">
        <v>0</v>
      </c>
      <c r="FA631" s="175">
        <v>0</v>
      </c>
    </row>
    <row r="632" spans="1:157" ht="14.4" x14ac:dyDescent="0.3">
      <c r="A632" s="176" t="s">
        <v>626</v>
      </c>
      <c r="B632" s="172">
        <v>0</v>
      </c>
      <c r="C632" s="173">
        <v>-50</v>
      </c>
      <c r="D632" s="173">
        <v>-50</v>
      </c>
      <c r="E632" s="173">
        <v>-50</v>
      </c>
      <c r="F632" s="173">
        <v>0</v>
      </c>
      <c r="G632" s="173">
        <v>-100</v>
      </c>
      <c r="H632" s="204">
        <v>-100</v>
      </c>
      <c r="I632" s="175">
        <v>-100</v>
      </c>
      <c r="J632" s="175">
        <v>-50</v>
      </c>
      <c r="K632" s="175">
        <v>-100</v>
      </c>
      <c r="L632" s="175">
        <v>-100</v>
      </c>
      <c r="M632" s="175">
        <v>-50</v>
      </c>
      <c r="N632" s="175">
        <v>-100</v>
      </c>
      <c r="O632" s="175">
        <v>-50</v>
      </c>
      <c r="P632" s="175">
        <v>0</v>
      </c>
      <c r="Q632" s="175">
        <v>-100</v>
      </c>
      <c r="R632" s="175">
        <v>-100</v>
      </c>
      <c r="S632" s="175">
        <v>-100</v>
      </c>
      <c r="T632" s="175">
        <v>-100</v>
      </c>
      <c r="U632" s="175">
        <v>-100</v>
      </c>
      <c r="V632" s="175">
        <v>-100</v>
      </c>
      <c r="W632" s="175">
        <v>-100</v>
      </c>
      <c r="X632" s="175">
        <v>-100</v>
      </c>
      <c r="Y632" s="175">
        <v>-100</v>
      </c>
      <c r="Z632" s="175">
        <v>-50</v>
      </c>
      <c r="AA632" s="175">
        <v>-100</v>
      </c>
      <c r="AB632" s="175">
        <v>-100</v>
      </c>
      <c r="AC632" s="175">
        <v>-100</v>
      </c>
      <c r="AD632" s="175">
        <v>-100</v>
      </c>
      <c r="AE632" s="175">
        <v>-100</v>
      </c>
      <c r="AF632" s="175">
        <v>-50</v>
      </c>
      <c r="AG632" s="175">
        <v>-100</v>
      </c>
      <c r="AH632" s="175">
        <v>-100</v>
      </c>
      <c r="AI632" s="175">
        <v>-50</v>
      </c>
      <c r="AJ632" s="175">
        <v>0</v>
      </c>
      <c r="AK632" s="175">
        <v>0</v>
      </c>
      <c r="AL632" s="175">
        <v>-50</v>
      </c>
      <c r="AM632" s="175">
        <v>-50</v>
      </c>
      <c r="AN632" s="175">
        <v>-50</v>
      </c>
      <c r="AO632" s="175">
        <v>0</v>
      </c>
      <c r="AP632" s="175">
        <v>-100</v>
      </c>
      <c r="AQ632" s="175">
        <v>-100</v>
      </c>
      <c r="AR632" s="175">
        <v>-100</v>
      </c>
      <c r="AS632" s="175">
        <v>-50</v>
      </c>
      <c r="AT632" s="175">
        <v>-100</v>
      </c>
      <c r="AU632" s="175">
        <v>-100</v>
      </c>
      <c r="AV632" s="175">
        <v>-50</v>
      </c>
      <c r="AW632" s="175">
        <v>-100</v>
      </c>
      <c r="AX632" s="175">
        <v>-50</v>
      </c>
      <c r="AY632" s="175">
        <v>0</v>
      </c>
      <c r="AZ632" s="175">
        <v>-100</v>
      </c>
      <c r="BA632" s="175">
        <v>-100</v>
      </c>
      <c r="BB632" s="175">
        <v>-100</v>
      </c>
      <c r="BC632" s="175">
        <v>-100</v>
      </c>
      <c r="BD632" s="175">
        <v>-100</v>
      </c>
      <c r="BE632" s="175">
        <v>-100</v>
      </c>
      <c r="BF632" s="175">
        <v>-100</v>
      </c>
      <c r="BG632" s="175">
        <v>-100</v>
      </c>
      <c r="BH632" s="175">
        <v>-100</v>
      </c>
      <c r="BI632" s="175">
        <v>-50</v>
      </c>
      <c r="BJ632" s="175">
        <v>-100</v>
      </c>
      <c r="BK632" s="175">
        <v>-100</v>
      </c>
      <c r="BL632" s="175">
        <v>-100</v>
      </c>
      <c r="BM632" s="175">
        <v>-100</v>
      </c>
      <c r="BN632" s="175">
        <v>-100</v>
      </c>
      <c r="BO632" s="175">
        <v>-50</v>
      </c>
      <c r="BP632" s="175">
        <v>-100</v>
      </c>
      <c r="BQ632" s="175">
        <v>-100</v>
      </c>
      <c r="BR632" s="175">
        <v>-50</v>
      </c>
      <c r="BS632" s="175">
        <v>0</v>
      </c>
      <c r="BT632" s="173">
        <v>-100</v>
      </c>
      <c r="BU632" s="173">
        <v>-100</v>
      </c>
      <c r="BV632" s="173">
        <v>-100</v>
      </c>
      <c r="BW632" s="173">
        <v>-100</v>
      </c>
      <c r="BX632" s="173">
        <v>-100</v>
      </c>
      <c r="BY632" s="174">
        <v>-100</v>
      </c>
      <c r="BZ632" s="175">
        <v>-100</v>
      </c>
      <c r="CA632" s="175">
        <v>-100</v>
      </c>
      <c r="CB632" s="175">
        <v>-100</v>
      </c>
      <c r="CC632" s="175">
        <v>-100</v>
      </c>
      <c r="CD632" s="175">
        <v>-100</v>
      </c>
      <c r="CE632" s="175">
        <v>-100</v>
      </c>
      <c r="CF632" s="175">
        <v>-100</v>
      </c>
      <c r="CG632" s="175">
        <v>-100</v>
      </c>
      <c r="CH632" s="175">
        <v>-100</v>
      </c>
      <c r="CI632" s="175">
        <v>-100</v>
      </c>
      <c r="CJ632" s="175">
        <v>-100</v>
      </c>
      <c r="CK632" s="175">
        <v>-100</v>
      </c>
      <c r="CL632" s="175">
        <v>-100</v>
      </c>
      <c r="CM632" s="175">
        <v>-100</v>
      </c>
      <c r="CN632" s="175">
        <v>-100</v>
      </c>
      <c r="CO632" s="175">
        <v>-100</v>
      </c>
      <c r="CP632" s="175">
        <v>-100</v>
      </c>
      <c r="CQ632" s="175">
        <v>-100</v>
      </c>
      <c r="CR632" s="175">
        <v>-100</v>
      </c>
      <c r="CS632" s="175">
        <v>-100</v>
      </c>
      <c r="CT632" s="175">
        <v>-100</v>
      </c>
      <c r="CU632" s="175">
        <v>-100</v>
      </c>
      <c r="CV632" s="175">
        <v>-100</v>
      </c>
      <c r="CW632" s="175">
        <v>-100</v>
      </c>
      <c r="CX632" s="175">
        <v>-100</v>
      </c>
      <c r="CY632" s="175">
        <v>-100</v>
      </c>
      <c r="CZ632" s="175">
        <v>-100</v>
      </c>
      <c r="DA632" s="175">
        <v>-100</v>
      </c>
      <c r="DB632" s="175">
        <v>-100</v>
      </c>
      <c r="DC632" s="175">
        <v>-100</v>
      </c>
      <c r="DD632" s="175">
        <v>-100</v>
      </c>
      <c r="DE632" s="175">
        <v>-100</v>
      </c>
      <c r="DF632" s="175">
        <v>0</v>
      </c>
      <c r="DG632" s="175">
        <v>-50</v>
      </c>
      <c r="DH632" s="175">
        <v>-50</v>
      </c>
      <c r="DI632" s="175">
        <v>-50</v>
      </c>
      <c r="DJ632" s="175">
        <v>0</v>
      </c>
      <c r="DK632" s="175">
        <v>-100</v>
      </c>
      <c r="DL632" s="175">
        <v>-100</v>
      </c>
      <c r="DM632" s="175">
        <v>-100</v>
      </c>
      <c r="DN632" s="175">
        <v>-50</v>
      </c>
      <c r="DO632" s="175">
        <v>-100</v>
      </c>
      <c r="DP632" s="175">
        <v>-100</v>
      </c>
      <c r="DQ632" s="175">
        <v>-50</v>
      </c>
      <c r="DR632" s="175">
        <v>-100</v>
      </c>
      <c r="DS632" s="175">
        <v>-50</v>
      </c>
      <c r="DT632" s="175">
        <v>0</v>
      </c>
      <c r="DU632" s="175">
        <v>-100</v>
      </c>
      <c r="DV632" s="175">
        <v>-100</v>
      </c>
      <c r="DW632" s="175">
        <v>-100</v>
      </c>
      <c r="DX632" s="175">
        <v>-100</v>
      </c>
      <c r="DY632" s="175">
        <v>-100</v>
      </c>
      <c r="DZ632" s="175">
        <v>-100</v>
      </c>
      <c r="EA632" s="175">
        <v>-100</v>
      </c>
      <c r="EB632" s="175">
        <v>-100</v>
      </c>
      <c r="EC632" s="175">
        <v>-100</v>
      </c>
      <c r="ED632" s="175">
        <v>-50</v>
      </c>
      <c r="EE632" s="175">
        <v>-100</v>
      </c>
      <c r="EF632" s="175">
        <v>-100</v>
      </c>
      <c r="EG632" s="175">
        <v>-100</v>
      </c>
      <c r="EH632" s="175">
        <v>-100</v>
      </c>
      <c r="EI632" s="175">
        <v>-100</v>
      </c>
      <c r="EJ632" s="175">
        <v>-50</v>
      </c>
      <c r="EK632" s="175">
        <v>-100</v>
      </c>
      <c r="EL632" s="175">
        <v>-100</v>
      </c>
      <c r="EM632" s="175">
        <v>-50</v>
      </c>
      <c r="EN632" s="175">
        <v>0</v>
      </c>
      <c r="EO632" s="175">
        <v>-100</v>
      </c>
      <c r="EP632" s="175">
        <v>-100</v>
      </c>
      <c r="EQ632" s="175">
        <v>-100</v>
      </c>
      <c r="ER632" s="175">
        <v>-100</v>
      </c>
      <c r="ES632" s="175">
        <v>-100</v>
      </c>
      <c r="ET632" s="175">
        <v>-100</v>
      </c>
      <c r="EU632" s="175">
        <v>-100</v>
      </c>
      <c r="EV632" s="175">
        <v>-100</v>
      </c>
      <c r="EW632" s="175">
        <v>-100</v>
      </c>
      <c r="EX632" s="175">
        <v>0</v>
      </c>
      <c r="EY632" s="175">
        <v>-50</v>
      </c>
      <c r="EZ632" s="175">
        <v>-100</v>
      </c>
      <c r="FA632" s="175">
        <v>-100</v>
      </c>
    </row>
    <row r="633" spans="1:157" ht="14.4" x14ac:dyDescent="0.3">
      <c r="A633" s="177" t="s">
        <v>627</v>
      </c>
      <c r="B633" s="178">
        <v>0</v>
      </c>
      <c r="C633" s="80">
        <v>-83.333333333333329</v>
      </c>
      <c r="D633" s="80">
        <v>-83.333333333333329</v>
      </c>
      <c r="E633" s="80">
        <v>-83.333333333333329</v>
      </c>
      <c r="F633" s="80">
        <v>-83.333333333333329</v>
      </c>
      <c r="G633" s="80">
        <v>-166.66666666666666</v>
      </c>
      <c r="H633" s="190">
        <v>-166.66666666666666</v>
      </c>
      <c r="I633" s="82">
        <v>-166.66666666666666</v>
      </c>
      <c r="J633" s="82">
        <v>-166.66666666666666</v>
      </c>
      <c r="K633" s="82">
        <v>-166.66666666666666</v>
      </c>
      <c r="L633" s="82">
        <v>-166.66666666666666</v>
      </c>
      <c r="M633" s="82">
        <v>-166.66666666666666</v>
      </c>
      <c r="N633" s="82">
        <v>-166.66666666666666</v>
      </c>
      <c r="O633" s="82">
        <v>-166.66666666666666</v>
      </c>
      <c r="P633" s="82">
        <v>-166.66666666666666</v>
      </c>
      <c r="Q633" s="82">
        <v>-250</v>
      </c>
      <c r="R633" s="82">
        <v>-250</v>
      </c>
      <c r="S633" s="82">
        <v>-250</v>
      </c>
      <c r="T633" s="82">
        <v>-250</v>
      </c>
      <c r="U633" s="82">
        <v>-250</v>
      </c>
      <c r="V633" s="82">
        <v>-250</v>
      </c>
      <c r="W633" s="82">
        <v>-250</v>
      </c>
      <c r="X633" s="82">
        <v>-250</v>
      </c>
      <c r="Y633" s="82">
        <v>-250</v>
      </c>
      <c r="Z633" s="82">
        <v>-250</v>
      </c>
      <c r="AA633" s="82">
        <v>-250</v>
      </c>
      <c r="AB633" s="82">
        <v>-250</v>
      </c>
      <c r="AC633" s="82">
        <v>-250</v>
      </c>
      <c r="AD633" s="82">
        <v>-250</v>
      </c>
      <c r="AE633" s="82">
        <v>-250</v>
      </c>
      <c r="AF633" s="82">
        <v>-250</v>
      </c>
      <c r="AG633" s="82">
        <v>-250</v>
      </c>
      <c r="AH633" s="82">
        <v>-250</v>
      </c>
      <c r="AI633" s="82">
        <v>-250</v>
      </c>
      <c r="AJ633" s="82">
        <v>-250</v>
      </c>
      <c r="AK633" s="82">
        <v>0</v>
      </c>
      <c r="AL633" s="82">
        <v>-83.333333333333329</v>
      </c>
      <c r="AM633" s="82">
        <v>-83.333333333333329</v>
      </c>
      <c r="AN633" s="82">
        <v>-83.333333333333329</v>
      </c>
      <c r="AO633" s="82">
        <v>-83.333333333333329</v>
      </c>
      <c r="AP633" s="82">
        <v>-166.66666666666666</v>
      </c>
      <c r="AQ633" s="82">
        <v>-166.66666666666666</v>
      </c>
      <c r="AR633" s="82">
        <v>-166.66666666666666</v>
      </c>
      <c r="AS633" s="82">
        <v>-166.66666666666666</v>
      </c>
      <c r="AT633" s="82">
        <v>-166.66666666666666</v>
      </c>
      <c r="AU633" s="82">
        <v>-166.66666666666666</v>
      </c>
      <c r="AV633" s="82">
        <v>-166.66666666666666</v>
      </c>
      <c r="AW633" s="82">
        <v>-166.66666666666666</v>
      </c>
      <c r="AX633" s="82">
        <v>-166.66666666666666</v>
      </c>
      <c r="AY633" s="82">
        <v>-166.66666666666666</v>
      </c>
      <c r="AZ633" s="82">
        <v>-250</v>
      </c>
      <c r="BA633" s="82">
        <v>-250</v>
      </c>
      <c r="BB633" s="82">
        <v>-250</v>
      </c>
      <c r="BC633" s="82">
        <v>-250</v>
      </c>
      <c r="BD633" s="82">
        <v>-250</v>
      </c>
      <c r="BE633" s="82">
        <v>-250</v>
      </c>
      <c r="BF633" s="82">
        <v>-250</v>
      </c>
      <c r="BG633" s="82">
        <v>-250</v>
      </c>
      <c r="BH633" s="82">
        <v>-250</v>
      </c>
      <c r="BI633" s="82">
        <v>-250</v>
      </c>
      <c r="BJ633" s="82">
        <v>-250</v>
      </c>
      <c r="BK633" s="82">
        <v>-250</v>
      </c>
      <c r="BL633" s="82">
        <v>-250</v>
      </c>
      <c r="BM633" s="82">
        <v>-250</v>
      </c>
      <c r="BN633" s="82">
        <v>-250</v>
      </c>
      <c r="BO633" s="82">
        <v>-250</v>
      </c>
      <c r="BP633" s="82">
        <v>-250</v>
      </c>
      <c r="BQ633" s="82">
        <v>-250</v>
      </c>
      <c r="BR633" s="82">
        <v>-250</v>
      </c>
      <c r="BS633" s="82">
        <v>-250</v>
      </c>
      <c r="BT633" s="80">
        <v>-333.33333333333331</v>
      </c>
      <c r="BU633" s="80">
        <v>-333.33333333333331</v>
      </c>
      <c r="BV633" s="80">
        <v>-333.33333333333331</v>
      </c>
      <c r="BW633" s="80">
        <v>-333.33333333333331</v>
      </c>
      <c r="BX633" s="80">
        <v>-333.33333333333331</v>
      </c>
      <c r="BY633" s="81">
        <v>-333.33333333333331</v>
      </c>
      <c r="BZ633" s="82">
        <v>-333.33333333333331</v>
      </c>
      <c r="CA633" s="82">
        <v>-333.33333333333331</v>
      </c>
      <c r="CB633" s="82">
        <v>-333.33333333333331</v>
      </c>
      <c r="CC633" s="82">
        <v>-333.33333333333331</v>
      </c>
      <c r="CD633" s="82">
        <v>-333.33333333333331</v>
      </c>
      <c r="CE633" s="82">
        <v>-333.33333333333331</v>
      </c>
      <c r="CF633" s="82">
        <v>-333.33333333333331</v>
      </c>
      <c r="CG633" s="82">
        <v>-333.33333333333331</v>
      </c>
      <c r="CH633" s="82">
        <v>-333.33333333333331</v>
      </c>
      <c r="CI633" s="82">
        <v>-333.33333333333331</v>
      </c>
      <c r="CJ633" s="82">
        <v>-416.66666666666669</v>
      </c>
      <c r="CK633" s="82">
        <v>-416.66666666666669</v>
      </c>
      <c r="CL633" s="82">
        <v>-416.66666666666669</v>
      </c>
      <c r="CM633" s="82">
        <v>-416.66666666666669</v>
      </c>
      <c r="CN633" s="82">
        <v>-416.66666666666669</v>
      </c>
      <c r="CO633" s="82">
        <v>-416.66666666666669</v>
      </c>
      <c r="CP633" s="82">
        <v>-416.66666666666669</v>
      </c>
      <c r="CQ633" s="82">
        <v>-416.66666666666669</v>
      </c>
      <c r="CR633" s="82">
        <v>-500</v>
      </c>
      <c r="CS633" s="82">
        <v>-583.33333333333337</v>
      </c>
      <c r="CT633" s="82">
        <v>-666.66666666666663</v>
      </c>
      <c r="CU633" s="82">
        <v>-416.66666666666669</v>
      </c>
      <c r="CV633" s="82">
        <v>-416.66666666666669</v>
      </c>
      <c r="CW633" s="82">
        <v>-416.66666666666669</v>
      </c>
      <c r="CX633" s="82">
        <v>-416.66666666666669</v>
      </c>
      <c r="CY633" s="82">
        <v>-416.66666666666669</v>
      </c>
      <c r="CZ633" s="82">
        <v>-416.66666666666669</v>
      </c>
      <c r="DA633" s="82">
        <v>-416.66666666666669</v>
      </c>
      <c r="DB633" s="82">
        <v>-416.66666666666669</v>
      </c>
      <c r="DC633" s="82">
        <v>-500</v>
      </c>
      <c r="DD633" s="82">
        <v>-583.33333333333337</v>
      </c>
      <c r="DE633" s="82">
        <v>-666.66666666666663</v>
      </c>
      <c r="DF633" s="82">
        <v>0</v>
      </c>
      <c r="DG633" s="82">
        <v>-83.333333333333329</v>
      </c>
      <c r="DH633" s="82">
        <v>-83.333333333333329</v>
      </c>
      <c r="DI633" s="82">
        <v>-83.333333333333329</v>
      </c>
      <c r="DJ633" s="82">
        <v>-83.333333333333329</v>
      </c>
      <c r="DK633" s="82">
        <v>-166.66666666666666</v>
      </c>
      <c r="DL633" s="82">
        <v>-166.66666666666666</v>
      </c>
      <c r="DM633" s="82">
        <v>-166.66666666666666</v>
      </c>
      <c r="DN633" s="82">
        <v>-166.66666666666666</v>
      </c>
      <c r="DO633" s="82">
        <v>-166.66666666666666</v>
      </c>
      <c r="DP633" s="82">
        <v>-166.66666666666666</v>
      </c>
      <c r="DQ633" s="82">
        <v>-166.66666666666666</v>
      </c>
      <c r="DR633" s="82">
        <v>-166.66666666666666</v>
      </c>
      <c r="DS633" s="82">
        <v>-166.66666666666666</v>
      </c>
      <c r="DT633" s="82">
        <v>-166.66666666666666</v>
      </c>
      <c r="DU633" s="82">
        <v>-250</v>
      </c>
      <c r="DV633" s="82">
        <v>-250</v>
      </c>
      <c r="DW633" s="82">
        <v>-250</v>
      </c>
      <c r="DX633" s="82">
        <v>-250</v>
      </c>
      <c r="DY633" s="82">
        <v>-250</v>
      </c>
      <c r="DZ633" s="82">
        <v>-250</v>
      </c>
      <c r="EA633" s="82">
        <v>-250</v>
      </c>
      <c r="EB633" s="82">
        <v>-250</v>
      </c>
      <c r="EC633" s="82">
        <v>-250</v>
      </c>
      <c r="ED633" s="82">
        <v>-250</v>
      </c>
      <c r="EE633" s="82">
        <v>-250</v>
      </c>
      <c r="EF633" s="82">
        <v>-250</v>
      </c>
      <c r="EG633" s="82">
        <v>-250</v>
      </c>
      <c r="EH633" s="82">
        <v>-250</v>
      </c>
      <c r="EI633" s="82">
        <v>-250</v>
      </c>
      <c r="EJ633" s="82">
        <v>-250</v>
      </c>
      <c r="EK633" s="82">
        <v>-250</v>
      </c>
      <c r="EL633" s="82">
        <v>-250</v>
      </c>
      <c r="EM633" s="82">
        <v>-250</v>
      </c>
      <c r="EN633" s="82">
        <v>-250</v>
      </c>
      <c r="EO633" s="82">
        <v>-333.33333333333331</v>
      </c>
      <c r="EP633" s="82">
        <v>-333.33333333333331</v>
      </c>
      <c r="EQ633" s="82">
        <v>-333.33333333333331</v>
      </c>
      <c r="ER633" s="82">
        <v>-333.33333333333331</v>
      </c>
      <c r="ES633" s="82">
        <v>-333.33333333333331</v>
      </c>
      <c r="ET633" s="82">
        <v>-333.33333333333331</v>
      </c>
      <c r="EU633" s="82">
        <v>-333.33333333333331</v>
      </c>
      <c r="EV633" s="82">
        <v>-333.33333333333331</v>
      </c>
      <c r="EW633" s="82">
        <v>-416.66666666666669</v>
      </c>
      <c r="EX633" s="82">
        <v>0</v>
      </c>
      <c r="EY633" s="82">
        <v>-83.333333333333329</v>
      </c>
      <c r="EZ633" s="82">
        <v>-166.66666666666666</v>
      </c>
      <c r="FA633" s="82">
        <v>-250</v>
      </c>
    </row>
    <row r="634" spans="1:157" ht="21.75" customHeight="1" x14ac:dyDescent="0.25">
      <c r="A634" s="83" t="s">
        <v>628</v>
      </c>
      <c r="B634" s="179"/>
      <c r="C634" s="85"/>
      <c r="D634" s="85"/>
      <c r="E634" s="85"/>
      <c r="F634" s="85"/>
      <c r="G634" s="85"/>
      <c r="H634" s="191"/>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5"/>
      <c r="AO634" s="85"/>
      <c r="AP634" s="85"/>
      <c r="AQ634" s="85"/>
      <c r="AR634" s="85"/>
      <c r="AS634" s="85"/>
      <c r="AT634" s="85"/>
      <c r="AU634" s="85"/>
      <c r="AV634" s="85"/>
      <c r="AW634" s="85"/>
      <c r="AX634" s="85"/>
      <c r="AY634" s="85"/>
      <c r="AZ634" s="85"/>
      <c r="BA634" s="85"/>
      <c r="BB634" s="85"/>
      <c r="BC634" s="85"/>
      <c r="BD634" s="85"/>
      <c r="BE634" s="85"/>
      <c r="BF634" s="85"/>
      <c r="BG634" s="85"/>
      <c r="BH634" s="85"/>
      <c r="BI634" s="85"/>
      <c r="BJ634" s="85"/>
      <c r="BK634" s="85"/>
      <c r="BL634" s="85"/>
      <c r="BM634" s="85"/>
      <c r="BN634" s="85"/>
      <c r="BO634" s="85"/>
      <c r="BP634" s="85"/>
      <c r="BQ634" s="85"/>
      <c r="BR634" s="85"/>
      <c r="BS634" s="85"/>
      <c r="BT634" s="85"/>
      <c r="BU634" s="86"/>
      <c r="BV634" s="86"/>
      <c r="BW634" s="86"/>
      <c r="BX634" s="86"/>
      <c r="BY634" s="86"/>
      <c r="BZ634" s="86"/>
      <c r="CA634" s="86"/>
      <c r="CB634" s="86"/>
      <c r="CC634" s="86"/>
      <c r="CD634" s="86"/>
      <c r="CE634" s="86"/>
      <c r="CF634" s="86"/>
      <c r="CG634" s="86"/>
      <c r="CH634" s="86"/>
      <c r="CI634" s="86"/>
      <c r="CJ634" s="86"/>
      <c r="CK634" s="86"/>
      <c r="CL634" s="86"/>
      <c r="CM634" s="86"/>
      <c r="CN634" s="86"/>
      <c r="CO634" s="86"/>
      <c r="CP634" s="86"/>
      <c r="CQ634" s="86"/>
      <c r="CR634" s="86"/>
      <c r="CS634" s="86"/>
      <c r="CT634" s="86"/>
      <c r="CU634" s="86"/>
      <c r="CV634" s="86"/>
      <c r="CW634" s="86"/>
      <c r="CX634" s="86"/>
      <c r="CY634" s="86"/>
      <c r="CZ634" s="86"/>
      <c r="DA634" s="86"/>
      <c r="DB634" s="86"/>
      <c r="DC634" s="86"/>
      <c r="DD634" s="86"/>
      <c r="DE634" s="86"/>
      <c r="DF634" s="86"/>
      <c r="DG634" s="86"/>
      <c r="DH634" s="86"/>
      <c r="DI634" s="86"/>
      <c r="DJ634" s="86"/>
      <c r="DK634" s="86"/>
      <c r="DL634" s="86"/>
      <c r="DM634" s="86"/>
      <c r="DN634" s="86"/>
      <c r="DO634" s="86"/>
      <c r="DP634" s="86"/>
      <c r="DQ634" s="86"/>
      <c r="DR634" s="86"/>
      <c r="DS634" s="86"/>
      <c r="DT634" s="86"/>
      <c r="DU634" s="86"/>
      <c r="DV634" s="86"/>
      <c r="DW634" s="86"/>
      <c r="DX634" s="86"/>
      <c r="DY634" s="86"/>
      <c r="DZ634" s="86"/>
      <c r="EA634" s="86"/>
      <c r="EB634" s="86"/>
      <c r="EC634" s="86"/>
      <c r="ED634" s="86"/>
      <c r="EE634" s="86"/>
      <c r="EF634" s="86"/>
      <c r="EG634" s="86"/>
      <c r="EH634" s="86"/>
      <c r="EI634" s="86"/>
      <c r="EJ634" s="86"/>
      <c r="EK634" s="86"/>
      <c r="EL634" s="86"/>
      <c r="EM634" s="86"/>
      <c r="EN634" s="86"/>
      <c r="EO634" s="86"/>
      <c r="EP634" s="86"/>
      <c r="EQ634" s="86"/>
      <c r="ER634" s="86"/>
      <c r="ES634" s="86"/>
      <c r="ET634" s="86"/>
      <c r="EU634" s="86"/>
      <c r="EV634" s="86"/>
      <c r="EW634" s="86"/>
      <c r="EX634" s="86"/>
      <c r="EY634" s="86"/>
      <c r="EZ634" s="86"/>
      <c r="FA634" s="86"/>
    </row>
    <row r="635" spans="1:157" ht="15" x14ac:dyDescent="0.35">
      <c r="A635" s="87" t="s">
        <v>629</v>
      </c>
      <c r="B635" s="88">
        <v>11.271061191957104</v>
      </c>
      <c r="C635" s="89">
        <v>26.913692494079921</v>
      </c>
      <c r="D635" s="89">
        <v>24.336982640806411</v>
      </c>
      <c r="E635" s="89">
        <v>20.74268030273582</v>
      </c>
      <c r="F635" s="89">
        <v>17.367615862419765</v>
      </c>
      <c r="G635" s="89">
        <v>39.081485925311171</v>
      </c>
      <c r="H635" s="192">
        <v>35.858054492702649</v>
      </c>
      <c r="I635" s="90">
        <v>31.434151699304433</v>
      </c>
      <c r="J635" s="90">
        <v>27.968779275911675</v>
      </c>
      <c r="K635" s="90">
        <v>32.529440646176688</v>
      </c>
      <c r="L635" s="90">
        <v>28.805479899584476</v>
      </c>
      <c r="M635" s="90">
        <v>25.364089905278277</v>
      </c>
      <c r="N635" s="90">
        <v>25.107054457691003</v>
      </c>
      <c r="O635" s="90">
        <v>21.879168684276195</v>
      </c>
      <c r="P635" s="90">
        <v>17.971834504269147</v>
      </c>
      <c r="Q635" s="90">
        <v>58.367053953046792</v>
      </c>
      <c r="R635" s="90">
        <v>55.139301484161017</v>
      </c>
      <c r="S635" s="90">
        <v>50.527715058880496</v>
      </c>
      <c r="T635" s="90">
        <v>45.229496084830792</v>
      </c>
      <c r="U635" s="90">
        <v>51.911549015275249</v>
      </c>
      <c r="V635" s="90">
        <v>46.967177373488582</v>
      </c>
      <c r="W635" s="90">
        <v>42.001743615945031</v>
      </c>
      <c r="X635" s="90">
        <v>42.355590948208061</v>
      </c>
      <c r="Y635" s="90">
        <v>37.390157190664524</v>
      </c>
      <c r="Z635" s="90">
        <v>33.282974430166774</v>
      </c>
      <c r="AA635" s="90">
        <v>48.68379654638948</v>
      </c>
      <c r="AB635" s="90">
        <v>43.739424904602821</v>
      </c>
      <c r="AC635" s="90">
        <v>38.773991147059277</v>
      </c>
      <c r="AD635" s="90">
        <v>39.127838479322293</v>
      </c>
      <c r="AE635" s="90">
        <v>34.1885867876059</v>
      </c>
      <c r="AF635" s="90">
        <v>30.567454870415649</v>
      </c>
      <c r="AG635" s="90">
        <v>34.459396203734968</v>
      </c>
      <c r="AH635" s="90">
        <v>30.285966960645055</v>
      </c>
      <c r="AI635" s="90">
        <v>26.859472700756097</v>
      </c>
      <c r="AJ635" s="90">
        <v>23.599022149821007</v>
      </c>
      <c r="AK635" s="90">
        <v>9.0176036018608485</v>
      </c>
      <c r="AL635" s="90">
        <v>15.379144501205078</v>
      </c>
      <c r="AM635" s="90">
        <v>14.104457240451209</v>
      </c>
      <c r="AN635" s="90">
        <v>12.293466550318248</v>
      </c>
      <c r="AO635" s="90">
        <v>10.589183889936557</v>
      </c>
      <c r="AP635" s="90">
        <v>20.802774706343708</v>
      </c>
      <c r="AQ635" s="90">
        <v>19.486900064000505</v>
      </c>
      <c r="AR635" s="90">
        <v>17.610918340191578</v>
      </c>
      <c r="AS635" s="90">
        <v>15.800029172911559</v>
      </c>
      <c r="AT635" s="90">
        <v>18.17385850255118</v>
      </c>
      <c r="AU635" s="90">
        <v>16.222225380385876</v>
      </c>
      <c r="AV635" s="90">
        <v>14.514260366680473</v>
      </c>
      <c r="AW635" s="90">
        <v>14.377354011110391</v>
      </c>
      <c r="AX635" s="90">
        <v>12.696495707746012</v>
      </c>
      <c r="AY635" s="90">
        <v>10.992682012223513</v>
      </c>
      <c r="AZ635" s="90">
        <v>29.726202940289738</v>
      </c>
      <c r="BA635" s="90">
        <v>28.110166187708227</v>
      </c>
      <c r="BB635" s="90">
        <v>25.786885828254636</v>
      </c>
      <c r="BC635" s="90">
        <v>23.400744154783741</v>
      </c>
      <c r="BD635" s="90">
        <v>26.494129435126716</v>
      </c>
      <c r="BE635" s="90">
        <v>24.271251652493142</v>
      </c>
      <c r="BF635" s="90">
        <v>22.048027017258772</v>
      </c>
      <c r="BG635" s="90">
        <v>22.187249983057345</v>
      </c>
      <c r="BH635" s="90">
        <v>20.122242661977992</v>
      </c>
      <c r="BI635" s="90">
        <v>18.363483774307042</v>
      </c>
      <c r="BJ635" s="90">
        <v>24.896060445134257</v>
      </c>
      <c r="BK635" s="90">
        <v>22.779254184628002</v>
      </c>
      <c r="BL635" s="90">
        <v>20.695309879733802</v>
      </c>
      <c r="BM635" s="90">
        <v>20.834532845532379</v>
      </c>
      <c r="BN635" s="90">
        <v>18.807443313872081</v>
      </c>
      <c r="BO635" s="90">
        <v>17.008867900750413</v>
      </c>
      <c r="BP635" s="90">
        <v>18.942763743838889</v>
      </c>
      <c r="BQ635" s="90">
        <v>16.877417610197373</v>
      </c>
      <c r="BR635" s="90">
        <v>15.113383485209811</v>
      </c>
      <c r="BS635" s="90">
        <v>13.452330353201235</v>
      </c>
      <c r="BT635" s="89">
        <v>65.332345121029434</v>
      </c>
      <c r="BU635" s="180">
        <v>60.685784402122231</v>
      </c>
      <c r="BV635" s="180">
        <v>57.453710896959208</v>
      </c>
      <c r="BW635" s="180">
        <v>52.807150178052012</v>
      </c>
      <c r="BX635" s="180">
        <v>39.616521864283136</v>
      </c>
      <c r="BY635" s="181">
        <v>34.937207049827485</v>
      </c>
      <c r="BZ635" s="182">
        <v>30.892098120079584</v>
      </c>
      <c r="CA635" s="182">
        <v>48.788847625034073</v>
      </c>
      <c r="CB635" s="182">
        <v>33.37749944018978</v>
      </c>
      <c r="CC635" s="182">
        <v>31.054219080736196</v>
      </c>
      <c r="CD635" s="182">
        <v>29.438182328154667</v>
      </c>
      <c r="CE635" s="182">
        <v>27.114901968701087</v>
      </c>
      <c r="CF635" s="182">
        <v>21.34951509327151</v>
      </c>
      <c r="CG635" s="182">
        <v>19.310153544303969</v>
      </c>
      <c r="CH635" s="182">
        <v>17.380127840629257</v>
      </c>
      <c r="CI635" s="182">
        <v>25.188401253412771</v>
      </c>
      <c r="CJ635" s="182">
        <v>73.83318312265186</v>
      </c>
      <c r="CK635" s="182">
        <v>65.954548898581663</v>
      </c>
      <c r="CL635" s="182">
        <v>58.075914674511431</v>
      </c>
      <c r="CM635" s="182">
        <v>53.096705801318905</v>
      </c>
      <c r="CN635" s="182">
        <v>43.13815099271303</v>
      </c>
      <c r="CO635" s="182">
        <v>38.491590273805841</v>
      </c>
      <c r="CP635" s="182">
        <v>34.182808707515626</v>
      </c>
      <c r="CQ635" s="182">
        <v>52.442975830530642</v>
      </c>
      <c r="CR635" s="182">
        <v>64.572349452334279</v>
      </c>
      <c r="CS635" s="182">
        <v>79.667885528017095</v>
      </c>
      <c r="CT635" s="182">
        <v>92.35762877994128</v>
      </c>
      <c r="CU635" s="182">
        <v>37.29421263937401</v>
      </c>
      <c r="CV635" s="182">
        <v>33.335247862386964</v>
      </c>
      <c r="CW635" s="182">
        <v>29.37628308539988</v>
      </c>
      <c r="CX635" s="182">
        <v>26.879791090979133</v>
      </c>
      <c r="CY635" s="182">
        <v>22.619609994731068</v>
      </c>
      <c r="CZ635" s="182">
        <v>20.660250892513393</v>
      </c>
      <c r="DA635" s="182">
        <v>18.636769676137448</v>
      </c>
      <c r="DB635" s="182">
        <v>26.547871777437106</v>
      </c>
      <c r="DC635" s="182">
        <v>32.612558588338906</v>
      </c>
      <c r="DD635" s="182">
        <v>40.127799633443189</v>
      </c>
      <c r="DE635" s="182">
        <v>46.192486444345008</v>
      </c>
      <c r="DF635" s="182">
        <v>10.990053476464116</v>
      </c>
      <c r="DG635" s="182">
        <v>18.479225373490621</v>
      </c>
      <c r="DH635" s="182">
        <v>17.126367286590568</v>
      </c>
      <c r="DI635" s="182">
        <v>15.237994082686793</v>
      </c>
      <c r="DJ635" s="182">
        <v>13.511526085069869</v>
      </c>
      <c r="DK635" s="182">
        <v>23.99139495226655</v>
      </c>
      <c r="DL635" s="182">
        <v>22.499397484401406</v>
      </c>
      <c r="DM635" s="182">
        <v>20.554676145305788</v>
      </c>
      <c r="DN635" s="182">
        <v>18.800742011583495</v>
      </c>
      <c r="DO635" s="182">
        <v>21.14668034687643</v>
      </c>
      <c r="DP635" s="182">
        <v>19.244701551148534</v>
      </c>
      <c r="DQ635" s="182">
        <v>17.446126138026866</v>
      </c>
      <c r="DR635" s="182">
        <v>17.314675847473822</v>
      </c>
      <c r="DS635" s="182">
        <v>15.537999523350054</v>
      </c>
      <c r="DT635" s="182">
        <v>13.805380188769389</v>
      </c>
      <c r="DU635" s="182">
        <v>32.027418025257077</v>
      </c>
      <c r="DV635" s="182">
        <v>30.411381272675552</v>
      </c>
      <c r="DW635" s="182">
        <v>28.088100913221954</v>
      </c>
      <c r="DX635" s="182">
        <v>25.598496476625691</v>
      </c>
      <c r="DY635" s="182">
        <v>28.795344520094037</v>
      </c>
      <c r="DZ635" s="182">
        <v>26.472064160640443</v>
      </c>
      <c r="EA635" s="182">
        <v>24.247164785722497</v>
      </c>
      <c r="EB635" s="182">
        <v>24.386387751521077</v>
      </c>
      <c r="EC635" s="182">
        <v>22.163163116286704</v>
      </c>
      <c r="ED635" s="182">
        <v>20.366305115972189</v>
      </c>
      <c r="EE635" s="182">
        <v>27.179307767512526</v>
      </c>
      <c r="EF635" s="182">
        <v>24.978391953091727</v>
      </c>
      <c r="EG635" s="182">
        <v>22.755167317857357</v>
      </c>
      <c r="EH635" s="182">
        <v>22.894390283655937</v>
      </c>
      <c r="EI635" s="182">
        <v>20.810445978761734</v>
      </c>
      <c r="EJ635" s="182">
        <v>19.051505767866278</v>
      </c>
      <c r="EK635" s="182">
        <v>20.949668944560308</v>
      </c>
      <c r="EL635" s="182">
        <v>18.920055477313237</v>
      </c>
      <c r="EM635" s="182">
        <v>17.121480064191569</v>
      </c>
      <c r="EN635" s="182">
        <v>15.325149285111628</v>
      </c>
      <c r="EO635" s="180">
        <v>35.342108699182972</v>
      </c>
      <c r="EP635" s="182">
        <v>33.001341192916044</v>
      </c>
      <c r="EQ635" s="182">
        <v>31.383143922195902</v>
      </c>
      <c r="ER635" s="182">
        <v>29.04237641592897</v>
      </c>
      <c r="ES635" s="182">
        <v>23.07431826026388</v>
      </c>
      <c r="ET635" s="182">
        <v>20.984608667241176</v>
      </c>
      <c r="EU635" s="182">
        <v>19.077272150531766</v>
      </c>
      <c r="EV635" s="182">
        <v>27.027996809811267</v>
      </c>
      <c r="EW635" s="182">
        <v>34.832369036489709</v>
      </c>
      <c r="EX635" s="182">
        <v>11.946319660688646</v>
      </c>
      <c r="EY635" s="182">
        <v>18.001789646897347</v>
      </c>
      <c r="EZ635" s="182">
        <v>21.038720784756329</v>
      </c>
      <c r="FA635" s="182">
        <v>25.440030098550949</v>
      </c>
    </row>
    <row r="636" spans="1:157" ht="15" x14ac:dyDescent="0.35">
      <c r="A636" s="87"/>
      <c r="B636" s="88"/>
      <c r="C636" s="89"/>
      <c r="D636" s="89"/>
      <c r="E636" s="89"/>
      <c r="F636" s="89"/>
      <c r="G636" s="89"/>
      <c r="H636" s="193"/>
      <c r="I636" s="95"/>
      <c r="J636" s="95"/>
      <c r="K636" s="95"/>
      <c r="L636" s="95"/>
      <c r="M636" s="95"/>
      <c r="N636" s="95"/>
      <c r="O636" s="95"/>
      <c r="P636" s="95"/>
      <c r="Q636" s="95"/>
      <c r="R636" s="95"/>
      <c r="S636" s="95"/>
      <c r="T636" s="95"/>
      <c r="U636" s="95"/>
      <c r="V636" s="95"/>
      <c r="W636" s="95"/>
      <c r="X636" s="95"/>
      <c r="Y636" s="95"/>
      <c r="Z636" s="95"/>
      <c r="AA636" s="95"/>
      <c r="AB636" s="95"/>
      <c r="AC636" s="95"/>
      <c r="AD636" s="95"/>
      <c r="AE636" s="95"/>
      <c r="AF636" s="95"/>
      <c r="AG636" s="95"/>
      <c r="AH636" s="95"/>
      <c r="AI636" s="95"/>
      <c r="AJ636" s="95"/>
      <c r="AK636" s="95" t="s">
        <v>630</v>
      </c>
      <c r="AL636" s="95" t="s">
        <v>630</v>
      </c>
      <c r="AM636" s="95" t="s">
        <v>630</v>
      </c>
      <c r="AN636" s="95" t="s">
        <v>630</v>
      </c>
      <c r="AO636" s="95" t="s">
        <v>630</v>
      </c>
      <c r="AP636" s="95" t="s">
        <v>630</v>
      </c>
      <c r="AQ636" s="95" t="s">
        <v>630</v>
      </c>
      <c r="AR636" s="95" t="s">
        <v>630</v>
      </c>
      <c r="AS636" s="95" t="s">
        <v>630</v>
      </c>
      <c r="AT636" s="95" t="s">
        <v>630</v>
      </c>
      <c r="AU636" s="95" t="s">
        <v>630</v>
      </c>
      <c r="AV636" s="95" t="s">
        <v>630</v>
      </c>
      <c r="AW636" s="95" t="s">
        <v>630</v>
      </c>
      <c r="AX636" s="95" t="s">
        <v>630</v>
      </c>
      <c r="AY636" s="95" t="s">
        <v>630</v>
      </c>
      <c r="AZ636" s="95" t="s">
        <v>630</v>
      </c>
      <c r="BA636" s="95" t="s">
        <v>630</v>
      </c>
      <c r="BB636" s="95" t="s">
        <v>630</v>
      </c>
      <c r="BC636" s="95" t="s">
        <v>630</v>
      </c>
      <c r="BD636" s="95" t="s">
        <v>630</v>
      </c>
      <c r="BE636" s="95" t="s">
        <v>630</v>
      </c>
      <c r="BF636" s="95" t="s">
        <v>630</v>
      </c>
      <c r="BG636" s="95" t="s">
        <v>630</v>
      </c>
      <c r="BH636" s="95" t="s">
        <v>630</v>
      </c>
      <c r="BI636" s="95" t="s">
        <v>630</v>
      </c>
      <c r="BJ636" s="95" t="s">
        <v>630</v>
      </c>
      <c r="BK636" s="95" t="s">
        <v>630</v>
      </c>
      <c r="BL636" s="95" t="s">
        <v>630</v>
      </c>
      <c r="BM636" s="95" t="s">
        <v>630</v>
      </c>
      <c r="BN636" s="95" t="s">
        <v>630</v>
      </c>
      <c r="BO636" s="95" t="s">
        <v>630</v>
      </c>
      <c r="BP636" s="95" t="s">
        <v>630</v>
      </c>
      <c r="BQ636" s="95" t="s">
        <v>630</v>
      </c>
      <c r="BR636" s="95" t="s">
        <v>630</v>
      </c>
      <c r="BS636" s="95" t="s">
        <v>630</v>
      </c>
      <c r="BT636" s="89"/>
      <c r="BU636" s="89"/>
      <c r="BV636" s="89"/>
      <c r="BW636" s="89"/>
      <c r="BX636" s="89"/>
      <c r="BY636" s="94"/>
      <c r="BZ636" s="95"/>
      <c r="CA636" s="95"/>
      <c r="CB636" s="95" t="s">
        <v>630</v>
      </c>
      <c r="CC636" s="95" t="s">
        <v>630</v>
      </c>
      <c r="CD636" s="95" t="s">
        <v>630</v>
      </c>
      <c r="CE636" s="95" t="s">
        <v>630</v>
      </c>
      <c r="CF636" s="95" t="s">
        <v>630</v>
      </c>
      <c r="CG636" s="95" t="s">
        <v>630</v>
      </c>
      <c r="CH636" s="95" t="s">
        <v>630</v>
      </c>
      <c r="CI636" s="95" t="s">
        <v>630</v>
      </c>
      <c r="CJ636" s="95"/>
      <c r="CK636" s="95"/>
      <c r="CL636" s="95"/>
      <c r="CM636" s="95"/>
      <c r="CN636" s="95"/>
      <c r="CO636" s="95"/>
      <c r="CP636" s="95"/>
      <c r="CQ636" s="95"/>
      <c r="CR636" s="95"/>
      <c r="CS636" s="95"/>
      <c r="CT636" s="95"/>
      <c r="CU636" s="95" t="s">
        <v>631</v>
      </c>
      <c r="CV636" s="95" t="s">
        <v>631</v>
      </c>
      <c r="CW636" s="95" t="s">
        <v>631</v>
      </c>
      <c r="CX636" s="95" t="s">
        <v>631</v>
      </c>
      <c r="CY636" s="95" t="s">
        <v>631</v>
      </c>
      <c r="CZ636" s="95" t="s">
        <v>631</v>
      </c>
      <c r="DA636" s="95" t="s">
        <v>631</v>
      </c>
      <c r="DB636" s="95" t="s">
        <v>631</v>
      </c>
      <c r="DC636" s="95" t="s">
        <v>631</v>
      </c>
      <c r="DD636" s="95" t="s">
        <v>631</v>
      </c>
      <c r="DE636" s="95" t="s">
        <v>631</v>
      </c>
      <c r="DF636" s="95" t="s">
        <v>631</v>
      </c>
      <c r="DG636" s="95" t="s">
        <v>631</v>
      </c>
      <c r="DH636" s="95" t="s">
        <v>631</v>
      </c>
      <c r="DI636" s="95" t="s">
        <v>631</v>
      </c>
      <c r="DJ636" s="95" t="s">
        <v>631</v>
      </c>
      <c r="DK636" s="95" t="s">
        <v>631</v>
      </c>
      <c r="DL636" s="95" t="s">
        <v>631</v>
      </c>
      <c r="DM636" s="95" t="s">
        <v>631</v>
      </c>
      <c r="DN636" s="95" t="s">
        <v>631</v>
      </c>
      <c r="DO636" s="95" t="s">
        <v>631</v>
      </c>
      <c r="DP636" s="95" t="s">
        <v>631</v>
      </c>
      <c r="DQ636" s="95" t="s">
        <v>631</v>
      </c>
      <c r="DR636" s="95" t="s">
        <v>631</v>
      </c>
      <c r="DS636" s="95" t="s">
        <v>631</v>
      </c>
      <c r="DT636" s="95" t="s">
        <v>631</v>
      </c>
      <c r="DU636" s="95" t="s">
        <v>631</v>
      </c>
      <c r="DV636" s="95" t="s">
        <v>631</v>
      </c>
      <c r="DW636" s="95" t="s">
        <v>631</v>
      </c>
      <c r="DX636" s="95" t="s">
        <v>631</v>
      </c>
      <c r="DY636" s="95" t="s">
        <v>631</v>
      </c>
      <c r="DZ636" s="95" t="s">
        <v>631</v>
      </c>
      <c r="EA636" s="95" t="s">
        <v>631</v>
      </c>
      <c r="EB636" s="95" t="s">
        <v>631</v>
      </c>
      <c r="EC636" s="95" t="s">
        <v>631</v>
      </c>
      <c r="ED636" s="95" t="s">
        <v>631</v>
      </c>
      <c r="EE636" s="95" t="s">
        <v>631</v>
      </c>
      <c r="EF636" s="95" t="s">
        <v>631</v>
      </c>
      <c r="EG636" s="95" t="s">
        <v>631</v>
      </c>
      <c r="EH636" s="95" t="s">
        <v>631</v>
      </c>
      <c r="EI636" s="95" t="s">
        <v>631</v>
      </c>
      <c r="EJ636" s="95" t="s">
        <v>631</v>
      </c>
      <c r="EK636" s="95" t="s">
        <v>631</v>
      </c>
      <c r="EL636" s="95" t="s">
        <v>631</v>
      </c>
      <c r="EM636" s="95" t="s">
        <v>631</v>
      </c>
      <c r="EN636" s="95" t="s">
        <v>631</v>
      </c>
      <c r="EO636" s="89" t="s">
        <v>631</v>
      </c>
      <c r="EP636" s="95" t="s">
        <v>631</v>
      </c>
      <c r="EQ636" s="95" t="s">
        <v>631</v>
      </c>
      <c r="ER636" s="95" t="s">
        <v>631</v>
      </c>
      <c r="ES636" s="95" t="s">
        <v>631</v>
      </c>
      <c r="ET636" s="95" t="s">
        <v>631</v>
      </c>
      <c r="EU636" s="95" t="s">
        <v>631</v>
      </c>
      <c r="EV636" s="95" t="s">
        <v>631</v>
      </c>
      <c r="EW636" s="95" t="s">
        <v>631</v>
      </c>
      <c r="EX636" s="95" t="s">
        <v>631</v>
      </c>
      <c r="EY636" s="95" t="s">
        <v>631</v>
      </c>
      <c r="EZ636" s="95" t="s">
        <v>631</v>
      </c>
      <c r="FA636" s="95" t="s">
        <v>631</v>
      </c>
    </row>
    <row r="637" spans="1:157" ht="15" x14ac:dyDescent="0.35">
      <c r="A637" s="87" t="s">
        <v>632</v>
      </c>
      <c r="B637" s="96">
        <v>1983.7067697844504</v>
      </c>
      <c r="C637" s="97">
        <v>4736.8098789580663</v>
      </c>
      <c r="D637" s="97">
        <v>4283.3089447819284</v>
      </c>
      <c r="E637" s="97">
        <v>3650.7117332815046</v>
      </c>
      <c r="F637" s="97">
        <v>3056.7003917858788</v>
      </c>
      <c r="G637" s="97">
        <v>6878.3415228547665</v>
      </c>
      <c r="H637" s="194">
        <v>6311.0175907156663</v>
      </c>
      <c r="I637" s="99">
        <v>5532.4106990775799</v>
      </c>
      <c r="J637" s="99">
        <v>4922.5051525604549</v>
      </c>
      <c r="K637" s="99">
        <v>5725.1815537270968</v>
      </c>
      <c r="L637" s="99">
        <v>5069.7644623268679</v>
      </c>
      <c r="M637" s="99">
        <v>4464.079823328977</v>
      </c>
      <c r="N637" s="99">
        <v>4418.8415845536165</v>
      </c>
      <c r="O637" s="99">
        <v>3850.7336884326101</v>
      </c>
      <c r="P637" s="99">
        <v>3163.0428727513699</v>
      </c>
      <c r="Q637" s="99">
        <v>10272.601495736235</v>
      </c>
      <c r="R637" s="99">
        <v>9704.5170612123384</v>
      </c>
      <c r="S637" s="99">
        <v>8892.8778503629674</v>
      </c>
      <c r="T637" s="99">
        <v>7960.3913109302193</v>
      </c>
      <c r="U637" s="99">
        <v>9136.4326266884436</v>
      </c>
      <c r="V637" s="99">
        <v>8266.2232177339902</v>
      </c>
      <c r="W637" s="99">
        <v>7392.3068764063255</v>
      </c>
      <c r="X637" s="99">
        <v>7454.5840068846192</v>
      </c>
      <c r="Y637" s="99">
        <v>6580.6676655569563</v>
      </c>
      <c r="Z637" s="99">
        <v>5857.8034997093528</v>
      </c>
      <c r="AA637" s="99">
        <v>8568.3481921645489</v>
      </c>
      <c r="AB637" s="99">
        <v>7698.1387832100963</v>
      </c>
      <c r="AC637" s="99">
        <v>6824.2224418824326</v>
      </c>
      <c r="AD637" s="99">
        <v>6886.4995723607235</v>
      </c>
      <c r="AE637" s="99">
        <v>6017.1912746186381</v>
      </c>
      <c r="AF637" s="99">
        <v>5379.8720571931544</v>
      </c>
      <c r="AG637" s="99">
        <v>6064.8537318573544</v>
      </c>
      <c r="AH637" s="99">
        <v>5330.3301850735297</v>
      </c>
      <c r="AI637" s="99">
        <v>4727.2671953330728</v>
      </c>
      <c r="AJ637" s="99">
        <v>4153.4278983684972</v>
      </c>
      <c r="AK637" s="99">
        <v>3174.1964678550189</v>
      </c>
      <c r="AL637" s="99">
        <v>5413.4588644241876</v>
      </c>
      <c r="AM637" s="99">
        <v>4964.7689486388253</v>
      </c>
      <c r="AN637" s="99">
        <v>4327.3002257120233</v>
      </c>
      <c r="AO637" s="99">
        <v>3727.3927292576677</v>
      </c>
      <c r="AP637" s="99">
        <v>7322.5766966329857</v>
      </c>
      <c r="AQ637" s="99">
        <v>6859.3888225281771</v>
      </c>
      <c r="AR637" s="99">
        <v>6199.0432557474351</v>
      </c>
      <c r="AS637" s="99">
        <v>5561.6102688648689</v>
      </c>
      <c r="AT637" s="99">
        <v>6397.1981928980158</v>
      </c>
      <c r="AU637" s="99">
        <v>5710.2233338958276</v>
      </c>
      <c r="AV637" s="99">
        <v>5109.0196490715261</v>
      </c>
      <c r="AW637" s="99">
        <v>5060.8286119108579</v>
      </c>
      <c r="AX637" s="99">
        <v>4469.1664891265964</v>
      </c>
      <c r="AY637" s="99">
        <v>3869.4240683026765</v>
      </c>
      <c r="AZ637" s="99">
        <v>10463.623434981988</v>
      </c>
      <c r="BA637" s="99">
        <v>9894.7784980732959</v>
      </c>
      <c r="BB637" s="99">
        <v>9076.9838115456314</v>
      </c>
      <c r="BC637" s="99">
        <v>8237.0619424838769</v>
      </c>
      <c r="BD637" s="99">
        <v>9325.9335611646038</v>
      </c>
      <c r="BE637" s="99">
        <v>8543.4805816775861</v>
      </c>
      <c r="BF637" s="99">
        <v>7760.9055100750875</v>
      </c>
      <c r="BG637" s="99">
        <v>7809.9119940361861</v>
      </c>
      <c r="BH637" s="99">
        <v>7083.0294170162533</v>
      </c>
      <c r="BI637" s="99">
        <v>6463.9462885560788</v>
      </c>
      <c r="BJ637" s="99">
        <v>8763.413276687259</v>
      </c>
      <c r="BK637" s="99">
        <v>8018.2974729890566</v>
      </c>
      <c r="BL637" s="99">
        <v>7284.7490776662989</v>
      </c>
      <c r="BM637" s="99">
        <v>7333.7555616273976</v>
      </c>
      <c r="BN637" s="99">
        <v>6620.220046482973</v>
      </c>
      <c r="BO637" s="99">
        <v>5987.1215010641454</v>
      </c>
      <c r="BP637" s="99">
        <v>6667.8528378312885</v>
      </c>
      <c r="BQ637" s="99">
        <v>5940.8509987894759</v>
      </c>
      <c r="BR637" s="99">
        <v>5319.9109867938532</v>
      </c>
      <c r="BS637" s="99">
        <v>4735.2202843268351</v>
      </c>
      <c r="BT637" s="97">
        <v>11498.492741301181</v>
      </c>
      <c r="BU637" s="97">
        <v>10680.698054773513</v>
      </c>
      <c r="BV637" s="97">
        <v>10111.853117864821</v>
      </c>
      <c r="BW637" s="97">
        <v>9294.0584313371546</v>
      </c>
      <c r="BX637" s="97">
        <v>6972.5078481138326</v>
      </c>
      <c r="BY637" s="98">
        <v>6148.9484407696373</v>
      </c>
      <c r="BZ637" s="99">
        <v>5437.0092691340069</v>
      </c>
      <c r="CA637" s="99">
        <v>8586.8371820059965</v>
      </c>
      <c r="CB637" s="99">
        <v>11748.879802946802</v>
      </c>
      <c r="CC637" s="99">
        <v>10931.085116419141</v>
      </c>
      <c r="CD637" s="99">
        <v>10362.240179510443</v>
      </c>
      <c r="CE637" s="99">
        <v>9544.4454929827825</v>
      </c>
      <c r="CF637" s="99">
        <v>7515.0293128315716</v>
      </c>
      <c r="CG637" s="99">
        <v>6797.1740475949964</v>
      </c>
      <c r="CH637" s="99">
        <v>6117.8049999014984</v>
      </c>
      <c r="CI637" s="99">
        <v>8866.3172412012955</v>
      </c>
      <c r="CJ637" s="99">
        <v>12994.640229586728</v>
      </c>
      <c r="CK637" s="99">
        <v>11608.000606150372</v>
      </c>
      <c r="CL637" s="99">
        <v>10221.360982714012</v>
      </c>
      <c r="CM637" s="99">
        <v>9345.0202210321277</v>
      </c>
      <c r="CN637" s="99">
        <v>7592.3145747174931</v>
      </c>
      <c r="CO637" s="99">
        <v>6774.5198881898277</v>
      </c>
      <c r="CP637" s="99">
        <v>6016.1743325227508</v>
      </c>
      <c r="CQ637" s="99">
        <v>9229.9637461733928</v>
      </c>
      <c r="CR637" s="99">
        <v>11364.733503610832</v>
      </c>
      <c r="CS637" s="99">
        <v>14021.547852931008</v>
      </c>
      <c r="CT637" s="99">
        <v>16254.942665269666</v>
      </c>
      <c r="CU637" s="99">
        <v>13127.562849059652</v>
      </c>
      <c r="CV637" s="99">
        <v>11734.007247560212</v>
      </c>
      <c r="CW637" s="99">
        <v>10340.451646060757</v>
      </c>
      <c r="CX637" s="99">
        <v>9461.6864640246549</v>
      </c>
      <c r="CY637" s="99">
        <v>7962.1027181453355</v>
      </c>
      <c r="CZ637" s="99">
        <v>7272.4083141647143</v>
      </c>
      <c r="DA637" s="99">
        <v>6560.1429260003815</v>
      </c>
      <c r="DB637" s="99">
        <v>9344.8508656578615</v>
      </c>
      <c r="DC637" s="99">
        <v>11479.620623095294</v>
      </c>
      <c r="DD637" s="99">
        <v>14124.985470972002</v>
      </c>
      <c r="DE637" s="99">
        <v>16259.755228409442</v>
      </c>
      <c r="DF637" s="99">
        <v>3868.4988237153689</v>
      </c>
      <c r="DG637" s="99">
        <v>6504.6873314686991</v>
      </c>
      <c r="DH637" s="99">
        <v>6028.4812848798801</v>
      </c>
      <c r="DI637" s="99">
        <v>5363.773917105751</v>
      </c>
      <c r="DJ637" s="99">
        <v>4756.057181944594</v>
      </c>
      <c r="DK637" s="99">
        <v>8444.9710231978261</v>
      </c>
      <c r="DL637" s="99">
        <v>7919.7879145092948</v>
      </c>
      <c r="DM637" s="99">
        <v>7235.2460031476367</v>
      </c>
      <c r="DN637" s="99">
        <v>6617.8611880773897</v>
      </c>
      <c r="DO637" s="99">
        <v>7443.6314821005035</v>
      </c>
      <c r="DP637" s="99">
        <v>6774.1349460042838</v>
      </c>
      <c r="DQ637" s="99">
        <v>6141.0364005854562</v>
      </c>
      <c r="DR637" s="99">
        <v>6094.7658983107858</v>
      </c>
      <c r="DS637" s="99">
        <v>5469.3758322192189</v>
      </c>
      <c r="DT637" s="99">
        <v>4859.4938264468246</v>
      </c>
      <c r="DU637" s="99">
        <v>11273.651144890491</v>
      </c>
      <c r="DV637" s="99">
        <v>10704.806207981794</v>
      </c>
      <c r="DW637" s="99">
        <v>9887.0115214541274</v>
      </c>
      <c r="DX637" s="99">
        <v>9010.6707597722434</v>
      </c>
      <c r="DY637" s="99">
        <v>10135.961271073102</v>
      </c>
      <c r="DZ637" s="99">
        <v>9318.1665845454354</v>
      </c>
      <c r="EA637" s="99">
        <v>8535.0020045743186</v>
      </c>
      <c r="EB637" s="99">
        <v>8584.008488535419</v>
      </c>
      <c r="EC637" s="99">
        <v>7801.4334169329195</v>
      </c>
      <c r="ED637" s="99">
        <v>7168.9394008222107</v>
      </c>
      <c r="EE637" s="99">
        <v>9567.1163341644096</v>
      </c>
      <c r="EF637" s="99">
        <v>8792.3939674882877</v>
      </c>
      <c r="EG637" s="99">
        <v>8009.8188958857891</v>
      </c>
      <c r="EH637" s="99">
        <v>8058.8253798468895</v>
      </c>
      <c r="EI637" s="99">
        <v>7325.2769845241301</v>
      </c>
      <c r="EJ637" s="99">
        <v>6706.1300302889294</v>
      </c>
      <c r="EK637" s="99">
        <v>7374.2834684852287</v>
      </c>
      <c r="EL637" s="99">
        <v>6659.859528014259</v>
      </c>
      <c r="EM637" s="99">
        <v>6026.7609825954323</v>
      </c>
      <c r="EN637" s="99">
        <v>5394.4525483592934</v>
      </c>
      <c r="EO637" s="97">
        <v>12440.422262112406</v>
      </c>
      <c r="EP637" s="99">
        <v>11616.472099906447</v>
      </c>
      <c r="EQ637" s="99">
        <v>11046.866660612957</v>
      </c>
      <c r="ER637" s="99">
        <v>10222.916498406998</v>
      </c>
      <c r="ES637" s="99">
        <v>8122.1600276128856</v>
      </c>
      <c r="ET637" s="99">
        <v>7386.5822508688943</v>
      </c>
      <c r="EU637" s="99">
        <v>6715.1997969871809</v>
      </c>
      <c r="EV637" s="99">
        <v>9513.8548770535654</v>
      </c>
      <c r="EW637" s="99">
        <v>12260.993900844378</v>
      </c>
      <c r="EX637" s="99">
        <v>4205.1045205624032</v>
      </c>
      <c r="EY637" s="99">
        <v>6336.6299557078664</v>
      </c>
      <c r="EZ637" s="99">
        <v>7405.629716234228</v>
      </c>
      <c r="FA637" s="99">
        <v>8954.890594689934</v>
      </c>
    </row>
    <row r="638" spans="1:157" ht="15.6" thickBot="1" x14ac:dyDescent="0.4">
      <c r="A638" s="100" t="s">
        <v>633</v>
      </c>
      <c r="B638" s="101">
        <v>23804.481237413405</v>
      </c>
      <c r="C638" s="102">
        <v>56841.718547496799</v>
      </c>
      <c r="D638" s="102">
        <v>51399.707337383137</v>
      </c>
      <c r="E638" s="102">
        <v>43808.540799378054</v>
      </c>
      <c r="F638" s="102">
        <v>36680.404701430547</v>
      </c>
      <c r="G638" s="102">
        <v>82540.098274257194</v>
      </c>
      <c r="H638" s="195">
        <v>75732.211088587996</v>
      </c>
      <c r="I638" s="104">
        <v>66388.928388930959</v>
      </c>
      <c r="J638" s="104">
        <v>59070.061830725463</v>
      </c>
      <c r="K638" s="104">
        <v>68702.178644725165</v>
      </c>
      <c r="L638" s="104">
        <v>60837.173547922415</v>
      </c>
      <c r="M638" s="104">
        <v>53568.957879947724</v>
      </c>
      <c r="N638" s="104">
        <v>53026.099014643398</v>
      </c>
      <c r="O638" s="104">
        <v>46208.804261191319</v>
      </c>
      <c r="P638" s="104">
        <v>37956.514473016439</v>
      </c>
      <c r="Q638" s="104">
        <v>123271.21794883482</v>
      </c>
      <c r="R638" s="104">
        <v>116454.20473454805</v>
      </c>
      <c r="S638" s="104">
        <v>106714.53420435562</v>
      </c>
      <c r="T638" s="104">
        <v>95524.695731162632</v>
      </c>
      <c r="U638" s="104">
        <v>109637.19152026132</v>
      </c>
      <c r="V638" s="104">
        <v>99194.678612807882</v>
      </c>
      <c r="W638" s="104">
        <v>88707.68251687591</v>
      </c>
      <c r="X638" s="104">
        <v>89455.00808261543</v>
      </c>
      <c r="Y638" s="104">
        <v>78968.011986683472</v>
      </c>
      <c r="Z638" s="104">
        <v>70293.641996512233</v>
      </c>
      <c r="AA638" s="104">
        <v>102820.17830597458</v>
      </c>
      <c r="AB638" s="104">
        <v>92377.66539852116</v>
      </c>
      <c r="AC638" s="104">
        <v>81890.669302589187</v>
      </c>
      <c r="AD638" s="104">
        <v>82637.994868328678</v>
      </c>
      <c r="AE638" s="104">
        <v>72206.295295423653</v>
      </c>
      <c r="AF638" s="104">
        <v>64558.46468631785</v>
      </c>
      <c r="AG638" s="104">
        <v>72778.244782288253</v>
      </c>
      <c r="AH638" s="104">
        <v>63963.962220882357</v>
      </c>
      <c r="AI638" s="104">
        <v>56727.206343996877</v>
      </c>
      <c r="AJ638" s="104">
        <v>49841.134780421969</v>
      </c>
      <c r="AK638" s="104">
        <v>38090.357614260225</v>
      </c>
      <c r="AL638" s="104">
        <v>64961.506373090248</v>
      </c>
      <c r="AM638" s="104">
        <v>59577.227383665901</v>
      </c>
      <c r="AN638" s="104">
        <v>51927.602708544277</v>
      </c>
      <c r="AO638" s="104">
        <v>44728.712751092011</v>
      </c>
      <c r="AP638" s="104">
        <v>87870.920359595824</v>
      </c>
      <c r="AQ638" s="104">
        <v>82312.665870338125</v>
      </c>
      <c r="AR638" s="104">
        <v>74388.519068969224</v>
      </c>
      <c r="AS638" s="104">
        <v>66739.32322637843</v>
      </c>
      <c r="AT638" s="104">
        <v>76766.378314776186</v>
      </c>
      <c r="AU638" s="104">
        <v>68522.680006749928</v>
      </c>
      <c r="AV638" s="104">
        <v>61308.235788858314</v>
      </c>
      <c r="AW638" s="104">
        <v>60729.943342930295</v>
      </c>
      <c r="AX638" s="104">
        <v>53629.997869519153</v>
      </c>
      <c r="AY638" s="104">
        <v>46433.088819632118</v>
      </c>
      <c r="AZ638" s="104">
        <v>125563.48121978386</v>
      </c>
      <c r="BA638" s="104">
        <v>118737.34197687954</v>
      </c>
      <c r="BB638" s="104">
        <v>108923.80573854758</v>
      </c>
      <c r="BC638" s="104">
        <v>98844.743309806523</v>
      </c>
      <c r="BD638" s="104">
        <v>111911.20273397525</v>
      </c>
      <c r="BE638" s="104">
        <v>102521.76698013104</v>
      </c>
      <c r="BF638" s="104">
        <v>93130.866120901046</v>
      </c>
      <c r="BG638" s="104">
        <v>93718.943928434237</v>
      </c>
      <c r="BH638" s="104">
        <v>84996.353004195043</v>
      </c>
      <c r="BI638" s="104">
        <v>77567.355462672946</v>
      </c>
      <c r="BJ638" s="104">
        <v>105160.95932024712</v>
      </c>
      <c r="BK638" s="104">
        <v>96219.569675868683</v>
      </c>
      <c r="BL638" s="104">
        <v>87416.988931995584</v>
      </c>
      <c r="BM638" s="104">
        <v>88005.066739528775</v>
      </c>
      <c r="BN638" s="104">
        <v>79442.640557795676</v>
      </c>
      <c r="BO638" s="104">
        <v>71845.458012769741</v>
      </c>
      <c r="BP638" s="104">
        <v>80014.234053975466</v>
      </c>
      <c r="BQ638" s="104">
        <v>71290.21198547371</v>
      </c>
      <c r="BR638" s="104">
        <v>63838.931841526239</v>
      </c>
      <c r="BS638" s="104">
        <v>56822.643411922021</v>
      </c>
      <c r="BT638" s="102">
        <v>137981.91289561416</v>
      </c>
      <c r="BU638" s="102">
        <v>128168.37665728215</v>
      </c>
      <c r="BV638" s="102">
        <v>121342.23741437786</v>
      </c>
      <c r="BW638" s="102">
        <v>111528.70117604586</v>
      </c>
      <c r="BX638" s="102">
        <v>83670.094177365987</v>
      </c>
      <c r="BY638" s="103">
        <v>73787.381289235651</v>
      </c>
      <c r="BZ638" s="104">
        <v>65244.111229608083</v>
      </c>
      <c r="CA638" s="104">
        <v>103042.04618407195</v>
      </c>
      <c r="CB638" s="104">
        <v>140986.55763536162</v>
      </c>
      <c r="CC638" s="104">
        <v>131173.02139702969</v>
      </c>
      <c r="CD638" s="104">
        <v>124346.88215412531</v>
      </c>
      <c r="CE638" s="104">
        <v>114533.34591579338</v>
      </c>
      <c r="CF638" s="104">
        <v>90180.351753978859</v>
      </c>
      <c r="CG638" s="104">
        <v>81566.088571139961</v>
      </c>
      <c r="CH638" s="104">
        <v>73413.659998817981</v>
      </c>
      <c r="CI638" s="104">
        <v>106395.80689441555</v>
      </c>
      <c r="CJ638" s="104">
        <v>155935.68275504073</v>
      </c>
      <c r="CK638" s="104">
        <v>139296.00727380445</v>
      </c>
      <c r="CL638" s="104">
        <v>122656.33179256815</v>
      </c>
      <c r="CM638" s="104">
        <v>112140.24265238552</v>
      </c>
      <c r="CN638" s="104">
        <v>91107.774896609917</v>
      </c>
      <c r="CO638" s="104">
        <v>81294.238658277929</v>
      </c>
      <c r="CP638" s="104">
        <v>72194.091990273009</v>
      </c>
      <c r="CQ638" s="104">
        <v>110759.56495408071</v>
      </c>
      <c r="CR638" s="104">
        <v>136376.80204332998</v>
      </c>
      <c r="CS638" s="104">
        <v>168258.5742351721</v>
      </c>
      <c r="CT638" s="104">
        <v>195059.311983236</v>
      </c>
      <c r="CU638" s="104">
        <v>157530.75418871583</v>
      </c>
      <c r="CV638" s="104">
        <v>140808.08697072254</v>
      </c>
      <c r="CW638" s="104">
        <v>124085.4197527291</v>
      </c>
      <c r="CX638" s="104">
        <v>113540.23756829585</v>
      </c>
      <c r="CY638" s="104">
        <v>95545.232617744026</v>
      </c>
      <c r="CZ638" s="104">
        <v>87268.899769976575</v>
      </c>
      <c r="DA638" s="104">
        <v>78721.715112004575</v>
      </c>
      <c r="DB638" s="104">
        <v>112138.21038789433</v>
      </c>
      <c r="DC638" s="104">
        <v>137755.44747714352</v>
      </c>
      <c r="DD638" s="104">
        <v>169499.82565166402</v>
      </c>
      <c r="DE638" s="104">
        <v>195117.0627409133</v>
      </c>
      <c r="DF638" s="104">
        <v>46421.985884584428</v>
      </c>
      <c r="DG638" s="104">
        <v>78056.247977624385</v>
      </c>
      <c r="DH638" s="104">
        <v>72341.775418558565</v>
      </c>
      <c r="DI638" s="104">
        <v>64365.287005269012</v>
      </c>
      <c r="DJ638" s="104">
        <v>57072.686183335129</v>
      </c>
      <c r="DK638" s="104">
        <v>101339.65227837392</v>
      </c>
      <c r="DL638" s="104">
        <v>95037.454974111533</v>
      </c>
      <c r="DM638" s="104">
        <v>86822.95203777164</v>
      </c>
      <c r="DN638" s="104">
        <v>79414.334256928676</v>
      </c>
      <c r="DO638" s="104">
        <v>89323.577785206042</v>
      </c>
      <c r="DP638" s="104">
        <v>81289.619352051406</v>
      </c>
      <c r="DQ638" s="104">
        <v>73692.436807025471</v>
      </c>
      <c r="DR638" s="104">
        <v>73137.190779729426</v>
      </c>
      <c r="DS638" s="104">
        <v>65632.509986630626</v>
      </c>
      <c r="DT638" s="104">
        <v>58313.925917361892</v>
      </c>
      <c r="DU638" s="104">
        <v>135283.81373868589</v>
      </c>
      <c r="DV638" s="104">
        <v>128457.67449578152</v>
      </c>
      <c r="DW638" s="104">
        <v>118644.13825744952</v>
      </c>
      <c r="DX638" s="104">
        <v>108128.04911726693</v>
      </c>
      <c r="DY638" s="104">
        <v>121631.53525287722</v>
      </c>
      <c r="DZ638" s="104">
        <v>111817.99901454523</v>
      </c>
      <c r="EA638" s="104">
        <v>102420.02405489182</v>
      </c>
      <c r="EB638" s="104">
        <v>103008.10186242503</v>
      </c>
      <c r="EC638" s="104">
        <v>93617.201003195034</v>
      </c>
      <c r="ED638" s="104">
        <v>86027.272809866525</v>
      </c>
      <c r="EE638" s="104">
        <v>114805.39600997292</v>
      </c>
      <c r="EF638" s="104">
        <v>105508.72760985946</v>
      </c>
      <c r="EG638" s="104">
        <v>96117.826750629465</v>
      </c>
      <c r="EH638" s="104">
        <v>96705.904558162671</v>
      </c>
      <c r="EI638" s="104">
        <v>87903.323814289557</v>
      </c>
      <c r="EJ638" s="104">
        <v>80473.560363467157</v>
      </c>
      <c r="EK638" s="104">
        <v>88491.401621822748</v>
      </c>
      <c r="EL638" s="104">
        <v>79918.314336171112</v>
      </c>
      <c r="EM638" s="104">
        <v>72321.131791145192</v>
      </c>
      <c r="EN638" s="104">
        <v>64733.43058031152</v>
      </c>
      <c r="EO638" s="102">
        <v>149285.06714534888</v>
      </c>
      <c r="EP638" s="104">
        <v>139397.66519887737</v>
      </c>
      <c r="EQ638" s="104">
        <v>132562.39992735549</v>
      </c>
      <c r="ER638" s="104">
        <v>122674.99798088397</v>
      </c>
      <c r="ES638" s="104">
        <v>97465.920331354631</v>
      </c>
      <c r="ET638" s="104">
        <v>88638.987010426732</v>
      </c>
      <c r="EU638" s="104">
        <v>80582.397563846171</v>
      </c>
      <c r="EV638" s="104">
        <v>114166.25852464279</v>
      </c>
      <c r="EW638" s="104">
        <v>147131.92681013254</v>
      </c>
      <c r="EX638" s="104">
        <v>50461.254246748838</v>
      </c>
      <c r="EY638" s="104">
        <v>76039.559468494394</v>
      </c>
      <c r="EZ638" s="104">
        <v>88867.55659481074</v>
      </c>
      <c r="FA638" s="104">
        <v>107458.68713627922</v>
      </c>
    </row>
    <row r="639" spans="1:157" ht="29.4" thickBot="1" x14ac:dyDescent="0.3">
      <c r="A639" s="165" t="s">
        <v>634</v>
      </c>
      <c r="B639" s="166">
        <v>50.875887564272283</v>
      </c>
      <c r="C639" s="167">
        <v>150.28322421061554</v>
      </c>
      <c r="D639" s="167">
        <v>126.89254249345313</v>
      </c>
      <c r="E639" s="167">
        <v>104.15956133485696</v>
      </c>
      <c r="F639" s="167">
        <v>88.131209084086123</v>
      </c>
      <c r="G639" s="168">
        <v>263.80431708035047</v>
      </c>
      <c r="H639" s="203">
        <v>240.38223787388006</v>
      </c>
      <c r="I639" s="167">
        <v>207.12768474130576</v>
      </c>
      <c r="J639" s="167">
        <v>171.14797078163741</v>
      </c>
      <c r="K639" s="167">
        <v>216.96015866740973</v>
      </c>
      <c r="L639" s="167">
        <v>183.70560553483529</v>
      </c>
      <c r="M639" s="168">
        <v>147.72589157516694</v>
      </c>
      <c r="N639" s="167">
        <v>150.45105240226101</v>
      </c>
      <c r="O639" s="167">
        <v>117.81591670218359</v>
      </c>
      <c r="P639" s="167">
        <v>104.92976701524162</v>
      </c>
      <c r="Q639" s="167">
        <v>415.33587654338612</v>
      </c>
      <c r="R639" s="167">
        <v>391.88239984760787</v>
      </c>
      <c r="S639" s="168">
        <v>358.37371670090403</v>
      </c>
      <c r="T639" s="167">
        <v>322.29391007397891</v>
      </c>
      <c r="U639" s="167">
        <v>368.42892315182957</v>
      </c>
      <c r="V639" s="167">
        <v>334.92024000512578</v>
      </c>
      <c r="W639" s="167">
        <v>298.84043337820077</v>
      </c>
      <c r="X639" s="167">
        <v>301.41155685842205</v>
      </c>
      <c r="Y639" s="168">
        <v>265.33175023149698</v>
      </c>
      <c r="Z639" s="167">
        <v>229.25194360457192</v>
      </c>
      <c r="AA639" s="167">
        <v>344.97544645605126</v>
      </c>
      <c r="AB639" s="167">
        <v>311.46676330934764</v>
      </c>
      <c r="AC639" s="167">
        <v>275.38695668242252</v>
      </c>
      <c r="AD639" s="167">
        <v>277.95808016264374</v>
      </c>
      <c r="AE639" s="168">
        <v>241.87827353571879</v>
      </c>
      <c r="AF639" s="167">
        <v>205.79846690879373</v>
      </c>
      <c r="AG639" s="167">
        <v>244.44939701593992</v>
      </c>
      <c r="AH639" s="167">
        <v>208.36959038901489</v>
      </c>
      <c r="AI639" s="167">
        <v>172.28978376208991</v>
      </c>
      <c r="AJ639" s="167">
        <v>135.50220529314424</v>
      </c>
      <c r="AK639" s="169">
        <v>43.564187477038431</v>
      </c>
      <c r="AL639" s="170">
        <v>71.821158911150235</v>
      </c>
      <c r="AM639" s="170">
        <v>67.874814759260971</v>
      </c>
      <c r="AN639" s="170">
        <v>62.279099899951888</v>
      </c>
      <c r="AO639" s="170">
        <v>54.316911932861892</v>
      </c>
      <c r="AP639" s="170">
        <v>94.784169718122698</v>
      </c>
      <c r="AQ639" s="169">
        <v>91.073017753281761</v>
      </c>
      <c r="AR639" s="170">
        <v>85.746127607546967</v>
      </c>
      <c r="AS639" s="170">
        <v>78.737167579541605</v>
      </c>
      <c r="AT639" s="170">
        <v>87.344608213969522</v>
      </c>
      <c r="AU639" s="170">
        <v>82.47854488183161</v>
      </c>
      <c r="AV639" s="170">
        <v>74.84262737829475</v>
      </c>
      <c r="AW639" s="169">
        <v>76.96214752458468</v>
      </c>
      <c r="AX639" s="170">
        <v>69.161110813406708</v>
      </c>
      <c r="AY639" s="170">
        <v>61.14601983605786</v>
      </c>
      <c r="AZ639" s="170">
        <v>159.8888136017016</v>
      </c>
      <c r="BA639" s="170">
        <v>148.14637650915859</v>
      </c>
      <c r="BB639" s="170">
        <v>131.26496992874189</v>
      </c>
      <c r="BC639" s="169">
        <v>113.17502028165109</v>
      </c>
      <c r="BD639" s="170">
        <v>136.40393941661554</v>
      </c>
      <c r="BE639" s="170">
        <v>119.52253283619885</v>
      </c>
      <c r="BF639" s="170">
        <v>103.74856912617412</v>
      </c>
      <c r="BG639" s="170">
        <v>104.10904226813608</v>
      </c>
      <c r="BH639" s="170">
        <v>98.597984280712453</v>
      </c>
      <c r="BI639" s="169">
        <v>91.221428856323953</v>
      </c>
      <c r="BJ639" s="170">
        <v>124.66150232407249</v>
      </c>
      <c r="BK639" s="170">
        <v>107.78009574365571</v>
      </c>
      <c r="BL639" s="170">
        <v>100.24614268415399</v>
      </c>
      <c r="BM639" s="170">
        <v>100.60661582611594</v>
      </c>
      <c r="BN639" s="170">
        <v>94.864583468670602</v>
      </c>
      <c r="BO639" s="169">
        <v>87.730568472490958</v>
      </c>
      <c r="BP639" s="170">
        <v>95.248828717842443</v>
      </c>
      <c r="BQ639" s="170">
        <v>89.739834590662184</v>
      </c>
      <c r="BR639" s="170">
        <v>82.395413017813794</v>
      </c>
      <c r="BS639" s="170">
        <v>74.069801813956346</v>
      </c>
      <c r="BT639" s="170">
        <v>479.76399216867941</v>
      </c>
      <c r="BU639" s="170">
        <v>446.00117900784602</v>
      </c>
      <c r="BV639" s="170">
        <v>422.51630482275993</v>
      </c>
      <c r="BW639" s="170">
        <v>388.75349166192649</v>
      </c>
      <c r="BX639" s="170">
        <v>295.32590502182541</v>
      </c>
      <c r="BY639" s="170">
        <v>259.14600572764368</v>
      </c>
      <c r="BZ639" s="170">
        <v>225.38319256681046</v>
      </c>
      <c r="CA639" s="170">
        <v>359.55572442535583</v>
      </c>
      <c r="CB639" s="170">
        <v>193.32832174367664</v>
      </c>
      <c r="CC639" s="170">
        <v>176.44691516326009</v>
      </c>
      <c r="CD639" s="170">
        <v>164.70447807071699</v>
      </c>
      <c r="CE639" s="170">
        <v>147.82307149030032</v>
      </c>
      <c r="CF639" s="170">
        <v>107.68021551844635</v>
      </c>
      <c r="CG639" s="170">
        <v>102.01293755754858</v>
      </c>
      <c r="CH639" s="170">
        <v>96.888188679540107</v>
      </c>
      <c r="CI639" s="170">
        <v>133.22418787201497</v>
      </c>
      <c r="CJ639" s="170">
        <v>555.34968949368658</v>
      </c>
      <c r="CK639" s="170">
        <v>498.10200214776711</v>
      </c>
      <c r="CL639" s="170">
        <v>440.85431480184769</v>
      </c>
      <c r="CM639" s="170">
        <v>404.67441550766608</v>
      </c>
      <c r="CN639" s="170">
        <v>334.73170305265103</v>
      </c>
      <c r="CO639" s="170">
        <v>300.96888989181764</v>
      </c>
      <c r="CP639" s="170">
        <v>264.78899059763603</v>
      </c>
      <c r="CQ639" s="170">
        <v>399.92428649901046</v>
      </c>
      <c r="CR639" s="170">
        <v>501.87562878225646</v>
      </c>
      <c r="CS639" s="170">
        <v>624.90698897627794</v>
      </c>
      <c r="CT639" s="170">
        <v>726.85833125952388</v>
      </c>
      <c r="CU639" s="170">
        <v>228.6963992017125</v>
      </c>
      <c r="CV639" s="170">
        <v>199.92979177703404</v>
      </c>
      <c r="CW639" s="170">
        <v>171.16318435235559</v>
      </c>
      <c r="CX639" s="170">
        <v>153.02318837163648</v>
      </c>
      <c r="CY639" s="170">
        <v>117.87472080343591</v>
      </c>
      <c r="CZ639" s="170">
        <v>111.63580591901695</v>
      </c>
      <c r="DA639" s="170">
        <v>105.82174735088796</v>
      </c>
      <c r="DB639" s="170">
        <v>150.61139813676638</v>
      </c>
      <c r="DC639" s="170">
        <v>201.58706927838938</v>
      </c>
      <c r="DD639" s="170">
        <v>263.10274937540009</v>
      </c>
      <c r="DE639" s="170">
        <v>314.07842051702306</v>
      </c>
      <c r="DF639" s="170">
        <v>52.067841569387284</v>
      </c>
      <c r="DG639" s="170">
        <v>82.174796166937242</v>
      </c>
      <c r="DH639" s="170">
        <v>78.688927055833943</v>
      </c>
      <c r="DI639" s="170">
        <v>73.437519008406966</v>
      </c>
      <c r="DJ639" s="170">
        <v>65.560425610418847</v>
      </c>
      <c r="DK639" s="170">
        <v>113.42577589354163</v>
      </c>
      <c r="DL639" s="170">
        <v>101.68333880099857</v>
      </c>
      <c r="DM639" s="170">
        <v>96.214592361373207</v>
      </c>
      <c r="DN639" s="170">
        <v>88.808647182970091</v>
      </c>
      <c r="DO639" s="170">
        <v>97.747397048953133</v>
      </c>
      <c r="DP639" s="170">
        <v>92.451801795316797</v>
      </c>
      <c r="DQ639" s="170">
        <v>85.31778679913711</v>
      </c>
      <c r="DR639" s="170">
        <v>87.327052917308393</v>
      </c>
      <c r="DS639" s="170">
        <v>80.059640685613843</v>
      </c>
      <c r="DT639" s="170">
        <v>72.169971523926719</v>
      </c>
      <c r="DU639" s="170">
        <v>179.84246822900508</v>
      </c>
      <c r="DV639" s="170">
        <v>168.10003113646189</v>
      </c>
      <c r="DW639" s="170">
        <v>151.21862455604531</v>
      </c>
      <c r="DX639" s="170">
        <v>133.12867490895451</v>
      </c>
      <c r="DY639" s="170">
        <v>156.35759404391891</v>
      </c>
      <c r="DZ639" s="170">
        <v>139.4761874635023</v>
      </c>
      <c r="EA639" s="170">
        <v>121.38623781641138</v>
      </c>
      <c r="EB639" s="170">
        <v>122.59478088308559</v>
      </c>
      <c r="EC639" s="170">
        <v>106.11947122575832</v>
      </c>
      <c r="ED639" s="170">
        <v>98.9749946929945</v>
      </c>
      <c r="EE639" s="170">
        <v>144.61515695137578</v>
      </c>
      <c r="EF639" s="170">
        <v>127.73375037095921</v>
      </c>
      <c r="EG639" s="170">
        <v>109.64380072386835</v>
      </c>
      <c r="EH639" s="170">
        <v>110.85234379054253</v>
      </c>
      <c r="EI639" s="170">
        <v>102.61704478373817</v>
      </c>
      <c r="EJ639" s="170">
        <v>95.241593880952664</v>
      </c>
      <c r="EK639" s="170">
        <v>102.9775179257001</v>
      </c>
      <c r="EL639" s="170">
        <v>97.250859999123932</v>
      </c>
      <c r="EM639" s="170">
        <v>90.11684500294426</v>
      </c>
      <c r="EN639" s="170">
        <v>82.61527100666234</v>
      </c>
      <c r="EO639" s="170">
        <v>210.83613302603712</v>
      </c>
      <c r="EP639" s="170">
        <v>193.82766143855574</v>
      </c>
      <c r="EQ639" s="170">
        <v>182.06952560135881</v>
      </c>
      <c r="ER639" s="170">
        <v>165.06105401387734</v>
      </c>
      <c r="ES639" s="170">
        <v>118.15445060847975</v>
      </c>
      <c r="ET639" s="170">
        <v>108.80820172200337</v>
      </c>
      <c r="EU639" s="170">
        <v>103.41817775807534</v>
      </c>
      <c r="EV639" s="170">
        <v>150.42418033662122</v>
      </c>
      <c r="EW639" s="170">
        <v>214.04074378650338</v>
      </c>
      <c r="EX639" s="170">
        <v>57.082803601769569</v>
      </c>
      <c r="EY639" s="170">
        <v>82.8856191196477</v>
      </c>
      <c r="EZ639" s="170">
        <v>99.54066460763508</v>
      </c>
      <c r="FA639" s="170">
        <v>133.8640625082345</v>
      </c>
    </row>
    <row r="640" spans="1:157" ht="70.5" customHeight="1" thickBot="1" x14ac:dyDescent="0.4">
      <c r="A640" s="49" t="s">
        <v>663</v>
      </c>
      <c r="B640" s="50"/>
      <c r="C640" s="50"/>
      <c r="D640" s="50"/>
      <c r="E640" s="50"/>
      <c r="F640" s="50"/>
      <c r="G640" s="50"/>
      <c r="H640" s="184"/>
      <c r="I640" s="50"/>
      <c r="J640" s="50"/>
      <c r="K640" s="50"/>
      <c r="L640" s="50"/>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50"/>
      <c r="AS640" s="50"/>
      <c r="AT640" s="50"/>
      <c r="AU640" s="50"/>
      <c r="AV640" s="50"/>
      <c r="AW640" s="50"/>
      <c r="AX640" s="50"/>
      <c r="AY640" s="50"/>
      <c r="AZ640" s="50"/>
      <c r="BA640" s="50"/>
      <c r="BB640" s="50"/>
      <c r="BC640" s="50"/>
      <c r="BD640" s="50"/>
      <c r="BE640" s="50"/>
      <c r="BF640" s="50"/>
      <c r="BG640" s="50"/>
      <c r="BH640" s="50"/>
      <c r="BI640" s="50"/>
      <c r="BJ640" s="50"/>
      <c r="BK640" s="50"/>
      <c r="BL640" s="50"/>
      <c r="BM640" s="50"/>
      <c r="BN640" s="50"/>
      <c r="BO640" s="50"/>
      <c r="BP640" s="50"/>
      <c r="BQ640" s="50"/>
      <c r="BR640" s="50"/>
      <c r="BS640" s="50"/>
      <c r="BT640" s="50"/>
      <c r="BU640" s="51"/>
      <c r="BV640" s="51"/>
      <c r="BW640" s="51"/>
      <c r="BX640" s="51"/>
      <c r="BY640" s="51"/>
      <c r="BZ640" s="51"/>
      <c r="CA640" s="51"/>
      <c r="CB640" s="51"/>
      <c r="CC640" s="51"/>
      <c r="CD640" s="51"/>
      <c r="CE640" s="51"/>
      <c r="CF640" s="51"/>
      <c r="CG640" s="51"/>
      <c r="CH640" s="51"/>
      <c r="CI640" s="51"/>
      <c r="CJ640" s="51"/>
      <c r="CK640" s="51"/>
      <c r="CL640" s="51"/>
      <c r="CM640" s="51"/>
      <c r="CN640" s="51"/>
      <c r="CO640" s="51"/>
      <c r="CP640" s="51"/>
      <c r="CQ640" s="51"/>
      <c r="CR640" s="51"/>
      <c r="CS640" s="51"/>
      <c r="CT640" s="51"/>
      <c r="CU640" s="51"/>
      <c r="CV640" s="51"/>
      <c r="CW640" s="51"/>
      <c r="CX640" s="51"/>
      <c r="CY640" s="51"/>
      <c r="CZ640" s="51"/>
      <c r="DA640" s="51"/>
      <c r="DB640" s="51"/>
      <c r="DC640" s="51"/>
      <c r="DD640" s="51"/>
      <c r="DE640" s="51"/>
      <c r="DF640" s="51"/>
      <c r="DG640" s="51"/>
      <c r="DH640" s="51"/>
      <c r="DI640" s="51"/>
      <c r="DJ640" s="51"/>
      <c r="DK640" s="51"/>
      <c r="DL640" s="51"/>
      <c r="DM640" s="51"/>
      <c r="DN640" s="51"/>
      <c r="DO640" s="51"/>
      <c r="DP640" s="51"/>
      <c r="DQ640" s="51"/>
      <c r="DR640" s="51"/>
      <c r="DS640" s="51"/>
      <c r="DT640" s="51"/>
      <c r="DU640" s="51"/>
      <c r="DV640" s="51"/>
      <c r="DW640" s="51"/>
      <c r="DX640" s="51"/>
      <c r="DY640" s="51"/>
      <c r="DZ640" s="51"/>
      <c r="EA640" s="51"/>
      <c r="EB640" s="51"/>
      <c r="EC640" s="51"/>
      <c r="ED640" s="51"/>
      <c r="EE640" s="51"/>
      <c r="EF640" s="51"/>
      <c r="EG640" s="51"/>
      <c r="EH640" s="51"/>
      <c r="EI640" s="51"/>
      <c r="EJ640" s="51"/>
      <c r="EK640" s="51"/>
      <c r="EL640" s="51"/>
      <c r="EM640" s="51"/>
      <c r="EN640" s="51"/>
      <c r="EO640" s="51"/>
      <c r="EP640" s="51"/>
      <c r="EQ640" s="51"/>
      <c r="ER640" s="51"/>
      <c r="ES640" s="51"/>
      <c r="ET640" s="51"/>
      <c r="EU640" s="51"/>
      <c r="EV640" s="51"/>
      <c r="EW640" s="51"/>
      <c r="EX640" s="51"/>
      <c r="EY640" s="51"/>
      <c r="EZ640" s="51"/>
      <c r="FA640" s="51"/>
    </row>
    <row r="641" spans="1:157" x14ac:dyDescent="0.25">
      <c r="A641" s="52"/>
      <c r="B641" s="53"/>
      <c r="C641" s="53"/>
      <c r="D641" s="53"/>
      <c r="E641" s="53"/>
      <c r="F641" s="53"/>
      <c r="G641" s="53"/>
      <c r="H641" s="185"/>
      <c r="I641" s="53"/>
      <c r="J641" s="53"/>
      <c r="K641" s="53"/>
      <c r="L641" s="54"/>
      <c r="M641" s="53"/>
      <c r="N641" s="53"/>
      <c r="O641" s="53"/>
      <c r="P641" s="53"/>
      <c r="Q641" s="53"/>
      <c r="R641" s="53"/>
      <c r="S641" s="53"/>
      <c r="T641" s="53"/>
      <c r="U641" s="53"/>
      <c r="V641" s="53"/>
      <c r="W641" s="53"/>
      <c r="X641" s="53"/>
      <c r="Y641" s="53"/>
      <c r="Z641" s="53"/>
      <c r="AA641" s="53"/>
      <c r="AB641" s="53"/>
      <c r="AC641" s="53"/>
      <c r="AD641" s="54"/>
      <c r="AE641" s="54"/>
      <c r="AF641" s="54"/>
      <c r="AG641" s="53"/>
      <c r="AH641" s="53"/>
      <c r="AI641" s="53"/>
      <c r="AJ641" s="53"/>
      <c r="AK641" s="53"/>
      <c r="AL641" s="54"/>
      <c r="AM641" s="54"/>
      <c r="AN641" s="54"/>
      <c r="AO641" s="54"/>
      <c r="AP641" s="55"/>
      <c r="AQ641" s="55"/>
      <c r="AR641" s="55"/>
      <c r="AS641" s="55"/>
      <c r="AT641" s="55"/>
      <c r="AU641" s="55"/>
      <c r="AV641" s="53"/>
      <c r="AW641" s="53"/>
      <c r="AX641" s="55"/>
      <c r="AY641" s="53"/>
      <c r="AZ641" s="53"/>
      <c r="BA641" s="53"/>
      <c r="BB641" s="53"/>
      <c r="BC641" s="53"/>
      <c r="BD641" s="53"/>
      <c r="BE641" s="53"/>
      <c r="BF641" s="53"/>
      <c r="BG641" s="53"/>
      <c r="BH641" s="53"/>
      <c r="BI641" s="53"/>
      <c r="BJ641" s="53"/>
      <c r="BK641" s="53"/>
      <c r="BL641" s="53"/>
      <c r="BM641" s="54"/>
      <c r="BN641" s="54"/>
      <c r="BO641" s="54"/>
      <c r="BP641" s="53"/>
      <c r="BQ641" s="53"/>
      <c r="BR641" s="53"/>
      <c r="BS641" s="56"/>
      <c r="BT641" s="53" t="s">
        <v>569</v>
      </c>
      <c r="BU641" s="57" t="s">
        <v>570</v>
      </c>
      <c r="BV641" s="57" t="s">
        <v>571</v>
      </c>
      <c r="BW641" s="57" t="s">
        <v>571</v>
      </c>
      <c r="BX641" s="57" t="s">
        <v>571</v>
      </c>
      <c r="BY641" s="57" t="s">
        <v>571</v>
      </c>
      <c r="BZ641" s="57" t="s">
        <v>571</v>
      </c>
      <c r="CA641" s="57" t="s">
        <v>572</v>
      </c>
      <c r="CB641" s="57" t="s">
        <v>573</v>
      </c>
      <c r="CC641" s="57" t="s">
        <v>573</v>
      </c>
      <c r="CD641" s="57" t="s">
        <v>573</v>
      </c>
      <c r="CE641" s="57" t="s">
        <v>573</v>
      </c>
      <c r="CF641" s="57" t="s">
        <v>573</v>
      </c>
      <c r="CG641" s="57" t="s">
        <v>573</v>
      </c>
      <c r="CH641" s="57" t="s">
        <v>573</v>
      </c>
      <c r="CI641" s="57" t="s">
        <v>572</v>
      </c>
      <c r="CJ641" s="57" t="s">
        <v>571</v>
      </c>
      <c r="CK641" s="57" t="s">
        <v>571</v>
      </c>
      <c r="CL641" s="57" t="s">
        <v>571</v>
      </c>
      <c r="CM641" s="57" t="s">
        <v>571</v>
      </c>
      <c r="CN641" s="57" t="s">
        <v>571</v>
      </c>
      <c r="CO641" s="57" t="s">
        <v>571</v>
      </c>
      <c r="CP641" s="57" t="s">
        <v>571</v>
      </c>
      <c r="CQ641" s="57" t="s">
        <v>571</v>
      </c>
      <c r="CR641" s="57" t="s">
        <v>571</v>
      </c>
      <c r="CS641" s="57" t="s">
        <v>571</v>
      </c>
      <c r="CT641" s="57" t="s">
        <v>571</v>
      </c>
      <c r="CU641" s="57" t="s">
        <v>573</v>
      </c>
      <c r="CV641" s="57" t="s">
        <v>573</v>
      </c>
      <c r="CW641" s="57" t="s">
        <v>573</v>
      </c>
      <c r="CX641" s="57" t="s">
        <v>573</v>
      </c>
      <c r="CY641" s="57" t="s">
        <v>573</v>
      </c>
      <c r="CZ641" s="57" t="s">
        <v>573</v>
      </c>
      <c r="DA641" s="57" t="s">
        <v>573</v>
      </c>
      <c r="DB641" s="57" t="s">
        <v>574</v>
      </c>
      <c r="DC641" s="57" t="s">
        <v>574</v>
      </c>
      <c r="DD641" s="57" t="s">
        <v>574</v>
      </c>
      <c r="DE641" s="57" t="s">
        <v>574</v>
      </c>
      <c r="DF641" s="57" t="s">
        <v>575</v>
      </c>
      <c r="DG641" s="57" t="s">
        <v>576</v>
      </c>
      <c r="DH641" s="57" t="s">
        <v>576</v>
      </c>
      <c r="DI641" s="57" t="s">
        <v>576</v>
      </c>
      <c r="DJ641" s="57" t="s">
        <v>576</v>
      </c>
      <c r="DK641" s="57" t="s">
        <v>576</v>
      </c>
      <c r="DL641" s="57" t="s">
        <v>576</v>
      </c>
      <c r="DM641" s="57" t="s">
        <v>576</v>
      </c>
      <c r="DN641" s="57" t="s">
        <v>576</v>
      </c>
      <c r="DO641" s="57" t="s">
        <v>576</v>
      </c>
      <c r="DP641" s="57" t="s">
        <v>576</v>
      </c>
      <c r="DQ641" s="57" t="s">
        <v>576</v>
      </c>
      <c r="DR641" s="57" t="s">
        <v>576</v>
      </c>
      <c r="DS641" s="57" t="s">
        <v>576</v>
      </c>
      <c r="DT641" s="57" t="s">
        <v>576</v>
      </c>
      <c r="DU641" s="57" t="s">
        <v>576</v>
      </c>
      <c r="DV641" s="57" t="s">
        <v>576</v>
      </c>
      <c r="DW641" s="57" t="s">
        <v>576</v>
      </c>
      <c r="DX641" s="57" t="s">
        <v>576</v>
      </c>
      <c r="DY641" s="57" t="s">
        <v>576</v>
      </c>
      <c r="DZ641" s="57" t="s">
        <v>576</v>
      </c>
      <c r="EA641" s="57" t="s">
        <v>576</v>
      </c>
      <c r="EB641" s="57" t="s">
        <v>576</v>
      </c>
      <c r="EC641" s="57" t="s">
        <v>576</v>
      </c>
      <c r="ED641" s="57" t="s">
        <v>576</v>
      </c>
      <c r="EE641" s="57" t="s">
        <v>576</v>
      </c>
      <c r="EF641" s="57" t="s">
        <v>576</v>
      </c>
      <c r="EG641" s="57" t="s">
        <v>576</v>
      </c>
      <c r="EH641" s="57" t="s">
        <v>576</v>
      </c>
      <c r="EI641" s="57" t="s">
        <v>576</v>
      </c>
      <c r="EJ641" s="57" t="s">
        <v>576</v>
      </c>
      <c r="EK641" s="57" t="s">
        <v>576</v>
      </c>
      <c r="EL641" s="57" t="s">
        <v>576</v>
      </c>
      <c r="EM641" s="57" t="s">
        <v>576</v>
      </c>
      <c r="EN641" s="57" t="s">
        <v>576</v>
      </c>
      <c r="EO641" s="57" t="s">
        <v>576</v>
      </c>
      <c r="EP641" s="57" t="s">
        <v>576</v>
      </c>
      <c r="EQ641" s="57" t="s">
        <v>576</v>
      </c>
      <c r="ER641" s="57" t="s">
        <v>576</v>
      </c>
      <c r="ES641" s="57" t="s">
        <v>576</v>
      </c>
      <c r="ET641" s="57" t="s">
        <v>576</v>
      </c>
      <c r="EU641" s="57" t="s">
        <v>576</v>
      </c>
      <c r="EV641" s="57" t="s">
        <v>572</v>
      </c>
      <c r="EW641" s="57" t="s">
        <v>572</v>
      </c>
      <c r="EX641" s="57" t="s">
        <v>577</v>
      </c>
      <c r="EY641" s="57" t="s">
        <v>572</v>
      </c>
      <c r="EZ641" s="57" t="s">
        <v>572</v>
      </c>
      <c r="FA641" s="57" t="s">
        <v>572</v>
      </c>
    </row>
    <row r="642" spans="1:157" x14ac:dyDescent="0.25">
      <c r="A642" s="52"/>
      <c r="B642" s="53"/>
      <c r="C642" s="54"/>
      <c r="D642" s="54"/>
      <c r="E642" s="54"/>
      <c r="F642" s="54"/>
      <c r="G642" s="54"/>
      <c r="H642" s="186"/>
      <c r="I642" s="54"/>
      <c r="J642" s="54"/>
      <c r="K642" s="54"/>
      <c r="L642" s="54"/>
      <c r="M642" s="54"/>
      <c r="N642" s="54"/>
      <c r="O642" s="54"/>
      <c r="P642" s="54"/>
      <c r="Q642" s="53" t="s">
        <v>571</v>
      </c>
      <c r="R642" s="53" t="s">
        <v>571</v>
      </c>
      <c r="S642" s="53" t="s">
        <v>571</v>
      </c>
      <c r="T642" s="53" t="s">
        <v>571</v>
      </c>
      <c r="U642" s="53" t="s">
        <v>571</v>
      </c>
      <c r="V642" s="53" t="s">
        <v>571</v>
      </c>
      <c r="W642" s="53" t="s">
        <v>571</v>
      </c>
      <c r="X642" s="53" t="s">
        <v>571</v>
      </c>
      <c r="Y642" s="53" t="s">
        <v>571</v>
      </c>
      <c r="Z642" s="53" t="s">
        <v>571</v>
      </c>
      <c r="AA642" s="53" t="s">
        <v>571</v>
      </c>
      <c r="AB642" s="53" t="s">
        <v>571</v>
      </c>
      <c r="AC642" s="53" t="s">
        <v>571</v>
      </c>
      <c r="AD642" s="54" t="s">
        <v>571</v>
      </c>
      <c r="AE642" s="54" t="s">
        <v>571</v>
      </c>
      <c r="AF642" s="54" t="s">
        <v>571</v>
      </c>
      <c r="AG642" s="53" t="s">
        <v>571</v>
      </c>
      <c r="AH642" s="53" t="s">
        <v>571</v>
      </c>
      <c r="AI642" s="53" t="s">
        <v>571</v>
      </c>
      <c r="AJ642" s="53" t="s">
        <v>571</v>
      </c>
      <c r="AK642" s="54"/>
      <c r="AL642" s="54"/>
      <c r="AM642" s="54"/>
      <c r="AN642" s="54"/>
      <c r="AO642" s="54"/>
      <c r="AP642" s="54"/>
      <c r="AQ642" s="54"/>
      <c r="AR642" s="54"/>
      <c r="AS642" s="54"/>
      <c r="AT642" s="54"/>
      <c r="AU642" s="54"/>
      <c r="AV642" s="54"/>
      <c r="AW642" s="54"/>
      <c r="AX642" s="54"/>
      <c r="AY642" s="54"/>
      <c r="AZ642" s="53" t="s">
        <v>573</v>
      </c>
      <c r="BA642" s="55" t="s">
        <v>573</v>
      </c>
      <c r="BB642" s="55" t="s">
        <v>573</v>
      </c>
      <c r="BC642" s="55" t="s">
        <v>573</v>
      </c>
      <c r="BD642" s="55" t="s">
        <v>573</v>
      </c>
      <c r="BE642" s="55" t="s">
        <v>573</v>
      </c>
      <c r="BF642" s="53" t="s">
        <v>573</v>
      </c>
      <c r="BG642" s="55" t="s">
        <v>573</v>
      </c>
      <c r="BH642" s="55" t="s">
        <v>573</v>
      </c>
      <c r="BI642" s="55" t="s">
        <v>573</v>
      </c>
      <c r="BJ642" s="53" t="s">
        <v>573</v>
      </c>
      <c r="BK642" s="55" t="s">
        <v>573</v>
      </c>
      <c r="BL642" s="55" t="s">
        <v>573</v>
      </c>
      <c r="BM642" s="53" t="s">
        <v>573</v>
      </c>
      <c r="BN642" s="53" t="s">
        <v>573</v>
      </c>
      <c r="BO642" s="53" t="s">
        <v>573</v>
      </c>
      <c r="BP642" s="55" t="s">
        <v>573</v>
      </c>
      <c r="BQ642" s="55" t="s">
        <v>573</v>
      </c>
      <c r="BR642" s="55" t="s">
        <v>573</v>
      </c>
      <c r="BS642" s="58" t="s">
        <v>573</v>
      </c>
      <c r="BT642" s="54" t="s">
        <v>578</v>
      </c>
      <c r="BU642" s="59" t="s">
        <v>578</v>
      </c>
      <c r="BV642" s="59" t="s">
        <v>578</v>
      </c>
      <c r="BW642" s="59" t="s">
        <v>578</v>
      </c>
      <c r="BX642" s="59" t="s">
        <v>579</v>
      </c>
      <c r="BY642" s="59" t="s">
        <v>579</v>
      </c>
      <c r="BZ642" s="59" t="s">
        <v>580</v>
      </c>
      <c r="CA642" s="59" t="s">
        <v>581</v>
      </c>
      <c r="CB642" s="59" t="s">
        <v>578</v>
      </c>
      <c r="CC642" s="59" t="s">
        <v>578</v>
      </c>
      <c r="CD642" s="59" t="s">
        <v>578</v>
      </c>
      <c r="CE642" s="59" t="s">
        <v>578</v>
      </c>
      <c r="CF642" s="59" t="s">
        <v>579</v>
      </c>
      <c r="CG642" s="59" t="s">
        <v>579</v>
      </c>
      <c r="CH642" s="59" t="s">
        <v>580</v>
      </c>
      <c r="CI642" s="59" t="s">
        <v>574</v>
      </c>
      <c r="CJ642" s="59" t="s">
        <v>582</v>
      </c>
      <c r="CK642" s="59" t="s">
        <v>578</v>
      </c>
      <c r="CL642" s="59" t="s">
        <v>583</v>
      </c>
      <c r="CM642" s="59" t="s">
        <v>583</v>
      </c>
      <c r="CN642" s="59" t="s">
        <v>579</v>
      </c>
      <c r="CO642" s="59" t="s">
        <v>584</v>
      </c>
      <c r="CP642" s="59" t="s">
        <v>585</v>
      </c>
      <c r="CQ642" s="59" t="s">
        <v>586</v>
      </c>
      <c r="CR642" s="59" t="s">
        <v>587</v>
      </c>
      <c r="CS642" s="59" t="s">
        <v>588</v>
      </c>
      <c r="CT642" s="59" t="s">
        <v>589</v>
      </c>
      <c r="CU642" s="59" t="s">
        <v>582</v>
      </c>
      <c r="CV642" s="59" t="s">
        <v>578</v>
      </c>
      <c r="CW642" s="59" t="s">
        <v>583</v>
      </c>
      <c r="CX642" s="59" t="s">
        <v>583</v>
      </c>
      <c r="CY642" s="59" t="s">
        <v>579</v>
      </c>
      <c r="CZ642" s="59" t="s">
        <v>584</v>
      </c>
      <c r="DA642" s="59" t="s">
        <v>585</v>
      </c>
      <c r="DB642" s="59" t="s">
        <v>586</v>
      </c>
      <c r="DC642" s="59" t="s">
        <v>587</v>
      </c>
      <c r="DD642" s="59" t="s">
        <v>588</v>
      </c>
      <c r="DE642" s="59" t="s">
        <v>589</v>
      </c>
      <c r="DF642" s="59" t="s">
        <v>590</v>
      </c>
      <c r="DG642" s="59" t="s">
        <v>578</v>
      </c>
      <c r="DH642" s="59" t="s">
        <v>579</v>
      </c>
      <c r="DI642" s="59" t="s">
        <v>580</v>
      </c>
      <c r="DJ642" s="59" t="s">
        <v>591</v>
      </c>
      <c r="DK642" s="59" t="s">
        <v>578</v>
      </c>
      <c r="DL642" s="59" t="s">
        <v>578</v>
      </c>
      <c r="DM642" s="59" t="s">
        <v>578</v>
      </c>
      <c r="DN642" s="59" t="s">
        <v>578</v>
      </c>
      <c r="DO642" s="59" t="s">
        <v>579</v>
      </c>
      <c r="DP642" s="59" t="s">
        <v>579</v>
      </c>
      <c r="DQ642" s="59" t="s">
        <v>579</v>
      </c>
      <c r="DR642" s="59" t="s">
        <v>580</v>
      </c>
      <c r="DS642" s="59" t="s">
        <v>580</v>
      </c>
      <c r="DT642" s="59" t="s">
        <v>591</v>
      </c>
      <c r="DU642" s="59" t="s">
        <v>578</v>
      </c>
      <c r="DV642" s="59" t="s">
        <v>578</v>
      </c>
      <c r="DW642" s="59" t="s">
        <v>578</v>
      </c>
      <c r="DX642" s="59" t="s">
        <v>578</v>
      </c>
      <c r="DY642" s="59" t="s">
        <v>578</v>
      </c>
      <c r="DZ642" s="59" t="s">
        <v>578</v>
      </c>
      <c r="EA642" s="59" t="s">
        <v>578</v>
      </c>
      <c r="EB642" s="59" t="s">
        <v>578</v>
      </c>
      <c r="EC642" s="59" t="s">
        <v>578</v>
      </c>
      <c r="ED642" s="59" t="s">
        <v>578</v>
      </c>
      <c r="EE642" s="59" t="s">
        <v>579</v>
      </c>
      <c r="EF642" s="59" t="s">
        <v>579</v>
      </c>
      <c r="EG642" s="59" t="s">
        <v>579</v>
      </c>
      <c r="EH642" s="59" t="s">
        <v>579</v>
      </c>
      <c r="EI642" s="59" t="s">
        <v>579</v>
      </c>
      <c r="EJ642" s="59" t="s">
        <v>579</v>
      </c>
      <c r="EK642" s="59" t="s">
        <v>580</v>
      </c>
      <c r="EL642" s="59" t="s">
        <v>580</v>
      </c>
      <c r="EM642" s="59" t="s">
        <v>580</v>
      </c>
      <c r="EN642" s="59" t="s">
        <v>591</v>
      </c>
      <c r="EO642" s="59" t="s">
        <v>578</v>
      </c>
      <c r="EP642" s="59" t="s">
        <v>578</v>
      </c>
      <c r="EQ642" s="59" t="s">
        <v>578</v>
      </c>
      <c r="ER642" s="59" t="s">
        <v>578</v>
      </c>
      <c r="ES642" s="59" t="s">
        <v>579</v>
      </c>
      <c r="ET642" s="59" t="s">
        <v>579</v>
      </c>
      <c r="EU642" s="59" t="s">
        <v>580</v>
      </c>
      <c r="EV642" s="59" t="s">
        <v>592</v>
      </c>
      <c r="EW642" s="59" t="s">
        <v>592</v>
      </c>
      <c r="EX642" s="59" t="s">
        <v>590</v>
      </c>
      <c r="EY642" s="59" t="s">
        <v>593</v>
      </c>
      <c r="EZ642" s="59" t="s">
        <v>593</v>
      </c>
      <c r="FA642" s="59" t="s">
        <v>593</v>
      </c>
    </row>
    <row r="643" spans="1:157" x14ac:dyDescent="0.25">
      <c r="A643" s="52"/>
      <c r="B643" s="53"/>
      <c r="C643" s="53"/>
      <c r="D643" s="53"/>
      <c r="E643" s="53"/>
      <c r="F643" s="53"/>
      <c r="G643" s="53" t="s">
        <v>571</v>
      </c>
      <c r="H643" s="185" t="s">
        <v>571</v>
      </c>
      <c r="I643" s="53" t="s">
        <v>571</v>
      </c>
      <c r="J643" s="53" t="s">
        <v>571</v>
      </c>
      <c r="K643" s="53" t="s">
        <v>571</v>
      </c>
      <c r="L643" s="54" t="s">
        <v>571</v>
      </c>
      <c r="M643" s="53" t="s">
        <v>571</v>
      </c>
      <c r="N643" s="53" t="s">
        <v>571</v>
      </c>
      <c r="O643" s="53" t="s">
        <v>571</v>
      </c>
      <c r="P643" s="53" t="s">
        <v>571</v>
      </c>
      <c r="Q643" s="53" t="s">
        <v>594</v>
      </c>
      <c r="R643" s="53" t="s">
        <v>594</v>
      </c>
      <c r="S643" s="53" t="s">
        <v>594</v>
      </c>
      <c r="T643" s="53" t="s">
        <v>594</v>
      </c>
      <c r="U643" s="53" t="s">
        <v>594</v>
      </c>
      <c r="V643" s="53" t="s">
        <v>594</v>
      </c>
      <c r="W643" s="53" t="s">
        <v>594</v>
      </c>
      <c r="X643" s="53" t="s">
        <v>594</v>
      </c>
      <c r="Y643" s="53" t="s">
        <v>594</v>
      </c>
      <c r="Z643" s="53" t="s">
        <v>594</v>
      </c>
      <c r="AA643" s="53" t="s">
        <v>595</v>
      </c>
      <c r="AB643" s="53" t="s">
        <v>595</v>
      </c>
      <c r="AC643" s="53" t="s">
        <v>595</v>
      </c>
      <c r="AD643" s="54" t="s">
        <v>595</v>
      </c>
      <c r="AE643" s="54" t="s">
        <v>595</v>
      </c>
      <c r="AF643" s="54" t="s">
        <v>595</v>
      </c>
      <c r="AG643" s="53" t="s">
        <v>596</v>
      </c>
      <c r="AH643" s="53" t="s">
        <v>596</v>
      </c>
      <c r="AI643" s="53" t="s">
        <v>596</v>
      </c>
      <c r="AJ643" s="53" t="s">
        <v>597</v>
      </c>
      <c r="AK643" s="53"/>
      <c r="AL643" s="54"/>
      <c r="AM643" s="54"/>
      <c r="AN643" s="54"/>
      <c r="AO643" s="54"/>
      <c r="AP643" s="55" t="s">
        <v>573</v>
      </c>
      <c r="AQ643" s="55" t="s">
        <v>573</v>
      </c>
      <c r="AR643" s="55" t="s">
        <v>573</v>
      </c>
      <c r="AS643" s="55" t="s">
        <v>573</v>
      </c>
      <c r="AT643" s="55" t="s">
        <v>573</v>
      </c>
      <c r="AU643" s="55" t="s">
        <v>573</v>
      </c>
      <c r="AV643" s="53" t="s">
        <v>573</v>
      </c>
      <c r="AW643" s="53" t="s">
        <v>573</v>
      </c>
      <c r="AX643" s="55" t="s">
        <v>573</v>
      </c>
      <c r="AY643" s="53" t="s">
        <v>573</v>
      </c>
      <c r="AZ643" s="53" t="s">
        <v>594</v>
      </c>
      <c r="BA643" s="53" t="s">
        <v>594</v>
      </c>
      <c r="BB643" s="53" t="s">
        <v>594</v>
      </c>
      <c r="BC643" s="53" t="s">
        <v>594</v>
      </c>
      <c r="BD643" s="53" t="s">
        <v>594</v>
      </c>
      <c r="BE643" s="53" t="s">
        <v>594</v>
      </c>
      <c r="BF643" s="53" t="s">
        <v>594</v>
      </c>
      <c r="BG643" s="53" t="s">
        <v>594</v>
      </c>
      <c r="BH643" s="53" t="s">
        <v>594</v>
      </c>
      <c r="BI643" s="53" t="s">
        <v>594</v>
      </c>
      <c r="BJ643" s="53" t="s">
        <v>595</v>
      </c>
      <c r="BK643" s="53" t="s">
        <v>595</v>
      </c>
      <c r="BL643" s="53" t="s">
        <v>595</v>
      </c>
      <c r="BM643" s="54" t="s">
        <v>595</v>
      </c>
      <c r="BN643" s="54" t="s">
        <v>595</v>
      </c>
      <c r="BO643" s="54" t="s">
        <v>595</v>
      </c>
      <c r="BP643" s="53" t="s">
        <v>596</v>
      </c>
      <c r="BQ643" s="53" t="s">
        <v>596</v>
      </c>
      <c r="BR643" s="53" t="s">
        <v>596</v>
      </c>
      <c r="BS643" s="60" t="s">
        <v>597</v>
      </c>
      <c r="BT643" s="53" t="s">
        <v>578</v>
      </c>
      <c r="BU643" s="59" t="s">
        <v>578</v>
      </c>
      <c r="BV643" s="59" t="s">
        <v>579</v>
      </c>
      <c r="BW643" s="59" t="s">
        <v>579</v>
      </c>
      <c r="BX643" s="59" t="s">
        <v>580</v>
      </c>
      <c r="BY643" s="59" t="s">
        <v>580</v>
      </c>
      <c r="BZ643" s="59" t="s">
        <v>580</v>
      </c>
      <c r="CA643" s="59" t="s">
        <v>598</v>
      </c>
      <c r="CB643" s="59" t="s">
        <v>578</v>
      </c>
      <c r="CC643" s="59" t="s">
        <v>578</v>
      </c>
      <c r="CD643" s="59" t="s">
        <v>579</v>
      </c>
      <c r="CE643" s="59" t="s">
        <v>579</v>
      </c>
      <c r="CF643" s="59" t="s">
        <v>580</v>
      </c>
      <c r="CG643" s="59" t="s">
        <v>580</v>
      </c>
      <c r="CH643" s="59" t="s">
        <v>580</v>
      </c>
      <c r="CI643" s="59" t="s">
        <v>598</v>
      </c>
      <c r="CJ643" s="59" t="s">
        <v>583</v>
      </c>
      <c r="CK643" s="59" t="s">
        <v>583</v>
      </c>
      <c r="CL643" s="59" t="s">
        <v>584</v>
      </c>
      <c r="CM643" s="59" t="s">
        <v>585</v>
      </c>
      <c r="CN643" s="59" t="s">
        <v>585</v>
      </c>
      <c r="CO643" s="59" t="s">
        <v>599</v>
      </c>
      <c r="CP643" s="59" t="s">
        <v>600</v>
      </c>
      <c r="CQ643" s="59" t="s">
        <v>601</v>
      </c>
      <c r="CR643" s="59" t="s">
        <v>601</v>
      </c>
      <c r="CS643" s="59" t="s">
        <v>601</v>
      </c>
      <c r="CT643" s="59" t="s">
        <v>601</v>
      </c>
      <c r="CU643" s="59" t="s">
        <v>583</v>
      </c>
      <c r="CV643" s="59" t="s">
        <v>583</v>
      </c>
      <c r="CW643" s="59" t="s">
        <v>584</v>
      </c>
      <c r="CX643" s="59" t="s">
        <v>585</v>
      </c>
      <c r="CY643" s="59" t="s">
        <v>585</v>
      </c>
      <c r="CZ643" s="59" t="s">
        <v>599</v>
      </c>
      <c r="DA643" s="59" t="s">
        <v>600</v>
      </c>
      <c r="DB643" s="59" t="s">
        <v>601</v>
      </c>
      <c r="DC643" s="59" t="s">
        <v>601</v>
      </c>
      <c r="DD643" s="59" t="s">
        <v>601</v>
      </c>
      <c r="DE643" s="59" t="s">
        <v>601</v>
      </c>
      <c r="DF643" s="59"/>
      <c r="DG643" s="59"/>
      <c r="DH643" s="59"/>
      <c r="DI643" s="59"/>
      <c r="DJ643" s="59"/>
      <c r="DK643" s="59" t="s">
        <v>578</v>
      </c>
      <c r="DL643" s="59" t="s">
        <v>579</v>
      </c>
      <c r="DM643" s="59" t="s">
        <v>580</v>
      </c>
      <c r="DN643" s="59" t="s">
        <v>591</v>
      </c>
      <c r="DO643" s="59" t="s">
        <v>579</v>
      </c>
      <c r="DP643" s="59" t="s">
        <v>580</v>
      </c>
      <c r="DQ643" s="59" t="s">
        <v>591</v>
      </c>
      <c r="DR643" s="59" t="s">
        <v>580</v>
      </c>
      <c r="DS643" s="59" t="s">
        <v>591</v>
      </c>
      <c r="DT643" s="59" t="s">
        <v>591</v>
      </c>
      <c r="DU643" s="59" t="s">
        <v>578</v>
      </c>
      <c r="DV643" s="59" t="s">
        <v>578</v>
      </c>
      <c r="DW643" s="59" t="s">
        <v>578</v>
      </c>
      <c r="DX643" s="59" t="s">
        <v>578</v>
      </c>
      <c r="DY643" s="59" t="s">
        <v>579</v>
      </c>
      <c r="DZ643" s="59" t="s">
        <v>579</v>
      </c>
      <c r="EA643" s="59" t="s">
        <v>579</v>
      </c>
      <c r="EB643" s="59" t="s">
        <v>580</v>
      </c>
      <c r="EC643" s="59" t="s">
        <v>580</v>
      </c>
      <c r="ED643" s="59" t="s">
        <v>591</v>
      </c>
      <c r="EE643" s="59" t="s">
        <v>579</v>
      </c>
      <c r="EF643" s="59" t="s">
        <v>579</v>
      </c>
      <c r="EG643" s="59" t="s">
        <v>579</v>
      </c>
      <c r="EH643" s="59" t="s">
        <v>580</v>
      </c>
      <c r="EI643" s="59" t="s">
        <v>580</v>
      </c>
      <c r="EJ643" s="59" t="s">
        <v>591</v>
      </c>
      <c r="EK643" s="59" t="s">
        <v>580</v>
      </c>
      <c r="EL643" s="59" t="s">
        <v>580</v>
      </c>
      <c r="EM643" s="59" t="s">
        <v>591</v>
      </c>
      <c r="EN643" s="59" t="s">
        <v>591</v>
      </c>
      <c r="EO643" s="59" t="s">
        <v>578</v>
      </c>
      <c r="EP643" s="59" t="s">
        <v>578</v>
      </c>
      <c r="EQ643" s="59" t="s">
        <v>579</v>
      </c>
      <c r="ER643" s="59" t="s">
        <v>579</v>
      </c>
      <c r="ES643" s="59" t="s">
        <v>580</v>
      </c>
      <c r="ET643" s="59" t="s">
        <v>580</v>
      </c>
      <c r="EU643" s="59" t="s">
        <v>580</v>
      </c>
      <c r="EV643" s="59" t="s">
        <v>598</v>
      </c>
      <c r="EW643" s="59" t="s">
        <v>602</v>
      </c>
      <c r="EX643" s="59"/>
      <c r="EY643" s="59" t="s">
        <v>603</v>
      </c>
      <c r="EZ643" s="59" t="s">
        <v>604</v>
      </c>
      <c r="FA643" s="59" t="s">
        <v>605</v>
      </c>
    </row>
    <row r="644" spans="1:157" x14ac:dyDescent="0.25">
      <c r="A644" s="52"/>
      <c r="B644" s="53"/>
      <c r="C644" s="53" t="s">
        <v>571</v>
      </c>
      <c r="D644" s="53" t="s">
        <v>571</v>
      </c>
      <c r="E644" s="53" t="s">
        <v>606</v>
      </c>
      <c r="F644" s="53" t="s">
        <v>571</v>
      </c>
      <c r="G644" s="53" t="s">
        <v>594</v>
      </c>
      <c r="H644" s="185" t="s">
        <v>594</v>
      </c>
      <c r="I644" s="53" t="s">
        <v>594</v>
      </c>
      <c r="J644" s="53" t="s">
        <v>594</v>
      </c>
      <c r="K644" s="53" t="s">
        <v>595</v>
      </c>
      <c r="L644" s="54" t="s">
        <v>595</v>
      </c>
      <c r="M644" s="53" t="s">
        <v>595</v>
      </c>
      <c r="N644" s="53" t="s">
        <v>596</v>
      </c>
      <c r="O644" s="53" t="s">
        <v>596</v>
      </c>
      <c r="P644" s="53" t="s">
        <v>597</v>
      </c>
      <c r="Q644" s="53" t="s">
        <v>594</v>
      </c>
      <c r="R644" s="53" t="s">
        <v>594</v>
      </c>
      <c r="S644" s="53" t="s">
        <v>594</v>
      </c>
      <c r="T644" s="53" t="s">
        <v>594</v>
      </c>
      <c r="U644" s="53" t="s">
        <v>595</v>
      </c>
      <c r="V644" s="53" t="s">
        <v>595</v>
      </c>
      <c r="W644" s="53" t="s">
        <v>595</v>
      </c>
      <c r="X644" s="53" t="s">
        <v>596</v>
      </c>
      <c r="Y644" s="53" t="s">
        <v>596</v>
      </c>
      <c r="Z644" s="53" t="s">
        <v>597</v>
      </c>
      <c r="AA644" s="53" t="s">
        <v>595</v>
      </c>
      <c r="AB644" s="53" t="s">
        <v>595</v>
      </c>
      <c r="AC644" s="53" t="s">
        <v>595</v>
      </c>
      <c r="AD644" s="54" t="s">
        <v>596</v>
      </c>
      <c r="AE644" s="54" t="s">
        <v>596</v>
      </c>
      <c r="AF644" s="54" t="s">
        <v>597</v>
      </c>
      <c r="AG644" s="53" t="s">
        <v>596</v>
      </c>
      <c r="AH644" s="53" t="s">
        <v>596</v>
      </c>
      <c r="AI644" s="53" t="s">
        <v>597</v>
      </c>
      <c r="AJ644" s="53" t="s">
        <v>597</v>
      </c>
      <c r="AK644" s="53"/>
      <c r="AL644" s="55" t="s">
        <v>573</v>
      </c>
      <c r="AM644" s="55" t="s">
        <v>573</v>
      </c>
      <c r="AN644" s="53" t="s">
        <v>573</v>
      </c>
      <c r="AO644" s="55" t="s">
        <v>573</v>
      </c>
      <c r="AP644" s="53" t="s">
        <v>594</v>
      </c>
      <c r="AQ644" s="53" t="s">
        <v>594</v>
      </c>
      <c r="AR644" s="53" t="s">
        <v>594</v>
      </c>
      <c r="AS644" s="53" t="s">
        <v>594</v>
      </c>
      <c r="AT644" s="53" t="s">
        <v>595</v>
      </c>
      <c r="AU644" s="54" t="s">
        <v>595</v>
      </c>
      <c r="AV644" s="53" t="s">
        <v>595</v>
      </c>
      <c r="AW644" s="53" t="s">
        <v>596</v>
      </c>
      <c r="AX644" s="53" t="s">
        <v>596</v>
      </c>
      <c r="AY644" s="53" t="s">
        <v>597</v>
      </c>
      <c r="AZ644" s="53" t="s">
        <v>594</v>
      </c>
      <c r="BA644" s="53" t="s">
        <v>594</v>
      </c>
      <c r="BB644" s="53" t="s">
        <v>594</v>
      </c>
      <c r="BC644" s="53" t="s">
        <v>594</v>
      </c>
      <c r="BD644" s="53" t="s">
        <v>595</v>
      </c>
      <c r="BE644" s="53" t="s">
        <v>595</v>
      </c>
      <c r="BF644" s="53" t="s">
        <v>595</v>
      </c>
      <c r="BG644" s="53" t="s">
        <v>596</v>
      </c>
      <c r="BH644" s="53" t="s">
        <v>596</v>
      </c>
      <c r="BI644" s="53" t="s">
        <v>597</v>
      </c>
      <c r="BJ644" s="53" t="s">
        <v>595</v>
      </c>
      <c r="BK644" s="53" t="s">
        <v>595</v>
      </c>
      <c r="BL644" s="53" t="s">
        <v>595</v>
      </c>
      <c r="BM644" s="54" t="s">
        <v>596</v>
      </c>
      <c r="BN644" s="54" t="s">
        <v>596</v>
      </c>
      <c r="BO644" s="54" t="s">
        <v>597</v>
      </c>
      <c r="BP644" s="53" t="s">
        <v>596</v>
      </c>
      <c r="BQ644" s="53" t="s">
        <v>596</v>
      </c>
      <c r="BR644" s="53" t="s">
        <v>597</v>
      </c>
      <c r="BS644" s="60" t="s">
        <v>597</v>
      </c>
      <c r="BT644" s="53" t="s">
        <v>579</v>
      </c>
      <c r="BU644" s="59" t="s">
        <v>579</v>
      </c>
      <c r="BV644" s="59" t="s">
        <v>579</v>
      </c>
      <c r="BW644" s="59" t="s">
        <v>580</v>
      </c>
      <c r="BX644" s="59" t="s">
        <v>580</v>
      </c>
      <c r="BY644" s="59" t="s">
        <v>591</v>
      </c>
      <c r="BZ644" s="59" t="s">
        <v>591</v>
      </c>
      <c r="CA644" s="59" t="s">
        <v>601</v>
      </c>
      <c r="CB644" s="59" t="s">
        <v>579</v>
      </c>
      <c r="CC644" s="59" t="s">
        <v>579</v>
      </c>
      <c r="CD644" s="59" t="s">
        <v>579</v>
      </c>
      <c r="CE644" s="59" t="s">
        <v>580</v>
      </c>
      <c r="CF644" s="59" t="s">
        <v>580</v>
      </c>
      <c r="CG644" s="59" t="s">
        <v>591</v>
      </c>
      <c r="CH644" s="59" t="s">
        <v>591</v>
      </c>
      <c r="CI644" s="59" t="s">
        <v>601</v>
      </c>
      <c r="CJ644" s="59" t="s">
        <v>580</v>
      </c>
      <c r="CK644" s="59" t="s">
        <v>585</v>
      </c>
      <c r="CL644" s="59" t="s">
        <v>607</v>
      </c>
      <c r="CM644" s="59" t="s">
        <v>591</v>
      </c>
      <c r="CN644" s="59" t="s">
        <v>599</v>
      </c>
      <c r="CO644" s="59" t="s">
        <v>607</v>
      </c>
      <c r="CP644" s="59" t="s">
        <v>607</v>
      </c>
      <c r="CQ644" s="59" t="s">
        <v>608</v>
      </c>
      <c r="CR644" s="59" t="s">
        <v>608</v>
      </c>
      <c r="CS644" s="59" t="s">
        <v>608</v>
      </c>
      <c r="CT644" s="59" t="s">
        <v>609</v>
      </c>
      <c r="CU644" s="59" t="s">
        <v>580</v>
      </c>
      <c r="CV644" s="59" t="s">
        <v>585</v>
      </c>
      <c r="CW644" s="59" t="s">
        <v>607</v>
      </c>
      <c r="CX644" s="59" t="s">
        <v>591</v>
      </c>
      <c r="CY644" s="59" t="s">
        <v>599</v>
      </c>
      <c r="CZ644" s="59" t="s">
        <v>607</v>
      </c>
      <c r="DA644" s="59" t="s">
        <v>607</v>
      </c>
      <c r="DB644" s="59" t="s">
        <v>608</v>
      </c>
      <c r="DC644" s="59" t="s">
        <v>608</v>
      </c>
      <c r="DD644" s="59" t="s">
        <v>608</v>
      </c>
      <c r="DE644" s="59" t="s">
        <v>610</v>
      </c>
      <c r="DF644" s="59"/>
      <c r="DG644" s="59"/>
      <c r="DH644" s="59"/>
      <c r="DI644" s="59"/>
      <c r="DJ644" s="59"/>
      <c r="DK644" s="59"/>
      <c r="DL644" s="59"/>
      <c r="DM644" s="59"/>
      <c r="DN644" s="59"/>
      <c r="DO644" s="59"/>
      <c r="DP644" s="59"/>
      <c r="DQ644" s="59"/>
      <c r="DR644" s="59"/>
      <c r="DS644" s="59"/>
      <c r="DT644" s="59"/>
      <c r="DU644" s="59" t="s">
        <v>611</v>
      </c>
      <c r="DV644" s="59" t="s">
        <v>579</v>
      </c>
      <c r="DW644" s="59" t="s">
        <v>580</v>
      </c>
      <c r="DX644" s="59" t="s">
        <v>591</v>
      </c>
      <c r="DY644" s="59" t="s">
        <v>579</v>
      </c>
      <c r="DZ644" s="59" t="s">
        <v>580</v>
      </c>
      <c r="EA644" s="59" t="s">
        <v>591</v>
      </c>
      <c r="EB644" s="59" t="s">
        <v>580</v>
      </c>
      <c r="EC644" s="59" t="s">
        <v>591</v>
      </c>
      <c r="ED644" s="59" t="s">
        <v>591</v>
      </c>
      <c r="EE644" s="59" t="s">
        <v>579</v>
      </c>
      <c r="EF644" s="59" t="s">
        <v>580</v>
      </c>
      <c r="EG644" s="59" t="s">
        <v>591</v>
      </c>
      <c r="EH644" s="59" t="s">
        <v>580</v>
      </c>
      <c r="EI644" s="59" t="s">
        <v>591</v>
      </c>
      <c r="EJ644" s="59" t="s">
        <v>591</v>
      </c>
      <c r="EK644" s="59" t="s">
        <v>580</v>
      </c>
      <c r="EL644" s="59" t="s">
        <v>591</v>
      </c>
      <c r="EM644" s="59" t="s">
        <v>591</v>
      </c>
      <c r="EN644" s="59" t="s">
        <v>591</v>
      </c>
      <c r="EO644" s="59" t="s">
        <v>579</v>
      </c>
      <c r="EP644" s="59" t="s">
        <v>579</v>
      </c>
      <c r="EQ644" s="59" t="s">
        <v>579</v>
      </c>
      <c r="ER644" s="59" t="s">
        <v>580</v>
      </c>
      <c r="ES644" s="59" t="s">
        <v>580</v>
      </c>
      <c r="ET644" s="59" t="s">
        <v>591</v>
      </c>
      <c r="EU644" s="59" t="s">
        <v>591</v>
      </c>
      <c r="EV644" s="59" t="s">
        <v>601</v>
      </c>
      <c r="EW644" s="59" t="s">
        <v>601</v>
      </c>
      <c r="EX644" s="59"/>
      <c r="EY644" s="59" t="s">
        <v>601</v>
      </c>
      <c r="EZ644" s="59" t="s">
        <v>601</v>
      </c>
      <c r="FA644" s="59" t="s">
        <v>601</v>
      </c>
    </row>
    <row r="645" spans="1:157" ht="13.8" thickBot="1" x14ac:dyDescent="0.3">
      <c r="A645" s="61" t="s">
        <v>612</v>
      </c>
      <c r="B645" s="62" t="s">
        <v>569</v>
      </c>
      <c r="C645" s="62" t="s">
        <v>578</v>
      </c>
      <c r="D645" s="62" t="s">
        <v>613</v>
      </c>
      <c r="E645" s="62" t="s">
        <v>614</v>
      </c>
      <c r="F645" s="62" t="s">
        <v>615</v>
      </c>
      <c r="G645" s="62" t="s">
        <v>578</v>
      </c>
      <c r="H645" s="187" t="s">
        <v>613</v>
      </c>
      <c r="I645" s="62" t="s">
        <v>614</v>
      </c>
      <c r="J645" s="62" t="s">
        <v>615</v>
      </c>
      <c r="K645" s="62" t="s">
        <v>613</v>
      </c>
      <c r="L645" s="63" t="s">
        <v>614</v>
      </c>
      <c r="M645" s="62" t="s">
        <v>615</v>
      </c>
      <c r="N645" s="62" t="s">
        <v>614</v>
      </c>
      <c r="O645" s="62" t="s">
        <v>615</v>
      </c>
      <c r="P645" s="62" t="s">
        <v>615</v>
      </c>
      <c r="Q645" s="62" t="s">
        <v>594</v>
      </c>
      <c r="R645" s="62" t="s">
        <v>613</v>
      </c>
      <c r="S645" s="62" t="s">
        <v>596</v>
      </c>
      <c r="T645" s="62" t="s">
        <v>615</v>
      </c>
      <c r="U645" s="62" t="s">
        <v>613</v>
      </c>
      <c r="V645" s="62" t="s">
        <v>614</v>
      </c>
      <c r="W645" s="62" t="s">
        <v>615</v>
      </c>
      <c r="X645" s="62" t="s">
        <v>614</v>
      </c>
      <c r="Y645" s="62" t="s">
        <v>615</v>
      </c>
      <c r="Z645" s="62" t="s">
        <v>615</v>
      </c>
      <c r="AA645" s="62" t="s">
        <v>613</v>
      </c>
      <c r="AB645" s="62" t="s">
        <v>614</v>
      </c>
      <c r="AC645" s="62" t="s">
        <v>615</v>
      </c>
      <c r="AD645" s="63" t="s">
        <v>614</v>
      </c>
      <c r="AE645" s="63" t="s">
        <v>615</v>
      </c>
      <c r="AF645" s="63" t="s">
        <v>615</v>
      </c>
      <c r="AG645" s="62" t="s">
        <v>614</v>
      </c>
      <c r="AH645" s="62" t="s">
        <v>615</v>
      </c>
      <c r="AI645" s="62" t="s">
        <v>615</v>
      </c>
      <c r="AJ645" s="62" t="s">
        <v>615</v>
      </c>
      <c r="AK645" s="64" t="s">
        <v>616</v>
      </c>
      <c r="AL645" s="62" t="s">
        <v>578</v>
      </c>
      <c r="AM645" s="62" t="s">
        <v>613</v>
      </c>
      <c r="AN645" s="62" t="s">
        <v>614</v>
      </c>
      <c r="AO645" s="62" t="s">
        <v>615</v>
      </c>
      <c r="AP645" s="62" t="s">
        <v>578</v>
      </c>
      <c r="AQ645" s="62" t="s">
        <v>613</v>
      </c>
      <c r="AR645" s="62" t="s">
        <v>614</v>
      </c>
      <c r="AS645" s="62" t="s">
        <v>615</v>
      </c>
      <c r="AT645" s="62" t="s">
        <v>613</v>
      </c>
      <c r="AU645" s="63" t="s">
        <v>614</v>
      </c>
      <c r="AV645" s="62" t="s">
        <v>615</v>
      </c>
      <c r="AW645" s="62" t="s">
        <v>614</v>
      </c>
      <c r="AX645" s="62" t="s">
        <v>615</v>
      </c>
      <c r="AY645" s="62" t="s">
        <v>615</v>
      </c>
      <c r="AZ645" s="62" t="s">
        <v>578</v>
      </c>
      <c r="BA645" s="62" t="s">
        <v>613</v>
      </c>
      <c r="BB645" s="62" t="s">
        <v>614</v>
      </c>
      <c r="BC645" s="62" t="s">
        <v>615</v>
      </c>
      <c r="BD645" s="62" t="s">
        <v>613</v>
      </c>
      <c r="BE645" s="62" t="s">
        <v>617</v>
      </c>
      <c r="BF645" s="62" t="s">
        <v>615</v>
      </c>
      <c r="BG645" s="62" t="s">
        <v>614</v>
      </c>
      <c r="BH645" s="62" t="s">
        <v>615</v>
      </c>
      <c r="BI645" s="62" t="s">
        <v>615</v>
      </c>
      <c r="BJ645" s="62" t="s">
        <v>613</v>
      </c>
      <c r="BK645" s="62" t="s">
        <v>614</v>
      </c>
      <c r="BL645" s="62" t="s">
        <v>615</v>
      </c>
      <c r="BM645" s="63" t="s">
        <v>614</v>
      </c>
      <c r="BN645" s="63" t="s">
        <v>615</v>
      </c>
      <c r="BO645" s="63" t="s">
        <v>615</v>
      </c>
      <c r="BP645" s="62" t="s">
        <v>614</v>
      </c>
      <c r="BQ645" s="62" t="s">
        <v>615</v>
      </c>
      <c r="BR645" s="62" t="s">
        <v>615</v>
      </c>
      <c r="BS645" s="65" t="s">
        <v>615</v>
      </c>
      <c r="BT645" s="62" t="s">
        <v>579</v>
      </c>
      <c r="BU645" s="66" t="s">
        <v>580</v>
      </c>
      <c r="BV645" s="66" t="s">
        <v>580</v>
      </c>
      <c r="BW645" s="66" t="s">
        <v>580</v>
      </c>
      <c r="BX645" s="66" t="s">
        <v>591</v>
      </c>
      <c r="BY645" s="66" t="s">
        <v>591</v>
      </c>
      <c r="BZ645" s="66" t="s">
        <v>591</v>
      </c>
      <c r="CA645" s="66" t="s">
        <v>608</v>
      </c>
      <c r="CB645" s="66" t="s">
        <v>579</v>
      </c>
      <c r="CC645" s="66" t="s">
        <v>580</v>
      </c>
      <c r="CD645" s="66" t="s">
        <v>580</v>
      </c>
      <c r="CE645" s="66" t="s">
        <v>580</v>
      </c>
      <c r="CF645" s="66" t="s">
        <v>591</v>
      </c>
      <c r="CG645" s="66" t="s">
        <v>591</v>
      </c>
      <c r="CH645" s="66" t="s">
        <v>591</v>
      </c>
      <c r="CI645" s="66" t="s">
        <v>608</v>
      </c>
      <c r="CJ645" s="66" t="s">
        <v>607</v>
      </c>
      <c r="CK645" s="66" t="s">
        <v>607</v>
      </c>
      <c r="CL645" s="66" t="s">
        <v>607</v>
      </c>
      <c r="CM645" s="66" t="s">
        <v>607</v>
      </c>
      <c r="CN645" s="66" t="s">
        <v>607</v>
      </c>
      <c r="CO645" s="66" t="s">
        <v>607</v>
      </c>
      <c r="CP645" s="66" t="s">
        <v>607</v>
      </c>
      <c r="CQ645" s="66"/>
      <c r="CR645" s="66"/>
      <c r="CS645" s="66"/>
      <c r="CT645" s="66"/>
      <c r="CU645" s="66" t="s">
        <v>607</v>
      </c>
      <c r="CV645" s="66" t="s">
        <v>607</v>
      </c>
      <c r="CW645" s="66" t="s">
        <v>607</v>
      </c>
      <c r="CX645" s="66" t="s">
        <v>607</v>
      </c>
      <c r="CY645" s="66" t="s">
        <v>607</v>
      </c>
      <c r="CZ645" s="66" t="s">
        <v>607</v>
      </c>
      <c r="DA645" s="66" t="s">
        <v>607</v>
      </c>
      <c r="DB645" s="66"/>
      <c r="DC645" s="66"/>
      <c r="DD645" s="66"/>
      <c r="DE645" s="66"/>
      <c r="DF645" s="66"/>
      <c r="DG645" s="66"/>
      <c r="DH645" s="66"/>
      <c r="DI645" s="66"/>
      <c r="DJ645" s="66"/>
      <c r="DK645" s="66"/>
      <c r="DL645" s="66"/>
      <c r="DM645" s="66"/>
      <c r="DN645" s="66"/>
      <c r="DO645" s="66"/>
      <c r="DP645" s="66"/>
      <c r="DQ645" s="66"/>
      <c r="DR645" s="66"/>
      <c r="DS645" s="66"/>
      <c r="DT645" s="66"/>
      <c r="DU645" s="66"/>
      <c r="DV645" s="66"/>
      <c r="DW645" s="66"/>
      <c r="DX645" s="66"/>
      <c r="DY645" s="66"/>
      <c r="DZ645" s="66"/>
      <c r="EA645" s="66"/>
      <c r="EB645" s="66"/>
      <c r="EC645" s="66"/>
      <c r="ED645" s="66"/>
      <c r="EE645" s="66"/>
      <c r="EF645" s="66"/>
      <c r="EG645" s="66"/>
      <c r="EH645" s="66"/>
      <c r="EI645" s="66"/>
      <c r="EJ645" s="66"/>
      <c r="EK645" s="66"/>
      <c r="EL645" s="66"/>
      <c r="EM645" s="66"/>
      <c r="EN645" s="66"/>
      <c r="EO645" s="66" t="s">
        <v>579</v>
      </c>
      <c r="EP645" s="66" t="s">
        <v>580</v>
      </c>
      <c r="EQ645" s="66" t="s">
        <v>580</v>
      </c>
      <c r="ER645" s="66" t="s">
        <v>580</v>
      </c>
      <c r="ES645" s="66" t="s">
        <v>591</v>
      </c>
      <c r="ET645" s="66" t="s">
        <v>591</v>
      </c>
      <c r="EU645" s="66" t="s">
        <v>591</v>
      </c>
      <c r="EV645" s="66" t="s">
        <v>608</v>
      </c>
      <c r="EW645" s="66" t="s">
        <v>609</v>
      </c>
      <c r="EX645" s="66"/>
      <c r="EY645" s="66" t="s">
        <v>608</v>
      </c>
      <c r="EZ645" s="66" t="s">
        <v>608</v>
      </c>
      <c r="FA645" s="66" t="s">
        <v>609</v>
      </c>
    </row>
    <row r="646" spans="1:157" ht="14.4" x14ac:dyDescent="0.3">
      <c r="A646" s="67" t="s">
        <v>618</v>
      </c>
      <c r="B646" s="68">
        <v>1312</v>
      </c>
      <c r="C646" s="69">
        <v>1644</v>
      </c>
      <c r="D646" s="69">
        <v>1644</v>
      </c>
      <c r="E646" s="69">
        <v>1644</v>
      </c>
      <c r="F646" s="69">
        <v>1644</v>
      </c>
      <c r="G646" s="69">
        <v>1644</v>
      </c>
      <c r="H646" s="188">
        <v>1644</v>
      </c>
      <c r="I646" s="71">
        <v>1644</v>
      </c>
      <c r="J646" s="71">
        <v>1644</v>
      </c>
      <c r="K646" s="71">
        <v>1644</v>
      </c>
      <c r="L646" s="71">
        <v>1644</v>
      </c>
      <c r="M646" s="71">
        <v>1644</v>
      </c>
      <c r="N646" s="71">
        <v>1644</v>
      </c>
      <c r="O646" s="71">
        <v>1644</v>
      </c>
      <c r="P646" s="71">
        <v>1644</v>
      </c>
      <c r="Q646" s="71">
        <v>2300</v>
      </c>
      <c r="R646" s="71">
        <v>2300</v>
      </c>
      <c r="S646" s="71">
        <v>2300</v>
      </c>
      <c r="T646" s="71">
        <v>2300</v>
      </c>
      <c r="U646" s="71">
        <v>2300</v>
      </c>
      <c r="V646" s="71">
        <v>2300</v>
      </c>
      <c r="W646" s="71">
        <v>2300</v>
      </c>
      <c r="X646" s="71">
        <v>2300</v>
      </c>
      <c r="Y646" s="71">
        <v>2300</v>
      </c>
      <c r="Z646" s="71">
        <v>2300</v>
      </c>
      <c r="AA646" s="71">
        <v>2300</v>
      </c>
      <c r="AB646" s="71">
        <v>2300</v>
      </c>
      <c r="AC646" s="71">
        <v>2300</v>
      </c>
      <c r="AD646" s="71">
        <v>2300</v>
      </c>
      <c r="AE646" s="71">
        <v>2300</v>
      </c>
      <c r="AF646" s="71">
        <v>2300</v>
      </c>
      <c r="AG646" s="71">
        <v>2300</v>
      </c>
      <c r="AH646" s="71">
        <v>2300</v>
      </c>
      <c r="AI646" s="71">
        <v>2300</v>
      </c>
      <c r="AJ646" s="71">
        <v>2300</v>
      </c>
      <c r="AK646" s="71">
        <v>1312</v>
      </c>
      <c r="AL646" s="71">
        <v>1644</v>
      </c>
      <c r="AM646" s="71">
        <v>1644</v>
      </c>
      <c r="AN646" s="71">
        <v>1644</v>
      </c>
      <c r="AO646" s="71">
        <v>1644</v>
      </c>
      <c r="AP646" s="71">
        <v>1644</v>
      </c>
      <c r="AQ646" s="71">
        <v>1644</v>
      </c>
      <c r="AR646" s="71">
        <v>1644</v>
      </c>
      <c r="AS646" s="71">
        <v>1644</v>
      </c>
      <c r="AT646" s="71">
        <v>1644</v>
      </c>
      <c r="AU646" s="71">
        <v>1644</v>
      </c>
      <c r="AV646" s="71">
        <v>1644</v>
      </c>
      <c r="AW646" s="71">
        <v>1644</v>
      </c>
      <c r="AX646" s="71">
        <v>1644</v>
      </c>
      <c r="AY646" s="71">
        <v>1644</v>
      </c>
      <c r="AZ646" s="71">
        <v>2300</v>
      </c>
      <c r="BA646" s="71">
        <v>2300</v>
      </c>
      <c r="BB646" s="71">
        <v>2300</v>
      </c>
      <c r="BC646" s="71">
        <v>2300</v>
      </c>
      <c r="BD646" s="71">
        <v>2300</v>
      </c>
      <c r="BE646" s="71">
        <v>2300</v>
      </c>
      <c r="BF646" s="71">
        <v>2300</v>
      </c>
      <c r="BG646" s="71">
        <v>2300</v>
      </c>
      <c r="BH646" s="71">
        <v>2300</v>
      </c>
      <c r="BI646" s="71">
        <v>2300</v>
      </c>
      <c r="BJ646" s="71">
        <v>2300</v>
      </c>
      <c r="BK646" s="71">
        <v>2300</v>
      </c>
      <c r="BL646" s="71">
        <v>2300</v>
      </c>
      <c r="BM646" s="71">
        <v>2300</v>
      </c>
      <c r="BN646" s="71">
        <v>2300</v>
      </c>
      <c r="BO646" s="71">
        <v>2300</v>
      </c>
      <c r="BP646" s="71">
        <v>2300</v>
      </c>
      <c r="BQ646" s="71">
        <v>2300</v>
      </c>
      <c r="BR646" s="71">
        <v>2300</v>
      </c>
      <c r="BS646" s="71">
        <v>2300</v>
      </c>
      <c r="BT646" s="69">
        <v>2300</v>
      </c>
      <c r="BU646" s="69">
        <v>2300</v>
      </c>
      <c r="BV646" s="69">
        <v>2300</v>
      </c>
      <c r="BW646" s="69">
        <v>2300</v>
      </c>
      <c r="BX646" s="69">
        <v>2300</v>
      </c>
      <c r="BY646" s="70">
        <v>2300</v>
      </c>
      <c r="BZ646" s="71">
        <v>2300</v>
      </c>
      <c r="CA646" s="71">
        <v>2300</v>
      </c>
      <c r="CB646" s="71">
        <v>2300</v>
      </c>
      <c r="CC646" s="71">
        <v>2300</v>
      </c>
      <c r="CD646" s="71">
        <v>2300</v>
      </c>
      <c r="CE646" s="71">
        <v>2300</v>
      </c>
      <c r="CF646" s="71">
        <v>2300</v>
      </c>
      <c r="CG646" s="71">
        <v>2300</v>
      </c>
      <c r="CH646" s="71">
        <v>2300</v>
      </c>
      <c r="CI646" s="71">
        <v>2300</v>
      </c>
      <c r="CJ646" s="71">
        <v>2561</v>
      </c>
      <c r="CK646" s="71">
        <v>2561</v>
      </c>
      <c r="CL646" s="71">
        <v>2561</v>
      </c>
      <c r="CM646" s="71">
        <v>2561</v>
      </c>
      <c r="CN646" s="71">
        <v>2561</v>
      </c>
      <c r="CO646" s="71">
        <v>2561</v>
      </c>
      <c r="CP646" s="71">
        <v>2561</v>
      </c>
      <c r="CQ646" s="71">
        <v>2561</v>
      </c>
      <c r="CR646" s="71">
        <v>2561</v>
      </c>
      <c r="CS646" s="71">
        <v>2945.1499999999996</v>
      </c>
      <c r="CT646" s="71">
        <v>2945.1499999999996</v>
      </c>
      <c r="CU646" s="71">
        <v>2561</v>
      </c>
      <c r="CV646" s="71">
        <v>2561</v>
      </c>
      <c r="CW646" s="71">
        <v>2561</v>
      </c>
      <c r="CX646" s="71">
        <v>2561</v>
      </c>
      <c r="CY646" s="71">
        <v>2561</v>
      </c>
      <c r="CZ646" s="71">
        <v>2561</v>
      </c>
      <c r="DA646" s="71">
        <v>2561</v>
      </c>
      <c r="DB646" s="71">
        <v>2561</v>
      </c>
      <c r="DC646" s="71">
        <v>2561</v>
      </c>
      <c r="DD646" s="71">
        <v>2945.1499999999996</v>
      </c>
      <c r="DE646" s="71">
        <v>2945.1499999999996</v>
      </c>
      <c r="DF646" s="71">
        <v>1644</v>
      </c>
      <c r="DG646" s="71">
        <v>2300</v>
      </c>
      <c r="DH646" s="71">
        <v>2300</v>
      </c>
      <c r="DI646" s="71">
        <v>2300</v>
      </c>
      <c r="DJ646" s="71">
        <v>2300</v>
      </c>
      <c r="DK646" s="71">
        <v>2300</v>
      </c>
      <c r="DL646" s="71">
        <v>2300</v>
      </c>
      <c r="DM646" s="71">
        <v>2300</v>
      </c>
      <c r="DN646" s="71">
        <v>2300</v>
      </c>
      <c r="DO646" s="71">
        <v>2300</v>
      </c>
      <c r="DP646" s="71">
        <v>2300</v>
      </c>
      <c r="DQ646" s="71">
        <v>2300</v>
      </c>
      <c r="DR646" s="71">
        <v>2300</v>
      </c>
      <c r="DS646" s="71">
        <v>2300</v>
      </c>
      <c r="DT646" s="71">
        <v>2300</v>
      </c>
      <c r="DU646" s="71">
        <v>2561</v>
      </c>
      <c r="DV646" s="71">
        <v>2561</v>
      </c>
      <c r="DW646" s="71">
        <v>2561</v>
      </c>
      <c r="DX646" s="71">
        <v>2561</v>
      </c>
      <c r="DY646" s="71">
        <v>2561</v>
      </c>
      <c r="DZ646" s="71">
        <v>2561</v>
      </c>
      <c r="EA646" s="71">
        <v>2561</v>
      </c>
      <c r="EB646" s="71">
        <v>2561</v>
      </c>
      <c r="EC646" s="71">
        <v>2561</v>
      </c>
      <c r="ED646" s="71">
        <v>2561</v>
      </c>
      <c r="EE646" s="71">
        <v>2561</v>
      </c>
      <c r="EF646" s="71">
        <v>2561</v>
      </c>
      <c r="EG646" s="71">
        <v>2561</v>
      </c>
      <c r="EH646" s="71">
        <v>2561</v>
      </c>
      <c r="EI646" s="71">
        <v>2561</v>
      </c>
      <c r="EJ646" s="71">
        <v>2561</v>
      </c>
      <c r="EK646" s="71">
        <v>2561</v>
      </c>
      <c r="EL646" s="71">
        <v>2561</v>
      </c>
      <c r="EM646" s="71">
        <v>2561</v>
      </c>
      <c r="EN646" s="71">
        <v>2561</v>
      </c>
      <c r="EO646" s="71">
        <v>2561</v>
      </c>
      <c r="EP646" s="71">
        <v>2561</v>
      </c>
      <c r="EQ646" s="71">
        <v>2561</v>
      </c>
      <c r="ER646" s="71">
        <v>2561</v>
      </c>
      <c r="ES646" s="71">
        <v>2561</v>
      </c>
      <c r="ET646" s="71">
        <v>2561</v>
      </c>
      <c r="EU646" s="71">
        <v>2561</v>
      </c>
      <c r="EV646" s="71">
        <v>2561</v>
      </c>
      <c r="EW646" s="71">
        <v>2945.1499999999996</v>
      </c>
      <c r="EX646" s="71">
        <v>1644</v>
      </c>
      <c r="EY646" s="71">
        <v>2561</v>
      </c>
      <c r="EZ646" s="71">
        <v>2561</v>
      </c>
      <c r="FA646" s="71">
        <v>2945.1499999999996</v>
      </c>
    </row>
    <row r="647" spans="1:157" ht="14.4" x14ac:dyDescent="0.3">
      <c r="A647" s="171" t="s">
        <v>619</v>
      </c>
      <c r="B647" s="172">
        <v>0</v>
      </c>
      <c r="C647" s="173">
        <v>1346.5692328775754</v>
      </c>
      <c r="D647" s="173">
        <v>1093.3483634745237</v>
      </c>
      <c r="E647" s="173">
        <v>527.70628008949302</v>
      </c>
      <c r="F647" s="173">
        <v>0</v>
      </c>
      <c r="G647" s="173">
        <v>2693.1384657551507</v>
      </c>
      <c r="H647" s="204">
        <v>2439.9175963520993</v>
      </c>
      <c r="I647" s="175">
        <v>1874.2755129670684</v>
      </c>
      <c r="J647" s="175">
        <v>1346.5692328775754</v>
      </c>
      <c r="K647" s="175">
        <v>2186.6967269490474</v>
      </c>
      <c r="L647" s="175">
        <v>1621.0546435640167</v>
      </c>
      <c r="M647" s="175">
        <v>1093.3483634745237</v>
      </c>
      <c r="N647" s="175">
        <v>1055.412560178986</v>
      </c>
      <c r="O647" s="175">
        <v>527.70628008949302</v>
      </c>
      <c r="P647" s="175">
        <v>0</v>
      </c>
      <c r="Q647" s="175">
        <v>4039.7076986327261</v>
      </c>
      <c r="R647" s="175">
        <v>3786.4868292296742</v>
      </c>
      <c r="S647" s="175">
        <v>3220.8447458446435</v>
      </c>
      <c r="T647" s="175">
        <v>2693.1384657551507</v>
      </c>
      <c r="U647" s="175">
        <v>3533.2659598266227</v>
      </c>
      <c r="V647" s="175">
        <v>2967.6238764415921</v>
      </c>
      <c r="W647" s="175">
        <v>2439.9175963520993</v>
      </c>
      <c r="X647" s="175">
        <v>2401.9817930565614</v>
      </c>
      <c r="Y647" s="175">
        <v>1874.2755129670684</v>
      </c>
      <c r="Z647" s="175">
        <v>1346.5692328775754</v>
      </c>
      <c r="AA647" s="175">
        <v>3280.0450904235713</v>
      </c>
      <c r="AB647" s="175">
        <v>2714.4030070385406</v>
      </c>
      <c r="AC647" s="175">
        <v>2186.6967269490474</v>
      </c>
      <c r="AD647" s="175">
        <v>2148.76092365351</v>
      </c>
      <c r="AE647" s="175">
        <v>1621.0546435640167</v>
      </c>
      <c r="AF647" s="175">
        <v>1093.3483634745237</v>
      </c>
      <c r="AG647" s="175">
        <v>1583.1188402684791</v>
      </c>
      <c r="AH647" s="175">
        <v>1055.412560178986</v>
      </c>
      <c r="AI647" s="175">
        <v>527.70628008949302</v>
      </c>
      <c r="AJ647" s="175">
        <v>0</v>
      </c>
      <c r="AK647" s="175">
        <v>0</v>
      </c>
      <c r="AL647" s="175">
        <v>1346.5692328775754</v>
      </c>
      <c r="AM647" s="175">
        <v>1093.3483634745237</v>
      </c>
      <c r="AN647" s="175">
        <v>527.70628008949302</v>
      </c>
      <c r="AO647" s="175">
        <v>0</v>
      </c>
      <c r="AP647" s="175">
        <v>2693.1384657551507</v>
      </c>
      <c r="AQ647" s="175">
        <v>2439.9175963520993</v>
      </c>
      <c r="AR647" s="175">
        <v>1874.2755129670684</v>
      </c>
      <c r="AS647" s="175">
        <v>1346.5692328775754</v>
      </c>
      <c r="AT647" s="175">
        <v>2186.6967269490474</v>
      </c>
      <c r="AU647" s="175">
        <v>1621.0546435640167</v>
      </c>
      <c r="AV647" s="175">
        <v>1093.3483634745237</v>
      </c>
      <c r="AW647" s="175">
        <v>1055.412560178986</v>
      </c>
      <c r="AX647" s="175">
        <v>527.70628008949302</v>
      </c>
      <c r="AY647" s="175">
        <v>0</v>
      </c>
      <c r="AZ647" s="175">
        <v>4039.7076986327261</v>
      </c>
      <c r="BA647" s="175">
        <v>3786.4868292296742</v>
      </c>
      <c r="BB647" s="175">
        <v>3220.8447458446435</v>
      </c>
      <c r="BC647" s="175">
        <v>2693.1384657551507</v>
      </c>
      <c r="BD647" s="175">
        <v>3533.2659598266227</v>
      </c>
      <c r="BE647" s="175">
        <v>2967.6238764415921</v>
      </c>
      <c r="BF647" s="175">
        <v>2439.9175963520993</v>
      </c>
      <c r="BG647" s="175">
        <v>2401.9817930565614</v>
      </c>
      <c r="BH647" s="175">
        <v>1874.2755129670684</v>
      </c>
      <c r="BI647" s="175">
        <v>1346.5692328775754</v>
      </c>
      <c r="BJ647" s="175">
        <v>3280.0450904235713</v>
      </c>
      <c r="BK647" s="175">
        <v>2714.4030070385406</v>
      </c>
      <c r="BL647" s="175">
        <v>2186.6967269490474</v>
      </c>
      <c r="BM647" s="175">
        <v>2148.76092365351</v>
      </c>
      <c r="BN647" s="175">
        <v>1621.0546435640167</v>
      </c>
      <c r="BO647" s="175">
        <v>1093.3483634745237</v>
      </c>
      <c r="BP647" s="175">
        <v>1583.1188402684791</v>
      </c>
      <c r="BQ647" s="175">
        <v>1055.412560178986</v>
      </c>
      <c r="BR647" s="175">
        <v>527.70628008949302</v>
      </c>
      <c r="BS647" s="175">
        <v>0</v>
      </c>
      <c r="BT647" s="173">
        <v>4879.8351927041986</v>
      </c>
      <c r="BU647" s="173">
        <v>4314.193109319167</v>
      </c>
      <c r="BV647" s="173">
        <v>4060.972239916116</v>
      </c>
      <c r="BW647" s="173">
        <v>3495.3301565310853</v>
      </c>
      <c r="BX647" s="173">
        <v>2148.76092365351</v>
      </c>
      <c r="BY647" s="174">
        <v>1621.0546435640167</v>
      </c>
      <c r="BZ647" s="175">
        <v>1055.412560178986</v>
      </c>
      <c r="CA647" s="175">
        <v>3082.222689409582</v>
      </c>
      <c r="CB647" s="175">
        <v>4879.8351927041986</v>
      </c>
      <c r="CC647" s="175">
        <v>4314.193109319167</v>
      </c>
      <c r="CD647" s="175">
        <v>4060.972239916116</v>
      </c>
      <c r="CE647" s="175">
        <v>3495.3301565310853</v>
      </c>
      <c r="CF647" s="175">
        <v>2148.76092365351</v>
      </c>
      <c r="CG647" s="175">
        <v>1621.0546435640167</v>
      </c>
      <c r="CH647" s="175">
        <v>1055.412560178986</v>
      </c>
      <c r="CI647" s="175">
        <v>3082.222689409582</v>
      </c>
      <c r="CJ647" s="175">
        <v>5407.5414727936914</v>
      </c>
      <c r="CK647" s="175">
        <v>4588.6785200056092</v>
      </c>
      <c r="CL647" s="175">
        <v>3769.8155672175262</v>
      </c>
      <c r="CM647" s="175">
        <v>3242.1092871280334</v>
      </c>
      <c r="CN647" s="175">
        <v>2148.76092365351</v>
      </c>
      <c r="CO647" s="175">
        <v>1583.1188402684791</v>
      </c>
      <c r="CP647" s="175">
        <v>1055.412560178986</v>
      </c>
      <c r="CQ647" s="175">
        <v>3113.6338816065472</v>
      </c>
      <c r="CR647" s="175">
        <v>4151.511842142063</v>
      </c>
      <c r="CS647" s="175">
        <v>5189.3898026775787</v>
      </c>
      <c r="CT647" s="175">
        <v>6227.2677632130944</v>
      </c>
      <c r="CU647" s="175">
        <v>5407.5414727936914</v>
      </c>
      <c r="CV647" s="175">
        <v>4588.6785200056092</v>
      </c>
      <c r="CW647" s="175">
        <v>3769.8155672175262</v>
      </c>
      <c r="CX647" s="175">
        <v>3242.1092871280334</v>
      </c>
      <c r="CY647" s="175">
        <v>2148.76092365351</v>
      </c>
      <c r="CZ647" s="175">
        <v>1583.1188402684791</v>
      </c>
      <c r="DA647" s="175">
        <v>1055.412560178986</v>
      </c>
      <c r="DB647" s="175">
        <v>3113.6338816065472</v>
      </c>
      <c r="DC647" s="175">
        <v>4151.511842142063</v>
      </c>
      <c r="DD647" s="175">
        <v>5189.3898026775787</v>
      </c>
      <c r="DE647" s="175">
        <v>6227.2677632130944</v>
      </c>
      <c r="DF647" s="175">
        <v>0</v>
      </c>
      <c r="DG647" s="175">
        <v>1346.5692328775754</v>
      </c>
      <c r="DH647" s="175">
        <v>1093.3483634745237</v>
      </c>
      <c r="DI647" s="175">
        <v>527.70628008949302</v>
      </c>
      <c r="DJ647" s="175">
        <v>0</v>
      </c>
      <c r="DK647" s="175">
        <v>2693.1384657551507</v>
      </c>
      <c r="DL647" s="175">
        <v>2439.9175963520993</v>
      </c>
      <c r="DM647" s="175">
        <v>1874.2755129670684</v>
      </c>
      <c r="DN647" s="175">
        <v>1346.5692328775754</v>
      </c>
      <c r="DO647" s="175">
        <v>2186.6967269490474</v>
      </c>
      <c r="DP647" s="175">
        <v>1621.0546435640167</v>
      </c>
      <c r="DQ647" s="175">
        <v>1093.3483634745237</v>
      </c>
      <c r="DR647" s="175">
        <v>1055.412560178986</v>
      </c>
      <c r="DS647" s="175">
        <v>527.70628008949302</v>
      </c>
      <c r="DT647" s="175">
        <v>0</v>
      </c>
      <c r="DU647" s="175">
        <v>4039.7076986327261</v>
      </c>
      <c r="DV647" s="175">
        <v>3786.4868292296742</v>
      </c>
      <c r="DW647" s="175">
        <v>3220.8447458446435</v>
      </c>
      <c r="DX647" s="175">
        <v>2693.1384657551507</v>
      </c>
      <c r="DY647" s="175">
        <v>3533.2659598266227</v>
      </c>
      <c r="DZ647" s="175">
        <v>2967.6238764415921</v>
      </c>
      <c r="EA647" s="175">
        <v>2439.9175963520993</v>
      </c>
      <c r="EB647" s="175">
        <v>2401.9817930565614</v>
      </c>
      <c r="EC647" s="175">
        <v>1874.2755129670684</v>
      </c>
      <c r="ED647" s="175">
        <v>1346.5692328775754</v>
      </c>
      <c r="EE647" s="175">
        <v>3280.0450904235713</v>
      </c>
      <c r="EF647" s="175">
        <v>2714.4030070385406</v>
      </c>
      <c r="EG647" s="175">
        <v>2186.6967269490474</v>
      </c>
      <c r="EH647" s="175">
        <v>2148.76092365351</v>
      </c>
      <c r="EI647" s="175">
        <v>1621.0546435640167</v>
      </c>
      <c r="EJ647" s="175">
        <v>1093.3483634745237</v>
      </c>
      <c r="EK647" s="175">
        <v>1583.1188402684791</v>
      </c>
      <c r="EL647" s="175">
        <v>1055.412560178986</v>
      </c>
      <c r="EM647" s="175">
        <v>527.70628008949302</v>
      </c>
      <c r="EN647" s="175">
        <v>0</v>
      </c>
      <c r="EO647" s="175">
        <v>4879.8351927041986</v>
      </c>
      <c r="EP647" s="175">
        <v>4314.193109319167</v>
      </c>
      <c r="EQ647" s="175">
        <v>4060.972239916116</v>
      </c>
      <c r="ER647" s="175">
        <v>3495.3301565310853</v>
      </c>
      <c r="ES647" s="175">
        <v>2148.76092365351</v>
      </c>
      <c r="ET647" s="175">
        <v>1621.0546435640167</v>
      </c>
      <c r="EU647" s="175">
        <v>1055.412560178986</v>
      </c>
      <c r="EV647" s="175">
        <v>3082.222689409582</v>
      </c>
      <c r="EW647" s="175">
        <v>4109.6302525461097</v>
      </c>
      <c r="EX647" s="175">
        <v>0</v>
      </c>
      <c r="EY647" s="175">
        <v>741.90596911039802</v>
      </c>
      <c r="EZ647" s="175">
        <v>1483.811938220796</v>
      </c>
      <c r="FA647" s="175">
        <v>2225.7179073311936</v>
      </c>
    </row>
    <row r="648" spans="1:157" ht="14.4" x14ac:dyDescent="0.3">
      <c r="A648" s="171" t="s">
        <v>620</v>
      </c>
      <c r="B648" s="172">
        <v>265.43353771602148</v>
      </c>
      <c r="C648" s="173">
        <v>393.75790492102414</v>
      </c>
      <c r="D648" s="173">
        <v>402.65672606970196</v>
      </c>
      <c r="E648" s="173">
        <v>474.68342610530868</v>
      </c>
      <c r="F648" s="173">
        <v>503.05215124371097</v>
      </c>
      <c r="G648" s="173">
        <v>519.46529116589079</v>
      </c>
      <c r="H648" s="204">
        <v>527.95962044417411</v>
      </c>
      <c r="I648" s="175">
        <v>596.71237956907146</v>
      </c>
      <c r="J648" s="175">
        <v>623.7916172011827</v>
      </c>
      <c r="K648" s="175">
        <v>536.45394972245754</v>
      </c>
      <c r="L648" s="175">
        <v>605.20670884735478</v>
      </c>
      <c r="M648" s="175">
        <v>632.28594647946613</v>
      </c>
      <c r="N648" s="175">
        <v>673.95946797225213</v>
      </c>
      <c r="O648" s="175">
        <v>701.03870560436337</v>
      </c>
      <c r="P648" s="175">
        <v>728.11794323647473</v>
      </c>
      <c r="Q648" s="175">
        <v>631.49596571245422</v>
      </c>
      <c r="R648" s="175">
        <v>639.58580312034314</v>
      </c>
      <c r="S648" s="175">
        <v>705.06462133453101</v>
      </c>
      <c r="T648" s="175">
        <v>730.85437146035122</v>
      </c>
      <c r="U648" s="175">
        <v>647.67564052823195</v>
      </c>
      <c r="V648" s="175">
        <v>713.15445874241993</v>
      </c>
      <c r="W648" s="175">
        <v>738.94420886824025</v>
      </c>
      <c r="X648" s="175">
        <v>778.6332769566078</v>
      </c>
      <c r="Y648" s="175">
        <v>804.42302708242812</v>
      </c>
      <c r="Z648" s="175">
        <v>830.21277720824833</v>
      </c>
      <c r="AA648" s="175">
        <v>655.76547793612087</v>
      </c>
      <c r="AB648" s="175">
        <v>721.24429615030886</v>
      </c>
      <c r="AC648" s="175">
        <v>747.03404627612917</v>
      </c>
      <c r="AD648" s="175">
        <v>786.72311436449672</v>
      </c>
      <c r="AE648" s="175">
        <v>812.51286449031704</v>
      </c>
      <c r="AF648" s="175">
        <v>838.30261461613736</v>
      </c>
      <c r="AG648" s="175">
        <v>852.20193257868459</v>
      </c>
      <c r="AH648" s="175">
        <v>877.99168270450491</v>
      </c>
      <c r="AI648" s="175">
        <v>903.78143283032523</v>
      </c>
      <c r="AJ648" s="175">
        <v>929.57118295614544</v>
      </c>
      <c r="AK648" s="175">
        <v>523.53735697523098</v>
      </c>
      <c r="AL648" s="175">
        <v>643.34567721763369</v>
      </c>
      <c r="AM648" s="175">
        <v>651.84000649591701</v>
      </c>
      <c r="AN648" s="175">
        <v>720.59276562081436</v>
      </c>
      <c r="AO648" s="175">
        <v>747.67200325292572</v>
      </c>
      <c r="AP648" s="175">
        <v>749.47728576173313</v>
      </c>
      <c r="AQ648" s="175">
        <v>757.56712316962205</v>
      </c>
      <c r="AR648" s="175">
        <v>823.04594138381003</v>
      </c>
      <c r="AS648" s="175">
        <v>848.83569150963024</v>
      </c>
      <c r="AT648" s="175">
        <v>765.65696057751086</v>
      </c>
      <c r="AU648" s="175">
        <v>831.13577879169873</v>
      </c>
      <c r="AV648" s="175">
        <v>856.92552891751893</v>
      </c>
      <c r="AW648" s="175">
        <v>896.61459700588682</v>
      </c>
      <c r="AX648" s="175">
        <v>922.40434713170714</v>
      </c>
      <c r="AY648" s="175">
        <v>948.19409725752735</v>
      </c>
      <c r="AZ648" s="175">
        <v>841.93218260752917</v>
      </c>
      <c r="BA648" s="175">
        <v>849.61752814502358</v>
      </c>
      <c r="BB648" s="175">
        <v>911.8224054485022</v>
      </c>
      <c r="BC648" s="175">
        <v>936.32266806803148</v>
      </c>
      <c r="BD648" s="175">
        <v>857.302873682518</v>
      </c>
      <c r="BE648" s="175">
        <v>919.50775098599649</v>
      </c>
      <c r="BF648" s="175">
        <v>944.00801360552566</v>
      </c>
      <c r="BG648" s="175">
        <v>981.71262828947522</v>
      </c>
      <c r="BH648" s="175">
        <v>1006.2128909090044</v>
      </c>
      <c r="BI648" s="175">
        <v>1030.7131535285337</v>
      </c>
      <c r="BJ648" s="175">
        <v>864.9882192200123</v>
      </c>
      <c r="BK648" s="175">
        <v>927.19309652349091</v>
      </c>
      <c r="BL648" s="175">
        <v>951.69335914302019</v>
      </c>
      <c r="BM648" s="175">
        <v>989.39797382696941</v>
      </c>
      <c r="BN648" s="175">
        <v>1013.8982364464987</v>
      </c>
      <c r="BO648" s="175">
        <v>1038.3984990660281</v>
      </c>
      <c r="BP648" s="175">
        <v>1051.6028511304482</v>
      </c>
      <c r="BQ648" s="175">
        <v>1076.1031137499774</v>
      </c>
      <c r="BR648" s="175">
        <v>1100.6033763695068</v>
      </c>
      <c r="BS648" s="175">
        <v>1125.103638989036</v>
      </c>
      <c r="BT648" s="173">
        <v>745.22061963570297</v>
      </c>
      <c r="BU648" s="173">
        <v>807.42549693918158</v>
      </c>
      <c r="BV648" s="173">
        <v>815.110842476676</v>
      </c>
      <c r="BW648" s="173">
        <v>877.3157197801545</v>
      </c>
      <c r="BX648" s="173">
        <v>971.70620524065669</v>
      </c>
      <c r="BY648" s="174">
        <v>996.20646786018597</v>
      </c>
      <c r="BZ648" s="175">
        <v>1058.4113451636647</v>
      </c>
      <c r="CA648" s="175">
        <v>895.91381387088904</v>
      </c>
      <c r="CB648" s="175">
        <v>987.23163481640063</v>
      </c>
      <c r="CC648" s="175">
        <v>1049.4365121198791</v>
      </c>
      <c r="CD648" s="175">
        <v>1057.1218576573735</v>
      </c>
      <c r="CE648" s="175">
        <v>1119.326734960852</v>
      </c>
      <c r="CF648" s="175">
        <v>1213.7172204213541</v>
      </c>
      <c r="CG648" s="175">
        <v>1238.2174830408833</v>
      </c>
      <c r="CH648" s="175">
        <v>1300.422360344362</v>
      </c>
      <c r="CI648" s="175">
        <v>1137.9248290515866</v>
      </c>
      <c r="CJ648" s="175">
        <v>945.03960361055874</v>
      </c>
      <c r="CK648" s="175">
        <v>1014.9298264515317</v>
      </c>
      <c r="CL648" s="175">
        <v>1084.8200492925046</v>
      </c>
      <c r="CM648" s="175">
        <v>1109.3203119120337</v>
      </c>
      <c r="CN648" s="175">
        <v>1196.0254518350418</v>
      </c>
      <c r="CO648" s="175">
        <v>1258.2303291385201</v>
      </c>
      <c r="CP648" s="175">
        <v>1282.7305917580493</v>
      </c>
      <c r="CQ648" s="175">
        <v>1127.2994519997485</v>
      </c>
      <c r="CR648" s="175">
        <v>1416.9303682022428</v>
      </c>
      <c r="CS648" s="175">
        <v>1706.5612844047369</v>
      </c>
      <c r="CT648" s="175">
        <v>1996.1922006072309</v>
      </c>
      <c r="CU648" s="175">
        <v>1124.5742704338215</v>
      </c>
      <c r="CV648" s="175">
        <v>1190.7860604936905</v>
      </c>
      <c r="CW648" s="175">
        <v>1256.9978505535596</v>
      </c>
      <c r="CX648" s="175">
        <v>1280.2086256667981</v>
      </c>
      <c r="CY648" s="175">
        <v>1362.3503371728054</v>
      </c>
      <c r="CZ648" s="175">
        <v>1421.2812735655743</v>
      </c>
      <c r="DA648" s="175">
        <v>1444.4920486788126</v>
      </c>
      <c r="DB648" s="175">
        <v>1297.2414952235804</v>
      </c>
      <c r="DC648" s="175">
        <v>1586.8724114260744</v>
      </c>
      <c r="DD648" s="175">
        <v>1876.5033276285685</v>
      </c>
      <c r="DE648" s="175">
        <v>2166.1342438310626</v>
      </c>
      <c r="DF648" s="175">
        <v>731.99454988696652</v>
      </c>
      <c r="DG648" s="175">
        <v>833.90478354205015</v>
      </c>
      <c r="DH648" s="175">
        <v>841.99462094993896</v>
      </c>
      <c r="DI648" s="175">
        <v>907.47343916412694</v>
      </c>
      <c r="DJ648" s="175">
        <v>933.26318928994726</v>
      </c>
      <c r="DK648" s="175">
        <v>922.13830549883028</v>
      </c>
      <c r="DL648" s="175">
        <v>929.82365103632469</v>
      </c>
      <c r="DM648" s="175">
        <v>992.0285283398033</v>
      </c>
      <c r="DN648" s="175">
        <v>1016.5287909593326</v>
      </c>
      <c r="DO648" s="175">
        <v>937.5089965738191</v>
      </c>
      <c r="DP648" s="175">
        <v>999.71387387729749</v>
      </c>
      <c r="DQ648" s="175">
        <v>1024.2141364968268</v>
      </c>
      <c r="DR648" s="175">
        <v>1061.9187511807763</v>
      </c>
      <c r="DS648" s="175">
        <v>1086.4190138003055</v>
      </c>
      <c r="DT648" s="175">
        <v>1110.9192764198349</v>
      </c>
      <c r="DU648" s="175">
        <v>1052.067066632713</v>
      </c>
      <c r="DV648" s="175">
        <v>1059.7524121702074</v>
      </c>
      <c r="DW648" s="175">
        <v>1121.9572894736859</v>
      </c>
      <c r="DX648" s="175">
        <v>1146.4575520932151</v>
      </c>
      <c r="DY648" s="175">
        <v>1067.4377577077016</v>
      </c>
      <c r="DZ648" s="175">
        <v>1129.6426350111801</v>
      </c>
      <c r="EA648" s="175">
        <v>1154.1428976307095</v>
      </c>
      <c r="EB648" s="175">
        <v>1191.8475123146588</v>
      </c>
      <c r="EC648" s="175">
        <v>1216.3477749341882</v>
      </c>
      <c r="ED648" s="175">
        <v>1240.8480375537174</v>
      </c>
      <c r="EE648" s="175">
        <v>1075.1231032451963</v>
      </c>
      <c r="EF648" s="175">
        <v>1137.3279805486748</v>
      </c>
      <c r="EG648" s="175">
        <v>1161.8282431682039</v>
      </c>
      <c r="EH648" s="175">
        <v>1199.5328578521533</v>
      </c>
      <c r="EI648" s="175">
        <v>1224.0331204716824</v>
      </c>
      <c r="EJ648" s="175">
        <v>1248.5333830912118</v>
      </c>
      <c r="EK648" s="175">
        <v>1261.737735155632</v>
      </c>
      <c r="EL648" s="175">
        <v>1286.2379977751611</v>
      </c>
      <c r="EM648" s="175">
        <v>1310.7382603946905</v>
      </c>
      <c r="EN648" s="175">
        <v>1335.2385230142197</v>
      </c>
      <c r="EO648" s="175">
        <v>1134.3472283762378</v>
      </c>
      <c r="EP648" s="175">
        <v>1193.2781647690069</v>
      </c>
      <c r="EQ648" s="175">
        <v>1200.559018436107</v>
      </c>
      <c r="ER648" s="175">
        <v>1259.4899548288761</v>
      </c>
      <c r="ES648" s="175">
        <v>1348.9125200019835</v>
      </c>
      <c r="ET648" s="175">
        <v>1372.1232951152217</v>
      </c>
      <c r="EU648" s="175">
        <v>1431.0542315079908</v>
      </c>
      <c r="EV648" s="175">
        <v>1277.1092018622032</v>
      </c>
      <c r="EW648" s="175">
        <v>1635.5719916110334</v>
      </c>
      <c r="EX648" s="175">
        <v>951.88610359132883</v>
      </c>
      <c r="EY648" s="175">
        <v>1077.2120730053875</v>
      </c>
      <c r="EZ648" s="175">
        <v>1250.1323475990125</v>
      </c>
      <c r="FA648" s="175">
        <v>1348.155115761446</v>
      </c>
    </row>
    <row r="649" spans="1:157" ht="14.4" x14ac:dyDescent="0.3">
      <c r="A649" s="171" t="s">
        <v>621</v>
      </c>
      <c r="B649" s="172">
        <v>304.27327301465795</v>
      </c>
      <c r="C649" s="173">
        <v>313.25807301465795</v>
      </c>
      <c r="D649" s="173">
        <v>313.25807301465795</v>
      </c>
      <c r="E649" s="173">
        <v>313.25807301465795</v>
      </c>
      <c r="F649" s="173">
        <v>304.27327301465795</v>
      </c>
      <c r="G649" s="173">
        <v>313.25807301465795</v>
      </c>
      <c r="H649" s="204">
        <v>313.25807301465795</v>
      </c>
      <c r="I649" s="175">
        <v>313.25807301465795</v>
      </c>
      <c r="J649" s="175">
        <v>313.25807301465795</v>
      </c>
      <c r="K649" s="175">
        <v>313.25807301465795</v>
      </c>
      <c r="L649" s="175">
        <v>313.25807301465795</v>
      </c>
      <c r="M649" s="175">
        <v>313.25807301465795</v>
      </c>
      <c r="N649" s="175">
        <v>313.25807301465795</v>
      </c>
      <c r="O649" s="175">
        <v>313.25807301465795</v>
      </c>
      <c r="P649" s="175">
        <v>304.27327301465795</v>
      </c>
      <c r="Q649" s="175">
        <v>313.25807301465795</v>
      </c>
      <c r="R649" s="175">
        <v>313.25807301465795</v>
      </c>
      <c r="S649" s="175">
        <v>313.25807301465795</v>
      </c>
      <c r="T649" s="175">
        <v>313.25807301465795</v>
      </c>
      <c r="U649" s="175">
        <v>313.25807301465795</v>
      </c>
      <c r="V649" s="175">
        <v>313.25807301465795</v>
      </c>
      <c r="W649" s="175">
        <v>313.25807301465795</v>
      </c>
      <c r="X649" s="175">
        <v>313.25807301465795</v>
      </c>
      <c r="Y649" s="175">
        <v>313.25807301465795</v>
      </c>
      <c r="Z649" s="175">
        <v>313.25807301465795</v>
      </c>
      <c r="AA649" s="175">
        <v>313.25807301465795</v>
      </c>
      <c r="AB649" s="175">
        <v>313.25807301465795</v>
      </c>
      <c r="AC649" s="175">
        <v>313.25807301465795</v>
      </c>
      <c r="AD649" s="175">
        <v>313.25807301465795</v>
      </c>
      <c r="AE649" s="175">
        <v>313.25807301465795</v>
      </c>
      <c r="AF649" s="175">
        <v>313.25807301465795</v>
      </c>
      <c r="AG649" s="175">
        <v>313.25807301465795</v>
      </c>
      <c r="AH649" s="175">
        <v>313.25807301465795</v>
      </c>
      <c r="AI649" s="175">
        <v>313.25807301465795</v>
      </c>
      <c r="AJ649" s="175">
        <v>304.27327301465795</v>
      </c>
      <c r="AK649" s="175">
        <v>585.15742436555593</v>
      </c>
      <c r="AL649" s="175">
        <v>594.14222436555588</v>
      </c>
      <c r="AM649" s="175">
        <v>594.14222436555588</v>
      </c>
      <c r="AN649" s="175">
        <v>594.14222436555588</v>
      </c>
      <c r="AO649" s="175">
        <v>585.15742436555593</v>
      </c>
      <c r="AP649" s="175">
        <v>594.14222436555588</v>
      </c>
      <c r="AQ649" s="175">
        <v>594.14222436555588</v>
      </c>
      <c r="AR649" s="175">
        <v>594.14222436555588</v>
      </c>
      <c r="AS649" s="175">
        <v>594.14222436555588</v>
      </c>
      <c r="AT649" s="175">
        <v>594.14222436555588</v>
      </c>
      <c r="AU649" s="175">
        <v>594.14222436555588</v>
      </c>
      <c r="AV649" s="175">
        <v>594.14222436555588</v>
      </c>
      <c r="AW649" s="175">
        <v>594.14222436555588</v>
      </c>
      <c r="AX649" s="175">
        <v>594.14222436555588</v>
      </c>
      <c r="AY649" s="175">
        <v>585.15742436555593</v>
      </c>
      <c r="AZ649" s="175">
        <v>594.14222436555588</v>
      </c>
      <c r="BA649" s="175">
        <v>594.14222436555588</v>
      </c>
      <c r="BB649" s="175">
        <v>594.14222436555588</v>
      </c>
      <c r="BC649" s="175">
        <v>594.14222436555588</v>
      </c>
      <c r="BD649" s="175">
        <v>594.14222436555588</v>
      </c>
      <c r="BE649" s="175">
        <v>594.14222436555588</v>
      </c>
      <c r="BF649" s="175">
        <v>594.14222436555588</v>
      </c>
      <c r="BG649" s="175">
        <v>594.14222436555588</v>
      </c>
      <c r="BH649" s="175">
        <v>594.14222436555588</v>
      </c>
      <c r="BI649" s="175">
        <v>594.14222436555588</v>
      </c>
      <c r="BJ649" s="175">
        <v>594.14222436555588</v>
      </c>
      <c r="BK649" s="175">
        <v>594.14222436555588</v>
      </c>
      <c r="BL649" s="175">
        <v>594.14222436555588</v>
      </c>
      <c r="BM649" s="175">
        <v>594.14222436555588</v>
      </c>
      <c r="BN649" s="175">
        <v>594.14222436555588</v>
      </c>
      <c r="BO649" s="175">
        <v>594.14222436555588</v>
      </c>
      <c r="BP649" s="175">
        <v>594.14222436555588</v>
      </c>
      <c r="BQ649" s="175">
        <v>594.14222436555588</v>
      </c>
      <c r="BR649" s="175">
        <v>594.14222436555588</v>
      </c>
      <c r="BS649" s="175">
        <v>585.15742436555593</v>
      </c>
      <c r="BT649" s="173">
        <v>313.25807301465795</v>
      </c>
      <c r="BU649" s="173">
        <v>313.25807301465795</v>
      </c>
      <c r="BV649" s="173">
        <v>313.25807301465795</v>
      </c>
      <c r="BW649" s="173">
        <v>313.25807301465795</v>
      </c>
      <c r="BX649" s="173">
        <v>313.25807301465795</v>
      </c>
      <c r="BY649" s="174">
        <v>313.25807301465795</v>
      </c>
      <c r="BZ649" s="175">
        <v>313.25807301465795</v>
      </c>
      <c r="CA649" s="175">
        <v>313.25807301465795</v>
      </c>
      <c r="CB649" s="175">
        <v>594.14222436555588</v>
      </c>
      <c r="CC649" s="175">
        <v>594.14222436555588</v>
      </c>
      <c r="CD649" s="175">
        <v>594.14222436555588</v>
      </c>
      <c r="CE649" s="175">
        <v>594.14222436555588</v>
      </c>
      <c r="CF649" s="175">
        <v>594.14222436555588</v>
      </c>
      <c r="CG649" s="175">
        <v>594.14222436555588</v>
      </c>
      <c r="CH649" s="175">
        <v>594.14222436555588</v>
      </c>
      <c r="CI649" s="175">
        <v>594.14222436555588</v>
      </c>
      <c r="CJ649" s="175">
        <v>313.25807301465795</v>
      </c>
      <c r="CK649" s="175">
        <v>313.25807301465795</v>
      </c>
      <c r="CL649" s="175">
        <v>313.25807301465795</v>
      </c>
      <c r="CM649" s="175">
        <v>313.25807301465795</v>
      </c>
      <c r="CN649" s="175">
        <v>313.25807301465795</v>
      </c>
      <c r="CO649" s="175">
        <v>313.25807301465795</v>
      </c>
      <c r="CP649" s="175">
        <v>313.25807301465795</v>
      </c>
      <c r="CQ649" s="175">
        <v>313.25807301465795</v>
      </c>
      <c r="CR649" s="175">
        <v>313.25807301465795</v>
      </c>
      <c r="CS649" s="175">
        <v>313.25807301465795</v>
      </c>
      <c r="CT649" s="175">
        <v>313.25807301465795</v>
      </c>
      <c r="CU649" s="175">
        <v>594.14222436555588</v>
      </c>
      <c r="CV649" s="175">
        <v>594.14222436555588</v>
      </c>
      <c r="CW649" s="175">
        <v>594.14222436555588</v>
      </c>
      <c r="CX649" s="175">
        <v>594.14222436555588</v>
      </c>
      <c r="CY649" s="175">
        <v>594.14222436555588</v>
      </c>
      <c r="CZ649" s="175">
        <v>594.14222436555588</v>
      </c>
      <c r="DA649" s="175">
        <v>594.14222436555588</v>
      </c>
      <c r="DB649" s="175">
        <v>594.14222436555588</v>
      </c>
      <c r="DC649" s="175">
        <v>594.14222436555588</v>
      </c>
      <c r="DD649" s="175">
        <v>594.14222436555588</v>
      </c>
      <c r="DE649" s="175">
        <v>594.14222436555588</v>
      </c>
      <c r="DF649" s="175">
        <v>585.15742436555593</v>
      </c>
      <c r="DG649" s="175">
        <v>594.14222436555588</v>
      </c>
      <c r="DH649" s="175">
        <v>594.14222436555588</v>
      </c>
      <c r="DI649" s="175">
        <v>594.14222436555588</v>
      </c>
      <c r="DJ649" s="175">
        <v>585.15742436555593</v>
      </c>
      <c r="DK649" s="175">
        <v>594.14222436555588</v>
      </c>
      <c r="DL649" s="175">
        <v>594.14222436555588</v>
      </c>
      <c r="DM649" s="175">
        <v>594.14222436555588</v>
      </c>
      <c r="DN649" s="175">
        <v>594.14222436555588</v>
      </c>
      <c r="DO649" s="175">
        <v>594.14222436555588</v>
      </c>
      <c r="DP649" s="175">
        <v>594.14222436555588</v>
      </c>
      <c r="DQ649" s="175">
        <v>594.14222436555588</v>
      </c>
      <c r="DR649" s="175">
        <v>594.14222436555588</v>
      </c>
      <c r="DS649" s="175">
        <v>594.14222436555588</v>
      </c>
      <c r="DT649" s="175">
        <v>585.15742436555593</v>
      </c>
      <c r="DU649" s="175">
        <v>594.14222436555588</v>
      </c>
      <c r="DV649" s="175">
        <v>594.14222436555588</v>
      </c>
      <c r="DW649" s="175">
        <v>594.14222436555588</v>
      </c>
      <c r="DX649" s="175">
        <v>594.14222436555588</v>
      </c>
      <c r="DY649" s="175">
        <v>594.14222436555588</v>
      </c>
      <c r="DZ649" s="175">
        <v>594.14222436555588</v>
      </c>
      <c r="EA649" s="175">
        <v>594.14222436555588</v>
      </c>
      <c r="EB649" s="175">
        <v>594.14222436555588</v>
      </c>
      <c r="EC649" s="175">
        <v>594.14222436555588</v>
      </c>
      <c r="ED649" s="175">
        <v>594.14222436555588</v>
      </c>
      <c r="EE649" s="175">
        <v>594.14222436555588</v>
      </c>
      <c r="EF649" s="175">
        <v>594.14222436555588</v>
      </c>
      <c r="EG649" s="175">
        <v>594.14222436555588</v>
      </c>
      <c r="EH649" s="175">
        <v>594.14222436555588</v>
      </c>
      <c r="EI649" s="175">
        <v>594.14222436555588</v>
      </c>
      <c r="EJ649" s="175">
        <v>594.14222436555588</v>
      </c>
      <c r="EK649" s="175">
        <v>594.14222436555588</v>
      </c>
      <c r="EL649" s="175">
        <v>594.14222436555588</v>
      </c>
      <c r="EM649" s="175">
        <v>594.14222436555588</v>
      </c>
      <c r="EN649" s="175">
        <v>585.15742436555593</v>
      </c>
      <c r="EO649" s="175">
        <v>594.14222436555588</v>
      </c>
      <c r="EP649" s="175">
        <v>594.14222436555588</v>
      </c>
      <c r="EQ649" s="175">
        <v>594.14222436555588</v>
      </c>
      <c r="ER649" s="175">
        <v>594.14222436555588</v>
      </c>
      <c r="ES649" s="175">
        <v>594.14222436555588</v>
      </c>
      <c r="ET649" s="175">
        <v>594.14222436555588</v>
      </c>
      <c r="EU649" s="175">
        <v>594.14222436555588</v>
      </c>
      <c r="EV649" s="175">
        <v>594.14222436555588</v>
      </c>
      <c r="EW649" s="175">
        <v>594.14222436555588</v>
      </c>
      <c r="EX649" s="175">
        <v>585.15742436555593</v>
      </c>
      <c r="EY649" s="175">
        <v>594.14222436555588</v>
      </c>
      <c r="EZ649" s="175">
        <v>594.14222436555588</v>
      </c>
      <c r="FA649" s="175">
        <v>594.14222436555588</v>
      </c>
    </row>
    <row r="650" spans="1:157" ht="14.4" x14ac:dyDescent="0.3">
      <c r="A650" s="171" t="s">
        <v>622</v>
      </c>
      <c r="B650" s="172">
        <v>136.8255915315616</v>
      </c>
      <c r="C650" s="173">
        <v>397.06741914660722</v>
      </c>
      <c r="D650" s="173">
        <v>397.76075020390482</v>
      </c>
      <c r="E650" s="173">
        <v>413.42779554703253</v>
      </c>
      <c r="F650" s="173">
        <v>425.97205544257395</v>
      </c>
      <c r="G650" s="173">
        <v>406.36122376277501</v>
      </c>
      <c r="H650" s="204">
        <v>407.05455482007261</v>
      </c>
      <c r="I650" s="175">
        <v>422.72160016320032</v>
      </c>
      <c r="J650" s="175">
        <v>435.26586005874174</v>
      </c>
      <c r="K650" s="175">
        <v>407.74788587737021</v>
      </c>
      <c r="L650" s="175">
        <v>423.41493122049792</v>
      </c>
      <c r="M650" s="175">
        <v>435.95919111603934</v>
      </c>
      <c r="N650" s="175">
        <v>439.08197656362563</v>
      </c>
      <c r="O650" s="175">
        <v>451.62623645916705</v>
      </c>
      <c r="P650" s="175">
        <v>464.17049635470846</v>
      </c>
      <c r="Q650" s="175">
        <v>415.6550283789428</v>
      </c>
      <c r="R650" s="175">
        <v>416.3483594362404</v>
      </c>
      <c r="S650" s="175">
        <v>432.01540477936811</v>
      </c>
      <c r="T650" s="175">
        <v>444.55966467490953</v>
      </c>
      <c r="U650" s="175">
        <v>417.041690493538</v>
      </c>
      <c r="V650" s="175">
        <v>432.70873583666571</v>
      </c>
      <c r="W650" s="175">
        <v>445.25299573220707</v>
      </c>
      <c r="X650" s="175">
        <v>448.37578117979342</v>
      </c>
      <c r="Y650" s="175">
        <v>460.92004107533484</v>
      </c>
      <c r="Z650" s="175">
        <v>473.46430097087625</v>
      </c>
      <c r="AA650" s="175">
        <v>417.73502155083554</v>
      </c>
      <c r="AB650" s="175">
        <v>433.40206689396325</v>
      </c>
      <c r="AC650" s="175">
        <v>445.94632678950472</v>
      </c>
      <c r="AD650" s="175">
        <v>449.06911223709102</v>
      </c>
      <c r="AE650" s="175">
        <v>461.61337213263243</v>
      </c>
      <c r="AF650" s="175">
        <v>474.15763202817385</v>
      </c>
      <c r="AG650" s="175">
        <v>464.73615758021879</v>
      </c>
      <c r="AH650" s="175">
        <v>477.28041747576015</v>
      </c>
      <c r="AI650" s="175">
        <v>489.82467737130156</v>
      </c>
      <c r="AJ650" s="175">
        <v>502.36893726684298</v>
      </c>
      <c r="AK650" s="175">
        <v>446.31535783613083</v>
      </c>
      <c r="AL650" s="175">
        <v>455.60916245229862</v>
      </c>
      <c r="AM650" s="175">
        <v>456.30249350959616</v>
      </c>
      <c r="AN650" s="175">
        <v>471.96953885272393</v>
      </c>
      <c r="AO650" s="175">
        <v>484.51379874826534</v>
      </c>
      <c r="AP650" s="175">
        <v>464.90296706846641</v>
      </c>
      <c r="AQ650" s="175">
        <v>465.59629812576395</v>
      </c>
      <c r="AR650" s="175">
        <v>481.26334346889166</v>
      </c>
      <c r="AS650" s="175">
        <v>493.80760336443313</v>
      </c>
      <c r="AT650" s="175">
        <v>466.28962918306155</v>
      </c>
      <c r="AU650" s="175">
        <v>481.95667452618932</v>
      </c>
      <c r="AV650" s="175">
        <v>494.50093442173073</v>
      </c>
      <c r="AW650" s="175">
        <v>497.62371986931703</v>
      </c>
      <c r="AX650" s="175">
        <v>510.16797976485844</v>
      </c>
      <c r="AY650" s="175">
        <v>522.71223966039986</v>
      </c>
      <c r="AZ650" s="175">
        <v>474.1967716846342</v>
      </c>
      <c r="BA650" s="175">
        <v>474.89010274193174</v>
      </c>
      <c r="BB650" s="175">
        <v>490.55714808505945</v>
      </c>
      <c r="BC650" s="175">
        <v>503.10140798060092</v>
      </c>
      <c r="BD650" s="175">
        <v>475.58343379922934</v>
      </c>
      <c r="BE650" s="175">
        <v>491.25047914235705</v>
      </c>
      <c r="BF650" s="175">
        <v>503.79473903789847</v>
      </c>
      <c r="BG650" s="175">
        <v>506.91752448548482</v>
      </c>
      <c r="BH650" s="175">
        <v>519.46178438102629</v>
      </c>
      <c r="BI650" s="175">
        <v>532.00604427656765</v>
      </c>
      <c r="BJ650" s="175">
        <v>476.27676485652694</v>
      </c>
      <c r="BK650" s="175">
        <v>491.94381019965465</v>
      </c>
      <c r="BL650" s="175">
        <v>504.48807009519612</v>
      </c>
      <c r="BM650" s="175">
        <v>507.61085554278236</v>
      </c>
      <c r="BN650" s="175">
        <v>520.15511543832383</v>
      </c>
      <c r="BO650" s="175">
        <v>532.69937533386519</v>
      </c>
      <c r="BP650" s="175">
        <v>523.27790088591007</v>
      </c>
      <c r="BQ650" s="175">
        <v>535.82216078145154</v>
      </c>
      <c r="BR650" s="175">
        <v>548.3664206769929</v>
      </c>
      <c r="BS650" s="175">
        <v>560.91068057253437</v>
      </c>
      <c r="BT650" s="173">
        <v>426.33549510970579</v>
      </c>
      <c r="BU650" s="173">
        <v>442.0025404528335</v>
      </c>
      <c r="BV650" s="173">
        <v>442.69587151013104</v>
      </c>
      <c r="BW650" s="173">
        <v>458.36291685325875</v>
      </c>
      <c r="BX650" s="173">
        <v>487.26755314922548</v>
      </c>
      <c r="BY650" s="174">
        <v>499.81181304476695</v>
      </c>
      <c r="BZ650" s="175">
        <v>515.47885838789466</v>
      </c>
      <c r="CA650" s="175">
        <v>467.42214978683091</v>
      </c>
      <c r="CB650" s="175">
        <v>484.87723841539713</v>
      </c>
      <c r="CC650" s="175">
        <v>500.5442837585249</v>
      </c>
      <c r="CD650" s="175">
        <v>501.23761481582244</v>
      </c>
      <c r="CE650" s="175">
        <v>516.90466015895015</v>
      </c>
      <c r="CF650" s="175">
        <v>545.80929645491688</v>
      </c>
      <c r="CG650" s="175">
        <v>558.35355635045835</v>
      </c>
      <c r="CH650" s="175">
        <v>574.02060169358606</v>
      </c>
      <c r="CI650" s="175">
        <v>525.96389309252231</v>
      </c>
      <c r="CJ650" s="175">
        <v>451.98967612629883</v>
      </c>
      <c r="CK650" s="175">
        <v>468.3500525267242</v>
      </c>
      <c r="CL650" s="175">
        <v>484.71042892714945</v>
      </c>
      <c r="CM650" s="175">
        <v>497.25468882269092</v>
      </c>
      <c r="CN650" s="175">
        <v>525.46599406135999</v>
      </c>
      <c r="CO650" s="175">
        <v>541.13303940448782</v>
      </c>
      <c r="CP650" s="175">
        <v>553.67729930002918</v>
      </c>
      <c r="CQ650" s="175">
        <v>503.22588273839148</v>
      </c>
      <c r="CR650" s="175">
        <v>541.70997214104216</v>
      </c>
      <c r="CS650" s="175">
        <v>580.1940615436929</v>
      </c>
      <c r="CT650" s="175">
        <v>618.67815094634352</v>
      </c>
      <c r="CU650" s="175">
        <v>510.53141943199023</v>
      </c>
      <c r="CV650" s="175">
        <v>526.89179583241548</v>
      </c>
      <c r="CW650" s="175">
        <v>543.25217223284085</v>
      </c>
      <c r="CX650" s="175">
        <v>555.79643212838232</v>
      </c>
      <c r="CY650" s="175">
        <v>584.00773736705139</v>
      </c>
      <c r="CZ650" s="175">
        <v>599.67478271017922</v>
      </c>
      <c r="DA650" s="175">
        <v>612.21904260572057</v>
      </c>
      <c r="DB650" s="175">
        <v>561.76762604408282</v>
      </c>
      <c r="DC650" s="175">
        <v>600.25171544673356</v>
      </c>
      <c r="DD650" s="175">
        <v>638.73580484938429</v>
      </c>
      <c r="DE650" s="175">
        <v>677.21989425203492</v>
      </c>
      <c r="DF650" s="175">
        <v>504.85710114182223</v>
      </c>
      <c r="DG650" s="175">
        <v>514.15090575799002</v>
      </c>
      <c r="DH650" s="175">
        <v>514.84423681528756</v>
      </c>
      <c r="DI650" s="175">
        <v>530.51128215841527</v>
      </c>
      <c r="DJ650" s="175">
        <v>543.05554205395674</v>
      </c>
      <c r="DK650" s="175">
        <v>523.44471037415781</v>
      </c>
      <c r="DL650" s="175">
        <v>524.13804143145535</v>
      </c>
      <c r="DM650" s="175">
        <v>539.80508677458306</v>
      </c>
      <c r="DN650" s="175">
        <v>552.34934667012453</v>
      </c>
      <c r="DO650" s="175">
        <v>524.831372488753</v>
      </c>
      <c r="DP650" s="175">
        <v>540.49841783188072</v>
      </c>
      <c r="DQ650" s="175">
        <v>553.04267772742219</v>
      </c>
      <c r="DR650" s="175">
        <v>556.16546317500843</v>
      </c>
      <c r="DS650" s="175">
        <v>568.7097230705499</v>
      </c>
      <c r="DT650" s="175">
        <v>581.25398296609126</v>
      </c>
      <c r="DU650" s="175">
        <v>532.7385149903256</v>
      </c>
      <c r="DV650" s="175">
        <v>533.43184604762314</v>
      </c>
      <c r="DW650" s="175">
        <v>549.09889139075085</v>
      </c>
      <c r="DX650" s="175">
        <v>561.64315128629232</v>
      </c>
      <c r="DY650" s="175">
        <v>534.12517710492079</v>
      </c>
      <c r="DZ650" s="175">
        <v>549.79222244804851</v>
      </c>
      <c r="EA650" s="175">
        <v>562.33648234358986</v>
      </c>
      <c r="EB650" s="175">
        <v>565.45926779117622</v>
      </c>
      <c r="EC650" s="175">
        <v>578.00352768671769</v>
      </c>
      <c r="ED650" s="175">
        <v>590.54778758225905</v>
      </c>
      <c r="EE650" s="175">
        <v>534.81850816221834</v>
      </c>
      <c r="EF650" s="175">
        <v>550.48555350534605</v>
      </c>
      <c r="EG650" s="175">
        <v>563.02981340088752</v>
      </c>
      <c r="EH650" s="175">
        <v>566.15259884847376</v>
      </c>
      <c r="EI650" s="175">
        <v>578.69685874401523</v>
      </c>
      <c r="EJ650" s="175">
        <v>591.24111863955659</v>
      </c>
      <c r="EK650" s="175">
        <v>581.81964419160147</v>
      </c>
      <c r="EL650" s="175">
        <v>594.36390408714294</v>
      </c>
      <c r="EM650" s="175">
        <v>606.9081639826843</v>
      </c>
      <c r="EN650" s="175">
        <v>619.45242387822577</v>
      </c>
      <c r="EO650" s="175">
        <v>543.41898172108858</v>
      </c>
      <c r="EP650" s="175">
        <v>559.0860270642163</v>
      </c>
      <c r="EQ650" s="175">
        <v>559.77935812151384</v>
      </c>
      <c r="ER650" s="175">
        <v>575.44640346464155</v>
      </c>
      <c r="ES650" s="175">
        <v>604.35103976060827</v>
      </c>
      <c r="ET650" s="175">
        <v>616.89529965614975</v>
      </c>
      <c r="EU650" s="175">
        <v>632.56234499927746</v>
      </c>
      <c r="EV650" s="175">
        <v>584.50563639821371</v>
      </c>
      <c r="EW650" s="175">
        <v>611.05514815034417</v>
      </c>
      <c r="EX650" s="175">
        <v>563.39884444751362</v>
      </c>
      <c r="EY650" s="175">
        <v>584.18223500210388</v>
      </c>
      <c r="EZ650" s="175">
        <v>604.96562555669402</v>
      </c>
      <c r="FA650" s="175">
        <v>625.74901611128416</v>
      </c>
    </row>
    <row r="651" spans="1:157" ht="14.4" x14ac:dyDescent="0.3">
      <c r="A651" s="171" t="s">
        <v>623</v>
      </c>
      <c r="B651" s="172">
        <v>201.8532402262241</v>
      </c>
      <c r="C651" s="173">
        <v>409.46526299598645</v>
      </c>
      <c r="D651" s="173">
        <v>385.10239127627887</v>
      </c>
      <c r="E651" s="173">
        <v>337.30755747564922</v>
      </c>
      <c r="F651" s="173">
        <v>287.72974797009431</v>
      </c>
      <c r="G651" s="173">
        <v>557.62230536984748</v>
      </c>
      <c r="H651" s="204">
        <v>533.21898446310047</v>
      </c>
      <c r="I651" s="175">
        <v>485.09675657139991</v>
      </c>
      <c r="J651" s="175">
        <v>436.2884783152158</v>
      </c>
      <c r="K651" s="175">
        <v>508.81566355635334</v>
      </c>
      <c r="L651" s="175">
        <v>460.69343566465278</v>
      </c>
      <c r="M651" s="175">
        <v>411.88515740846873</v>
      </c>
      <c r="N651" s="175">
        <v>412.57120777295222</v>
      </c>
      <c r="O651" s="175">
        <v>363.76292951676811</v>
      </c>
      <c r="P651" s="175">
        <v>314.05617126058416</v>
      </c>
      <c r="Q651" s="175">
        <v>770.01167657387828</v>
      </c>
      <c r="R651" s="175">
        <v>745.56790648009166</v>
      </c>
      <c r="S651" s="175">
        <v>697.11828449732013</v>
      </c>
      <c r="T651" s="175">
        <v>648.1810574905071</v>
      </c>
      <c r="U651" s="175">
        <v>721.12413638630517</v>
      </c>
      <c r="V651" s="175">
        <v>672.67451440353364</v>
      </c>
      <c r="W651" s="175">
        <v>623.73728739672049</v>
      </c>
      <c r="X651" s="175">
        <v>624.2248924207621</v>
      </c>
      <c r="Y651" s="175">
        <v>575.28766541394896</v>
      </c>
      <c r="Z651" s="175">
        <v>526.35043840713581</v>
      </c>
      <c r="AA651" s="175">
        <v>696.68036629251867</v>
      </c>
      <c r="AB651" s="175">
        <v>648.23074430974702</v>
      </c>
      <c r="AC651" s="175">
        <v>599.29351730293388</v>
      </c>
      <c r="AD651" s="175">
        <v>599.78112232697561</v>
      </c>
      <c r="AE651" s="175">
        <v>550.84389532016246</v>
      </c>
      <c r="AF651" s="175">
        <v>501.90666831334931</v>
      </c>
      <c r="AG651" s="175">
        <v>551.33150034420419</v>
      </c>
      <c r="AH651" s="175">
        <v>502.39427333739098</v>
      </c>
      <c r="AI651" s="175">
        <v>453.45704633057778</v>
      </c>
      <c r="AJ651" s="175">
        <v>403.62133932376469</v>
      </c>
      <c r="AK651" s="175">
        <v>286.7010139176918</v>
      </c>
      <c r="AL651" s="175">
        <v>468.3666296913064</v>
      </c>
      <c r="AM651" s="175">
        <v>443.96330878455933</v>
      </c>
      <c r="AN651" s="175">
        <v>395.84108089285871</v>
      </c>
      <c r="AO651" s="175">
        <v>346.13432263667471</v>
      </c>
      <c r="AP651" s="175">
        <v>614.56609429509069</v>
      </c>
      <c r="AQ651" s="175">
        <v>590.1223242013042</v>
      </c>
      <c r="AR651" s="175">
        <v>541.67270221853266</v>
      </c>
      <c r="AS651" s="175">
        <v>492.7354752117194</v>
      </c>
      <c r="AT651" s="175">
        <v>565.67855410751758</v>
      </c>
      <c r="AU651" s="175">
        <v>517.22893212474617</v>
      </c>
      <c r="AV651" s="175">
        <v>468.29170511793291</v>
      </c>
      <c r="AW651" s="175">
        <v>468.77931014197458</v>
      </c>
      <c r="AX651" s="175">
        <v>419.84208313516149</v>
      </c>
      <c r="AY651" s="175">
        <v>370.00637612834839</v>
      </c>
      <c r="AZ651" s="175">
        <v>824.99788772904469</v>
      </c>
      <c r="BA651" s="175">
        <v>800.5136684482186</v>
      </c>
      <c r="BB651" s="175">
        <v>751.73665237437626</v>
      </c>
      <c r="BC651" s="175">
        <v>702.67047661693402</v>
      </c>
      <c r="BD651" s="175">
        <v>776.02944916739261</v>
      </c>
      <c r="BE651" s="175">
        <v>727.25243309355028</v>
      </c>
      <c r="BF651" s="175">
        <v>678.18625733610804</v>
      </c>
      <c r="BG651" s="175">
        <v>678.47541701970783</v>
      </c>
      <c r="BH651" s="175">
        <v>629.4092412622656</v>
      </c>
      <c r="BI651" s="175">
        <v>580.34306550482336</v>
      </c>
      <c r="BJ651" s="175">
        <v>751.54522988656663</v>
      </c>
      <c r="BK651" s="175">
        <v>702.7682138127243</v>
      </c>
      <c r="BL651" s="175">
        <v>653.70203805528206</v>
      </c>
      <c r="BM651" s="175">
        <v>653.99119773888185</v>
      </c>
      <c r="BN651" s="175">
        <v>604.92502198143961</v>
      </c>
      <c r="BO651" s="175">
        <v>555.85884622399738</v>
      </c>
      <c r="BP651" s="175">
        <v>605.2141816650394</v>
      </c>
      <c r="BQ651" s="175">
        <v>556.14800590759705</v>
      </c>
      <c r="BR651" s="175">
        <v>507.08183015015487</v>
      </c>
      <c r="BS651" s="175">
        <v>457.11717439271263</v>
      </c>
      <c r="BT651" s="173">
        <v>866.4649380464266</v>
      </c>
      <c r="BU651" s="173">
        <v>817.68792197258404</v>
      </c>
      <c r="BV651" s="173">
        <v>793.20370269175828</v>
      </c>
      <c r="BW651" s="173">
        <v>744.42668661791572</v>
      </c>
      <c r="BX651" s="173">
        <v>622.09927550580505</v>
      </c>
      <c r="BY651" s="174">
        <v>573.03309974836282</v>
      </c>
      <c r="BZ651" s="175">
        <v>524.25608367452037</v>
      </c>
      <c r="CA651" s="175">
        <v>705.88167260819614</v>
      </c>
      <c r="CB651" s="175">
        <v>924.60862903015516</v>
      </c>
      <c r="CC651" s="175">
        <v>875.83161295631271</v>
      </c>
      <c r="CD651" s="175">
        <v>851.34739367548684</v>
      </c>
      <c r="CE651" s="175">
        <v>802.5703776016444</v>
      </c>
      <c r="CF651" s="175">
        <v>680.24296648953373</v>
      </c>
      <c r="CG651" s="175">
        <v>631.17679073209149</v>
      </c>
      <c r="CH651" s="175">
        <v>582.39977465824904</v>
      </c>
      <c r="CI651" s="175">
        <v>764.0253635919247</v>
      </c>
      <c r="CJ651" s="175">
        <v>967.88288255452085</v>
      </c>
      <c r="CK651" s="175">
        <v>894.6216471998523</v>
      </c>
      <c r="CL651" s="175">
        <v>821.36041184518388</v>
      </c>
      <c r="CM651" s="175">
        <v>772.29423608774164</v>
      </c>
      <c r="CN651" s="175">
        <v>674.45104425645707</v>
      </c>
      <c r="CO651" s="175">
        <v>625.67402818261462</v>
      </c>
      <c r="CP651" s="175">
        <v>576.60785242517238</v>
      </c>
      <c r="CQ651" s="175">
        <v>761.8417289359345</v>
      </c>
      <c r="CR651" s="175">
        <v>898.44102555000052</v>
      </c>
      <c r="CS651" s="175">
        <v>1073.4553221640667</v>
      </c>
      <c r="CT651" s="175">
        <v>1210.0546187781326</v>
      </c>
      <c r="CU651" s="175">
        <v>1019.7789387025059</v>
      </c>
      <c r="CV651" s="175">
        <v>946.14986006972731</v>
      </c>
      <c r="CW651" s="175">
        <v>872.52078143694825</v>
      </c>
      <c r="CX651" s="175">
        <v>823.32565692887692</v>
      </c>
      <c r="CY651" s="175">
        <v>725.02612225589235</v>
      </c>
      <c r="CZ651" s="175">
        <v>675.92171209097887</v>
      </c>
      <c r="DA651" s="175">
        <v>626.72658758290754</v>
      </c>
      <c r="DB651" s="175">
        <v>812.77852272397672</v>
      </c>
      <c r="DC651" s="175">
        <v>949.37781933804274</v>
      </c>
      <c r="DD651" s="175">
        <v>1124.3921159521087</v>
      </c>
      <c r="DE651" s="175">
        <v>1260.9914125661749</v>
      </c>
      <c r="DF651" s="175">
        <v>346.6009075394345</v>
      </c>
      <c r="DG651" s="175">
        <v>558.8767146543172</v>
      </c>
      <c r="DH651" s="175">
        <v>534.43294456053059</v>
      </c>
      <c r="DI651" s="175">
        <v>485.98332257775911</v>
      </c>
      <c r="DJ651" s="175">
        <v>436.14761557094602</v>
      </c>
      <c r="DK651" s="175">
        <v>703.28637059936955</v>
      </c>
      <c r="DL651" s="175">
        <v>678.80215131854357</v>
      </c>
      <c r="DM651" s="175">
        <v>630.02513524470123</v>
      </c>
      <c r="DN651" s="175">
        <v>580.95895948725899</v>
      </c>
      <c r="DO651" s="175">
        <v>654.31793203771758</v>
      </c>
      <c r="DP651" s="175">
        <v>605.54091596387514</v>
      </c>
      <c r="DQ651" s="175">
        <v>556.4747402064329</v>
      </c>
      <c r="DR651" s="175">
        <v>556.7638998900328</v>
      </c>
      <c r="DS651" s="175">
        <v>507.69772413259034</v>
      </c>
      <c r="DT651" s="175">
        <v>457.73306837514821</v>
      </c>
      <c r="DU651" s="175">
        <v>877.96555046213223</v>
      </c>
      <c r="DV651" s="175">
        <v>853.48133118130613</v>
      </c>
      <c r="DW651" s="175">
        <v>804.70431510746369</v>
      </c>
      <c r="DX651" s="175">
        <v>755.63813935002145</v>
      </c>
      <c r="DY651" s="175">
        <v>828.99711190048026</v>
      </c>
      <c r="DZ651" s="175">
        <v>780.22009582663759</v>
      </c>
      <c r="EA651" s="175">
        <v>731.15392006919546</v>
      </c>
      <c r="EB651" s="175">
        <v>731.44307975279526</v>
      </c>
      <c r="EC651" s="175">
        <v>682.37690399535313</v>
      </c>
      <c r="ED651" s="175">
        <v>633.31072823791089</v>
      </c>
      <c r="EE651" s="175">
        <v>804.51289261965428</v>
      </c>
      <c r="EF651" s="175">
        <v>755.73587654581172</v>
      </c>
      <c r="EG651" s="175">
        <v>706.66970078836948</v>
      </c>
      <c r="EH651" s="175">
        <v>706.95886047196927</v>
      </c>
      <c r="EI651" s="175">
        <v>657.89268471452715</v>
      </c>
      <c r="EJ651" s="175">
        <v>608.82650895708491</v>
      </c>
      <c r="EK651" s="175">
        <v>658.18184439812694</v>
      </c>
      <c r="EL651" s="175">
        <v>609.1156686406847</v>
      </c>
      <c r="EM651" s="175">
        <v>560.04949288324246</v>
      </c>
      <c r="EN651" s="175">
        <v>510.08483712580022</v>
      </c>
      <c r="EO651" s="175">
        <v>971.2743627167082</v>
      </c>
      <c r="EP651" s="175">
        <v>922.16995255179472</v>
      </c>
      <c r="EQ651" s="175">
        <v>897.64528408392925</v>
      </c>
      <c r="ER651" s="175">
        <v>848.54087391901578</v>
      </c>
      <c r="ES651" s="175">
        <v>725.71667077816585</v>
      </c>
      <c r="ET651" s="175">
        <v>676.5215462700944</v>
      </c>
      <c r="EU651" s="175">
        <v>627.41713610518104</v>
      </c>
      <c r="EV651" s="175">
        <v>809.89797520355557</v>
      </c>
      <c r="EW651" s="175">
        <v>989.55496166730427</v>
      </c>
      <c r="EX651" s="175">
        <v>374.44423724043986</v>
      </c>
      <c r="EY651" s="175">
        <v>555.8442501483446</v>
      </c>
      <c r="EZ651" s="175">
        <v>649.40521357420596</v>
      </c>
      <c r="FA651" s="175">
        <v>773.89142635694793</v>
      </c>
    </row>
    <row r="652" spans="1:157" ht="14.4" x14ac:dyDescent="0.3">
      <c r="A652" s="171" t="s">
        <v>624</v>
      </c>
      <c r="B652" s="172">
        <v>522.27691538104591</v>
      </c>
      <c r="C652" s="173">
        <v>1069.9870539254709</v>
      </c>
      <c r="D652" s="173">
        <v>960.37847803218085</v>
      </c>
      <c r="E652" s="173">
        <v>750.13411861565692</v>
      </c>
      <c r="F652" s="173">
        <v>594.06244400627895</v>
      </c>
      <c r="G652" s="173">
        <v>1955.5041560012905</v>
      </c>
      <c r="H652" s="204">
        <v>1758.1546469630059</v>
      </c>
      <c r="I652" s="175">
        <v>1368.9904801454541</v>
      </c>
      <c r="J652" s="175">
        <v>1054.0514533597222</v>
      </c>
      <c r="K652" s="175">
        <v>1560.8051379247215</v>
      </c>
      <c r="L652" s="175">
        <v>1163.2791447812415</v>
      </c>
      <c r="M652" s="175">
        <v>939.53312707143107</v>
      </c>
      <c r="N652" s="175">
        <v>892.43007416719649</v>
      </c>
      <c r="O652" s="175">
        <v>723.49292738888528</v>
      </c>
      <c r="P652" s="175">
        <v>589.56868894106083</v>
      </c>
      <c r="Q652" s="175">
        <v>3480.3282785117517</v>
      </c>
      <c r="R652" s="175">
        <v>3282.651657141761</v>
      </c>
      <c r="S652" s="175">
        <v>2890.8398562836701</v>
      </c>
      <c r="T652" s="175">
        <v>2495.0847965360663</v>
      </c>
      <c r="U652" s="175">
        <v>3084.9750357717653</v>
      </c>
      <c r="V652" s="175">
        <v>2693.163234913678</v>
      </c>
      <c r="W652" s="175">
        <v>2297.4081751660706</v>
      </c>
      <c r="X652" s="175">
        <v>2301.3514340555871</v>
      </c>
      <c r="Y652" s="175">
        <v>1847.0261762029015</v>
      </c>
      <c r="Z652" s="175">
        <v>1516.6888597800159</v>
      </c>
      <c r="AA652" s="175">
        <v>2887.2984144017719</v>
      </c>
      <c r="AB652" s="175">
        <v>2495.4866135436837</v>
      </c>
      <c r="AC652" s="175">
        <v>2041.1613556909967</v>
      </c>
      <c r="AD652" s="175">
        <v>2045.1046145805121</v>
      </c>
      <c r="AE652" s="175">
        <v>1649.3495548329083</v>
      </c>
      <c r="AF652" s="175">
        <v>1319.0122384100239</v>
      </c>
      <c r="AG652" s="175">
        <v>1653.2928137224237</v>
      </c>
      <c r="AH652" s="175">
        <v>1257.5377539748188</v>
      </c>
      <c r="AI652" s="175">
        <v>990.06536228308812</v>
      </c>
      <c r="AJ652" s="175">
        <v>810.16915397067714</v>
      </c>
      <c r="AK652" s="175">
        <v>561.76564882498803</v>
      </c>
      <c r="AL652" s="175">
        <v>1165.3703768009207</v>
      </c>
      <c r="AM652" s="175">
        <v>1034.5233809913152</v>
      </c>
      <c r="AN652" s="175">
        <v>827.12167476779416</v>
      </c>
      <c r="AO652" s="175">
        <v>670.5205807139464</v>
      </c>
      <c r="AP652" s="175">
        <v>1665.9262789610741</v>
      </c>
      <c r="AQ652" s="175">
        <v>1544.2713799290566</v>
      </c>
      <c r="AR652" s="175">
        <v>1311.3296013349973</v>
      </c>
      <c r="AS652" s="175">
        <v>1133.5921814716251</v>
      </c>
      <c r="AT652" s="175">
        <v>1422.6164808970389</v>
      </c>
      <c r="AU652" s="175">
        <v>1200.621762430904</v>
      </c>
      <c r="AV652" s="175">
        <v>1008.8689256088765</v>
      </c>
      <c r="AW652" s="175">
        <v>967.17403511860414</v>
      </c>
      <c r="AX652" s="175">
        <v>790.40368102004868</v>
      </c>
      <c r="AY652" s="175">
        <v>633.27316752172862</v>
      </c>
      <c r="AZ652" s="175">
        <v>3121.4242043250101</v>
      </c>
      <c r="BA652" s="175">
        <v>2923.4204706233045</v>
      </c>
      <c r="BB652" s="175">
        <v>2528.9610357246761</v>
      </c>
      <c r="BC652" s="175">
        <v>2132.1631682082079</v>
      </c>
      <c r="BD652" s="175">
        <v>2725.416736921607</v>
      </c>
      <c r="BE652" s="175">
        <v>2330.9573020229777</v>
      </c>
      <c r="BF652" s="175">
        <v>1934.1594345065048</v>
      </c>
      <c r="BG652" s="175">
        <v>1936.497867124348</v>
      </c>
      <c r="BH652" s="175">
        <v>1590.3667333093617</v>
      </c>
      <c r="BI652" s="175">
        <v>1392.7792702570016</v>
      </c>
      <c r="BJ652" s="175">
        <v>2527.4130032199041</v>
      </c>
      <c r="BK652" s="175">
        <v>2132.953568321278</v>
      </c>
      <c r="BL652" s="175">
        <v>1760.2969252792172</v>
      </c>
      <c r="BM652" s="175">
        <v>1761.7360523851228</v>
      </c>
      <c r="BN652" s="175">
        <v>1468.5105215605934</v>
      </c>
      <c r="BO652" s="175">
        <v>1277.3364095858633</v>
      </c>
      <c r="BP652" s="175">
        <v>1469.9496486664975</v>
      </c>
      <c r="BQ652" s="175">
        <v>1234.7427438781585</v>
      </c>
      <c r="BR652" s="175">
        <v>1056.4213045506524</v>
      </c>
      <c r="BS652" s="175">
        <v>860.01515867795024</v>
      </c>
      <c r="BT652" s="173">
        <v>4024.3639077461753</v>
      </c>
      <c r="BU652" s="173">
        <v>3614.548147631865</v>
      </c>
      <c r="BV652" s="173">
        <v>3416.5444139301653</v>
      </c>
      <c r="BW652" s="173">
        <v>3022.0849790315319</v>
      </c>
      <c r="BX652" s="173">
        <v>2032.8239429147336</v>
      </c>
      <c r="BY652" s="174">
        <v>1577.4558772931778</v>
      </c>
      <c r="BZ652" s="175">
        <v>1182.9964423945505</v>
      </c>
      <c r="CA652" s="175">
        <v>2710.371683133812</v>
      </c>
      <c r="CB652" s="175">
        <v>3675.6380286799831</v>
      </c>
      <c r="CC652" s="175">
        <v>3281.1785937813547</v>
      </c>
      <c r="CD652" s="175">
        <v>3083.1748600796564</v>
      </c>
      <c r="CE652" s="175">
        <v>2688.7154251810293</v>
      </c>
      <c r="CF652" s="175">
        <v>1742.9564030357481</v>
      </c>
      <c r="CG652" s="175">
        <v>1449.7308722112175</v>
      </c>
      <c r="CH652" s="175">
        <v>1211.4924622398466</v>
      </c>
      <c r="CI652" s="175">
        <v>2377.0021292833007</v>
      </c>
      <c r="CJ652" s="175">
        <v>4662.7344112537512</v>
      </c>
      <c r="CK652" s="175">
        <v>3994.0676046424283</v>
      </c>
      <c r="CL652" s="175">
        <v>3392.909911123541</v>
      </c>
      <c r="CM652" s="175">
        <v>2996.1120436070682</v>
      </c>
      <c r="CN652" s="175">
        <v>2204.8547411919667</v>
      </c>
      <c r="CO652" s="175">
        <v>1751.8251081882602</v>
      </c>
      <c r="CP652" s="175">
        <v>1355.0272406717861</v>
      </c>
      <c r="CQ652" s="175">
        <v>2911.5826812915475</v>
      </c>
      <c r="CR652" s="175">
        <v>3764.9227294478501</v>
      </c>
      <c r="CS652" s="175">
        <v>5051.7366325401499</v>
      </c>
      <c r="CT652" s="175">
        <v>6011.2128647606323</v>
      </c>
      <c r="CU652" s="175">
        <v>4193.9421092258081</v>
      </c>
      <c r="CV652" s="175">
        <v>3598.5041942532284</v>
      </c>
      <c r="CW652" s="175">
        <v>3003.0662792806565</v>
      </c>
      <c r="CX652" s="175">
        <v>2605.2256039953136</v>
      </c>
      <c r="CY652" s="175">
        <v>1819.746602667851</v>
      </c>
      <c r="CZ652" s="175">
        <v>1572.01699968567</v>
      </c>
      <c r="DA652" s="175">
        <v>1278.1497001332427</v>
      </c>
      <c r="DB652" s="175">
        <v>2519.9309932719625</v>
      </c>
      <c r="DC652" s="175">
        <v>3373.2710414282651</v>
      </c>
      <c r="DD652" s="175">
        <v>4541.6645835931604</v>
      </c>
      <c r="DE652" s="175">
        <v>5501.1408158136428</v>
      </c>
      <c r="DF652" s="175">
        <v>728.70752063850216</v>
      </c>
      <c r="DG652" s="175">
        <v>1500.7565209748257</v>
      </c>
      <c r="DH652" s="175">
        <v>1383.1418738808995</v>
      </c>
      <c r="DI652" s="175">
        <v>1163.7095635272537</v>
      </c>
      <c r="DJ652" s="175">
        <v>967.88743711868176</v>
      </c>
      <c r="DK652" s="175">
        <v>2231.8840656538764</v>
      </c>
      <c r="DL652" s="175">
        <v>2033.8803319521746</v>
      </c>
      <c r="DM652" s="175">
        <v>1707.8395880275214</v>
      </c>
      <c r="DN652" s="175">
        <v>1461.22544869542</v>
      </c>
      <c r="DO652" s="175">
        <v>1841.5889935462001</v>
      </c>
      <c r="DP652" s="175">
        <v>1536.9566999990104</v>
      </c>
      <c r="DQ652" s="175">
        <v>1339.3692369466517</v>
      </c>
      <c r="DR652" s="175">
        <v>1298.2306131669804</v>
      </c>
      <c r="DS652" s="175">
        <v>1119.9091738394757</v>
      </c>
      <c r="DT652" s="175">
        <v>923.50302796677113</v>
      </c>
      <c r="DU652" s="175">
        <v>3393.1759000479142</v>
      </c>
      <c r="DV652" s="175">
        <v>3195.1721663462108</v>
      </c>
      <c r="DW652" s="175">
        <v>2800.7127314475838</v>
      </c>
      <c r="DX652" s="175">
        <v>2403.9148639311111</v>
      </c>
      <c r="DY652" s="175">
        <v>2997.1684326445124</v>
      </c>
      <c r="DZ652" s="175">
        <v>2602.7089977458841</v>
      </c>
      <c r="EA652" s="175">
        <v>2205.9111302294091</v>
      </c>
      <c r="EB652" s="175">
        <v>2208.2495628472534</v>
      </c>
      <c r="EC652" s="175">
        <v>1817.4378369992107</v>
      </c>
      <c r="ED652" s="175">
        <v>1572.3436364044439</v>
      </c>
      <c r="EE652" s="175">
        <v>2799.1646989428118</v>
      </c>
      <c r="EF652" s="175">
        <v>2404.7052640441798</v>
      </c>
      <c r="EG652" s="175">
        <v>2007.9073965277069</v>
      </c>
      <c r="EH652" s="175">
        <v>2010.245829145555</v>
      </c>
      <c r="EI652" s="175">
        <v>1697.1015639877758</v>
      </c>
      <c r="EJ652" s="175">
        <v>1450.4874246556781</v>
      </c>
      <c r="EK652" s="175">
        <v>1698.5406910936824</v>
      </c>
      <c r="EL652" s="175">
        <v>1405.3151602691505</v>
      </c>
      <c r="EM652" s="175">
        <v>1214.8679321451018</v>
      </c>
      <c r="EN652" s="175">
        <v>1032.4772032310539</v>
      </c>
      <c r="EO652" s="175">
        <v>3896.4260621996896</v>
      </c>
      <c r="EP652" s="175">
        <v>3499.3189932605237</v>
      </c>
      <c r="EQ652" s="175">
        <v>3300.9881472271154</v>
      </c>
      <c r="ER652" s="175">
        <v>2903.8810782879495</v>
      </c>
      <c r="ES652" s="175">
        <v>1910.6024880300331</v>
      </c>
      <c r="ET652" s="175">
        <v>1640.3832496292671</v>
      </c>
      <c r="EU652" s="175">
        <v>1346.9674288878123</v>
      </c>
      <c r="EV652" s="175">
        <v>2591.3761893650735</v>
      </c>
      <c r="EW652" s="175">
        <v>3792.9235157286676</v>
      </c>
      <c r="EX652" s="175">
        <v>764.03611058793592</v>
      </c>
      <c r="EY652" s="175">
        <v>1401.6122509786267</v>
      </c>
      <c r="EZ652" s="175">
        <v>1720.2409439817918</v>
      </c>
      <c r="FA652" s="175">
        <v>2394.9316124594211</v>
      </c>
    </row>
    <row r="653" spans="1:157" ht="14.4" x14ac:dyDescent="0.3">
      <c r="A653" s="176" t="s">
        <v>625</v>
      </c>
      <c r="B653" s="172">
        <v>0</v>
      </c>
      <c r="C653" s="173">
        <v>0</v>
      </c>
      <c r="D653" s="173">
        <v>0</v>
      </c>
      <c r="E653" s="173">
        <v>0</v>
      </c>
      <c r="F653" s="173">
        <v>0</v>
      </c>
      <c r="G653" s="173">
        <v>0</v>
      </c>
      <c r="H653" s="204">
        <v>0</v>
      </c>
      <c r="I653" s="175">
        <v>0</v>
      </c>
      <c r="J653" s="175">
        <v>0</v>
      </c>
      <c r="K653" s="175">
        <v>0</v>
      </c>
      <c r="L653" s="175">
        <v>0</v>
      </c>
      <c r="M653" s="175">
        <v>0</v>
      </c>
      <c r="N653" s="175">
        <v>0</v>
      </c>
      <c r="O653" s="175">
        <v>0</v>
      </c>
      <c r="P653" s="175">
        <v>0</v>
      </c>
      <c r="Q653" s="175">
        <v>0</v>
      </c>
      <c r="R653" s="175">
        <v>0</v>
      </c>
      <c r="S653" s="175">
        <v>0</v>
      </c>
      <c r="T653" s="175">
        <v>0</v>
      </c>
      <c r="U653" s="175">
        <v>0</v>
      </c>
      <c r="V653" s="175">
        <v>0</v>
      </c>
      <c r="W653" s="175">
        <v>0</v>
      </c>
      <c r="X653" s="175">
        <v>0</v>
      </c>
      <c r="Y653" s="175">
        <v>0</v>
      </c>
      <c r="Z653" s="175">
        <v>0</v>
      </c>
      <c r="AA653" s="175">
        <v>0</v>
      </c>
      <c r="AB653" s="175">
        <v>0</v>
      </c>
      <c r="AC653" s="175">
        <v>0</v>
      </c>
      <c r="AD653" s="175">
        <v>0</v>
      </c>
      <c r="AE653" s="175">
        <v>0</v>
      </c>
      <c r="AF653" s="175">
        <v>0</v>
      </c>
      <c r="AG653" s="175">
        <v>0</v>
      </c>
      <c r="AH653" s="175">
        <v>0</v>
      </c>
      <c r="AI653" s="175">
        <v>0</v>
      </c>
      <c r="AJ653" s="175">
        <v>0</v>
      </c>
      <c r="AK653" s="175">
        <v>0</v>
      </c>
      <c r="AL653" s="175">
        <v>0</v>
      </c>
      <c r="AM653" s="175">
        <v>0</v>
      </c>
      <c r="AN653" s="175">
        <v>0</v>
      </c>
      <c r="AO653" s="175">
        <v>0</v>
      </c>
      <c r="AP653" s="175">
        <v>0</v>
      </c>
      <c r="AQ653" s="175">
        <v>0</v>
      </c>
      <c r="AR653" s="175">
        <v>0</v>
      </c>
      <c r="AS653" s="175">
        <v>0</v>
      </c>
      <c r="AT653" s="175">
        <v>0</v>
      </c>
      <c r="AU653" s="175">
        <v>0</v>
      </c>
      <c r="AV653" s="175">
        <v>0</v>
      </c>
      <c r="AW653" s="175">
        <v>0</v>
      </c>
      <c r="AX653" s="175">
        <v>0</v>
      </c>
      <c r="AY653" s="175">
        <v>0</v>
      </c>
      <c r="AZ653" s="175">
        <v>0</v>
      </c>
      <c r="BA653" s="175">
        <v>0</v>
      </c>
      <c r="BB653" s="175">
        <v>0</v>
      </c>
      <c r="BC653" s="175">
        <v>0</v>
      </c>
      <c r="BD653" s="175">
        <v>0</v>
      </c>
      <c r="BE653" s="175">
        <v>0</v>
      </c>
      <c r="BF653" s="175">
        <v>0</v>
      </c>
      <c r="BG653" s="175">
        <v>0</v>
      </c>
      <c r="BH653" s="175">
        <v>0</v>
      </c>
      <c r="BI653" s="175">
        <v>0</v>
      </c>
      <c r="BJ653" s="175">
        <v>0</v>
      </c>
      <c r="BK653" s="175">
        <v>0</v>
      </c>
      <c r="BL653" s="175">
        <v>0</v>
      </c>
      <c r="BM653" s="175">
        <v>0</v>
      </c>
      <c r="BN653" s="175">
        <v>0</v>
      </c>
      <c r="BO653" s="175">
        <v>0</v>
      </c>
      <c r="BP653" s="175">
        <v>0</v>
      </c>
      <c r="BQ653" s="175">
        <v>0</v>
      </c>
      <c r="BR653" s="175">
        <v>0</v>
      </c>
      <c r="BS653" s="175">
        <v>0</v>
      </c>
      <c r="BT653" s="173">
        <v>0</v>
      </c>
      <c r="BU653" s="173">
        <v>0</v>
      </c>
      <c r="BV653" s="173">
        <v>0</v>
      </c>
      <c r="BW653" s="173">
        <v>0</v>
      </c>
      <c r="BX653" s="173">
        <v>0</v>
      </c>
      <c r="BY653" s="174">
        <v>0</v>
      </c>
      <c r="BZ653" s="175">
        <v>0</v>
      </c>
      <c r="CA653" s="175">
        <v>0</v>
      </c>
      <c r="CB653" s="175">
        <v>0</v>
      </c>
      <c r="CC653" s="175">
        <v>0</v>
      </c>
      <c r="CD653" s="175">
        <v>0</v>
      </c>
      <c r="CE653" s="175">
        <v>0</v>
      </c>
      <c r="CF653" s="175">
        <v>0</v>
      </c>
      <c r="CG653" s="175">
        <v>0</v>
      </c>
      <c r="CH653" s="175">
        <v>0</v>
      </c>
      <c r="CI653" s="175">
        <v>0</v>
      </c>
      <c r="CJ653" s="175">
        <v>0</v>
      </c>
      <c r="CK653" s="175">
        <v>0</v>
      </c>
      <c r="CL653" s="175">
        <v>0</v>
      </c>
      <c r="CM653" s="175">
        <v>0</v>
      </c>
      <c r="CN653" s="175">
        <v>0</v>
      </c>
      <c r="CO653" s="175">
        <v>0</v>
      </c>
      <c r="CP653" s="175">
        <v>0</v>
      </c>
      <c r="CQ653" s="175">
        <v>0</v>
      </c>
      <c r="CR653" s="175">
        <v>0</v>
      </c>
      <c r="CS653" s="175">
        <v>0</v>
      </c>
      <c r="CT653" s="175">
        <v>0</v>
      </c>
      <c r="CU653" s="175">
        <v>0</v>
      </c>
      <c r="CV653" s="175">
        <v>0</v>
      </c>
      <c r="CW653" s="175">
        <v>0</v>
      </c>
      <c r="CX653" s="175">
        <v>0</v>
      </c>
      <c r="CY653" s="175">
        <v>0</v>
      </c>
      <c r="CZ653" s="175">
        <v>0</v>
      </c>
      <c r="DA653" s="175">
        <v>0</v>
      </c>
      <c r="DB653" s="175">
        <v>0</v>
      </c>
      <c r="DC653" s="175">
        <v>0</v>
      </c>
      <c r="DD653" s="175">
        <v>0</v>
      </c>
      <c r="DE653" s="175">
        <v>0</v>
      </c>
      <c r="DF653" s="175">
        <v>0</v>
      </c>
      <c r="DG653" s="175">
        <v>0</v>
      </c>
      <c r="DH653" s="175">
        <v>0</v>
      </c>
      <c r="DI653" s="175">
        <v>0</v>
      </c>
      <c r="DJ653" s="175">
        <v>0</v>
      </c>
      <c r="DK653" s="175">
        <v>0</v>
      </c>
      <c r="DL653" s="175">
        <v>0</v>
      </c>
      <c r="DM653" s="175">
        <v>0</v>
      </c>
      <c r="DN653" s="175">
        <v>0</v>
      </c>
      <c r="DO653" s="175">
        <v>0</v>
      </c>
      <c r="DP653" s="175">
        <v>0</v>
      </c>
      <c r="DQ653" s="175">
        <v>0</v>
      </c>
      <c r="DR653" s="175">
        <v>0</v>
      </c>
      <c r="DS653" s="175">
        <v>0</v>
      </c>
      <c r="DT653" s="175">
        <v>0</v>
      </c>
      <c r="DU653" s="175">
        <v>0</v>
      </c>
      <c r="DV653" s="175">
        <v>0</v>
      </c>
      <c r="DW653" s="175">
        <v>0</v>
      </c>
      <c r="DX653" s="175">
        <v>0</v>
      </c>
      <c r="DY653" s="175">
        <v>0</v>
      </c>
      <c r="DZ653" s="175">
        <v>0</v>
      </c>
      <c r="EA653" s="175">
        <v>0</v>
      </c>
      <c r="EB653" s="175">
        <v>0</v>
      </c>
      <c r="EC653" s="175">
        <v>0</v>
      </c>
      <c r="ED653" s="175">
        <v>0</v>
      </c>
      <c r="EE653" s="175">
        <v>0</v>
      </c>
      <c r="EF653" s="175">
        <v>0</v>
      </c>
      <c r="EG653" s="175">
        <v>0</v>
      </c>
      <c r="EH653" s="175">
        <v>0</v>
      </c>
      <c r="EI653" s="175">
        <v>0</v>
      </c>
      <c r="EJ653" s="175">
        <v>0</v>
      </c>
      <c r="EK653" s="175">
        <v>0</v>
      </c>
      <c r="EL653" s="175">
        <v>0</v>
      </c>
      <c r="EM653" s="175">
        <v>0</v>
      </c>
      <c r="EN653" s="175">
        <v>0</v>
      </c>
      <c r="EO653" s="175">
        <v>0</v>
      </c>
      <c r="EP653" s="175">
        <v>0</v>
      </c>
      <c r="EQ653" s="175">
        <v>0</v>
      </c>
      <c r="ER653" s="175">
        <v>0</v>
      </c>
      <c r="ES653" s="175">
        <v>0</v>
      </c>
      <c r="ET653" s="175">
        <v>0</v>
      </c>
      <c r="EU653" s="175">
        <v>0</v>
      </c>
      <c r="EV653" s="175">
        <v>0</v>
      </c>
      <c r="EW653" s="175">
        <v>0</v>
      </c>
      <c r="EX653" s="175">
        <v>0</v>
      </c>
      <c r="EY653" s="175">
        <v>0</v>
      </c>
      <c r="EZ653" s="175">
        <v>0</v>
      </c>
      <c r="FA653" s="175">
        <v>0</v>
      </c>
    </row>
    <row r="654" spans="1:157" ht="14.4" x14ac:dyDescent="0.3">
      <c r="A654" s="176" t="s">
        <v>626</v>
      </c>
      <c r="B654" s="172">
        <v>0</v>
      </c>
      <c r="C654" s="173">
        <v>-50</v>
      </c>
      <c r="D654" s="173">
        <v>-50</v>
      </c>
      <c r="E654" s="173">
        <v>-50</v>
      </c>
      <c r="F654" s="173">
        <v>0</v>
      </c>
      <c r="G654" s="173">
        <v>-100</v>
      </c>
      <c r="H654" s="204">
        <v>-100</v>
      </c>
      <c r="I654" s="175">
        <v>-100</v>
      </c>
      <c r="J654" s="175">
        <v>-50</v>
      </c>
      <c r="K654" s="175">
        <v>-100</v>
      </c>
      <c r="L654" s="175">
        <v>-100</v>
      </c>
      <c r="M654" s="175">
        <v>-50</v>
      </c>
      <c r="N654" s="175">
        <v>-100</v>
      </c>
      <c r="O654" s="175">
        <v>-50</v>
      </c>
      <c r="P654" s="175">
        <v>0</v>
      </c>
      <c r="Q654" s="175">
        <v>-100</v>
      </c>
      <c r="R654" s="175">
        <v>-100</v>
      </c>
      <c r="S654" s="175">
        <v>-100</v>
      </c>
      <c r="T654" s="175">
        <v>-100</v>
      </c>
      <c r="U654" s="175">
        <v>-100</v>
      </c>
      <c r="V654" s="175">
        <v>-100</v>
      </c>
      <c r="W654" s="175">
        <v>-100</v>
      </c>
      <c r="X654" s="175">
        <v>-100</v>
      </c>
      <c r="Y654" s="175">
        <v>-100</v>
      </c>
      <c r="Z654" s="175">
        <v>-50</v>
      </c>
      <c r="AA654" s="175">
        <v>-100</v>
      </c>
      <c r="AB654" s="175">
        <v>-100</v>
      </c>
      <c r="AC654" s="175">
        <v>-100</v>
      </c>
      <c r="AD654" s="175">
        <v>-100</v>
      </c>
      <c r="AE654" s="175">
        <v>-100</v>
      </c>
      <c r="AF654" s="175">
        <v>-50</v>
      </c>
      <c r="AG654" s="175">
        <v>-100</v>
      </c>
      <c r="AH654" s="175">
        <v>-100</v>
      </c>
      <c r="AI654" s="175">
        <v>-50</v>
      </c>
      <c r="AJ654" s="175">
        <v>0</v>
      </c>
      <c r="AK654" s="175">
        <v>0</v>
      </c>
      <c r="AL654" s="175">
        <v>-50</v>
      </c>
      <c r="AM654" s="175">
        <v>-50</v>
      </c>
      <c r="AN654" s="175">
        <v>-50</v>
      </c>
      <c r="AO654" s="175">
        <v>0</v>
      </c>
      <c r="AP654" s="175">
        <v>-100</v>
      </c>
      <c r="AQ654" s="175">
        <v>-100</v>
      </c>
      <c r="AR654" s="175">
        <v>-100</v>
      </c>
      <c r="AS654" s="175">
        <v>-50</v>
      </c>
      <c r="AT654" s="175">
        <v>-100</v>
      </c>
      <c r="AU654" s="175">
        <v>-100</v>
      </c>
      <c r="AV654" s="175">
        <v>-50</v>
      </c>
      <c r="AW654" s="175">
        <v>-100</v>
      </c>
      <c r="AX654" s="175">
        <v>-50</v>
      </c>
      <c r="AY654" s="175">
        <v>0</v>
      </c>
      <c r="AZ654" s="175">
        <v>-100</v>
      </c>
      <c r="BA654" s="175">
        <v>-100</v>
      </c>
      <c r="BB654" s="175">
        <v>-100</v>
      </c>
      <c r="BC654" s="175">
        <v>-100</v>
      </c>
      <c r="BD654" s="175">
        <v>-100</v>
      </c>
      <c r="BE654" s="175">
        <v>-100</v>
      </c>
      <c r="BF654" s="175">
        <v>-100</v>
      </c>
      <c r="BG654" s="175">
        <v>-100</v>
      </c>
      <c r="BH654" s="175">
        <v>-100</v>
      </c>
      <c r="BI654" s="175">
        <v>-50</v>
      </c>
      <c r="BJ654" s="175">
        <v>-100</v>
      </c>
      <c r="BK654" s="175">
        <v>-100</v>
      </c>
      <c r="BL654" s="175">
        <v>-100</v>
      </c>
      <c r="BM654" s="175">
        <v>-100</v>
      </c>
      <c r="BN654" s="175">
        <v>-100</v>
      </c>
      <c r="BO654" s="175">
        <v>-50</v>
      </c>
      <c r="BP654" s="175">
        <v>-100</v>
      </c>
      <c r="BQ654" s="175">
        <v>-100</v>
      </c>
      <c r="BR654" s="175">
        <v>-50</v>
      </c>
      <c r="BS654" s="175">
        <v>0</v>
      </c>
      <c r="BT654" s="173">
        <v>-100</v>
      </c>
      <c r="BU654" s="173">
        <v>-100</v>
      </c>
      <c r="BV654" s="173">
        <v>-100</v>
      </c>
      <c r="BW654" s="173">
        <v>-100</v>
      </c>
      <c r="BX654" s="173">
        <v>-100</v>
      </c>
      <c r="BY654" s="174">
        <v>-100</v>
      </c>
      <c r="BZ654" s="175">
        <v>-100</v>
      </c>
      <c r="CA654" s="175">
        <v>-100</v>
      </c>
      <c r="CB654" s="175">
        <v>-100</v>
      </c>
      <c r="CC654" s="175">
        <v>-100</v>
      </c>
      <c r="CD654" s="175">
        <v>-100</v>
      </c>
      <c r="CE654" s="175">
        <v>-100</v>
      </c>
      <c r="CF654" s="175">
        <v>-100</v>
      </c>
      <c r="CG654" s="175">
        <v>-100</v>
      </c>
      <c r="CH654" s="175">
        <v>-100</v>
      </c>
      <c r="CI654" s="175">
        <v>-100</v>
      </c>
      <c r="CJ654" s="175">
        <v>-100</v>
      </c>
      <c r="CK654" s="175">
        <v>-100</v>
      </c>
      <c r="CL654" s="175">
        <v>-100</v>
      </c>
      <c r="CM654" s="175">
        <v>-100</v>
      </c>
      <c r="CN654" s="175">
        <v>-100</v>
      </c>
      <c r="CO654" s="175">
        <v>-100</v>
      </c>
      <c r="CP654" s="175">
        <v>-100</v>
      </c>
      <c r="CQ654" s="175">
        <v>-100</v>
      </c>
      <c r="CR654" s="175">
        <v>-100</v>
      </c>
      <c r="CS654" s="175">
        <v>-100</v>
      </c>
      <c r="CT654" s="175">
        <v>-100</v>
      </c>
      <c r="CU654" s="175">
        <v>-100</v>
      </c>
      <c r="CV654" s="175">
        <v>-100</v>
      </c>
      <c r="CW654" s="175">
        <v>-100</v>
      </c>
      <c r="CX654" s="175">
        <v>-100</v>
      </c>
      <c r="CY654" s="175">
        <v>-100</v>
      </c>
      <c r="CZ654" s="175">
        <v>-100</v>
      </c>
      <c r="DA654" s="175">
        <v>-100</v>
      </c>
      <c r="DB654" s="175">
        <v>-100</v>
      </c>
      <c r="DC654" s="175">
        <v>-100</v>
      </c>
      <c r="DD654" s="175">
        <v>-100</v>
      </c>
      <c r="DE654" s="175">
        <v>-100</v>
      </c>
      <c r="DF654" s="175">
        <v>0</v>
      </c>
      <c r="DG654" s="175">
        <v>-50</v>
      </c>
      <c r="DH654" s="175">
        <v>-50</v>
      </c>
      <c r="DI654" s="175">
        <v>-50</v>
      </c>
      <c r="DJ654" s="175">
        <v>0</v>
      </c>
      <c r="DK654" s="175">
        <v>-100</v>
      </c>
      <c r="DL654" s="175">
        <v>-100</v>
      </c>
      <c r="DM654" s="175">
        <v>-100</v>
      </c>
      <c r="DN654" s="175">
        <v>-50</v>
      </c>
      <c r="DO654" s="175">
        <v>-100</v>
      </c>
      <c r="DP654" s="175">
        <v>-100</v>
      </c>
      <c r="DQ654" s="175">
        <v>-50</v>
      </c>
      <c r="DR654" s="175">
        <v>-100</v>
      </c>
      <c r="DS654" s="175">
        <v>-50</v>
      </c>
      <c r="DT654" s="175">
        <v>0</v>
      </c>
      <c r="DU654" s="175">
        <v>-100</v>
      </c>
      <c r="DV654" s="175">
        <v>-100</v>
      </c>
      <c r="DW654" s="175">
        <v>-100</v>
      </c>
      <c r="DX654" s="175">
        <v>-100</v>
      </c>
      <c r="DY654" s="175">
        <v>-100</v>
      </c>
      <c r="DZ654" s="175">
        <v>-100</v>
      </c>
      <c r="EA654" s="175">
        <v>-100</v>
      </c>
      <c r="EB654" s="175">
        <v>-100</v>
      </c>
      <c r="EC654" s="175">
        <v>-100</v>
      </c>
      <c r="ED654" s="175">
        <v>-50</v>
      </c>
      <c r="EE654" s="175">
        <v>-100</v>
      </c>
      <c r="EF654" s="175">
        <v>-100</v>
      </c>
      <c r="EG654" s="175">
        <v>-100</v>
      </c>
      <c r="EH654" s="175">
        <v>-100</v>
      </c>
      <c r="EI654" s="175">
        <v>-100</v>
      </c>
      <c r="EJ654" s="175">
        <v>-50</v>
      </c>
      <c r="EK654" s="175">
        <v>-100</v>
      </c>
      <c r="EL654" s="175">
        <v>-100</v>
      </c>
      <c r="EM654" s="175">
        <v>-50</v>
      </c>
      <c r="EN654" s="175">
        <v>0</v>
      </c>
      <c r="EO654" s="175">
        <v>-100</v>
      </c>
      <c r="EP654" s="175">
        <v>-100</v>
      </c>
      <c r="EQ654" s="175">
        <v>-100</v>
      </c>
      <c r="ER654" s="175">
        <v>-100</v>
      </c>
      <c r="ES654" s="175">
        <v>-100</v>
      </c>
      <c r="ET654" s="175">
        <v>-100</v>
      </c>
      <c r="EU654" s="175">
        <v>-100</v>
      </c>
      <c r="EV654" s="175">
        <v>-100</v>
      </c>
      <c r="EW654" s="175">
        <v>-100</v>
      </c>
      <c r="EX654" s="175">
        <v>0</v>
      </c>
      <c r="EY654" s="175">
        <v>-50</v>
      </c>
      <c r="EZ654" s="175">
        <v>-100</v>
      </c>
      <c r="FA654" s="175">
        <v>-100</v>
      </c>
    </row>
    <row r="655" spans="1:157" ht="14.4" x14ac:dyDescent="0.3">
      <c r="A655" s="177" t="s">
        <v>627</v>
      </c>
      <c r="B655" s="178">
        <v>0</v>
      </c>
      <c r="C655" s="80">
        <v>-83.333333333333329</v>
      </c>
      <c r="D655" s="80">
        <v>-83.333333333333329</v>
      </c>
      <c r="E655" s="80">
        <v>-83.333333333333329</v>
      </c>
      <c r="F655" s="80">
        <v>-83.333333333333329</v>
      </c>
      <c r="G655" s="80">
        <v>-166.66666666666666</v>
      </c>
      <c r="H655" s="190">
        <v>-166.66666666666666</v>
      </c>
      <c r="I655" s="82">
        <v>-166.66666666666666</v>
      </c>
      <c r="J655" s="82">
        <v>-166.66666666666666</v>
      </c>
      <c r="K655" s="82">
        <v>-166.66666666666666</v>
      </c>
      <c r="L655" s="82">
        <v>-166.66666666666666</v>
      </c>
      <c r="M655" s="82">
        <v>-166.66666666666666</v>
      </c>
      <c r="N655" s="82">
        <v>-166.66666666666666</v>
      </c>
      <c r="O655" s="82">
        <v>-166.66666666666666</v>
      </c>
      <c r="P655" s="82">
        <v>-166.66666666666666</v>
      </c>
      <c r="Q655" s="82">
        <v>-250</v>
      </c>
      <c r="R655" s="82">
        <v>-250</v>
      </c>
      <c r="S655" s="82">
        <v>-250</v>
      </c>
      <c r="T655" s="82">
        <v>-250</v>
      </c>
      <c r="U655" s="82">
        <v>-250</v>
      </c>
      <c r="V655" s="82">
        <v>-250</v>
      </c>
      <c r="W655" s="82">
        <v>-250</v>
      </c>
      <c r="X655" s="82">
        <v>-250</v>
      </c>
      <c r="Y655" s="82">
        <v>-250</v>
      </c>
      <c r="Z655" s="82">
        <v>-250</v>
      </c>
      <c r="AA655" s="82">
        <v>-250</v>
      </c>
      <c r="AB655" s="82">
        <v>-250</v>
      </c>
      <c r="AC655" s="82">
        <v>-250</v>
      </c>
      <c r="AD655" s="82">
        <v>-250</v>
      </c>
      <c r="AE655" s="82">
        <v>-250</v>
      </c>
      <c r="AF655" s="82">
        <v>-250</v>
      </c>
      <c r="AG655" s="82">
        <v>-250</v>
      </c>
      <c r="AH655" s="82">
        <v>-250</v>
      </c>
      <c r="AI655" s="82">
        <v>-250</v>
      </c>
      <c r="AJ655" s="82">
        <v>-250</v>
      </c>
      <c r="AK655" s="82">
        <v>0</v>
      </c>
      <c r="AL655" s="82">
        <v>-83.333333333333329</v>
      </c>
      <c r="AM655" s="82">
        <v>-83.333333333333329</v>
      </c>
      <c r="AN655" s="82">
        <v>-83.333333333333329</v>
      </c>
      <c r="AO655" s="82">
        <v>-83.333333333333329</v>
      </c>
      <c r="AP655" s="82">
        <v>-166.66666666666666</v>
      </c>
      <c r="AQ655" s="82">
        <v>-166.66666666666666</v>
      </c>
      <c r="AR655" s="82">
        <v>-166.66666666666666</v>
      </c>
      <c r="AS655" s="82">
        <v>-166.66666666666666</v>
      </c>
      <c r="AT655" s="82">
        <v>-166.66666666666666</v>
      </c>
      <c r="AU655" s="82">
        <v>-166.66666666666666</v>
      </c>
      <c r="AV655" s="82">
        <v>-166.66666666666666</v>
      </c>
      <c r="AW655" s="82">
        <v>-166.66666666666666</v>
      </c>
      <c r="AX655" s="82">
        <v>-166.66666666666666</v>
      </c>
      <c r="AY655" s="82">
        <v>-166.66666666666666</v>
      </c>
      <c r="AZ655" s="82">
        <v>-250</v>
      </c>
      <c r="BA655" s="82">
        <v>-250</v>
      </c>
      <c r="BB655" s="82">
        <v>-250</v>
      </c>
      <c r="BC655" s="82">
        <v>-250</v>
      </c>
      <c r="BD655" s="82">
        <v>-250</v>
      </c>
      <c r="BE655" s="82">
        <v>-250</v>
      </c>
      <c r="BF655" s="82">
        <v>-250</v>
      </c>
      <c r="BG655" s="82">
        <v>-250</v>
      </c>
      <c r="BH655" s="82">
        <v>-250</v>
      </c>
      <c r="BI655" s="82">
        <v>-250</v>
      </c>
      <c r="BJ655" s="82">
        <v>-250</v>
      </c>
      <c r="BK655" s="82">
        <v>-250</v>
      </c>
      <c r="BL655" s="82">
        <v>-250</v>
      </c>
      <c r="BM655" s="82">
        <v>-250</v>
      </c>
      <c r="BN655" s="82">
        <v>-250</v>
      </c>
      <c r="BO655" s="82">
        <v>-250</v>
      </c>
      <c r="BP655" s="82">
        <v>-250</v>
      </c>
      <c r="BQ655" s="82">
        <v>-250</v>
      </c>
      <c r="BR655" s="82">
        <v>-250</v>
      </c>
      <c r="BS655" s="82">
        <v>-250</v>
      </c>
      <c r="BT655" s="80">
        <v>-333.33333333333331</v>
      </c>
      <c r="BU655" s="80">
        <v>-333.33333333333331</v>
      </c>
      <c r="BV655" s="80">
        <v>-333.33333333333331</v>
      </c>
      <c r="BW655" s="80">
        <v>-333.33333333333331</v>
      </c>
      <c r="BX655" s="80">
        <v>-333.33333333333331</v>
      </c>
      <c r="BY655" s="81">
        <v>-333.33333333333331</v>
      </c>
      <c r="BZ655" s="82">
        <v>-333.33333333333331</v>
      </c>
      <c r="CA655" s="82">
        <v>-333.33333333333331</v>
      </c>
      <c r="CB655" s="82">
        <v>-333.33333333333331</v>
      </c>
      <c r="CC655" s="82">
        <v>-333.33333333333331</v>
      </c>
      <c r="CD655" s="82">
        <v>-333.33333333333331</v>
      </c>
      <c r="CE655" s="82">
        <v>-333.33333333333331</v>
      </c>
      <c r="CF655" s="82">
        <v>-333.33333333333331</v>
      </c>
      <c r="CG655" s="82">
        <v>-333.33333333333331</v>
      </c>
      <c r="CH655" s="82">
        <v>-333.33333333333331</v>
      </c>
      <c r="CI655" s="82">
        <v>-333.33333333333331</v>
      </c>
      <c r="CJ655" s="82">
        <v>-416.66666666666669</v>
      </c>
      <c r="CK655" s="82">
        <v>-416.66666666666669</v>
      </c>
      <c r="CL655" s="82">
        <v>-416.66666666666669</v>
      </c>
      <c r="CM655" s="82">
        <v>-416.66666666666669</v>
      </c>
      <c r="CN655" s="82">
        <v>-416.66666666666669</v>
      </c>
      <c r="CO655" s="82">
        <v>-416.66666666666669</v>
      </c>
      <c r="CP655" s="82">
        <v>-416.66666666666669</v>
      </c>
      <c r="CQ655" s="82">
        <v>-416.66666666666669</v>
      </c>
      <c r="CR655" s="82">
        <v>-500</v>
      </c>
      <c r="CS655" s="82">
        <v>-583.33333333333337</v>
      </c>
      <c r="CT655" s="82">
        <v>-666.66666666666663</v>
      </c>
      <c r="CU655" s="82">
        <v>-416.66666666666669</v>
      </c>
      <c r="CV655" s="82">
        <v>-416.66666666666669</v>
      </c>
      <c r="CW655" s="82">
        <v>-416.66666666666669</v>
      </c>
      <c r="CX655" s="82">
        <v>-416.66666666666669</v>
      </c>
      <c r="CY655" s="82">
        <v>-416.66666666666669</v>
      </c>
      <c r="CZ655" s="82">
        <v>-416.66666666666669</v>
      </c>
      <c r="DA655" s="82">
        <v>-416.66666666666669</v>
      </c>
      <c r="DB655" s="82">
        <v>-416.66666666666669</v>
      </c>
      <c r="DC655" s="82">
        <v>-500</v>
      </c>
      <c r="DD655" s="82">
        <v>-583.33333333333337</v>
      </c>
      <c r="DE655" s="82">
        <v>-666.66666666666663</v>
      </c>
      <c r="DF655" s="82">
        <v>0</v>
      </c>
      <c r="DG655" s="82">
        <v>-83.333333333333329</v>
      </c>
      <c r="DH655" s="82">
        <v>-83.333333333333329</v>
      </c>
      <c r="DI655" s="82">
        <v>-83.333333333333329</v>
      </c>
      <c r="DJ655" s="82">
        <v>-83.333333333333329</v>
      </c>
      <c r="DK655" s="82">
        <v>-166.66666666666666</v>
      </c>
      <c r="DL655" s="82">
        <v>-166.66666666666666</v>
      </c>
      <c r="DM655" s="82">
        <v>-166.66666666666666</v>
      </c>
      <c r="DN655" s="82">
        <v>-166.66666666666666</v>
      </c>
      <c r="DO655" s="82">
        <v>-166.66666666666666</v>
      </c>
      <c r="DP655" s="82">
        <v>-166.66666666666666</v>
      </c>
      <c r="DQ655" s="82">
        <v>-166.66666666666666</v>
      </c>
      <c r="DR655" s="82">
        <v>-166.66666666666666</v>
      </c>
      <c r="DS655" s="82">
        <v>-166.66666666666666</v>
      </c>
      <c r="DT655" s="82">
        <v>-166.66666666666666</v>
      </c>
      <c r="DU655" s="82">
        <v>-250</v>
      </c>
      <c r="DV655" s="82">
        <v>-250</v>
      </c>
      <c r="DW655" s="82">
        <v>-250</v>
      </c>
      <c r="DX655" s="82">
        <v>-250</v>
      </c>
      <c r="DY655" s="82">
        <v>-250</v>
      </c>
      <c r="DZ655" s="82">
        <v>-250</v>
      </c>
      <c r="EA655" s="82">
        <v>-250</v>
      </c>
      <c r="EB655" s="82">
        <v>-250</v>
      </c>
      <c r="EC655" s="82">
        <v>-250</v>
      </c>
      <c r="ED655" s="82">
        <v>-250</v>
      </c>
      <c r="EE655" s="82">
        <v>-250</v>
      </c>
      <c r="EF655" s="82">
        <v>-250</v>
      </c>
      <c r="EG655" s="82">
        <v>-250</v>
      </c>
      <c r="EH655" s="82">
        <v>-250</v>
      </c>
      <c r="EI655" s="82">
        <v>-250</v>
      </c>
      <c r="EJ655" s="82">
        <v>-250</v>
      </c>
      <c r="EK655" s="82">
        <v>-250</v>
      </c>
      <c r="EL655" s="82">
        <v>-250</v>
      </c>
      <c r="EM655" s="82">
        <v>-250</v>
      </c>
      <c r="EN655" s="82">
        <v>-250</v>
      </c>
      <c r="EO655" s="82">
        <v>-333.33333333333331</v>
      </c>
      <c r="EP655" s="82">
        <v>-333.33333333333331</v>
      </c>
      <c r="EQ655" s="82">
        <v>-333.33333333333331</v>
      </c>
      <c r="ER655" s="82">
        <v>-333.33333333333331</v>
      </c>
      <c r="ES655" s="82">
        <v>-333.33333333333331</v>
      </c>
      <c r="ET655" s="82">
        <v>-333.33333333333331</v>
      </c>
      <c r="EU655" s="82">
        <v>-333.33333333333331</v>
      </c>
      <c r="EV655" s="82">
        <v>-333.33333333333331</v>
      </c>
      <c r="EW655" s="82">
        <v>-416.66666666666669</v>
      </c>
      <c r="EX655" s="82">
        <v>0</v>
      </c>
      <c r="EY655" s="82">
        <v>-83.333333333333329</v>
      </c>
      <c r="EZ655" s="82">
        <v>-166.66666666666666</v>
      </c>
      <c r="FA655" s="82">
        <v>-250</v>
      </c>
    </row>
    <row r="656" spans="1:157" ht="21.75" customHeight="1" x14ac:dyDescent="0.25">
      <c r="A656" s="83" t="s">
        <v>628</v>
      </c>
      <c r="B656" s="179"/>
      <c r="C656" s="85"/>
      <c r="D656" s="85"/>
      <c r="E656" s="85"/>
      <c r="F656" s="85"/>
      <c r="G656" s="85"/>
      <c r="H656" s="191"/>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c r="AN656" s="85"/>
      <c r="AO656" s="85"/>
      <c r="AP656" s="85"/>
      <c r="AQ656" s="85"/>
      <c r="AR656" s="85"/>
      <c r="AS656" s="85"/>
      <c r="AT656" s="85"/>
      <c r="AU656" s="85"/>
      <c r="AV656" s="85"/>
      <c r="AW656" s="85"/>
      <c r="AX656" s="85"/>
      <c r="AY656" s="85"/>
      <c r="AZ656" s="85"/>
      <c r="BA656" s="85"/>
      <c r="BB656" s="85"/>
      <c r="BC656" s="85"/>
      <c r="BD656" s="85"/>
      <c r="BE656" s="85"/>
      <c r="BF656" s="85"/>
      <c r="BG656" s="85"/>
      <c r="BH656" s="85"/>
      <c r="BI656" s="85"/>
      <c r="BJ656" s="85"/>
      <c r="BK656" s="85"/>
      <c r="BL656" s="85"/>
      <c r="BM656" s="85"/>
      <c r="BN656" s="85"/>
      <c r="BO656" s="85"/>
      <c r="BP656" s="85"/>
      <c r="BQ656" s="85"/>
      <c r="BR656" s="85"/>
      <c r="BS656" s="85"/>
      <c r="BT656" s="85"/>
      <c r="BU656" s="86"/>
      <c r="BV656" s="86"/>
      <c r="BW656" s="86"/>
      <c r="BX656" s="86"/>
      <c r="BY656" s="86"/>
      <c r="BZ656" s="86"/>
      <c r="CA656" s="86"/>
      <c r="CB656" s="86"/>
      <c r="CC656" s="86"/>
      <c r="CD656" s="86"/>
      <c r="CE656" s="86"/>
      <c r="CF656" s="86"/>
      <c r="CG656" s="86"/>
      <c r="CH656" s="86"/>
      <c r="CI656" s="86"/>
      <c r="CJ656" s="86"/>
      <c r="CK656" s="86"/>
      <c r="CL656" s="86"/>
      <c r="CM656" s="86"/>
      <c r="CN656" s="86"/>
      <c r="CO656" s="86"/>
      <c r="CP656" s="86"/>
      <c r="CQ656" s="86"/>
      <c r="CR656" s="86"/>
      <c r="CS656" s="86"/>
      <c r="CT656" s="86"/>
      <c r="CU656" s="86"/>
      <c r="CV656" s="86"/>
      <c r="CW656" s="86"/>
      <c r="CX656" s="86"/>
      <c r="CY656" s="86"/>
      <c r="CZ656" s="86"/>
      <c r="DA656" s="86"/>
      <c r="DB656" s="86"/>
      <c r="DC656" s="86"/>
      <c r="DD656" s="86"/>
      <c r="DE656" s="86"/>
      <c r="DF656" s="86"/>
      <c r="DG656" s="86"/>
      <c r="DH656" s="86"/>
      <c r="DI656" s="86"/>
      <c r="DJ656" s="86"/>
      <c r="DK656" s="86"/>
      <c r="DL656" s="86"/>
      <c r="DM656" s="86"/>
      <c r="DN656" s="86"/>
      <c r="DO656" s="86"/>
      <c r="DP656" s="86"/>
      <c r="DQ656" s="86"/>
      <c r="DR656" s="86"/>
      <c r="DS656" s="86"/>
      <c r="DT656" s="86"/>
      <c r="DU656" s="86"/>
      <c r="DV656" s="86"/>
      <c r="DW656" s="86"/>
      <c r="DX656" s="86"/>
      <c r="DY656" s="86"/>
      <c r="DZ656" s="86"/>
      <c r="EA656" s="86"/>
      <c r="EB656" s="86"/>
      <c r="EC656" s="86"/>
      <c r="ED656" s="86"/>
      <c r="EE656" s="86"/>
      <c r="EF656" s="86"/>
      <c r="EG656" s="86"/>
      <c r="EH656" s="86"/>
      <c r="EI656" s="86"/>
      <c r="EJ656" s="86"/>
      <c r="EK656" s="86"/>
      <c r="EL656" s="86"/>
      <c r="EM656" s="86"/>
      <c r="EN656" s="86"/>
      <c r="EO656" s="86"/>
      <c r="EP656" s="86"/>
      <c r="EQ656" s="86"/>
      <c r="ER656" s="86"/>
      <c r="ES656" s="86"/>
      <c r="ET656" s="86"/>
      <c r="EU656" s="86"/>
      <c r="EV656" s="86"/>
      <c r="EW656" s="86"/>
      <c r="EX656" s="86"/>
      <c r="EY656" s="86"/>
      <c r="EZ656" s="86"/>
      <c r="FA656" s="86"/>
    </row>
    <row r="657" spans="1:157" ht="15" x14ac:dyDescent="0.35">
      <c r="A657" s="87" t="s">
        <v>629</v>
      </c>
      <c r="B657" s="88">
        <v>15.583309987894948</v>
      </c>
      <c r="C657" s="89">
        <v>30.913475076977207</v>
      </c>
      <c r="D657" s="89">
        <v>28.768019595101791</v>
      </c>
      <c r="E657" s="89">
        <v>24.586272258604911</v>
      </c>
      <c r="F657" s="89">
        <v>20.884979195136268</v>
      </c>
      <c r="G657" s="89">
        <v>44.447061638653103</v>
      </c>
      <c r="H657" s="192">
        <v>41.800550053354797</v>
      </c>
      <c r="I657" s="90">
        <v>36.581750771387426</v>
      </c>
      <c r="J657" s="90">
        <v>32.025898000911532</v>
      </c>
      <c r="K657" s="90">
        <v>39.154038468056484</v>
      </c>
      <c r="L657" s="90">
        <v>33.887728809237245</v>
      </c>
      <c r="M657" s="90">
        <v>29.850018135783635</v>
      </c>
      <c r="N657" s="90">
        <v>29.341174392062523</v>
      </c>
      <c r="O657" s="90">
        <v>25.614877757992431</v>
      </c>
      <c r="P657" s="90">
        <v>22.031363103072838</v>
      </c>
      <c r="Q657" s="90">
        <v>65.911685913775059</v>
      </c>
      <c r="R657" s="90">
        <v>63.260787661493012</v>
      </c>
      <c r="S657" s="90">
        <v>58.00648287360336</v>
      </c>
      <c r="T657" s="90">
        <v>52.699297891657061</v>
      </c>
      <c r="U657" s="90">
        <v>60.609889409210922</v>
      </c>
      <c r="V657" s="90">
        <v>55.355584621321299</v>
      </c>
      <c r="W657" s="90">
        <v>50.048399639374971</v>
      </c>
      <c r="X657" s="90">
        <v>50.101279833431654</v>
      </c>
      <c r="Y657" s="90">
        <v>44.461309634979209</v>
      </c>
      <c r="Z657" s="90">
        <v>39.809907285559717</v>
      </c>
      <c r="AA657" s="90">
        <v>57.958991156928846</v>
      </c>
      <c r="AB657" s="90">
        <v>52.704686369039202</v>
      </c>
      <c r="AC657" s="90">
        <v>47.064716170586756</v>
      </c>
      <c r="AD657" s="90">
        <v>47.117596364643425</v>
      </c>
      <c r="AE657" s="90">
        <v>41.810411382697126</v>
      </c>
      <c r="AF657" s="90">
        <v>37.159009033277648</v>
      </c>
      <c r="AG657" s="90">
        <v>41.863291576753802</v>
      </c>
      <c r="AH657" s="90">
        <v>36.556106594807495</v>
      </c>
      <c r="AI657" s="90">
        <v>32.261891317724114</v>
      </c>
      <c r="AJ657" s="90">
        <v>28.409112991659594</v>
      </c>
      <c r="AK657" s="90">
        <v>10.555331823635221</v>
      </c>
      <c r="AL657" s="90">
        <v>17.568380596795333</v>
      </c>
      <c r="AM657" s="90">
        <v>16.434052398545834</v>
      </c>
      <c r="AN657" s="90">
        <v>14.341023384249734</v>
      </c>
      <c r="AO657" s="90">
        <v>12.484843171545551</v>
      </c>
      <c r="AP657" s="90">
        <v>23.180359799830697</v>
      </c>
      <c r="AQ657" s="90">
        <v>22.07088147578618</v>
      </c>
      <c r="AR657" s="90">
        <v>19.895064372364171</v>
      </c>
      <c r="AS657" s="90">
        <v>18.002885631062139</v>
      </c>
      <c r="AT657" s="90">
        <v>20.961403151741663</v>
      </c>
      <c r="AU657" s="90">
        <v>18.816685650955808</v>
      </c>
      <c r="AV657" s="90">
        <v>16.884690384203044</v>
      </c>
      <c r="AW657" s="90">
        <v>16.63943119322062</v>
      </c>
      <c r="AX657" s="90">
        <v>14.74999979784136</v>
      </c>
      <c r="AY657" s="90">
        <v>12.88828590416731</v>
      </c>
      <c r="AZ657" s="90">
        <v>33.654548208365064</v>
      </c>
      <c r="BA657" s="90">
        <v>32.326905748732123</v>
      </c>
      <c r="BB657" s="90">
        <v>29.682000601826179</v>
      </c>
      <c r="BC657" s="90">
        <v>27.02141594032523</v>
      </c>
      <c r="BD657" s="90">
        <v>30.999263289099222</v>
      </c>
      <c r="BE657" s="90">
        <v>28.354358142193266</v>
      </c>
      <c r="BF657" s="90">
        <v>25.693773480692304</v>
      </c>
      <c r="BG657" s="90">
        <v>25.709452995287311</v>
      </c>
      <c r="BH657" s="90">
        <v>23.192807918165574</v>
      </c>
      <c r="BI657" s="90">
        <v>21.240207360255848</v>
      </c>
      <c r="BJ657" s="90">
        <v>29.671620829466296</v>
      </c>
      <c r="BK657" s="90">
        <v>27.026715682560351</v>
      </c>
      <c r="BL657" s="90">
        <v>24.434714045134431</v>
      </c>
      <c r="BM657" s="90">
        <v>24.447838714525062</v>
      </c>
      <c r="BN657" s="90">
        <v>22.081493645898945</v>
      </c>
      <c r="BO657" s="90">
        <v>20.147112835368848</v>
      </c>
      <c r="BP657" s="90">
        <v>22.094618315289576</v>
      </c>
      <c r="BQ657" s="90">
        <v>19.893098888811725</v>
      </c>
      <c r="BR657" s="90">
        <v>17.995231352847604</v>
      </c>
      <c r="BS657" s="90">
        <v>16.017909309652808</v>
      </c>
      <c r="BT657" s="89">
        <v>74.557641437065527</v>
      </c>
      <c r="BU657" s="180">
        <v>69.180579295437255</v>
      </c>
      <c r="BV657" s="180">
        <v>66.525294376171431</v>
      </c>
      <c r="BW657" s="180">
        <v>61.235484082359498</v>
      </c>
      <c r="BX657" s="180">
        <v>47.969219546279867</v>
      </c>
      <c r="BY657" s="181">
        <v>42.315265006771789</v>
      </c>
      <c r="BZ657" s="182">
        <v>37.025454712959885</v>
      </c>
      <c r="CA657" s="182">
        <v>57.055322434605884</v>
      </c>
      <c r="CB657" s="182">
        <v>38.105112541699881</v>
      </c>
      <c r="CC657" s="182">
        <v>35.460207394793919</v>
      </c>
      <c r="CD657" s="182">
        <v>34.132564935161014</v>
      </c>
      <c r="CE657" s="182">
        <v>31.487659788255066</v>
      </c>
      <c r="CF657" s="182">
        <v>24.978112787179786</v>
      </c>
      <c r="CG657" s="182">
        <v>22.611767718553669</v>
      </c>
      <c r="CH657" s="182">
        <v>20.410672301554698</v>
      </c>
      <c r="CI657" s="182">
        <v>29.39757896437823</v>
      </c>
      <c r="CJ657" s="182">
        <v>84.049883253902351</v>
      </c>
      <c r="CK657" s="182">
        <v>75.671812824853049</v>
      </c>
      <c r="CL657" s="182">
        <v>67.677316902010773</v>
      </c>
      <c r="CM657" s="182">
        <v>62.356147579008855</v>
      </c>
      <c r="CN657" s="182">
        <v>51.745167962195048</v>
      </c>
      <c r="CO657" s="182">
        <v>46.122572451877012</v>
      </c>
      <c r="CP657" s="182">
        <v>40.801403128875087</v>
      </c>
      <c r="CQ657" s="182">
        <v>61.222585414319092</v>
      </c>
      <c r="CR657" s="182">
        <v>74.135079605101453</v>
      </c>
      <c r="CS657" s="182">
        <v>91.911430926201987</v>
      </c>
      <c r="CT657" s="182">
        <v>105.42697161734901</v>
      </c>
      <c r="CU657" s="182">
        <v>42.314897068996324</v>
      </c>
      <c r="CV657" s="182">
        <v>38.322403376004438</v>
      </c>
      <c r="CW657" s="182">
        <v>34.329909683012552</v>
      </c>
      <c r="CX657" s="182">
        <v>31.662332850983788</v>
      </c>
      <c r="CY657" s="182">
        <v>26.358997956863632</v>
      </c>
      <c r="CZ657" s="182">
        <v>24.120707858010711</v>
      </c>
      <c r="DA657" s="182">
        <v>21.74850993431409</v>
      </c>
      <c r="DB657" s="182">
        <v>31.090420672071129</v>
      </c>
      <c r="DC657" s="182">
        <v>37.54666776746231</v>
      </c>
      <c r="DD657" s="182">
        <v>46.098421948105184</v>
      </c>
      <c r="DE657" s="182">
        <v>52.856192293678689</v>
      </c>
      <c r="DF657" s="182">
        <v>12.90147018060307</v>
      </c>
      <c r="DG657" s="182">
        <v>21.349622297838014</v>
      </c>
      <c r="DH657" s="182">
        <v>20.251621962253981</v>
      </c>
      <c r="DI657" s="182">
        <v>18.114184029969518</v>
      </c>
      <c r="DJ657" s="182">
        <v>16.1425507814368</v>
      </c>
      <c r="DK657" s="182">
        <v>27.560703055625776</v>
      </c>
      <c r="DL657" s="182">
        <v>26.233060595992864</v>
      </c>
      <c r="DM657" s="182">
        <v>23.782526730262976</v>
      </c>
      <c r="DN657" s="182">
        <v>21.690645842013073</v>
      </c>
      <c r="DO657" s="182">
        <v>24.921646532086438</v>
      </c>
      <c r="DP657" s="182">
        <v>22.531932127656166</v>
      </c>
      <c r="DQ657" s="182">
        <v>20.57933156974644</v>
      </c>
      <c r="DR657" s="182">
        <v>20.329451265030325</v>
      </c>
      <c r="DS657" s="182">
        <v>18.431583729066201</v>
      </c>
      <c r="DT657" s="182">
        <v>16.454261685871405</v>
      </c>
      <c r="DU657" s="182">
        <v>36.0818095316232</v>
      </c>
      <c r="DV657" s="182">
        <v>34.754167071990281</v>
      </c>
      <c r="DW657" s="182">
        <v>32.109261925084326</v>
      </c>
      <c r="DX657" s="182">
        <v>29.448677263583367</v>
      </c>
      <c r="DY657" s="182">
        <v>33.426524612357376</v>
      </c>
      <c r="DZ657" s="182">
        <v>30.781619465451413</v>
      </c>
      <c r="EA657" s="182">
        <v>28.121034803950455</v>
      </c>
      <c r="EB657" s="182">
        <v>28.136714318545458</v>
      </c>
      <c r="EC657" s="182">
        <v>25.493135741329812</v>
      </c>
      <c r="ED657" s="182">
        <v>23.405572860856431</v>
      </c>
      <c r="EE657" s="182">
        <v>32.098882152724457</v>
      </c>
      <c r="EF657" s="182">
        <v>29.453977005818491</v>
      </c>
      <c r="EG657" s="182">
        <v>26.793392344317532</v>
      </c>
      <c r="EH657" s="182">
        <v>26.809071858912546</v>
      </c>
      <c r="EI657" s="182">
        <v>24.386139476839695</v>
      </c>
      <c r="EJ657" s="182">
        <v>22.294258588589802</v>
      </c>
      <c r="EK657" s="182">
        <v>24.399264146230337</v>
      </c>
      <c r="EL657" s="182">
        <v>22.032919077604209</v>
      </c>
      <c r="EM657" s="182">
        <v>20.100603278013548</v>
      </c>
      <c r="EN657" s="182">
        <v>18.163097760269476</v>
      </c>
      <c r="EO657" s="180">
        <v>40.190655450994733</v>
      </c>
      <c r="EP657" s="182">
        <v>37.52799755112764</v>
      </c>
      <c r="EQ657" s="182">
        <v>36.198161758002847</v>
      </c>
      <c r="ER657" s="182">
        <v>33.535503858135762</v>
      </c>
      <c r="ES657" s="182">
        <v>26.875433333115122</v>
      </c>
      <c r="ET657" s="182">
        <v>24.570417401326623</v>
      </c>
      <c r="EU657" s="182">
        <v>22.20233691111213</v>
      </c>
      <c r="EV657" s="182">
        <v>31.440115293383101</v>
      </c>
      <c r="EW657" s="182">
        <v>40.231140418756667</v>
      </c>
      <c r="EX657" s="182">
        <v>13.871939546115835</v>
      </c>
      <c r="EY657" s="182">
        <v>20.973197924082623</v>
      </c>
      <c r="EZ657" s="182">
        <v>24.42338530293009</v>
      </c>
      <c r="FA657" s="182">
        <v>29.993571881777974</v>
      </c>
    </row>
    <row r="658" spans="1:157" ht="15" x14ac:dyDescent="0.35">
      <c r="A658" s="87"/>
      <c r="B658" s="88"/>
      <c r="C658" s="89"/>
      <c r="D658" s="89"/>
      <c r="E658" s="89"/>
      <c r="F658" s="89"/>
      <c r="G658" s="89"/>
      <c r="H658" s="193"/>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t="s">
        <v>630</v>
      </c>
      <c r="AL658" s="95" t="s">
        <v>630</v>
      </c>
      <c r="AM658" s="95" t="s">
        <v>630</v>
      </c>
      <c r="AN658" s="95" t="s">
        <v>630</v>
      </c>
      <c r="AO658" s="95" t="s">
        <v>630</v>
      </c>
      <c r="AP658" s="95" t="s">
        <v>630</v>
      </c>
      <c r="AQ658" s="95" t="s">
        <v>630</v>
      </c>
      <c r="AR658" s="95" t="s">
        <v>630</v>
      </c>
      <c r="AS658" s="95" t="s">
        <v>630</v>
      </c>
      <c r="AT658" s="95" t="s">
        <v>630</v>
      </c>
      <c r="AU658" s="95" t="s">
        <v>630</v>
      </c>
      <c r="AV658" s="95" t="s">
        <v>630</v>
      </c>
      <c r="AW658" s="95" t="s">
        <v>630</v>
      </c>
      <c r="AX658" s="95" t="s">
        <v>630</v>
      </c>
      <c r="AY658" s="95" t="s">
        <v>630</v>
      </c>
      <c r="AZ658" s="95" t="s">
        <v>630</v>
      </c>
      <c r="BA658" s="95" t="s">
        <v>630</v>
      </c>
      <c r="BB658" s="95" t="s">
        <v>630</v>
      </c>
      <c r="BC658" s="95" t="s">
        <v>630</v>
      </c>
      <c r="BD658" s="95" t="s">
        <v>630</v>
      </c>
      <c r="BE658" s="95" t="s">
        <v>630</v>
      </c>
      <c r="BF658" s="95" t="s">
        <v>630</v>
      </c>
      <c r="BG658" s="95" t="s">
        <v>630</v>
      </c>
      <c r="BH658" s="95" t="s">
        <v>630</v>
      </c>
      <c r="BI658" s="95" t="s">
        <v>630</v>
      </c>
      <c r="BJ658" s="95" t="s">
        <v>630</v>
      </c>
      <c r="BK658" s="95" t="s">
        <v>630</v>
      </c>
      <c r="BL658" s="95" t="s">
        <v>630</v>
      </c>
      <c r="BM658" s="95" t="s">
        <v>630</v>
      </c>
      <c r="BN658" s="95" t="s">
        <v>630</v>
      </c>
      <c r="BO658" s="95" t="s">
        <v>630</v>
      </c>
      <c r="BP658" s="95" t="s">
        <v>630</v>
      </c>
      <c r="BQ658" s="95" t="s">
        <v>630</v>
      </c>
      <c r="BR658" s="95" t="s">
        <v>630</v>
      </c>
      <c r="BS658" s="95" t="s">
        <v>630</v>
      </c>
      <c r="BT658" s="89"/>
      <c r="BU658" s="89"/>
      <c r="BV658" s="89"/>
      <c r="BW658" s="89"/>
      <c r="BX658" s="89"/>
      <c r="BY658" s="94"/>
      <c r="BZ658" s="95"/>
      <c r="CA658" s="95"/>
      <c r="CB658" s="95" t="s">
        <v>630</v>
      </c>
      <c r="CC658" s="95" t="s">
        <v>630</v>
      </c>
      <c r="CD658" s="95" t="s">
        <v>630</v>
      </c>
      <c r="CE658" s="95" t="s">
        <v>630</v>
      </c>
      <c r="CF658" s="95" t="s">
        <v>630</v>
      </c>
      <c r="CG658" s="95" t="s">
        <v>630</v>
      </c>
      <c r="CH658" s="95" t="s">
        <v>630</v>
      </c>
      <c r="CI658" s="95" t="s">
        <v>630</v>
      </c>
      <c r="CJ658" s="95"/>
      <c r="CK658" s="95"/>
      <c r="CL658" s="95"/>
      <c r="CM658" s="95"/>
      <c r="CN658" s="95"/>
      <c r="CO658" s="95"/>
      <c r="CP658" s="95"/>
      <c r="CQ658" s="95"/>
      <c r="CR658" s="95"/>
      <c r="CS658" s="95"/>
      <c r="CT658" s="95"/>
      <c r="CU658" s="95" t="s">
        <v>631</v>
      </c>
      <c r="CV658" s="95" t="s">
        <v>631</v>
      </c>
      <c r="CW658" s="95" t="s">
        <v>631</v>
      </c>
      <c r="CX658" s="95" t="s">
        <v>631</v>
      </c>
      <c r="CY658" s="95" t="s">
        <v>631</v>
      </c>
      <c r="CZ658" s="95" t="s">
        <v>631</v>
      </c>
      <c r="DA658" s="95" t="s">
        <v>631</v>
      </c>
      <c r="DB658" s="95" t="s">
        <v>631</v>
      </c>
      <c r="DC658" s="95" t="s">
        <v>631</v>
      </c>
      <c r="DD658" s="95" t="s">
        <v>631</v>
      </c>
      <c r="DE658" s="95" t="s">
        <v>631</v>
      </c>
      <c r="DF658" s="95" t="s">
        <v>631</v>
      </c>
      <c r="DG658" s="95" t="s">
        <v>631</v>
      </c>
      <c r="DH658" s="95" t="s">
        <v>631</v>
      </c>
      <c r="DI658" s="95" t="s">
        <v>631</v>
      </c>
      <c r="DJ658" s="95" t="s">
        <v>631</v>
      </c>
      <c r="DK658" s="95" t="s">
        <v>631</v>
      </c>
      <c r="DL658" s="95" t="s">
        <v>631</v>
      </c>
      <c r="DM658" s="95" t="s">
        <v>631</v>
      </c>
      <c r="DN658" s="95" t="s">
        <v>631</v>
      </c>
      <c r="DO658" s="95" t="s">
        <v>631</v>
      </c>
      <c r="DP658" s="95" t="s">
        <v>631</v>
      </c>
      <c r="DQ658" s="95" t="s">
        <v>631</v>
      </c>
      <c r="DR658" s="95" t="s">
        <v>631</v>
      </c>
      <c r="DS658" s="95" t="s">
        <v>631</v>
      </c>
      <c r="DT658" s="95" t="s">
        <v>631</v>
      </c>
      <c r="DU658" s="95" t="s">
        <v>631</v>
      </c>
      <c r="DV658" s="95" t="s">
        <v>631</v>
      </c>
      <c r="DW658" s="95" t="s">
        <v>631</v>
      </c>
      <c r="DX658" s="95" t="s">
        <v>631</v>
      </c>
      <c r="DY658" s="95" t="s">
        <v>631</v>
      </c>
      <c r="DZ658" s="95" t="s">
        <v>631</v>
      </c>
      <c r="EA658" s="95" t="s">
        <v>631</v>
      </c>
      <c r="EB658" s="95" t="s">
        <v>631</v>
      </c>
      <c r="EC658" s="95" t="s">
        <v>631</v>
      </c>
      <c r="ED658" s="95" t="s">
        <v>631</v>
      </c>
      <c r="EE658" s="95" t="s">
        <v>631</v>
      </c>
      <c r="EF658" s="95" t="s">
        <v>631</v>
      </c>
      <c r="EG658" s="95" t="s">
        <v>631</v>
      </c>
      <c r="EH658" s="95" t="s">
        <v>631</v>
      </c>
      <c r="EI658" s="95" t="s">
        <v>631</v>
      </c>
      <c r="EJ658" s="95" t="s">
        <v>631</v>
      </c>
      <c r="EK658" s="95" t="s">
        <v>631</v>
      </c>
      <c r="EL658" s="95" t="s">
        <v>631</v>
      </c>
      <c r="EM658" s="95" t="s">
        <v>631</v>
      </c>
      <c r="EN658" s="95" t="s">
        <v>631</v>
      </c>
      <c r="EO658" s="89" t="s">
        <v>631</v>
      </c>
      <c r="EP658" s="95" t="s">
        <v>631</v>
      </c>
      <c r="EQ658" s="95" t="s">
        <v>631</v>
      </c>
      <c r="ER658" s="95" t="s">
        <v>631</v>
      </c>
      <c r="ES658" s="95" t="s">
        <v>631</v>
      </c>
      <c r="ET658" s="95" t="s">
        <v>631</v>
      </c>
      <c r="EU658" s="95" t="s">
        <v>631</v>
      </c>
      <c r="EV658" s="95" t="s">
        <v>631</v>
      </c>
      <c r="EW658" s="95" t="s">
        <v>631</v>
      </c>
      <c r="EX658" s="95" t="s">
        <v>631</v>
      </c>
      <c r="EY658" s="95" t="s">
        <v>631</v>
      </c>
      <c r="EZ658" s="95" t="s">
        <v>631</v>
      </c>
      <c r="FA658" s="95" t="s">
        <v>631</v>
      </c>
    </row>
    <row r="659" spans="1:157" ht="15" x14ac:dyDescent="0.35">
      <c r="A659" s="87" t="s">
        <v>632</v>
      </c>
      <c r="B659" s="96">
        <v>2742.6625578695107</v>
      </c>
      <c r="C659" s="97">
        <v>5440.7716135479886</v>
      </c>
      <c r="D659" s="97">
        <v>5063.1714487379149</v>
      </c>
      <c r="E659" s="97">
        <v>4327.1839175144642</v>
      </c>
      <c r="F659" s="97">
        <v>3675.7563383439829</v>
      </c>
      <c r="G659" s="97">
        <v>7822.6828484029465</v>
      </c>
      <c r="H659" s="194">
        <v>7356.8968093904441</v>
      </c>
      <c r="I659" s="99">
        <v>6438.3881357641867</v>
      </c>
      <c r="J659" s="99">
        <v>5636.5580481604293</v>
      </c>
      <c r="K659" s="99">
        <v>6891.1107703779417</v>
      </c>
      <c r="L659" s="99">
        <v>5964.2402704257547</v>
      </c>
      <c r="M659" s="99">
        <v>5253.6031918979197</v>
      </c>
      <c r="N659" s="99">
        <v>5164.0466930030043</v>
      </c>
      <c r="O659" s="99">
        <v>4508.2184854066682</v>
      </c>
      <c r="P659" s="99">
        <v>3877.5199061408198</v>
      </c>
      <c r="Q659" s="99">
        <v>11600.456720824412</v>
      </c>
      <c r="R659" s="99">
        <v>11133.89862842277</v>
      </c>
      <c r="S659" s="99">
        <v>10209.140985754191</v>
      </c>
      <c r="T659" s="99">
        <v>9275.076428931643</v>
      </c>
      <c r="U659" s="99">
        <v>10667.340536021122</v>
      </c>
      <c r="V659" s="99">
        <v>9742.5828933525481</v>
      </c>
      <c r="W659" s="99">
        <v>8808.5183365299945</v>
      </c>
      <c r="X659" s="99">
        <v>8817.8252506839708</v>
      </c>
      <c r="Y659" s="99">
        <v>7825.1904957563411</v>
      </c>
      <c r="Z659" s="99">
        <v>7006.5436822585098</v>
      </c>
      <c r="AA659" s="99">
        <v>10200.782443619477</v>
      </c>
      <c r="AB659" s="99">
        <v>9276.0248009508996</v>
      </c>
      <c r="AC659" s="99">
        <v>8283.390046023269</v>
      </c>
      <c r="AD659" s="99">
        <v>8292.6969601772435</v>
      </c>
      <c r="AE659" s="99">
        <v>7358.6324033546944</v>
      </c>
      <c r="AF659" s="99">
        <v>6539.9855898568667</v>
      </c>
      <c r="AG659" s="99">
        <v>7367.9393175086698</v>
      </c>
      <c r="AH659" s="99">
        <v>6433.8747606861189</v>
      </c>
      <c r="AI659" s="99">
        <v>5678.0928719194444</v>
      </c>
      <c r="AJ659" s="99">
        <v>5000.0038865320885</v>
      </c>
      <c r="AK659" s="99">
        <v>3715.4768019195976</v>
      </c>
      <c r="AL659" s="99">
        <v>6184.069970071957</v>
      </c>
      <c r="AM659" s="99">
        <v>5784.7864442881337</v>
      </c>
      <c r="AN659" s="99">
        <v>5048.0402312559063</v>
      </c>
      <c r="AO659" s="99">
        <v>4394.6647963840342</v>
      </c>
      <c r="AP659" s="99">
        <v>8159.4866495404049</v>
      </c>
      <c r="AQ659" s="99">
        <v>7768.9502794767359</v>
      </c>
      <c r="AR659" s="99">
        <v>7003.0626590721886</v>
      </c>
      <c r="AS659" s="99">
        <v>6337.0157421338727</v>
      </c>
      <c r="AT659" s="99">
        <v>7378.4139094130651</v>
      </c>
      <c r="AU659" s="99">
        <v>6623.473349136445</v>
      </c>
      <c r="AV659" s="99">
        <v>5943.4110152394715</v>
      </c>
      <c r="AW659" s="99">
        <v>5857.0797800136579</v>
      </c>
      <c r="AX659" s="99">
        <v>5191.9999288401586</v>
      </c>
      <c r="AY659" s="99">
        <v>4536.676638266893</v>
      </c>
      <c r="AZ659" s="99">
        <v>11846.400969344502</v>
      </c>
      <c r="BA659" s="99">
        <v>11379.070823553708</v>
      </c>
      <c r="BB659" s="99">
        <v>10448.064211842815</v>
      </c>
      <c r="BC659" s="99">
        <v>9511.5384109944807</v>
      </c>
      <c r="BD659" s="99">
        <v>10911.740677762926</v>
      </c>
      <c r="BE659" s="99">
        <v>9980.7340660520294</v>
      </c>
      <c r="BF659" s="99">
        <v>9044.2082652036916</v>
      </c>
      <c r="BG659" s="99">
        <v>9049.7274543411331</v>
      </c>
      <c r="BH659" s="99">
        <v>8163.8683871942821</v>
      </c>
      <c r="BI659" s="99">
        <v>7476.552990810058</v>
      </c>
      <c r="BJ659" s="99">
        <v>10444.410531972137</v>
      </c>
      <c r="BK659" s="99">
        <v>9513.4039202612439</v>
      </c>
      <c r="BL659" s="99">
        <v>8601.0193438873193</v>
      </c>
      <c r="BM659" s="99">
        <v>8605.6392275128219</v>
      </c>
      <c r="BN659" s="99">
        <v>7772.6857633564287</v>
      </c>
      <c r="BO659" s="99">
        <v>7091.7837180498345</v>
      </c>
      <c r="BP659" s="99">
        <v>7777.3056469819303</v>
      </c>
      <c r="BQ659" s="99">
        <v>7002.3708088617268</v>
      </c>
      <c r="BR659" s="99">
        <v>6334.3214362023564</v>
      </c>
      <c r="BS659" s="99">
        <v>5638.3040769977888</v>
      </c>
      <c r="BT659" s="97">
        <v>13122.144892923534</v>
      </c>
      <c r="BU659" s="97">
        <v>12175.781955996956</v>
      </c>
      <c r="BV659" s="97">
        <v>11708.451810206172</v>
      </c>
      <c r="BW659" s="97">
        <v>10777.445198495272</v>
      </c>
      <c r="BX659" s="97">
        <v>8442.5826401452559</v>
      </c>
      <c r="BY659" s="98">
        <v>7447.4866411918347</v>
      </c>
      <c r="BZ659" s="99">
        <v>6516.4800294809402</v>
      </c>
      <c r="CA659" s="99">
        <v>10041.736748490635</v>
      </c>
      <c r="CB659" s="99">
        <v>13412.999614678358</v>
      </c>
      <c r="CC659" s="99">
        <v>12481.99300296746</v>
      </c>
      <c r="CD659" s="99">
        <v>12014.662857176678</v>
      </c>
      <c r="CE659" s="99">
        <v>11083.656245465783</v>
      </c>
      <c r="CF659" s="99">
        <v>8792.2957010872851</v>
      </c>
      <c r="CG659" s="99">
        <v>7959.342236930891</v>
      </c>
      <c r="CH659" s="99">
        <v>7184.5566501472531</v>
      </c>
      <c r="CI659" s="99">
        <v>10347.947795461138</v>
      </c>
      <c r="CJ659" s="99">
        <v>14792.779452686815</v>
      </c>
      <c r="CK659" s="99">
        <v>13318.239057174136</v>
      </c>
      <c r="CL659" s="99">
        <v>11911.207774753895</v>
      </c>
      <c r="CM659" s="99">
        <v>10974.681973905559</v>
      </c>
      <c r="CN659" s="99">
        <v>9107.1495613463285</v>
      </c>
      <c r="CO659" s="99">
        <v>8117.5727515303543</v>
      </c>
      <c r="CP659" s="99">
        <v>7181.0469506820154</v>
      </c>
      <c r="CQ659" s="99">
        <v>10775.17503292016</v>
      </c>
      <c r="CR659" s="99">
        <v>13047.774010497857</v>
      </c>
      <c r="CS659" s="99">
        <v>16176.41184301155</v>
      </c>
      <c r="CT659" s="99">
        <v>18555.147004653427</v>
      </c>
      <c r="CU659" s="99">
        <v>14894.843768286706</v>
      </c>
      <c r="CV659" s="99">
        <v>13489.485988353561</v>
      </c>
      <c r="CW659" s="99">
        <v>12084.128208420419</v>
      </c>
      <c r="CX659" s="99">
        <v>11145.141163546294</v>
      </c>
      <c r="CY659" s="99">
        <v>9278.367280815999</v>
      </c>
      <c r="CZ659" s="99">
        <v>8490.48916601977</v>
      </c>
      <c r="DA659" s="99">
        <v>7655.4754968785601</v>
      </c>
      <c r="DB659" s="99">
        <v>10943.828076569038</v>
      </c>
      <c r="DC659" s="99">
        <v>13216.427054146734</v>
      </c>
      <c r="DD659" s="99">
        <v>16226.644525733025</v>
      </c>
      <c r="DE659" s="99">
        <v>18605.379687374898</v>
      </c>
      <c r="DF659" s="99">
        <v>4541.3175035722807</v>
      </c>
      <c r="DG659" s="99">
        <v>7515.0670488389806</v>
      </c>
      <c r="DH659" s="99">
        <v>7128.570930713402</v>
      </c>
      <c r="DI659" s="99">
        <v>6376.1927785492708</v>
      </c>
      <c r="DJ659" s="99">
        <v>5682.1778750657541</v>
      </c>
      <c r="DK659" s="99">
        <v>9701.3674755802731</v>
      </c>
      <c r="DL659" s="99">
        <v>9234.0373297894876</v>
      </c>
      <c r="DM659" s="99">
        <v>8371.4494090525677</v>
      </c>
      <c r="DN659" s="99">
        <v>7635.1073363886017</v>
      </c>
      <c r="DO659" s="99">
        <v>8772.4195792944265</v>
      </c>
      <c r="DP659" s="99">
        <v>7931.2401089349705</v>
      </c>
      <c r="DQ659" s="99">
        <v>7243.9247125507463</v>
      </c>
      <c r="DR659" s="99">
        <v>7155.9668452906744</v>
      </c>
      <c r="DS659" s="99">
        <v>6487.9174726313031</v>
      </c>
      <c r="DT659" s="99">
        <v>5791.9001134267346</v>
      </c>
      <c r="DU659" s="99">
        <v>12700.796955131367</v>
      </c>
      <c r="DV659" s="99">
        <v>12233.466809340578</v>
      </c>
      <c r="DW659" s="99">
        <v>11302.460197629684</v>
      </c>
      <c r="DX659" s="99">
        <v>10365.934396781346</v>
      </c>
      <c r="DY659" s="99">
        <v>11766.136663549796</v>
      </c>
      <c r="DZ659" s="99">
        <v>10835.130051838898</v>
      </c>
      <c r="EA659" s="99">
        <v>9898.6042509905601</v>
      </c>
      <c r="EB659" s="99">
        <v>9904.1234401280017</v>
      </c>
      <c r="EC659" s="99">
        <v>8973.5837809480945</v>
      </c>
      <c r="ED659" s="99">
        <v>8238.7616470214634</v>
      </c>
      <c r="EE659" s="99">
        <v>11298.806517759009</v>
      </c>
      <c r="EF659" s="99">
        <v>10367.799906048109</v>
      </c>
      <c r="EG659" s="99">
        <v>9431.2741051997709</v>
      </c>
      <c r="EH659" s="99">
        <v>9436.7932943372161</v>
      </c>
      <c r="EI659" s="99">
        <v>8583.9210958475724</v>
      </c>
      <c r="EJ659" s="99">
        <v>7847.5790231836108</v>
      </c>
      <c r="EK659" s="99">
        <v>8588.5409794730786</v>
      </c>
      <c r="EL659" s="99">
        <v>7755.5875153166817</v>
      </c>
      <c r="EM659" s="99">
        <v>7075.4123538607682</v>
      </c>
      <c r="EN659" s="99">
        <v>6393.4104116148555</v>
      </c>
      <c r="EO659" s="97">
        <v>14147.110718750146</v>
      </c>
      <c r="EP659" s="99">
        <v>13209.85513799693</v>
      </c>
      <c r="EQ659" s="99">
        <v>12741.752938817002</v>
      </c>
      <c r="ER659" s="99">
        <v>11804.497358063789</v>
      </c>
      <c r="ES659" s="99">
        <v>9460.1525332565234</v>
      </c>
      <c r="ET659" s="99">
        <v>8648.7869252669716</v>
      </c>
      <c r="EU659" s="99">
        <v>7815.2225927114705</v>
      </c>
      <c r="EV659" s="99">
        <v>11066.920583270852</v>
      </c>
      <c r="EW659" s="99">
        <v>14161.361427402348</v>
      </c>
      <c r="EX659" s="99">
        <v>4882.9227202327738</v>
      </c>
      <c r="EY659" s="99">
        <v>7382.5656692770835</v>
      </c>
      <c r="EZ659" s="99">
        <v>8597.0316266313912</v>
      </c>
      <c r="FA659" s="99">
        <v>10557.737302385847</v>
      </c>
    </row>
    <row r="660" spans="1:157" ht="15.6" thickBot="1" x14ac:dyDescent="0.4">
      <c r="A660" s="100" t="s">
        <v>633</v>
      </c>
      <c r="B660" s="101">
        <v>32911.950694434126</v>
      </c>
      <c r="C660" s="102">
        <v>65289.25936257586</v>
      </c>
      <c r="D660" s="102">
        <v>60758.057384854983</v>
      </c>
      <c r="E660" s="102">
        <v>51926.207010173574</v>
      </c>
      <c r="F660" s="102">
        <v>44109.076060127794</v>
      </c>
      <c r="G660" s="102">
        <v>93872.194180835359</v>
      </c>
      <c r="H660" s="195">
        <v>88282.761712685329</v>
      </c>
      <c r="I660" s="104">
        <v>77260.657629170237</v>
      </c>
      <c r="J660" s="104">
        <v>67638.696577925148</v>
      </c>
      <c r="K660" s="104">
        <v>82693.3292445353</v>
      </c>
      <c r="L660" s="104">
        <v>71570.883245109057</v>
      </c>
      <c r="M660" s="104">
        <v>63043.238302775033</v>
      </c>
      <c r="N660" s="104">
        <v>61968.560316036048</v>
      </c>
      <c r="O660" s="104">
        <v>54098.621824880014</v>
      </c>
      <c r="P660" s="104">
        <v>46530.238873689836</v>
      </c>
      <c r="Q660" s="104">
        <v>139205.48064989294</v>
      </c>
      <c r="R660" s="104">
        <v>133606.78354107324</v>
      </c>
      <c r="S660" s="104">
        <v>122509.69182905029</v>
      </c>
      <c r="T660" s="104">
        <v>111300.91714717972</v>
      </c>
      <c r="U660" s="104">
        <v>128008.08643225346</v>
      </c>
      <c r="V660" s="104">
        <v>116910.99472023058</v>
      </c>
      <c r="W660" s="104">
        <v>105702.22003835993</v>
      </c>
      <c r="X660" s="104">
        <v>105813.90300820765</v>
      </c>
      <c r="Y660" s="104">
        <v>93902.285949076089</v>
      </c>
      <c r="Z660" s="104">
        <v>84078.524187102114</v>
      </c>
      <c r="AA660" s="104">
        <v>122409.38932343372</v>
      </c>
      <c r="AB660" s="104">
        <v>111312.29761141079</v>
      </c>
      <c r="AC660" s="104">
        <v>99400.680552279227</v>
      </c>
      <c r="AD660" s="104">
        <v>99512.363522126921</v>
      </c>
      <c r="AE660" s="104">
        <v>88303.588840256329</v>
      </c>
      <c r="AF660" s="104">
        <v>78479.827078282397</v>
      </c>
      <c r="AG660" s="104">
        <v>88415.271810104037</v>
      </c>
      <c r="AH660" s="104">
        <v>77206.49712823343</v>
      </c>
      <c r="AI660" s="104">
        <v>68137.114463033329</v>
      </c>
      <c r="AJ660" s="104">
        <v>60000.046638385058</v>
      </c>
      <c r="AK660" s="104">
        <v>44585.72162303517</v>
      </c>
      <c r="AL660" s="104">
        <v>74208.839640863487</v>
      </c>
      <c r="AM660" s="104">
        <v>69417.437331457608</v>
      </c>
      <c r="AN660" s="104">
        <v>60576.482775070879</v>
      </c>
      <c r="AO660" s="104">
        <v>52735.977556608414</v>
      </c>
      <c r="AP660" s="104">
        <v>97913.839794484855</v>
      </c>
      <c r="AQ660" s="104">
        <v>93227.403353720831</v>
      </c>
      <c r="AR660" s="104">
        <v>84036.751908866267</v>
      </c>
      <c r="AS660" s="104">
        <v>76044.188905606468</v>
      </c>
      <c r="AT660" s="104">
        <v>88540.966912956777</v>
      </c>
      <c r="AU660" s="104">
        <v>79481.680189637336</v>
      </c>
      <c r="AV660" s="104">
        <v>71320.932182873657</v>
      </c>
      <c r="AW660" s="104">
        <v>70284.957360163899</v>
      </c>
      <c r="AX660" s="104">
        <v>62303.9991460819</v>
      </c>
      <c r="AY660" s="104">
        <v>54440.119659202712</v>
      </c>
      <c r="AZ660" s="104">
        <v>142156.81163213402</v>
      </c>
      <c r="BA660" s="104">
        <v>136548.84988264448</v>
      </c>
      <c r="BB660" s="104">
        <v>125376.77054211378</v>
      </c>
      <c r="BC660" s="104">
        <v>114138.46093193378</v>
      </c>
      <c r="BD660" s="104">
        <v>130940.88813315511</v>
      </c>
      <c r="BE660" s="104">
        <v>119768.80879262436</v>
      </c>
      <c r="BF660" s="104">
        <v>108530.4991824443</v>
      </c>
      <c r="BG660" s="104">
        <v>108596.7294520936</v>
      </c>
      <c r="BH660" s="104">
        <v>97966.420646331389</v>
      </c>
      <c r="BI660" s="104">
        <v>89718.635889720696</v>
      </c>
      <c r="BJ660" s="104">
        <v>125332.92638366565</v>
      </c>
      <c r="BK660" s="104">
        <v>114160.84704313493</v>
      </c>
      <c r="BL660" s="104">
        <v>103212.23212664784</v>
      </c>
      <c r="BM660" s="104">
        <v>103267.67073015386</v>
      </c>
      <c r="BN660" s="104">
        <v>93272.229160277144</v>
      </c>
      <c r="BO660" s="104">
        <v>85101.404616598011</v>
      </c>
      <c r="BP660" s="104">
        <v>93327.66776378316</v>
      </c>
      <c r="BQ660" s="104">
        <v>84028.449706340718</v>
      </c>
      <c r="BR660" s="104">
        <v>76011.857234428273</v>
      </c>
      <c r="BS660" s="104">
        <v>67659.648923973466</v>
      </c>
      <c r="BT660" s="102">
        <v>157465.73871508241</v>
      </c>
      <c r="BU660" s="102">
        <v>146109.38347196346</v>
      </c>
      <c r="BV660" s="102">
        <v>140501.42172247407</v>
      </c>
      <c r="BW660" s="102">
        <v>129329.34238194326</v>
      </c>
      <c r="BX660" s="102">
        <v>101310.99168174306</v>
      </c>
      <c r="BY660" s="103">
        <v>89369.83969430202</v>
      </c>
      <c r="BZ660" s="104">
        <v>78197.760353771286</v>
      </c>
      <c r="CA660" s="104">
        <v>120500.84098188762</v>
      </c>
      <c r="CB660" s="104">
        <v>160955.99537614029</v>
      </c>
      <c r="CC660" s="104">
        <v>149783.91603560952</v>
      </c>
      <c r="CD660" s="104">
        <v>144175.95428612013</v>
      </c>
      <c r="CE660" s="104">
        <v>133003.8749455894</v>
      </c>
      <c r="CF660" s="104">
        <v>105507.54841304742</v>
      </c>
      <c r="CG660" s="104">
        <v>95512.106843170695</v>
      </c>
      <c r="CH660" s="104">
        <v>86214.679801767037</v>
      </c>
      <c r="CI660" s="104">
        <v>124175.37354553366</v>
      </c>
      <c r="CJ660" s="104">
        <v>177513.35343224177</v>
      </c>
      <c r="CK660" s="104">
        <v>159818.86868608964</v>
      </c>
      <c r="CL660" s="104">
        <v>142934.49329704675</v>
      </c>
      <c r="CM660" s="104">
        <v>131696.18368686672</v>
      </c>
      <c r="CN660" s="104">
        <v>109285.79473615595</v>
      </c>
      <c r="CO660" s="104">
        <v>97410.873018364247</v>
      </c>
      <c r="CP660" s="104">
        <v>86172.563408184185</v>
      </c>
      <c r="CQ660" s="104">
        <v>129302.10039504193</v>
      </c>
      <c r="CR660" s="104">
        <v>156573.28812597427</v>
      </c>
      <c r="CS660" s="104">
        <v>194116.94211613861</v>
      </c>
      <c r="CT660" s="104">
        <v>222661.76405584114</v>
      </c>
      <c r="CU660" s="104">
        <v>178738.12521944047</v>
      </c>
      <c r="CV660" s="104">
        <v>161873.83186024273</v>
      </c>
      <c r="CW660" s="104">
        <v>145009.53850104503</v>
      </c>
      <c r="CX660" s="104">
        <v>133741.69396255552</v>
      </c>
      <c r="CY660" s="104">
        <v>111340.407369792</v>
      </c>
      <c r="CZ660" s="104">
        <v>101885.86999223725</v>
      </c>
      <c r="DA660" s="104">
        <v>91865.705962542721</v>
      </c>
      <c r="DB660" s="104">
        <v>131325.93691882846</v>
      </c>
      <c r="DC660" s="104">
        <v>158597.12464976081</v>
      </c>
      <c r="DD660" s="104">
        <v>194719.73430879629</v>
      </c>
      <c r="DE660" s="104">
        <v>223264.55624849879</v>
      </c>
      <c r="DF660" s="104">
        <v>54495.810042867364</v>
      </c>
      <c r="DG660" s="104">
        <v>90180.804586067767</v>
      </c>
      <c r="DH660" s="104">
        <v>85542.851168560825</v>
      </c>
      <c r="DI660" s="104">
        <v>76514.313342591253</v>
      </c>
      <c r="DJ660" s="104">
        <v>68186.134500789049</v>
      </c>
      <c r="DK660" s="104">
        <v>116416.40970696328</v>
      </c>
      <c r="DL660" s="104">
        <v>110808.44795747385</v>
      </c>
      <c r="DM660" s="104">
        <v>100457.39290863081</v>
      </c>
      <c r="DN660" s="104">
        <v>91621.288036663216</v>
      </c>
      <c r="DO660" s="104">
        <v>105269.03495153312</v>
      </c>
      <c r="DP660" s="104">
        <v>95174.88130721965</v>
      </c>
      <c r="DQ660" s="104">
        <v>86927.096550608956</v>
      </c>
      <c r="DR660" s="104">
        <v>85871.602143488097</v>
      </c>
      <c r="DS660" s="104">
        <v>77855.009671575637</v>
      </c>
      <c r="DT660" s="104">
        <v>69502.801361120815</v>
      </c>
      <c r="DU660" s="104">
        <v>152409.56346157641</v>
      </c>
      <c r="DV660" s="104">
        <v>146801.60171208694</v>
      </c>
      <c r="DW660" s="104">
        <v>135629.5223715562</v>
      </c>
      <c r="DX660" s="104">
        <v>124391.21276137614</v>
      </c>
      <c r="DY660" s="104">
        <v>141193.63996259755</v>
      </c>
      <c r="DZ660" s="104">
        <v>130021.56062206678</v>
      </c>
      <c r="EA660" s="104">
        <v>118783.25101188672</v>
      </c>
      <c r="EB660" s="104">
        <v>118849.48128153602</v>
      </c>
      <c r="EC660" s="104">
        <v>107683.00537137713</v>
      </c>
      <c r="ED660" s="104">
        <v>98865.139764257561</v>
      </c>
      <c r="EE660" s="104">
        <v>135585.6782131081</v>
      </c>
      <c r="EF660" s="104">
        <v>124413.59887257731</v>
      </c>
      <c r="EG660" s="104">
        <v>113175.28926239724</v>
      </c>
      <c r="EH660" s="104">
        <v>113241.5195320466</v>
      </c>
      <c r="EI660" s="104">
        <v>103007.05315017086</v>
      </c>
      <c r="EJ660" s="104">
        <v>94170.94827820333</v>
      </c>
      <c r="EK660" s="104">
        <v>103062.49175367694</v>
      </c>
      <c r="EL660" s="104">
        <v>93067.05018380018</v>
      </c>
      <c r="EM660" s="104">
        <v>84904.948246329222</v>
      </c>
      <c r="EN660" s="104">
        <v>76720.924939378267</v>
      </c>
      <c r="EO660" s="102">
        <v>169765.32862500174</v>
      </c>
      <c r="EP660" s="104">
        <v>158518.26165596317</v>
      </c>
      <c r="EQ660" s="104">
        <v>152901.03526580404</v>
      </c>
      <c r="ER660" s="104">
        <v>141653.96829676547</v>
      </c>
      <c r="ES660" s="104">
        <v>113521.83039907829</v>
      </c>
      <c r="ET660" s="104">
        <v>103785.44310320367</v>
      </c>
      <c r="EU660" s="104">
        <v>93782.671112537646</v>
      </c>
      <c r="EV660" s="104">
        <v>132803.04699925022</v>
      </c>
      <c r="EW660" s="104">
        <v>169936.33712882816</v>
      </c>
      <c r="EX660" s="104">
        <v>58595.072642793282</v>
      </c>
      <c r="EY660" s="104">
        <v>88590.788031325006</v>
      </c>
      <c r="EZ660" s="104">
        <v>103164.3795195767</v>
      </c>
      <c r="FA660" s="104">
        <v>126692.84762863017</v>
      </c>
    </row>
    <row r="661" spans="1:157" ht="29.4" thickBot="1" x14ac:dyDescent="0.3">
      <c r="A661" s="165" t="s">
        <v>634</v>
      </c>
      <c r="B661" s="166">
        <v>64.137451348799331</v>
      </c>
      <c r="C661" s="167">
        <v>186.04236204581105</v>
      </c>
      <c r="D661" s="167">
        <v>166.84416893888522</v>
      </c>
      <c r="E661" s="167">
        <v>129.18134908026965</v>
      </c>
      <c r="F661" s="167">
        <v>99.51416123394911</v>
      </c>
      <c r="G661" s="168">
        <v>302.79163291864961</v>
      </c>
      <c r="H661" s="203">
        <v>283.56156543694834</v>
      </c>
      <c r="I661" s="167">
        <v>245.64075567243162</v>
      </c>
      <c r="J661" s="167">
        <v>207.17933117538428</v>
      </c>
      <c r="K661" s="167">
        <v>264.33149795524713</v>
      </c>
      <c r="L661" s="167">
        <v>226.4106881907305</v>
      </c>
      <c r="M661" s="168">
        <v>187.94926369368298</v>
      </c>
      <c r="N661" s="167">
        <v>188.48987842621378</v>
      </c>
      <c r="O661" s="167">
        <v>150.02845392916637</v>
      </c>
      <c r="P661" s="167">
        <v>113.27651132511821</v>
      </c>
      <c r="Q661" s="167">
        <v>470.15663853640478</v>
      </c>
      <c r="R661" s="167">
        <v>450.89469667992813</v>
      </c>
      <c r="S661" s="168">
        <v>412.71589700951023</v>
      </c>
      <c r="T661" s="167">
        <v>374.15285957274239</v>
      </c>
      <c r="U661" s="167">
        <v>431.63275482345119</v>
      </c>
      <c r="V661" s="167">
        <v>393.45395515303358</v>
      </c>
      <c r="W661" s="167">
        <v>354.89091771626556</v>
      </c>
      <c r="X661" s="167">
        <v>355.27515548261584</v>
      </c>
      <c r="Y661" s="168">
        <v>316.71211804584794</v>
      </c>
      <c r="Z661" s="167">
        <v>278.14908060907993</v>
      </c>
      <c r="AA661" s="167">
        <v>412.37081296697448</v>
      </c>
      <c r="AB661" s="167">
        <v>374.19201329655675</v>
      </c>
      <c r="AC661" s="167">
        <v>335.62897585978874</v>
      </c>
      <c r="AD661" s="167">
        <v>336.01321362613908</v>
      </c>
      <c r="AE661" s="168">
        <v>297.45017618937106</v>
      </c>
      <c r="AF661" s="167">
        <v>258.88713875260328</v>
      </c>
      <c r="AG661" s="167">
        <v>297.83441395572146</v>
      </c>
      <c r="AH661" s="167">
        <v>259.27137651895339</v>
      </c>
      <c r="AI661" s="167">
        <v>220.70833908218546</v>
      </c>
      <c r="AJ661" s="167">
        <v>181.43729017857731</v>
      </c>
      <c r="AK661" s="169">
        <v>48.664381186363428</v>
      </c>
      <c r="AL661" s="170">
        <v>77.521921093661234</v>
      </c>
      <c r="AM661" s="170">
        <v>74.816592401617768</v>
      </c>
      <c r="AN661" s="170">
        <v>68.605771960352726</v>
      </c>
      <c r="AO661" s="170">
        <v>60.327885464226519</v>
      </c>
      <c r="AP661" s="170">
        <v>105.52172660836088</v>
      </c>
      <c r="AQ661" s="169">
        <v>98.067524794651462</v>
      </c>
      <c r="AR661" s="170">
        <v>92.232009018744947</v>
      </c>
      <c r="AS661" s="170">
        <v>84.476605072255765</v>
      </c>
      <c r="AT661" s="170">
        <v>95.194887115135117</v>
      </c>
      <c r="AU661" s="170">
        <v>89.169929622375832</v>
      </c>
      <c r="AV661" s="170">
        <v>81.657066104095506</v>
      </c>
      <c r="AW661" s="169">
        <v>83.343169420358777</v>
      </c>
      <c r="AX661" s="170">
        <v>75.571030149804969</v>
      </c>
      <c r="AY661" s="170">
        <v>67.276045332302232</v>
      </c>
      <c r="AZ661" s="170">
        <v>188.43293372426487</v>
      </c>
      <c r="BA661" s="170">
        <v>178.78602560863871</v>
      </c>
      <c r="BB661" s="170">
        <v>159.56763082047931</v>
      </c>
      <c r="BC661" s="169">
        <v>140.23530563223517</v>
      </c>
      <c r="BD661" s="170">
        <v>169.13911749301255</v>
      </c>
      <c r="BE661" s="170">
        <v>149.92072270485329</v>
      </c>
      <c r="BF661" s="170">
        <v>130.58839751660889</v>
      </c>
      <c r="BG661" s="170">
        <v>130.70232791669389</v>
      </c>
      <c r="BH661" s="170">
        <v>111.37000272844968</v>
      </c>
      <c r="BI661" s="169">
        <v>99.274457627617664</v>
      </c>
      <c r="BJ661" s="170">
        <v>159.49220937738639</v>
      </c>
      <c r="BK661" s="170">
        <v>140.27381458922713</v>
      </c>
      <c r="BL661" s="170">
        <v>120.94148940098287</v>
      </c>
      <c r="BM661" s="170">
        <v>121.05541980106773</v>
      </c>
      <c r="BN661" s="170">
        <v>103.83522020925946</v>
      </c>
      <c r="BO661" s="169">
        <v>96.286081645011734</v>
      </c>
      <c r="BP661" s="170">
        <v>103.86920232410175</v>
      </c>
      <c r="BQ661" s="170">
        <v>97.94732564595904</v>
      </c>
      <c r="BR661" s="170">
        <v>90.175768245605212</v>
      </c>
      <c r="BS661" s="170">
        <v>82.534198378162415</v>
      </c>
      <c r="BT661" s="170">
        <v>546.16279909279285</v>
      </c>
      <c r="BU661" s="170">
        <v>507.72600951647405</v>
      </c>
      <c r="BV661" s="170">
        <v>488.43219328522207</v>
      </c>
      <c r="BW661" s="170">
        <v>449.99540370890304</v>
      </c>
      <c r="BX661" s="170">
        <v>353.60014752484363</v>
      </c>
      <c r="BY661" s="170">
        <v>314.93549714835513</v>
      </c>
      <c r="BZ661" s="170">
        <v>276.49870757203644</v>
      </c>
      <c r="CA661" s="170">
        <v>419.62153683551816</v>
      </c>
      <c r="CB661" s="170">
        <v>227.68007726760601</v>
      </c>
      <c r="CC661" s="170">
        <v>208.46168247944661</v>
      </c>
      <c r="CD661" s="170">
        <v>198.81477436382062</v>
      </c>
      <c r="CE661" s="170">
        <v>179.59637957566119</v>
      </c>
      <c r="CF661" s="170">
        <v>131.39875148363146</v>
      </c>
      <c r="CG661" s="170">
        <v>112.06642629538723</v>
      </c>
      <c r="CH661" s="170">
        <v>105.13788405824926</v>
      </c>
      <c r="CI661" s="170">
        <v>164.4094461389686</v>
      </c>
      <c r="CJ661" s="170">
        <v>626.08118086545028</v>
      </c>
      <c r="CK661" s="170">
        <v>568.35057505787915</v>
      </c>
      <c r="CL661" s="170">
        <v>510.6199692503082</v>
      </c>
      <c r="CM661" s="170">
        <v>471.95531887381964</v>
      </c>
      <c r="CN661" s="170">
        <v>394.85387892101255</v>
      </c>
      <c r="CO661" s="170">
        <v>356.41708934469381</v>
      </c>
      <c r="CP661" s="170">
        <v>317.75243896820524</v>
      </c>
      <c r="CQ661" s="170">
        <v>463.71863589733817</v>
      </c>
      <c r="CR661" s="170">
        <v>571.36028442047632</v>
      </c>
      <c r="CS661" s="170">
        <v>709.27334744217592</v>
      </c>
      <c r="CT661" s="170">
        <v>816.91499596531389</v>
      </c>
      <c r="CU661" s="170">
        <v>265.17766794895687</v>
      </c>
      <c r="CV661" s="170">
        <v>236.16743290483322</v>
      </c>
      <c r="CW661" s="170">
        <v>207.15719786070935</v>
      </c>
      <c r="CX661" s="170">
        <v>187.77406620260487</v>
      </c>
      <c r="CY661" s="170">
        <v>149.04354480339046</v>
      </c>
      <c r="CZ661" s="170">
        <v>129.69615506228061</v>
      </c>
      <c r="DA661" s="170">
        <v>114.45350308425294</v>
      </c>
      <c r="DB661" s="170">
        <v>183.61844116956451</v>
      </c>
      <c r="DC661" s="170">
        <v>237.43926543113358</v>
      </c>
      <c r="DD661" s="170">
        <v>306.39579694198324</v>
      </c>
      <c r="DE661" s="170">
        <v>360.21662120355234</v>
      </c>
      <c r="DF661" s="170">
        <v>57.973859149685651</v>
      </c>
      <c r="DG661" s="170">
        <v>90.150109398750942</v>
      </c>
      <c r="DH661" s="170">
        <v>87.207554110787612</v>
      </c>
      <c r="DI661" s="170">
        <v>81.138253480561744</v>
      </c>
      <c r="DJ661" s="170">
        <v>73.512837066983622</v>
      </c>
      <c r="DK661" s="170">
        <v>140.47797102374204</v>
      </c>
      <c r="DL661" s="170">
        <v>130.83106290811591</v>
      </c>
      <c r="DM661" s="170">
        <v>111.61266811995655</v>
      </c>
      <c r="DN661" s="170">
        <v>96.773298915679007</v>
      </c>
      <c r="DO661" s="170">
        <v>121.18415479248976</v>
      </c>
      <c r="DP661" s="170">
        <v>101.96576000433043</v>
      </c>
      <c r="DQ661" s="170">
        <v>93.895907638074078</v>
      </c>
      <c r="DR661" s="170">
        <v>95.531971760796665</v>
      </c>
      <c r="DS661" s="170">
        <v>87.760414360442866</v>
      </c>
      <c r="DT661" s="170">
        <v>80.118844493000068</v>
      </c>
      <c r="DU661" s="170">
        <v>209.30246481385618</v>
      </c>
      <c r="DV661" s="170">
        <v>199.65555669823001</v>
      </c>
      <c r="DW661" s="170">
        <v>180.43716191007064</v>
      </c>
      <c r="DX661" s="170">
        <v>161.10483672182644</v>
      </c>
      <c r="DY661" s="170">
        <v>190.00864858260397</v>
      </c>
      <c r="DZ661" s="170">
        <v>170.7902537944446</v>
      </c>
      <c r="EA661" s="170">
        <v>151.45792860620037</v>
      </c>
      <c r="EB661" s="170">
        <v>151.57185900628519</v>
      </c>
      <c r="EC661" s="170">
        <v>132.23953381804094</v>
      </c>
      <c r="ED661" s="170">
        <v>112.90720862979673</v>
      </c>
      <c r="EE661" s="170">
        <v>180.36174046697786</v>
      </c>
      <c r="EF661" s="170">
        <v>161.14334567881841</v>
      </c>
      <c r="EG661" s="170">
        <v>141.81102049057412</v>
      </c>
      <c r="EH661" s="170">
        <v>141.92495089065912</v>
      </c>
      <c r="EI661" s="170">
        <v>122.59262570241482</v>
      </c>
      <c r="EJ661" s="170">
        <v>104.07637881054917</v>
      </c>
      <c r="EK661" s="170">
        <v>122.70655610249983</v>
      </c>
      <c r="EL661" s="170">
        <v>105.78224613091575</v>
      </c>
      <c r="EM661" s="170">
        <v>98.220528652967346</v>
      </c>
      <c r="EN661" s="170">
        <v>90.336418357315694</v>
      </c>
      <c r="EO661" s="170">
        <v>246.06661595438365</v>
      </c>
      <c r="EP661" s="170">
        <v>226.71922621327377</v>
      </c>
      <c r="EQ661" s="170">
        <v>217.05638091025997</v>
      </c>
      <c r="ER661" s="170">
        <v>197.70899116915007</v>
      </c>
      <c r="ES661" s="170">
        <v>149.3156244669218</v>
      </c>
      <c r="ET661" s="170">
        <v>129.93249280881727</v>
      </c>
      <c r="EU661" s="170">
        <v>111.96111779160528</v>
      </c>
      <c r="EV661" s="170">
        <v>182.4834906557877</v>
      </c>
      <c r="EW661" s="170">
        <v>253.26926580620537</v>
      </c>
      <c r="EX661" s="170">
        <v>63.032707080000513</v>
      </c>
      <c r="EY661" s="170">
        <v>91.248273577029408</v>
      </c>
      <c r="EZ661" s="170">
        <v>119.2485184925588</v>
      </c>
      <c r="FA661" s="170">
        <v>168.29672552760388</v>
      </c>
    </row>
    <row r="662" spans="1:157" ht="70.5" customHeight="1" thickBot="1" x14ac:dyDescent="0.4">
      <c r="A662" s="49" t="s">
        <v>664</v>
      </c>
      <c r="B662" s="50"/>
      <c r="C662" s="50"/>
      <c r="D662" s="50"/>
      <c r="E662" s="50"/>
      <c r="F662" s="50"/>
      <c r="G662" s="50"/>
      <c r="H662" s="184"/>
      <c r="I662" s="50"/>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c r="BU662" s="51"/>
      <c r="BV662" s="51"/>
      <c r="BW662" s="51"/>
      <c r="BX662" s="51"/>
      <c r="BY662" s="51"/>
      <c r="BZ662" s="51"/>
      <c r="CA662" s="51"/>
      <c r="CB662" s="51"/>
      <c r="CC662" s="51"/>
      <c r="CD662" s="51"/>
      <c r="CE662" s="51"/>
      <c r="CF662" s="51"/>
      <c r="CG662" s="51"/>
      <c r="CH662" s="51"/>
      <c r="CI662" s="51"/>
      <c r="CJ662" s="51"/>
      <c r="CK662" s="51"/>
      <c r="CL662" s="51"/>
      <c r="CM662" s="51"/>
      <c r="CN662" s="51"/>
      <c r="CO662" s="51"/>
      <c r="CP662" s="51"/>
      <c r="CQ662" s="51"/>
      <c r="CR662" s="51"/>
      <c r="CS662" s="51"/>
      <c r="CT662" s="51"/>
      <c r="CU662" s="51"/>
      <c r="CV662" s="51"/>
      <c r="CW662" s="51"/>
      <c r="CX662" s="51"/>
      <c r="CY662" s="51"/>
      <c r="CZ662" s="51"/>
      <c r="DA662" s="51"/>
      <c r="DB662" s="51"/>
      <c r="DC662" s="51"/>
      <c r="DD662" s="51"/>
      <c r="DE662" s="51"/>
      <c r="DF662" s="51"/>
      <c r="DG662" s="51"/>
      <c r="DH662" s="51"/>
      <c r="DI662" s="51"/>
      <c r="DJ662" s="51"/>
      <c r="DK662" s="51"/>
      <c r="DL662" s="51"/>
      <c r="DM662" s="51"/>
      <c r="DN662" s="51"/>
      <c r="DO662" s="51"/>
      <c r="DP662" s="51"/>
      <c r="DQ662" s="51"/>
      <c r="DR662" s="51"/>
      <c r="DS662" s="51"/>
      <c r="DT662" s="51"/>
      <c r="DU662" s="51"/>
      <c r="DV662" s="51"/>
      <c r="DW662" s="51"/>
      <c r="DX662" s="51"/>
      <c r="DY662" s="51"/>
      <c r="DZ662" s="51"/>
      <c r="EA662" s="51"/>
      <c r="EB662" s="51"/>
      <c r="EC662" s="51"/>
      <c r="ED662" s="51"/>
      <c r="EE662" s="51"/>
      <c r="EF662" s="51"/>
      <c r="EG662" s="51"/>
      <c r="EH662" s="51"/>
      <c r="EI662" s="51"/>
      <c r="EJ662" s="51"/>
      <c r="EK662" s="51"/>
      <c r="EL662" s="51"/>
      <c r="EM662" s="51"/>
      <c r="EN662" s="51"/>
      <c r="EO662" s="51"/>
      <c r="EP662" s="51"/>
      <c r="EQ662" s="51"/>
      <c r="ER662" s="51"/>
      <c r="ES662" s="51"/>
      <c r="ET662" s="51"/>
      <c r="EU662" s="51"/>
      <c r="EV662" s="51"/>
      <c r="EW662" s="51"/>
      <c r="EX662" s="51"/>
      <c r="EY662" s="51"/>
      <c r="EZ662" s="51"/>
      <c r="FA662" s="51"/>
    </row>
    <row r="663" spans="1:157" x14ac:dyDescent="0.25">
      <c r="A663" s="52"/>
      <c r="B663" s="53"/>
      <c r="C663" s="53"/>
      <c r="D663" s="53"/>
      <c r="E663" s="53"/>
      <c r="F663" s="53"/>
      <c r="G663" s="53"/>
      <c r="H663" s="185"/>
      <c r="I663" s="53"/>
      <c r="J663" s="53"/>
      <c r="K663" s="53"/>
      <c r="L663" s="54"/>
      <c r="M663" s="53"/>
      <c r="N663" s="53"/>
      <c r="O663" s="53"/>
      <c r="P663" s="53"/>
      <c r="Q663" s="53"/>
      <c r="R663" s="53"/>
      <c r="S663" s="53"/>
      <c r="T663" s="53"/>
      <c r="U663" s="53"/>
      <c r="V663" s="53"/>
      <c r="W663" s="53"/>
      <c r="X663" s="53"/>
      <c r="Y663" s="53"/>
      <c r="Z663" s="53"/>
      <c r="AA663" s="53"/>
      <c r="AB663" s="53"/>
      <c r="AC663" s="53"/>
      <c r="AD663" s="54"/>
      <c r="AE663" s="54"/>
      <c r="AF663" s="54"/>
      <c r="AG663" s="53"/>
      <c r="AH663" s="53"/>
      <c r="AI663" s="53"/>
      <c r="AJ663" s="53"/>
      <c r="AK663" s="53"/>
      <c r="AL663" s="54"/>
      <c r="AM663" s="54"/>
      <c r="AN663" s="54"/>
      <c r="AO663" s="54"/>
      <c r="AP663" s="55"/>
      <c r="AQ663" s="55"/>
      <c r="AR663" s="55"/>
      <c r="AS663" s="55"/>
      <c r="AT663" s="55"/>
      <c r="AU663" s="55"/>
      <c r="AV663" s="53"/>
      <c r="AW663" s="53"/>
      <c r="AX663" s="55"/>
      <c r="AY663" s="53"/>
      <c r="AZ663" s="53"/>
      <c r="BA663" s="53"/>
      <c r="BB663" s="53"/>
      <c r="BC663" s="53"/>
      <c r="BD663" s="53"/>
      <c r="BE663" s="53"/>
      <c r="BF663" s="53"/>
      <c r="BG663" s="53"/>
      <c r="BH663" s="53"/>
      <c r="BI663" s="53"/>
      <c r="BJ663" s="53"/>
      <c r="BK663" s="53"/>
      <c r="BL663" s="53"/>
      <c r="BM663" s="54"/>
      <c r="BN663" s="54"/>
      <c r="BO663" s="54"/>
      <c r="BP663" s="53"/>
      <c r="BQ663" s="53"/>
      <c r="BR663" s="53"/>
      <c r="BS663" s="56"/>
      <c r="BT663" s="53" t="s">
        <v>569</v>
      </c>
      <c r="BU663" s="57" t="s">
        <v>570</v>
      </c>
      <c r="BV663" s="57" t="s">
        <v>571</v>
      </c>
      <c r="BW663" s="57" t="s">
        <v>571</v>
      </c>
      <c r="BX663" s="57" t="s">
        <v>571</v>
      </c>
      <c r="BY663" s="57" t="s">
        <v>571</v>
      </c>
      <c r="BZ663" s="57" t="s">
        <v>571</v>
      </c>
      <c r="CA663" s="57" t="s">
        <v>572</v>
      </c>
      <c r="CB663" s="57" t="s">
        <v>573</v>
      </c>
      <c r="CC663" s="57" t="s">
        <v>573</v>
      </c>
      <c r="CD663" s="57" t="s">
        <v>573</v>
      </c>
      <c r="CE663" s="57" t="s">
        <v>573</v>
      </c>
      <c r="CF663" s="57" t="s">
        <v>573</v>
      </c>
      <c r="CG663" s="57" t="s">
        <v>573</v>
      </c>
      <c r="CH663" s="57" t="s">
        <v>573</v>
      </c>
      <c r="CI663" s="57" t="s">
        <v>572</v>
      </c>
      <c r="CJ663" s="57" t="s">
        <v>571</v>
      </c>
      <c r="CK663" s="57" t="s">
        <v>571</v>
      </c>
      <c r="CL663" s="57" t="s">
        <v>571</v>
      </c>
      <c r="CM663" s="57" t="s">
        <v>571</v>
      </c>
      <c r="CN663" s="57" t="s">
        <v>571</v>
      </c>
      <c r="CO663" s="57" t="s">
        <v>571</v>
      </c>
      <c r="CP663" s="57" t="s">
        <v>571</v>
      </c>
      <c r="CQ663" s="57" t="s">
        <v>571</v>
      </c>
      <c r="CR663" s="57" t="s">
        <v>571</v>
      </c>
      <c r="CS663" s="57" t="s">
        <v>571</v>
      </c>
      <c r="CT663" s="57" t="s">
        <v>571</v>
      </c>
      <c r="CU663" s="57" t="s">
        <v>573</v>
      </c>
      <c r="CV663" s="57" t="s">
        <v>573</v>
      </c>
      <c r="CW663" s="57" t="s">
        <v>573</v>
      </c>
      <c r="CX663" s="57" t="s">
        <v>573</v>
      </c>
      <c r="CY663" s="57" t="s">
        <v>573</v>
      </c>
      <c r="CZ663" s="57" t="s">
        <v>573</v>
      </c>
      <c r="DA663" s="57" t="s">
        <v>573</v>
      </c>
      <c r="DB663" s="57" t="s">
        <v>574</v>
      </c>
      <c r="DC663" s="57" t="s">
        <v>574</v>
      </c>
      <c r="DD663" s="57" t="s">
        <v>574</v>
      </c>
      <c r="DE663" s="57" t="s">
        <v>574</v>
      </c>
      <c r="DF663" s="57" t="s">
        <v>575</v>
      </c>
      <c r="DG663" s="57" t="s">
        <v>576</v>
      </c>
      <c r="DH663" s="57" t="s">
        <v>576</v>
      </c>
      <c r="DI663" s="57" t="s">
        <v>576</v>
      </c>
      <c r="DJ663" s="57" t="s">
        <v>576</v>
      </c>
      <c r="DK663" s="57" t="s">
        <v>576</v>
      </c>
      <c r="DL663" s="57" t="s">
        <v>576</v>
      </c>
      <c r="DM663" s="57" t="s">
        <v>576</v>
      </c>
      <c r="DN663" s="57" t="s">
        <v>576</v>
      </c>
      <c r="DO663" s="57" t="s">
        <v>576</v>
      </c>
      <c r="DP663" s="57" t="s">
        <v>576</v>
      </c>
      <c r="DQ663" s="57" t="s">
        <v>576</v>
      </c>
      <c r="DR663" s="57" t="s">
        <v>576</v>
      </c>
      <c r="DS663" s="57" t="s">
        <v>576</v>
      </c>
      <c r="DT663" s="57" t="s">
        <v>576</v>
      </c>
      <c r="DU663" s="57" t="s">
        <v>576</v>
      </c>
      <c r="DV663" s="57" t="s">
        <v>576</v>
      </c>
      <c r="DW663" s="57" t="s">
        <v>576</v>
      </c>
      <c r="DX663" s="57" t="s">
        <v>576</v>
      </c>
      <c r="DY663" s="57" t="s">
        <v>576</v>
      </c>
      <c r="DZ663" s="57" t="s">
        <v>576</v>
      </c>
      <c r="EA663" s="57" t="s">
        <v>576</v>
      </c>
      <c r="EB663" s="57" t="s">
        <v>576</v>
      </c>
      <c r="EC663" s="57" t="s">
        <v>576</v>
      </c>
      <c r="ED663" s="57" t="s">
        <v>576</v>
      </c>
      <c r="EE663" s="57" t="s">
        <v>576</v>
      </c>
      <c r="EF663" s="57" t="s">
        <v>576</v>
      </c>
      <c r="EG663" s="57" t="s">
        <v>576</v>
      </c>
      <c r="EH663" s="57" t="s">
        <v>576</v>
      </c>
      <c r="EI663" s="57" t="s">
        <v>576</v>
      </c>
      <c r="EJ663" s="57" t="s">
        <v>576</v>
      </c>
      <c r="EK663" s="57" t="s">
        <v>576</v>
      </c>
      <c r="EL663" s="57" t="s">
        <v>576</v>
      </c>
      <c r="EM663" s="57" t="s">
        <v>576</v>
      </c>
      <c r="EN663" s="57" t="s">
        <v>576</v>
      </c>
      <c r="EO663" s="57" t="s">
        <v>576</v>
      </c>
      <c r="EP663" s="57" t="s">
        <v>576</v>
      </c>
      <c r="EQ663" s="57" t="s">
        <v>576</v>
      </c>
      <c r="ER663" s="57" t="s">
        <v>576</v>
      </c>
      <c r="ES663" s="57" t="s">
        <v>576</v>
      </c>
      <c r="ET663" s="57" t="s">
        <v>576</v>
      </c>
      <c r="EU663" s="57" t="s">
        <v>576</v>
      </c>
      <c r="EV663" s="57" t="s">
        <v>572</v>
      </c>
      <c r="EW663" s="57" t="s">
        <v>572</v>
      </c>
      <c r="EX663" s="57" t="s">
        <v>577</v>
      </c>
      <c r="EY663" s="57" t="s">
        <v>572</v>
      </c>
      <c r="EZ663" s="57" t="s">
        <v>572</v>
      </c>
      <c r="FA663" s="57" t="s">
        <v>572</v>
      </c>
    </row>
    <row r="664" spans="1:157" x14ac:dyDescent="0.25">
      <c r="A664" s="52"/>
      <c r="B664" s="53"/>
      <c r="C664" s="54"/>
      <c r="D664" s="54"/>
      <c r="E664" s="54"/>
      <c r="F664" s="54"/>
      <c r="G664" s="54"/>
      <c r="H664" s="186"/>
      <c r="I664" s="54"/>
      <c r="J664" s="54"/>
      <c r="K664" s="54"/>
      <c r="L664" s="54"/>
      <c r="M664" s="54"/>
      <c r="N664" s="54"/>
      <c r="O664" s="54"/>
      <c r="P664" s="54"/>
      <c r="Q664" s="53" t="s">
        <v>571</v>
      </c>
      <c r="R664" s="53" t="s">
        <v>571</v>
      </c>
      <c r="S664" s="53" t="s">
        <v>571</v>
      </c>
      <c r="T664" s="53" t="s">
        <v>571</v>
      </c>
      <c r="U664" s="53" t="s">
        <v>571</v>
      </c>
      <c r="V664" s="53" t="s">
        <v>571</v>
      </c>
      <c r="W664" s="53" t="s">
        <v>571</v>
      </c>
      <c r="X664" s="53" t="s">
        <v>571</v>
      </c>
      <c r="Y664" s="53" t="s">
        <v>571</v>
      </c>
      <c r="Z664" s="53" t="s">
        <v>571</v>
      </c>
      <c r="AA664" s="53" t="s">
        <v>571</v>
      </c>
      <c r="AB664" s="53" t="s">
        <v>571</v>
      </c>
      <c r="AC664" s="53" t="s">
        <v>571</v>
      </c>
      <c r="AD664" s="54" t="s">
        <v>571</v>
      </c>
      <c r="AE664" s="54" t="s">
        <v>571</v>
      </c>
      <c r="AF664" s="54" t="s">
        <v>571</v>
      </c>
      <c r="AG664" s="53" t="s">
        <v>571</v>
      </c>
      <c r="AH664" s="53" t="s">
        <v>571</v>
      </c>
      <c r="AI664" s="53" t="s">
        <v>571</v>
      </c>
      <c r="AJ664" s="53" t="s">
        <v>571</v>
      </c>
      <c r="AK664" s="54"/>
      <c r="AL664" s="54"/>
      <c r="AM664" s="54"/>
      <c r="AN664" s="54"/>
      <c r="AO664" s="54"/>
      <c r="AP664" s="54"/>
      <c r="AQ664" s="54"/>
      <c r="AR664" s="54"/>
      <c r="AS664" s="54"/>
      <c r="AT664" s="54"/>
      <c r="AU664" s="54"/>
      <c r="AV664" s="54"/>
      <c r="AW664" s="54"/>
      <c r="AX664" s="54"/>
      <c r="AY664" s="54"/>
      <c r="AZ664" s="53" t="s">
        <v>573</v>
      </c>
      <c r="BA664" s="55" t="s">
        <v>573</v>
      </c>
      <c r="BB664" s="55" t="s">
        <v>573</v>
      </c>
      <c r="BC664" s="55" t="s">
        <v>573</v>
      </c>
      <c r="BD664" s="55" t="s">
        <v>573</v>
      </c>
      <c r="BE664" s="55" t="s">
        <v>573</v>
      </c>
      <c r="BF664" s="53" t="s">
        <v>573</v>
      </c>
      <c r="BG664" s="55" t="s">
        <v>573</v>
      </c>
      <c r="BH664" s="55" t="s">
        <v>573</v>
      </c>
      <c r="BI664" s="55" t="s">
        <v>573</v>
      </c>
      <c r="BJ664" s="53" t="s">
        <v>573</v>
      </c>
      <c r="BK664" s="55" t="s">
        <v>573</v>
      </c>
      <c r="BL664" s="55" t="s">
        <v>573</v>
      </c>
      <c r="BM664" s="53" t="s">
        <v>573</v>
      </c>
      <c r="BN664" s="53" t="s">
        <v>573</v>
      </c>
      <c r="BO664" s="53" t="s">
        <v>573</v>
      </c>
      <c r="BP664" s="55" t="s">
        <v>573</v>
      </c>
      <c r="BQ664" s="55" t="s">
        <v>573</v>
      </c>
      <c r="BR664" s="55" t="s">
        <v>573</v>
      </c>
      <c r="BS664" s="58" t="s">
        <v>573</v>
      </c>
      <c r="BT664" s="54" t="s">
        <v>578</v>
      </c>
      <c r="BU664" s="59" t="s">
        <v>578</v>
      </c>
      <c r="BV664" s="59" t="s">
        <v>578</v>
      </c>
      <c r="BW664" s="59" t="s">
        <v>578</v>
      </c>
      <c r="BX664" s="59" t="s">
        <v>579</v>
      </c>
      <c r="BY664" s="59" t="s">
        <v>579</v>
      </c>
      <c r="BZ664" s="59" t="s">
        <v>580</v>
      </c>
      <c r="CA664" s="59" t="s">
        <v>581</v>
      </c>
      <c r="CB664" s="59" t="s">
        <v>578</v>
      </c>
      <c r="CC664" s="59" t="s">
        <v>578</v>
      </c>
      <c r="CD664" s="59" t="s">
        <v>578</v>
      </c>
      <c r="CE664" s="59" t="s">
        <v>578</v>
      </c>
      <c r="CF664" s="59" t="s">
        <v>579</v>
      </c>
      <c r="CG664" s="59" t="s">
        <v>579</v>
      </c>
      <c r="CH664" s="59" t="s">
        <v>580</v>
      </c>
      <c r="CI664" s="59" t="s">
        <v>574</v>
      </c>
      <c r="CJ664" s="59" t="s">
        <v>582</v>
      </c>
      <c r="CK664" s="59" t="s">
        <v>578</v>
      </c>
      <c r="CL664" s="59" t="s">
        <v>583</v>
      </c>
      <c r="CM664" s="59" t="s">
        <v>583</v>
      </c>
      <c r="CN664" s="59" t="s">
        <v>579</v>
      </c>
      <c r="CO664" s="59" t="s">
        <v>584</v>
      </c>
      <c r="CP664" s="59" t="s">
        <v>585</v>
      </c>
      <c r="CQ664" s="59" t="s">
        <v>586</v>
      </c>
      <c r="CR664" s="59" t="s">
        <v>587</v>
      </c>
      <c r="CS664" s="59" t="s">
        <v>588</v>
      </c>
      <c r="CT664" s="59" t="s">
        <v>589</v>
      </c>
      <c r="CU664" s="59" t="s">
        <v>582</v>
      </c>
      <c r="CV664" s="59" t="s">
        <v>578</v>
      </c>
      <c r="CW664" s="59" t="s">
        <v>583</v>
      </c>
      <c r="CX664" s="59" t="s">
        <v>583</v>
      </c>
      <c r="CY664" s="59" t="s">
        <v>579</v>
      </c>
      <c r="CZ664" s="59" t="s">
        <v>584</v>
      </c>
      <c r="DA664" s="59" t="s">
        <v>585</v>
      </c>
      <c r="DB664" s="59" t="s">
        <v>586</v>
      </c>
      <c r="DC664" s="59" t="s">
        <v>587</v>
      </c>
      <c r="DD664" s="59" t="s">
        <v>588</v>
      </c>
      <c r="DE664" s="59" t="s">
        <v>589</v>
      </c>
      <c r="DF664" s="59" t="s">
        <v>590</v>
      </c>
      <c r="DG664" s="59" t="s">
        <v>578</v>
      </c>
      <c r="DH664" s="59" t="s">
        <v>579</v>
      </c>
      <c r="DI664" s="59" t="s">
        <v>580</v>
      </c>
      <c r="DJ664" s="59" t="s">
        <v>591</v>
      </c>
      <c r="DK664" s="59" t="s">
        <v>578</v>
      </c>
      <c r="DL664" s="59" t="s">
        <v>578</v>
      </c>
      <c r="DM664" s="59" t="s">
        <v>578</v>
      </c>
      <c r="DN664" s="59" t="s">
        <v>578</v>
      </c>
      <c r="DO664" s="59" t="s">
        <v>579</v>
      </c>
      <c r="DP664" s="59" t="s">
        <v>579</v>
      </c>
      <c r="DQ664" s="59" t="s">
        <v>579</v>
      </c>
      <c r="DR664" s="59" t="s">
        <v>580</v>
      </c>
      <c r="DS664" s="59" t="s">
        <v>580</v>
      </c>
      <c r="DT664" s="59" t="s">
        <v>591</v>
      </c>
      <c r="DU664" s="59" t="s">
        <v>578</v>
      </c>
      <c r="DV664" s="59" t="s">
        <v>578</v>
      </c>
      <c r="DW664" s="59" t="s">
        <v>578</v>
      </c>
      <c r="DX664" s="59" t="s">
        <v>578</v>
      </c>
      <c r="DY664" s="59" t="s">
        <v>578</v>
      </c>
      <c r="DZ664" s="59" t="s">
        <v>578</v>
      </c>
      <c r="EA664" s="59" t="s">
        <v>578</v>
      </c>
      <c r="EB664" s="59" t="s">
        <v>578</v>
      </c>
      <c r="EC664" s="59" t="s">
        <v>578</v>
      </c>
      <c r="ED664" s="59" t="s">
        <v>578</v>
      </c>
      <c r="EE664" s="59" t="s">
        <v>579</v>
      </c>
      <c r="EF664" s="59" t="s">
        <v>579</v>
      </c>
      <c r="EG664" s="59" t="s">
        <v>579</v>
      </c>
      <c r="EH664" s="59" t="s">
        <v>579</v>
      </c>
      <c r="EI664" s="59" t="s">
        <v>579</v>
      </c>
      <c r="EJ664" s="59" t="s">
        <v>579</v>
      </c>
      <c r="EK664" s="59" t="s">
        <v>580</v>
      </c>
      <c r="EL664" s="59" t="s">
        <v>580</v>
      </c>
      <c r="EM664" s="59" t="s">
        <v>580</v>
      </c>
      <c r="EN664" s="59" t="s">
        <v>591</v>
      </c>
      <c r="EO664" s="59" t="s">
        <v>578</v>
      </c>
      <c r="EP664" s="59" t="s">
        <v>578</v>
      </c>
      <c r="EQ664" s="59" t="s">
        <v>578</v>
      </c>
      <c r="ER664" s="59" t="s">
        <v>578</v>
      </c>
      <c r="ES664" s="59" t="s">
        <v>579</v>
      </c>
      <c r="ET664" s="59" t="s">
        <v>579</v>
      </c>
      <c r="EU664" s="59" t="s">
        <v>580</v>
      </c>
      <c r="EV664" s="59" t="s">
        <v>592</v>
      </c>
      <c r="EW664" s="59" t="s">
        <v>592</v>
      </c>
      <c r="EX664" s="59" t="s">
        <v>590</v>
      </c>
      <c r="EY664" s="59" t="s">
        <v>593</v>
      </c>
      <c r="EZ664" s="59" t="s">
        <v>593</v>
      </c>
      <c r="FA664" s="59" t="s">
        <v>593</v>
      </c>
    </row>
    <row r="665" spans="1:157" x14ac:dyDescent="0.25">
      <c r="A665" s="52"/>
      <c r="B665" s="53"/>
      <c r="C665" s="53"/>
      <c r="D665" s="53"/>
      <c r="E665" s="53"/>
      <c r="F665" s="53"/>
      <c r="G665" s="53" t="s">
        <v>571</v>
      </c>
      <c r="H665" s="185" t="s">
        <v>571</v>
      </c>
      <c r="I665" s="53" t="s">
        <v>571</v>
      </c>
      <c r="J665" s="53" t="s">
        <v>571</v>
      </c>
      <c r="K665" s="53" t="s">
        <v>571</v>
      </c>
      <c r="L665" s="54" t="s">
        <v>571</v>
      </c>
      <c r="M665" s="53" t="s">
        <v>571</v>
      </c>
      <c r="N665" s="53" t="s">
        <v>571</v>
      </c>
      <c r="O665" s="53" t="s">
        <v>571</v>
      </c>
      <c r="P665" s="53" t="s">
        <v>571</v>
      </c>
      <c r="Q665" s="53" t="s">
        <v>594</v>
      </c>
      <c r="R665" s="53" t="s">
        <v>594</v>
      </c>
      <c r="S665" s="53" t="s">
        <v>594</v>
      </c>
      <c r="T665" s="53" t="s">
        <v>594</v>
      </c>
      <c r="U665" s="53" t="s">
        <v>594</v>
      </c>
      <c r="V665" s="53" t="s">
        <v>594</v>
      </c>
      <c r="W665" s="53" t="s">
        <v>594</v>
      </c>
      <c r="X665" s="53" t="s">
        <v>594</v>
      </c>
      <c r="Y665" s="53" t="s">
        <v>594</v>
      </c>
      <c r="Z665" s="53" t="s">
        <v>594</v>
      </c>
      <c r="AA665" s="53" t="s">
        <v>595</v>
      </c>
      <c r="AB665" s="53" t="s">
        <v>595</v>
      </c>
      <c r="AC665" s="53" t="s">
        <v>595</v>
      </c>
      <c r="AD665" s="54" t="s">
        <v>595</v>
      </c>
      <c r="AE665" s="54" t="s">
        <v>595</v>
      </c>
      <c r="AF665" s="54" t="s">
        <v>595</v>
      </c>
      <c r="AG665" s="53" t="s">
        <v>596</v>
      </c>
      <c r="AH665" s="53" t="s">
        <v>596</v>
      </c>
      <c r="AI665" s="53" t="s">
        <v>596</v>
      </c>
      <c r="AJ665" s="53" t="s">
        <v>597</v>
      </c>
      <c r="AK665" s="53"/>
      <c r="AL665" s="54"/>
      <c r="AM665" s="54"/>
      <c r="AN665" s="54"/>
      <c r="AO665" s="54"/>
      <c r="AP665" s="55" t="s">
        <v>573</v>
      </c>
      <c r="AQ665" s="55" t="s">
        <v>573</v>
      </c>
      <c r="AR665" s="55" t="s">
        <v>573</v>
      </c>
      <c r="AS665" s="55" t="s">
        <v>573</v>
      </c>
      <c r="AT665" s="55" t="s">
        <v>573</v>
      </c>
      <c r="AU665" s="55" t="s">
        <v>573</v>
      </c>
      <c r="AV665" s="53" t="s">
        <v>573</v>
      </c>
      <c r="AW665" s="53" t="s">
        <v>573</v>
      </c>
      <c r="AX665" s="55" t="s">
        <v>573</v>
      </c>
      <c r="AY665" s="53" t="s">
        <v>573</v>
      </c>
      <c r="AZ665" s="53" t="s">
        <v>594</v>
      </c>
      <c r="BA665" s="53" t="s">
        <v>594</v>
      </c>
      <c r="BB665" s="53" t="s">
        <v>594</v>
      </c>
      <c r="BC665" s="53" t="s">
        <v>594</v>
      </c>
      <c r="BD665" s="53" t="s">
        <v>594</v>
      </c>
      <c r="BE665" s="53" t="s">
        <v>594</v>
      </c>
      <c r="BF665" s="53" t="s">
        <v>594</v>
      </c>
      <c r="BG665" s="53" t="s">
        <v>594</v>
      </c>
      <c r="BH665" s="53" t="s">
        <v>594</v>
      </c>
      <c r="BI665" s="53" t="s">
        <v>594</v>
      </c>
      <c r="BJ665" s="53" t="s">
        <v>595</v>
      </c>
      <c r="BK665" s="53" t="s">
        <v>595</v>
      </c>
      <c r="BL665" s="53" t="s">
        <v>595</v>
      </c>
      <c r="BM665" s="54" t="s">
        <v>595</v>
      </c>
      <c r="BN665" s="54" t="s">
        <v>595</v>
      </c>
      <c r="BO665" s="54" t="s">
        <v>595</v>
      </c>
      <c r="BP665" s="53" t="s">
        <v>596</v>
      </c>
      <c r="BQ665" s="53" t="s">
        <v>596</v>
      </c>
      <c r="BR665" s="53" t="s">
        <v>596</v>
      </c>
      <c r="BS665" s="60" t="s">
        <v>597</v>
      </c>
      <c r="BT665" s="53" t="s">
        <v>578</v>
      </c>
      <c r="BU665" s="59" t="s">
        <v>578</v>
      </c>
      <c r="BV665" s="59" t="s">
        <v>579</v>
      </c>
      <c r="BW665" s="59" t="s">
        <v>579</v>
      </c>
      <c r="BX665" s="59" t="s">
        <v>580</v>
      </c>
      <c r="BY665" s="59" t="s">
        <v>580</v>
      </c>
      <c r="BZ665" s="59" t="s">
        <v>580</v>
      </c>
      <c r="CA665" s="59" t="s">
        <v>598</v>
      </c>
      <c r="CB665" s="59" t="s">
        <v>578</v>
      </c>
      <c r="CC665" s="59" t="s">
        <v>578</v>
      </c>
      <c r="CD665" s="59" t="s">
        <v>579</v>
      </c>
      <c r="CE665" s="59" t="s">
        <v>579</v>
      </c>
      <c r="CF665" s="59" t="s">
        <v>580</v>
      </c>
      <c r="CG665" s="59" t="s">
        <v>580</v>
      </c>
      <c r="CH665" s="59" t="s">
        <v>580</v>
      </c>
      <c r="CI665" s="59" t="s">
        <v>598</v>
      </c>
      <c r="CJ665" s="59" t="s">
        <v>583</v>
      </c>
      <c r="CK665" s="59" t="s">
        <v>583</v>
      </c>
      <c r="CL665" s="59" t="s">
        <v>584</v>
      </c>
      <c r="CM665" s="59" t="s">
        <v>585</v>
      </c>
      <c r="CN665" s="59" t="s">
        <v>585</v>
      </c>
      <c r="CO665" s="59" t="s">
        <v>599</v>
      </c>
      <c r="CP665" s="59" t="s">
        <v>600</v>
      </c>
      <c r="CQ665" s="59" t="s">
        <v>601</v>
      </c>
      <c r="CR665" s="59" t="s">
        <v>601</v>
      </c>
      <c r="CS665" s="59" t="s">
        <v>601</v>
      </c>
      <c r="CT665" s="59" t="s">
        <v>601</v>
      </c>
      <c r="CU665" s="59" t="s">
        <v>583</v>
      </c>
      <c r="CV665" s="59" t="s">
        <v>583</v>
      </c>
      <c r="CW665" s="59" t="s">
        <v>584</v>
      </c>
      <c r="CX665" s="59" t="s">
        <v>585</v>
      </c>
      <c r="CY665" s="59" t="s">
        <v>585</v>
      </c>
      <c r="CZ665" s="59" t="s">
        <v>599</v>
      </c>
      <c r="DA665" s="59" t="s">
        <v>600</v>
      </c>
      <c r="DB665" s="59" t="s">
        <v>601</v>
      </c>
      <c r="DC665" s="59" t="s">
        <v>601</v>
      </c>
      <c r="DD665" s="59" t="s">
        <v>601</v>
      </c>
      <c r="DE665" s="59" t="s">
        <v>601</v>
      </c>
      <c r="DF665" s="59"/>
      <c r="DG665" s="59"/>
      <c r="DH665" s="59"/>
      <c r="DI665" s="59"/>
      <c r="DJ665" s="59"/>
      <c r="DK665" s="59" t="s">
        <v>578</v>
      </c>
      <c r="DL665" s="59" t="s">
        <v>579</v>
      </c>
      <c r="DM665" s="59" t="s">
        <v>580</v>
      </c>
      <c r="DN665" s="59" t="s">
        <v>591</v>
      </c>
      <c r="DO665" s="59" t="s">
        <v>579</v>
      </c>
      <c r="DP665" s="59" t="s">
        <v>580</v>
      </c>
      <c r="DQ665" s="59" t="s">
        <v>591</v>
      </c>
      <c r="DR665" s="59" t="s">
        <v>580</v>
      </c>
      <c r="DS665" s="59" t="s">
        <v>591</v>
      </c>
      <c r="DT665" s="59" t="s">
        <v>591</v>
      </c>
      <c r="DU665" s="59" t="s">
        <v>578</v>
      </c>
      <c r="DV665" s="59" t="s">
        <v>578</v>
      </c>
      <c r="DW665" s="59" t="s">
        <v>578</v>
      </c>
      <c r="DX665" s="59" t="s">
        <v>578</v>
      </c>
      <c r="DY665" s="59" t="s">
        <v>579</v>
      </c>
      <c r="DZ665" s="59" t="s">
        <v>579</v>
      </c>
      <c r="EA665" s="59" t="s">
        <v>579</v>
      </c>
      <c r="EB665" s="59" t="s">
        <v>580</v>
      </c>
      <c r="EC665" s="59" t="s">
        <v>580</v>
      </c>
      <c r="ED665" s="59" t="s">
        <v>591</v>
      </c>
      <c r="EE665" s="59" t="s">
        <v>579</v>
      </c>
      <c r="EF665" s="59" t="s">
        <v>579</v>
      </c>
      <c r="EG665" s="59" t="s">
        <v>579</v>
      </c>
      <c r="EH665" s="59" t="s">
        <v>580</v>
      </c>
      <c r="EI665" s="59" t="s">
        <v>580</v>
      </c>
      <c r="EJ665" s="59" t="s">
        <v>591</v>
      </c>
      <c r="EK665" s="59" t="s">
        <v>580</v>
      </c>
      <c r="EL665" s="59" t="s">
        <v>580</v>
      </c>
      <c r="EM665" s="59" t="s">
        <v>591</v>
      </c>
      <c r="EN665" s="59" t="s">
        <v>591</v>
      </c>
      <c r="EO665" s="59" t="s">
        <v>578</v>
      </c>
      <c r="EP665" s="59" t="s">
        <v>578</v>
      </c>
      <c r="EQ665" s="59" t="s">
        <v>579</v>
      </c>
      <c r="ER665" s="59" t="s">
        <v>579</v>
      </c>
      <c r="ES665" s="59" t="s">
        <v>580</v>
      </c>
      <c r="ET665" s="59" t="s">
        <v>580</v>
      </c>
      <c r="EU665" s="59" t="s">
        <v>580</v>
      </c>
      <c r="EV665" s="59" t="s">
        <v>598</v>
      </c>
      <c r="EW665" s="59" t="s">
        <v>602</v>
      </c>
      <c r="EX665" s="59"/>
      <c r="EY665" s="59" t="s">
        <v>603</v>
      </c>
      <c r="EZ665" s="59" t="s">
        <v>604</v>
      </c>
      <c r="FA665" s="59" t="s">
        <v>605</v>
      </c>
    </row>
    <row r="666" spans="1:157" x14ac:dyDescent="0.25">
      <c r="A666" s="52"/>
      <c r="B666" s="53"/>
      <c r="C666" s="53" t="s">
        <v>571</v>
      </c>
      <c r="D666" s="53" t="s">
        <v>571</v>
      </c>
      <c r="E666" s="53" t="s">
        <v>606</v>
      </c>
      <c r="F666" s="53" t="s">
        <v>571</v>
      </c>
      <c r="G666" s="53" t="s">
        <v>594</v>
      </c>
      <c r="H666" s="185" t="s">
        <v>594</v>
      </c>
      <c r="I666" s="53" t="s">
        <v>594</v>
      </c>
      <c r="J666" s="53" t="s">
        <v>594</v>
      </c>
      <c r="K666" s="53" t="s">
        <v>595</v>
      </c>
      <c r="L666" s="54" t="s">
        <v>595</v>
      </c>
      <c r="M666" s="53" t="s">
        <v>595</v>
      </c>
      <c r="N666" s="53" t="s">
        <v>596</v>
      </c>
      <c r="O666" s="53" t="s">
        <v>596</v>
      </c>
      <c r="P666" s="53" t="s">
        <v>597</v>
      </c>
      <c r="Q666" s="53" t="s">
        <v>594</v>
      </c>
      <c r="R666" s="53" t="s">
        <v>594</v>
      </c>
      <c r="S666" s="53" t="s">
        <v>594</v>
      </c>
      <c r="T666" s="53" t="s">
        <v>594</v>
      </c>
      <c r="U666" s="53" t="s">
        <v>595</v>
      </c>
      <c r="V666" s="53" t="s">
        <v>595</v>
      </c>
      <c r="W666" s="53" t="s">
        <v>595</v>
      </c>
      <c r="X666" s="53" t="s">
        <v>596</v>
      </c>
      <c r="Y666" s="53" t="s">
        <v>596</v>
      </c>
      <c r="Z666" s="53" t="s">
        <v>597</v>
      </c>
      <c r="AA666" s="53" t="s">
        <v>595</v>
      </c>
      <c r="AB666" s="53" t="s">
        <v>595</v>
      </c>
      <c r="AC666" s="53" t="s">
        <v>595</v>
      </c>
      <c r="AD666" s="54" t="s">
        <v>596</v>
      </c>
      <c r="AE666" s="54" t="s">
        <v>596</v>
      </c>
      <c r="AF666" s="54" t="s">
        <v>597</v>
      </c>
      <c r="AG666" s="53" t="s">
        <v>596</v>
      </c>
      <c r="AH666" s="53" t="s">
        <v>596</v>
      </c>
      <c r="AI666" s="53" t="s">
        <v>597</v>
      </c>
      <c r="AJ666" s="53" t="s">
        <v>597</v>
      </c>
      <c r="AK666" s="53"/>
      <c r="AL666" s="55" t="s">
        <v>573</v>
      </c>
      <c r="AM666" s="55" t="s">
        <v>573</v>
      </c>
      <c r="AN666" s="53" t="s">
        <v>573</v>
      </c>
      <c r="AO666" s="55" t="s">
        <v>573</v>
      </c>
      <c r="AP666" s="53" t="s">
        <v>594</v>
      </c>
      <c r="AQ666" s="53" t="s">
        <v>594</v>
      </c>
      <c r="AR666" s="53" t="s">
        <v>594</v>
      </c>
      <c r="AS666" s="53" t="s">
        <v>594</v>
      </c>
      <c r="AT666" s="53" t="s">
        <v>595</v>
      </c>
      <c r="AU666" s="54" t="s">
        <v>595</v>
      </c>
      <c r="AV666" s="53" t="s">
        <v>595</v>
      </c>
      <c r="AW666" s="53" t="s">
        <v>596</v>
      </c>
      <c r="AX666" s="53" t="s">
        <v>596</v>
      </c>
      <c r="AY666" s="53" t="s">
        <v>597</v>
      </c>
      <c r="AZ666" s="53" t="s">
        <v>594</v>
      </c>
      <c r="BA666" s="53" t="s">
        <v>594</v>
      </c>
      <c r="BB666" s="53" t="s">
        <v>594</v>
      </c>
      <c r="BC666" s="53" t="s">
        <v>594</v>
      </c>
      <c r="BD666" s="53" t="s">
        <v>595</v>
      </c>
      <c r="BE666" s="53" t="s">
        <v>595</v>
      </c>
      <c r="BF666" s="53" t="s">
        <v>595</v>
      </c>
      <c r="BG666" s="53" t="s">
        <v>596</v>
      </c>
      <c r="BH666" s="53" t="s">
        <v>596</v>
      </c>
      <c r="BI666" s="53" t="s">
        <v>597</v>
      </c>
      <c r="BJ666" s="53" t="s">
        <v>595</v>
      </c>
      <c r="BK666" s="53" t="s">
        <v>595</v>
      </c>
      <c r="BL666" s="53" t="s">
        <v>595</v>
      </c>
      <c r="BM666" s="54" t="s">
        <v>596</v>
      </c>
      <c r="BN666" s="54" t="s">
        <v>596</v>
      </c>
      <c r="BO666" s="54" t="s">
        <v>597</v>
      </c>
      <c r="BP666" s="53" t="s">
        <v>596</v>
      </c>
      <c r="BQ666" s="53" t="s">
        <v>596</v>
      </c>
      <c r="BR666" s="53" t="s">
        <v>597</v>
      </c>
      <c r="BS666" s="60" t="s">
        <v>597</v>
      </c>
      <c r="BT666" s="53" t="s">
        <v>579</v>
      </c>
      <c r="BU666" s="59" t="s">
        <v>579</v>
      </c>
      <c r="BV666" s="59" t="s">
        <v>579</v>
      </c>
      <c r="BW666" s="59" t="s">
        <v>580</v>
      </c>
      <c r="BX666" s="59" t="s">
        <v>580</v>
      </c>
      <c r="BY666" s="59" t="s">
        <v>591</v>
      </c>
      <c r="BZ666" s="59" t="s">
        <v>591</v>
      </c>
      <c r="CA666" s="59" t="s">
        <v>601</v>
      </c>
      <c r="CB666" s="59" t="s">
        <v>579</v>
      </c>
      <c r="CC666" s="59" t="s">
        <v>579</v>
      </c>
      <c r="CD666" s="59" t="s">
        <v>579</v>
      </c>
      <c r="CE666" s="59" t="s">
        <v>580</v>
      </c>
      <c r="CF666" s="59" t="s">
        <v>580</v>
      </c>
      <c r="CG666" s="59" t="s">
        <v>591</v>
      </c>
      <c r="CH666" s="59" t="s">
        <v>591</v>
      </c>
      <c r="CI666" s="59" t="s">
        <v>601</v>
      </c>
      <c r="CJ666" s="59" t="s">
        <v>580</v>
      </c>
      <c r="CK666" s="59" t="s">
        <v>585</v>
      </c>
      <c r="CL666" s="59" t="s">
        <v>607</v>
      </c>
      <c r="CM666" s="59" t="s">
        <v>591</v>
      </c>
      <c r="CN666" s="59" t="s">
        <v>599</v>
      </c>
      <c r="CO666" s="59" t="s">
        <v>607</v>
      </c>
      <c r="CP666" s="59" t="s">
        <v>607</v>
      </c>
      <c r="CQ666" s="59" t="s">
        <v>608</v>
      </c>
      <c r="CR666" s="59" t="s">
        <v>608</v>
      </c>
      <c r="CS666" s="59" t="s">
        <v>608</v>
      </c>
      <c r="CT666" s="59" t="s">
        <v>609</v>
      </c>
      <c r="CU666" s="59" t="s">
        <v>580</v>
      </c>
      <c r="CV666" s="59" t="s">
        <v>585</v>
      </c>
      <c r="CW666" s="59" t="s">
        <v>607</v>
      </c>
      <c r="CX666" s="59" t="s">
        <v>591</v>
      </c>
      <c r="CY666" s="59" t="s">
        <v>599</v>
      </c>
      <c r="CZ666" s="59" t="s">
        <v>607</v>
      </c>
      <c r="DA666" s="59" t="s">
        <v>607</v>
      </c>
      <c r="DB666" s="59" t="s">
        <v>608</v>
      </c>
      <c r="DC666" s="59" t="s">
        <v>608</v>
      </c>
      <c r="DD666" s="59" t="s">
        <v>608</v>
      </c>
      <c r="DE666" s="59" t="s">
        <v>610</v>
      </c>
      <c r="DF666" s="59"/>
      <c r="DG666" s="59"/>
      <c r="DH666" s="59"/>
      <c r="DI666" s="59"/>
      <c r="DJ666" s="59"/>
      <c r="DK666" s="59"/>
      <c r="DL666" s="59"/>
      <c r="DM666" s="59"/>
      <c r="DN666" s="59"/>
      <c r="DO666" s="59"/>
      <c r="DP666" s="59"/>
      <c r="DQ666" s="59"/>
      <c r="DR666" s="59"/>
      <c r="DS666" s="59"/>
      <c r="DT666" s="59"/>
      <c r="DU666" s="59" t="s">
        <v>611</v>
      </c>
      <c r="DV666" s="59" t="s">
        <v>579</v>
      </c>
      <c r="DW666" s="59" t="s">
        <v>580</v>
      </c>
      <c r="DX666" s="59" t="s">
        <v>591</v>
      </c>
      <c r="DY666" s="59" t="s">
        <v>579</v>
      </c>
      <c r="DZ666" s="59" t="s">
        <v>580</v>
      </c>
      <c r="EA666" s="59" t="s">
        <v>591</v>
      </c>
      <c r="EB666" s="59" t="s">
        <v>580</v>
      </c>
      <c r="EC666" s="59" t="s">
        <v>591</v>
      </c>
      <c r="ED666" s="59" t="s">
        <v>591</v>
      </c>
      <c r="EE666" s="59" t="s">
        <v>579</v>
      </c>
      <c r="EF666" s="59" t="s">
        <v>580</v>
      </c>
      <c r="EG666" s="59" t="s">
        <v>591</v>
      </c>
      <c r="EH666" s="59" t="s">
        <v>580</v>
      </c>
      <c r="EI666" s="59" t="s">
        <v>591</v>
      </c>
      <c r="EJ666" s="59" t="s">
        <v>591</v>
      </c>
      <c r="EK666" s="59" t="s">
        <v>580</v>
      </c>
      <c r="EL666" s="59" t="s">
        <v>591</v>
      </c>
      <c r="EM666" s="59" t="s">
        <v>591</v>
      </c>
      <c r="EN666" s="59" t="s">
        <v>591</v>
      </c>
      <c r="EO666" s="59" t="s">
        <v>579</v>
      </c>
      <c r="EP666" s="59" t="s">
        <v>579</v>
      </c>
      <c r="EQ666" s="59" t="s">
        <v>579</v>
      </c>
      <c r="ER666" s="59" t="s">
        <v>580</v>
      </c>
      <c r="ES666" s="59" t="s">
        <v>580</v>
      </c>
      <c r="ET666" s="59" t="s">
        <v>591</v>
      </c>
      <c r="EU666" s="59" t="s">
        <v>591</v>
      </c>
      <c r="EV666" s="59" t="s">
        <v>601</v>
      </c>
      <c r="EW666" s="59" t="s">
        <v>601</v>
      </c>
      <c r="EX666" s="59"/>
      <c r="EY666" s="59" t="s">
        <v>601</v>
      </c>
      <c r="EZ666" s="59" t="s">
        <v>601</v>
      </c>
      <c r="FA666" s="59" t="s">
        <v>601</v>
      </c>
    </row>
    <row r="667" spans="1:157" ht="13.8" thickBot="1" x14ac:dyDescent="0.3">
      <c r="A667" s="61" t="s">
        <v>612</v>
      </c>
      <c r="B667" s="62" t="s">
        <v>569</v>
      </c>
      <c r="C667" s="62" t="s">
        <v>578</v>
      </c>
      <c r="D667" s="62" t="s">
        <v>613</v>
      </c>
      <c r="E667" s="62" t="s">
        <v>614</v>
      </c>
      <c r="F667" s="62" t="s">
        <v>615</v>
      </c>
      <c r="G667" s="62" t="s">
        <v>578</v>
      </c>
      <c r="H667" s="187" t="s">
        <v>613</v>
      </c>
      <c r="I667" s="62" t="s">
        <v>614</v>
      </c>
      <c r="J667" s="62" t="s">
        <v>615</v>
      </c>
      <c r="K667" s="62" t="s">
        <v>613</v>
      </c>
      <c r="L667" s="63" t="s">
        <v>614</v>
      </c>
      <c r="M667" s="62" t="s">
        <v>615</v>
      </c>
      <c r="N667" s="62" t="s">
        <v>614</v>
      </c>
      <c r="O667" s="62" t="s">
        <v>615</v>
      </c>
      <c r="P667" s="62" t="s">
        <v>615</v>
      </c>
      <c r="Q667" s="62" t="s">
        <v>594</v>
      </c>
      <c r="R667" s="62" t="s">
        <v>613</v>
      </c>
      <c r="S667" s="62" t="s">
        <v>596</v>
      </c>
      <c r="T667" s="62" t="s">
        <v>615</v>
      </c>
      <c r="U667" s="62" t="s">
        <v>613</v>
      </c>
      <c r="V667" s="62" t="s">
        <v>614</v>
      </c>
      <c r="W667" s="62" t="s">
        <v>615</v>
      </c>
      <c r="X667" s="62" t="s">
        <v>614</v>
      </c>
      <c r="Y667" s="62" t="s">
        <v>615</v>
      </c>
      <c r="Z667" s="62" t="s">
        <v>615</v>
      </c>
      <c r="AA667" s="62" t="s">
        <v>613</v>
      </c>
      <c r="AB667" s="62" t="s">
        <v>614</v>
      </c>
      <c r="AC667" s="62" t="s">
        <v>615</v>
      </c>
      <c r="AD667" s="63" t="s">
        <v>614</v>
      </c>
      <c r="AE667" s="63" t="s">
        <v>615</v>
      </c>
      <c r="AF667" s="63" t="s">
        <v>615</v>
      </c>
      <c r="AG667" s="62" t="s">
        <v>614</v>
      </c>
      <c r="AH667" s="62" t="s">
        <v>615</v>
      </c>
      <c r="AI667" s="62" t="s">
        <v>615</v>
      </c>
      <c r="AJ667" s="62" t="s">
        <v>615</v>
      </c>
      <c r="AK667" s="64" t="s">
        <v>616</v>
      </c>
      <c r="AL667" s="62" t="s">
        <v>578</v>
      </c>
      <c r="AM667" s="62" t="s">
        <v>613</v>
      </c>
      <c r="AN667" s="62" t="s">
        <v>614</v>
      </c>
      <c r="AO667" s="62" t="s">
        <v>615</v>
      </c>
      <c r="AP667" s="62" t="s">
        <v>578</v>
      </c>
      <c r="AQ667" s="62" t="s">
        <v>613</v>
      </c>
      <c r="AR667" s="62" t="s">
        <v>614</v>
      </c>
      <c r="AS667" s="62" t="s">
        <v>615</v>
      </c>
      <c r="AT667" s="62" t="s">
        <v>613</v>
      </c>
      <c r="AU667" s="63" t="s">
        <v>614</v>
      </c>
      <c r="AV667" s="62" t="s">
        <v>615</v>
      </c>
      <c r="AW667" s="62" t="s">
        <v>614</v>
      </c>
      <c r="AX667" s="62" t="s">
        <v>615</v>
      </c>
      <c r="AY667" s="62" t="s">
        <v>615</v>
      </c>
      <c r="AZ667" s="62" t="s">
        <v>578</v>
      </c>
      <c r="BA667" s="62" t="s">
        <v>613</v>
      </c>
      <c r="BB667" s="62" t="s">
        <v>614</v>
      </c>
      <c r="BC667" s="62" t="s">
        <v>615</v>
      </c>
      <c r="BD667" s="62" t="s">
        <v>613</v>
      </c>
      <c r="BE667" s="62" t="s">
        <v>617</v>
      </c>
      <c r="BF667" s="62" t="s">
        <v>615</v>
      </c>
      <c r="BG667" s="62" t="s">
        <v>614</v>
      </c>
      <c r="BH667" s="62" t="s">
        <v>615</v>
      </c>
      <c r="BI667" s="62" t="s">
        <v>615</v>
      </c>
      <c r="BJ667" s="62" t="s">
        <v>613</v>
      </c>
      <c r="BK667" s="62" t="s">
        <v>614</v>
      </c>
      <c r="BL667" s="62" t="s">
        <v>615</v>
      </c>
      <c r="BM667" s="63" t="s">
        <v>614</v>
      </c>
      <c r="BN667" s="63" t="s">
        <v>615</v>
      </c>
      <c r="BO667" s="63" t="s">
        <v>615</v>
      </c>
      <c r="BP667" s="62" t="s">
        <v>614</v>
      </c>
      <c r="BQ667" s="62" t="s">
        <v>615</v>
      </c>
      <c r="BR667" s="62" t="s">
        <v>615</v>
      </c>
      <c r="BS667" s="65" t="s">
        <v>615</v>
      </c>
      <c r="BT667" s="62" t="s">
        <v>579</v>
      </c>
      <c r="BU667" s="66" t="s">
        <v>580</v>
      </c>
      <c r="BV667" s="66" t="s">
        <v>580</v>
      </c>
      <c r="BW667" s="66" t="s">
        <v>580</v>
      </c>
      <c r="BX667" s="66" t="s">
        <v>591</v>
      </c>
      <c r="BY667" s="66" t="s">
        <v>591</v>
      </c>
      <c r="BZ667" s="66" t="s">
        <v>591</v>
      </c>
      <c r="CA667" s="66" t="s">
        <v>608</v>
      </c>
      <c r="CB667" s="66" t="s">
        <v>579</v>
      </c>
      <c r="CC667" s="66" t="s">
        <v>580</v>
      </c>
      <c r="CD667" s="66" t="s">
        <v>580</v>
      </c>
      <c r="CE667" s="66" t="s">
        <v>580</v>
      </c>
      <c r="CF667" s="66" t="s">
        <v>591</v>
      </c>
      <c r="CG667" s="66" t="s">
        <v>591</v>
      </c>
      <c r="CH667" s="66" t="s">
        <v>591</v>
      </c>
      <c r="CI667" s="66" t="s">
        <v>608</v>
      </c>
      <c r="CJ667" s="66" t="s">
        <v>607</v>
      </c>
      <c r="CK667" s="66" t="s">
        <v>607</v>
      </c>
      <c r="CL667" s="66" t="s">
        <v>607</v>
      </c>
      <c r="CM667" s="66" t="s">
        <v>607</v>
      </c>
      <c r="CN667" s="66" t="s">
        <v>607</v>
      </c>
      <c r="CO667" s="66" t="s">
        <v>607</v>
      </c>
      <c r="CP667" s="66" t="s">
        <v>607</v>
      </c>
      <c r="CQ667" s="66"/>
      <c r="CR667" s="66"/>
      <c r="CS667" s="66"/>
      <c r="CT667" s="66"/>
      <c r="CU667" s="66" t="s">
        <v>607</v>
      </c>
      <c r="CV667" s="66" t="s">
        <v>607</v>
      </c>
      <c r="CW667" s="66" t="s">
        <v>607</v>
      </c>
      <c r="CX667" s="66" t="s">
        <v>607</v>
      </c>
      <c r="CY667" s="66" t="s">
        <v>607</v>
      </c>
      <c r="CZ667" s="66" t="s">
        <v>607</v>
      </c>
      <c r="DA667" s="66" t="s">
        <v>607</v>
      </c>
      <c r="DB667" s="66"/>
      <c r="DC667" s="66"/>
      <c r="DD667" s="66"/>
      <c r="DE667" s="66"/>
      <c r="DF667" s="66"/>
      <c r="DG667" s="66"/>
      <c r="DH667" s="66"/>
      <c r="DI667" s="66"/>
      <c r="DJ667" s="66"/>
      <c r="DK667" s="66"/>
      <c r="DL667" s="66"/>
      <c r="DM667" s="66"/>
      <c r="DN667" s="66"/>
      <c r="DO667" s="66"/>
      <c r="DP667" s="66"/>
      <c r="DQ667" s="66"/>
      <c r="DR667" s="66"/>
      <c r="DS667" s="66"/>
      <c r="DT667" s="66"/>
      <c r="DU667" s="66"/>
      <c r="DV667" s="66"/>
      <c r="DW667" s="66"/>
      <c r="DX667" s="66"/>
      <c r="DY667" s="66"/>
      <c r="DZ667" s="66"/>
      <c r="EA667" s="66"/>
      <c r="EB667" s="66"/>
      <c r="EC667" s="66"/>
      <c r="ED667" s="66"/>
      <c r="EE667" s="66"/>
      <c r="EF667" s="66"/>
      <c r="EG667" s="66"/>
      <c r="EH667" s="66"/>
      <c r="EI667" s="66"/>
      <c r="EJ667" s="66"/>
      <c r="EK667" s="66"/>
      <c r="EL667" s="66"/>
      <c r="EM667" s="66"/>
      <c r="EN667" s="66"/>
      <c r="EO667" s="66" t="s">
        <v>579</v>
      </c>
      <c r="EP667" s="66" t="s">
        <v>580</v>
      </c>
      <c r="EQ667" s="66" t="s">
        <v>580</v>
      </c>
      <c r="ER667" s="66" t="s">
        <v>580</v>
      </c>
      <c r="ES667" s="66" t="s">
        <v>591</v>
      </c>
      <c r="ET667" s="66" t="s">
        <v>591</v>
      </c>
      <c r="EU667" s="66" t="s">
        <v>591</v>
      </c>
      <c r="EV667" s="66" t="s">
        <v>608</v>
      </c>
      <c r="EW667" s="66" t="s">
        <v>609</v>
      </c>
      <c r="EX667" s="66"/>
      <c r="EY667" s="66" t="s">
        <v>608</v>
      </c>
      <c r="EZ667" s="66" t="s">
        <v>608</v>
      </c>
      <c r="FA667" s="66" t="s">
        <v>609</v>
      </c>
    </row>
    <row r="668" spans="1:157" ht="14.4" x14ac:dyDescent="0.3">
      <c r="A668" s="67" t="s">
        <v>618</v>
      </c>
      <c r="B668" s="68">
        <v>1003.73795761079</v>
      </c>
      <c r="C668" s="69">
        <v>1259.9614643545281</v>
      </c>
      <c r="D668" s="69">
        <v>1259.9614643545281</v>
      </c>
      <c r="E668" s="69">
        <v>1259.9614643545281</v>
      </c>
      <c r="F668" s="69">
        <v>1259.9614643545281</v>
      </c>
      <c r="G668" s="69">
        <v>1259.9614643545281</v>
      </c>
      <c r="H668" s="188">
        <v>1259.9614643545281</v>
      </c>
      <c r="I668" s="71">
        <v>1259.9614643545281</v>
      </c>
      <c r="J668" s="71">
        <v>1259.9614643545281</v>
      </c>
      <c r="K668" s="71">
        <v>1259.9614643545281</v>
      </c>
      <c r="L668" s="71">
        <v>1259.9614643545281</v>
      </c>
      <c r="M668" s="71">
        <v>1259.9614643545281</v>
      </c>
      <c r="N668" s="71">
        <v>1259.9614643545281</v>
      </c>
      <c r="O668" s="71">
        <v>1259.9614643545281</v>
      </c>
      <c r="P668" s="71">
        <v>1259.9614643545281</v>
      </c>
      <c r="Q668" s="71">
        <v>1857.0327552986514</v>
      </c>
      <c r="R668" s="71">
        <v>1857.0327552986514</v>
      </c>
      <c r="S668" s="71">
        <v>1857.0327552986514</v>
      </c>
      <c r="T668" s="71">
        <v>1857.0327552986514</v>
      </c>
      <c r="U668" s="71">
        <v>1857.0327552986514</v>
      </c>
      <c r="V668" s="71">
        <v>1857.0327552986514</v>
      </c>
      <c r="W668" s="71">
        <v>1857.0327552986514</v>
      </c>
      <c r="X668" s="71">
        <v>1857.0327552986514</v>
      </c>
      <c r="Y668" s="71">
        <v>1857.0327552986514</v>
      </c>
      <c r="Z668" s="71">
        <v>1857.0327552986514</v>
      </c>
      <c r="AA668" s="71">
        <v>1857.0327552986514</v>
      </c>
      <c r="AB668" s="71">
        <v>1857.0327552986514</v>
      </c>
      <c r="AC668" s="71">
        <v>1857.0327552986514</v>
      </c>
      <c r="AD668" s="71">
        <v>1857.0327552986514</v>
      </c>
      <c r="AE668" s="71">
        <v>1857.0327552986514</v>
      </c>
      <c r="AF668" s="71">
        <v>1857.0327552986514</v>
      </c>
      <c r="AG668" s="71">
        <v>1857.0327552986514</v>
      </c>
      <c r="AH668" s="71">
        <v>1857.0327552986514</v>
      </c>
      <c r="AI668" s="71">
        <v>1857.0327552986514</v>
      </c>
      <c r="AJ668" s="71">
        <v>1857.0327552986514</v>
      </c>
      <c r="AK668" s="71">
        <v>1003.73795761079</v>
      </c>
      <c r="AL668" s="71">
        <v>1259.9614643545281</v>
      </c>
      <c r="AM668" s="71">
        <v>1259.9614643545281</v>
      </c>
      <c r="AN668" s="71">
        <v>1259.9614643545281</v>
      </c>
      <c r="AO668" s="71">
        <v>1259.9614643545281</v>
      </c>
      <c r="AP668" s="71">
        <v>1259.9614643545281</v>
      </c>
      <c r="AQ668" s="71">
        <v>1259.9614643545281</v>
      </c>
      <c r="AR668" s="71">
        <v>1259.9614643545281</v>
      </c>
      <c r="AS668" s="71">
        <v>1259.9614643545281</v>
      </c>
      <c r="AT668" s="71">
        <v>1259.9614643545281</v>
      </c>
      <c r="AU668" s="71">
        <v>1259.9614643545281</v>
      </c>
      <c r="AV668" s="71">
        <v>1259.9614643545281</v>
      </c>
      <c r="AW668" s="71">
        <v>1259.9614643545281</v>
      </c>
      <c r="AX668" s="71">
        <v>1259.9614643545281</v>
      </c>
      <c r="AY668" s="71">
        <v>1259.9614643545281</v>
      </c>
      <c r="AZ668" s="71">
        <v>1857.0327552986514</v>
      </c>
      <c r="BA668" s="71">
        <v>1857.0327552986514</v>
      </c>
      <c r="BB668" s="71">
        <v>1857.0327552986514</v>
      </c>
      <c r="BC668" s="71">
        <v>1857.0327552986514</v>
      </c>
      <c r="BD668" s="71">
        <v>1857.0327552986514</v>
      </c>
      <c r="BE668" s="71">
        <v>1857.0327552986514</v>
      </c>
      <c r="BF668" s="71">
        <v>1857.0327552986514</v>
      </c>
      <c r="BG668" s="71">
        <v>1857.0327552986514</v>
      </c>
      <c r="BH668" s="71">
        <v>1857.0327552986514</v>
      </c>
      <c r="BI668" s="71">
        <v>1857.0327552986514</v>
      </c>
      <c r="BJ668" s="71">
        <v>1857.0327552986514</v>
      </c>
      <c r="BK668" s="71">
        <v>1857.0327552986514</v>
      </c>
      <c r="BL668" s="71">
        <v>1857.0327552986514</v>
      </c>
      <c r="BM668" s="71">
        <v>1857.0327552986514</v>
      </c>
      <c r="BN668" s="71">
        <v>1857.0327552986514</v>
      </c>
      <c r="BO668" s="71">
        <v>1857.0327552986514</v>
      </c>
      <c r="BP668" s="71">
        <v>1857.0327552986514</v>
      </c>
      <c r="BQ668" s="71">
        <v>1857.0327552986514</v>
      </c>
      <c r="BR668" s="71">
        <v>1857.0327552986514</v>
      </c>
      <c r="BS668" s="71">
        <v>1857.0327552986514</v>
      </c>
      <c r="BT668" s="69">
        <v>1857.0327552986514</v>
      </c>
      <c r="BU668" s="69">
        <v>1857.0327552986514</v>
      </c>
      <c r="BV668" s="69">
        <v>1857.0327552986514</v>
      </c>
      <c r="BW668" s="69">
        <v>1857.0327552986514</v>
      </c>
      <c r="BX668" s="69">
        <v>1857.0327552986514</v>
      </c>
      <c r="BY668" s="70">
        <v>1857.0327552986514</v>
      </c>
      <c r="BZ668" s="71">
        <v>1857.0327552986514</v>
      </c>
      <c r="CA668" s="71">
        <v>1857.0327552986514</v>
      </c>
      <c r="CB668" s="71">
        <v>1857.0327552986514</v>
      </c>
      <c r="CC668" s="71">
        <v>1857.0327552986514</v>
      </c>
      <c r="CD668" s="71">
        <v>1857.0327552986514</v>
      </c>
      <c r="CE668" s="71">
        <v>1857.0327552986514</v>
      </c>
      <c r="CF668" s="71">
        <v>1857.0327552986514</v>
      </c>
      <c r="CG668" s="71">
        <v>1857.0327552986514</v>
      </c>
      <c r="CH668" s="71">
        <v>1857.0327552986514</v>
      </c>
      <c r="CI668" s="71">
        <v>1857.0327552986514</v>
      </c>
      <c r="CJ668" s="71">
        <v>2231.965317919075</v>
      </c>
      <c r="CK668" s="71">
        <v>2231.965317919075</v>
      </c>
      <c r="CL668" s="71">
        <v>2231.965317919075</v>
      </c>
      <c r="CM668" s="71">
        <v>2231.965317919075</v>
      </c>
      <c r="CN668" s="71">
        <v>2231.965317919075</v>
      </c>
      <c r="CO668" s="71">
        <v>2231.965317919075</v>
      </c>
      <c r="CP668" s="71">
        <v>2231.965317919075</v>
      </c>
      <c r="CQ668" s="71">
        <v>2231.965317919075</v>
      </c>
      <c r="CR668" s="71">
        <v>2231.965317919075</v>
      </c>
      <c r="CS668" s="71">
        <v>2566.7601156069359</v>
      </c>
      <c r="CT668" s="71">
        <v>2566.7601156069359</v>
      </c>
      <c r="CU668" s="71">
        <v>2231.965317919075</v>
      </c>
      <c r="CV668" s="71">
        <v>2231.965317919075</v>
      </c>
      <c r="CW668" s="71">
        <v>2231.965317919075</v>
      </c>
      <c r="CX668" s="71">
        <v>2231.965317919075</v>
      </c>
      <c r="CY668" s="71">
        <v>2231.965317919075</v>
      </c>
      <c r="CZ668" s="71">
        <v>2231.965317919075</v>
      </c>
      <c r="DA668" s="71">
        <v>2231.965317919075</v>
      </c>
      <c r="DB668" s="71">
        <v>2231.965317919075</v>
      </c>
      <c r="DC668" s="71">
        <v>2231.965317919075</v>
      </c>
      <c r="DD668" s="71">
        <v>2566.7601156069359</v>
      </c>
      <c r="DE668" s="71">
        <v>2566.7601156069359</v>
      </c>
      <c r="DF668" s="71">
        <v>1259.9614643545281</v>
      </c>
      <c r="DG668" s="71">
        <v>1857.0327552986514</v>
      </c>
      <c r="DH668" s="71">
        <v>1857.0327552986514</v>
      </c>
      <c r="DI668" s="71">
        <v>1857.0327552986514</v>
      </c>
      <c r="DJ668" s="71">
        <v>1857.0327552986514</v>
      </c>
      <c r="DK668" s="71">
        <v>1857.0327552986514</v>
      </c>
      <c r="DL668" s="71">
        <v>1857.0327552986514</v>
      </c>
      <c r="DM668" s="71">
        <v>1857.0327552986514</v>
      </c>
      <c r="DN668" s="71">
        <v>1857.0327552986514</v>
      </c>
      <c r="DO668" s="71">
        <v>1857.0327552986514</v>
      </c>
      <c r="DP668" s="71">
        <v>1857.0327552986514</v>
      </c>
      <c r="DQ668" s="71">
        <v>1857.0327552986514</v>
      </c>
      <c r="DR668" s="71">
        <v>1857.0327552986514</v>
      </c>
      <c r="DS668" s="71">
        <v>1857.0327552986514</v>
      </c>
      <c r="DT668" s="71">
        <v>1857.0327552986514</v>
      </c>
      <c r="DU668" s="71">
        <v>2231.965317919075</v>
      </c>
      <c r="DV668" s="71">
        <v>2231.965317919075</v>
      </c>
      <c r="DW668" s="71">
        <v>2231.965317919075</v>
      </c>
      <c r="DX668" s="71">
        <v>2231.965317919075</v>
      </c>
      <c r="DY668" s="71">
        <v>2231.965317919075</v>
      </c>
      <c r="DZ668" s="71">
        <v>2231.965317919075</v>
      </c>
      <c r="EA668" s="71">
        <v>2231.965317919075</v>
      </c>
      <c r="EB668" s="71">
        <v>2231.965317919075</v>
      </c>
      <c r="EC668" s="71">
        <v>2231.965317919075</v>
      </c>
      <c r="ED668" s="71">
        <v>2231.965317919075</v>
      </c>
      <c r="EE668" s="71">
        <v>2231.965317919075</v>
      </c>
      <c r="EF668" s="71">
        <v>2231.965317919075</v>
      </c>
      <c r="EG668" s="71">
        <v>2231.965317919075</v>
      </c>
      <c r="EH668" s="71">
        <v>2231.965317919075</v>
      </c>
      <c r="EI668" s="71">
        <v>2231.965317919075</v>
      </c>
      <c r="EJ668" s="71">
        <v>2231.965317919075</v>
      </c>
      <c r="EK668" s="71">
        <v>2231.965317919075</v>
      </c>
      <c r="EL668" s="71">
        <v>2231.965317919075</v>
      </c>
      <c r="EM668" s="71">
        <v>2231.965317919075</v>
      </c>
      <c r="EN668" s="71">
        <v>2231.965317919075</v>
      </c>
      <c r="EO668" s="71">
        <v>2231.965317919075</v>
      </c>
      <c r="EP668" s="71">
        <v>2231.965317919075</v>
      </c>
      <c r="EQ668" s="71">
        <v>2231.965317919075</v>
      </c>
      <c r="ER668" s="71">
        <v>2231.965317919075</v>
      </c>
      <c r="ES668" s="71">
        <v>2231.965317919075</v>
      </c>
      <c r="ET668" s="71">
        <v>2231.965317919075</v>
      </c>
      <c r="EU668" s="71">
        <v>2231.965317919075</v>
      </c>
      <c r="EV668" s="71">
        <v>2231.965317919075</v>
      </c>
      <c r="EW668" s="71">
        <v>2566.7601156069359</v>
      </c>
      <c r="EX668" s="71">
        <v>1259.9614643545281</v>
      </c>
      <c r="EY668" s="71">
        <v>2231.965317919075</v>
      </c>
      <c r="EZ668" s="71">
        <v>2231.965317919075</v>
      </c>
      <c r="FA668" s="71">
        <v>2566.7601156069359</v>
      </c>
    </row>
    <row r="669" spans="1:157" ht="14.4" x14ac:dyDescent="0.3">
      <c r="A669" s="171" t="s">
        <v>619</v>
      </c>
      <c r="B669" s="172">
        <v>0</v>
      </c>
      <c r="C669" s="173">
        <v>1284.1134486908916</v>
      </c>
      <c r="D669" s="173">
        <v>922.39423037281074</v>
      </c>
      <c r="E669" s="173">
        <v>470.08109295901784</v>
      </c>
      <c r="F669" s="173">
        <v>0</v>
      </c>
      <c r="G669" s="173">
        <v>2568.2268973817831</v>
      </c>
      <c r="H669" s="204">
        <v>2206.5076790637022</v>
      </c>
      <c r="I669" s="175">
        <v>1754.1945416499093</v>
      </c>
      <c r="J669" s="175">
        <v>1284.1134486908916</v>
      </c>
      <c r="K669" s="175">
        <v>1844.7884607456215</v>
      </c>
      <c r="L669" s="175">
        <v>1392.4753233318286</v>
      </c>
      <c r="M669" s="175">
        <v>922.39423037281074</v>
      </c>
      <c r="N669" s="175">
        <v>940.16218591803568</v>
      </c>
      <c r="O669" s="175">
        <v>470.08109295901784</v>
      </c>
      <c r="P669" s="175">
        <v>0</v>
      </c>
      <c r="Q669" s="175">
        <v>3852.3403460726749</v>
      </c>
      <c r="R669" s="175">
        <v>3490.621127754594</v>
      </c>
      <c r="S669" s="175">
        <v>3038.3079903408011</v>
      </c>
      <c r="T669" s="175">
        <v>2568.2268973817831</v>
      </c>
      <c r="U669" s="175">
        <v>3128.9019094365131</v>
      </c>
      <c r="V669" s="175">
        <v>2676.5887720227201</v>
      </c>
      <c r="W669" s="175">
        <v>2206.5076790637022</v>
      </c>
      <c r="X669" s="175">
        <v>2224.2756346089272</v>
      </c>
      <c r="Y669" s="175">
        <v>1754.1945416499093</v>
      </c>
      <c r="Z669" s="175">
        <v>1284.1134486908916</v>
      </c>
      <c r="AA669" s="175">
        <v>2767.1826911184321</v>
      </c>
      <c r="AB669" s="175">
        <v>2314.8695537046392</v>
      </c>
      <c r="AC669" s="175">
        <v>1844.7884607456215</v>
      </c>
      <c r="AD669" s="175">
        <v>1862.5564162908463</v>
      </c>
      <c r="AE669" s="175">
        <v>1392.4753233318286</v>
      </c>
      <c r="AF669" s="175">
        <v>922.39423037281074</v>
      </c>
      <c r="AG669" s="175">
        <v>1410.2432788770534</v>
      </c>
      <c r="AH669" s="175">
        <v>940.16218591803568</v>
      </c>
      <c r="AI669" s="175">
        <v>470.08109295901784</v>
      </c>
      <c r="AJ669" s="175">
        <v>0</v>
      </c>
      <c r="AK669" s="175">
        <v>0</v>
      </c>
      <c r="AL669" s="175">
        <v>1284.1134486908916</v>
      </c>
      <c r="AM669" s="175">
        <v>922.39423037281074</v>
      </c>
      <c r="AN669" s="175">
        <v>470.08109295901784</v>
      </c>
      <c r="AO669" s="175">
        <v>0</v>
      </c>
      <c r="AP669" s="175">
        <v>2568.2268973817831</v>
      </c>
      <c r="AQ669" s="175">
        <v>2206.5076790637022</v>
      </c>
      <c r="AR669" s="175">
        <v>1754.1945416499093</v>
      </c>
      <c r="AS669" s="175">
        <v>1284.1134486908916</v>
      </c>
      <c r="AT669" s="175">
        <v>1844.7884607456215</v>
      </c>
      <c r="AU669" s="175">
        <v>1392.4753233318286</v>
      </c>
      <c r="AV669" s="175">
        <v>922.39423037281074</v>
      </c>
      <c r="AW669" s="175">
        <v>940.16218591803568</v>
      </c>
      <c r="AX669" s="175">
        <v>470.08109295901784</v>
      </c>
      <c r="AY669" s="175">
        <v>0</v>
      </c>
      <c r="AZ669" s="175">
        <v>3852.3403460726749</v>
      </c>
      <c r="BA669" s="175">
        <v>3490.621127754594</v>
      </c>
      <c r="BB669" s="175">
        <v>3038.3079903408011</v>
      </c>
      <c r="BC669" s="175">
        <v>2568.2268973817831</v>
      </c>
      <c r="BD669" s="175">
        <v>3128.9019094365131</v>
      </c>
      <c r="BE669" s="175">
        <v>2676.5887720227201</v>
      </c>
      <c r="BF669" s="175">
        <v>2206.5076790637022</v>
      </c>
      <c r="BG669" s="175">
        <v>2224.2756346089272</v>
      </c>
      <c r="BH669" s="175">
        <v>1754.1945416499093</v>
      </c>
      <c r="BI669" s="175">
        <v>1284.1134486908916</v>
      </c>
      <c r="BJ669" s="175">
        <v>2767.1826911184321</v>
      </c>
      <c r="BK669" s="175">
        <v>2314.8695537046392</v>
      </c>
      <c r="BL669" s="175">
        <v>1844.7884607456215</v>
      </c>
      <c r="BM669" s="175">
        <v>1862.5564162908463</v>
      </c>
      <c r="BN669" s="175">
        <v>1392.4753233318286</v>
      </c>
      <c r="BO669" s="175">
        <v>922.39423037281074</v>
      </c>
      <c r="BP669" s="175">
        <v>1410.2432788770534</v>
      </c>
      <c r="BQ669" s="175">
        <v>940.16218591803568</v>
      </c>
      <c r="BR669" s="175">
        <v>470.08109295901784</v>
      </c>
      <c r="BS669" s="175">
        <v>0</v>
      </c>
      <c r="BT669" s="173">
        <v>4413.0153581274044</v>
      </c>
      <c r="BU669" s="173">
        <v>3960.7022207136115</v>
      </c>
      <c r="BV669" s="173">
        <v>3598.983002395531</v>
      </c>
      <c r="BW669" s="173">
        <v>3146.6698649817381</v>
      </c>
      <c r="BX669" s="173">
        <v>1862.5564162908463</v>
      </c>
      <c r="BY669" s="174">
        <v>1392.4753233318286</v>
      </c>
      <c r="BZ669" s="175">
        <v>940.16218591803568</v>
      </c>
      <c r="CA669" s="175">
        <v>2759.2234816798564</v>
      </c>
      <c r="CB669" s="175">
        <v>4413.0153581274044</v>
      </c>
      <c r="CC669" s="175">
        <v>3960.7022207136115</v>
      </c>
      <c r="CD669" s="175">
        <v>3598.983002395531</v>
      </c>
      <c r="CE669" s="175">
        <v>3146.6698649817381</v>
      </c>
      <c r="CF669" s="175">
        <v>1862.5564162908463</v>
      </c>
      <c r="CG669" s="175">
        <v>1392.4753233318286</v>
      </c>
      <c r="CH669" s="175">
        <v>940.16218591803568</v>
      </c>
      <c r="CI669" s="175">
        <v>2759.2234816798564</v>
      </c>
      <c r="CJ669" s="175">
        <v>4883.0964510864223</v>
      </c>
      <c r="CK669" s="175">
        <v>4069.064095354549</v>
      </c>
      <c r="CL669" s="175">
        <v>3255.0317396226746</v>
      </c>
      <c r="CM669" s="175">
        <v>2784.9506466636572</v>
      </c>
      <c r="CN669" s="175">
        <v>1862.5564162908463</v>
      </c>
      <c r="CO669" s="175">
        <v>1410.2432788770534</v>
      </c>
      <c r="CP669" s="175">
        <v>940.16218591803568</v>
      </c>
      <c r="CQ669" s="175">
        <v>2743.5864019733199</v>
      </c>
      <c r="CR669" s="175">
        <v>3658.1152026310933</v>
      </c>
      <c r="CS669" s="175">
        <v>4572.6440032888668</v>
      </c>
      <c r="CT669" s="175">
        <v>5487.1728039466398</v>
      </c>
      <c r="CU669" s="175">
        <v>4883.0964510864223</v>
      </c>
      <c r="CV669" s="175">
        <v>4069.064095354549</v>
      </c>
      <c r="CW669" s="175">
        <v>3255.0317396226746</v>
      </c>
      <c r="CX669" s="175">
        <v>2784.9506466636572</v>
      </c>
      <c r="CY669" s="175">
        <v>1862.5564162908463</v>
      </c>
      <c r="CZ669" s="175">
        <v>1410.2432788770534</v>
      </c>
      <c r="DA669" s="175">
        <v>940.16218591803568</v>
      </c>
      <c r="DB669" s="175">
        <v>2743.5864019733199</v>
      </c>
      <c r="DC669" s="175">
        <v>3658.1152026310933</v>
      </c>
      <c r="DD669" s="175">
        <v>4572.6440032888668</v>
      </c>
      <c r="DE669" s="175">
        <v>5487.1728039466398</v>
      </c>
      <c r="DF669" s="175">
        <v>0</v>
      </c>
      <c r="DG669" s="175">
        <v>1284.1134486908916</v>
      </c>
      <c r="DH669" s="175">
        <v>922.39423037281074</v>
      </c>
      <c r="DI669" s="175">
        <v>470.08109295901784</v>
      </c>
      <c r="DJ669" s="175">
        <v>0</v>
      </c>
      <c r="DK669" s="175">
        <v>2568.2268973817831</v>
      </c>
      <c r="DL669" s="175">
        <v>2206.5076790637022</v>
      </c>
      <c r="DM669" s="175">
        <v>1754.1945416499093</v>
      </c>
      <c r="DN669" s="175">
        <v>1284.1134486908916</v>
      </c>
      <c r="DO669" s="175">
        <v>1844.7884607456215</v>
      </c>
      <c r="DP669" s="175">
        <v>1392.4753233318286</v>
      </c>
      <c r="DQ669" s="175">
        <v>922.39423037281074</v>
      </c>
      <c r="DR669" s="175">
        <v>940.16218591803568</v>
      </c>
      <c r="DS669" s="175">
        <v>470.08109295901784</v>
      </c>
      <c r="DT669" s="175">
        <v>0</v>
      </c>
      <c r="DU669" s="175">
        <v>3852.3403460726749</v>
      </c>
      <c r="DV669" s="175">
        <v>3490.621127754594</v>
      </c>
      <c r="DW669" s="175">
        <v>3038.3079903408011</v>
      </c>
      <c r="DX669" s="175">
        <v>2568.2268973817831</v>
      </c>
      <c r="DY669" s="175">
        <v>3128.9019094365131</v>
      </c>
      <c r="DZ669" s="175">
        <v>2676.5887720227201</v>
      </c>
      <c r="EA669" s="175">
        <v>2206.5076790637022</v>
      </c>
      <c r="EB669" s="175">
        <v>2224.2756346089272</v>
      </c>
      <c r="EC669" s="175">
        <v>1754.1945416499093</v>
      </c>
      <c r="ED669" s="175">
        <v>1284.1134486908916</v>
      </c>
      <c r="EE669" s="175">
        <v>2767.1826911184321</v>
      </c>
      <c r="EF669" s="175">
        <v>2314.8695537046392</v>
      </c>
      <c r="EG669" s="175">
        <v>1844.7884607456215</v>
      </c>
      <c r="EH669" s="175">
        <v>1862.5564162908463</v>
      </c>
      <c r="EI669" s="175">
        <v>1392.4753233318286</v>
      </c>
      <c r="EJ669" s="175">
        <v>922.39423037281074</v>
      </c>
      <c r="EK669" s="175">
        <v>1410.2432788770534</v>
      </c>
      <c r="EL669" s="175">
        <v>940.16218591803568</v>
      </c>
      <c r="EM669" s="175">
        <v>470.08109295901784</v>
      </c>
      <c r="EN669" s="175">
        <v>0</v>
      </c>
      <c r="EO669" s="175">
        <v>4413.0153581274044</v>
      </c>
      <c r="EP669" s="175">
        <v>3960.7022207136115</v>
      </c>
      <c r="EQ669" s="175">
        <v>3598.983002395531</v>
      </c>
      <c r="ER669" s="175">
        <v>3146.6698649817381</v>
      </c>
      <c r="ES669" s="175">
        <v>1862.5564162908463</v>
      </c>
      <c r="ET669" s="175">
        <v>1392.4753233318286</v>
      </c>
      <c r="EU669" s="175">
        <v>940.16218591803568</v>
      </c>
      <c r="EV669" s="175">
        <v>2759.2234816798564</v>
      </c>
      <c r="EW669" s="175">
        <v>3678.9646422398087</v>
      </c>
      <c r="EX669" s="175">
        <v>0</v>
      </c>
      <c r="EY669" s="175">
        <v>669.14719300568004</v>
      </c>
      <c r="EZ669" s="175">
        <v>1338.2943860113598</v>
      </c>
      <c r="FA669" s="175">
        <v>2007.4415790170401</v>
      </c>
    </row>
    <row r="670" spans="1:157" ht="14.4" x14ac:dyDescent="0.3">
      <c r="A670" s="171" t="s">
        <v>620</v>
      </c>
      <c r="B670" s="172">
        <v>271.20671272456417</v>
      </c>
      <c r="C670" s="173">
        <v>402.32213277130518</v>
      </c>
      <c r="D670" s="173">
        <v>411.41450313122095</v>
      </c>
      <c r="E670" s="173">
        <v>485.00778268865969</v>
      </c>
      <c r="F670" s="173">
        <v>513.99352712463269</v>
      </c>
      <c r="G670" s="173">
        <v>530.76365256577071</v>
      </c>
      <c r="H670" s="204">
        <v>539.44273336387209</v>
      </c>
      <c r="I670" s="175">
        <v>609.69086385051821</v>
      </c>
      <c r="J670" s="175">
        <v>637.35907444849238</v>
      </c>
      <c r="K670" s="175">
        <v>548.12181416197359</v>
      </c>
      <c r="L670" s="175">
        <v>618.36994464861959</v>
      </c>
      <c r="M670" s="175">
        <v>646.03815524659387</v>
      </c>
      <c r="N670" s="175">
        <v>688.61807513526571</v>
      </c>
      <c r="O670" s="175">
        <v>716.28628573323988</v>
      </c>
      <c r="P670" s="175">
        <v>743.95449633121416</v>
      </c>
      <c r="Q670" s="175">
        <v>645.23099241110413</v>
      </c>
      <c r="R670" s="175">
        <v>653.49678364739111</v>
      </c>
      <c r="S670" s="175">
        <v>720.39976506324456</v>
      </c>
      <c r="T670" s="175">
        <v>746.75044182322006</v>
      </c>
      <c r="U670" s="175">
        <v>661.7625748836781</v>
      </c>
      <c r="V670" s="175">
        <v>728.66555629953166</v>
      </c>
      <c r="W670" s="175">
        <v>755.01623305950716</v>
      </c>
      <c r="X670" s="175">
        <v>795.56853771538511</v>
      </c>
      <c r="Y670" s="175">
        <v>821.91921447536049</v>
      </c>
      <c r="Z670" s="175">
        <v>848.26989123533599</v>
      </c>
      <c r="AA670" s="175">
        <v>670.0283661199652</v>
      </c>
      <c r="AB670" s="175">
        <v>736.93134753581876</v>
      </c>
      <c r="AC670" s="175">
        <v>763.28202429579414</v>
      </c>
      <c r="AD670" s="175">
        <v>803.83432895167221</v>
      </c>
      <c r="AE670" s="175">
        <v>830.18500571164759</v>
      </c>
      <c r="AF670" s="175">
        <v>856.53568247162309</v>
      </c>
      <c r="AG670" s="175">
        <v>870.73731036752554</v>
      </c>
      <c r="AH670" s="175">
        <v>897.08798712750104</v>
      </c>
      <c r="AI670" s="175">
        <v>923.43866388747642</v>
      </c>
      <c r="AJ670" s="175">
        <v>949.78934064745192</v>
      </c>
      <c r="AK670" s="175">
        <v>534.92428573839845</v>
      </c>
      <c r="AL670" s="175">
        <v>657.33843494345069</v>
      </c>
      <c r="AM670" s="175">
        <v>666.01751574155207</v>
      </c>
      <c r="AN670" s="175">
        <v>736.26564622819831</v>
      </c>
      <c r="AO670" s="175">
        <v>763.93385682617247</v>
      </c>
      <c r="AP670" s="175">
        <v>765.77840419937081</v>
      </c>
      <c r="AQ670" s="175">
        <v>774.0441954356578</v>
      </c>
      <c r="AR670" s="175">
        <v>840.94717685151136</v>
      </c>
      <c r="AS670" s="175">
        <v>867.29785361148674</v>
      </c>
      <c r="AT670" s="175">
        <v>782.30998667194478</v>
      </c>
      <c r="AU670" s="175">
        <v>849.21296808779812</v>
      </c>
      <c r="AV670" s="175">
        <v>875.56364484777362</v>
      </c>
      <c r="AW670" s="175">
        <v>916.11594950365179</v>
      </c>
      <c r="AX670" s="175">
        <v>942.46662626362729</v>
      </c>
      <c r="AY670" s="175">
        <v>968.81730302360268</v>
      </c>
      <c r="AZ670" s="175">
        <v>860.24419350615858</v>
      </c>
      <c r="BA670" s="175">
        <v>868.09669518063129</v>
      </c>
      <c r="BB670" s="175">
        <v>931.65452752569206</v>
      </c>
      <c r="BC670" s="175">
        <v>956.68767044766878</v>
      </c>
      <c r="BD670" s="175">
        <v>875.94919685510388</v>
      </c>
      <c r="BE670" s="175">
        <v>939.50702920016454</v>
      </c>
      <c r="BF670" s="175">
        <v>964.54017212214126</v>
      </c>
      <c r="BG670" s="175">
        <v>1003.0648615452255</v>
      </c>
      <c r="BH670" s="175">
        <v>1028.0980044672021</v>
      </c>
      <c r="BI670" s="175">
        <v>1053.131147389179</v>
      </c>
      <c r="BJ670" s="175">
        <v>883.80169852957647</v>
      </c>
      <c r="BK670" s="175">
        <v>947.35953087463736</v>
      </c>
      <c r="BL670" s="175">
        <v>972.39267379661396</v>
      </c>
      <c r="BM670" s="175">
        <v>1010.917363219698</v>
      </c>
      <c r="BN670" s="175">
        <v>1035.9505061416749</v>
      </c>
      <c r="BO670" s="175">
        <v>1060.9836490636515</v>
      </c>
      <c r="BP670" s="175">
        <v>1074.4751955647591</v>
      </c>
      <c r="BQ670" s="175">
        <v>1099.5083384867357</v>
      </c>
      <c r="BR670" s="175">
        <v>1124.5414814087123</v>
      </c>
      <c r="BS670" s="175">
        <v>1149.5746243306892</v>
      </c>
      <c r="BT670" s="173">
        <v>761.4291556562506</v>
      </c>
      <c r="BU670" s="173">
        <v>824.98698800131149</v>
      </c>
      <c r="BV670" s="173">
        <v>832.83948967578408</v>
      </c>
      <c r="BW670" s="173">
        <v>896.39732202084474</v>
      </c>
      <c r="BX670" s="173">
        <v>992.84079896235494</v>
      </c>
      <c r="BY670" s="174">
        <v>1017.8739418843317</v>
      </c>
      <c r="BZ670" s="175">
        <v>1081.4317742293924</v>
      </c>
      <c r="CA670" s="175">
        <v>915.39992434718158</v>
      </c>
      <c r="CB670" s="175">
        <v>1008.7039063718602</v>
      </c>
      <c r="CC670" s="175">
        <v>1072.2617387169212</v>
      </c>
      <c r="CD670" s="175">
        <v>1080.1142403913937</v>
      </c>
      <c r="CE670" s="175">
        <v>1143.6720727364545</v>
      </c>
      <c r="CF670" s="175">
        <v>1240.1155496779643</v>
      </c>
      <c r="CG670" s="175">
        <v>1265.1486925999411</v>
      </c>
      <c r="CH670" s="175">
        <v>1328.706524945002</v>
      </c>
      <c r="CI670" s="175">
        <v>1162.674675062791</v>
      </c>
      <c r="CJ670" s="175">
        <v>965.59419919254049</v>
      </c>
      <c r="CK670" s="175">
        <v>1037.004533212074</v>
      </c>
      <c r="CL670" s="175">
        <v>1108.4148672316073</v>
      </c>
      <c r="CM670" s="175">
        <v>1133.4480101535839</v>
      </c>
      <c r="CN670" s="175">
        <v>1222.0389854206217</v>
      </c>
      <c r="CO670" s="175">
        <v>1285.5968177656821</v>
      </c>
      <c r="CP670" s="175">
        <v>1310.6299606876587</v>
      </c>
      <c r="CQ670" s="175">
        <v>1151.8181962376811</v>
      </c>
      <c r="CR670" s="175">
        <v>1447.7485800263341</v>
      </c>
      <c r="CS670" s="175">
        <v>1743.6789638149871</v>
      </c>
      <c r="CT670" s="175">
        <v>2039.6093476036401</v>
      </c>
      <c r="CU670" s="175">
        <v>1149.0337420182475</v>
      </c>
      <c r="CV670" s="175">
        <v>1216.6856374051736</v>
      </c>
      <c r="CW670" s="175">
        <v>1284.3375327921001</v>
      </c>
      <c r="CX670" s="175">
        <v>1308.0531418760781</v>
      </c>
      <c r="CY670" s="175">
        <v>1391.9814342343241</v>
      </c>
      <c r="CZ670" s="175">
        <v>1452.1941175085919</v>
      </c>
      <c r="DA670" s="175">
        <v>1475.90972659257</v>
      </c>
      <c r="DB670" s="175">
        <v>1325.4564760610122</v>
      </c>
      <c r="DC670" s="175">
        <v>1621.3868598496651</v>
      </c>
      <c r="DD670" s="175">
        <v>1917.3172436383181</v>
      </c>
      <c r="DE670" s="175">
        <v>2213.2476274269711</v>
      </c>
      <c r="DF670" s="175">
        <v>747.91541911155582</v>
      </c>
      <c r="DG670" s="175">
        <v>852.04219864518518</v>
      </c>
      <c r="DH670" s="175">
        <v>860.30798988147217</v>
      </c>
      <c r="DI670" s="175">
        <v>927.21097129732573</v>
      </c>
      <c r="DJ670" s="175">
        <v>953.56164805730111</v>
      </c>
      <c r="DK670" s="175">
        <v>942.19479822968231</v>
      </c>
      <c r="DL670" s="175">
        <v>950.0472999041549</v>
      </c>
      <c r="DM670" s="175">
        <v>1013.6051322492158</v>
      </c>
      <c r="DN670" s="175">
        <v>1038.6382751711924</v>
      </c>
      <c r="DO670" s="175">
        <v>957.89980157862749</v>
      </c>
      <c r="DP670" s="175">
        <v>1021.4576339236883</v>
      </c>
      <c r="DQ670" s="175">
        <v>1046.4907768456649</v>
      </c>
      <c r="DR670" s="175">
        <v>1085.0154662687492</v>
      </c>
      <c r="DS670" s="175">
        <v>1110.048609190726</v>
      </c>
      <c r="DT670" s="175">
        <v>1135.0817521127026</v>
      </c>
      <c r="DU670" s="175">
        <v>1074.9495077464387</v>
      </c>
      <c r="DV670" s="175">
        <v>1082.8020094209114</v>
      </c>
      <c r="DW670" s="175">
        <v>1146.3598417659721</v>
      </c>
      <c r="DX670" s="175">
        <v>1171.3929846879487</v>
      </c>
      <c r="DY670" s="175">
        <v>1090.6545110953839</v>
      </c>
      <c r="DZ670" s="175">
        <v>1154.2123434404446</v>
      </c>
      <c r="EA670" s="175">
        <v>1179.2454863624214</v>
      </c>
      <c r="EB670" s="175">
        <v>1217.7701757855057</v>
      </c>
      <c r="EC670" s="175">
        <v>1242.8033187074823</v>
      </c>
      <c r="ED670" s="175">
        <v>1267.8364616294589</v>
      </c>
      <c r="EE670" s="175">
        <v>1098.5070127698566</v>
      </c>
      <c r="EF670" s="175">
        <v>1162.0648451149173</v>
      </c>
      <c r="EG670" s="175">
        <v>1187.0979880368941</v>
      </c>
      <c r="EH670" s="175">
        <v>1225.6226774599781</v>
      </c>
      <c r="EI670" s="175">
        <v>1250.6558203819548</v>
      </c>
      <c r="EJ670" s="175">
        <v>1275.6889633039314</v>
      </c>
      <c r="EK670" s="175">
        <v>1289.180509805039</v>
      </c>
      <c r="EL670" s="175">
        <v>1314.2136527270156</v>
      </c>
      <c r="EM670" s="175">
        <v>1339.2467956489925</v>
      </c>
      <c r="EN670" s="175">
        <v>1364.2799385709691</v>
      </c>
      <c r="EO670" s="175">
        <v>1159.0192616325539</v>
      </c>
      <c r="EP670" s="175">
        <v>1219.231944906822</v>
      </c>
      <c r="EQ670" s="175">
        <v>1226.6711570194802</v>
      </c>
      <c r="ER670" s="175">
        <v>1286.8838402937483</v>
      </c>
      <c r="ES670" s="175">
        <v>1378.2513447646527</v>
      </c>
      <c r="ET670" s="175">
        <v>1401.9669538486307</v>
      </c>
      <c r="EU670" s="175">
        <v>1462.1796371228988</v>
      </c>
      <c r="EV670" s="175">
        <v>1304.886305655541</v>
      </c>
      <c r="EW670" s="175">
        <v>1671.1456550896228</v>
      </c>
      <c r="EX670" s="175">
        <v>972.58961043345164</v>
      </c>
      <c r="EY670" s="175">
        <v>1100.6414175874145</v>
      </c>
      <c r="EZ670" s="175">
        <v>1277.3227052630498</v>
      </c>
      <c r="FA670" s="175">
        <v>1377.4774669945439</v>
      </c>
    </row>
    <row r="671" spans="1:157" ht="14.4" x14ac:dyDescent="0.3">
      <c r="A671" s="171" t="s">
        <v>621</v>
      </c>
      <c r="B671" s="172">
        <v>294.58249559366539</v>
      </c>
      <c r="C671" s="173">
        <v>303.56729559366539</v>
      </c>
      <c r="D671" s="173">
        <v>303.56729559366539</v>
      </c>
      <c r="E671" s="173">
        <v>303.56729559366539</v>
      </c>
      <c r="F671" s="173">
        <v>294.58249559366539</v>
      </c>
      <c r="G671" s="173">
        <v>303.56729559366539</v>
      </c>
      <c r="H671" s="204">
        <v>303.56729559366539</v>
      </c>
      <c r="I671" s="175">
        <v>303.56729559366539</v>
      </c>
      <c r="J671" s="175">
        <v>303.56729559366539</v>
      </c>
      <c r="K671" s="175">
        <v>303.56729559366539</v>
      </c>
      <c r="L671" s="175">
        <v>303.56729559366539</v>
      </c>
      <c r="M671" s="175">
        <v>303.56729559366539</v>
      </c>
      <c r="N671" s="175">
        <v>303.56729559366539</v>
      </c>
      <c r="O671" s="175">
        <v>303.56729559366539</v>
      </c>
      <c r="P671" s="175">
        <v>294.58249559366539</v>
      </c>
      <c r="Q671" s="175">
        <v>303.56729559366539</v>
      </c>
      <c r="R671" s="175">
        <v>303.56729559366539</v>
      </c>
      <c r="S671" s="175">
        <v>303.56729559366539</v>
      </c>
      <c r="T671" s="175">
        <v>303.56729559366539</v>
      </c>
      <c r="U671" s="175">
        <v>303.56729559366539</v>
      </c>
      <c r="V671" s="175">
        <v>303.56729559366539</v>
      </c>
      <c r="W671" s="175">
        <v>303.56729559366539</v>
      </c>
      <c r="X671" s="175">
        <v>303.56729559366539</v>
      </c>
      <c r="Y671" s="175">
        <v>303.56729559366539</v>
      </c>
      <c r="Z671" s="175">
        <v>303.56729559366539</v>
      </c>
      <c r="AA671" s="175">
        <v>303.56729559366539</v>
      </c>
      <c r="AB671" s="175">
        <v>303.56729559366539</v>
      </c>
      <c r="AC671" s="175">
        <v>303.56729559366539</v>
      </c>
      <c r="AD671" s="175">
        <v>303.56729559366539</v>
      </c>
      <c r="AE671" s="175">
        <v>303.56729559366539</v>
      </c>
      <c r="AF671" s="175">
        <v>303.56729559366539</v>
      </c>
      <c r="AG671" s="175">
        <v>303.56729559366539</v>
      </c>
      <c r="AH671" s="175">
        <v>303.56729559366539</v>
      </c>
      <c r="AI671" s="175">
        <v>303.56729559366539</v>
      </c>
      <c r="AJ671" s="175">
        <v>294.58249559366539</v>
      </c>
      <c r="AK671" s="175">
        <v>566.68091140889078</v>
      </c>
      <c r="AL671" s="175">
        <v>575.66571140889073</v>
      </c>
      <c r="AM671" s="175">
        <v>575.66571140889073</v>
      </c>
      <c r="AN671" s="175">
        <v>575.66571140889073</v>
      </c>
      <c r="AO671" s="175">
        <v>566.68091140889078</v>
      </c>
      <c r="AP671" s="175">
        <v>575.66571140889073</v>
      </c>
      <c r="AQ671" s="175">
        <v>575.66571140889073</v>
      </c>
      <c r="AR671" s="175">
        <v>575.66571140889073</v>
      </c>
      <c r="AS671" s="175">
        <v>575.66571140889073</v>
      </c>
      <c r="AT671" s="175">
        <v>575.66571140889073</v>
      </c>
      <c r="AU671" s="175">
        <v>575.66571140889073</v>
      </c>
      <c r="AV671" s="175">
        <v>575.66571140889073</v>
      </c>
      <c r="AW671" s="175">
        <v>575.66571140889073</v>
      </c>
      <c r="AX671" s="175">
        <v>575.66571140889073</v>
      </c>
      <c r="AY671" s="175">
        <v>566.68091140889078</v>
      </c>
      <c r="AZ671" s="175">
        <v>575.66571140889073</v>
      </c>
      <c r="BA671" s="175">
        <v>575.66571140889073</v>
      </c>
      <c r="BB671" s="175">
        <v>575.66571140889073</v>
      </c>
      <c r="BC671" s="175">
        <v>575.66571140889073</v>
      </c>
      <c r="BD671" s="175">
        <v>575.66571140889073</v>
      </c>
      <c r="BE671" s="175">
        <v>575.66571140889073</v>
      </c>
      <c r="BF671" s="175">
        <v>575.66571140889073</v>
      </c>
      <c r="BG671" s="175">
        <v>575.66571140889073</v>
      </c>
      <c r="BH671" s="175">
        <v>575.66571140889073</v>
      </c>
      <c r="BI671" s="175">
        <v>575.66571140889073</v>
      </c>
      <c r="BJ671" s="175">
        <v>575.66571140889073</v>
      </c>
      <c r="BK671" s="175">
        <v>575.66571140889073</v>
      </c>
      <c r="BL671" s="175">
        <v>575.66571140889073</v>
      </c>
      <c r="BM671" s="175">
        <v>575.66571140889073</v>
      </c>
      <c r="BN671" s="175">
        <v>575.66571140889073</v>
      </c>
      <c r="BO671" s="175">
        <v>575.66571140889073</v>
      </c>
      <c r="BP671" s="175">
        <v>575.66571140889073</v>
      </c>
      <c r="BQ671" s="175">
        <v>575.66571140889073</v>
      </c>
      <c r="BR671" s="175">
        <v>575.66571140889073</v>
      </c>
      <c r="BS671" s="175">
        <v>566.68091140889078</v>
      </c>
      <c r="BT671" s="173">
        <v>303.56729559366539</v>
      </c>
      <c r="BU671" s="173">
        <v>303.56729559366539</v>
      </c>
      <c r="BV671" s="173">
        <v>303.56729559366539</v>
      </c>
      <c r="BW671" s="173">
        <v>303.56729559366539</v>
      </c>
      <c r="BX671" s="173">
        <v>303.56729559366539</v>
      </c>
      <c r="BY671" s="174">
        <v>303.56729559366539</v>
      </c>
      <c r="BZ671" s="175">
        <v>303.56729559366539</v>
      </c>
      <c r="CA671" s="175">
        <v>303.56729559366539</v>
      </c>
      <c r="CB671" s="175">
        <v>575.66571140889073</v>
      </c>
      <c r="CC671" s="175">
        <v>575.66571140889073</v>
      </c>
      <c r="CD671" s="175">
        <v>575.66571140889073</v>
      </c>
      <c r="CE671" s="175">
        <v>575.66571140889073</v>
      </c>
      <c r="CF671" s="175">
        <v>575.66571140889073</v>
      </c>
      <c r="CG671" s="175">
        <v>575.66571140889073</v>
      </c>
      <c r="CH671" s="175">
        <v>575.66571140889073</v>
      </c>
      <c r="CI671" s="175">
        <v>575.66571140889073</v>
      </c>
      <c r="CJ671" s="175">
        <v>303.56729559366539</v>
      </c>
      <c r="CK671" s="175">
        <v>303.56729559366539</v>
      </c>
      <c r="CL671" s="175">
        <v>303.56729559366539</v>
      </c>
      <c r="CM671" s="175">
        <v>303.56729559366539</v>
      </c>
      <c r="CN671" s="175">
        <v>303.56729559366539</v>
      </c>
      <c r="CO671" s="175">
        <v>303.56729559366539</v>
      </c>
      <c r="CP671" s="175">
        <v>303.56729559366539</v>
      </c>
      <c r="CQ671" s="175">
        <v>303.56729559366539</v>
      </c>
      <c r="CR671" s="175">
        <v>303.56729559366539</v>
      </c>
      <c r="CS671" s="175">
        <v>303.56729559366539</v>
      </c>
      <c r="CT671" s="175">
        <v>303.56729559366539</v>
      </c>
      <c r="CU671" s="175">
        <v>575.66571140889073</v>
      </c>
      <c r="CV671" s="175">
        <v>575.66571140889073</v>
      </c>
      <c r="CW671" s="175">
        <v>575.66571140889073</v>
      </c>
      <c r="CX671" s="175">
        <v>575.66571140889073</v>
      </c>
      <c r="CY671" s="175">
        <v>575.66571140889073</v>
      </c>
      <c r="CZ671" s="175">
        <v>575.66571140889073</v>
      </c>
      <c r="DA671" s="175">
        <v>575.66571140889073</v>
      </c>
      <c r="DB671" s="175">
        <v>575.66571140889073</v>
      </c>
      <c r="DC671" s="175">
        <v>575.66571140889073</v>
      </c>
      <c r="DD671" s="175">
        <v>575.66571140889073</v>
      </c>
      <c r="DE671" s="175">
        <v>575.66571140889073</v>
      </c>
      <c r="DF671" s="175">
        <v>566.68091140889078</v>
      </c>
      <c r="DG671" s="175">
        <v>575.66571140889073</v>
      </c>
      <c r="DH671" s="175">
        <v>575.66571140889073</v>
      </c>
      <c r="DI671" s="175">
        <v>575.66571140889073</v>
      </c>
      <c r="DJ671" s="175">
        <v>566.68091140889078</v>
      </c>
      <c r="DK671" s="175">
        <v>575.66571140889073</v>
      </c>
      <c r="DL671" s="175">
        <v>575.66571140889073</v>
      </c>
      <c r="DM671" s="175">
        <v>575.66571140889073</v>
      </c>
      <c r="DN671" s="175">
        <v>575.66571140889073</v>
      </c>
      <c r="DO671" s="175">
        <v>575.66571140889073</v>
      </c>
      <c r="DP671" s="175">
        <v>575.66571140889073</v>
      </c>
      <c r="DQ671" s="175">
        <v>575.66571140889073</v>
      </c>
      <c r="DR671" s="175">
        <v>575.66571140889073</v>
      </c>
      <c r="DS671" s="175">
        <v>575.66571140889073</v>
      </c>
      <c r="DT671" s="175">
        <v>566.68091140889078</v>
      </c>
      <c r="DU671" s="175">
        <v>575.66571140889073</v>
      </c>
      <c r="DV671" s="175">
        <v>575.66571140889073</v>
      </c>
      <c r="DW671" s="175">
        <v>575.66571140889073</v>
      </c>
      <c r="DX671" s="175">
        <v>575.66571140889073</v>
      </c>
      <c r="DY671" s="175">
        <v>575.66571140889073</v>
      </c>
      <c r="DZ671" s="175">
        <v>575.66571140889073</v>
      </c>
      <c r="EA671" s="175">
        <v>575.66571140889073</v>
      </c>
      <c r="EB671" s="175">
        <v>575.66571140889073</v>
      </c>
      <c r="EC671" s="175">
        <v>575.66571140889073</v>
      </c>
      <c r="ED671" s="175">
        <v>575.66571140889073</v>
      </c>
      <c r="EE671" s="175">
        <v>575.66571140889073</v>
      </c>
      <c r="EF671" s="175">
        <v>575.66571140889073</v>
      </c>
      <c r="EG671" s="175">
        <v>575.66571140889073</v>
      </c>
      <c r="EH671" s="175">
        <v>575.66571140889073</v>
      </c>
      <c r="EI671" s="175">
        <v>575.66571140889073</v>
      </c>
      <c r="EJ671" s="175">
        <v>575.66571140889073</v>
      </c>
      <c r="EK671" s="175">
        <v>575.66571140889073</v>
      </c>
      <c r="EL671" s="175">
        <v>575.66571140889073</v>
      </c>
      <c r="EM671" s="175">
        <v>575.66571140889073</v>
      </c>
      <c r="EN671" s="175">
        <v>566.68091140889078</v>
      </c>
      <c r="EO671" s="175">
        <v>575.66571140889073</v>
      </c>
      <c r="EP671" s="175">
        <v>575.66571140889073</v>
      </c>
      <c r="EQ671" s="175">
        <v>575.66571140889073</v>
      </c>
      <c r="ER671" s="175">
        <v>575.66571140889073</v>
      </c>
      <c r="ES671" s="175">
        <v>575.66571140889073</v>
      </c>
      <c r="ET671" s="175">
        <v>575.66571140889073</v>
      </c>
      <c r="EU671" s="175">
        <v>575.66571140889073</v>
      </c>
      <c r="EV671" s="175">
        <v>575.66571140889073</v>
      </c>
      <c r="EW671" s="175">
        <v>575.66571140889073</v>
      </c>
      <c r="EX671" s="175">
        <v>566.68091140889078</v>
      </c>
      <c r="EY671" s="175">
        <v>575.66571140889073</v>
      </c>
      <c r="EZ671" s="175">
        <v>575.66571140889073</v>
      </c>
      <c r="FA671" s="175">
        <v>575.66571140889073</v>
      </c>
    </row>
    <row r="672" spans="1:157" ht="14.4" x14ac:dyDescent="0.3">
      <c r="A672" s="171" t="s">
        <v>622</v>
      </c>
      <c r="B672" s="172">
        <v>162.41838806694221</v>
      </c>
      <c r="C672" s="173">
        <v>504.70091550854397</v>
      </c>
      <c r="D672" s="173">
        <v>505.39424656584157</v>
      </c>
      <c r="E672" s="173">
        <v>521.06129190896922</v>
      </c>
      <c r="F672" s="173">
        <v>533.6055518045107</v>
      </c>
      <c r="G672" s="173">
        <v>513.99472012471176</v>
      </c>
      <c r="H672" s="204">
        <v>514.6880511820093</v>
      </c>
      <c r="I672" s="175">
        <v>530.35509652513701</v>
      </c>
      <c r="J672" s="175">
        <v>542.89935642067849</v>
      </c>
      <c r="K672" s="175">
        <v>515.38138223930696</v>
      </c>
      <c r="L672" s="175">
        <v>531.04842758243467</v>
      </c>
      <c r="M672" s="175">
        <v>543.59268747797603</v>
      </c>
      <c r="N672" s="175">
        <v>546.71547292556238</v>
      </c>
      <c r="O672" s="175">
        <v>559.25973282110385</v>
      </c>
      <c r="P672" s="175">
        <v>571.80399271664521</v>
      </c>
      <c r="Q672" s="175">
        <v>523.28852474087955</v>
      </c>
      <c r="R672" s="175">
        <v>523.98185579817709</v>
      </c>
      <c r="S672" s="175">
        <v>539.6489011413048</v>
      </c>
      <c r="T672" s="175">
        <v>552.19316103684628</v>
      </c>
      <c r="U672" s="175">
        <v>524.67518685547475</v>
      </c>
      <c r="V672" s="175">
        <v>540.34223219860246</v>
      </c>
      <c r="W672" s="175">
        <v>552.88649209414382</v>
      </c>
      <c r="X672" s="175">
        <v>556.00927754173017</v>
      </c>
      <c r="Y672" s="175">
        <v>568.55353743727164</v>
      </c>
      <c r="Z672" s="175">
        <v>581.097797332813</v>
      </c>
      <c r="AA672" s="175">
        <v>525.36851791277229</v>
      </c>
      <c r="AB672" s="175">
        <v>541.0355632559</v>
      </c>
      <c r="AC672" s="175">
        <v>553.57982315144147</v>
      </c>
      <c r="AD672" s="175">
        <v>556.70260859902771</v>
      </c>
      <c r="AE672" s="175">
        <v>569.24686849456918</v>
      </c>
      <c r="AF672" s="175">
        <v>581.79112839011054</v>
      </c>
      <c r="AG672" s="175">
        <v>572.36965394215554</v>
      </c>
      <c r="AH672" s="175">
        <v>584.9139138376969</v>
      </c>
      <c r="AI672" s="175">
        <v>597.45817373323825</v>
      </c>
      <c r="AJ672" s="175">
        <v>610.00243362877973</v>
      </c>
      <c r="AK672" s="175">
        <v>553.94885419806758</v>
      </c>
      <c r="AL672" s="175">
        <v>563.24265881423537</v>
      </c>
      <c r="AM672" s="175">
        <v>563.93598987153291</v>
      </c>
      <c r="AN672" s="175">
        <v>579.60303521466062</v>
      </c>
      <c r="AO672" s="175">
        <v>592.14729511020209</v>
      </c>
      <c r="AP672" s="175">
        <v>572.53646343040316</v>
      </c>
      <c r="AQ672" s="175">
        <v>573.2297944877007</v>
      </c>
      <c r="AR672" s="175">
        <v>588.89683983082841</v>
      </c>
      <c r="AS672" s="175">
        <v>601.44109972636988</v>
      </c>
      <c r="AT672" s="175">
        <v>573.92312554499836</v>
      </c>
      <c r="AU672" s="175">
        <v>589.59017088812607</v>
      </c>
      <c r="AV672" s="175">
        <v>602.13443078366754</v>
      </c>
      <c r="AW672" s="175">
        <v>605.25721623125378</v>
      </c>
      <c r="AX672" s="175">
        <v>617.80147612679525</v>
      </c>
      <c r="AY672" s="175">
        <v>630.34573602233661</v>
      </c>
      <c r="AZ672" s="175">
        <v>581.83026804657095</v>
      </c>
      <c r="BA672" s="175">
        <v>582.52359910386849</v>
      </c>
      <c r="BB672" s="175">
        <v>598.1906444469962</v>
      </c>
      <c r="BC672" s="175">
        <v>610.73490434253767</v>
      </c>
      <c r="BD672" s="175">
        <v>583.21693016116615</v>
      </c>
      <c r="BE672" s="175">
        <v>598.88397550429386</v>
      </c>
      <c r="BF672" s="175">
        <v>611.42823539983522</v>
      </c>
      <c r="BG672" s="175">
        <v>614.55102084742157</v>
      </c>
      <c r="BH672" s="175">
        <v>627.09528074296304</v>
      </c>
      <c r="BI672" s="175">
        <v>639.6395406385044</v>
      </c>
      <c r="BJ672" s="175">
        <v>583.91026121846369</v>
      </c>
      <c r="BK672" s="175">
        <v>599.5773065615914</v>
      </c>
      <c r="BL672" s="175">
        <v>612.12156645713287</v>
      </c>
      <c r="BM672" s="175">
        <v>615.24435190471911</v>
      </c>
      <c r="BN672" s="175">
        <v>627.78861180026058</v>
      </c>
      <c r="BO672" s="175">
        <v>640.33287169580194</v>
      </c>
      <c r="BP672" s="175">
        <v>630.91139724784682</v>
      </c>
      <c r="BQ672" s="175">
        <v>643.45565714338829</v>
      </c>
      <c r="BR672" s="175">
        <v>655.99991703892965</v>
      </c>
      <c r="BS672" s="175">
        <v>668.54417693447112</v>
      </c>
      <c r="BT672" s="173">
        <v>533.96899147164254</v>
      </c>
      <c r="BU672" s="173">
        <v>549.63603681477025</v>
      </c>
      <c r="BV672" s="173">
        <v>550.32936787206779</v>
      </c>
      <c r="BW672" s="173">
        <v>565.9964132151955</v>
      </c>
      <c r="BX672" s="173">
        <v>594.90104951116223</v>
      </c>
      <c r="BY672" s="174">
        <v>607.4453094067037</v>
      </c>
      <c r="BZ672" s="175">
        <v>623.11235474983141</v>
      </c>
      <c r="CA672" s="175">
        <v>575.05564614876766</v>
      </c>
      <c r="CB672" s="175">
        <v>592.51073477733394</v>
      </c>
      <c r="CC672" s="175">
        <v>608.17778012046165</v>
      </c>
      <c r="CD672" s="175">
        <v>608.87111117775919</v>
      </c>
      <c r="CE672" s="175">
        <v>624.5381565208869</v>
      </c>
      <c r="CF672" s="175">
        <v>653.44279281685363</v>
      </c>
      <c r="CG672" s="175">
        <v>665.9870527123951</v>
      </c>
      <c r="CH672" s="175">
        <v>681.65409805552281</v>
      </c>
      <c r="CI672" s="175">
        <v>633.59738945445906</v>
      </c>
      <c r="CJ672" s="175">
        <v>559.62317248823558</v>
      </c>
      <c r="CK672" s="175">
        <v>575.98354888866095</v>
      </c>
      <c r="CL672" s="175">
        <v>592.3439252890862</v>
      </c>
      <c r="CM672" s="175">
        <v>604.88818518462767</v>
      </c>
      <c r="CN672" s="175">
        <v>633.09949042329674</v>
      </c>
      <c r="CO672" s="175">
        <v>648.76653576642457</v>
      </c>
      <c r="CP672" s="175">
        <v>661.31079566196593</v>
      </c>
      <c r="CQ672" s="175">
        <v>610.85937910032817</v>
      </c>
      <c r="CR672" s="175">
        <v>649.34346850297891</v>
      </c>
      <c r="CS672" s="175">
        <v>687.82755790562965</v>
      </c>
      <c r="CT672" s="175">
        <v>726.31164730828027</v>
      </c>
      <c r="CU672" s="175">
        <v>618.16491579392698</v>
      </c>
      <c r="CV672" s="175">
        <v>634.52529219435223</v>
      </c>
      <c r="CW672" s="175">
        <v>650.8856685947776</v>
      </c>
      <c r="CX672" s="175">
        <v>663.42992849031907</v>
      </c>
      <c r="CY672" s="175">
        <v>691.64123372898814</v>
      </c>
      <c r="CZ672" s="175">
        <v>707.30827907211597</v>
      </c>
      <c r="DA672" s="175">
        <v>719.85253896765732</v>
      </c>
      <c r="DB672" s="175">
        <v>669.40112240601957</v>
      </c>
      <c r="DC672" s="175">
        <v>707.88521180867031</v>
      </c>
      <c r="DD672" s="175">
        <v>746.36930121132104</v>
      </c>
      <c r="DE672" s="175">
        <v>784.85339061397167</v>
      </c>
      <c r="DF672" s="175">
        <v>612.49059750375898</v>
      </c>
      <c r="DG672" s="175">
        <v>621.78440211992677</v>
      </c>
      <c r="DH672" s="175">
        <v>622.47773317722431</v>
      </c>
      <c r="DI672" s="175">
        <v>638.14477852035202</v>
      </c>
      <c r="DJ672" s="175">
        <v>650.68903841589349</v>
      </c>
      <c r="DK672" s="175">
        <v>631.07820673609456</v>
      </c>
      <c r="DL672" s="175">
        <v>631.7715377933921</v>
      </c>
      <c r="DM672" s="175">
        <v>647.43858313651981</v>
      </c>
      <c r="DN672" s="175">
        <v>659.98284303206128</v>
      </c>
      <c r="DO672" s="175">
        <v>632.46486885068975</v>
      </c>
      <c r="DP672" s="175">
        <v>648.13191419381747</v>
      </c>
      <c r="DQ672" s="175">
        <v>660.67617408935894</v>
      </c>
      <c r="DR672" s="175">
        <v>663.79895953694518</v>
      </c>
      <c r="DS672" s="175">
        <v>676.34321943248665</v>
      </c>
      <c r="DT672" s="175">
        <v>688.88747932802801</v>
      </c>
      <c r="DU672" s="175">
        <v>640.37201135226235</v>
      </c>
      <c r="DV672" s="175">
        <v>641.06534240955989</v>
      </c>
      <c r="DW672" s="175">
        <v>656.7323877526876</v>
      </c>
      <c r="DX672" s="175">
        <v>669.27664764822907</v>
      </c>
      <c r="DY672" s="175">
        <v>641.75867346685754</v>
      </c>
      <c r="DZ672" s="175">
        <v>657.42571880998526</v>
      </c>
      <c r="EA672" s="175">
        <v>669.96997870552661</v>
      </c>
      <c r="EB672" s="175">
        <v>673.09276415311297</v>
      </c>
      <c r="EC672" s="175">
        <v>685.63702404865444</v>
      </c>
      <c r="ED672" s="175">
        <v>698.1812839441958</v>
      </c>
      <c r="EE672" s="175">
        <v>642.45200452415509</v>
      </c>
      <c r="EF672" s="175">
        <v>658.1190498672828</v>
      </c>
      <c r="EG672" s="175">
        <v>670.66330976282427</v>
      </c>
      <c r="EH672" s="175">
        <v>673.78609521041051</v>
      </c>
      <c r="EI672" s="175">
        <v>686.33035510595198</v>
      </c>
      <c r="EJ672" s="175">
        <v>698.87461500149334</v>
      </c>
      <c r="EK672" s="175">
        <v>689.45314055353822</v>
      </c>
      <c r="EL672" s="175">
        <v>701.99740044907969</v>
      </c>
      <c r="EM672" s="175">
        <v>714.54166034462105</v>
      </c>
      <c r="EN672" s="175">
        <v>727.08592024016252</v>
      </c>
      <c r="EO672" s="175">
        <v>651.05247808302533</v>
      </c>
      <c r="EP672" s="175">
        <v>666.71952342615305</v>
      </c>
      <c r="EQ672" s="175">
        <v>667.41285448345059</v>
      </c>
      <c r="ER672" s="175">
        <v>683.0798998265783</v>
      </c>
      <c r="ES672" s="175">
        <v>711.98453612254502</v>
      </c>
      <c r="ET672" s="175">
        <v>724.5287960180865</v>
      </c>
      <c r="EU672" s="175">
        <v>740.19584136121421</v>
      </c>
      <c r="EV672" s="175">
        <v>692.13913276015046</v>
      </c>
      <c r="EW672" s="175">
        <v>718.68864451228092</v>
      </c>
      <c r="EX672" s="175">
        <v>671.03234080945037</v>
      </c>
      <c r="EY672" s="175">
        <v>691.81573136404063</v>
      </c>
      <c r="EZ672" s="175">
        <v>712.59912191863077</v>
      </c>
      <c r="FA672" s="175">
        <v>733.38251247322091</v>
      </c>
    </row>
    <row r="673" spans="1:157" ht="14.4" x14ac:dyDescent="0.3">
      <c r="A673" s="171" t="s">
        <v>623</v>
      </c>
      <c r="B673" s="172">
        <v>173.1945553995962</v>
      </c>
      <c r="C673" s="173">
        <v>375.46652569189342</v>
      </c>
      <c r="D673" s="173">
        <v>340.27317400180664</v>
      </c>
      <c r="E673" s="173">
        <v>303.96789275048394</v>
      </c>
      <c r="F673" s="173">
        <v>260.21430388773371</v>
      </c>
      <c r="G673" s="173">
        <v>517.65140300204587</v>
      </c>
      <c r="H673" s="204">
        <v>482.41672235577772</v>
      </c>
      <c r="I673" s="175">
        <v>445.77692619737581</v>
      </c>
      <c r="J673" s="175">
        <v>402.79006395082558</v>
      </c>
      <c r="K673" s="175">
        <v>447.18204170950952</v>
      </c>
      <c r="L673" s="175">
        <v>410.54224555110761</v>
      </c>
      <c r="M673" s="175">
        <v>367.55538330455738</v>
      </c>
      <c r="N673" s="175">
        <v>373.90244939270571</v>
      </c>
      <c r="O673" s="175">
        <v>330.91558714615553</v>
      </c>
      <c r="P673" s="175">
        <v>287.03024489960529</v>
      </c>
      <c r="Q673" s="175">
        <v>718.14599141169754</v>
      </c>
      <c r="R673" s="175">
        <v>682.86998180924786</v>
      </c>
      <c r="S673" s="175">
        <v>645.8956707437668</v>
      </c>
      <c r="T673" s="175">
        <v>602.77705511341662</v>
      </c>
      <c r="U673" s="175">
        <v>647.5939722067983</v>
      </c>
      <c r="V673" s="175">
        <v>610.61966114131712</v>
      </c>
      <c r="W673" s="175">
        <v>567.50104551096706</v>
      </c>
      <c r="X673" s="175">
        <v>573.64535007583606</v>
      </c>
      <c r="Y673" s="175">
        <v>530.52673444548589</v>
      </c>
      <c r="Z673" s="175">
        <v>487.40811881513577</v>
      </c>
      <c r="AA673" s="175">
        <v>612.31796260434874</v>
      </c>
      <c r="AB673" s="175">
        <v>575.34365153886745</v>
      </c>
      <c r="AC673" s="175">
        <v>532.22503590851738</v>
      </c>
      <c r="AD673" s="175">
        <v>538.36934047338627</v>
      </c>
      <c r="AE673" s="175">
        <v>495.25072484303621</v>
      </c>
      <c r="AF673" s="175">
        <v>452.13210921268615</v>
      </c>
      <c r="AG673" s="175">
        <v>501.3950294079051</v>
      </c>
      <c r="AH673" s="175">
        <v>458.27641377755504</v>
      </c>
      <c r="AI673" s="175">
        <v>415.15779814720491</v>
      </c>
      <c r="AJ673" s="175">
        <v>371.14070251685484</v>
      </c>
      <c r="AK673" s="175">
        <v>265.92920089561471</v>
      </c>
      <c r="AL673" s="175">
        <v>434.03217182119971</v>
      </c>
      <c r="AM673" s="175">
        <v>398.79749117493145</v>
      </c>
      <c r="AN673" s="175">
        <v>362.1576950165296</v>
      </c>
      <c r="AO673" s="175">
        <v>318.27235276997936</v>
      </c>
      <c r="AP673" s="175">
        <v>574.21689407749761</v>
      </c>
      <c r="AQ673" s="175">
        <v>538.94088447504805</v>
      </c>
      <c r="AR673" s="175">
        <v>501.96657340956682</v>
      </c>
      <c r="AS673" s="175">
        <v>458.84795777921676</v>
      </c>
      <c r="AT673" s="175">
        <v>503.66487487259838</v>
      </c>
      <c r="AU673" s="175">
        <v>466.6905638071172</v>
      </c>
      <c r="AV673" s="175">
        <v>423.57194817676702</v>
      </c>
      <c r="AW673" s="175">
        <v>429.71625274163603</v>
      </c>
      <c r="AX673" s="175">
        <v>386.59763711128591</v>
      </c>
      <c r="AY673" s="175">
        <v>342.58054148093584</v>
      </c>
      <c r="AZ673" s="175">
        <v>772.71132743329474</v>
      </c>
      <c r="BA673" s="175">
        <v>737.39398887466359</v>
      </c>
      <c r="BB673" s="175">
        <v>700.08516290210309</v>
      </c>
      <c r="BC673" s="175">
        <v>656.83479388795331</v>
      </c>
      <c r="BD673" s="175">
        <v>702.07665031603267</v>
      </c>
      <c r="BE673" s="175">
        <v>664.76782434347206</v>
      </c>
      <c r="BF673" s="175">
        <v>621.51745532932205</v>
      </c>
      <c r="BG673" s="175">
        <v>627.45899837091156</v>
      </c>
      <c r="BH673" s="175">
        <v>584.20862935676166</v>
      </c>
      <c r="BI673" s="175">
        <v>540.95826034261188</v>
      </c>
      <c r="BJ673" s="175">
        <v>666.75931175740141</v>
      </c>
      <c r="BK673" s="175">
        <v>629.45048578484102</v>
      </c>
      <c r="BL673" s="175">
        <v>586.20011677069101</v>
      </c>
      <c r="BM673" s="175">
        <v>592.14165981228052</v>
      </c>
      <c r="BN673" s="175">
        <v>548.89129079813063</v>
      </c>
      <c r="BO673" s="175">
        <v>505.64092178398062</v>
      </c>
      <c r="BP673" s="175">
        <v>554.83283383972025</v>
      </c>
      <c r="BQ673" s="175">
        <v>511.58246482557018</v>
      </c>
      <c r="BR673" s="175">
        <v>468.33209581142023</v>
      </c>
      <c r="BS673" s="175">
        <v>424.18324679727033</v>
      </c>
      <c r="BT673" s="173">
        <v>786.90135561476143</v>
      </c>
      <c r="BU673" s="173">
        <v>749.59252964220104</v>
      </c>
      <c r="BV673" s="173">
        <v>714.27519108356989</v>
      </c>
      <c r="BW673" s="173">
        <v>676.96636511100951</v>
      </c>
      <c r="BX673" s="173">
        <v>561.08983156566808</v>
      </c>
      <c r="BY673" s="174">
        <v>517.83946255151807</v>
      </c>
      <c r="BZ673" s="175">
        <v>480.53063657895768</v>
      </c>
      <c r="CA673" s="175">
        <v>641.02791030681237</v>
      </c>
      <c r="CB673" s="175">
        <v>844.69284659841401</v>
      </c>
      <c r="CC673" s="175">
        <v>807.38402062585374</v>
      </c>
      <c r="CD673" s="175">
        <v>772.0666820672227</v>
      </c>
      <c r="CE673" s="175">
        <v>734.75785609466232</v>
      </c>
      <c r="CF673" s="175">
        <v>618.88132254932066</v>
      </c>
      <c r="CG673" s="175">
        <v>575.63095353517053</v>
      </c>
      <c r="CH673" s="175">
        <v>538.32212756261026</v>
      </c>
      <c r="CI673" s="175">
        <v>698.81940129046495</v>
      </c>
      <c r="CJ673" s="175">
        <v>894.38464362799391</v>
      </c>
      <c r="CK673" s="175">
        <v>821.75847909680238</v>
      </c>
      <c r="CL673" s="175">
        <v>749.13231456561107</v>
      </c>
      <c r="CM673" s="175">
        <v>705.88194555146094</v>
      </c>
      <c r="CN673" s="175">
        <v>625.32275056475055</v>
      </c>
      <c r="CO673" s="175">
        <v>588.01392459219005</v>
      </c>
      <c r="CP673" s="175">
        <v>544.76355557804015</v>
      </c>
      <c r="CQ673" s="175">
        <v>704.17965908240694</v>
      </c>
      <c r="CR673" s="175">
        <v>829.07398646731474</v>
      </c>
      <c r="CS673" s="175">
        <v>987.4477936210086</v>
      </c>
      <c r="CT673" s="175">
        <v>1112.3421210059164</v>
      </c>
      <c r="CU673" s="175">
        <v>945.79261382265622</v>
      </c>
      <c r="CV673" s="175">
        <v>872.79060542820389</v>
      </c>
      <c r="CW673" s="175">
        <v>799.7885970337519</v>
      </c>
      <c r="CX673" s="175">
        <v>756.40647463580217</v>
      </c>
      <c r="CY673" s="175">
        <v>675.3810113582125</v>
      </c>
      <c r="CZ673" s="175">
        <v>637.7376704785728</v>
      </c>
      <c r="DA673" s="175">
        <v>594.35554808062295</v>
      </c>
      <c r="DB673" s="175">
        <v>754.60750297683171</v>
      </c>
      <c r="DC673" s="175">
        <v>879.50183036173951</v>
      </c>
      <c r="DD673" s="175">
        <v>1037.8756375154333</v>
      </c>
      <c r="DE673" s="175">
        <v>1162.7699649003409</v>
      </c>
      <c r="DF673" s="175">
        <v>318.70483923787339</v>
      </c>
      <c r="DG673" s="175">
        <v>519.06385161635467</v>
      </c>
      <c r="DH673" s="175">
        <v>483.78784201390499</v>
      </c>
      <c r="DI673" s="175">
        <v>446.81353094842382</v>
      </c>
      <c r="DJ673" s="175">
        <v>402.79643531807369</v>
      </c>
      <c r="DK673" s="175">
        <v>657.41983690551024</v>
      </c>
      <c r="DL673" s="175">
        <v>622.10249834687909</v>
      </c>
      <c r="DM673" s="175">
        <v>584.7936723743187</v>
      </c>
      <c r="DN673" s="175">
        <v>541.54330336016881</v>
      </c>
      <c r="DO673" s="175">
        <v>586.78515978824805</v>
      </c>
      <c r="DP673" s="175">
        <v>549.47633381568767</v>
      </c>
      <c r="DQ673" s="175">
        <v>506.22596480153766</v>
      </c>
      <c r="DR673" s="175">
        <v>512.16750784312717</v>
      </c>
      <c r="DS673" s="175">
        <v>468.91713882897733</v>
      </c>
      <c r="DT673" s="175">
        <v>424.76828981482731</v>
      </c>
      <c r="DU673" s="175">
        <v>837.52928944993437</v>
      </c>
      <c r="DV673" s="175">
        <v>802.2119508913031</v>
      </c>
      <c r="DW673" s="175">
        <v>764.90312491874283</v>
      </c>
      <c r="DX673" s="175">
        <v>721.65275590459271</v>
      </c>
      <c r="DY673" s="175">
        <v>766.89461233267207</v>
      </c>
      <c r="DZ673" s="175">
        <v>729.5857863601118</v>
      </c>
      <c r="EA673" s="175">
        <v>686.33541734596167</v>
      </c>
      <c r="EB673" s="175">
        <v>692.27696038755118</v>
      </c>
      <c r="EC673" s="175">
        <v>649.02659137340106</v>
      </c>
      <c r="ED673" s="175">
        <v>605.77622235925116</v>
      </c>
      <c r="EE673" s="175">
        <v>731.57727377404103</v>
      </c>
      <c r="EF673" s="175">
        <v>694.26844780148053</v>
      </c>
      <c r="EG673" s="175">
        <v>651.01807878733064</v>
      </c>
      <c r="EH673" s="175">
        <v>656.95962182892015</v>
      </c>
      <c r="EI673" s="175">
        <v>613.70925281477002</v>
      </c>
      <c r="EJ673" s="175">
        <v>570.45888380062013</v>
      </c>
      <c r="EK673" s="175">
        <v>619.65079585635965</v>
      </c>
      <c r="EL673" s="175">
        <v>576.40042684220975</v>
      </c>
      <c r="EM673" s="175">
        <v>533.15005782805963</v>
      </c>
      <c r="EN673" s="175">
        <v>489.00120881390978</v>
      </c>
      <c r="EO673" s="175">
        <v>903.0718127170951</v>
      </c>
      <c r="EP673" s="175">
        <v>865.42847183745516</v>
      </c>
      <c r="EQ673" s="175">
        <v>830.06980432264288</v>
      </c>
      <c r="ER673" s="175">
        <v>792.42646344300306</v>
      </c>
      <c r="ES673" s="175">
        <v>676.04233265060111</v>
      </c>
      <c r="ET673" s="175">
        <v>632.66021025265115</v>
      </c>
      <c r="EU673" s="175">
        <v>595.01686937301133</v>
      </c>
      <c r="EV673" s="175">
        <v>756.38799494235138</v>
      </c>
      <c r="EW673" s="175">
        <v>921.12247688575417</v>
      </c>
      <c r="EX673" s="175">
        <v>347.02643270063214</v>
      </c>
      <c r="EY673" s="175">
        <v>526.92353712851002</v>
      </c>
      <c r="EZ673" s="175">
        <v>613.58472425210061</v>
      </c>
      <c r="FA673" s="175">
        <v>726.07273855006315</v>
      </c>
    </row>
    <row r="674" spans="1:157" ht="14.4" x14ac:dyDescent="0.3">
      <c r="A674" s="171" t="s">
        <v>624</v>
      </c>
      <c r="B674" s="172">
        <v>402.2316711777591</v>
      </c>
      <c r="C674" s="173">
        <v>914.10569279826325</v>
      </c>
      <c r="D674" s="173">
        <v>759.99040804785125</v>
      </c>
      <c r="E674" s="173">
        <v>611.18082647716017</v>
      </c>
      <c r="F674" s="173">
        <v>498.69734940536426</v>
      </c>
      <c r="G674" s="173">
        <v>1627.8010411336702</v>
      </c>
      <c r="H674" s="204">
        <v>1343.1618768086464</v>
      </c>
      <c r="I674" s="175">
        <v>1044.9606000566043</v>
      </c>
      <c r="J674" s="175">
        <v>895.51806774679551</v>
      </c>
      <c r="K674" s="175">
        <v>1051.9436290581459</v>
      </c>
      <c r="L674" s="175">
        <v>880.36377753419526</v>
      </c>
      <c r="M674" s="175">
        <v>736.18422457204485</v>
      </c>
      <c r="N674" s="175">
        <v>714.67589763919386</v>
      </c>
      <c r="O674" s="175">
        <v>601.04634018418676</v>
      </c>
      <c r="P674" s="175">
        <v>491.5943746166235</v>
      </c>
      <c r="Q674" s="175">
        <v>3054.7052139968218</v>
      </c>
      <c r="R674" s="175">
        <v>2769.7321786295747</v>
      </c>
      <c r="S674" s="175">
        <v>2471.0396174899129</v>
      </c>
      <c r="T674" s="175">
        <v>2122.7110248998592</v>
      </c>
      <c r="U674" s="175">
        <v>2484.7591432623281</v>
      </c>
      <c r="V674" s="175">
        <v>2186.0665821226662</v>
      </c>
      <c r="W674" s="175">
        <v>1779.167791427529</v>
      </c>
      <c r="X674" s="175">
        <v>1828.8038228779212</v>
      </c>
      <c r="Y674" s="175">
        <v>1480.475230287866</v>
      </c>
      <c r="Z674" s="175">
        <v>1200.3723878568064</v>
      </c>
      <c r="AA674" s="175">
        <v>2199.7861078950796</v>
      </c>
      <c r="AB674" s="175">
        <v>1842.5233486503359</v>
      </c>
      <c r="AC674" s="175">
        <v>1494.1947560602821</v>
      </c>
      <c r="AD674" s="175">
        <v>1543.8307875106755</v>
      </c>
      <c r="AE674" s="175">
        <v>1197.5609443957267</v>
      </c>
      <c r="AF674" s="175">
        <v>980.21146032423349</v>
      </c>
      <c r="AG674" s="175">
        <v>1245.13822637101</v>
      </c>
      <c r="AH674" s="175">
        <v>957.64671004711761</v>
      </c>
      <c r="AI674" s="175">
        <v>809.29918578176512</v>
      </c>
      <c r="AJ674" s="175">
        <v>685.50410049853963</v>
      </c>
      <c r="AK674" s="175">
        <v>481.69880773585101</v>
      </c>
      <c r="AL674" s="175">
        <v>986.50287649768927</v>
      </c>
      <c r="AM674" s="175">
        <v>836.54122774473763</v>
      </c>
      <c r="AN674" s="175">
        <v>686.36052270010862</v>
      </c>
      <c r="AO674" s="175">
        <v>553.95932097651951</v>
      </c>
      <c r="AP674" s="175">
        <v>1460.9711974594004</v>
      </c>
      <c r="AQ674" s="175">
        <v>1295.1802341865102</v>
      </c>
      <c r="AR674" s="175">
        <v>1127.9796530333588</v>
      </c>
      <c r="AS674" s="175">
        <v>956.57500926135492</v>
      </c>
      <c r="AT674" s="175">
        <v>1135.6594984019212</v>
      </c>
      <c r="AU674" s="175">
        <v>941.82962502732698</v>
      </c>
      <c r="AV674" s="175">
        <v>802.82989619647924</v>
      </c>
      <c r="AW674" s="175">
        <v>780.53657877899843</v>
      </c>
      <c r="AX674" s="175">
        <v>651.27806767791117</v>
      </c>
      <c r="AY674" s="175">
        <v>538.69552604389719</v>
      </c>
      <c r="AZ674" s="175">
        <v>2691.9275394747697</v>
      </c>
      <c r="BA674" s="175">
        <v>2406.6206330652894</v>
      </c>
      <c r="BB674" s="175">
        <v>2105.2257331543151</v>
      </c>
      <c r="BC674" s="175">
        <v>1771.1527764501261</v>
      </c>
      <c r="BD674" s="175">
        <v>2121.3137266558188</v>
      </c>
      <c r="BE674" s="175">
        <v>1825.6898287743813</v>
      </c>
      <c r="BF674" s="175">
        <v>1546.6088581482934</v>
      </c>
      <c r="BG674" s="175">
        <v>1576.1366564076136</v>
      </c>
      <c r="BH674" s="175">
        <v>1361.1944836501971</v>
      </c>
      <c r="BI674" s="175">
        <v>1206.0595566392476</v>
      </c>
      <c r="BJ674" s="175">
        <v>1840.945595459182</v>
      </c>
      <c r="BK674" s="175">
        <v>1586.0337888836148</v>
      </c>
      <c r="BL674" s="175">
        <v>1371.0916161262005</v>
      </c>
      <c r="BM674" s="175">
        <v>1400.6194143855198</v>
      </c>
      <c r="BN674" s="175">
        <v>1198.0300160151844</v>
      </c>
      <c r="BO674" s="175">
        <v>1046.3519282448215</v>
      </c>
      <c r="BP674" s="175">
        <v>1224.8981149972303</v>
      </c>
      <c r="BQ674" s="175">
        <v>1029.3167336038812</v>
      </c>
      <c r="BR674" s="175">
        <v>857.31629124346671</v>
      </c>
      <c r="BS674" s="175">
        <v>720.64665386590423</v>
      </c>
      <c r="BT674" s="173">
        <v>3358.7995816630914</v>
      </c>
      <c r="BU674" s="173">
        <v>3057.4046817521144</v>
      </c>
      <c r="BV674" s="173">
        <v>2772.0977753426378</v>
      </c>
      <c r="BW674" s="173">
        <v>2470.7028754316634</v>
      </c>
      <c r="BX674" s="173">
        <v>1476.0379244223975</v>
      </c>
      <c r="BY674" s="174">
        <v>1126.6449778386657</v>
      </c>
      <c r="BZ674" s="175">
        <v>918.81111122717266</v>
      </c>
      <c r="CA674" s="175">
        <v>2180.3783555276436</v>
      </c>
      <c r="CB674" s="175">
        <v>3022.084015141998</v>
      </c>
      <c r="CC674" s="175">
        <v>2720.68911523102</v>
      </c>
      <c r="CD674" s="175">
        <v>2435.3822088215479</v>
      </c>
      <c r="CE674" s="175">
        <v>2133.9873089105677</v>
      </c>
      <c r="CF674" s="175">
        <v>1384.0751908188893</v>
      </c>
      <c r="CG674" s="175">
        <v>1176.8020624824494</v>
      </c>
      <c r="CH674" s="175">
        <v>1008.0887800711438</v>
      </c>
      <c r="CI674" s="175">
        <v>1843.6627890065513</v>
      </c>
      <c r="CJ674" s="175">
        <v>3983.781051209296</v>
      </c>
      <c r="CK674" s="175">
        <v>3389.0510555115493</v>
      </c>
      <c r="CL674" s="175">
        <v>2802.3492491910984</v>
      </c>
      <c r="CM674" s="175">
        <v>2452.9563026073665</v>
      </c>
      <c r="CN674" s="175">
        <v>1743.5982580075772</v>
      </c>
      <c r="CO674" s="175">
        <v>1442.203358096597</v>
      </c>
      <c r="CP674" s="175">
        <v>1118.8633839050333</v>
      </c>
      <c r="CQ674" s="175">
        <v>2439.2045844391832</v>
      </c>
      <c r="CR674" s="175">
        <v>3196.8108691446541</v>
      </c>
      <c r="CS674" s="175">
        <v>4257.7637603644935</v>
      </c>
      <c r="CT674" s="175">
        <v>5109.2725275008124</v>
      </c>
      <c r="CU674" s="175">
        <v>3587.4687841309401</v>
      </c>
      <c r="CV674" s="175">
        <v>2997.7307679969504</v>
      </c>
      <c r="CW674" s="175">
        <v>2407.9927518629543</v>
      </c>
      <c r="CX674" s="175">
        <v>2057.5354512855506</v>
      </c>
      <c r="CY674" s="175">
        <v>1564.4566051133068</v>
      </c>
      <c r="CZ674" s="175">
        <v>1328.3531093069942</v>
      </c>
      <c r="DA674" s="175">
        <v>1119.3293752143825</v>
      </c>
      <c r="DB674" s="175">
        <v>2043.0026733445604</v>
      </c>
      <c r="DC674" s="175">
        <v>2800.6089580500325</v>
      </c>
      <c r="DD674" s="175">
        <v>3828.6752261762108</v>
      </c>
      <c r="DE674" s="175">
        <v>4594.0971943395562</v>
      </c>
      <c r="DF674" s="175">
        <v>612.00331629447885</v>
      </c>
      <c r="DG674" s="175">
        <v>1309.8965436676033</v>
      </c>
      <c r="DH674" s="175">
        <v>1150.3758078830153</v>
      </c>
      <c r="DI674" s="175">
        <v>962.85287213981189</v>
      </c>
      <c r="DJ674" s="175">
        <v>821.42351663320494</v>
      </c>
      <c r="DK674" s="175">
        <v>1859.8387337673157</v>
      </c>
      <c r="DL674" s="175">
        <v>1614.8972754902934</v>
      </c>
      <c r="DM674" s="175">
        <v>1429.4829009921971</v>
      </c>
      <c r="DN674" s="175">
        <v>1269.403599567743</v>
      </c>
      <c r="DO674" s="175">
        <v>1439.3800334681982</v>
      </c>
      <c r="DP674" s="175">
        <v>1261.374058943682</v>
      </c>
      <c r="DQ674" s="175">
        <v>1109.6959711733155</v>
      </c>
      <c r="DR674" s="175">
        <v>1092.660776532374</v>
      </c>
      <c r="DS674" s="175">
        <v>926.96727180335802</v>
      </c>
      <c r="DT674" s="175">
        <v>776.22476254707419</v>
      </c>
      <c r="DU674" s="175">
        <v>3058.954239808445</v>
      </c>
      <c r="DV674" s="175">
        <v>2773.6473333989707</v>
      </c>
      <c r="DW674" s="175">
        <v>2472.252433487989</v>
      </c>
      <c r="DX674" s="175">
        <v>2122.8594869042572</v>
      </c>
      <c r="DY674" s="175">
        <v>2488.3404269894927</v>
      </c>
      <c r="DZ674" s="175">
        <v>2186.9455270785147</v>
      </c>
      <c r="EA674" s="175">
        <v>1837.5525804947829</v>
      </c>
      <c r="EB674" s="175">
        <v>1885.5506271675379</v>
      </c>
      <c r="EC674" s="175">
        <v>1648.2962948835764</v>
      </c>
      <c r="ED674" s="175">
        <v>1430.9388373388501</v>
      </c>
      <c r="EE674" s="175">
        <v>2203.0335205800147</v>
      </c>
      <c r="EF674" s="175">
        <v>1901.6386206690404</v>
      </c>
      <c r="EG674" s="175">
        <v>1658.1934273595798</v>
      </c>
      <c r="EH674" s="175">
        <v>1687.7212256188977</v>
      </c>
      <c r="EI674" s="175">
        <v>1423.7523765817423</v>
      </c>
      <c r="EJ674" s="175">
        <v>1255.4215953167561</v>
      </c>
      <c r="EK674" s="175">
        <v>1453.2801748410627</v>
      </c>
      <c r="EL674" s="175">
        <v>1238.338002083646</v>
      </c>
      <c r="EM674" s="175">
        <v>1089.3020251094156</v>
      </c>
      <c r="EN674" s="175">
        <v>919.54552707976654</v>
      </c>
      <c r="EO674" s="175">
        <v>3337.0940552457419</v>
      </c>
      <c r="EP674" s="175">
        <v>3032.9968165634455</v>
      </c>
      <c r="EQ674" s="175">
        <v>2747.3560391117476</v>
      </c>
      <c r="ER674" s="175">
        <v>2443.2588004294507</v>
      </c>
      <c r="ES674" s="175">
        <v>1633.1241040331104</v>
      </c>
      <c r="ET674" s="175">
        <v>1368.5004777252034</v>
      </c>
      <c r="EU674" s="175">
        <v>1181.4236581986297</v>
      </c>
      <c r="EV674" s="175">
        <v>2152.1263318096294</v>
      </c>
      <c r="EW674" s="175">
        <v>3231.5765524359617</v>
      </c>
      <c r="EX674" s="175">
        <v>649.10243569341162</v>
      </c>
      <c r="EY674" s="175">
        <v>1263.990365632053</v>
      </c>
      <c r="EZ674" s="175">
        <v>1488.5144226890625</v>
      </c>
      <c r="FA674" s="175">
        <v>2001.9683159871154</v>
      </c>
    </row>
    <row r="675" spans="1:157" ht="14.4" x14ac:dyDescent="0.3">
      <c r="A675" s="176" t="s">
        <v>625</v>
      </c>
      <c r="B675" s="172">
        <v>0</v>
      </c>
      <c r="C675" s="173">
        <v>0</v>
      </c>
      <c r="D675" s="173">
        <v>0</v>
      </c>
      <c r="E675" s="173">
        <v>0</v>
      </c>
      <c r="F675" s="173">
        <v>0</v>
      </c>
      <c r="G675" s="173">
        <v>0</v>
      </c>
      <c r="H675" s="204">
        <v>0</v>
      </c>
      <c r="I675" s="175">
        <v>0</v>
      </c>
      <c r="J675" s="175">
        <v>0</v>
      </c>
      <c r="K675" s="175">
        <v>0</v>
      </c>
      <c r="L675" s="175">
        <v>0</v>
      </c>
      <c r="M675" s="175">
        <v>0</v>
      </c>
      <c r="N675" s="175">
        <v>0</v>
      </c>
      <c r="O675" s="175">
        <v>0</v>
      </c>
      <c r="P675" s="175">
        <v>-27.811155355941462</v>
      </c>
      <c r="Q675" s="175">
        <v>0</v>
      </c>
      <c r="R675" s="175">
        <v>0</v>
      </c>
      <c r="S675" s="175">
        <v>0</v>
      </c>
      <c r="T675" s="175">
        <v>0</v>
      </c>
      <c r="U675" s="175">
        <v>0</v>
      </c>
      <c r="V675" s="175">
        <v>0</v>
      </c>
      <c r="W675" s="175">
        <v>0</v>
      </c>
      <c r="X675" s="175">
        <v>0</v>
      </c>
      <c r="Y675" s="175">
        <v>0</v>
      </c>
      <c r="Z675" s="175">
        <v>0</v>
      </c>
      <c r="AA675" s="175">
        <v>0</v>
      </c>
      <c r="AB675" s="175">
        <v>0</v>
      </c>
      <c r="AC675" s="175">
        <v>0</v>
      </c>
      <c r="AD675" s="175">
        <v>0</v>
      </c>
      <c r="AE675" s="175">
        <v>0</v>
      </c>
      <c r="AF675" s="175">
        <v>0</v>
      </c>
      <c r="AG675" s="175">
        <v>0</v>
      </c>
      <c r="AH675" s="175">
        <v>0</v>
      </c>
      <c r="AI675" s="175">
        <v>0</v>
      </c>
      <c r="AJ675" s="175">
        <v>0</v>
      </c>
      <c r="AK675" s="175">
        <v>0</v>
      </c>
      <c r="AL675" s="175">
        <v>0</v>
      </c>
      <c r="AM675" s="175">
        <v>0</v>
      </c>
      <c r="AN675" s="175">
        <v>0</v>
      </c>
      <c r="AO675" s="175">
        <v>0</v>
      </c>
      <c r="AP675" s="175">
        <v>0</v>
      </c>
      <c r="AQ675" s="175">
        <v>0</v>
      </c>
      <c r="AR675" s="175">
        <v>0</v>
      </c>
      <c r="AS675" s="175">
        <v>0</v>
      </c>
      <c r="AT675" s="175">
        <v>0</v>
      </c>
      <c r="AU675" s="175">
        <v>0</v>
      </c>
      <c r="AV675" s="175">
        <v>0</v>
      </c>
      <c r="AW675" s="175">
        <v>0</v>
      </c>
      <c r="AX675" s="175">
        <v>0</v>
      </c>
      <c r="AY675" s="175">
        <v>0</v>
      </c>
      <c r="AZ675" s="175">
        <v>0</v>
      </c>
      <c r="BA675" s="175">
        <v>0</v>
      </c>
      <c r="BB675" s="175">
        <v>0</v>
      </c>
      <c r="BC675" s="175">
        <v>0</v>
      </c>
      <c r="BD675" s="175">
        <v>0</v>
      </c>
      <c r="BE675" s="175">
        <v>0</v>
      </c>
      <c r="BF675" s="175">
        <v>0</v>
      </c>
      <c r="BG675" s="175">
        <v>0</v>
      </c>
      <c r="BH675" s="175">
        <v>0</v>
      </c>
      <c r="BI675" s="175">
        <v>0</v>
      </c>
      <c r="BJ675" s="175">
        <v>0</v>
      </c>
      <c r="BK675" s="175">
        <v>0</v>
      </c>
      <c r="BL675" s="175">
        <v>0</v>
      </c>
      <c r="BM675" s="175">
        <v>0</v>
      </c>
      <c r="BN675" s="175">
        <v>0</v>
      </c>
      <c r="BO675" s="175">
        <v>0</v>
      </c>
      <c r="BP675" s="175">
        <v>0</v>
      </c>
      <c r="BQ675" s="175">
        <v>0</v>
      </c>
      <c r="BR675" s="175">
        <v>0</v>
      </c>
      <c r="BS675" s="175">
        <v>0</v>
      </c>
      <c r="BT675" s="173">
        <v>0</v>
      </c>
      <c r="BU675" s="173">
        <v>0</v>
      </c>
      <c r="BV675" s="173">
        <v>0</v>
      </c>
      <c r="BW675" s="173">
        <v>0</v>
      </c>
      <c r="BX675" s="173">
        <v>0</v>
      </c>
      <c r="BY675" s="174">
        <v>0</v>
      </c>
      <c r="BZ675" s="175">
        <v>0</v>
      </c>
      <c r="CA675" s="175">
        <v>0</v>
      </c>
      <c r="CB675" s="175">
        <v>0</v>
      </c>
      <c r="CC675" s="175">
        <v>0</v>
      </c>
      <c r="CD675" s="175">
        <v>0</v>
      </c>
      <c r="CE675" s="175">
        <v>0</v>
      </c>
      <c r="CF675" s="175">
        <v>0</v>
      </c>
      <c r="CG675" s="175">
        <v>0</v>
      </c>
      <c r="CH675" s="175">
        <v>0</v>
      </c>
      <c r="CI675" s="175">
        <v>0</v>
      </c>
      <c r="CJ675" s="175">
        <v>0</v>
      </c>
      <c r="CK675" s="175">
        <v>0</v>
      </c>
      <c r="CL675" s="175">
        <v>0</v>
      </c>
      <c r="CM675" s="175">
        <v>0</v>
      </c>
      <c r="CN675" s="175">
        <v>0</v>
      </c>
      <c r="CO675" s="175">
        <v>0</v>
      </c>
      <c r="CP675" s="175">
        <v>0</v>
      </c>
      <c r="CQ675" s="175">
        <v>0</v>
      </c>
      <c r="CR675" s="175">
        <v>0</v>
      </c>
      <c r="CS675" s="175">
        <v>0</v>
      </c>
      <c r="CT675" s="175">
        <v>0</v>
      </c>
      <c r="CU675" s="175">
        <v>0</v>
      </c>
      <c r="CV675" s="175">
        <v>0</v>
      </c>
      <c r="CW675" s="175">
        <v>0</v>
      </c>
      <c r="CX675" s="175">
        <v>0</v>
      </c>
      <c r="CY675" s="175">
        <v>0</v>
      </c>
      <c r="CZ675" s="175">
        <v>0</v>
      </c>
      <c r="DA675" s="175">
        <v>0</v>
      </c>
      <c r="DB675" s="175">
        <v>0</v>
      </c>
      <c r="DC675" s="175">
        <v>0</v>
      </c>
      <c r="DD675" s="175">
        <v>0</v>
      </c>
      <c r="DE675" s="175">
        <v>0</v>
      </c>
      <c r="DF675" s="175">
        <v>0</v>
      </c>
      <c r="DG675" s="175">
        <v>0</v>
      </c>
      <c r="DH675" s="175">
        <v>0</v>
      </c>
      <c r="DI675" s="175">
        <v>0</v>
      </c>
      <c r="DJ675" s="175">
        <v>0</v>
      </c>
      <c r="DK675" s="175">
        <v>0</v>
      </c>
      <c r="DL675" s="175">
        <v>0</v>
      </c>
      <c r="DM675" s="175">
        <v>0</v>
      </c>
      <c r="DN675" s="175">
        <v>0</v>
      </c>
      <c r="DO675" s="175">
        <v>0</v>
      </c>
      <c r="DP675" s="175">
        <v>0</v>
      </c>
      <c r="DQ675" s="175">
        <v>0</v>
      </c>
      <c r="DR675" s="175">
        <v>0</v>
      </c>
      <c r="DS675" s="175">
        <v>0</v>
      </c>
      <c r="DT675" s="175">
        <v>0</v>
      </c>
      <c r="DU675" s="175">
        <v>0</v>
      </c>
      <c r="DV675" s="175">
        <v>0</v>
      </c>
      <c r="DW675" s="175">
        <v>0</v>
      </c>
      <c r="DX675" s="175">
        <v>0</v>
      </c>
      <c r="DY675" s="175">
        <v>0</v>
      </c>
      <c r="DZ675" s="175">
        <v>0</v>
      </c>
      <c r="EA675" s="175">
        <v>0</v>
      </c>
      <c r="EB675" s="175">
        <v>0</v>
      </c>
      <c r="EC675" s="175">
        <v>0</v>
      </c>
      <c r="ED675" s="175">
        <v>0</v>
      </c>
      <c r="EE675" s="175">
        <v>0</v>
      </c>
      <c r="EF675" s="175">
        <v>0</v>
      </c>
      <c r="EG675" s="175">
        <v>0</v>
      </c>
      <c r="EH675" s="175">
        <v>0</v>
      </c>
      <c r="EI675" s="175">
        <v>0</v>
      </c>
      <c r="EJ675" s="175">
        <v>0</v>
      </c>
      <c r="EK675" s="175">
        <v>0</v>
      </c>
      <c r="EL675" s="175">
        <v>0</v>
      </c>
      <c r="EM675" s="175">
        <v>0</v>
      </c>
      <c r="EN675" s="175">
        <v>0</v>
      </c>
      <c r="EO675" s="175">
        <v>0</v>
      </c>
      <c r="EP675" s="175">
        <v>0</v>
      </c>
      <c r="EQ675" s="175">
        <v>0</v>
      </c>
      <c r="ER675" s="175">
        <v>0</v>
      </c>
      <c r="ES675" s="175">
        <v>0</v>
      </c>
      <c r="ET675" s="175">
        <v>0</v>
      </c>
      <c r="EU675" s="175">
        <v>0</v>
      </c>
      <c r="EV675" s="175">
        <v>0</v>
      </c>
      <c r="EW675" s="175">
        <v>0</v>
      </c>
      <c r="EX675" s="175">
        <v>0</v>
      </c>
      <c r="EY675" s="175">
        <v>0</v>
      </c>
      <c r="EZ675" s="175">
        <v>0</v>
      </c>
      <c r="FA675" s="175">
        <v>0</v>
      </c>
    </row>
    <row r="676" spans="1:157" ht="14.4" x14ac:dyDescent="0.3">
      <c r="A676" s="176" t="s">
        <v>626</v>
      </c>
      <c r="B676" s="172">
        <v>0</v>
      </c>
      <c r="C676" s="173">
        <v>-50</v>
      </c>
      <c r="D676" s="173">
        <v>-50</v>
      </c>
      <c r="E676" s="173">
        <v>-50</v>
      </c>
      <c r="F676" s="173">
        <v>0</v>
      </c>
      <c r="G676" s="173">
        <v>-100</v>
      </c>
      <c r="H676" s="204">
        <v>-100</v>
      </c>
      <c r="I676" s="175">
        <v>-100</v>
      </c>
      <c r="J676" s="175">
        <v>-50</v>
      </c>
      <c r="K676" s="175">
        <v>-100</v>
      </c>
      <c r="L676" s="175">
        <v>-100</v>
      </c>
      <c r="M676" s="175">
        <v>-50</v>
      </c>
      <c r="N676" s="175">
        <v>-100</v>
      </c>
      <c r="O676" s="175">
        <v>-50</v>
      </c>
      <c r="P676" s="175">
        <v>0</v>
      </c>
      <c r="Q676" s="175">
        <v>-100</v>
      </c>
      <c r="R676" s="175">
        <v>-100</v>
      </c>
      <c r="S676" s="175">
        <v>-100</v>
      </c>
      <c r="T676" s="175">
        <v>-100</v>
      </c>
      <c r="U676" s="175">
        <v>-100</v>
      </c>
      <c r="V676" s="175">
        <v>-100</v>
      </c>
      <c r="W676" s="175">
        <v>-100</v>
      </c>
      <c r="X676" s="175">
        <v>-100</v>
      </c>
      <c r="Y676" s="175">
        <v>-100</v>
      </c>
      <c r="Z676" s="175">
        <v>-50</v>
      </c>
      <c r="AA676" s="175">
        <v>-100</v>
      </c>
      <c r="AB676" s="175">
        <v>-100</v>
      </c>
      <c r="AC676" s="175">
        <v>-100</v>
      </c>
      <c r="AD676" s="175">
        <v>-100</v>
      </c>
      <c r="AE676" s="175">
        <v>-100</v>
      </c>
      <c r="AF676" s="175">
        <v>-50</v>
      </c>
      <c r="AG676" s="175">
        <v>-100</v>
      </c>
      <c r="AH676" s="175">
        <v>-100</v>
      </c>
      <c r="AI676" s="175">
        <v>-50</v>
      </c>
      <c r="AJ676" s="175">
        <v>0</v>
      </c>
      <c r="AK676" s="175">
        <v>0</v>
      </c>
      <c r="AL676" s="175">
        <v>-50</v>
      </c>
      <c r="AM676" s="175">
        <v>-50</v>
      </c>
      <c r="AN676" s="175">
        <v>-50</v>
      </c>
      <c r="AO676" s="175">
        <v>0</v>
      </c>
      <c r="AP676" s="175">
        <v>-100</v>
      </c>
      <c r="AQ676" s="175">
        <v>-100</v>
      </c>
      <c r="AR676" s="175">
        <v>-100</v>
      </c>
      <c r="AS676" s="175">
        <v>-50</v>
      </c>
      <c r="AT676" s="175">
        <v>-100</v>
      </c>
      <c r="AU676" s="175">
        <v>-100</v>
      </c>
      <c r="AV676" s="175">
        <v>-50</v>
      </c>
      <c r="AW676" s="175">
        <v>-100</v>
      </c>
      <c r="AX676" s="175">
        <v>-50</v>
      </c>
      <c r="AY676" s="175">
        <v>0</v>
      </c>
      <c r="AZ676" s="175">
        <v>-100</v>
      </c>
      <c r="BA676" s="175">
        <v>-100</v>
      </c>
      <c r="BB676" s="175">
        <v>-100</v>
      </c>
      <c r="BC676" s="175">
        <v>-100</v>
      </c>
      <c r="BD676" s="175">
        <v>-100</v>
      </c>
      <c r="BE676" s="175">
        <v>-100</v>
      </c>
      <c r="BF676" s="175">
        <v>-100</v>
      </c>
      <c r="BG676" s="175">
        <v>-100</v>
      </c>
      <c r="BH676" s="175">
        <v>-100</v>
      </c>
      <c r="BI676" s="175">
        <v>-50</v>
      </c>
      <c r="BJ676" s="175">
        <v>-100</v>
      </c>
      <c r="BK676" s="175">
        <v>-100</v>
      </c>
      <c r="BL676" s="175">
        <v>-100</v>
      </c>
      <c r="BM676" s="175">
        <v>-100</v>
      </c>
      <c r="BN676" s="175">
        <v>-100</v>
      </c>
      <c r="BO676" s="175">
        <v>-50</v>
      </c>
      <c r="BP676" s="175">
        <v>-100</v>
      </c>
      <c r="BQ676" s="175">
        <v>-100</v>
      </c>
      <c r="BR676" s="175">
        <v>-50</v>
      </c>
      <c r="BS676" s="175">
        <v>0</v>
      </c>
      <c r="BT676" s="173">
        <v>-100</v>
      </c>
      <c r="BU676" s="173">
        <v>-100</v>
      </c>
      <c r="BV676" s="173">
        <v>-100</v>
      </c>
      <c r="BW676" s="173">
        <v>-100</v>
      </c>
      <c r="BX676" s="173">
        <v>-100</v>
      </c>
      <c r="BY676" s="174">
        <v>-100</v>
      </c>
      <c r="BZ676" s="175">
        <v>-100</v>
      </c>
      <c r="CA676" s="175">
        <v>-100</v>
      </c>
      <c r="CB676" s="175">
        <v>-100</v>
      </c>
      <c r="CC676" s="175">
        <v>-100</v>
      </c>
      <c r="CD676" s="175">
        <v>-100</v>
      </c>
      <c r="CE676" s="175">
        <v>-100</v>
      </c>
      <c r="CF676" s="175">
        <v>-100</v>
      </c>
      <c r="CG676" s="175">
        <v>-100</v>
      </c>
      <c r="CH676" s="175">
        <v>-100</v>
      </c>
      <c r="CI676" s="175">
        <v>-100</v>
      </c>
      <c r="CJ676" s="175">
        <v>-100</v>
      </c>
      <c r="CK676" s="175">
        <v>-100</v>
      </c>
      <c r="CL676" s="175">
        <v>-100</v>
      </c>
      <c r="CM676" s="175">
        <v>-100</v>
      </c>
      <c r="CN676" s="175">
        <v>-100</v>
      </c>
      <c r="CO676" s="175">
        <v>-100</v>
      </c>
      <c r="CP676" s="175">
        <v>-100</v>
      </c>
      <c r="CQ676" s="175">
        <v>-100</v>
      </c>
      <c r="CR676" s="175">
        <v>-100</v>
      </c>
      <c r="CS676" s="175">
        <v>-100</v>
      </c>
      <c r="CT676" s="175">
        <v>-100</v>
      </c>
      <c r="CU676" s="175">
        <v>-100</v>
      </c>
      <c r="CV676" s="175">
        <v>-100</v>
      </c>
      <c r="CW676" s="175">
        <v>-100</v>
      </c>
      <c r="CX676" s="175">
        <v>-100</v>
      </c>
      <c r="CY676" s="175">
        <v>-100</v>
      </c>
      <c r="CZ676" s="175">
        <v>-100</v>
      </c>
      <c r="DA676" s="175">
        <v>-100</v>
      </c>
      <c r="DB676" s="175">
        <v>-100</v>
      </c>
      <c r="DC676" s="175">
        <v>-100</v>
      </c>
      <c r="DD676" s="175">
        <v>-100</v>
      </c>
      <c r="DE676" s="175">
        <v>-100</v>
      </c>
      <c r="DF676" s="175">
        <v>0</v>
      </c>
      <c r="DG676" s="175">
        <v>-50</v>
      </c>
      <c r="DH676" s="175">
        <v>-50</v>
      </c>
      <c r="DI676" s="175">
        <v>-50</v>
      </c>
      <c r="DJ676" s="175">
        <v>0</v>
      </c>
      <c r="DK676" s="175">
        <v>-100</v>
      </c>
      <c r="DL676" s="175">
        <v>-100</v>
      </c>
      <c r="DM676" s="175">
        <v>-100</v>
      </c>
      <c r="DN676" s="175">
        <v>-50</v>
      </c>
      <c r="DO676" s="175">
        <v>-100</v>
      </c>
      <c r="DP676" s="175">
        <v>-100</v>
      </c>
      <c r="DQ676" s="175">
        <v>-50</v>
      </c>
      <c r="DR676" s="175">
        <v>-100</v>
      </c>
      <c r="DS676" s="175">
        <v>-50</v>
      </c>
      <c r="DT676" s="175">
        <v>0</v>
      </c>
      <c r="DU676" s="175">
        <v>-100</v>
      </c>
      <c r="DV676" s="175">
        <v>-100</v>
      </c>
      <c r="DW676" s="175">
        <v>-100</v>
      </c>
      <c r="DX676" s="175">
        <v>-100</v>
      </c>
      <c r="DY676" s="175">
        <v>-100</v>
      </c>
      <c r="DZ676" s="175">
        <v>-100</v>
      </c>
      <c r="EA676" s="175">
        <v>-100</v>
      </c>
      <c r="EB676" s="175">
        <v>-100</v>
      </c>
      <c r="EC676" s="175">
        <v>-100</v>
      </c>
      <c r="ED676" s="175">
        <v>-50</v>
      </c>
      <c r="EE676" s="175">
        <v>-100</v>
      </c>
      <c r="EF676" s="175">
        <v>-100</v>
      </c>
      <c r="EG676" s="175">
        <v>-100</v>
      </c>
      <c r="EH676" s="175">
        <v>-100</v>
      </c>
      <c r="EI676" s="175">
        <v>-100</v>
      </c>
      <c r="EJ676" s="175">
        <v>-50</v>
      </c>
      <c r="EK676" s="175">
        <v>-100</v>
      </c>
      <c r="EL676" s="175">
        <v>-100</v>
      </c>
      <c r="EM676" s="175">
        <v>-50</v>
      </c>
      <c r="EN676" s="175">
        <v>0</v>
      </c>
      <c r="EO676" s="175">
        <v>-100</v>
      </c>
      <c r="EP676" s="175">
        <v>-100</v>
      </c>
      <c r="EQ676" s="175">
        <v>-100</v>
      </c>
      <c r="ER676" s="175">
        <v>-100</v>
      </c>
      <c r="ES676" s="175">
        <v>-100</v>
      </c>
      <c r="ET676" s="175">
        <v>-100</v>
      </c>
      <c r="EU676" s="175">
        <v>-100</v>
      </c>
      <c r="EV676" s="175">
        <v>-100</v>
      </c>
      <c r="EW676" s="175">
        <v>-100</v>
      </c>
      <c r="EX676" s="175">
        <v>0</v>
      </c>
      <c r="EY676" s="175">
        <v>-50</v>
      </c>
      <c r="EZ676" s="175">
        <v>-100</v>
      </c>
      <c r="FA676" s="175">
        <v>-100</v>
      </c>
    </row>
    <row r="677" spans="1:157" ht="14.4" x14ac:dyDescent="0.3">
      <c r="A677" s="177" t="s">
        <v>627</v>
      </c>
      <c r="B677" s="178">
        <v>0</v>
      </c>
      <c r="C677" s="80">
        <v>-83.333333333333329</v>
      </c>
      <c r="D677" s="80">
        <v>-83.333333333333329</v>
      </c>
      <c r="E677" s="80">
        <v>-83.333333333333329</v>
      </c>
      <c r="F677" s="80">
        <v>-83.333333333333329</v>
      </c>
      <c r="G677" s="80">
        <v>-166.66666666666666</v>
      </c>
      <c r="H677" s="190">
        <v>-166.66666666666666</v>
      </c>
      <c r="I677" s="82">
        <v>-166.66666666666666</v>
      </c>
      <c r="J677" s="82">
        <v>-166.66666666666666</v>
      </c>
      <c r="K677" s="82">
        <v>-166.66666666666666</v>
      </c>
      <c r="L677" s="82">
        <v>-166.66666666666666</v>
      </c>
      <c r="M677" s="82">
        <v>-166.66666666666666</v>
      </c>
      <c r="N677" s="82">
        <v>-166.66666666666666</v>
      </c>
      <c r="O677" s="82">
        <v>-166.66666666666666</v>
      </c>
      <c r="P677" s="82">
        <v>-166.66666666666666</v>
      </c>
      <c r="Q677" s="82">
        <v>-250</v>
      </c>
      <c r="R677" s="82">
        <v>-250</v>
      </c>
      <c r="S677" s="82">
        <v>-250</v>
      </c>
      <c r="T677" s="82">
        <v>-250</v>
      </c>
      <c r="U677" s="82">
        <v>-250</v>
      </c>
      <c r="V677" s="82">
        <v>-250</v>
      </c>
      <c r="W677" s="82">
        <v>-250</v>
      </c>
      <c r="X677" s="82">
        <v>-250</v>
      </c>
      <c r="Y677" s="82">
        <v>-250</v>
      </c>
      <c r="Z677" s="82">
        <v>-250</v>
      </c>
      <c r="AA677" s="82">
        <v>-250</v>
      </c>
      <c r="AB677" s="82">
        <v>-250</v>
      </c>
      <c r="AC677" s="82">
        <v>-250</v>
      </c>
      <c r="AD677" s="82">
        <v>-250</v>
      </c>
      <c r="AE677" s="82">
        <v>-250</v>
      </c>
      <c r="AF677" s="82">
        <v>-250</v>
      </c>
      <c r="AG677" s="82">
        <v>-250</v>
      </c>
      <c r="AH677" s="82">
        <v>-250</v>
      </c>
      <c r="AI677" s="82">
        <v>-250</v>
      </c>
      <c r="AJ677" s="82">
        <v>-250</v>
      </c>
      <c r="AK677" s="82">
        <v>0</v>
      </c>
      <c r="AL677" s="82">
        <v>-83.333333333333329</v>
      </c>
      <c r="AM677" s="82">
        <v>-83.333333333333329</v>
      </c>
      <c r="AN677" s="82">
        <v>-83.333333333333329</v>
      </c>
      <c r="AO677" s="82">
        <v>-83.333333333333329</v>
      </c>
      <c r="AP677" s="82">
        <v>-166.66666666666666</v>
      </c>
      <c r="AQ677" s="82">
        <v>-166.66666666666666</v>
      </c>
      <c r="AR677" s="82">
        <v>-166.66666666666666</v>
      </c>
      <c r="AS677" s="82">
        <v>-166.66666666666666</v>
      </c>
      <c r="AT677" s="82">
        <v>-166.66666666666666</v>
      </c>
      <c r="AU677" s="82">
        <v>-166.66666666666666</v>
      </c>
      <c r="AV677" s="82">
        <v>-166.66666666666666</v>
      </c>
      <c r="AW677" s="82">
        <v>-166.66666666666666</v>
      </c>
      <c r="AX677" s="82">
        <v>-166.66666666666666</v>
      </c>
      <c r="AY677" s="82">
        <v>-166.66666666666666</v>
      </c>
      <c r="AZ677" s="82">
        <v>-250</v>
      </c>
      <c r="BA677" s="82">
        <v>-250</v>
      </c>
      <c r="BB677" s="82">
        <v>-250</v>
      </c>
      <c r="BC677" s="82">
        <v>-250</v>
      </c>
      <c r="BD677" s="82">
        <v>-250</v>
      </c>
      <c r="BE677" s="82">
        <v>-250</v>
      </c>
      <c r="BF677" s="82">
        <v>-250</v>
      </c>
      <c r="BG677" s="82">
        <v>-250</v>
      </c>
      <c r="BH677" s="82">
        <v>-250</v>
      </c>
      <c r="BI677" s="82">
        <v>-250</v>
      </c>
      <c r="BJ677" s="82">
        <v>-250</v>
      </c>
      <c r="BK677" s="82">
        <v>-250</v>
      </c>
      <c r="BL677" s="82">
        <v>-250</v>
      </c>
      <c r="BM677" s="82">
        <v>-250</v>
      </c>
      <c r="BN677" s="82">
        <v>-250</v>
      </c>
      <c r="BO677" s="82">
        <v>-250</v>
      </c>
      <c r="BP677" s="82">
        <v>-250</v>
      </c>
      <c r="BQ677" s="82">
        <v>-250</v>
      </c>
      <c r="BR677" s="82">
        <v>-250</v>
      </c>
      <c r="BS677" s="82">
        <v>-250</v>
      </c>
      <c r="BT677" s="80">
        <v>-333.33333333333331</v>
      </c>
      <c r="BU677" s="80">
        <v>-333.33333333333331</v>
      </c>
      <c r="BV677" s="80">
        <v>-333.33333333333331</v>
      </c>
      <c r="BW677" s="80">
        <v>-333.33333333333331</v>
      </c>
      <c r="BX677" s="80">
        <v>-333.33333333333331</v>
      </c>
      <c r="BY677" s="81">
        <v>-333.33333333333331</v>
      </c>
      <c r="BZ677" s="82">
        <v>-333.33333333333331</v>
      </c>
      <c r="CA677" s="82">
        <v>-333.33333333333331</v>
      </c>
      <c r="CB677" s="82">
        <v>-333.33333333333331</v>
      </c>
      <c r="CC677" s="82">
        <v>-333.33333333333331</v>
      </c>
      <c r="CD677" s="82">
        <v>-333.33333333333331</v>
      </c>
      <c r="CE677" s="82">
        <v>-333.33333333333331</v>
      </c>
      <c r="CF677" s="82">
        <v>-333.33333333333331</v>
      </c>
      <c r="CG677" s="82">
        <v>-333.33333333333331</v>
      </c>
      <c r="CH677" s="82">
        <v>-333.33333333333331</v>
      </c>
      <c r="CI677" s="82">
        <v>-333.33333333333331</v>
      </c>
      <c r="CJ677" s="82">
        <v>-416.66666666666669</v>
      </c>
      <c r="CK677" s="82">
        <v>-416.66666666666669</v>
      </c>
      <c r="CL677" s="82">
        <v>-416.66666666666669</v>
      </c>
      <c r="CM677" s="82">
        <v>-416.66666666666669</v>
      </c>
      <c r="CN677" s="82">
        <v>-416.66666666666669</v>
      </c>
      <c r="CO677" s="82">
        <v>-416.66666666666669</v>
      </c>
      <c r="CP677" s="82">
        <v>-416.66666666666669</v>
      </c>
      <c r="CQ677" s="82">
        <v>-416.66666666666669</v>
      </c>
      <c r="CR677" s="82">
        <v>-500</v>
      </c>
      <c r="CS677" s="82">
        <v>-583.33333333333337</v>
      </c>
      <c r="CT677" s="82">
        <v>-666.66666666666663</v>
      </c>
      <c r="CU677" s="82">
        <v>-416.66666666666669</v>
      </c>
      <c r="CV677" s="82">
        <v>-416.66666666666669</v>
      </c>
      <c r="CW677" s="82">
        <v>-416.66666666666669</v>
      </c>
      <c r="CX677" s="82">
        <v>-416.66666666666669</v>
      </c>
      <c r="CY677" s="82">
        <v>-416.66666666666669</v>
      </c>
      <c r="CZ677" s="82">
        <v>-416.66666666666669</v>
      </c>
      <c r="DA677" s="82">
        <v>-416.66666666666669</v>
      </c>
      <c r="DB677" s="82">
        <v>-416.66666666666669</v>
      </c>
      <c r="DC677" s="82">
        <v>-500</v>
      </c>
      <c r="DD677" s="82">
        <v>-583.33333333333337</v>
      </c>
      <c r="DE677" s="82">
        <v>-666.66666666666663</v>
      </c>
      <c r="DF677" s="82">
        <v>0</v>
      </c>
      <c r="DG677" s="82">
        <v>-83.333333333333329</v>
      </c>
      <c r="DH677" s="82">
        <v>-83.333333333333329</v>
      </c>
      <c r="DI677" s="82">
        <v>-83.333333333333329</v>
      </c>
      <c r="DJ677" s="82">
        <v>-83.333333333333329</v>
      </c>
      <c r="DK677" s="82">
        <v>-166.66666666666666</v>
      </c>
      <c r="DL677" s="82">
        <v>-166.66666666666666</v>
      </c>
      <c r="DM677" s="82">
        <v>-166.66666666666666</v>
      </c>
      <c r="DN677" s="82">
        <v>-166.66666666666666</v>
      </c>
      <c r="DO677" s="82">
        <v>-166.66666666666666</v>
      </c>
      <c r="DP677" s="82">
        <v>-166.66666666666666</v>
      </c>
      <c r="DQ677" s="82">
        <v>-166.66666666666666</v>
      </c>
      <c r="DR677" s="82">
        <v>-166.66666666666666</v>
      </c>
      <c r="DS677" s="82">
        <v>-166.66666666666666</v>
      </c>
      <c r="DT677" s="82">
        <v>-166.66666666666666</v>
      </c>
      <c r="DU677" s="82">
        <v>-250</v>
      </c>
      <c r="DV677" s="82">
        <v>-250</v>
      </c>
      <c r="DW677" s="82">
        <v>-250</v>
      </c>
      <c r="DX677" s="82">
        <v>-250</v>
      </c>
      <c r="DY677" s="82">
        <v>-250</v>
      </c>
      <c r="DZ677" s="82">
        <v>-250</v>
      </c>
      <c r="EA677" s="82">
        <v>-250</v>
      </c>
      <c r="EB677" s="82">
        <v>-250</v>
      </c>
      <c r="EC677" s="82">
        <v>-250</v>
      </c>
      <c r="ED677" s="82">
        <v>-250</v>
      </c>
      <c r="EE677" s="82">
        <v>-250</v>
      </c>
      <c r="EF677" s="82">
        <v>-250</v>
      </c>
      <c r="EG677" s="82">
        <v>-250</v>
      </c>
      <c r="EH677" s="82">
        <v>-250</v>
      </c>
      <c r="EI677" s="82">
        <v>-250</v>
      </c>
      <c r="EJ677" s="82">
        <v>-250</v>
      </c>
      <c r="EK677" s="82">
        <v>-250</v>
      </c>
      <c r="EL677" s="82">
        <v>-250</v>
      </c>
      <c r="EM677" s="82">
        <v>-250</v>
      </c>
      <c r="EN677" s="82">
        <v>-250</v>
      </c>
      <c r="EO677" s="82">
        <v>-333.33333333333331</v>
      </c>
      <c r="EP677" s="82">
        <v>-333.33333333333331</v>
      </c>
      <c r="EQ677" s="82">
        <v>-333.33333333333331</v>
      </c>
      <c r="ER677" s="82">
        <v>-333.33333333333331</v>
      </c>
      <c r="ES677" s="82">
        <v>-333.33333333333331</v>
      </c>
      <c r="ET677" s="82">
        <v>-333.33333333333331</v>
      </c>
      <c r="EU677" s="82">
        <v>-333.33333333333331</v>
      </c>
      <c r="EV677" s="82">
        <v>-333.33333333333331</v>
      </c>
      <c r="EW677" s="82">
        <v>-416.66666666666669</v>
      </c>
      <c r="EX677" s="82">
        <v>0</v>
      </c>
      <c r="EY677" s="82">
        <v>-83.333333333333329</v>
      </c>
      <c r="EZ677" s="82">
        <v>-166.66666666666666</v>
      </c>
      <c r="FA677" s="82">
        <v>-250</v>
      </c>
    </row>
    <row r="678" spans="1:157" ht="21.75" customHeight="1" x14ac:dyDescent="0.25">
      <c r="A678" s="83" t="s">
        <v>628</v>
      </c>
      <c r="B678" s="179"/>
      <c r="C678" s="85"/>
      <c r="D678" s="85"/>
      <c r="E678" s="85"/>
      <c r="F678" s="85"/>
      <c r="G678" s="85"/>
      <c r="H678" s="191"/>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c r="AN678" s="85"/>
      <c r="AO678" s="85"/>
      <c r="AP678" s="85"/>
      <c r="AQ678" s="85"/>
      <c r="AR678" s="85"/>
      <c r="AS678" s="85"/>
      <c r="AT678" s="85"/>
      <c r="AU678" s="85"/>
      <c r="AV678" s="85"/>
      <c r="AW678" s="85"/>
      <c r="AX678" s="85"/>
      <c r="AY678" s="85"/>
      <c r="AZ678" s="85"/>
      <c r="BA678" s="85"/>
      <c r="BB678" s="85"/>
      <c r="BC678" s="85"/>
      <c r="BD678" s="85"/>
      <c r="BE678" s="85"/>
      <c r="BF678" s="85"/>
      <c r="BG678" s="85"/>
      <c r="BH678" s="85"/>
      <c r="BI678" s="85"/>
      <c r="BJ678" s="85"/>
      <c r="BK678" s="85"/>
      <c r="BL678" s="85"/>
      <c r="BM678" s="85"/>
      <c r="BN678" s="85"/>
      <c r="BO678" s="85"/>
      <c r="BP678" s="85"/>
      <c r="BQ678" s="85"/>
      <c r="BR678" s="85"/>
      <c r="BS678" s="85"/>
      <c r="BT678" s="85"/>
      <c r="BU678" s="86"/>
      <c r="BV678" s="86"/>
      <c r="BW678" s="86"/>
      <c r="BX678" s="86"/>
      <c r="BY678" s="86"/>
      <c r="BZ678" s="86"/>
      <c r="CA678" s="86"/>
      <c r="CB678" s="86"/>
      <c r="CC678" s="86"/>
      <c r="CD678" s="86"/>
      <c r="CE678" s="86"/>
      <c r="CF678" s="86"/>
      <c r="CG678" s="86"/>
      <c r="CH678" s="86"/>
      <c r="CI678" s="86"/>
      <c r="CJ678" s="86"/>
      <c r="CK678" s="86"/>
      <c r="CL678" s="86"/>
      <c r="CM678" s="86"/>
      <c r="CN678" s="86"/>
      <c r="CO678" s="86"/>
      <c r="CP678" s="86"/>
      <c r="CQ678" s="86"/>
      <c r="CR678" s="86"/>
      <c r="CS678" s="86"/>
      <c r="CT678" s="86"/>
      <c r="CU678" s="86"/>
      <c r="CV678" s="86"/>
      <c r="CW678" s="86"/>
      <c r="CX678" s="86"/>
      <c r="CY678" s="86"/>
      <c r="CZ678" s="86"/>
      <c r="DA678" s="86"/>
      <c r="DB678" s="86"/>
      <c r="DC678" s="86"/>
      <c r="DD678" s="86"/>
      <c r="DE678" s="86"/>
      <c r="DF678" s="86"/>
      <c r="DG678" s="86"/>
      <c r="DH678" s="86"/>
      <c r="DI678" s="86"/>
      <c r="DJ678" s="86"/>
      <c r="DK678" s="86"/>
      <c r="DL678" s="86"/>
      <c r="DM678" s="86"/>
      <c r="DN678" s="86"/>
      <c r="DO678" s="86"/>
      <c r="DP678" s="86"/>
      <c r="DQ678" s="86"/>
      <c r="DR678" s="86"/>
      <c r="DS678" s="86"/>
      <c r="DT678" s="86"/>
      <c r="DU678" s="86"/>
      <c r="DV678" s="86"/>
      <c r="DW678" s="86"/>
      <c r="DX678" s="86"/>
      <c r="DY678" s="86"/>
      <c r="DZ678" s="86"/>
      <c r="EA678" s="86"/>
      <c r="EB678" s="86"/>
      <c r="EC678" s="86"/>
      <c r="ED678" s="86"/>
      <c r="EE678" s="86"/>
      <c r="EF678" s="86"/>
      <c r="EG678" s="86"/>
      <c r="EH678" s="86"/>
      <c r="EI678" s="86"/>
      <c r="EJ678" s="86"/>
      <c r="EK678" s="86"/>
      <c r="EL678" s="86"/>
      <c r="EM678" s="86"/>
      <c r="EN678" s="86"/>
      <c r="EO678" s="86"/>
      <c r="EP678" s="86"/>
      <c r="EQ678" s="86"/>
      <c r="ER678" s="86"/>
      <c r="ES678" s="86"/>
      <c r="ET678" s="86"/>
      <c r="EU678" s="86"/>
      <c r="EV678" s="86"/>
      <c r="EW678" s="86"/>
      <c r="EX678" s="86"/>
      <c r="EY678" s="86"/>
      <c r="EZ678" s="86"/>
      <c r="FA678" s="86"/>
    </row>
    <row r="679" spans="1:157" ht="15" x14ac:dyDescent="0.35">
      <c r="A679" s="87" t="s">
        <v>629</v>
      </c>
      <c r="B679" s="88">
        <v>13.110066935075666</v>
      </c>
      <c r="C679" s="89">
        <v>27.902864443612259</v>
      </c>
      <c r="D679" s="89">
        <v>24.827624935990855</v>
      </c>
      <c r="E679" s="89">
        <v>21.713035871586083</v>
      </c>
      <c r="F679" s="89">
        <v>18.623416811574444</v>
      </c>
      <c r="G679" s="89">
        <v>40.086930724372202</v>
      </c>
      <c r="H679" s="192">
        <v>36.267495204860992</v>
      </c>
      <c r="I679" s="90">
        <v>32.283182508869729</v>
      </c>
      <c r="J679" s="90">
        <v>29.031489230336422</v>
      </c>
      <c r="K679" s="90">
        <v>32.410678529523203</v>
      </c>
      <c r="L679" s="90">
        <v>29.145805749600637</v>
      </c>
      <c r="M679" s="90">
        <v>25.924015762815394</v>
      </c>
      <c r="N679" s="90">
        <v>25.914410081206189</v>
      </c>
      <c r="O679" s="90">
        <v>22.866199614347899</v>
      </c>
      <c r="P679" s="90">
        <v>19.627552536873143</v>
      </c>
      <c r="Q679" s="90">
        <v>60.251767724576673</v>
      </c>
      <c r="R679" s="90">
        <v>56.427852150746027</v>
      </c>
      <c r="S679" s="90">
        <v>52.419840884496288</v>
      </c>
      <c r="T679" s="90">
        <v>47.745787676974103</v>
      </c>
      <c r="U679" s="90">
        <v>52.603936576915402</v>
      </c>
      <c r="V679" s="90">
        <v>48.595925310665642</v>
      </c>
      <c r="W679" s="90">
        <v>43.589086886637311</v>
      </c>
      <c r="X679" s="90">
        <v>44.255128827909751</v>
      </c>
      <c r="Y679" s="90">
        <v>39.581075620387558</v>
      </c>
      <c r="Z679" s="90">
        <v>35.57875962967784</v>
      </c>
      <c r="AA679" s="90">
        <v>48.780021003084741</v>
      </c>
      <c r="AB679" s="90">
        <v>44.43922452032885</v>
      </c>
      <c r="AC679" s="90">
        <v>39.765171312806665</v>
      </c>
      <c r="AD679" s="90">
        <v>40.431213254079118</v>
      </c>
      <c r="AE679" s="90">
        <v>35.768857486756396</v>
      </c>
      <c r="AF679" s="90">
        <v>32.123094668544212</v>
      </c>
      <c r="AG679" s="90">
        <v>36.423201987829351</v>
      </c>
      <c r="AH679" s="90">
        <v>32.094813986364898</v>
      </c>
      <c r="AI679" s="90">
        <v>28.841107757960334</v>
      </c>
      <c r="AJ679" s="90">
        <v>25.670749023772405</v>
      </c>
      <c r="AK679" s="90">
        <v>9.6787500499648083</v>
      </c>
      <c r="AL679" s="90">
        <v>15.987282480674866</v>
      </c>
      <c r="AM679" s="90">
        <v>14.460171299249005</v>
      </c>
      <c r="AN679" s="90">
        <v>12.888527939058525</v>
      </c>
      <c r="AO679" s="90">
        <v>11.283016670775453</v>
      </c>
      <c r="AP679" s="90">
        <v>21.337188538764789</v>
      </c>
      <c r="AQ679" s="90">
        <v>19.763816183935713</v>
      </c>
      <c r="AR679" s="90">
        <v>18.133367312136155</v>
      </c>
      <c r="AS679" s="90">
        <v>16.441011017517251</v>
      </c>
      <c r="AT679" s="90">
        <v>18.20825697538022</v>
      </c>
      <c r="AU679" s="90">
        <v>16.502156705224291</v>
      </c>
      <c r="AV679" s="90">
        <v>14.901859828051846</v>
      </c>
      <c r="AW679" s="90">
        <v>14.888490603040703</v>
      </c>
      <c r="AX679" s="90">
        <v>13.315867639873263</v>
      </c>
      <c r="AY679" s="90">
        <v>11.762542089964557</v>
      </c>
      <c r="AZ679" s="90">
        <v>30.800432219434693</v>
      </c>
      <c r="BA679" s="90">
        <v>28.88623440535963</v>
      </c>
      <c r="BB679" s="90">
        <v>26.86409808260639</v>
      </c>
      <c r="BC679" s="90">
        <v>24.563453151186398</v>
      </c>
      <c r="BD679" s="90">
        <v>26.972036591284599</v>
      </c>
      <c r="BE679" s="90">
        <v>24.966295160660721</v>
      </c>
      <c r="BF679" s="90">
        <v>22.821877462417145</v>
      </c>
      <c r="BG679" s="90">
        <v>23.091436472976252</v>
      </c>
      <c r="BH679" s="90">
        <v>21.129231268677771</v>
      </c>
      <c r="BI679" s="90">
        <v>19.478978467068117</v>
      </c>
      <c r="BJ679" s="90">
        <v>25.071869388609649</v>
      </c>
      <c r="BK679" s="90">
        <v>23.181787308286555</v>
      </c>
      <c r="BL679" s="90">
        <v>21.219582103988074</v>
      </c>
      <c r="BM679" s="90">
        <v>21.489141114547177</v>
      </c>
      <c r="BN679" s="90">
        <v>19.562029019302901</v>
      </c>
      <c r="BO679" s="90">
        <v>17.921596783717636</v>
      </c>
      <c r="BP679" s="90">
        <v>19.824032066006115</v>
      </c>
      <c r="BQ679" s="90">
        <v>17.916829109901002</v>
      </c>
      <c r="BR679" s="90">
        <v>16.218662912412181</v>
      </c>
      <c r="BS679" s="90">
        <v>14.592790819988288</v>
      </c>
      <c r="BT679" s="89">
        <v>65.803302045978029</v>
      </c>
      <c r="BU679" s="180">
        <v>61.75902940047154</v>
      </c>
      <c r="BV679" s="180">
        <v>57.930633772321443</v>
      </c>
      <c r="BW679" s="180">
        <v>53.886361126814968</v>
      </c>
      <c r="BX679" s="180">
        <v>40.992572376769381</v>
      </c>
      <c r="BY679" s="181">
        <v>36.30423711688654</v>
      </c>
      <c r="BZ679" s="182">
        <v>32.791561251490755</v>
      </c>
      <c r="CA679" s="182">
        <v>49.990636565734349</v>
      </c>
      <c r="CB679" s="182">
        <v>33.751056802247781</v>
      </c>
      <c r="CC679" s="182">
        <v>31.728920479494537</v>
      </c>
      <c r="CD679" s="182">
        <v>29.814722665419495</v>
      </c>
      <c r="CE679" s="182">
        <v>27.792586342666251</v>
      </c>
      <c r="CF679" s="182">
        <v>22.041012515704779</v>
      </c>
      <c r="CG679" s="182">
        <v>20.100594369420431</v>
      </c>
      <c r="CH679" s="182">
        <v>18.455394460018532</v>
      </c>
      <c r="CI679" s="182">
        <v>25.844724062125945</v>
      </c>
      <c r="CJ679" s="182">
        <v>75.598553775287286</v>
      </c>
      <c r="CK679" s="182">
        <v>67.680270789259708</v>
      </c>
      <c r="CL679" s="182">
        <v>59.807602515603143</v>
      </c>
      <c r="CM679" s="182">
        <v>55.119267255720281</v>
      </c>
      <c r="CN679" s="182">
        <v>46.053874133824799</v>
      </c>
      <c r="CO679" s="182">
        <v>42.009601488318303</v>
      </c>
      <c r="CP679" s="182">
        <v>37.469294480663677</v>
      </c>
      <c r="CQ679" s="182">
        <v>54.93473958908519</v>
      </c>
      <c r="CR679" s="182">
        <v>66.57173136525634</v>
      </c>
      <c r="CS679" s="182">
        <v>82.024750891262798</v>
      </c>
      <c r="CT679" s="182">
        <v>94.195279499427429</v>
      </c>
      <c r="CU679" s="182">
        <v>38.279888833845149</v>
      </c>
      <c r="CV679" s="182">
        <v>34.323183980228769</v>
      </c>
      <c r="CW679" s="182">
        <v>30.366479126612379</v>
      </c>
      <c r="CX679" s="182">
        <v>28.015170470490645</v>
      </c>
      <c r="CY679" s="182">
        <v>24.082332566440275</v>
      </c>
      <c r="CZ679" s="182">
        <v>22.235229596319964</v>
      </c>
      <c r="DA679" s="182">
        <v>20.285720844984567</v>
      </c>
      <c r="DB679" s="182">
        <v>27.917666305179093</v>
      </c>
      <c r="DC679" s="182">
        <v>33.736162193264676</v>
      </c>
      <c r="DD679" s="182">
        <v>41.369244049751828</v>
      </c>
      <c r="DE679" s="182">
        <v>47.209943584024543</v>
      </c>
      <c r="DF679" s="182">
        <v>11.698172011111041</v>
      </c>
      <c r="DG679" s="182">
        <v>19.563254483278893</v>
      </c>
      <c r="DH679" s="182">
        <v>18.0076952747234</v>
      </c>
      <c r="DI679" s="182">
        <v>16.319512441020287</v>
      </c>
      <c r="DJ679" s="182">
        <v>14.684235715337165</v>
      </c>
      <c r="DK679" s="182">
        <v>25.070426912105855</v>
      </c>
      <c r="DL679" s="182">
        <v>23.270903666588911</v>
      </c>
      <c r="DM679" s="182">
        <v>21.578257472849536</v>
      </c>
      <c r="DN679" s="182">
        <v>19.913958153019696</v>
      </c>
      <c r="DO679" s="182">
        <v>21.668608308159829</v>
      </c>
      <c r="DP679" s="182">
        <v>19.997008705254487</v>
      </c>
      <c r="DQ679" s="182">
        <v>18.356576469669214</v>
      </c>
      <c r="DR679" s="182">
        <v>18.351808795852577</v>
      </c>
      <c r="DS679" s="182">
        <v>16.671560034816594</v>
      </c>
      <c r="DT679" s="182">
        <v>15.00570819273724</v>
      </c>
      <c r="DU679" s="182">
        <v>33.868683022038987</v>
      </c>
      <c r="DV679" s="182">
        <v>31.954485207963934</v>
      </c>
      <c r="DW679" s="182">
        <v>29.932348885210683</v>
      </c>
      <c r="DX679" s="182">
        <v>27.588181255269252</v>
      </c>
      <c r="DY679" s="182">
        <v>30.040287393888878</v>
      </c>
      <c r="DZ679" s="182">
        <v>28.018151071135637</v>
      </c>
      <c r="EA679" s="182">
        <v>25.67398344119421</v>
      </c>
      <c r="EB679" s="182">
        <v>25.99601474838239</v>
      </c>
      <c r="EC679" s="182">
        <v>23.970422727247126</v>
      </c>
      <c r="ED679" s="182">
        <v>22.143401372984695</v>
      </c>
      <c r="EE679" s="182">
        <v>28.126089579813822</v>
      </c>
      <c r="EF679" s="182">
        <v>26.103953257060585</v>
      </c>
      <c r="EG679" s="182">
        <v>24.060773562557429</v>
      </c>
      <c r="EH679" s="182">
        <v>24.330332573116529</v>
      </c>
      <c r="EI679" s="182">
        <v>22.228847038477877</v>
      </c>
      <c r="EJ679" s="182">
        <v>20.54110601455562</v>
      </c>
      <c r="EK679" s="182">
        <v>22.498406049036983</v>
      </c>
      <c r="EL679" s="182">
        <v>20.536200844738502</v>
      </c>
      <c r="EM679" s="182">
        <v>18.903274605733156</v>
      </c>
      <c r="EN679" s="182">
        <v>17.183405750093108</v>
      </c>
      <c r="EO679" s="180">
        <v>36.470314380114921</v>
      </c>
      <c r="EP679" s="182">
        <v>34.430047367733287</v>
      </c>
      <c r="EQ679" s="182">
        <v>32.513609526498534</v>
      </c>
      <c r="ER679" s="182">
        <v>30.473342514116908</v>
      </c>
      <c r="ES679" s="182">
        <v>24.534819403001105</v>
      </c>
      <c r="ET679" s="182">
        <v>22.427356412417705</v>
      </c>
      <c r="EU679" s="182">
        <v>20.719533772637558</v>
      </c>
      <c r="EV679" s="182">
        <v>28.520059496710687</v>
      </c>
      <c r="EW679" s="182">
        <v>36.497889578160766</v>
      </c>
      <c r="EX679" s="182">
        <v>12.6886170323874</v>
      </c>
      <c r="EY679" s="182">
        <v>19.678454377023666</v>
      </c>
      <c r="EZ679" s="182">
        <v>22.645681030669039</v>
      </c>
      <c r="FA679" s="182">
        <v>27.382864886471054</v>
      </c>
    </row>
    <row r="680" spans="1:157" ht="15" x14ac:dyDescent="0.35">
      <c r="A680" s="87"/>
      <c r="B680" s="88"/>
      <c r="C680" s="89"/>
      <c r="D680" s="89"/>
      <c r="E680" s="89"/>
      <c r="F680" s="89"/>
      <c r="G680" s="89"/>
      <c r="H680" s="193"/>
      <c r="I680" s="95"/>
      <c r="J680" s="95"/>
      <c r="K680" s="95"/>
      <c r="L680" s="95"/>
      <c r="M680" s="95"/>
      <c r="N680" s="95"/>
      <c r="O680" s="95"/>
      <c r="P680" s="95"/>
      <c r="Q680" s="95"/>
      <c r="R680" s="95"/>
      <c r="S680" s="95"/>
      <c r="T680" s="95"/>
      <c r="U680" s="95"/>
      <c r="V680" s="95"/>
      <c r="W680" s="95"/>
      <c r="X680" s="95"/>
      <c r="Y680" s="95"/>
      <c r="Z680" s="95"/>
      <c r="AA680" s="95"/>
      <c r="AB680" s="95"/>
      <c r="AC680" s="95"/>
      <c r="AD680" s="95"/>
      <c r="AE680" s="95"/>
      <c r="AF680" s="95"/>
      <c r="AG680" s="95"/>
      <c r="AH680" s="95"/>
      <c r="AI680" s="95"/>
      <c r="AJ680" s="95"/>
      <c r="AK680" s="95" t="s">
        <v>630</v>
      </c>
      <c r="AL680" s="95" t="s">
        <v>630</v>
      </c>
      <c r="AM680" s="95" t="s">
        <v>630</v>
      </c>
      <c r="AN680" s="95" t="s">
        <v>630</v>
      </c>
      <c r="AO680" s="95" t="s">
        <v>630</v>
      </c>
      <c r="AP680" s="95" t="s">
        <v>630</v>
      </c>
      <c r="AQ680" s="95" t="s">
        <v>630</v>
      </c>
      <c r="AR680" s="95" t="s">
        <v>630</v>
      </c>
      <c r="AS680" s="95" t="s">
        <v>630</v>
      </c>
      <c r="AT680" s="95" t="s">
        <v>630</v>
      </c>
      <c r="AU680" s="95" t="s">
        <v>630</v>
      </c>
      <c r="AV680" s="95" t="s">
        <v>630</v>
      </c>
      <c r="AW680" s="95" t="s">
        <v>630</v>
      </c>
      <c r="AX680" s="95" t="s">
        <v>630</v>
      </c>
      <c r="AY680" s="95" t="s">
        <v>630</v>
      </c>
      <c r="AZ680" s="95" t="s">
        <v>630</v>
      </c>
      <c r="BA680" s="95" t="s">
        <v>630</v>
      </c>
      <c r="BB680" s="95" t="s">
        <v>630</v>
      </c>
      <c r="BC680" s="95" t="s">
        <v>630</v>
      </c>
      <c r="BD680" s="95" t="s">
        <v>630</v>
      </c>
      <c r="BE680" s="95" t="s">
        <v>630</v>
      </c>
      <c r="BF680" s="95" t="s">
        <v>630</v>
      </c>
      <c r="BG680" s="95" t="s">
        <v>630</v>
      </c>
      <c r="BH680" s="95" t="s">
        <v>630</v>
      </c>
      <c r="BI680" s="95" t="s">
        <v>630</v>
      </c>
      <c r="BJ680" s="95" t="s">
        <v>630</v>
      </c>
      <c r="BK680" s="95" t="s">
        <v>630</v>
      </c>
      <c r="BL680" s="95" t="s">
        <v>630</v>
      </c>
      <c r="BM680" s="95" t="s">
        <v>630</v>
      </c>
      <c r="BN680" s="95" t="s">
        <v>630</v>
      </c>
      <c r="BO680" s="95" t="s">
        <v>630</v>
      </c>
      <c r="BP680" s="95" t="s">
        <v>630</v>
      </c>
      <c r="BQ680" s="95" t="s">
        <v>630</v>
      </c>
      <c r="BR680" s="95" t="s">
        <v>630</v>
      </c>
      <c r="BS680" s="95" t="s">
        <v>630</v>
      </c>
      <c r="BT680" s="89"/>
      <c r="BU680" s="89"/>
      <c r="BV680" s="89"/>
      <c r="BW680" s="89"/>
      <c r="BX680" s="89"/>
      <c r="BY680" s="94"/>
      <c r="BZ680" s="95"/>
      <c r="CA680" s="95"/>
      <c r="CB680" s="95" t="s">
        <v>630</v>
      </c>
      <c r="CC680" s="95" t="s">
        <v>630</v>
      </c>
      <c r="CD680" s="95" t="s">
        <v>630</v>
      </c>
      <c r="CE680" s="95" t="s">
        <v>630</v>
      </c>
      <c r="CF680" s="95" t="s">
        <v>630</v>
      </c>
      <c r="CG680" s="95" t="s">
        <v>630</v>
      </c>
      <c r="CH680" s="95" t="s">
        <v>630</v>
      </c>
      <c r="CI680" s="95" t="s">
        <v>630</v>
      </c>
      <c r="CJ680" s="95"/>
      <c r="CK680" s="95"/>
      <c r="CL680" s="95"/>
      <c r="CM680" s="95"/>
      <c r="CN680" s="95"/>
      <c r="CO680" s="95"/>
      <c r="CP680" s="95"/>
      <c r="CQ680" s="95"/>
      <c r="CR680" s="95"/>
      <c r="CS680" s="95"/>
      <c r="CT680" s="95"/>
      <c r="CU680" s="95" t="s">
        <v>631</v>
      </c>
      <c r="CV680" s="95" t="s">
        <v>631</v>
      </c>
      <c r="CW680" s="95" t="s">
        <v>631</v>
      </c>
      <c r="CX680" s="95" t="s">
        <v>631</v>
      </c>
      <c r="CY680" s="95" t="s">
        <v>631</v>
      </c>
      <c r="CZ680" s="95" t="s">
        <v>631</v>
      </c>
      <c r="DA680" s="95" t="s">
        <v>631</v>
      </c>
      <c r="DB680" s="95" t="s">
        <v>631</v>
      </c>
      <c r="DC680" s="95" t="s">
        <v>631</v>
      </c>
      <c r="DD680" s="95" t="s">
        <v>631</v>
      </c>
      <c r="DE680" s="95" t="s">
        <v>631</v>
      </c>
      <c r="DF680" s="95" t="s">
        <v>631</v>
      </c>
      <c r="DG680" s="95" t="s">
        <v>631</v>
      </c>
      <c r="DH680" s="95" t="s">
        <v>631</v>
      </c>
      <c r="DI680" s="95" t="s">
        <v>631</v>
      </c>
      <c r="DJ680" s="95" t="s">
        <v>631</v>
      </c>
      <c r="DK680" s="95" t="s">
        <v>631</v>
      </c>
      <c r="DL680" s="95" t="s">
        <v>631</v>
      </c>
      <c r="DM680" s="95" t="s">
        <v>631</v>
      </c>
      <c r="DN680" s="95" t="s">
        <v>631</v>
      </c>
      <c r="DO680" s="95" t="s">
        <v>631</v>
      </c>
      <c r="DP680" s="95" t="s">
        <v>631</v>
      </c>
      <c r="DQ680" s="95" t="s">
        <v>631</v>
      </c>
      <c r="DR680" s="95" t="s">
        <v>631</v>
      </c>
      <c r="DS680" s="95" t="s">
        <v>631</v>
      </c>
      <c r="DT680" s="95" t="s">
        <v>631</v>
      </c>
      <c r="DU680" s="95" t="s">
        <v>631</v>
      </c>
      <c r="DV680" s="95" t="s">
        <v>631</v>
      </c>
      <c r="DW680" s="95" t="s">
        <v>631</v>
      </c>
      <c r="DX680" s="95" t="s">
        <v>631</v>
      </c>
      <c r="DY680" s="95" t="s">
        <v>631</v>
      </c>
      <c r="DZ680" s="95" t="s">
        <v>631</v>
      </c>
      <c r="EA680" s="95" t="s">
        <v>631</v>
      </c>
      <c r="EB680" s="95" t="s">
        <v>631</v>
      </c>
      <c r="EC680" s="95" t="s">
        <v>631</v>
      </c>
      <c r="ED680" s="95" t="s">
        <v>631</v>
      </c>
      <c r="EE680" s="95" t="s">
        <v>631</v>
      </c>
      <c r="EF680" s="95" t="s">
        <v>631</v>
      </c>
      <c r="EG680" s="95" t="s">
        <v>631</v>
      </c>
      <c r="EH680" s="95" t="s">
        <v>631</v>
      </c>
      <c r="EI680" s="95" t="s">
        <v>631</v>
      </c>
      <c r="EJ680" s="95" t="s">
        <v>631</v>
      </c>
      <c r="EK680" s="95" t="s">
        <v>631</v>
      </c>
      <c r="EL680" s="95" t="s">
        <v>631</v>
      </c>
      <c r="EM680" s="95" t="s">
        <v>631</v>
      </c>
      <c r="EN680" s="95" t="s">
        <v>631</v>
      </c>
      <c r="EO680" s="89" t="s">
        <v>631</v>
      </c>
      <c r="EP680" s="95" t="s">
        <v>631</v>
      </c>
      <c r="EQ680" s="95" t="s">
        <v>631</v>
      </c>
      <c r="ER680" s="95" t="s">
        <v>631</v>
      </c>
      <c r="ES680" s="95" t="s">
        <v>631</v>
      </c>
      <c r="ET680" s="95" t="s">
        <v>631</v>
      </c>
      <c r="EU680" s="95" t="s">
        <v>631</v>
      </c>
      <c r="EV680" s="95" t="s">
        <v>631</v>
      </c>
      <c r="EW680" s="95" t="s">
        <v>631</v>
      </c>
      <c r="EX680" s="95" t="s">
        <v>631</v>
      </c>
      <c r="EY680" s="95" t="s">
        <v>631</v>
      </c>
      <c r="EZ680" s="95" t="s">
        <v>631</v>
      </c>
      <c r="FA680" s="95" t="s">
        <v>631</v>
      </c>
    </row>
    <row r="681" spans="1:157" ht="15" x14ac:dyDescent="0.35">
      <c r="A681" s="87" t="s">
        <v>632</v>
      </c>
      <c r="B681" s="96">
        <v>2307.3717805733172</v>
      </c>
      <c r="C681" s="97">
        <v>4910.9041420757576</v>
      </c>
      <c r="D681" s="97">
        <v>4369.6619887343904</v>
      </c>
      <c r="E681" s="97">
        <v>3821.4943133991505</v>
      </c>
      <c r="F681" s="97">
        <v>3277.7213588371019</v>
      </c>
      <c r="G681" s="97">
        <v>7055.2998074895077</v>
      </c>
      <c r="H681" s="194">
        <v>6383.0791560555344</v>
      </c>
      <c r="I681" s="99">
        <v>5681.840121561072</v>
      </c>
      <c r="J681" s="99">
        <v>5109.5421045392104</v>
      </c>
      <c r="K681" s="99">
        <v>5704.2794211960836</v>
      </c>
      <c r="L681" s="99">
        <v>5129.6618119297118</v>
      </c>
      <c r="M681" s="99">
        <v>4562.6267742555092</v>
      </c>
      <c r="N681" s="99">
        <v>4560.9361742922893</v>
      </c>
      <c r="O681" s="99">
        <v>4024.4511321252303</v>
      </c>
      <c r="P681" s="99">
        <v>3454.4492464896734</v>
      </c>
      <c r="Q681" s="99">
        <v>10604.311119525495</v>
      </c>
      <c r="R681" s="99">
        <v>9931.3019785313008</v>
      </c>
      <c r="S681" s="99">
        <v>9225.8919956713471</v>
      </c>
      <c r="T681" s="99">
        <v>8403.2586311474424</v>
      </c>
      <c r="U681" s="99">
        <v>9258.2928375371102</v>
      </c>
      <c r="V681" s="99">
        <v>8552.8828546771529</v>
      </c>
      <c r="W681" s="99">
        <v>7671.6792920481666</v>
      </c>
      <c r="X681" s="99">
        <v>7788.9026737121167</v>
      </c>
      <c r="Y681" s="99">
        <v>6966.2693091882102</v>
      </c>
      <c r="Z681" s="99">
        <v>6261.8616948232993</v>
      </c>
      <c r="AA681" s="99">
        <v>8585.2836965429142</v>
      </c>
      <c r="AB681" s="99">
        <v>7821.303515577878</v>
      </c>
      <c r="AC681" s="99">
        <v>6998.6701510539724</v>
      </c>
      <c r="AD681" s="99">
        <v>7115.8935327179242</v>
      </c>
      <c r="AE681" s="99">
        <v>6295.3189176691258</v>
      </c>
      <c r="AF681" s="99">
        <v>5653.6646616637809</v>
      </c>
      <c r="AG681" s="99">
        <v>6410.483549857966</v>
      </c>
      <c r="AH681" s="99">
        <v>5648.687261600222</v>
      </c>
      <c r="AI681" s="99">
        <v>5076.0349654010188</v>
      </c>
      <c r="AJ681" s="99">
        <v>4518.0518281839431</v>
      </c>
      <c r="AK681" s="99">
        <v>3406.9200175876126</v>
      </c>
      <c r="AL681" s="99">
        <v>5627.5234331975525</v>
      </c>
      <c r="AM681" s="99">
        <v>5089.98029733565</v>
      </c>
      <c r="AN681" s="99">
        <v>4536.7618345486007</v>
      </c>
      <c r="AO681" s="99">
        <v>3971.6218681129594</v>
      </c>
      <c r="AP681" s="99">
        <v>7510.6903656452059</v>
      </c>
      <c r="AQ681" s="99">
        <v>6956.8632967453714</v>
      </c>
      <c r="AR681" s="99">
        <v>6382.9452938719269</v>
      </c>
      <c r="AS681" s="99">
        <v>5787.2358781660723</v>
      </c>
      <c r="AT681" s="99">
        <v>6409.3064553338372</v>
      </c>
      <c r="AU681" s="99">
        <v>5808.7591602389502</v>
      </c>
      <c r="AV681" s="99">
        <v>5245.4546594742496</v>
      </c>
      <c r="AW681" s="99">
        <v>5240.7486922703274</v>
      </c>
      <c r="AX681" s="99">
        <v>4687.1854092353888</v>
      </c>
      <c r="AY681" s="99">
        <v>4140.4148156675237</v>
      </c>
      <c r="AZ681" s="99">
        <v>10841.752141241011</v>
      </c>
      <c r="BA681" s="99">
        <v>10167.95451068659</v>
      </c>
      <c r="BB681" s="99">
        <v>9456.1625250774487</v>
      </c>
      <c r="BC681" s="99">
        <v>8646.3355092176116</v>
      </c>
      <c r="BD681" s="99">
        <v>9494.1568801321791</v>
      </c>
      <c r="BE681" s="99">
        <v>8788.1358965525742</v>
      </c>
      <c r="BF681" s="99">
        <v>8033.3008667708345</v>
      </c>
      <c r="BG681" s="99">
        <v>8128.1856384876401</v>
      </c>
      <c r="BH681" s="99">
        <v>7437.4894065745757</v>
      </c>
      <c r="BI681" s="99">
        <v>6856.6004204079773</v>
      </c>
      <c r="BJ681" s="99">
        <v>8825.2980247905962</v>
      </c>
      <c r="BK681" s="99">
        <v>8159.9891325168674</v>
      </c>
      <c r="BL681" s="99">
        <v>7469.2929006038021</v>
      </c>
      <c r="BM681" s="99">
        <v>7564.1776723206058</v>
      </c>
      <c r="BN681" s="99">
        <v>6885.8342147946214</v>
      </c>
      <c r="BO681" s="99">
        <v>6308.4020678686074</v>
      </c>
      <c r="BP681" s="99">
        <v>6978.0592872341522</v>
      </c>
      <c r="BQ681" s="99">
        <v>6306.7238466851522</v>
      </c>
      <c r="BR681" s="99">
        <v>5708.9693451690882</v>
      </c>
      <c r="BS681" s="99">
        <v>5136.6623686358771</v>
      </c>
      <c r="BT681" s="97">
        <v>11581.381160092133</v>
      </c>
      <c r="BU681" s="97">
        <v>10869.589174482991</v>
      </c>
      <c r="BV681" s="97">
        <v>10195.791543928573</v>
      </c>
      <c r="BW681" s="97">
        <v>9483.9995583194341</v>
      </c>
      <c r="BX681" s="97">
        <v>7214.6927383114116</v>
      </c>
      <c r="BY681" s="98">
        <v>6389.5457325720308</v>
      </c>
      <c r="BZ681" s="99">
        <v>5771.3147802623726</v>
      </c>
      <c r="CA681" s="99">
        <v>8798.3520355692453</v>
      </c>
      <c r="CB681" s="99">
        <v>11880.37199439122</v>
      </c>
      <c r="CC681" s="99">
        <v>11168.580008782077</v>
      </c>
      <c r="CD681" s="99">
        <v>10494.782378227663</v>
      </c>
      <c r="CE681" s="99">
        <v>9782.9903926185198</v>
      </c>
      <c r="CF681" s="99">
        <v>7758.4364055280821</v>
      </c>
      <c r="CG681" s="99">
        <v>7075.4092180359921</v>
      </c>
      <c r="CH681" s="99">
        <v>6496.298849926523</v>
      </c>
      <c r="CI681" s="99">
        <v>9097.3428698683329</v>
      </c>
      <c r="CJ681" s="99">
        <v>13305.345464450562</v>
      </c>
      <c r="CK681" s="99">
        <v>11911.727658909709</v>
      </c>
      <c r="CL681" s="99">
        <v>10526.138042746154</v>
      </c>
      <c r="CM681" s="99">
        <v>9700.9910370067701</v>
      </c>
      <c r="CN681" s="99">
        <v>8105.4818475531647</v>
      </c>
      <c r="CO681" s="99">
        <v>7393.6898619440208</v>
      </c>
      <c r="CP681" s="99">
        <v>6594.5958285968072</v>
      </c>
      <c r="CQ681" s="99">
        <v>9668.5141676789935</v>
      </c>
      <c r="CR681" s="99">
        <v>11716.624720285115</v>
      </c>
      <c r="CS681" s="99">
        <v>14436.356156862254</v>
      </c>
      <c r="CT681" s="99">
        <v>16578.369191899226</v>
      </c>
      <c r="CU681" s="99">
        <v>13474.520869513492</v>
      </c>
      <c r="CV681" s="99">
        <v>12081.760761040527</v>
      </c>
      <c r="CW681" s="99">
        <v>10689.000652567558</v>
      </c>
      <c r="CX681" s="99">
        <v>9861.3400056127066</v>
      </c>
      <c r="CY681" s="99">
        <v>8476.9810633869765</v>
      </c>
      <c r="CZ681" s="99">
        <v>7826.8008179046274</v>
      </c>
      <c r="DA681" s="99">
        <v>7140.5737374345672</v>
      </c>
      <c r="DB681" s="99">
        <v>9827.0185394230411</v>
      </c>
      <c r="DC681" s="99">
        <v>11875.129092029167</v>
      </c>
      <c r="DD681" s="99">
        <v>14561.973905512643</v>
      </c>
      <c r="DE681" s="99">
        <v>16617.90014157664</v>
      </c>
      <c r="DF681" s="99">
        <v>4117.7565479110863</v>
      </c>
      <c r="DG681" s="99">
        <v>6886.2655781141702</v>
      </c>
      <c r="DH681" s="99">
        <v>6338.708736702637</v>
      </c>
      <c r="DI681" s="99">
        <v>5744.4683792391406</v>
      </c>
      <c r="DJ681" s="99">
        <v>5168.8509717986817</v>
      </c>
      <c r="DK681" s="99">
        <v>8824.7902730612605</v>
      </c>
      <c r="DL681" s="99">
        <v>8191.3580906392963</v>
      </c>
      <c r="DM681" s="99">
        <v>7595.5466304430365</v>
      </c>
      <c r="DN681" s="99">
        <v>7009.713269862933</v>
      </c>
      <c r="DO681" s="99">
        <v>7627.3501244722602</v>
      </c>
      <c r="DP681" s="99">
        <v>7038.9470642495789</v>
      </c>
      <c r="DQ681" s="99">
        <v>6461.5149173235632</v>
      </c>
      <c r="DR681" s="99">
        <v>6459.8366961401071</v>
      </c>
      <c r="DS681" s="99">
        <v>5868.3891322554409</v>
      </c>
      <c r="DT681" s="99">
        <v>5282.0092838435085</v>
      </c>
      <c r="DU681" s="99">
        <v>11921.776423757723</v>
      </c>
      <c r="DV681" s="99">
        <v>11247.978793203305</v>
      </c>
      <c r="DW681" s="99">
        <v>10536.18680759416</v>
      </c>
      <c r="DX681" s="99">
        <v>9711.0398018547767</v>
      </c>
      <c r="DY681" s="99">
        <v>10574.181162648885</v>
      </c>
      <c r="DZ681" s="99">
        <v>9862.389177039744</v>
      </c>
      <c r="EA681" s="99">
        <v>9037.2421713003623</v>
      </c>
      <c r="EB681" s="99">
        <v>9150.597191430601</v>
      </c>
      <c r="EC681" s="99">
        <v>8437.5887999909883</v>
      </c>
      <c r="ED681" s="99">
        <v>7794.4772832906128</v>
      </c>
      <c r="EE681" s="99">
        <v>9900.3835320944654</v>
      </c>
      <c r="EF681" s="99">
        <v>9188.591546485326</v>
      </c>
      <c r="EG681" s="99">
        <v>8469.3922940202156</v>
      </c>
      <c r="EH681" s="99">
        <v>8564.2770657370183</v>
      </c>
      <c r="EI681" s="99">
        <v>7824.5541575442121</v>
      </c>
      <c r="EJ681" s="99">
        <v>7230.4693171235776</v>
      </c>
      <c r="EK681" s="99">
        <v>7919.4389292610176</v>
      </c>
      <c r="EL681" s="99">
        <v>7228.7426973479523</v>
      </c>
      <c r="EM681" s="99">
        <v>6653.9526612180707</v>
      </c>
      <c r="EN681" s="99">
        <v>6048.5588240327743</v>
      </c>
      <c r="EO681" s="97">
        <v>12837.550661800453</v>
      </c>
      <c r="EP681" s="99">
        <v>12119.376673442117</v>
      </c>
      <c r="EQ681" s="99">
        <v>11444.790553327484</v>
      </c>
      <c r="ER681" s="99">
        <v>10726.616564969152</v>
      </c>
      <c r="ES681" s="99">
        <v>8636.2564298563884</v>
      </c>
      <c r="ET681" s="99">
        <v>7894.4294571710316</v>
      </c>
      <c r="EU681" s="99">
        <v>7293.2758879684197</v>
      </c>
      <c r="EV681" s="99">
        <v>10039.060942842161</v>
      </c>
      <c r="EW681" s="99">
        <v>12847.25713151259</v>
      </c>
      <c r="EX681" s="99">
        <v>4466.3931954003647</v>
      </c>
      <c r="EY681" s="99">
        <v>6926.8159407123303</v>
      </c>
      <c r="EZ681" s="99">
        <v>7971.2797227955016</v>
      </c>
      <c r="FA681" s="99">
        <v>9638.7684400378112</v>
      </c>
    </row>
    <row r="682" spans="1:157" ht="15.6" thickBot="1" x14ac:dyDescent="0.4">
      <c r="A682" s="100" t="s">
        <v>633</v>
      </c>
      <c r="B682" s="101">
        <v>27688.461366879805</v>
      </c>
      <c r="C682" s="102">
        <v>58930.849704909095</v>
      </c>
      <c r="D682" s="102">
        <v>52435.943864812682</v>
      </c>
      <c r="E682" s="102">
        <v>45857.931760789805</v>
      </c>
      <c r="F682" s="102">
        <v>39332.656306045224</v>
      </c>
      <c r="G682" s="102">
        <v>84663.597689874092</v>
      </c>
      <c r="H682" s="195">
        <v>76596.949872666417</v>
      </c>
      <c r="I682" s="104">
        <v>68182.081458732864</v>
      </c>
      <c r="J682" s="104">
        <v>61314.505254470525</v>
      </c>
      <c r="K682" s="104">
        <v>68451.353054353007</v>
      </c>
      <c r="L682" s="104">
        <v>61555.941743156538</v>
      </c>
      <c r="M682" s="104">
        <v>54751.521291066107</v>
      </c>
      <c r="N682" s="104">
        <v>54731.234091507475</v>
      </c>
      <c r="O682" s="104">
        <v>48293.413585502763</v>
      </c>
      <c r="P682" s="104">
        <v>41453.390957876079</v>
      </c>
      <c r="Q682" s="104">
        <v>127251.73343430593</v>
      </c>
      <c r="R682" s="104">
        <v>119175.62374237561</v>
      </c>
      <c r="S682" s="104">
        <v>110710.70394805617</v>
      </c>
      <c r="T682" s="104">
        <v>100839.1035737693</v>
      </c>
      <c r="U682" s="104">
        <v>111099.51405044532</v>
      </c>
      <c r="V682" s="104">
        <v>102634.59425612583</v>
      </c>
      <c r="W682" s="104">
        <v>92060.151504577996</v>
      </c>
      <c r="X682" s="104">
        <v>93466.8320845454</v>
      </c>
      <c r="Y682" s="104">
        <v>83595.231710258522</v>
      </c>
      <c r="Z682" s="104">
        <v>75142.340337879592</v>
      </c>
      <c r="AA682" s="104">
        <v>103023.40435851496</v>
      </c>
      <c r="AB682" s="104">
        <v>93855.642186934536</v>
      </c>
      <c r="AC682" s="104">
        <v>83984.041812647672</v>
      </c>
      <c r="AD682" s="104">
        <v>85390.722392615091</v>
      </c>
      <c r="AE682" s="104">
        <v>75543.827012029506</v>
      </c>
      <c r="AF682" s="104">
        <v>67843.97593996537</v>
      </c>
      <c r="AG682" s="104">
        <v>76925.802598295588</v>
      </c>
      <c r="AH682" s="104">
        <v>67784.247139202664</v>
      </c>
      <c r="AI682" s="104">
        <v>60912.419584812225</v>
      </c>
      <c r="AJ682" s="104">
        <v>54216.621938207318</v>
      </c>
      <c r="AK682" s="104">
        <v>40883.040211051353</v>
      </c>
      <c r="AL682" s="104">
        <v>67530.281198370634</v>
      </c>
      <c r="AM682" s="104">
        <v>61079.763568027804</v>
      </c>
      <c r="AN682" s="104">
        <v>54441.142014583209</v>
      </c>
      <c r="AO682" s="104">
        <v>47659.462417355513</v>
      </c>
      <c r="AP682" s="104">
        <v>90128.284387742475</v>
      </c>
      <c r="AQ682" s="104">
        <v>83482.35956094446</v>
      </c>
      <c r="AR682" s="104">
        <v>76595.343526463126</v>
      </c>
      <c r="AS682" s="104">
        <v>69446.830537992864</v>
      </c>
      <c r="AT682" s="104">
        <v>76911.677464006047</v>
      </c>
      <c r="AU682" s="104">
        <v>69705.109922867399</v>
      </c>
      <c r="AV682" s="104">
        <v>62945.455913690996</v>
      </c>
      <c r="AW682" s="104">
        <v>62888.984307243925</v>
      </c>
      <c r="AX682" s="104">
        <v>56246.224910824661</v>
      </c>
      <c r="AY682" s="104">
        <v>49684.977788010285</v>
      </c>
      <c r="AZ682" s="104">
        <v>130101.02569489213</v>
      </c>
      <c r="BA682" s="104">
        <v>122015.45412823907</v>
      </c>
      <c r="BB682" s="104">
        <v>113473.95030092938</v>
      </c>
      <c r="BC682" s="104">
        <v>103756.02611061133</v>
      </c>
      <c r="BD682" s="104">
        <v>113929.88256158616</v>
      </c>
      <c r="BE682" s="104">
        <v>105457.6307586309</v>
      </c>
      <c r="BF682" s="104">
        <v>96399.610401250015</v>
      </c>
      <c r="BG682" s="104">
        <v>97538.227661851677</v>
      </c>
      <c r="BH682" s="104">
        <v>89249.872878894908</v>
      </c>
      <c r="BI682" s="104">
        <v>82279.205044895731</v>
      </c>
      <c r="BJ682" s="104">
        <v>105903.57629748716</v>
      </c>
      <c r="BK682" s="104">
        <v>97919.869590202405</v>
      </c>
      <c r="BL682" s="104">
        <v>89631.514807245621</v>
      </c>
      <c r="BM682" s="104">
        <v>90770.132067847269</v>
      </c>
      <c r="BN682" s="104">
        <v>82630.01057753546</v>
      </c>
      <c r="BO682" s="104">
        <v>75700.824814423293</v>
      </c>
      <c r="BP682" s="104">
        <v>83736.71144680983</v>
      </c>
      <c r="BQ682" s="104">
        <v>75680.686160221827</v>
      </c>
      <c r="BR682" s="104">
        <v>68507.632142029062</v>
      </c>
      <c r="BS682" s="104">
        <v>61639.948423630529</v>
      </c>
      <c r="BT682" s="102">
        <v>138976.57392110559</v>
      </c>
      <c r="BU682" s="102">
        <v>130435.07009379589</v>
      </c>
      <c r="BV682" s="102">
        <v>122349.49852714289</v>
      </c>
      <c r="BW682" s="102">
        <v>113807.99469983322</v>
      </c>
      <c r="BX682" s="102">
        <v>86576.312859736936</v>
      </c>
      <c r="BY682" s="103">
        <v>76674.54879086437</v>
      </c>
      <c r="BZ682" s="104">
        <v>69255.777363148474</v>
      </c>
      <c r="CA682" s="104">
        <v>105580.22442683094</v>
      </c>
      <c r="CB682" s="104">
        <v>142564.46393269463</v>
      </c>
      <c r="CC682" s="104">
        <v>134022.96010538493</v>
      </c>
      <c r="CD682" s="104">
        <v>125937.38853873196</v>
      </c>
      <c r="CE682" s="104">
        <v>117395.88471142223</v>
      </c>
      <c r="CF682" s="104">
        <v>93101.236866336985</v>
      </c>
      <c r="CG682" s="104">
        <v>84904.910616431909</v>
      </c>
      <c r="CH682" s="104">
        <v>77955.586199118276</v>
      </c>
      <c r="CI682" s="104">
        <v>109168.11443841999</v>
      </c>
      <c r="CJ682" s="104">
        <v>159664.14557340674</v>
      </c>
      <c r="CK682" s="104">
        <v>142940.73190691651</v>
      </c>
      <c r="CL682" s="104">
        <v>126313.65651295384</v>
      </c>
      <c r="CM682" s="104">
        <v>116411.89244408124</v>
      </c>
      <c r="CN682" s="104">
        <v>97265.782170637976</v>
      </c>
      <c r="CO682" s="104">
        <v>88724.278343328246</v>
      </c>
      <c r="CP682" s="104">
        <v>79135.149943161683</v>
      </c>
      <c r="CQ682" s="104">
        <v>116022.17001214792</v>
      </c>
      <c r="CR682" s="104">
        <v>140599.49664342139</v>
      </c>
      <c r="CS682" s="104">
        <v>173236.27388234704</v>
      </c>
      <c r="CT682" s="104">
        <v>198940.43030279072</v>
      </c>
      <c r="CU682" s="104">
        <v>161694.25043416189</v>
      </c>
      <c r="CV682" s="104">
        <v>144981.12913248633</v>
      </c>
      <c r="CW682" s="104">
        <v>128268.0078308107</v>
      </c>
      <c r="CX682" s="104">
        <v>118336.08006735248</v>
      </c>
      <c r="CY682" s="104">
        <v>101723.77276064371</v>
      </c>
      <c r="CZ682" s="104">
        <v>93921.609814855532</v>
      </c>
      <c r="DA682" s="104">
        <v>85686.88484921481</v>
      </c>
      <c r="DB682" s="104">
        <v>117924.22247307649</v>
      </c>
      <c r="DC682" s="104">
        <v>142501.54910435001</v>
      </c>
      <c r="DD682" s="104">
        <v>174743.68686615172</v>
      </c>
      <c r="DE682" s="104">
        <v>199414.80169891968</v>
      </c>
      <c r="DF682" s="104">
        <v>49413.078574933039</v>
      </c>
      <c r="DG682" s="104">
        <v>82635.186937370047</v>
      </c>
      <c r="DH682" s="104">
        <v>76064.504840431648</v>
      </c>
      <c r="DI682" s="104">
        <v>68933.620550869688</v>
      </c>
      <c r="DJ682" s="104">
        <v>62026.211661584181</v>
      </c>
      <c r="DK682" s="104">
        <v>105897.48327673512</v>
      </c>
      <c r="DL682" s="104">
        <v>98296.297087671555</v>
      </c>
      <c r="DM682" s="104">
        <v>91146.559565316435</v>
      </c>
      <c r="DN682" s="104">
        <v>84116.559238355199</v>
      </c>
      <c r="DO682" s="104">
        <v>91528.201493667118</v>
      </c>
      <c r="DP682" s="104">
        <v>84467.364770994944</v>
      </c>
      <c r="DQ682" s="104">
        <v>77538.179007882762</v>
      </c>
      <c r="DR682" s="104">
        <v>77518.040353681281</v>
      </c>
      <c r="DS682" s="104">
        <v>70420.669587065291</v>
      </c>
      <c r="DT682" s="104">
        <v>63384.111406122101</v>
      </c>
      <c r="DU682" s="104">
        <v>143061.31708509268</v>
      </c>
      <c r="DV682" s="104">
        <v>134975.74551843965</v>
      </c>
      <c r="DW682" s="104">
        <v>126434.24169112992</v>
      </c>
      <c r="DX682" s="104">
        <v>116532.47762225731</v>
      </c>
      <c r="DY682" s="104">
        <v>126890.17395178662</v>
      </c>
      <c r="DZ682" s="104">
        <v>118348.67012447692</v>
      </c>
      <c r="EA682" s="104">
        <v>108446.90605560434</v>
      </c>
      <c r="EB682" s="104">
        <v>109807.16629716722</v>
      </c>
      <c r="EC682" s="104">
        <v>101251.06559989185</v>
      </c>
      <c r="ED682" s="104">
        <v>93533.727399487354</v>
      </c>
      <c r="EE682" s="104">
        <v>118804.60238513359</v>
      </c>
      <c r="EF682" s="104">
        <v>110263.09855782392</v>
      </c>
      <c r="EG682" s="104">
        <v>101632.70752824258</v>
      </c>
      <c r="EH682" s="104">
        <v>102771.32478884421</v>
      </c>
      <c r="EI682" s="104">
        <v>93894.649890530549</v>
      </c>
      <c r="EJ682" s="104">
        <v>86765.631805482932</v>
      </c>
      <c r="EK682" s="104">
        <v>95033.267151132211</v>
      </c>
      <c r="EL682" s="104">
        <v>86744.912368175428</v>
      </c>
      <c r="EM682" s="104">
        <v>79847.431934616849</v>
      </c>
      <c r="EN682" s="104">
        <v>72582.705888393291</v>
      </c>
      <c r="EO682" s="102">
        <v>154050.60794160544</v>
      </c>
      <c r="EP682" s="104">
        <v>145432.52008130541</v>
      </c>
      <c r="EQ682" s="104">
        <v>137337.48663992982</v>
      </c>
      <c r="ER682" s="104">
        <v>128719.39877962982</v>
      </c>
      <c r="ES682" s="104">
        <v>103635.07715827666</v>
      </c>
      <c r="ET682" s="104">
        <v>94733.153486052383</v>
      </c>
      <c r="EU682" s="104">
        <v>87519.31065562104</v>
      </c>
      <c r="EV682" s="104">
        <v>120468.73131410594</v>
      </c>
      <c r="EW682" s="104">
        <v>154167.08557815108</v>
      </c>
      <c r="EX682" s="104">
        <v>53596.71834480438</v>
      </c>
      <c r="EY682" s="104">
        <v>83121.79128854796</v>
      </c>
      <c r="EZ682" s="104">
        <v>95655.356673546019</v>
      </c>
      <c r="FA682" s="104">
        <v>115665.22128045373</v>
      </c>
    </row>
    <row r="683" spans="1:157" ht="29.4" thickBot="1" x14ac:dyDescent="0.3">
      <c r="A683" s="165" t="s">
        <v>634</v>
      </c>
      <c r="B683" s="166">
        <v>56.558165126045822</v>
      </c>
      <c r="C683" s="167">
        <v>159.11749189398836</v>
      </c>
      <c r="D683" s="167">
        <v>131.39728411448854</v>
      </c>
      <c r="E683" s="167">
        <v>107.15782803220266</v>
      </c>
      <c r="F683" s="167">
        <v>91.515373708039021</v>
      </c>
      <c r="G683" s="168">
        <v>271.11007438081953</v>
      </c>
      <c r="H683" s="203">
        <v>243.35731365601509</v>
      </c>
      <c r="I683" s="167">
        <v>214.49780713747253</v>
      </c>
      <c r="J683" s="167">
        <v>180.63900437959956</v>
      </c>
      <c r="K683" s="167">
        <v>215.60455293121055</v>
      </c>
      <c r="L683" s="167">
        <v>186.74504641266802</v>
      </c>
      <c r="M683" s="168">
        <v>152.88624365479501</v>
      </c>
      <c r="N683" s="167">
        <v>157.88553989412563</v>
      </c>
      <c r="O683" s="167">
        <v>124.02673713625252</v>
      </c>
      <c r="P683" s="167">
        <v>106.52043091993031</v>
      </c>
      <c r="Q683" s="167">
        <v>429.03057306825559</v>
      </c>
      <c r="R683" s="167">
        <v>401.24525939814635</v>
      </c>
      <c r="S683" s="168">
        <v>372.12227065116389</v>
      </c>
      <c r="T683" s="167">
        <v>338.15969172537285</v>
      </c>
      <c r="U683" s="167">
        <v>373.45994572803716</v>
      </c>
      <c r="V683" s="167">
        <v>344.33695698105464</v>
      </c>
      <c r="W683" s="167">
        <v>310.37437805526361</v>
      </c>
      <c r="X683" s="167">
        <v>315.21396823407213</v>
      </c>
      <c r="Y683" s="168">
        <v>281.25138930828109</v>
      </c>
      <c r="Z683" s="167">
        <v>247.28881038249023</v>
      </c>
      <c r="AA683" s="167">
        <v>345.67463205792774</v>
      </c>
      <c r="AB683" s="167">
        <v>316.55164331094539</v>
      </c>
      <c r="AC683" s="167">
        <v>282.58906438515436</v>
      </c>
      <c r="AD683" s="167">
        <v>287.42865456396282</v>
      </c>
      <c r="AE683" s="168">
        <v>253.46607563817184</v>
      </c>
      <c r="AF683" s="167">
        <v>219.50349671238095</v>
      </c>
      <c r="AG683" s="167">
        <v>258.30566581698014</v>
      </c>
      <c r="AH683" s="167">
        <v>224.34308689118933</v>
      </c>
      <c r="AI683" s="167">
        <v>190.38050796539835</v>
      </c>
      <c r="AJ683" s="167">
        <v>155.71023707252664</v>
      </c>
      <c r="AK683" s="169">
        <v>45.77255318628383</v>
      </c>
      <c r="AL683" s="170">
        <v>73.547979683959994</v>
      </c>
      <c r="AM683" s="170">
        <v>68.973922808421477</v>
      </c>
      <c r="AN683" s="170">
        <v>64.117758637027208</v>
      </c>
      <c r="AO683" s="170">
        <v>56.614405077324633</v>
      </c>
      <c r="AP683" s="170">
        <v>96.167862646769706</v>
      </c>
      <c r="AQ683" s="169">
        <v>91.859326986339184</v>
      </c>
      <c r="AR683" s="170">
        <v>87.229632614541572</v>
      </c>
      <c r="AS683" s="170">
        <v>80.557249208424579</v>
      </c>
      <c r="AT683" s="170">
        <v>87.442283411769068</v>
      </c>
      <c r="AU683" s="170">
        <v>83.273415853568224</v>
      </c>
      <c r="AV683" s="170">
        <v>76.040256983611357</v>
      </c>
      <c r="AW683" s="169">
        <v>78.541490056925952</v>
      </c>
      <c r="AX683" s="170">
        <v>71.13975688579616</v>
      </c>
      <c r="AY683" s="170">
        <v>63.266628476837354</v>
      </c>
      <c r="AZ683" s="170">
        <v>167.69437230151306</v>
      </c>
      <c r="BA683" s="170">
        <v>153.78543899380588</v>
      </c>
      <c r="BB683" s="170">
        <v>139.09220350609459</v>
      </c>
      <c r="BC683" s="169">
        <v>122.05902595924026</v>
      </c>
      <c r="BD683" s="170">
        <v>139.87650568609891</v>
      </c>
      <c r="BE683" s="170">
        <v>125.18327019838756</v>
      </c>
      <c r="BF683" s="170">
        <v>108.15009265153313</v>
      </c>
      <c r="BG683" s="170">
        <v>110.49003471067627</v>
      </c>
      <c r="BH683" s="170">
        <v>101.36964271548807</v>
      </c>
      <c r="BI683" s="169">
        <v>94.388899845552842</v>
      </c>
      <c r="BJ683" s="170">
        <v>125.96757237839179</v>
      </c>
      <c r="BK683" s="170">
        <v>111.27433689068054</v>
      </c>
      <c r="BL683" s="170">
        <v>101.60357717663368</v>
      </c>
      <c r="BM683" s="170">
        <v>102.30151363361864</v>
      </c>
      <c r="BN683" s="170">
        <v>97.007245685128979</v>
      </c>
      <c r="BO683" s="169">
        <v>89.96668131490344</v>
      </c>
      <c r="BP683" s="170">
        <v>97.751208928439297</v>
      </c>
      <c r="BQ683" s="170">
        <v>92.335665427213115</v>
      </c>
      <c r="BR683" s="170">
        <v>85.646784677890466</v>
      </c>
      <c r="BS683" s="170">
        <v>78.16368192022523</v>
      </c>
      <c r="BT683" s="170">
        <v>483.18605670754101</v>
      </c>
      <c r="BU683" s="170">
        <v>453.79958573211854</v>
      </c>
      <c r="BV683" s="170">
        <v>425.98171911670426</v>
      </c>
      <c r="BW683" s="170">
        <v>396.59524814128207</v>
      </c>
      <c r="BX683" s="170">
        <v>305.3245554567365</v>
      </c>
      <c r="BY683" s="170">
        <v>271.2582003630277</v>
      </c>
      <c r="BZ683" s="170">
        <v>241.87172938760511</v>
      </c>
      <c r="CA683" s="170">
        <v>368.28815641500228</v>
      </c>
      <c r="CB683" s="170">
        <v>196.04266213068533</v>
      </c>
      <c r="CC683" s="170">
        <v>181.34942664297418</v>
      </c>
      <c r="CD683" s="170">
        <v>167.44049333526721</v>
      </c>
      <c r="CE683" s="170">
        <v>152.74725784755594</v>
      </c>
      <c r="CF683" s="170">
        <v>109.47062593739793</v>
      </c>
      <c r="CG683" s="170">
        <v>104.25741115164642</v>
      </c>
      <c r="CH683" s="170">
        <v>99.585830893730602</v>
      </c>
      <c r="CI683" s="170">
        <v>138.59371198441599</v>
      </c>
      <c r="CJ683" s="170">
        <v>567.84577035993163</v>
      </c>
      <c r="CK683" s="170">
        <v>510.64143276909488</v>
      </c>
      <c r="CL683" s="170">
        <v>453.4370951782584</v>
      </c>
      <c r="CM683" s="170">
        <v>419.37074008454954</v>
      </c>
      <c r="CN683" s="170">
        <v>355.91791401541798</v>
      </c>
      <c r="CO683" s="170">
        <v>326.53144303999551</v>
      </c>
      <c r="CP683" s="170">
        <v>292.46508794628664</v>
      </c>
      <c r="CQ683" s="170">
        <v>418.02992619907639</v>
      </c>
      <c r="CR683" s="170">
        <v>516.40352630621555</v>
      </c>
      <c r="CS683" s="170">
        <v>641.14739497182586</v>
      </c>
      <c r="CT683" s="170">
        <v>739.52099507896492</v>
      </c>
      <c r="CU683" s="170">
        <v>235.85851397955122</v>
      </c>
      <c r="CV683" s="170">
        <v>207.10832759726051</v>
      </c>
      <c r="CW683" s="170">
        <v>178.35814121496975</v>
      </c>
      <c r="CX683" s="170">
        <v>161.27307558415643</v>
      </c>
      <c r="CY683" s="170">
        <v>129.36303335141179</v>
      </c>
      <c r="CZ683" s="170">
        <v>115.71370728125119</v>
      </c>
      <c r="DA683" s="170">
        <v>110.50397939006542</v>
      </c>
      <c r="DB683" s="170">
        <v>160.56459137078528</v>
      </c>
      <c r="DC683" s="170">
        <v>209.75139142435501</v>
      </c>
      <c r="DD683" s="170">
        <v>272.12332575716016</v>
      </c>
      <c r="DE683" s="170">
        <v>321.31012581072963</v>
      </c>
      <c r="DF683" s="170">
        <v>54.255831506643659</v>
      </c>
      <c r="DG683" s="170">
        <v>85.252919961713047</v>
      </c>
      <c r="DH683" s="170">
        <v>80.835876387142946</v>
      </c>
      <c r="DI683" s="170">
        <v>76.557865636248138</v>
      </c>
      <c r="DJ683" s="170">
        <v>69.183938828623099</v>
      </c>
      <c r="DK683" s="170">
        <v>122.28943189143786</v>
      </c>
      <c r="DL683" s="170">
        <v>108.38049858373074</v>
      </c>
      <c r="DM683" s="170">
        <v>98.864827364462329</v>
      </c>
      <c r="DN683" s="170">
        <v>91.969648177078554</v>
      </c>
      <c r="DO683" s="170">
        <v>99.098761825608008</v>
      </c>
      <c r="DP683" s="170">
        <v>94.587994016654719</v>
      </c>
      <c r="DQ683" s="170">
        <v>87.547429646429194</v>
      </c>
      <c r="DR683" s="170">
        <v>89.916413758738869</v>
      </c>
      <c r="DS683" s="170">
        <v>83.1183898167222</v>
      </c>
      <c r="DT683" s="170">
        <v>75.878821759570158</v>
      </c>
      <c r="DU683" s="170">
        <v>193.22145751305149</v>
      </c>
      <c r="DV683" s="170">
        <v>179.31252420534432</v>
      </c>
      <c r="DW683" s="170">
        <v>164.61928871763308</v>
      </c>
      <c r="DX683" s="170">
        <v>147.58611117077862</v>
      </c>
      <c r="DY683" s="170">
        <v>165.40359089763734</v>
      </c>
      <c r="DZ683" s="170">
        <v>150.71035540992614</v>
      </c>
      <c r="EA683" s="170">
        <v>133.67717786307165</v>
      </c>
      <c r="EB683" s="170">
        <v>136.01711992221473</v>
      </c>
      <c r="EC683" s="170">
        <v>118.98394237536031</v>
      </c>
      <c r="ED683" s="170">
        <v>103.68578251643289</v>
      </c>
      <c r="EE683" s="170">
        <v>151.49465758993026</v>
      </c>
      <c r="EF683" s="170">
        <v>136.80142210221899</v>
      </c>
      <c r="EG683" s="170">
        <v>119.76824455536459</v>
      </c>
      <c r="EH683" s="170">
        <v>122.10818661450772</v>
      </c>
      <c r="EI683" s="170">
        <v>106.28953864008773</v>
      </c>
      <c r="EJ683" s="170">
        <v>99.537153453038201</v>
      </c>
      <c r="EK683" s="170">
        <v>107.41495112679644</v>
      </c>
      <c r="EL683" s="170">
        <v>101.90697511554738</v>
      </c>
      <c r="EM683" s="170">
        <v>94.820688332227732</v>
      </c>
      <c r="EN683" s="170">
        <v>87.910162285931037</v>
      </c>
      <c r="EO683" s="170">
        <v>219.03389475059598</v>
      </c>
      <c r="EP683" s="170">
        <v>204.20891814866457</v>
      </c>
      <c r="EQ683" s="170">
        <v>190.28370836830518</v>
      </c>
      <c r="ER683" s="170">
        <v>175.45873176637392</v>
      </c>
      <c r="ES683" s="170">
        <v>129.62347975326986</v>
      </c>
      <c r="ET683" s="170">
        <v>112.54373349852594</v>
      </c>
      <c r="EU683" s="170">
        <v>108.12187544267928</v>
      </c>
      <c r="EV683" s="170">
        <v>161.26579777574159</v>
      </c>
      <c r="EW683" s="170">
        <v>226.14273970687412</v>
      </c>
      <c r="EX683" s="170">
        <v>59.376401495713381</v>
      </c>
      <c r="EY683" s="170">
        <v>87.646544407596039</v>
      </c>
      <c r="EZ683" s="170">
        <v>105.02596631574266</v>
      </c>
      <c r="FA683" s="170">
        <v>149.32682115477169</v>
      </c>
    </row>
    <row r="684" spans="1:157" ht="70.5" customHeight="1" thickBot="1" x14ac:dyDescent="0.4">
      <c r="A684" s="49" t="s">
        <v>665</v>
      </c>
      <c r="B684" s="50"/>
      <c r="C684" s="50"/>
      <c r="D684" s="50"/>
      <c r="E684" s="50"/>
      <c r="F684" s="50"/>
      <c r="G684" s="50"/>
      <c r="H684" s="184"/>
      <c r="I684" s="50"/>
      <c r="J684" s="50"/>
      <c r="K684" s="50"/>
      <c r="L684" s="50"/>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c r="AQ684" s="50"/>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1"/>
      <c r="BV684" s="51"/>
      <c r="BW684" s="51"/>
      <c r="BX684" s="51"/>
      <c r="BY684" s="51"/>
      <c r="BZ684" s="51"/>
      <c r="CA684" s="51"/>
      <c r="CB684" s="51"/>
      <c r="CC684" s="51"/>
      <c r="CD684" s="51"/>
      <c r="CE684" s="51"/>
      <c r="CF684" s="51"/>
      <c r="CG684" s="51"/>
      <c r="CH684" s="51"/>
      <c r="CI684" s="51"/>
      <c r="CJ684" s="51"/>
      <c r="CK684" s="51"/>
      <c r="CL684" s="51"/>
      <c r="CM684" s="51"/>
      <c r="CN684" s="51"/>
      <c r="CO684" s="51"/>
      <c r="CP684" s="51"/>
      <c r="CQ684" s="51"/>
      <c r="CR684" s="51"/>
      <c r="CS684" s="51"/>
      <c r="CT684" s="51"/>
      <c r="CU684" s="51"/>
      <c r="CV684" s="51"/>
      <c r="CW684" s="51"/>
      <c r="CX684" s="51"/>
      <c r="CY684" s="51"/>
      <c r="CZ684" s="51"/>
      <c r="DA684" s="51"/>
      <c r="DB684" s="51"/>
      <c r="DC684" s="51"/>
      <c r="DD684" s="51"/>
      <c r="DE684" s="51"/>
      <c r="DF684" s="51"/>
      <c r="DG684" s="51"/>
      <c r="DH684" s="51"/>
      <c r="DI684" s="51"/>
      <c r="DJ684" s="51"/>
      <c r="DK684" s="51"/>
      <c r="DL684" s="51"/>
      <c r="DM684" s="51"/>
      <c r="DN684" s="51"/>
      <c r="DO684" s="51"/>
      <c r="DP684" s="51"/>
      <c r="DQ684" s="51"/>
      <c r="DR684" s="51"/>
      <c r="DS684" s="51"/>
      <c r="DT684" s="51"/>
      <c r="DU684" s="51"/>
      <c r="DV684" s="51"/>
      <c r="DW684" s="51"/>
      <c r="DX684" s="51"/>
      <c r="DY684" s="51"/>
      <c r="DZ684" s="51"/>
      <c r="EA684" s="51"/>
      <c r="EB684" s="51"/>
      <c r="EC684" s="51"/>
      <c r="ED684" s="51"/>
      <c r="EE684" s="51"/>
      <c r="EF684" s="51"/>
      <c r="EG684" s="51"/>
      <c r="EH684" s="51"/>
      <c r="EI684" s="51"/>
      <c r="EJ684" s="51"/>
      <c r="EK684" s="51"/>
      <c r="EL684" s="51"/>
      <c r="EM684" s="51"/>
      <c r="EN684" s="51"/>
      <c r="EO684" s="51"/>
      <c r="EP684" s="51"/>
      <c r="EQ684" s="51"/>
      <c r="ER684" s="51"/>
      <c r="ES684" s="51"/>
      <c r="ET684" s="51"/>
      <c r="EU684" s="51"/>
      <c r="EV684" s="51"/>
      <c r="EW684" s="51"/>
      <c r="EX684" s="51"/>
      <c r="EY684" s="51"/>
      <c r="EZ684" s="51"/>
      <c r="FA684" s="51"/>
    </row>
    <row r="685" spans="1:157" x14ac:dyDescent="0.25">
      <c r="A685" s="52"/>
      <c r="B685" s="53"/>
      <c r="C685" s="53"/>
      <c r="D685" s="53"/>
      <c r="E685" s="53"/>
      <c r="F685" s="53"/>
      <c r="G685" s="53"/>
      <c r="H685" s="185"/>
      <c r="I685" s="53"/>
      <c r="J685" s="53"/>
      <c r="K685" s="53"/>
      <c r="L685" s="54"/>
      <c r="M685" s="53"/>
      <c r="N685" s="53"/>
      <c r="O685" s="53"/>
      <c r="P685" s="53"/>
      <c r="Q685" s="53"/>
      <c r="R685" s="53"/>
      <c r="S685" s="53"/>
      <c r="T685" s="53"/>
      <c r="U685" s="53"/>
      <c r="V685" s="53"/>
      <c r="W685" s="53"/>
      <c r="X685" s="53"/>
      <c r="Y685" s="53"/>
      <c r="Z685" s="53"/>
      <c r="AA685" s="53"/>
      <c r="AB685" s="53"/>
      <c r="AC685" s="53"/>
      <c r="AD685" s="54"/>
      <c r="AE685" s="54"/>
      <c r="AF685" s="54"/>
      <c r="AG685" s="53"/>
      <c r="AH685" s="53"/>
      <c r="AI685" s="53"/>
      <c r="AJ685" s="53"/>
      <c r="AK685" s="53"/>
      <c r="AL685" s="54"/>
      <c r="AM685" s="54"/>
      <c r="AN685" s="54"/>
      <c r="AO685" s="54"/>
      <c r="AP685" s="55"/>
      <c r="AQ685" s="55"/>
      <c r="AR685" s="55"/>
      <c r="AS685" s="55"/>
      <c r="AT685" s="55"/>
      <c r="AU685" s="55"/>
      <c r="AV685" s="53"/>
      <c r="AW685" s="53"/>
      <c r="AX685" s="55"/>
      <c r="AY685" s="53"/>
      <c r="AZ685" s="53"/>
      <c r="BA685" s="53"/>
      <c r="BB685" s="53"/>
      <c r="BC685" s="53"/>
      <c r="BD685" s="53"/>
      <c r="BE685" s="53"/>
      <c r="BF685" s="53"/>
      <c r="BG685" s="53"/>
      <c r="BH685" s="53"/>
      <c r="BI685" s="53"/>
      <c r="BJ685" s="53"/>
      <c r="BK685" s="53"/>
      <c r="BL685" s="53"/>
      <c r="BM685" s="54"/>
      <c r="BN685" s="54"/>
      <c r="BO685" s="54"/>
      <c r="BP685" s="53"/>
      <c r="BQ685" s="53"/>
      <c r="BR685" s="53"/>
      <c r="BS685" s="56"/>
      <c r="BT685" s="53" t="s">
        <v>569</v>
      </c>
      <c r="BU685" s="57" t="s">
        <v>570</v>
      </c>
      <c r="BV685" s="57" t="s">
        <v>571</v>
      </c>
      <c r="BW685" s="57" t="s">
        <v>571</v>
      </c>
      <c r="BX685" s="57" t="s">
        <v>571</v>
      </c>
      <c r="BY685" s="57" t="s">
        <v>571</v>
      </c>
      <c r="BZ685" s="57" t="s">
        <v>571</v>
      </c>
      <c r="CA685" s="57" t="s">
        <v>572</v>
      </c>
      <c r="CB685" s="57" t="s">
        <v>573</v>
      </c>
      <c r="CC685" s="57" t="s">
        <v>573</v>
      </c>
      <c r="CD685" s="57" t="s">
        <v>573</v>
      </c>
      <c r="CE685" s="57" t="s">
        <v>573</v>
      </c>
      <c r="CF685" s="57" t="s">
        <v>573</v>
      </c>
      <c r="CG685" s="57" t="s">
        <v>573</v>
      </c>
      <c r="CH685" s="57" t="s">
        <v>573</v>
      </c>
      <c r="CI685" s="57" t="s">
        <v>572</v>
      </c>
      <c r="CJ685" s="57" t="s">
        <v>571</v>
      </c>
      <c r="CK685" s="57" t="s">
        <v>571</v>
      </c>
      <c r="CL685" s="57" t="s">
        <v>571</v>
      </c>
      <c r="CM685" s="57" t="s">
        <v>571</v>
      </c>
      <c r="CN685" s="57" t="s">
        <v>571</v>
      </c>
      <c r="CO685" s="57" t="s">
        <v>571</v>
      </c>
      <c r="CP685" s="57" t="s">
        <v>571</v>
      </c>
      <c r="CQ685" s="57" t="s">
        <v>571</v>
      </c>
      <c r="CR685" s="57" t="s">
        <v>571</v>
      </c>
      <c r="CS685" s="57" t="s">
        <v>571</v>
      </c>
      <c r="CT685" s="57" t="s">
        <v>571</v>
      </c>
      <c r="CU685" s="57" t="s">
        <v>573</v>
      </c>
      <c r="CV685" s="57" t="s">
        <v>573</v>
      </c>
      <c r="CW685" s="57" t="s">
        <v>573</v>
      </c>
      <c r="CX685" s="57" t="s">
        <v>573</v>
      </c>
      <c r="CY685" s="57" t="s">
        <v>573</v>
      </c>
      <c r="CZ685" s="57" t="s">
        <v>573</v>
      </c>
      <c r="DA685" s="57" t="s">
        <v>573</v>
      </c>
      <c r="DB685" s="57" t="s">
        <v>574</v>
      </c>
      <c r="DC685" s="57" t="s">
        <v>574</v>
      </c>
      <c r="DD685" s="57" t="s">
        <v>574</v>
      </c>
      <c r="DE685" s="57" t="s">
        <v>574</v>
      </c>
      <c r="DF685" s="57" t="s">
        <v>575</v>
      </c>
      <c r="DG685" s="57" t="s">
        <v>576</v>
      </c>
      <c r="DH685" s="57" t="s">
        <v>576</v>
      </c>
      <c r="DI685" s="57" t="s">
        <v>576</v>
      </c>
      <c r="DJ685" s="57" t="s">
        <v>576</v>
      </c>
      <c r="DK685" s="57" t="s">
        <v>576</v>
      </c>
      <c r="DL685" s="57" t="s">
        <v>576</v>
      </c>
      <c r="DM685" s="57" t="s">
        <v>576</v>
      </c>
      <c r="DN685" s="57" t="s">
        <v>576</v>
      </c>
      <c r="DO685" s="57" t="s">
        <v>576</v>
      </c>
      <c r="DP685" s="57" t="s">
        <v>576</v>
      </c>
      <c r="DQ685" s="57" t="s">
        <v>576</v>
      </c>
      <c r="DR685" s="57" t="s">
        <v>576</v>
      </c>
      <c r="DS685" s="57" t="s">
        <v>576</v>
      </c>
      <c r="DT685" s="57" t="s">
        <v>576</v>
      </c>
      <c r="DU685" s="57" t="s">
        <v>576</v>
      </c>
      <c r="DV685" s="57" t="s">
        <v>576</v>
      </c>
      <c r="DW685" s="57" t="s">
        <v>576</v>
      </c>
      <c r="DX685" s="57" t="s">
        <v>576</v>
      </c>
      <c r="DY685" s="57" t="s">
        <v>576</v>
      </c>
      <c r="DZ685" s="57" t="s">
        <v>576</v>
      </c>
      <c r="EA685" s="57" t="s">
        <v>576</v>
      </c>
      <c r="EB685" s="57" t="s">
        <v>576</v>
      </c>
      <c r="EC685" s="57" t="s">
        <v>576</v>
      </c>
      <c r="ED685" s="57" t="s">
        <v>576</v>
      </c>
      <c r="EE685" s="57" t="s">
        <v>576</v>
      </c>
      <c r="EF685" s="57" t="s">
        <v>576</v>
      </c>
      <c r="EG685" s="57" t="s">
        <v>576</v>
      </c>
      <c r="EH685" s="57" t="s">
        <v>576</v>
      </c>
      <c r="EI685" s="57" t="s">
        <v>576</v>
      </c>
      <c r="EJ685" s="57" t="s">
        <v>576</v>
      </c>
      <c r="EK685" s="57" t="s">
        <v>576</v>
      </c>
      <c r="EL685" s="57" t="s">
        <v>576</v>
      </c>
      <c r="EM685" s="57" t="s">
        <v>576</v>
      </c>
      <c r="EN685" s="57" t="s">
        <v>576</v>
      </c>
      <c r="EO685" s="57" t="s">
        <v>576</v>
      </c>
      <c r="EP685" s="57" t="s">
        <v>576</v>
      </c>
      <c r="EQ685" s="57" t="s">
        <v>576</v>
      </c>
      <c r="ER685" s="57" t="s">
        <v>576</v>
      </c>
      <c r="ES685" s="57" t="s">
        <v>576</v>
      </c>
      <c r="ET685" s="57" t="s">
        <v>576</v>
      </c>
      <c r="EU685" s="57" t="s">
        <v>576</v>
      </c>
      <c r="EV685" s="57" t="s">
        <v>572</v>
      </c>
      <c r="EW685" s="57" t="s">
        <v>572</v>
      </c>
      <c r="EX685" s="57" t="s">
        <v>577</v>
      </c>
      <c r="EY685" s="57" t="s">
        <v>572</v>
      </c>
      <c r="EZ685" s="57" t="s">
        <v>572</v>
      </c>
      <c r="FA685" s="57" t="s">
        <v>572</v>
      </c>
    </row>
    <row r="686" spans="1:157" x14ac:dyDescent="0.25">
      <c r="A686" s="52"/>
      <c r="B686" s="53"/>
      <c r="C686" s="54"/>
      <c r="D686" s="54"/>
      <c r="E686" s="54"/>
      <c r="F686" s="54"/>
      <c r="G686" s="54"/>
      <c r="H686" s="186"/>
      <c r="I686" s="54"/>
      <c r="J686" s="54"/>
      <c r="K686" s="54"/>
      <c r="L686" s="54"/>
      <c r="M686" s="54"/>
      <c r="N686" s="54"/>
      <c r="O686" s="54"/>
      <c r="P686" s="54"/>
      <c r="Q686" s="53" t="s">
        <v>571</v>
      </c>
      <c r="R686" s="53" t="s">
        <v>571</v>
      </c>
      <c r="S686" s="53" t="s">
        <v>571</v>
      </c>
      <c r="T686" s="53" t="s">
        <v>571</v>
      </c>
      <c r="U686" s="53" t="s">
        <v>571</v>
      </c>
      <c r="V686" s="53" t="s">
        <v>571</v>
      </c>
      <c r="W686" s="53" t="s">
        <v>571</v>
      </c>
      <c r="X686" s="53" t="s">
        <v>571</v>
      </c>
      <c r="Y686" s="53" t="s">
        <v>571</v>
      </c>
      <c r="Z686" s="53" t="s">
        <v>571</v>
      </c>
      <c r="AA686" s="53" t="s">
        <v>571</v>
      </c>
      <c r="AB686" s="53" t="s">
        <v>571</v>
      </c>
      <c r="AC686" s="53" t="s">
        <v>571</v>
      </c>
      <c r="AD686" s="54" t="s">
        <v>571</v>
      </c>
      <c r="AE686" s="54" t="s">
        <v>571</v>
      </c>
      <c r="AF686" s="54" t="s">
        <v>571</v>
      </c>
      <c r="AG686" s="53" t="s">
        <v>571</v>
      </c>
      <c r="AH686" s="53" t="s">
        <v>571</v>
      </c>
      <c r="AI686" s="53" t="s">
        <v>571</v>
      </c>
      <c r="AJ686" s="53" t="s">
        <v>571</v>
      </c>
      <c r="AK686" s="54"/>
      <c r="AL686" s="54"/>
      <c r="AM686" s="54"/>
      <c r="AN686" s="54"/>
      <c r="AO686" s="54"/>
      <c r="AP686" s="54"/>
      <c r="AQ686" s="54"/>
      <c r="AR686" s="54"/>
      <c r="AS686" s="54"/>
      <c r="AT686" s="54"/>
      <c r="AU686" s="54"/>
      <c r="AV686" s="54"/>
      <c r="AW686" s="54"/>
      <c r="AX686" s="54"/>
      <c r="AY686" s="54"/>
      <c r="AZ686" s="53" t="s">
        <v>573</v>
      </c>
      <c r="BA686" s="55" t="s">
        <v>573</v>
      </c>
      <c r="BB686" s="55" t="s">
        <v>573</v>
      </c>
      <c r="BC686" s="55" t="s">
        <v>573</v>
      </c>
      <c r="BD686" s="55" t="s">
        <v>573</v>
      </c>
      <c r="BE686" s="55" t="s">
        <v>573</v>
      </c>
      <c r="BF686" s="53" t="s">
        <v>573</v>
      </c>
      <c r="BG686" s="55" t="s">
        <v>573</v>
      </c>
      <c r="BH686" s="55" t="s">
        <v>573</v>
      </c>
      <c r="BI686" s="55" t="s">
        <v>573</v>
      </c>
      <c r="BJ686" s="53" t="s">
        <v>573</v>
      </c>
      <c r="BK686" s="55" t="s">
        <v>573</v>
      </c>
      <c r="BL686" s="55" t="s">
        <v>573</v>
      </c>
      <c r="BM686" s="53" t="s">
        <v>573</v>
      </c>
      <c r="BN686" s="53" t="s">
        <v>573</v>
      </c>
      <c r="BO686" s="53" t="s">
        <v>573</v>
      </c>
      <c r="BP686" s="55" t="s">
        <v>573</v>
      </c>
      <c r="BQ686" s="55" t="s">
        <v>573</v>
      </c>
      <c r="BR686" s="55" t="s">
        <v>573</v>
      </c>
      <c r="BS686" s="58" t="s">
        <v>573</v>
      </c>
      <c r="BT686" s="54" t="s">
        <v>578</v>
      </c>
      <c r="BU686" s="59" t="s">
        <v>578</v>
      </c>
      <c r="BV686" s="59" t="s">
        <v>578</v>
      </c>
      <c r="BW686" s="59" t="s">
        <v>578</v>
      </c>
      <c r="BX686" s="59" t="s">
        <v>579</v>
      </c>
      <c r="BY686" s="59" t="s">
        <v>579</v>
      </c>
      <c r="BZ686" s="59" t="s">
        <v>580</v>
      </c>
      <c r="CA686" s="59" t="s">
        <v>581</v>
      </c>
      <c r="CB686" s="59" t="s">
        <v>578</v>
      </c>
      <c r="CC686" s="59" t="s">
        <v>578</v>
      </c>
      <c r="CD686" s="59" t="s">
        <v>578</v>
      </c>
      <c r="CE686" s="59" t="s">
        <v>578</v>
      </c>
      <c r="CF686" s="59" t="s">
        <v>579</v>
      </c>
      <c r="CG686" s="59" t="s">
        <v>579</v>
      </c>
      <c r="CH686" s="59" t="s">
        <v>580</v>
      </c>
      <c r="CI686" s="59" t="s">
        <v>574</v>
      </c>
      <c r="CJ686" s="59" t="s">
        <v>582</v>
      </c>
      <c r="CK686" s="59" t="s">
        <v>578</v>
      </c>
      <c r="CL686" s="59" t="s">
        <v>583</v>
      </c>
      <c r="CM686" s="59" t="s">
        <v>583</v>
      </c>
      <c r="CN686" s="59" t="s">
        <v>579</v>
      </c>
      <c r="CO686" s="59" t="s">
        <v>584</v>
      </c>
      <c r="CP686" s="59" t="s">
        <v>585</v>
      </c>
      <c r="CQ686" s="59" t="s">
        <v>586</v>
      </c>
      <c r="CR686" s="59" t="s">
        <v>587</v>
      </c>
      <c r="CS686" s="59" t="s">
        <v>588</v>
      </c>
      <c r="CT686" s="59" t="s">
        <v>589</v>
      </c>
      <c r="CU686" s="59" t="s">
        <v>582</v>
      </c>
      <c r="CV686" s="59" t="s">
        <v>578</v>
      </c>
      <c r="CW686" s="59" t="s">
        <v>583</v>
      </c>
      <c r="CX686" s="59" t="s">
        <v>583</v>
      </c>
      <c r="CY686" s="59" t="s">
        <v>579</v>
      </c>
      <c r="CZ686" s="59" t="s">
        <v>584</v>
      </c>
      <c r="DA686" s="59" t="s">
        <v>585</v>
      </c>
      <c r="DB686" s="59" t="s">
        <v>586</v>
      </c>
      <c r="DC686" s="59" t="s">
        <v>587</v>
      </c>
      <c r="DD686" s="59" t="s">
        <v>588</v>
      </c>
      <c r="DE686" s="59" t="s">
        <v>589</v>
      </c>
      <c r="DF686" s="59" t="s">
        <v>590</v>
      </c>
      <c r="DG686" s="59" t="s">
        <v>578</v>
      </c>
      <c r="DH686" s="59" t="s">
        <v>579</v>
      </c>
      <c r="DI686" s="59" t="s">
        <v>580</v>
      </c>
      <c r="DJ686" s="59" t="s">
        <v>591</v>
      </c>
      <c r="DK686" s="59" t="s">
        <v>578</v>
      </c>
      <c r="DL686" s="59" t="s">
        <v>578</v>
      </c>
      <c r="DM686" s="59" t="s">
        <v>578</v>
      </c>
      <c r="DN686" s="59" t="s">
        <v>578</v>
      </c>
      <c r="DO686" s="59" t="s">
        <v>579</v>
      </c>
      <c r="DP686" s="59" t="s">
        <v>579</v>
      </c>
      <c r="DQ686" s="59" t="s">
        <v>579</v>
      </c>
      <c r="DR686" s="59" t="s">
        <v>580</v>
      </c>
      <c r="DS686" s="59" t="s">
        <v>580</v>
      </c>
      <c r="DT686" s="59" t="s">
        <v>591</v>
      </c>
      <c r="DU686" s="59" t="s">
        <v>578</v>
      </c>
      <c r="DV686" s="59" t="s">
        <v>578</v>
      </c>
      <c r="DW686" s="59" t="s">
        <v>578</v>
      </c>
      <c r="DX686" s="59" t="s">
        <v>578</v>
      </c>
      <c r="DY686" s="59" t="s">
        <v>578</v>
      </c>
      <c r="DZ686" s="59" t="s">
        <v>578</v>
      </c>
      <c r="EA686" s="59" t="s">
        <v>578</v>
      </c>
      <c r="EB686" s="59" t="s">
        <v>578</v>
      </c>
      <c r="EC686" s="59" t="s">
        <v>578</v>
      </c>
      <c r="ED686" s="59" t="s">
        <v>578</v>
      </c>
      <c r="EE686" s="59" t="s">
        <v>579</v>
      </c>
      <c r="EF686" s="59" t="s">
        <v>579</v>
      </c>
      <c r="EG686" s="59" t="s">
        <v>579</v>
      </c>
      <c r="EH686" s="59" t="s">
        <v>579</v>
      </c>
      <c r="EI686" s="59" t="s">
        <v>579</v>
      </c>
      <c r="EJ686" s="59" t="s">
        <v>579</v>
      </c>
      <c r="EK686" s="59" t="s">
        <v>580</v>
      </c>
      <c r="EL686" s="59" t="s">
        <v>580</v>
      </c>
      <c r="EM686" s="59" t="s">
        <v>580</v>
      </c>
      <c r="EN686" s="59" t="s">
        <v>591</v>
      </c>
      <c r="EO686" s="59" t="s">
        <v>578</v>
      </c>
      <c r="EP686" s="59" t="s">
        <v>578</v>
      </c>
      <c r="EQ686" s="59" t="s">
        <v>578</v>
      </c>
      <c r="ER686" s="59" t="s">
        <v>578</v>
      </c>
      <c r="ES686" s="59" t="s">
        <v>579</v>
      </c>
      <c r="ET686" s="59" t="s">
        <v>579</v>
      </c>
      <c r="EU686" s="59" t="s">
        <v>580</v>
      </c>
      <c r="EV686" s="59" t="s">
        <v>592</v>
      </c>
      <c r="EW686" s="59" t="s">
        <v>592</v>
      </c>
      <c r="EX686" s="59" t="s">
        <v>590</v>
      </c>
      <c r="EY686" s="59" t="s">
        <v>593</v>
      </c>
      <c r="EZ686" s="59" t="s">
        <v>593</v>
      </c>
      <c r="FA686" s="59" t="s">
        <v>593</v>
      </c>
    </row>
    <row r="687" spans="1:157" x14ac:dyDescent="0.25">
      <c r="A687" s="52"/>
      <c r="B687" s="53"/>
      <c r="C687" s="53"/>
      <c r="D687" s="53"/>
      <c r="E687" s="53"/>
      <c r="F687" s="53"/>
      <c r="G687" s="53" t="s">
        <v>571</v>
      </c>
      <c r="H687" s="185" t="s">
        <v>571</v>
      </c>
      <c r="I687" s="53" t="s">
        <v>571</v>
      </c>
      <c r="J687" s="53" t="s">
        <v>571</v>
      </c>
      <c r="K687" s="53" t="s">
        <v>571</v>
      </c>
      <c r="L687" s="54" t="s">
        <v>571</v>
      </c>
      <c r="M687" s="53" t="s">
        <v>571</v>
      </c>
      <c r="N687" s="53" t="s">
        <v>571</v>
      </c>
      <c r="O687" s="53" t="s">
        <v>571</v>
      </c>
      <c r="P687" s="53" t="s">
        <v>571</v>
      </c>
      <c r="Q687" s="53" t="s">
        <v>594</v>
      </c>
      <c r="R687" s="53" t="s">
        <v>594</v>
      </c>
      <c r="S687" s="53" t="s">
        <v>594</v>
      </c>
      <c r="T687" s="53" t="s">
        <v>594</v>
      </c>
      <c r="U687" s="53" t="s">
        <v>594</v>
      </c>
      <c r="V687" s="53" t="s">
        <v>594</v>
      </c>
      <c r="W687" s="53" t="s">
        <v>594</v>
      </c>
      <c r="X687" s="53" t="s">
        <v>594</v>
      </c>
      <c r="Y687" s="53" t="s">
        <v>594</v>
      </c>
      <c r="Z687" s="53" t="s">
        <v>594</v>
      </c>
      <c r="AA687" s="53" t="s">
        <v>595</v>
      </c>
      <c r="AB687" s="53" t="s">
        <v>595</v>
      </c>
      <c r="AC687" s="53" t="s">
        <v>595</v>
      </c>
      <c r="AD687" s="54" t="s">
        <v>595</v>
      </c>
      <c r="AE687" s="54" t="s">
        <v>595</v>
      </c>
      <c r="AF687" s="54" t="s">
        <v>595</v>
      </c>
      <c r="AG687" s="53" t="s">
        <v>596</v>
      </c>
      <c r="AH687" s="53" t="s">
        <v>596</v>
      </c>
      <c r="AI687" s="53" t="s">
        <v>596</v>
      </c>
      <c r="AJ687" s="53" t="s">
        <v>597</v>
      </c>
      <c r="AK687" s="53"/>
      <c r="AL687" s="54"/>
      <c r="AM687" s="54"/>
      <c r="AN687" s="54"/>
      <c r="AO687" s="54"/>
      <c r="AP687" s="55" t="s">
        <v>573</v>
      </c>
      <c r="AQ687" s="55" t="s">
        <v>573</v>
      </c>
      <c r="AR687" s="55" t="s">
        <v>573</v>
      </c>
      <c r="AS687" s="55" t="s">
        <v>573</v>
      </c>
      <c r="AT687" s="55" t="s">
        <v>573</v>
      </c>
      <c r="AU687" s="55" t="s">
        <v>573</v>
      </c>
      <c r="AV687" s="53" t="s">
        <v>573</v>
      </c>
      <c r="AW687" s="53" t="s">
        <v>573</v>
      </c>
      <c r="AX687" s="55" t="s">
        <v>573</v>
      </c>
      <c r="AY687" s="53" t="s">
        <v>573</v>
      </c>
      <c r="AZ687" s="53" t="s">
        <v>594</v>
      </c>
      <c r="BA687" s="53" t="s">
        <v>594</v>
      </c>
      <c r="BB687" s="53" t="s">
        <v>594</v>
      </c>
      <c r="BC687" s="53" t="s">
        <v>594</v>
      </c>
      <c r="BD687" s="53" t="s">
        <v>594</v>
      </c>
      <c r="BE687" s="53" t="s">
        <v>594</v>
      </c>
      <c r="BF687" s="53" t="s">
        <v>594</v>
      </c>
      <c r="BG687" s="53" t="s">
        <v>594</v>
      </c>
      <c r="BH687" s="53" t="s">
        <v>594</v>
      </c>
      <c r="BI687" s="53" t="s">
        <v>594</v>
      </c>
      <c r="BJ687" s="53" t="s">
        <v>595</v>
      </c>
      <c r="BK687" s="53" t="s">
        <v>595</v>
      </c>
      <c r="BL687" s="53" t="s">
        <v>595</v>
      </c>
      <c r="BM687" s="54" t="s">
        <v>595</v>
      </c>
      <c r="BN687" s="54" t="s">
        <v>595</v>
      </c>
      <c r="BO687" s="54" t="s">
        <v>595</v>
      </c>
      <c r="BP687" s="53" t="s">
        <v>596</v>
      </c>
      <c r="BQ687" s="53" t="s">
        <v>596</v>
      </c>
      <c r="BR687" s="53" t="s">
        <v>596</v>
      </c>
      <c r="BS687" s="60" t="s">
        <v>597</v>
      </c>
      <c r="BT687" s="53" t="s">
        <v>578</v>
      </c>
      <c r="BU687" s="59" t="s">
        <v>578</v>
      </c>
      <c r="BV687" s="59" t="s">
        <v>579</v>
      </c>
      <c r="BW687" s="59" t="s">
        <v>579</v>
      </c>
      <c r="BX687" s="59" t="s">
        <v>580</v>
      </c>
      <c r="BY687" s="59" t="s">
        <v>580</v>
      </c>
      <c r="BZ687" s="59" t="s">
        <v>580</v>
      </c>
      <c r="CA687" s="59" t="s">
        <v>598</v>
      </c>
      <c r="CB687" s="59" t="s">
        <v>578</v>
      </c>
      <c r="CC687" s="59" t="s">
        <v>578</v>
      </c>
      <c r="CD687" s="59" t="s">
        <v>579</v>
      </c>
      <c r="CE687" s="59" t="s">
        <v>579</v>
      </c>
      <c r="CF687" s="59" t="s">
        <v>580</v>
      </c>
      <c r="CG687" s="59" t="s">
        <v>580</v>
      </c>
      <c r="CH687" s="59" t="s">
        <v>580</v>
      </c>
      <c r="CI687" s="59" t="s">
        <v>598</v>
      </c>
      <c r="CJ687" s="59" t="s">
        <v>583</v>
      </c>
      <c r="CK687" s="59" t="s">
        <v>583</v>
      </c>
      <c r="CL687" s="59" t="s">
        <v>584</v>
      </c>
      <c r="CM687" s="59" t="s">
        <v>585</v>
      </c>
      <c r="CN687" s="59" t="s">
        <v>585</v>
      </c>
      <c r="CO687" s="59" t="s">
        <v>599</v>
      </c>
      <c r="CP687" s="59" t="s">
        <v>600</v>
      </c>
      <c r="CQ687" s="59" t="s">
        <v>601</v>
      </c>
      <c r="CR687" s="59" t="s">
        <v>601</v>
      </c>
      <c r="CS687" s="59" t="s">
        <v>601</v>
      </c>
      <c r="CT687" s="59" t="s">
        <v>601</v>
      </c>
      <c r="CU687" s="59" t="s">
        <v>583</v>
      </c>
      <c r="CV687" s="59" t="s">
        <v>583</v>
      </c>
      <c r="CW687" s="59" t="s">
        <v>584</v>
      </c>
      <c r="CX687" s="59" t="s">
        <v>585</v>
      </c>
      <c r="CY687" s="59" t="s">
        <v>585</v>
      </c>
      <c r="CZ687" s="59" t="s">
        <v>599</v>
      </c>
      <c r="DA687" s="59" t="s">
        <v>600</v>
      </c>
      <c r="DB687" s="59" t="s">
        <v>601</v>
      </c>
      <c r="DC687" s="59" t="s">
        <v>601</v>
      </c>
      <c r="DD687" s="59" t="s">
        <v>601</v>
      </c>
      <c r="DE687" s="59" t="s">
        <v>601</v>
      </c>
      <c r="DF687" s="59"/>
      <c r="DG687" s="59"/>
      <c r="DH687" s="59"/>
      <c r="DI687" s="59"/>
      <c r="DJ687" s="59"/>
      <c r="DK687" s="59" t="s">
        <v>578</v>
      </c>
      <c r="DL687" s="59" t="s">
        <v>579</v>
      </c>
      <c r="DM687" s="59" t="s">
        <v>580</v>
      </c>
      <c r="DN687" s="59" t="s">
        <v>591</v>
      </c>
      <c r="DO687" s="59" t="s">
        <v>579</v>
      </c>
      <c r="DP687" s="59" t="s">
        <v>580</v>
      </c>
      <c r="DQ687" s="59" t="s">
        <v>591</v>
      </c>
      <c r="DR687" s="59" t="s">
        <v>580</v>
      </c>
      <c r="DS687" s="59" t="s">
        <v>591</v>
      </c>
      <c r="DT687" s="59" t="s">
        <v>591</v>
      </c>
      <c r="DU687" s="59" t="s">
        <v>578</v>
      </c>
      <c r="DV687" s="59" t="s">
        <v>578</v>
      </c>
      <c r="DW687" s="59" t="s">
        <v>578</v>
      </c>
      <c r="DX687" s="59" t="s">
        <v>578</v>
      </c>
      <c r="DY687" s="59" t="s">
        <v>579</v>
      </c>
      <c r="DZ687" s="59" t="s">
        <v>579</v>
      </c>
      <c r="EA687" s="59" t="s">
        <v>579</v>
      </c>
      <c r="EB687" s="59" t="s">
        <v>580</v>
      </c>
      <c r="EC687" s="59" t="s">
        <v>580</v>
      </c>
      <c r="ED687" s="59" t="s">
        <v>591</v>
      </c>
      <c r="EE687" s="59" t="s">
        <v>579</v>
      </c>
      <c r="EF687" s="59" t="s">
        <v>579</v>
      </c>
      <c r="EG687" s="59" t="s">
        <v>579</v>
      </c>
      <c r="EH687" s="59" t="s">
        <v>580</v>
      </c>
      <c r="EI687" s="59" t="s">
        <v>580</v>
      </c>
      <c r="EJ687" s="59" t="s">
        <v>591</v>
      </c>
      <c r="EK687" s="59" t="s">
        <v>580</v>
      </c>
      <c r="EL687" s="59" t="s">
        <v>580</v>
      </c>
      <c r="EM687" s="59" t="s">
        <v>591</v>
      </c>
      <c r="EN687" s="59" t="s">
        <v>591</v>
      </c>
      <c r="EO687" s="59" t="s">
        <v>578</v>
      </c>
      <c r="EP687" s="59" t="s">
        <v>578</v>
      </c>
      <c r="EQ687" s="59" t="s">
        <v>579</v>
      </c>
      <c r="ER687" s="59" t="s">
        <v>579</v>
      </c>
      <c r="ES687" s="59" t="s">
        <v>580</v>
      </c>
      <c r="ET687" s="59" t="s">
        <v>580</v>
      </c>
      <c r="EU687" s="59" t="s">
        <v>580</v>
      </c>
      <c r="EV687" s="59" t="s">
        <v>598</v>
      </c>
      <c r="EW687" s="59" t="s">
        <v>602</v>
      </c>
      <c r="EX687" s="59"/>
      <c r="EY687" s="59" t="s">
        <v>603</v>
      </c>
      <c r="EZ687" s="59" t="s">
        <v>604</v>
      </c>
      <c r="FA687" s="59" t="s">
        <v>605</v>
      </c>
    </row>
    <row r="688" spans="1:157" x14ac:dyDescent="0.25">
      <c r="A688" s="52"/>
      <c r="B688" s="53"/>
      <c r="C688" s="53" t="s">
        <v>571</v>
      </c>
      <c r="D688" s="53" t="s">
        <v>571</v>
      </c>
      <c r="E688" s="53" t="s">
        <v>606</v>
      </c>
      <c r="F688" s="53" t="s">
        <v>571</v>
      </c>
      <c r="G688" s="53" t="s">
        <v>594</v>
      </c>
      <c r="H688" s="185" t="s">
        <v>594</v>
      </c>
      <c r="I688" s="53" t="s">
        <v>594</v>
      </c>
      <c r="J688" s="53" t="s">
        <v>594</v>
      </c>
      <c r="K688" s="53" t="s">
        <v>595</v>
      </c>
      <c r="L688" s="54" t="s">
        <v>595</v>
      </c>
      <c r="M688" s="53" t="s">
        <v>595</v>
      </c>
      <c r="N688" s="53" t="s">
        <v>596</v>
      </c>
      <c r="O688" s="53" t="s">
        <v>596</v>
      </c>
      <c r="P688" s="53" t="s">
        <v>597</v>
      </c>
      <c r="Q688" s="53" t="s">
        <v>594</v>
      </c>
      <c r="R688" s="53" t="s">
        <v>594</v>
      </c>
      <c r="S688" s="53" t="s">
        <v>594</v>
      </c>
      <c r="T688" s="53" t="s">
        <v>594</v>
      </c>
      <c r="U688" s="53" t="s">
        <v>595</v>
      </c>
      <c r="V688" s="53" t="s">
        <v>595</v>
      </c>
      <c r="W688" s="53" t="s">
        <v>595</v>
      </c>
      <c r="X688" s="53" t="s">
        <v>596</v>
      </c>
      <c r="Y688" s="53" t="s">
        <v>596</v>
      </c>
      <c r="Z688" s="53" t="s">
        <v>597</v>
      </c>
      <c r="AA688" s="53" t="s">
        <v>595</v>
      </c>
      <c r="AB688" s="53" t="s">
        <v>595</v>
      </c>
      <c r="AC688" s="53" t="s">
        <v>595</v>
      </c>
      <c r="AD688" s="54" t="s">
        <v>596</v>
      </c>
      <c r="AE688" s="54" t="s">
        <v>596</v>
      </c>
      <c r="AF688" s="54" t="s">
        <v>597</v>
      </c>
      <c r="AG688" s="53" t="s">
        <v>596</v>
      </c>
      <c r="AH688" s="53" t="s">
        <v>596</v>
      </c>
      <c r="AI688" s="53" t="s">
        <v>597</v>
      </c>
      <c r="AJ688" s="53" t="s">
        <v>597</v>
      </c>
      <c r="AK688" s="53"/>
      <c r="AL688" s="55" t="s">
        <v>573</v>
      </c>
      <c r="AM688" s="55" t="s">
        <v>573</v>
      </c>
      <c r="AN688" s="53" t="s">
        <v>573</v>
      </c>
      <c r="AO688" s="55" t="s">
        <v>573</v>
      </c>
      <c r="AP688" s="53" t="s">
        <v>594</v>
      </c>
      <c r="AQ688" s="53" t="s">
        <v>594</v>
      </c>
      <c r="AR688" s="53" t="s">
        <v>594</v>
      </c>
      <c r="AS688" s="53" t="s">
        <v>594</v>
      </c>
      <c r="AT688" s="53" t="s">
        <v>595</v>
      </c>
      <c r="AU688" s="54" t="s">
        <v>595</v>
      </c>
      <c r="AV688" s="53" t="s">
        <v>595</v>
      </c>
      <c r="AW688" s="53" t="s">
        <v>596</v>
      </c>
      <c r="AX688" s="53" t="s">
        <v>596</v>
      </c>
      <c r="AY688" s="53" t="s">
        <v>597</v>
      </c>
      <c r="AZ688" s="53" t="s">
        <v>594</v>
      </c>
      <c r="BA688" s="53" t="s">
        <v>594</v>
      </c>
      <c r="BB688" s="53" t="s">
        <v>594</v>
      </c>
      <c r="BC688" s="53" t="s">
        <v>594</v>
      </c>
      <c r="BD688" s="53" t="s">
        <v>595</v>
      </c>
      <c r="BE688" s="53" t="s">
        <v>595</v>
      </c>
      <c r="BF688" s="53" t="s">
        <v>595</v>
      </c>
      <c r="BG688" s="53" t="s">
        <v>596</v>
      </c>
      <c r="BH688" s="53" t="s">
        <v>596</v>
      </c>
      <c r="BI688" s="53" t="s">
        <v>597</v>
      </c>
      <c r="BJ688" s="53" t="s">
        <v>595</v>
      </c>
      <c r="BK688" s="53" t="s">
        <v>595</v>
      </c>
      <c r="BL688" s="53" t="s">
        <v>595</v>
      </c>
      <c r="BM688" s="54" t="s">
        <v>596</v>
      </c>
      <c r="BN688" s="54" t="s">
        <v>596</v>
      </c>
      <c r="BO688" s="54" t="s">
        <v>597</v>
      </c>
      <c r="BP688" s="53" t="s">
        <v>596</v>
      </c>
      <c r="BQ688" s="53" t="s">
        <v>596</v>
      </c>
      <c r="BR688" s="53" t="s">
        <v>597</v>
      </c>
      <c r="BS688" s="60" t="s">
        <v>597</v>
      </c>
      <c r="BT688" s="53" t="s">
        <v>579</v>
      </c>
      <c r="BU688" s="59" t="s">
        <v>579</v>
      </c>
      <c r="BV688" s="59" t="s">
        <v>579</v>
      </c>
      <c r="BW688" s="59" t="s">
        <v>580</v>
      </c>
      <c r="BX688" s="59" t="s">
        <v>580</v>
      </c>
      <c r="BY688" s="59" t="s">
        <v>591</v>
      </c>
      <c r="BZ688" s="59" t="s">
        <v>591</v>
      </c>
      <c r="CA688" s="59" t="s">
        <v>601</v>
      </c>
      <c r="CB688" s="59" t="s">
        <v>579</v>
      </c>
      <c r="CC688" s="59" t="s">
        <v>579</v>
      </c>
      <c r="CD688" s="59" t="s">
        <v>579</v>
      </c>
      <c r="CE688" s="59" t="s">
        <v>580</v>
      </c>
      <c r="CF688" s="59" t="s">
        <v>580</v>
      </c>
      <c r="CG688" s="59" t="s">
        <v>591</v>
      </c>
      <c r="CH688" s="59" t="s">
        <v>591</v>
      </c>
      <c r="CI688" s="59" t="s">
        <v>601</v>
      </c>
      <c r="CJ688" s="59" t="s">
        <v>580</v>
      </c>
      <c r="CK688" s="59" t="s">
        <v>585</v>
      </c>
      <c r="CL688" s="59" t="s">
        <v>607</v>
      </c>
      <c r="CM688" s="59" t="s">
        <v>591</v>
      </c>
      <c r="CN688" s="59" t="s">
        <v>599</v>
      </c>
      <c r="CO688" s="59" t="s">
        <v>607</v>
      </c>
      <c r="CP688" s="59" t="s">
        <v>607</v>
      </c>
      <c r="CQ688" s="59" t="s">
        <v>608</v>
      </c>
      <c r="CR688" s="59" t="s">
        <v>608</v>
      </c>
      <c r="CS688" s="59" t="s">
        <v>608</v>
      </c>
      <c r="CT688" s="59" t="s">
        <v>609</v>
      </c>
      <c r="CU688" s="59" t="s">
        <v>580</v>
      </c>
      <c r="CV688" s="59" t="s">
        <v>585</v>
      </c>
      <c r="CW688" s="59" t="s">
        <v>607</v>
      </c>
      <c r="CX688" s="59" t="s">
        <v>591</v>
      </c>
      <c r="CY688" s="59" t="s">
        <v>599</v>
      </c>
      <c r="CZ688" s="59" t="s">
        <v>607</v>
      </c>
      <c r="DA688" s="59" t="s">
        <v>607</v>
      </c>
      <c r="DB688" s="59" t="s">
        <v>608</v>
      </c>
      <c r="DC688" s="59" t="s">
        <v>608</v>
      </c>
      <c r="DD688" s="59" t="s">
        <v>608</v>
      </c>
      <c r="DE688" s="59" t="s">
        <v>610</v>
      </c>
      <c r="DF688" s="59"/>
      <c r="DG688" s="59"/>
      <c r="DH688" s="59"/>
      <c r="DI688" s="59"/>
      <c r="DJ688" s="59"/>
      <c r="DK688" s="59"/>
      <c r="DL688" s="59"/>
      <c r="DM688" s="59"/>
      <c r="DN688" s="59"/>
      <c r="DO688" s="59"/>
      <c r="DP688" s="59"/>
      <c r="DQ688" s="59"/>
      <c r="DR688" s="59"/>
      <c r="DS688" s="59"/>
      <c r="DT688" s="59"/>
      <c r="DU688" s="59" t="s">
        <v>611</v>
      </c>
      <c r="DV688" s="59" t="s">
        <v>579</v>
      </c>
      <c r="DW688" s="59" t="s">
        <v>580</v>
      </c>
      <c r="DX688" s="59" t="s">
        <v>591</v>
      </c>
      <c r="DY688" s="59" t="s">
        <v>579</v>
      </c>
      <c r="DZ688" s="59" t="s">
        <v>580</v>
      </c>
      <c r="EA688" s="59" t="s">
        <v>591</v>
      </c>
      <c r="EB688" s="59" t="s">
        <v>580</v>
      </c>
      <c r="EC688" s="59" t="s">
        <v>591</v>
      </c>
      <c r="ED688" s="59" t="s">
        <v>591</v>
      </c>
      <c r="EE688" s="59" t="s">
        <v>579</v>
      </c>
      <c r="EF688" s="59" t="s">
        <v>580</v>
      </c>
      <c r="EG688" s="59" t="s">
        <v>591</v>
      </c>
      <c r="EH688" s="59" t="s">
        <v>580</v>
      </c>
      <c r="EI688" s="59" t="s">
        <v>591</v>
      </c>
      <c r="EJ688" s="59" t="s">
        <v>591</v>
      </c>
      <c r="EK688" s="59" t="s">
        <v>580</v>
      </c>
      <c r="EL688" s="59" t="s">
        <v>591</v>
      </c>
      <c r="EM688" s="59" t="s">
        <v>591</v>
      </c>
      <c r="EN688" s="59" t="s">
        <v>591</v>
      </c>
      <c r="EO688" s="59" t="s">
        <v>579</v>
      </c>
      <c r="EP688" s="59" t="s">
        <v>579</v>
      </c>
      <c r="EQ688" s="59" t="s">
        <v>579</v>
      </c>
      <c r="ER688" s="59" t="s">
        <v>580</v>
      </c>
      <c r="ES688" s="59" t="s">
        <v>580</v>
      </c>
      <c r="ET688" s="59" t="s">
        <v>591</v>
      </c>
      <c r="EU688" s="59" t="s">
        <v>591</v>
      </c>
      <c r="EV688" s="59" t="s">
        <v>601</v>
      </c>
      <c r="EW688" s="59" t="s">
        <v>601</v>
      </c>
      <c r="EX688" s="59"/>
      <c r="EY688" s="59" t="s">
        <v>601</v>
      </c>
      <c r="EZ688" s="59" t="s">
        <v>601</v>
      </c>
      <c r="FA688" s="59" t="s">
        <v>601</v>
      </c>
    </row>
    <row r="689" spans="1:157" ht="13.8" thickBot="1" x14ac:dyDescent="0.3">
      <c r="A689" s="61" t="s">
        <v>612</v>
      </c>
      <c r="B689" s="62" t="s">
        <v>569</v>
      </c>
      <c r="C689" s="62" t="s">
        <v>578</v>
      </c>
      <c r="D689" s="62" t="s">
        <v>613</v>
      </c>
      <c r="E689" s="62" t="s">
        <v>614</v>
      </c>
      <c r="F689" s="62" t="s">
        <v>615</v>
      </c>
      <c r="G689" s="62" t="s">
        <v>578</v>
      </c>
      <c r="H689" s="187" t="s">
        <v>613</v>
      </c>
      <c r="I689" s="62" t="s">
        <v>614</v>
      </c>
      <c r="J689" s="62" t="s">
        <v>615</v>
      </c>
      <c r="K689" s="62" t="s">
        <v>613</v>
      </c>
      <c r="L689" s="63" t="s">
        <v>614</v>
      </c>
      <c r="M689" s="62" t="s">
        <v>615</v>
      </c>
      <c r="N689" s="62" t="s">
        <v>614</v>
      </c>
      <c r="O689" s="62" t="s">
        <v>615</v>
      </c>
      <c r="P689" s="62" t="s">
        <v>615</v>
      </c>
      <c r="Q689" s="62" t="s">
        <v>594</v>
      </c>
      <c r="R689" s="62" t="s">
        <v>613</v>
      </c>
      <c r="S689" s="62" t="s">
        <v>596</v>
      </c>
      <c r="T689" s="62" t="s">
        <v>615</v>
      </c>
      <c r="U689" s="62" t="s">
        <v>613</v>
      </c>
      <c r="V689" s="62" t="s">
        <v>614</v>
      </c>
      <c r="W689" s="62" t="s">
        <v>615</v>
      </c>
      <c r="X689" s="62" t="s">
        <v>614</v>
      </c>
      <c r="Y689" s="62" t="s">
        <v>615</v>
      </c>
      <c r="Z689" s="62" t="s">
        <v>615</v>
      </c>
      <c r="AA689" s="62" t="s">
        <v>613</v>
      </c>
      <c r="AB689" s="62" t="s">
        <v>614</v>
      </c>
      <c r="AC689" s="62" t="s">
        <v>615</v>
      </c>
      <c r="AD689" s="63" t="s">
        <v>614</v>
      </c>
      <c r="AE689" s="63" t="s">
        <v>615</v>
      </c>
      <c r="AF689" s="63" t="s">
        <v>615</v>
      </c>
      <c r="AG689" s="62" t="s">
        <v>614</v>
      </c>
      <c r="AH689" s="62" t="s">
        <v>615</v>
      </c>
      <c r="AI689" s="62" t="s">
        <v>615</v>
      </c>
      <c r="AJ689" s="62" t="s">
        <v>615</v>
      </c>
      <c r="AK689" s="64" t="s">
        <v>616</v>
      </c>
      <c r="AL689" s="62" t="s">
        <v>578</v>
      </c>
      <c r="AM689" s="62" t="s">
        <v>613</v>
      </c>
      <c r="AN689" s="62" t="s">
        <v>614</v>
      </c>
      <c r="AO689" s="62" t="s">
        <v>615</v>
      </c>
      <c r="AP689" s="62" t="s">
        <v>578</v>
      </c>
      <c r="AQ689" s="62" t="s">
        <v>613</v>
      </c>
      <c r="AR689" s="62" t="s">
        <v>614</v>
      </c>
      <c r="AS689" s="62" t="s">
        <v>615</v>
      </c>
      <c r="AT689" s="62" t="s">
        <v>613</v>
      </c>
      <c r="AU689" s="63" t="s">
        <v>614</v>
      </c>
      <c r="AV689" s="62" t="s">
        <v>615</v>
      </c>
      <c r="AW689" s="62" t="s">
        <v>614</v>
      </c>
      <c r="AX689" s="62" t="s">
        <v>615</v>
      </c>
      <c r="AY689" s="62" t="s">
        <v>615</v>
      </c>
      <c r="AZ689" s="62" t="s">
        <v>578</v>
      </c>
      <c r="BA689" s="62" t="s">
        <v>613</v>
      </c>
      <c r="BB689" s="62" t="s">
        <v>614</v>
      </c>
      <c r="BC689" s="62" t="s">
        <v>615</v>
      </c>
      <c r="BD689" s="62" t="s">
        <v>613</v>
      </c>
      <c r="BE689" s="62" t="s">
        <v>617</v>
      </c>
      <c r="BF689" s="62" t="s">
        <v>615</v>
      </c>
      <c r="BG689" s="62" t="s">
        <v>614</v>
      </c>
      <c r="BH689" s="62" t="s">
        <v>615</v>
      </c>
      <c r="BI689" s="62" t="s">
        <v>615</v>
      </c>
      <c r="BJ689" s="62" t="s">
        <v>613</v>
      </c>
      <c r="BK689" s="62" t="s">
        <v>614</v>
      </c>
      <c r="BL689" s="62" t="s">
        <v>615</v>
      </c>
      <c r="BM689" s="63" t="s">
        <v>614</v>
      </c>
      <c r="BN689" s="63" t="s">
        <v>615</v>
      </c>
      <c r="BO689" s="63" t="s">
        <v>615</v>
      </c>
      <c r="BP689" s="62" t="s">
        <v>614</v>
      </c>
      <c r="BQ689" s="62" t="s">
        <v>615</v>
      </c>
      <c r="BR689" s="62" t="s">
        <v>615</v>
      </c>
      <c r="BS689" s="65" t="s">
        <v>615</v>
      </c>
      <c r="BT689" s="62" t="s">
        <v>579</v>
      </c>
      <c r="BU689" s="66" t="s">
        <v>580</v>
      </c>
      <c r="BV689" s="66" t="s">
        <v>580</v>
      </c>
      <c r="BW689" s="66" t="s">
        <v>580</v>
      </c>
      <c r="BX689" s="66" t="s">
        <v>591</v>
      </c>
      <c r="BY689" s="66" t="s">
        <v>591</v>
      </c>
      <c r="BZ689" s="66" t="s">
        <v>591</v>
      </c>
      <c r="CA689" s="66" t="s">
        <v>608</v>
      </c>
      <c r="CB689" s="66" t="s">
        <v>579</v>
      </c>
      <c r="CC689" s="66" t="s">
        <v>580</v>
      </c>
      <c r="CD689" s="66" t="s">
        <v>580</v>
      </c>
      <c r="CE689" s="66" t="s">
        <v>580</v>
      </c>
      <c r="CF689" s="66" t="s">
        <v>591</v>
      </c>
      <c r="CG689" s="66" t="s">
        <v>591</v>
      </c>
      <c r="CH689" s="66" t="s">
        <v>591</v>
      </c>
      <c r="CI689" s="66" t="s">
        <v>608</v>
      </c>
      <c r="CJ689" s="66" t="s">
        <v>607</v>
      </c>
      <c r="CK689" s="66" t="s">
        <v>607</v>
      </c>
      <c r="CL689" s="66" t="s">
        <v>607</v>
      </c>
      <c r="CM689" s="66" t="s">
        <v>607</v>
      </c>
      <c r="CN689" s="66" t="s">
        <v>607</v>
      </c>
      <c r="CO689" s="66" t="s">
        <v>607</v>
      </c>
      <c r="CP689" s="66" t="s">
        <v>607</v>
      </c>
      <c r="CQ689" s="66"/>
      <c r="CR689" s="66"/>
      <c r="CS689" s="66"/>
      <c r="CT689" s="66"/>
      <c r="CU689" s="66" t="s">
        <v>607</v>
      </c>
      <c r="CV689" s="66" t="s">
        <v>607</v>
      </c>
      <c r="CW689" s="66" t="s">
        <v>607</v>
      </c>
      <c r="CX689" s="66" t="s">
        <v>607</v>
      </c>
      <c r="CY689" s="66" t="s">
        <v>607</v>
      </c>
      <c r="CZ689" s="66" t="s">
        <v>607</v>
      </c>
      <c r="DA689" s="66" t="s">
        <v>607</v>
      </c>
      <c r="DB689" s="66"/>
      <c r="DC689" s="66"/>
      <c r="DD689" s="66"/>
      <c r="DE689" s="66"/>
      <c r="DF689" s="66"/>
      <c r="DG689" s="66"/>
      <c r="DH689" s="66"/>
      <c r="DI689" s="66"/>
      <c r="DJ689" s="66"/>
      <c r="DK689" s="66"/>
      <c r="DL689" s="66"/>
      <c r="DM689" s="66"/>
      <c r="DN689" s="66"/>
      <c r="DO689" s="66"/>
      <c r="DP689" s="66"/>
      <c r="DQ689" s="66"/>
      <c r="DR689" s="66"/>
      <c r="DS689" s="66"/>
      <c r="DT689" s="66"/>
      <c r="DU689" s="66"/>
      <c r="DV689" s="66"/>
      <c r="DW689" s="66"/>
      <c r="DX689" s="66"/>
      <c r="DY689" s="66"/>
      <c r="DZ689" s="66"/>
      <c r="EA689" s="66"/>
      <c r="EB689" s="66"/>
      <c r="EC689" s="66"/>
      <c r="ED689" s="66"/>
      <c r="EE689" s="66"/>
      <c r="EF689" s="66"/>
      <c r="EG689" s="66"/>
      <c r="EH689" s="66"/>
      <c r="EI689" s="66"/>
      <c r="EJ689" s="66"/>
      <c r="EK689" s="66"/>
      <c r="EL689" s="66"/>
      <c r="EM689" s="66"/>
      <c r="EN689" s="66"/>
      <c r="EO689" s="66" t="s">
        <v>579</v>
      </c>
      <c r="EP689" s="66" t="s">
        <v>580</v>
      </c>
      <c r="EQ689" s="66" t="s">
        <v>580</v>
      </c>
      <c r="ER689" s="66" t="s">
        <v>580</v>
      </c>
      <c r="ES689" s="66" t="s">
        <v>591</v>
      </c>
      <c r="ET689" s="66" t="s">
        <v>591</v>
      </c>
      <c r="EU689" s="66" t="s">
        <v>591</v>
      </c>
      <c r="EV689" s="66" t="s">
        <v>608</v>
      </c>
      <c r="EW689" s="66" t="s">
        <v>609</v>
      </c>
      <c r="EX689" s="66"/>
      <c r="EY689" s="66" t="s">
        <v>608</v>
      </c>
      <c r="EZ689" s="66" t="s">
        <v>608</v>
      </c>
      <c r="FA689" s="66" t="s">
        <v>609</v>
      </c>
    </row>
    <row r="690" spans="1:157" ht="14.4" x14ac:dyDescent="0.3">
      <c r="A690" s="67" t="s">
        <v>618</v>
      </c>
      <c r="B690" s="68">
        <v>690</v>
      </c>
      <c r="C690" s="69">
        <v>933</v>
      </c>
      <c r="D690" s="69">
        <v>933</v>
      </c>
      <c r="E690" s="69">
        <v>933</v>
      </c>
      <c r="F690" s="69">
        <v>933</v>
      </c>
      <c r="G690" s="69">
        <v>933</v>
      </c>
      <c r="H690" s="188">
        <v>933</v>
      </c>
      <c r="I690" s="71">
        <v>933</v>
      </c>
      <c r="J690" s="71">
        <v>933</v>
      </c>
      <c r="K690" s="71">
        <v>933</v>
      </c>
      <c r="L690" s="71">
        <v>933</v>
      </c>
      <c r="M690" s="71">
        <v>933</v>
      </c>
      <c r="N690" s="71">
        <v>933</v>
      </c>
      <c r="O690" s="71">
        <v>933</v>
      </c>
      <c r="P690" s="71">
        <v>933</v>
      </c>
      <c r="Q690" s="71">
        <v>1162</v>
      </c>
      <c r="R690" s="71">
        <v>1162</v>
      </c>
      <c r="S690" s="71">
        <v>1162</v>
      </c>
      <c r="T690" s="71">
        <v>1162</v>
      </c>
      <c r="U690" s="71">
        <v>1162</v>
      </c>
      <c r="V690" s="71">
        <v>1162</v>
      </c>
      <c r="W690" s="71">
        <v>1162</v>
      </c>
      <c r="X690" s="71">
        <v>1162</v>
      </c>
      <c r="Y690" s="71">
        <v>1162</v>
      </c>
      <c r="Z690" s="71">
        <v>1162</v>
      </c>
      <c r="AA690" s="71">
        <v>1162</v>
      </c>
      <c r="AB690" s="71">
        <v>1162</v>
      </c>
      <c r="AC690" s="71">
        <v>1162</v>
      </c>
      <c r="AD690" s="71">
        <v>1162</v>
      </c>
      <c r="AE690" s="71">
        <v>1162</v>
      </c>
      <c r="AF690" s="71">
        <v>1162</v>
      </c>
      <c r="AG690" s="71">
        <v>1162</v>
      </c>
      <c r="AH690" s="71">
        <v>1162</v>
      </c>
      <c r="AI690" s="71">
        <v>1162</v>
      </c>
      <c r="AJ690" s="71">
        <v>1162</v>
      </c>
      <c r="AK690" s="71">
        <v>690</v>
      </c>
      <c r="AL690" s="71">
        <v>933</v>
      </c>
      <c r="AM690" s="71">
        <v>933</v>
      </c>
      <c r="AN690" s="71">
        <v>933</v>
      </c>
      <c r="AO690" s="71">
        <v>933</v>
      </c>
      <c r="AP690" s="71">
        <v>933</v>
      </c>
      <c r="AQ690" s="71">
        <v>933</v>
      </c>
      <c r="AR690" s="71">
        <v>933</v>
      </c>
      <c r="AS690" s="71">
        <v>933</v>
      </c>
      <c r="AT690" s="71">
        <v>933</v>
      </c>
      <c r="AU690" s="71">
        <v>933</v>
      </c>
      <c r="AV690" s="71">
        <v>933</v>
      </c>
      <c r="AW690" s="71">
        <v>933</v>
      </c>
      <c r="AX690" s="71">
        <v>933</v>
      </c>
      <c r="AY690" s="71">
        <v>933</v>
      </c>
      <c r="AZ690" s="71">
        <v>1162</v>
      </c>
      <c r="BA690" s="71">
        <v>1162</v>
      </c>
      <c r="BB690" s="71">
        <v>1162</v>
      </c>
      <c r="BC690" s="71">
        <v>1162</v>
      </c>
      <c r="BD690" s="71">
        <v>1162</v>
      </c>
      <c r="BE690" s="71">
        <v>1162</v>
      </c>
      <c r="BF690" s="71">
        <v>1162</v>
      </c>
      <c r="BG690" s="71">
        <v>1162</v>
      </c>
      <c r="BH690" s="71">
        <v>1162</v>
      </c>
      <c r="BI690" s="71">
        <v>1162</v>
      </c>
      <c r="BJ690" s="71">
        <v>1162</v>
      </c>
      <c r="BK690" s="71">
        <v>1162</v>
      </c>
      <c r="BL690" s="71">
        <v>1162</v>
      </c>
      <c r="BM690" s="71">
        <v>1162</v>
      </c>
      <c r="BN690" s="71">
        <v>1162</v>
      </c>
      <c r="BO690" s="71">
        <v>1162</v>
      </c>
      <c r="BP690" s="71">
        <v>1162</v>
      </c>
      <c r="BQ690" s="71">
        <v>1162</v>
      </c>
      <c r="BR690" s="71">
        <v>1162</v>
      </c>
      <c r="BS690" s="71">
        <v>1162</v>
      </c>
      <c r="BT690" s="69">
        <v>1162</v>
      </c>
      <c r="BU690" s="69">
        <v>1162</v>
      </c>
      <c r="BV690" s="69">
        <v>1162</v>
      </c>
      <c r="BW690" s="69">
        <v>1162</v>
      </c>
      <c r="BX690" s="69">
        <v>1162</v>
      </c>
      <c r="BY690" s="70">
        <v>1162</v>
      </c>
      <c r="BZ690" s="71">
        <v>1162</v>
      </c>
      <c r="CA690" s="71">
        <v>1162</v>
      </c>
      <c r="CB690" s="71">
        <v>1162</v>
      </c>
      <c r="CC690" s="71">
        <v>1162</v>
      </c>
      <c r="CD690" s="71">
        <v>1162</v>
      </c>
      <c r="CE690" s="71">
        <v>1162</v>
      </c>
      <c r="CF690" s="71">
        <v>1162</v>
      </c>
      <c r="CG690" s="71">
        <v>1162</v>
      </c>
      <c r="CH690" s="71">
        <v>1162</v>
      </c>
      <c r="CI690" s="71">
        <v>1162</v>
      </c>
      <c r="CJ690" s="71">
        <v>1534</v>
      </c>
      <c r="CK690" s="71">
        <v>1534</v>
      </c>
      <c r="CL690" s="71">
        <v>1534</v>
      </c>
      <c r="CM690" s="71">
        <v>1534</v>
      </c>
      <c r="CN690" s="71">
        <v>1534</v>
      </c>
      <c r="CO690" s="71">
        <v>1534</v>
      </c>
      <c r="CP690" s="71">
        <v>1534</v>
      </c>
      <c r="CQ690" s="71">
        <v>1534</v>
      </c>
      <c r="CR690" s="71">
        <v>1534</v>
      </c>
      <c r="CS690" s="71">
        <v>1764.1</v>
      </c>
      <c r="CT690" s="71">
        <v>1764.1</v>
      </c>
      <c r="CU690" s="71">
        <v>1534</v>
      </c>
      <c r="CV690" s="71">
        <v>1534</v>
      </c>
      <c r="CW690" s="71">
        <v>1534</v>
      </c>
      <c r="CX690" s="71">
        <v>1534</v>
      </c>
      <c r="CY690" s="71">
        <v>1534</v>
      </c>
      <c r="CZ690" s="71">
        <v>1534</v>
      </c>
      <c r="DA690" s="71">
        <v>1534</v>
      </c>
      <c r="DB690" s="71">
        <v>1534</v>
      </c>
      <c r="DC690" s="71">
        <v>1534</v>
      </c>
      <c r="DD690" s="71">
        <v>1764.1</v>
      </c>
      <c r="DE690" s="71">
        <v>1764.1</v>
      </c>
      <c r="DF690" s="71">
        <v>933</v>
      </c>
      <c r="DG690" s="71">
        <v>1162</v>
      </c>
      <c r="DH690" s="71">
        <v>1162</v>
      </c>
      <c r="DI690" s="71">
        <v>1162</v>
      </c>
      <c r="DJ690" s="71">
        <v>1162</v>
      </c>
      <c r="DK690" s="71">
        <v>1162</v>
      </c>
      <c r="DL690" s="71">
        <v>1162</v>
      </c>
      <c r="DM690" s="71">
        <v>1162</v>
      </c>
      <c r="DN690" s="71">
        <v>1162</v>
      </c>
      <c r="DO690" s="71">
        <v>1162</v>
      </c>
      <c r="DP690" s="71">
        <v>1162</v>
      </c>
      <c r="DQ690" s="71">
        <v>1162</v>
      </c>
      <c r="DR690" s="71">
        <v>1162</v>
      </c>
      <c r="DS690" s="71">
        <v>1162</v>
      </c>
      <c r="DT690" s="71">
        <v>1162</v>
      </c>
      <c r="DU690" s="71">
        <v>1534</v>
      </c>
      <c r="DV690" s="71">
        <v>1534</v>
      </c>
      <c r="DW690" s="71">
        <v>1534</v>
      </c>
      <c r="DX690" s="71">
        <v>1534</v>
      </c>
      <c r="DY690" s="71">
        <v>1534</v>
      </c>
      <c r="DZ690" s="71">
        <v>1534</v>
      </c>
      <c r="EA690" s="71">
        <v>1534</v>
      </c>
      <c r="EB690" s="71">
        <v>1534</v>
      </c>
      <c r="EC690" s="71">
        <v>1534</v>
      </c>
      <c r="ED690" s="71">
        <v>1534</v>
      </c>
      <c r="EE690" s="71">
        <v>1534</v>
      </c>
      <c r="EF690" s="71">
        <v>1534</v>
      </c>
      <c r="EG690" s="71">
        <v>1534</v>
      </c>
      <c r="EH690" s="71">
        <v>1534</v>
      </c>
      <c r="EI690" s="71">
        <v>1534</v>
      </c>
      <c r="EJ690" s="71">
        <v>1534</v>
      </c>
      <c r="EK690" s="71">
        <v>1534</v>
      </c>
      <c r="EL690" s="71">
        <v>1534</v>
      </c>
      <c r="EM690" s="71">
        <v>1534</v>
      </c>
      <c r="EN690" s="71">
        <v>1534</v>
      </c>
      <c r="EO690" s="71">
        <v>1534</v>
      </c>
      <c r="EP690" s="71">
        <v>1534</v>
      </c>
      <c r="EQ690" s="71">
        <v>1534</v>
      </c>
      <c r="ER690" s="71">
        <v>1534</v>
      </c>
      <c r="ES690" s="71">
        <v>1534</v>
      </c>
      <c r="ET690" s="71">
        <v>1534</v>
      </c>
      <c r="EU690" s="71">
        <v>1534</v>
      </c>
      <c r="EV690" s="71">
        <v>1534</v>
      </c>
      <c r="EW690" s="71">
        <v>1764.1</v>
      </c>
      <c r="EX690" s="71">
        <v>933</v>
      </c>
      <c r="EY690" s="71">
        <v>1534</v>
      </c>
      <c r="EZ690" s="71">
        <v>1534</v>
      </c>
      <c r="FA690" s="71">
        <v>1764.1</v>
      </c>
    </row>
    <row r="691" spans="1:157" ht="14.4" x14ac:dyDescent="0.3">
      <c r="A691" s="171" t="s">
        <v>619</v>
      </c>
      <c r="B691" s="172">
        <v>0</v>
      </c>
      <c r="C691" s="173">
        <v>921.51891707870482</v>
      </c>
      <c r="D691" s="173">
        <v>721.0738005277143</v>
      </c>
      <c r="E691" s="173">
        <v>429.3987173283677</v>
      </c>
      <c r="F691" s="173">
        <v>0</v>
      </c>
      <c r="G691" s="173">
        <v>1843.0378341574096</v>
      </c>
      <c r="H691" s="204">
        <v>1642.5927176064192</v>
      </c>
      <c r="I691" s="175">
        <v>1350.9176344070725</v>
      </c>
      <c r="J691" s="175">
        <v>921.51891707870482</v>
      </c>
      <c r="K691" s="175">
        <v>1442.1476010554286</v>
      </c>
      <c r="L691" s="175">
        <v>1150.472517856082</v>
      </c>
      <c r="M691" s="175">
        <v>721.0738005277143</v>
      </c>
      <c r="N691" s="175">
        <v>858.79743465673539</v>
      </c>
      <c r="O691" s="175">
        <v>429.3987173283677</v>
      </c>
      <c r="P691" s="175">
        <v>0</v>
      </c>
      <c r="Q691" s="175">
        <v>2764.5567512361145</v>
      </c>
      <c r="R691" s="175">
        <v>2564.111634685124</v>
      </c>
      <c r="S691" s="175">
        <v>2272.4365514857773</v>
      </c>
      <c r="T691" s="175">
        <v>1843.0378341574096</v>
      </c>
      <c r="U691" s="175">
        <v>2363.6665181341336</v>
      </c>
      <c r="V691" s="175">
        <v>2071.9914349347869</v>
      </c>
      <c r="W691" s="175">
        <v>1642.5927176064192</v>
      </c>
      <c r="X691" s="175">
        <v>1780.3163517354401</v>
      </c>
      <c r="Y691" s="175">
        <v>1350.9176344070725</v>
      </c>
      <c r="Z691" s="175">
        <v>921.51891707870482</v>
      </c>
      <c r="AA691" s="175">
        <v>2163.2214015831428</v>
      </c>
      <c r="AB691" s="175">
        <v>1871.5463183837962</v>
      </c>
      <c r="AC691" s="175">
        <v>1442.1476010554286</v>
      </c>
      <c r="AD691" s="175">
        <v>1579.8712351844497</v>
      </c>
      <c r="AE691" s="175">
        <v>1150.472517856082</v>
      </c>
      <c r="AF691" s="175">
        <v>721.0738005277143</v>
      </c>
      <c r="AG691" s="175">
        <v>1288.1961519851031</v>
      </c>
      <c r="AH691" s="175">
        <v>858.79743465673539</v>
      </c>
      <c r="AI691" s="175">
        <v>429.3987173283677</v>
      </c>
      <c r="AJ691" s="175">
        <v>0</v>
      </c>
      <c r="AK691" s="175">
        <v>0</v>
      </c>
      <c r="AL691" s="175">
        <v>921.51891707870482</v>
      </c>
      <c r="AM691" s="175">
        <v>721.0738005277143</v>
      </c>
      <c r="AN691" s="175">
        <v>429.3987173283677</v>
      </c>
      <c r="AO691" s="175">
        <v>0</v>
      </c>
      <c r="AP691" s="175">
        <v>1843.0378341574096</v>
      </c>
      <c r="AQ691" s="175">
        <v>1642.5927176064192</v>
      </c>
      <c r="AR691" s="175">
        <v>1350.9176344070725</v>
      </c>
      <c r="AS691" s="175">
        <v>921.51891707870482</v>
      </c>
      <c r="AT691" s="175">
        <v>1442.1476010554286</v>
      </c>
      <c r="AU691" s="175">
        <v>1150.472517856082</v>
      </c>
      <c r="AV691" s="175">
        <v>721.0738005277143</v>
      </c>
      <c r="AW691" s="175">
        <v>858.79743465673539</v>
      </c>
      <c r="AX691" s="175">
        <v>429.3987173283677</v>
      </c>
      <c r="AY691" s="175">
        <v>0</v>
      </c>
      <c r="AZ691" s="175">
        <v>2764.5567512361145</v>
      </c>
      <c r="BA691" s="175">
        <v>2564.111634685124</v>
      </c>
      <c r="BB691" s="175">
        <v>2272.4365514857773</v>
      </c>
      <c r="BC691" s="175">
        <v>1843.0378341574096</v>
      </c>
      <c r="BD691" s="175">
        <v>2363.6665181341336</v>
      </c>
      <c r="BE691" s="175">
        <v>2071.9914349347869</v>
      </c>
      <c r="BF691" s="175">
        <v>1642.5927176064192</v>
      </c>
      <c r="BG691" s="175">
        <v>1780.3163517354401</v>
      </c>
      <c r="BH691" s="175">
        <v>1350.9176344070725</v>
      </c>
      <c r="BI691" s="175">
        <v>921.51891707870482</v>
      </c>
      <c r="BJ691" s="175">
        <v>2163.2214015831428</v>
      </c>
      <c r="BK691" s="175">
        <v>1871.5463183837962</v>
      </c>
      <c r="BL691" s="175">
        <v>1442.1476010554286</v>
      </c>
      <c r="BM691" s="175">
        <v>1579.8712351844497</v>
      </c>
      <c r="BN691" s="175">
        <v>1150.472517856082</v>
      </c>
      <c r="BO691" s="175">
        <v>721.0738005277143</v>
      </c>
      <c r="BP691" s="175">
        <v>1288.1961519851031</v>
      </c>
      <c r="BQ691" s="175">
        <v>858.79743465673539</v>
      </c>
      <c r="BR691" s="175">
        <v>429.3987173283677</v>
      </c>
      <c r="BS691" s="175">
        <v>0</v>
      </c>
      <c r="BT691" s="173">
        <v>3285.1854352128385</v>
      </c>
      <c r="BU691" s="173">
        <v>2993.5103520134917</v>
      </c>
      <c r="BV691" s="173">
        <v>2793.0652354625013</v>
      </c>
      <c r="BW691" s="173">
        <v>2501.3901522631545</v>
      </c>
      <c r="BX691" s="173">
        <v>1579.8712351844497</v>
      </c>
      <c r="BY691" s="174">
        <v>1150.472517856082</v>
      </c>
      <c r="BZ691" s="175">
        <v>858.79743465673539</v>
      </c>
      <c r="CA691" s="175">
        <v>2166.0417660927505</v>
      </c>
      <c r="CB691" s="175">
        <v>3285.1854352128385</v>
      </c>
      <c r="CC691" s="175">
        <v>2993.5103520134917</v>
      </c>
      <c r="CD691" s="175">
        <v>2793.0652354625013</v>
      </c>
      <c r="CE691" s="175">
        <v>2501.3901522631545</v>
      </c>
      <c r="CF691" s="175">
        <v>1579.8712351844497</v>
      </c>
      <c r="CG691" s="175">
        <v>1150.472517856082</v>
      </c>
      <c r="CH691" s="175">
        <v>858.79743465673539</v>
      </c>
      <c r="CI691" s="175">
        <v>2166.0417660927505</v>
      </c>
      <c r="CJ691" s="175">
        <v>3714.5841525412061</v>
      </c>
      <c r="CK691" s="175">
        <v>3222.4639527908685</v>
      </c>
      <c r="CL691" s="175">
        <v>2730.3437530405317</v>
      </c>
      <c r="CM691" s="175">
        <v>2300.9450357121641</v>
      </c>
      <c r="CN691" s="175">
        <v>1579.8712351844497</v>
      </c>
      <c r="CO691" s="175">
        <v>1288.1961519851031</v>
      </c>
      <c r="CP691" s="175">
        <v>858.79743465673539</v>
      </c>
      <c r="CQ691" s="175">
        <v>2242.1716737015799</v>
      </c>
      <c r="CR691" s="175">
        <v>2989.5622316021067</v>
      </c>
      <c r="CS691" s="175">
        <v>3736.9527895026336</v>
      </c>
      <c r="CT691" s="175">
        <v>4484.3433474031599</v>
      </c>
      <c r="CU691" s="175">
        <v>3714.5841525412061</v>
      </c>
      <c r="CV691" s="175">
        <v>3222.4639527908685</v>
      </c>
      <c r="CW691" s="175">
        <v>2730.3437530405317</v>
      </c>
      <c r="CX691" s="175">
        <v>2300.9450357121641</v>
      </c>
      <c r="CY691" s="175">
        <v>1579.8712351844497</v>
      </c>
      <c r="CZ691" s="175">
        <v>1288.1961519851031</v>
      </c>
      <c r="DA691" s="175">
        <v>858.79743465673539</v>
      </c>
      <c r="DB691" s="175">
        <v>2242.1716737015799</v>
      </c>
      <c r="DC691" s="175">
        <v>2989.5622316021067</v>
      </c>
      <c r="DD691" s="175">
        <v>3736.9527895026336</v>
      </c>
      <c r="DE691" s="175">
        <v>4484.3433474031599</v>
      </c>
      <c r="DF691" s="175">
        <v>0</v>
      </c>
      <c r="DG691" s="175">
        <v>921.51891707870482</v>
      </c>
      <c r="DH691" s="175">
        <v>721.0738005277143</v>
      </c>
      <c r="DI691" s="175">
        <v>429.3987173283677</v>
      </c>
      <c r="DJ691" s="175">
        <v>0</v>
      </c>
      <c r="DK691" s="175">
        <v>1843.0378341574096</v>
      </c>
      <c r="DL691" s="175">
        <v>1642.5927176064192</v>
      </c>
      <c r="DM691" s="175">
        <v>1350.9176344070725</v>
      </c>
      <c r="DN691" s="175">
        <v>921.51891707870482</v>
      </c>
      <c r="DO691" s="175">
        <v>1442.1476010554286</v>
      </c>
      <c r="DP691" s="175">
        <v>1150.472517856082</v>
      </c>
      <c r="DQ691" s="175">
        <v>721.0738005277143</v>
      </c>
      <c r="DR691" s="175">
        <v>858.79743465673539</v>
      </c>
      <c r="DS691" s="175">
        <v>429.3987173283677</v>
      </c>
      <c r="DT691" s="175">
        <v>0</v>
      </c>
      <c r="DU691" s="175">
        <v>2764.5567512361145</v>
      </c>
      <c r="DV691" s="175">
        <v>2564.111634685124</v>
      </c>
      <c r="DW691" s="175">
        <v>2272.4365514857773</v>
      </c>
      <c r="DX691" s="175">
        <v>1843.0378341574096</v>
      </c>
      <c r="DY691" s="175">
        <v>2363.6665181341336</v>
      </c>
      <c r="DZ691" s="175">
        <v>2071.9914349347869</v>
      </c>
      <c r="EA691" s="175">
        <v>1642.5927176064192</v>
      </c>
      <c r="EB691" s="175">
        <v>1780.3163517354401</v>
      </c>
      <c r="EC691" s="175">
        <v>1350.9176344070725</v>
      </c>
      <c r="ED691" s="175">
        <v>921.51891707870482</v>
      </c>
      <c r="EE691" s="175">
        <v>2163.2214015831428</v>
      </c>
      <c r="EF691" s="175">
        <v>1871.5463183837962</v>
      </c>
      <c r="EG691" s="175">
        <v>1442.1476010554286</v>
      </c>
      <c r="EH691" s="175">
        <v>1579.8712351844497</v>
      </c>
      <c r="EI691" s="175">
        <v>1150.472517856082</v>
      </c>
      <c r="EJ691" s="175">
        <v>721.0738005277143</v>
      </c>
      <c r="EK691" s="175">
        <v>1288.1961519851031</v>
      </c>
      <c r="EL691" s="175">
        <v>858.79743465673539</v>
      </c>
      <c r="EM691" s="175">
        <v>429.3987173283677</v>
      </c>
      <c r="EN691" s="175">
        <v>0</v>
      </c>
      <c r="EO691" s="175">
        <v>3285.1854352128385</v>
      </c>
      <c r="EP691" s="175">
        <v>2993.5103520134917</v>
      </c>
      <c r="EQ691" s="175">
        <v>2793.0652354625013</v>
      </c>
      <c r="ER691" s="175">
        <v>2501.3901522631545</v>
      </c>
      <c r="ES691" s="175">
        <v>1579.8712351844497</v>
      </c>
      <c r="ET691" s="175">
        <v>1150.472517856082</v>
      </c>
      <c r="EU691" s="175">
        <v>858.79743465673539</v>
      </c>
      <c r="EV691" s="175">
        <v>2166.0417660927505</v>
      </c>
      <c r="EW691" s="175">
        <v>2888.0556881236676</v>
      </c>
      <c r="EX691" s="175">
        <v>0</v>
      </c>
      <c r="EY691" s="175">
        <v>517.99785873369672</v>
      </c>
      <c r="EZ691" s="175">
        <v>1035.9957174673934</v>
      </c>
      <c r="FA691" s="175">
        <v>1553.9935762010903</v>
      </c>
    </row>
    <row r="692" spans="1:157" ht="14.4" x14ac:dyDescent="0.3">
      <c r="A692" s="171" t="s">
        <v>620</v>
      </c>
      <c r="B692" s="172">
        <v>261.55079999999998</v>
      </c>
      <c r="C692" s="173">
        <v>387.99805000000003</v>
      </c>
      <c r="D692" s="173">
        <v>396.76670000000013</v>
      </c>
      <c r="E692" s="173">
        <v>467.73980000000006</v>
      </c>
      <c r="F692" s="173">
        <v>495.69355000000007</v>
      </c>
      <c r="G692" s="173">
        <v>511.86660000000006</v>
      </c>
      <c r="H692" s="204">
        <v>520.23667499999999</v>
      </c>
      <c r="I692" s="175">
        <v>587.98372499999994</v>
      </c>
      <c r="J692" s="175">
        <v>614.66684999999995</v>
      </c>
      <c r="K692" s="175">
        <v>528.60675000000003</v>
      </c>
      <c r="L692" s="175">
        <v>596.35380000000009</v>
      </c>
      <c r="M692" s="175">
        <v>623.036925</v>
      </c>
      <c r="N692" s="175">
        <v>664.10085000000004</v>
      </c>
      <c r="O692" s="175">
        <v>690.78397500000005</v>
      </c>
      <c r="P692" s="175">
        <v>717.46709999999996</v>
      </c>
      <c r="Q692" s="175">
        <v>622.25850000000003</v>
      </c>
      <c r="R692" s="175">
        <v>630.23</v>
      </c>
      <c r="S692" s="175">
        <v>694.75099999999998</v>
      </c>
      <c r="T692" s="175">
        <v>720.1635</v>
      </c>
      <c r="U692" s="175">
        <v>638.20150000000001</v>
      </c>
      <c r="V692" s="175">
        <v>702.72250000000008</v>
      </c>
      <c r="W692" s="175">
        <v>728.13499999999999</v>
      </c>
      <c r="X692" s="175">
        <v>767.24350000000004</v>
      </c>
      <c r="Y692" s="175">
        <v>792.65599999999995</v>
      </c>
      <c r="Z692" s="175">
        <v>818.06849999999997</v>
      </c>
      <c r="AA692" s="175">
        <v>646.173</v>
      </c>
      <c r="AB692" s="175">
        <v>710.69400000000007</v>
      </c>
      <c r="AC692" s="175">
        <v>736.1065000000001</v>
      </c>
      <c r="AD692" s="175">
        <v>775.21500000000003</v>
      </c>
      <c r="AE692" s="175">
        <v>800.62750000000005</v>
      </c>
      <c r="AF692" s="175">
        <v>826.04000000000008</v>
      </c>
      <c r="AG692" s="175">
        <v>839.73599999999999</v>
      </c>
      <c r="AH692" s="175">
        <v>865.14850000000001</v>
      </c>
      <c r="AI692" s="175">
        <v>890.56100000000004</v>
      </c>
      <c r="AJ692" s="175">
        <v>915.97350000000006</v>
      </c>
      <c r="AK692" s="175">
        <v>515.87910000000011</v>
      </c>
      <c r="AL692" s="175">
        <v>633.93487500000015</v>
      </c>
      <c r="AM692" s="175">
        <v>642.30494999999996</v>
      </c>
      <c r="AN692" s="175">
        <v>710.05200000000013</v>
      </c>
      <c r="AO692" s="175">
        <v>736.73512500000015</v>
      </c>
      <c r="AP692" s="175">
        <v>738.51400000000012</v>
      </c>
      <c r="AQ692" s="175">
        <v>746.4855</v>
      </c>
      <c r="AR692" s="175">
        <v>811.00650000000007</v>
      </c>
      <c r="AS692" s="175">
        <v>836.4190000000001</v>
      </c>
      <c r="AT692" s="175">
        <v>754.45699999999999</v>
      </c>
      <c r="AU692" s="175">
        <v>818.97799999999995</v>
      </c>
      <c r="AV692" s="175">
        <v>844.39049999999986</v>
      </c>
      <c r="AW692" s="175">
        <v>883.49900000000014</v>
      </c>
      <c r="AX692" s="175">
        <v>908.91150000000005</v>
      </c>
      <c r="AY692" s="175">
        <v>934.32400000000007</v>
      </c>
      <c r="AZ692" s="175">
        <v>829.61647500000004</v>
      </c>
      <c r="BA692" s="175">
        <v>837.18939999999998</v>
      </c>
      <c r="BB692" s="175">
        <v>898.48435000000006</v>
      </c>
      <c r="BC692" s="175">
        <v>922.62622500000009</v>
      </c>
      <c r="BD692" s="175">
        <v>844.76232499999992</v>
      </c>
      <c r="BE692" s="175">
        <v>906.05727499999989</v>
      </c>
      <c r="BF692" s="175">
        <v>930.19914999999992</v>
      </c>
      <c r="BG692" s="175">
        <v>967.35222500000009</v>
      </c>
      <c r="BH692" s="175">
        <v>991.4941</v>
      </c>
      <c r="BI692" s="175">
        <v>1015.635975</v>
      </c>
      <c r="BJ692" s="175">
        <v>852.33524999999986</v>
      </c>
      <c r="BK692" s="175">
        <v>913.63019999999995</v>
      </c>
      <c r="BL692" s="175">
        <v>937.77207499999997</v>
      </c>
      <c r="BM692" s="175">
        <v>974.92514999999992</v>
      </c>
      <c r="BN692" s="175">
        <v>999.06702499999983</v>
      </c>
      <c r="BO692" s="175">
        <v>1023.2088999999999</v>
      </c>
      <c r="BP692" s="175">
        <v>1036.2201</v>
      </c>
      <c r="BQ692" s="175">
        <v>1060.361975</v>
      </c>
      <c r="BR692" s="175">
        <v>1084.5038500000001</v>
      </c>
      <c r="BS692" s="175">
        <v>1108.6457250000001</v>
      </c>
      <c r="BT692" s="173">
        <v>734.31959999999992</v>
      </c>
      <c r="BU692" s="173">
        <v>795.61455000000001</v>
      </c>
      <c r="BV692" s="173">
        <v>803.18747499999995</v>
      </c>
      <c r="BW692" s="173">
        <v>864.48242499999992</v>
      </c>
      <c r="BX692" s="173">
        <v>957.49217499999986</v>
      </c>
      <c r="BY692" s="174">
        <v>981.63404999999989</v>
      </c>
      <c r="BZ692" s="175">
        <v>1042.9289999999999</v>
      </c>
      <c r="CA692" s="175">
        <v>882.80846785714289</v>
      </c>
      <c r="CB692" s="175">
        <v>972.79049999999995</v>
      </c>
      <c r="CC692" s="175">
        <v>1034.08545</v>
      </c>
      <c r="CD692" s="175">
        <v>1041.658375</v>
      </c>
      <c r="CE692" s="175">
        <v>1102.9533249999999</v>
      </c>
      <c r="CF692" s="175">
        <v>1195.9630749999997</v>
      </c>
      <c r="CG692" s="175">
        <v>1220.1049499999997</v>
      </c>
      <c r="CH692" s="175">
        <v>1281.3998999999999</v>
      </c>
      <c r="CI692" s="175">
        <v>1121.2793678571429</v>
      </c>
      <c r="CJ692" s="175">
        <v>931.2156500000001</v>
      </c>
      <c r="CK692" s="175">
        <v>1000.083525</v>
      </c>
      <c r="CL692" s="175">
        <v>1068.9513999999999</v>
      </c>
      <c r="CM692" s="175">
        <v>1093.0932749999999</v>
      </c>
      <c r="CN692" s="175">
        <v>1178.5300999999999</v>
      </c>
      <c r="CO692" s="175">
        <v>1239.8250499999997</v>
      </c>
      <c r="CP692" s="175">
        <v>1263.9669249999997</v>
      </c>
      <c r="CQ692" s="175">
        <v>1110.8094178571428</v>
      </c>
      <c r="CR692" s="175">
        <v>1396.2036392857142</v>
      </c>
      <c r="CS692" s="175">
        <v>1681.5978607142856</v>
      </c>
      <c r="CT692" s="175">
        <v>1966.992082142857</v>
      </c>
      <c r="CU692" s="175">
        <v>1108.1241000000002</v>
      </c>
      <c r="CV692" s="175">
        <v>1173.36735</v>
      </c>
      <c r="CW692" s="175">
        <v>1238.6106</v>
      </c>
      <c r="CX692" s="175">
        <v>1261.4818500000001</v>
      </c>
      <c r="CY692" s="175">
        <v>1342.422</v>
      </c>
      <c r="CZ692" s="175">
        <v>1400.4908999999998</v>
      </c>
      <c r="DA692" s="175">
        <v>1423.3621499999999</v>
      </c>
      <c r="DB692" s="175">
        <v>1278.2655642857144</v>
      </c>
      <c r="DC692" s="175">
        <v>1563.6597857142858</v>
      </c>
      <c r="DD692" s="175">
        <v>1849.0540071428572</v>
      </c>
      <c r="DE692" s="175">
        <v>2134.4482285714289</v>
      </c>
      <c r="DF692" s="175">
        <v>721.28700000000015</v>
      </c>
      <c r="DG692" s="175">
        <v>821.70650000000012</v>
      </c>
      <c r="DH692" s="175">
        <v>829.678</v>
      </c>
      <c r="DI692" s="175">
        <v>894.19900000000007</v>
      </c>
      <c r="DJ692" s="175">
        <v>919.61150000000009</v>
      </c>
      <c r="DK692" s="175">
        <v>908.64935000000003</v>
      </c>
      <c r="DL692" s="175">
        <v>916.22227499999997</v>
      </c>
      <c r="DM692" s="175">
        <v>977.51722500000005</v>
      </c>
      <c r="DN692" s="175">
        <v>1001.6591000000001</v>
      </c>
      <c r="DO692" s="175">
        <v>923.79519999999991</v>
      </c>
      <c r="DP692" s="175">
        <v>985.09014999999988</v>
      </c>
      <c r="DQ692" s="175">
        <v>1009.2320249999999</v>
      </c>
      <c r="DR692" s="175">
        <v>1046.3851</v>
      </c>
      <c r="DS692" s="175">
        <v>1070.526975</v>
      </c>
      <c r="DT692" s="175">
        <v>1094.66885</v>
      </c>
      <c r="DU692" s="175">
        <v>1036.6775250000001</v>
      </c>
      <c r="DV692" s="175">
        <v>1044.2504500000002</v>
      </c>
      <c r="DW692" s="175">
        <v>1105.5454000000002</v>
      </c>
      <c r="DX692" s="175">
        <v>1129.687275</v>
      </c>
      <c r="DY692" s="175">
        <v>1051.8233749999999</v>
      </c>
      <c r="DZ692" s="175">
        <v>1113.1183249999999</v>
      </c>
      <c r="EA692" s="175">
        <v>1137.2601999999999</v>
      </c>
      <c r="EB692" s="175">
        <v>1174.4132750000001</v>
      </c>
      <c r="EC692" s="175">
        <v>1198.5551500000001</v>
      </c>
      <c r="ED692" s="175">
        <v>1222.6970250000002</v>
      </c>
      <c r="EE692" s="175">
        <v>1059.3963000000001</v>
      </c>
      <c r="EF692" s="175">
        <v>1120.6912499999999</v>
      </c>
      <c r="EG692" s="175">
        <v>1144.8331249999999</v>
      </c>
      <c r="EH692" s="175">
        <v>1181.9861999999998</v>
      </c>
      <c r="EI692" s="175">
        <v>1206.1280749999999</v>
      </c>
      <c r="EJ692" s="175">
        <v>1230.2699499999999</v>
      </c>
      <c r="EK692" s="175">
        <v>1243.28115</v>
      </c>
      <c r="EL692" s="175">
        <v>1267.4230250000001</v>
      </c>
      <c r="EM692" s="175">
        <v>1291.5649000000001</v>
      </c>
      <c r="EN692" s="175">
        <v>1315.7067750000001</v>
      </c>
      <c r="EO692" s="175">
        <v>1117.7541000000001</v>
      </c>
      <c r="EP692" s="175">
        <v>1175.8230000000001</v>
      </c>
      <c r="EQ692" s="175">
        <v>1182.9973500000001</v>
      </c>
      <c r="ER692" s="175">
        <v>1241.0662500000001</v>
      </c>
      <c r="ES692" s="175">
        <v>1329.1807500000002</v>
      </c>
      <c r="ET692" s="175">
        <v>1352.0520000000001</v>
      </c>
      <c r="EU692" s="175">
        <v>1410.1209000000003</v>
      </c>
      <c r="EV692" s="175">
        <v>1258.4277642857144</v>
      </c>
      <c r="EW692" s="175">
        <v>1611.646992857143</v>
      </c>
      <c r="EX692" s="175">
        <v>937.96199999999999</v>
      </c>
      <c r="EY692" s="175">
        <v>1061.4547124999999</v>
      </c>
      <c r="EZ692" s="175">
        <v>1231.845525</v>
      </c>
      <c r="FA692" s="175">
        <v>1328.4344249999999</v>
      </c>
    </row>
    <row r="693" spans="1:157" ht="14.4" x14ac:dyDescent="0.3">
      <c r="A693" s="171" t="s">
        <v>621</v>
      </c>
      <c r="B693" s="172">
        <v>273.33163135822053</v>
      </c>
      <c r="C693" s="173">
        <v>282.31643135822054</v>
      </c>
      <c r="D693" s="173">
        <v>282.31643135822054</v>
      </c>
      <c r="E693" s="173">
        <v>282.31643135822054</v>
      </c>
      <c r="F693" s="173">
        <v>273.33163135822053</v>
      </c>
      <c r="G693" s="173">
        <v>282.31643135822054</v>
      </c>
      <c r="H693" s="204">
        <v>282.31643135822054</v>
      </c>
      <c r="I693" s="175">
        <v>282.31643135822054</v>
      </c>
      <c r="J693" s="175">
        <v>282.31643135822054</v>
      </c>
      <c r="K693" s="175">
        <v>282.31643135822054</v>
      </c>
      <c r="L693" s="175">
        <v>282.31643135822054</v>
      </c>
      <c r="M693" s="175">
        <v>282.31643135822054</v>
      </c>
      <c r="N693" s="175">
        <v>282.31643135822054</v>
      </c>
      <c r="O693" s="175">
        <v>282.31643135822054</v>
      </c>
      <c r="P693" s="175">
        <v>273.33163135822053</v>
      </c>
      <c r="Q693" s="175">
        <v>282.31643135822054</v>
      </c>
      <c r="R693" s="175">
        <v>282.31643135822054</v>
      </c>
      <c r="S693" s="175">
        <v>282.31643135822054</v>
      </c>
      <c r="T693" s="175">
        <v>282.31643135822054</v>
      </c>
      <c r="U693" s="175">
        <v>282.31643135822054</v>
      </c>
      <c r="V693" s="175">
        <v>282.31643135822054</v>
      </c>
      <c r="W693" s="175">
        <v>282.31643135822054</v>
      </c>
      <c r="X693" s="175">
        <v>282.31643135822054</v>
      </c>
      <c r="Y693" s="175">
        <v>282.31643135822054</v>
      </c>
      <c r="Z693" s="175">
        <v>282.31643135822054</v>
      </c>
      <c r="AA693" s="175">
        <v>282.31643135822054</v>
      </c>
      <c r="AB693" s="175">
        <v>282.31643135822054</v>
      </c>
      <c r="AC693" s="175">
        <v>282.31643135822054</v>
      </c>
      <c r="AD693" s="175">
        <v>282.31643135822054</v>
      </c>
      <c r="AE693" s="175">
        <v>282.31643135822054</v>
      </c>
      <c r="AF693" s="175">
        <v>282.31643135822054</v>
      </c>
      <c r="AG693" s="175">
        <v>282.31643135822054</v>
      </c>
      <c r="AH693" s="175">
        <v>282.31643135822054</v>
      </c>
      <c r="AI693" s="175">
        <v>282.31643135822054</v>
      </c>
      <c r="AJ693" s="175">
        <v>273.33163135822053</v>
      </c>
      <c r="AK693" s="175">
        <v>524.17918293800108</v>
      </c>
      <c r="AL693" s="175">
        <v>533.16398293800103</v>
      </c>
      <c r="AM693" s="175">
        <v>533.16398293800103</v>
      </c>
      <c r="AN693" s="175">
        <v>533.16398293800103</v>
      </c>
      <c r="AO693" s="175">
        <v>524.17918293800108</v>
      </c>
      <c r="AP693" s="175">
        <v>533.16398293800103</v>
      </c>
      <c r="AQ693" s="175">
        <v>533.16398293800103</v>
      </c>
      <c r="AR693" s="175">
        <v>533.16398293800103</v>
      </c>
      <c r="AS693" s="175">
        <v>533.16398293800103</v>
      </c>
      <c r="AT693" s="175">
        <v>533.16398293800103</v>
      </c>
      <c r="AU693" s="175">
        <v>533.16398293800103</v>
      </c>
      <c r="AV693" s="175">
        <v>533.16398293800103</v>
      </c>
      <c r="AW693" s="175">
        <v>533.16398293800103</v>
      </c>
      <c r="AX693" s="175">
        <v>533.16398293800103</v>
      </c>
      <c r="AY693" s="175">
        <v>524.17918293800108</v>
      </c>
      <c r="AZ693" s="175">
        <v>533.16398293800103</v>
      </c>
      <c r="BA693" s="175">
        <v>533.16398293800103</v>
      </c>
      <c r="BB693" s="175">
        <v>533.16398293800103</v>
      </c>
      <c r="BC693" s="175">
        <v>533.16398293800103</v>
      </c>
      <c r="BD693" s="175">
        <v>533.16398293800103</v>
      </c>
      <c r="BE693" s="175">
        <v>533.16398293800103</v>
      </c>
      <c r="BF693" s="175">
        <v>533.16398293800103</v>
      </c>
      <c r="BG693" s="175">
        <v>533.16398293800103</v>
      </c>
      <c r="BH693" s="175">
        <v>533.16398293800103</v>
      </c>
      <c r="BI693" s="175">
        <v>533.16398293800103</v>
      </c>
      <c r="BJ693" s="175">
        <v>533.16398293800103</v>
      </c>
      <c r="BK693" s="175">
        <v>533.16398293800103</v>
      </c>
      <c r="BL693" s="175">
        <v>533.16398293800103</v>
      </c>
      <c r="BM693" s="175">
        <v>533.16398293800103</v>
      </c>
      <c r="BN693" s="175">
        <v>533.16398293800103</v>
      </c>
      <c r="BO693" s="175">
        <v>533.16398293800103</v>
      </c>
      <c r="BP693" s="175">
        <v>533.16398293800103</v>
      </c>
      <c r="BQ693" s="175">
        <v>533.16398293800103</v>
      </c>
      <c r="BR693" s="175">
        <v>533.16398293800103</v>
      </c>
      <c r="BS693" s="175">
        <v>524.17918293800108</v>
      </c>
      <c r="BT693" s="173">
        <v>282.31643135822054</v>
      </c>
      <c r="BU693" s="173">
        <v>282.31643135822054</v>
      </c>
      <c r="BV693" s="173">
        <v>282.31643135822054</v>
      </c>
      <c r="BW693" s="173">
        <v>282.31643135822054</v>
      </c>
      <c r="BX693" s="173">
        <v>282.31643135822054</v>
      </c>
      <c r="BY693" s="174">
        <v>282.31643135822054</v>
      </c>
      <c r="BZ693" s="175">
        <v>282.31643135822054</v>
      </c>
      <c r="CA693" s="175">
        <v>282.31643135822054</v>
      </c>
      <c r="CB693" s="175">
        <v>533.16398293800103</v>
      </c>
      <c r="CC693" s="175">
        <v>533.16398293800103</v>
      </c>
      <c r="CD693" s="175">
        <v>533.16398293800103</v>
      </c>
      <c r="CE693" s="175">
        <v>533.16398293800103</v>
      </c>
      <c r="CF693" s="175">
        <v>533.16398293800103</v>
      </c>
      <c r="CG693" s="175">
        <v>533.16398293800103</v>
      </c>
      <c r="CH693" s="175">
        <v>533.16398293800103</v>
      </c>
      <c r="CI693" s="175">
        <v>533.16398293800103</v>
      </c>
      <c r="CJ693" s="175">
        <v>282.31643135822054</v>
      </c>
      <c r="CK693" s="175">
        <v>282.31643135822054</v>
      </c>
      <c r="CL693" s="175">
        <v>282.31643135822054</v>
      </c>
      <c r="CM693" s="175">
        <v>282.31643135822054</v>
      </c>
      <c r="CN693" s="175">
        <v>282.31643135822054</v>
      </c>
      <c r="CO693" s="175">
        <v>282.31643135822054</v>
      </c>
      <c r="CP693" s="175">
        <v>282.31643135822054</v>
      </c>
      <c r="CQ693" s="175">
        <v>282.31643135822054</v>
      </c>
      <c r="CR693" s="175">
        <v>282.31643135822054</v>
      </c>
      <c r="CS693" s="175">
        <v>282.31643135822054</v>
      </c>
      <c r="CT693" s="175">
        <v>282.31643135822054</v>
      </c>
      <c r="CU693" s="175">
        <v>533.16398293800103</v>
      </c>
      <c r="CV693" s="175">
        <v>533.16398293800103</v>
      </c>
      <c r="CW693" s="175">
        <v>533.16398293800103</v>
      </c>
      <c r="CX693" s="175">
        <v>533.16398293800103</v>
      </c>
      <c r="CY693" s="175">
        <v>533.16398293800103</v>
      </c>
      <c r="CZ693" s="175">
        <v>533.16398293800103</v>
      </c>
      <c r="DA693" s="175">
        <v>533.16398293800103</v>
      </c>
      <c r="DB693" s="175">
        <v>533.16398293800103</v>
      </c>
      <c r="DC693" s="175">
        <v>533.16398293800103</v>
      </c>
      <c r="DD693" s="175">
        <v>533.16398293800103</v>
      </c>
      <c r="DE693" s="175">
        <v>533.16398293800103</v>
      </c>
      <c r="DF693" s="175">
        <v>524.17918293800108</v>
      </c>
      <c r="DG693" s="175">
        <v>533.16398293800103</v>
      </c>
      <c r="DH693" s="175">
        <v>533.16398293800103</v>
      </c>
      <c r="DI693" s="175">
        <v>533.16398293800103</v>
      </c>
      <c r="DJ693" s="175">
        <v>524.17918293800108</v>
      </c>
      <c r="DK693" s="175">
        <v>533.16398293800103</v>
      </c>
      <c r="DL693" s="175">
        <v>533.16398293800103</v>
      </c>
      <c r="DM693" s="175">
        <v>533.16398293800103</v>
      </c>
      <c r="DN693" s="175">
        <v>533.16398293800103</v>
      </c>
      <c r="DO693" s="175">
        <v>533.16398293800103</v>
      </c>
      <c r="DP693" s="175">
        <v>533.16398293800103</v>
      </c>
      <c r="DQ693" s="175">
        <v>533.16398293800103</v>
      </c>
      <c r="DR693" s="175">
        <v>533.16398293800103</v>
      </c>
      <c r="DS693" s="175">
        <v>533.16398293800103</v>
      </c>
      <c r="DT693" s="175">
        <v>524.17918293800108</v>
      </c>
      <c r="DU693" s="175">
        <v>533.16398293800103</v>
      </c>
      <c r="DV693" s="175">
        <v>533.16398293800103</v>
      </c>
      <c r="DW693" s="175">
        <v>533.16398293800103</v>
      </c>
      <c r="DX693" s="175">
        <v>533.16398293800103</v>
      </c>
      <c r="DY693" s="175">
        <v>533.16398293800103</v>
      </c>
      <c r="DZ693" s="175">
        <v>533.16398293800103</v>
      </c>
      <c r="EA693" s="175">
        <v>533.16398293800103</v>
      </c>
      <c r="EB693" s="175">
        <v>533.16398293800103</v>
      </c>
      <c r="EC693" s="175">
        <v>533.16398293800103</v>
      </c>
      <c r="ED693" s="175">
        <v>533.16398293800103</v>
      </c>
      <c r="EE693" s="175">
        <v>533.16398293800103</v>
      </c>
      <c r="EF693" s="175">
        <v>533.16398293800103</v>
      </c>
      <c r="EG693" s="175">
        <v>533.16398293800103</v>
      </c>
      <c r="EH693" s="175">
        <v>533.16398293800103</v>
      </c>
      <c r="EI693" s="175">
        <v>533.16398293800103</v>
      </c>
      <c r="EJ693" s="175">
        <v>533.16398293800103</v>
      </c>
      <c r="EK693" s="175">
        <v>533.16398293800103</v>
      </c>
      <c r="EL693" s="175">
        <v>533.16398293800103</v>
      </c>
      <c r="EM693" s="175">
        <v>533.16398293800103</v>
      </c>
      <c r="EN693" s="175">
        <v>524.17918293800108</v>
      </c>
      <c r="EO693" s="175">
        <v>533.16398293800103</v>
      </c>
      <c r="EP693" s="175">
        <v>533.16398293800103</v>
      </c>
      <c r="EQ693" s="175">
        <v>533.16398293800103</v>
      </c>
      <c r="ER693" s="175">
        <v>533.16398293800103</v>
      </c>
      <c r="ES693" s="175">
        <v>533.16398293800103</v>
      </c>
      <c r="ET693" s="175">
        <v>533.16398293800103</v>
      </c>
      <c r="EU693" s="175">
        <v>533.16398293800103</v>
      </c>
      <c r="EV693" s="175">
        <v>533.16398293800103</v>
      </c>
      <c r="EW693" s="175">
        <v>533.16398293800103</v>
      </c>
      <c r="EX693" s="175">
        <v>524.17918293800108</v>
      </c>
      <c r="EY693" s="175">
        <v>533.16398293800103</v>
      </c>
      <c r="EZ693" s="175">
        <v>533.16398293800103</v>
      </c>
      <c r="FA693" s="175">
        <v>533.16398293800103</v>
      </c>
    </row>
    <row r="694" spans="1:157" ht="14.4" x14ac:dyDescent="0.3">
      <c r="A694" s="171" t="s">
        <v>622</v>
      </c>
      <c r="B694" s="172">
        <v>188.01118460232286</v>
      </c>
      <c r="C694" s="173">
        <v>612.33441187048084</v>
      </c>
      <c r="D694" s="173">
        <v>613.02774292777838</v>
      </c>
      <c r="E694" s="173">
        <v>628.6947882709062</v>
      </c>
      <c r="F694" s="173">
        <v>641.23904816644756</v>
      </c>
      <c r="G694" s="173">
        <v>621.62821648664863</v>
      </c>
      <c r="H694" s="204">
        <v>622.32154754394617</v>
      </c>
      <c r="I694" s="175">
        <v>637.98859288707399</v>
      </c>
      <c r="J694" s="175">
        <v>650.53285278261535</v>
      </c>
      <c r="K694" s="175">
        <v>623.01487860124382</v>
      </c>
      <c r="L694" s="175">
        <v>638.68192394437153</v>
      </c>
      <c r="M694" s="175">
        <v>651.22618383991289</v>
      </c>
      <c r="N694" s="175">
        <v>654.34896928749924</v>
      </c>
      <c r="O694" s="175">
        <v>666.8932291830406</v>
      </c>
      <c r="P694" s="175">
        <v>679.43748907858208</v>
      </c>
      <c r="Q694" s="175">
        <v>630.92202110281642</v>
      </c>
      <c r="R694" s="175">
        <v>631.61535216011396</v>
      </c>
      <c r="S694" s="175">
        <v>647.28239750324178</v>
      </c>
      <c r="T694" s="175">
        <v>659.82665739878314</v>
      </c>
      <c r="U694" s="175">
        <v>632.30868321741161</v>
      </c>
      <c r="V694" s="175">
        <v>647.97572856053932</v>
      </c>
      <c r="W694" s="175">
        <v>660.51998845608068</v>
      </c>
      <c r="X694" s="175">
        <v>663.64277390366703</v>
      </c>
      <c r="Y694" s="175">
        <v>676.18703379920839</v>
      </c>
      <c r="Z694" s="175">
        <v>688.73129369474987</v>
      </c>
      <c r="AA694" s="175">
        <v>633.00201427470915</v>
      </c>
      <c r="AB694" s="175">
        <v>648.66905961783687</v>
      </c>
      <c r="AC694" s="175">
        <v>661.21331951337834</v>
      </c>
      <c r="AD694" s="175">
        <v>664.33610496096458</v>
      </c>
      <c r="AE694" s="175">
        <v>676.88036485650605</v>
      </c>
      <c r="AF694" s="175">
        <v>689.42462475204752</v>
      </c>
      <c r="AG694" s="175">
        <v>680.0031503040924</v>
      </c>
      <c r="AH694" s="175">
        <v>692.54741019963376</v>
      </c>
      <c r="AI694" s="175">
        <v>705.09167009517523</v>
      </c>
      <c r="AJ694" s="175">
        <v>717.63592999071659</v>
      </c>
      <c r="AK694" s="175">
        <v>661.58235056000444</v>
      </c>
      <c r="AL694" s="175">
        <v>670.87615517617223</v>
      </c>
      <c r="AM694" s="175">
        <v>671.56948623346977</v>
      </c>
      <c r="AN694" s="175">
        <v>687.2365315765976</v>
      </c>
      <c r="AO694" s="175">
        <v>699.78079147213896</v>
      </c>
      <c r="AP694" s="175">
        <v>680.16995979234002</v>
      </c>
      <c r="AQ694" s="175">
        <v>680.86329084963756</v>
      </c>
      <c r="AR694" s="175">
        <v>696.53033619276528</v>
      </c>
      <c r="AS694" s="175">
        <v>709.07459608830675</v>
      </c>
      <c r="AT694" s="175">
        <v>681.55662190693511</v>
      </c>
      <c r="AU694" s="175">
        <v>697.22366725006293</v>
      </c>
      <c r="AV694" s="175">
        <v>709.76792714560429</v>
      </c>
      <c r="AW694" s="175">
        <v>712.89071259319064</v>
      </c>
      <c r="AX694" s="175">
        <v>725.434972488732</v>
      </c>
      <c r="AY694" s="175">
        <v>737.97923238427347</v>
      </c>
      <c r="AZ694" s="175">
        <v>689.46376440850781</v>
      </c>
      <c r="BA694" s="175">
        <v>690.15709546580536</v>
      </c>
      <c r="BB694" s="175">
        <v>705.82414080893307</v>
      </c>
      <c r="BC694" s="175">
        <v>718.36840070447454</v>
      </c>
      <c r="BD694" s="175">
        <v>690.8504265231029</v>
      </c>
      <c r="BE694" s="175">
        <v>706.51747186623061</v>
      </c>
      <c r="BF694" s="175">
        <v>719.06173176177208</v>
      </c>
      <c r="BG694" s="175">
        <v>722.18451720935843</v>
      </c>
      <c r="BH694" s="175">
        <v>734.72877710489979</v>
      </c>
      <c r="BI694" s="175">
        <v>747.27303700044126</v>
      </c>
      <c r="BJ694" s="175">
        <v>691.54375758040055</v>
      </c>
      <c r="BK694" s="175">
        <v>707.21080292352826</v>
      </c>
      <c r="BL694" s="175">
        <v>719.75506281906974</v>
      </c>
      <c r="BM694" s="175">
        <v>722.87784826665597</v>
      </c>
      <c r="BN694" s="175">
        <v>735.42210816219745</v>
      </c>
      <c r="BO694" s="175">
        <v>747.96636805773892</v>
      </c>
      <c r="BP694" s="175">
        <v>738.54489360978368</v>
      </c>
      <c r="BQ694" s="175">
        <v>751.08915350532516</v>
      </c>
      <c r="BR694" s="175">
        <v>763.63341340086663</v>
      </c>
      <c r="BS694" s="175">
        <v>776.17767329640799</v>
      </c>
      <c r="BT694" s="173">
        <v>641.6024878335794</v>
      </c>
      <c r="BU694" s="173">
        <v>657.26953317670711</v>
      </c>
      <c r="BV694" s="173">
        <v>657.96286423400466</v>
      </c>
      <c r="BW694" s="173">
        <v>673.62990957713237</v>
      </c>
      <c r="BX694" s="173">
        <v>702.53454587309909</v>
      </c>
      <c r="BY694" s="174">
        <v>715.07880576864056</v>
      </c>
      <c r="BZ694" s="175">
        <v>730.74585111176827</v>
      </c>
      <c r="CA694" s="175">
        <v>682.68914251070453</v>
      </c>
      <c r="CB694" s="175">
        <v>700.14423113927069</v>
      </c>
      <c r="CC694" s="175">
        <v>715.81127648239851</v>
      </c>
      <c r="CD694" s="175">
        <v>716.50460753969605</v>
      </c>
      <c r="CE694" s="175">
        <v>732.17165288282376</v>
      </c>
      <c r="CF694" s="175">
        <v>761.07628917879049</v>
      </c>
      <c r="CG694" s="175">
        <v>773.62054907433196</v>
      </c>
      <c r="CH694" s="175">
        <v>789.28759441745967</v>
      </c>
      <c r="CI694" s="175">
        <v>741.23088581639593</v>
      </c>
      <c r="CJ694" s="175">
        <v>667.25666885017245</v>
      </c>
      <c r="CK694" s="175">
        <v>683.61704525059781</v>
      </c>
      <c r="CL694" s="175">
        <v>699.97742165102306</v>
      </c>
      <c r="CM694" s="175">
        <v>712.52168154656454</v>
      </c>
      <c r="CN694" s="175">
        <v>740.73298678523361</v>
      </c>
      <c r="CO694" s="175">
        <v>756.40003212836143</v>
      </c>
      <c r="CP694" s="175">
        <v>768.94429202390279</v>
      </c>
      <c r="CQ694" s="175">
        <v>718.49287546226515</v>
      </c>
      <c r="CR694" s="175">
        <v>756.97696486491577</v>
      </c>
      <c r="CS694" s="175">
        <v>795.4610542675664</v>
      </c>
      <c r="CT694" s="175">
        <v>833.94514367021713</v>
      </c>
      <c r="CU694" s="175">
        <v>725.79841215586384</v>
      </c>
      <c r="CV694" s="175">
        <v>742.15878855628921</v>
      </c>
      <c r="CW694" s="175">
        <v>758.51916495671446</v>
      </c>
      <c r="CX694" s="175">
        <v>771.06342485225593</v>
      </c>
      <c r="CY694" s="175">
        <v>799.274730090925</v>
      </c>
      <c r="CZ694" s="175">
        <v>814.94177543405272</v>
      </c>
      <c r="DA694" s="175">
        <v>827.48603532959419</v>
      </c>
      <c r="DB694" s="175">
        <v>777.03461876795654</v>
      </c>
      <c r="DC694" s="175">
        <v>815.51870817060717</v>
      </c>
      <c r="DD694" s="175">
        <v>854.00279757325779</v>
      </c>
      <c r="DE694" s="175">
        <v>892.48688697590853</v>
      </c>
      <c r="DF694" s="175">
        <v>720.12409386569584</v>
      </c>
      <c r="DG694" s="175">
        <v>729.41789848186363</v>
      </c>
      <c r="DH694" s="175">
        <v>730.11122953916117</v>
      </c>
      <c r="DI694" s="175">
        <v>745.778274882289</v>
      </c>
      <c r="DJ694" s="175">
        <v>758.32253477783036</v>
      </c>
      <c r="DK694" s="175">
        <v>738.71170309803142</v>
      </c>
      <c r="DL694" s="175">
        <v>739.40503415532896</v>
      </c>
      <c r="DM694" s="175">
        <v>755.07207949845667</v>
      </c>
      <c r="DN694" s="175">
        <v>767.61633939399815</v>
      </c>
      <c r="DO694" s="175">
        <v>740.0983652126265</v>
      </c>
      <c r="DP694" s="175">
        <v>755.76541055575433</v>
      </c>
      <c r="DQ694" s="175">
        <v>768.30967045129569</v>
      </c>
      <c r="DR694" s="175">
        <v>771.43245589888204</v>
      </c>
      <c r="DS694" s="175">
        <v>783.9767157944234</v>
      </c>
      <c r="DT694" s="175">
        <v>796.52097568996487</v>
      </c>
      <c r="DU694" s="175">
        <v>748.00550771419921</v>
      </c>
      <c r="DV694" s="175">
        <v>748.69883877149675</v>
      </c>
      <c r="DW694" s="175">
        <v>764.36588411462446</v>
      </c>
      <c r="DX694" s="175">
        <v>776.91014401016594</v>
      </c>
      <c r="DY694" s="175">
        <v>749.39216982879429</v>
      </c>
      <c r="DZ694" s="175">
        <v>765.05921517192201</v>
      </c>
      <c r="EA694" s="175">
        <v>777.60347506746348</v>
      </c>
      <c r="EB694" s="175">
        <v>780.72626051504983</v>
      </c>
      <c r="EC694" s="175">
        <v>793.27052041059119</v>
      </c>
      <c r="ED694" s="175">
        <v>805.81478030613266</v>
      </c>
      <c r="EE694" s="175">
        <v>750.08550088609195</v>
      </c>
      <c r="EF694" s="175">
        <v>765.75254622921966</v>
      </c>
      <c r="EG694" s="175">
        <v>778.29680612476113</v>
      </c>
      <c r="EH694" s="175">
        <v>781.41959157234737</v>
      </c>
      <c r="EI694" s="175">
        <v>793.96385146788884</v>
      </c>
      <c r="EJ694" s="175">
        <v>806.50811136343032</v>
      </c>
      <c r="EK694" s="175">
        <v>797.08663691547508</v>
      </c>
      <c r="EL694" s="175">
        <v>809.63089681101656</v>
      </c>
      <c r="EM694" s="175">
        <v>822.17515670655803</v>
      </c>
      <c r="EN694" s="175">
        <v>834.7194166020995</v>
      </c>
      <c r="EO694" s="175">
        <v>758.68597444496208</v>
      </c>
      <c r="EP694" s="175">
        <v>774.35301978808991</v>
      </c>
      <c r="EQ694" s="175">
        <v>775.04635084538745</v>
      </c>
      <c r="ER694" s="175">
        <v>790.71339618851516</v>
      </c>
      <c r="ES694" s="175">
        <v>819.61803248448189</v>
      </c>
      <c r="ET694" s="175">
        <v>832.16229238002325</v>
      </c>
      <c r="EU694" s="175">
        <v>847.82933772315107</v>
      </c>
      <c r="EV694" s="175">
        <v>799.77262912208732</v>
      </c>
      <c r="EW694" s="175">
        <v>826.32214087421778</v>
      </c>
      <c r="EX694" s="175">
        <v>778.66583717138724</v>
      </c>
      <c r="EY694" s="175">
        <v>799.44922772597738</v>
      </c>
      <c r="EZ694" s="175">
        <v>820.23261828056764</v>
      </c>
      <c r="FA694" s="175">
        <v>841.01600883515778</v>
      </c>
    </row>
    <row r="695" spans="1:157" ht="14.4" x14ac:dyDescent="0.3">
      <c r="A695" s="171" t="s">
        <v>623</v>
      </c>
      <c r="B695" s="172">
        <v>141.28936159605433</v>
      </c>
      <c r="C695" s="173">
        <v>313.71678103074066</v>
      </c>
      <c r="D695" s="173">
        <v>294.6184674813714</v>
      </c>
      <c r="E695" s="173">
        <v>274.11497369574948</v>
      </c>
      <c r="F695" s="173">
        <v>234.3264229524668</v>
      </c>
      <c r="G695" s="173">
        <v>419.18490820022794</v>
      </c>
      <c r="H695" s="204">
        <v>400.04673715085863</v>
      </c>
      <c r="I695" s="175">
        <v>379.22063836523671</v>
      </c>
      <c r="J695" s="175">
        <v>340.20350512195409</v>
      </c>
      <c r="K695" s="175">
        <v>380.90856610148933</v>
      </c>
      <c r="L695" s="175">
        <v>360.08246731586746</v>
      </c>
      <c r="M695" s="175">
        <v>321.06533407258479</v>
      </c>
      <c r="N695" s="175">
        <v>339.25636853024548</v>
      </c>
      <c r="O695" s="175">
        <v>300.23923528696292</v>
      </c>
      <c r="P695" s="175">
        <v>260.32362204368025</v>
      </c>
      <c r="Q695" s="175">
        <v>546.20537036971507</v>
      </c>
      <c r="R695" s="175">
        <v>527.0273418203459</v>
      </c>
      <c r="S695" s="175">
        <v>505.87863803472396</v>
      </c>
      <c r="T695" s="175">
        <v>466.73444229144138</v>
      </c>
      <c r="U695" s="175">
        <v>507.8493132709765</v>
      </c>
      <c r="V695" s="175">
        <v>486.70060948535468</v>
      </c>
      <c r="W695" s="175">
        <v>447.5564137420721</v>
      </c>
      <c r="X695" s="175">
        <v>465.55190569973274</v>
      </c>
      <c r="Y695" s="175">
        <v>426.40770995645016</v>
      </c>
      <c r="Z695" s="175">
        <v>387.26351421316753</v>
      </c>
      <c r="AA695" s="175">
        <v>488.67128472160721</v>
      </c>
      <c r="AB695" s="175">
        <v>467.52258093598539</v>
      </c>
      <c r="AC695" s="175">
        <v>428.37838519270281</v>
      </c>
      <c r="AD695" s="175">
        <v>446.37387715036351</v>
      </c>
      <c r="AE695" s="175">
        <v>407.22968140708093</v>
      </c>
      <c r="AF695" s="175">
        <v>368.08548566379824</v>
      </c>
      <c r="AG695" s="175">
        <v>425.22517336474158</v>
      </c>
      <c r="AH695" s="175">
        <v>386.080977621459</v>
      </c>
      <c r="AI695" s="175">
        <v>346.93678187817636</v>
      </c>
      <c r="AJ695" s="175">
        <v>306.89410613489372</v>
      </c>
      <c r="AK695" s="175">
        <v>239.16406334980059</v>
      </c>
      <c r="AL695" s="175">
        <v>369.24939301928788</v>
      </c>
      <c r="AM695" s="175">
        <v>350.11122196991852</v>
      </c>
      <c r="AN695" s="175">
        <v>329.28512318429671</v>
      </c>
      <c r="AO695" s="175">
        <v>289.36950994101397</v>
      </c>
      <c r="AP695" s="175">
        <v>472.78857768877509</v>
      </c>
      <c r="AQ695" s="175">
        <v>453.6105491394058</v>
      </c>
      <c r="AR695" s="175">
        <v>432.46184535378393</v>
      </c>
      <c r="AS695" s="175">
        <v>393.31764961050135</v>
      </c>
      <c r="AT695" s="175">
        <v>434.43252059003646</v>
      </c>
      <c r="AU695" s="175">
        <v>413.28381680441464</v>
      </c>
      <c r="AV695" s="175">
        <v>374.13962106113195</v>
      </c>
      <c r="AW695" s="175">
        <v>392.13511301879271</v>
      </c>
      <c r="AX695" s="175">
        <v>352.99091727551013</v>
      </c>
      <c r="AY695" s="175">
        <v>312.94824153222748</v>
      </c>
      <c r="AZ695" s="175">
        <v>597.88009735826233</v>
      </c>
      <c r="BA695" s="175">
        <v>578.66221130889312</v>
      </c>
      <c r="BB695" s="175">
        <v>557.19090252327112</v>
      </c>
      <c r="BC695" s="175">
        <v>517.91964427998857</v>
      </c>
      <c r="BD695" s="175">
        <v>559.44432525952379</v>
      </c>
      <c r="BE695" s="175">
        <v>537.97301647390179</v>
      </c>
      <c r="BF695" s="175">
        <v>498.7017582306193</v>
      </c>
      <c r="BG695" s="175">
        <v>516.50170768827991</v>
      </c>
      <c r="BH695" s="175">
        <v>477.23044944499736</v>
      </c>
      <c r="BI695" s="175">
        <v>437.95919120171476</v>
      </c>
      <c r="BJ695" s="175">
        <v>540.22643921015447</v>
      </c>
      <c r="BK695" s="175">
        <v>518.75513042453258</v>
      </c>
      <c r="BL695" s="175">
        <v>479.48387218124992</v>
      </c>
      <c r="BM695" s="175">
        <v>497.28382163891069</v>
      </c>
      <c r="BN695" s="175">
        <v>458.01256339562809</v>
      </c>
      <c r="BO695" s="175">
        <v>418.74130515234538</v>
      </c>
      <c r="BP695" s="175">
        <v>475.81251285328875</v>
      </c>
      <c r="BQ695" s="175">
        <v>436.54125461000615</v>
      </c>
      <c r="BR695" s="175">
        <v>397.26999636672355</v>
      </c>
      <c r="BS695" s="175">
        <v>357.10025812344094</v>
      </c>
      <c r="BT695" s="173">
        <v>610.54239544046379</v>
      </c>
      <c r="BU695" s="173">
        <v>589.07108665484191</v>
      </c>
      <c r="BV695" s="173">
        <v>569.85320060547269</v>
      </c>
      <c r="BW695" s="173">
        <v>548.38189181985069</v>
      </c>
      <c r="BX695" s="173">
        <v>468.42143874157694</v>
      </c>
      <c r="BY695" s="174">
        <v>429.15018049829433</v>
      </c>
      <c r="BZ695" s="175">
        <v>407.67887171267245</v>
      </c>
      <c r="CA695" s="175">
        <v>517.58558078188184</v>
      </c>
      <c r="CB695" s="175">
        <v>665.32841492901105</v>
      </c>
      <c r="CC695" s="175">
        <v>643.85710614338905</v>
      </c>
      <c r="CD695" s="175">
        <v>624.63922009401983</v>
      </c>
      <c r="CE695" s="175">
        <v>603.16791130839795</v>
      </c>
      <c r="CF695" s="175">
        <v>523.20745823012419</v>
      </c>
      <c r="CG695" s="175">
        <v>483.93619998684153</v>
      </c>
      <c r="CH695" s="175">
        <v>462.46489120121964</v>
      </c>
      <c r="CI695" s="175">
        <v>572.3716002704291</v>
      </c>
      <c r="CJ695" s="175">
        <v>712.93729027495999</v>
      </c>
      <c r="CK695" s="175">
        <v>672.24809543996867</v>
      </c>
      <c r="CL695" s="175">
        <v>631.55890060497757</v>
      </c>
      <c r="CM695" s="175">
        <v>592.28764236169491</v>
      </c>
      <c r="CN695" s="175">
        <v>531.54507533279036</v>
      </c>
      <c r="CO695" s="175">
        <v>510.07376654716836</v>
      </c>
      <c r="CP695" s="175">
        <v>470.80250830388587</v>
      </c>
      <c r="CQ695" s="175">
        <v>588.77903983792078</v>
      </c>
      <c r="CR695" s="175">
        <v>695.90592671109573</v>
      </c>
      <c r="CS695" s="175">
        <v>826.04281358427079</v>
      </c>
      <c r="CT695" s="175">
        <v>933.16970045744529</v>
      </c>
      <c r="CU695" s="175">
        <v>761.56706476350712</v>
      </c>
      <c r="CV695" s="175">
        <v>720.51540742851591</v>
      </c>
      <c r="CW695" s="175">
        <v>679.46375009352471</v>
      </c>
      <c r="CX695" s="175">
        <v>640.06542935024208</v>
      </c>
      <c r="CY695" s="175">
        <v>578.87319482133762</v>
      </c>
      <c r="CZ695" s="175">
        <v>557.07928103571567</v>
      </c>
      <c r="DA695" s="175">
        <v>517.68096029243304</v>
      </c>
      <c r="DB695" s="175">
        <v>636.46358396932521</v>
      </c>
      <c r="DC695" s="175">
        <v>743.59047084250017</v>
      </c>
      <c r="DD695" s="175">
        <v>873.727357715675</v>
      </c>
      <c r="DE695" s="175">
        <v>980.85424458884995</v>
      </c>
      <c r="DF695" s="175">
        <v>289.85902768036971</v>
      </c>
      <c r="DG695" s="175">
        <v>416.78072984985704</v>
      </c>
      <c r="DH695" s="175">
        <v>397.60270130048769</v>
      </c>
      <c r="DI695" s="175">
        <v>376.45399751486576</v>
      </c>
      <c r="DJ695" s="175">
        <v>336.41132177158312</v>
      </c>
      <c r="DK695" s="175">
        <v>518.55628701934427</v>
      </c>
      <c r="DL695" s="175">
        <v>499.33840096997494</v>
      </c>
      <c r="DM695" s="175">
        <v>477.867092184353</v>
      </c>
      <c r="DN695" s="175">
        <v>438.5958339410704</v>
      </c>
      <c r="DO695" s="175">
        <v>480.12051492060567</v>
      </c>
      <c r="DP695" s="175">
        <v>458.64920613498373</v>
      </c>
      <c r="DQ695" s="175">
        <v>419.37794789170113</v>
      </c>
      <c r="DR695" s="175">
        <v>437.1778973493619</v>
      </c>
      <c r="DS695" s="175">
        <v>397.90663910607918</v>
      </c>
      <c r="DT695" s="175">
        <v>357.73690086279657</v>
      </c>
      <c r="DU695" s="175">
        <v>661.64037668883145</v>
      </c>
      <c r="DV695" s="175">
        <v>642.42249063946224</v>
      </c>
      <c r="DW695" s="175">
        <v>620.95118185384035</v>
      </c>
      <c r="DX695" s="175">
        <v>581.67992361055769</v>
      </c>
      <c r="DY695" s="175">
        <v>623.20460459009291</v>
      </c>
      <c r="DZ695" s="175">
        <v>601.73329580447103</v>
      </c>
      <c r="EA695" s="175">
        <v>562.46203756118837</v>
      </c>
      <c r="EB695" s="175">
        <v>580.26198701884914</v>
      </c>
      <c r="EC695" s="175">
        <v>540.99072877556648</v>
      </c>
      <c r="ED695" s="175">
        <v>501.71947053228388</v>
      </c>
      <c r="EE695" s="175">
        <v>603.98671854072359</v>
      </c>
      <c r="EF695" s="175">
        <v>582.5154097551017</v>
      </c>
      <c r="EG695" s="175">
        <v>543.24415151181915</v>
      </c>
      <c r="EH695" s="175">
        <v>561.04410096947981</v>
      </c>
      <c r="EI695" s="175">
        <v>521.77284272619715</v>
      </c>
      <c r="EJ695" s="175">
        <v>482.50158448291461</v>
      </c>
      <c r="EK695" s="175">
        <v>539.57279218385793</v>
      </c>
      <c r="EL695" s="175">
        <v>500.30153394057527</v>
      </c>
      <c r="EM695" s="175">
        <v>461.03027569729278</v>
      </c>
      <c r="EN695" s="175">
        <v>420.86053745401006</v>
      </c>
      <c r="EO695" s="175">
        <v>722.87894925958017</v>
      </c>
      <c r="EP695" s="175">
        <v>701.08503547395833</v>
      </c>
      <c r="EQ695" s="175">
        <v>681.82729192458908</v>
      </c>
      <c r="ER695" s="175">
        <v>660.03337813896712</v>
      </c>
      <c r="ES695" s="175">
        <v>579.58340006069329</v>
      </c>
      <c r="ET695" s="175">
        <v>540.18507931741067</v>
      </c>
      <c r="EU695" s="175">
        <v>518.39116553178883</v>
      </c>
      <c r="EV695" s="175">
        <v>629.14061424385534</v>
      </c>
      <c r="EW695" s="175">
        <v>762.32888047930294</v>
      </c>
      <c r="EX695" s="175">
        <v>317.38070201093888</v>
      </c>
      <c r="EY695" s="175">
        <v>444.60657818976756</v>
      </c>
      <c r="EZ695" s="175">
        <v>515.52378436859624</v>
      </c>
      <c r="FA695" s="175">
        <v>602.07079929742486</v>
      </c>
    </row>
    <row r="696" spans="1:157" ht="14.4" x14ac:dyDescent="0.3">
      <c r="A696" s="171" t="s">
        <v>624</v>
      </c>
      <c r="B696" s="172">
        <v>271.45734920046016</v>
      </c>
      <c r="C696" s="173">
        <v>651.13997114599624</v>
      </c>
      <c r="D696" s="173">
        <v>572.85901724527503</v>
      </c>
      <c r="E696" s="173">
        <v>498.14107792723797</v>
      </c>
      <c r="F696" s="173">
        <v>398.13326548956411</v>
      </c>
      <c r="G696" s="173">
        <v>919.44654002527693</v>
      </c>
      <c r="H696" s="204">
        <v>832.90230892395937</v>
      </c>
      <c r="I696" s="175">
        <v>738.72514321714937</v>
      </c>
      <c r="J696" s="175">
        <v>631.85000540347573</v>
      </c>
      <c r="K696" s="175">
        <v>746.35807782264112</v>
      </c>
      <c r="L696" s="175">
        <v>658.44981320402928</v>
      </c>
      <c r="M696" s="175">
        <v>568.34441706624477</v>
      </c>
      <c r="N696" s="175">
        <v>586.28874568482877</v>
      </c>
      <c r="O696" s="175">
        <v>498.48071950323941</v>
      </c>
      <c r="P696" s="175">
        <v>370.8609346482296</v>
      </c>
      <c r="Q696" s="175">
        <v>1607.1332202390684</v>
      </c>
      <c r="R696" s="175">
        <v>1452.2058044212099</v>
      </c>
      <c r="S696" s="175">
        <v>1281.3585237964496</v>
      </c>
      <c r="T696" s="175">
        <v>1012.6583831157683</v>
      </c>
      <c r="U696" s="175">
        <v>1297.2783886033503</v>
      </c>
      <c r="V696" s="175">
        <v>1115.2136832774479</v>
      </c>
      <c r="W696" s="175">
        <v>904.37132414619191</v>
      </c>
      <c r="X696" s="175">
        <v>993.80385916000284</v>
      </c>
      <c r="Y696" s="175">
        <v>809.96189139147702</v>
      </c>
      <c r="Z696" s="175">
        <v>696.78955672296252</v>
      </c>
      <c r="AA696" s="175">
        <v>1130.3100185118558</v>
      </c>
      <c r="AB696" s="175">
        <v>1016.5752105684302</v>
      </c>
      <c r="AC696" s="175">
        <v>818.87343119493687</v>
      </c>
      <c r="AD696" s="175">
        <v>898.49444979388625</v>
      </c>
      <c r="AE696" s="175">
        <v>723.23742171447702</v>
      </c>
      <c r="AF696" s="175">
        <v>635.47252742206729</v>
      </c>
      <c r="AG696" s="175">
        <v>804.61437308293114</v>
      </c>
      <c r="AH696" s="175">
        <v>650.36384666393258</v>
      </c>
      <c r="AI696" s="175">
        <v>565.39867925096348</v>
      </c>
      <c r="AJ696" s="175">
        <v>456.82604711536396</v>
      </c>
      <c r="AK696" s="175">
        <v>391.47118151648527</v>
      </c>
      <c r="AL696" s="175">
        <v>715.42826645647256</v>
      </c>
      <c r="AM696" s="175">
        <v>636.98394299371955</v>
      </c>
      <c r="AN696" s="175">
        <v>551.62107182947693</v>
      </c>
      <c r="AO696" s="175">
        <v>449.29594539331202</v>
      </c>
      <c r="AP696" s="175">
        <v>982.01917203386927</v>
      </c>
      <c r="AQ696" s="175">
        <v>882.68082709408134</v>
      </c>
      <c r="AR696" s="175">
        <v>791.79032682047421</v>
      </c>
      <c r="AS696" s="175">
        <v>678.82233158914642</v>
      </c>
      <c r="AT696" s="175">
        <v>799.8678116163768</v>
      </c>
      <c r="AU696" s="175">
        <v>713.1826337956918</v>
      </c>
      <c r="AV696" s="175">
        <v>601.03096841372769</v>
      </c>
      <c r="AW696" s="175">
        <v>626.49745597500623</v>
      </c>
      <c r="AX696" s="175">
        <v>530.80972364765273</v>
      </c>
      <c r="AY696" s="175">
        <v>433.62061879037054</v>
      </c>
      <c r="AZ696" s="175">
        <v>1429.1378354413598</v>
      </c>
      <c r="BA696" s="175">
        <v>1333.630345507474</v>
      </c>
      <c r="BB696" s="175">
        <v>1235.5614767456209</v>
      </c>
      <c r="BC696" s="175">
        <v>1057.973929833285</v>
      </c>
      <c r="BD696" s="175">
        <v>1245.7516217470511</v>
      </c>
      <c r="BE696" s="175">
        <v>1148.6567684929371</v>
      </c>
      <c r="BF696" s="175">
        <v>957.05380462194933</v>
      </c>
      <c r="BG696" s="175">
        <v>1051.5619152388244</v>
      </c>
      <c r="BH696" s="175">
        <v>847.34507610504681</v>
      </c>
      <c r="BI696" s="175">
        <v>726.54302433259056</v>
      </c>
      <c r="BJ696" s="175">
        <v>1158.8469134943662</v>
      </c>
      <c r="BK696" s="175">
        <v>1061.7520602402547</v>
      </c>
      <c r="BL696" s="175">
        <v>857.53522110647407</v>
      </c>
      <c r="BM696" s="175">
        <v>950.64179002748767</v>
      </c>
      <c r="BN696" s="175">
        <v>760.44036785236312</v>
      </c>
      <c r="BO696" s="175">
        <v>660.11052458099346</v>
      </c>
      <c r="BP696" s="175">
        <v>840.93306151058403</v>
      </c>
      <c r="BQ696" s="175">
        <v>676.77502206444535</v>
      </c>
      <c r="BR696" s="175">
        <v>588.86185823364269</v>
      </c>
      <c r="BS696" s="175">
        <v>499.44609599260883</v>
      </c>
      <c r="BT696" s="173">
        <v>1875.5345623050052</v>
      </c>
      <c r="BU696" s="173">
        <v>1702.0811556724911</v>
      </c>
      <c r="BV696" s="173">
        <v>1546.8317557956325</v>
      </c>
      <c r="BW696" s="173">
        <v>1373.3783491631184</v>
      </c>
      <c r="BX696" s="173">
        <v>858.63180286879833</v>
      </c>
      <c r="BY696" s="174">
        <v>703.61057871507001</v>
      </c>
      <c r="BZ696" s="175">
        <v>632.30367459080298</v>
      </c>
      <c r="CA696" s="175">
        <v>1124.5940242491561</v>
      </c>
      <c r="CB696" s="175">
        <v>1663.9308561204077</v>
      </c>
      <c r="CC696" s="175">
        <v>1508.197812530434</v>
      </c>
      <c r="CD696" s="175">
        <v>1412.690322596547</v>
      </c>
      <c r="CE696" s="175">
        <v>1305.9839552863148</v>
      </c>
      <c r="CF696" s="175">
        <v>939.73912260616032</v>
      </c>
      <c r="CG696" s="175">
        <v>742.11715944914374</v>
      </c>
      <c r="CH696" s="175">
        <v>673.93019020758459</v>
      </c>
      <c r="CI696" s="175">
        <v>1162.0630249089554</v>
      </c>
      <c r="CJ696" s="175">
        <v>2509.9520632978915</v>
      </c>
      <c r="CK696" s="175">
        <v>2181.2492567885179</v>
      </c>
      <c r="CL696" s="175">
        <v>1793.976252174062</v>
      </c>
      <c r="CM696" s="175">
        <v>1476.7280772698844</v>
      </c>
      <c r="CN696" s="175">
        <v>1049.1385715019121</v>
      </c>
      <c r="CO696" s="175">
        <v>929.17698111725383</v>
      </c>
      <c r="CP696" s="175">
        <v>752.53653859913118</v>
      </c>
      <c r="CQ696" s="175">
        <v>1448.3842503357955</v>
      </c>
      <c r="CR696" s="175">
        <v>2121.0285845162484</v>
      </c>
      <c r="CS696" s="175">
        <v>2920.9862606433016</v>
      </c>
      <c r="CT696" s="175">
        <v>3535.0603967186712</v>
      </c>
      <c r="CU696" s="175">
        <v>2099.2246630062618</v>
      </c>
      <c r="CV696" s="175">
        <v>1790.6263359754957</v>
      </c>
      <c r="CW696" s="175">
        <v>1584.7466686335003</v>
      </c>
      <c r="CX696" s="175">
        <v>1339.9214163743454</v>
      </c>
      <c r="CY696" s="175">
        <v>1049.3170237202223</v>
      </c>
      <c r="CZ696" s="175">
        <v>950.76332669245801</v>
      </c>
      <c r="DA696" s="175">
        <v>776.01727997251999</v>
      </c>
      <c r="DB696" s="175">
        <v>1322.0212576067461</v>
      </c>
      <c r="DC696" s="175">
        <v>1757.9441514903094</v>
      </c>
      <c r="DD696" s="175">
        <v>2502.6229296715342</v>
      </c>
      <c r="DE696" s="175">
        <v>3116.6970657468992</v>
      </c>
      <c r="DF696" s="175">
        <v>493.76891622953735</v>
      </c>
      <c r="DG696" s="175">
        <v>831.26507288379253</v>
      </c>
      <c r="DH696" s="175">
        <v>752.65737985901012</v>
      </c>
      <c r="DI696" s="175">
        <v>665.97220203832387</v>
      </c>
      <c r="DJ696" s="175">
        <v>549.32147999036351</v>
      </c>
      <c r="DK696" s="175">
        <v>1121.5513105366699</v>
      </c>
      <c r="DL696" s="175">
        <v>1034.6466022839861</v>
      </c>
      <c r="DM696" s="175">
        <v>923.53633207121914</v>
      </c>
      <c r="DN696" s="175">
        <v>783.54514115047516</v>
      </c>
      <c r="DO696" s="175">
        <v>933.72647707264753</v>
      </c>
      <c r="DP696" s="175">
        <v>824.0177485557457</v>
      </c>
      <c r="DQ696" s="175">
        <v>706.65276119481985</v>
      </c>
      <c r="DR696" s="175">
        <v>732.13408095549619</v>
      </c>
      <c r="DS696" s="175">
        <v>618.64527671769247</v>
      </c>
      <c r="DT696" s="175">
        <v>525.49193208465476</v>
      </c>
      <c r="DU696" s="175">
        <v>1710.983261126735</v>
      </c>
      <c r="DV696" s="175">
        <v>1566.4490949131068</v>
      </c>
      <c r="DW696" s="175">
        <v>1459.7427276028745</v>
      </c>
      <c r="DX696" s="175">
        <v>1264.5756165207215</v>
      </c>
      <c r="DY696" s="175">
        <v>1470.9416049792162</v>
      </c>
      <c r="DZ696" s="175">
        <v>1364.2352376689862</v>
      </c>
      <c r="EA696" s="175">
        <v>1177.9496811836118</v>
      </c>
      <c r="EB696" s="175">
        <v>1257.5288703587551</v>
      </c>
      <c r="EC696" s="175">
        <v>1080.8548279295003</v>
      </c>
      <c r="ED696" s="175">
        <v>947.17057464015068</v>
      </c>
      <c r="EE696" s="175">
        <v>1375.4341150453304</v>
      </c>
      <c r="EF696" s="175">
        <v>1268.7277477350992</v>
      </c>
      <c r="EG696" s="175">
        <v>1091.0449729309269</v>
      </c>
      <c r="EH696" s="175">
        <v>1171.5376665891515</v>
      </c>
      <c r="EI696" s="175">
        <v>993.95011967681546</v>
      </c>
      <c r="EJ696" s="175">
        <v>846.25044942881141</v>
      </c>
      <c r="EK696" s="175">
        <v>1074.4428133350386</v>
      </c>
      <c r="EL696" s="175">
        <v>882.83984946404962</v>
      </c>
      <c r="EM696" s="175">
        <v>742.8486585433044</v>
      </c>
      <c r="EN696" s="175">
        <v>646.07445365204751</v>
      </c>
      <c r="EO696" s="175">
        <v>1881.4275036798208</v>
      </c>
      <c r="EP696" s="175">
        <v>1756.7071783009185</v>
      </c>
      <c r="EQ696" s="175">
        <v>1661.8737249960529</v>
      </c>
      <c r="ER696" s="175">
        <v>1553.5641015466692</v>
      </c>
      <c r="ES696" s="175">
        <v>1113.2270595129546</v>
      </c>
      <c r="ET696" s="175">
        <v>935.06492653719999</v>
      </c>
      <c r="EU696" s="175">
        <v>822.49581255078374</v>
      </c>
      <c r="EV696" s="175">
        <v>1351.0090752099688</v>
      </c>
      <c r="EW696" s="175">
        <v>1948.7814269440605</v>
      </c>
      <c r="EX696" s="175">
        <v>527.58929415481236</v>
      </c>
      <c r="EY696" s="175">
        <v>871.42460807655027</v>
      </c>
      <c r="EZ696" s="175">
        <v>1026.3898485381117</v>
      </c>
      <c r="FA696" s="175">
        <v>1281.8606245305091</v>
      </c>
    </row>
    <row r="697" spans="1:157" ht="14.4" x14ac:dyDescent="0.3">
      <c r="A697" s="176" t="s">
        <v>625</v>
      </c>
      <c r="B697" s="172">
        <v>0</v>
      </c>
      <c r="C697" s="173">
        <v>0</v>
      </c>
      <c r="D697" s="173">
        <v>0</v>
      </c>
      <c r="E697" s="173">
        <v>0</v>
      </c>
      <c r="F697" s="173">
        <v>-50.071988307055754</v>
      </c>
      <c r="G697" s="173">
        <v>0</v>
      </c>
      <c r="H697" s="204">
        <v>0</v>
      </c>
      <c r="I697" s="175">
        <v>0</v>
      </c>
      <c r="J697" s="175">
        <v>0</v>
      </c>
      <c r="K697" s="175">
        <v>0</v>
      </c>
      <c r="L697" s="175">
        <v>0</v>
      </c>
      <c r="M697" s="175">
        <v>0</v>
      </c>
      <c r="N697" s="175">
        <v>0</v>
      </c>
      <c r="O697" s="175">
        <v>-1.2166388060629743</v>
      </c>
      <c r="P697" s="175">
        <v>-138.39517482057246</v>
      </c>
      <c r="Q697" s="175">
        <v>0</v>
      </c>
      <c r="R697" s="175">
        <v>0</v>
      </c>
      <c r="S697" s="175">
        <v>0</v>
      </c>
      <c r="T697" s="175">
        <v>0</v>
      </c>
      <c r="U697" s="175">
        <v>0</v>
      </c>
      <c r="V697" s="175">
        <v>0</v>
      </c>
      <c r="W697" s="175">
        <v>0</v>
      </c>
      <c r="X697" s="175">
        <v>0</v>
      </c>
      <c r="Y697" s="175">
        <v>0</v>
      </c>
      <c r="Z697" s="175">
        <v>0</v>
      </c>
      <c r="AA697" s="175">
        <v>0</v>
      </c>
      <c r="AB697" s="175">
        <v>0</v>
      </c>
      <c r="AC697" s="175">
        <v>0</v>
      </c>
      <c r="AD697" s="175">
        <v>0</v>
      </c>
      <c r="AE697" s="175">
        <v>0</v>
      </c>
      <c r="AF697" s="175">
        <v>0</v>
      </c>
      <c r="AG697" s="175">
        <v>0</v>
      </c>
      <c r="AH697" s="175">
        <v>0</v>
      </c>
      <c r="AI697" s="175">
        <v>0</v>
      </c>
      <c r="AJ697" s="175">
        <v>-71.965688968933591</v>
      </c>
      <c r="AK697" s="175">
        <v>0</v>
      </c>
      <c r="AL697" s="175">
        <v>0</v>
      </c>
      <c r="AM697" s="175">
        <v>0</v>
      </c>
      <c r="AN697" s="175">
        <v>0</v>
      </c>
      <c r="AO697" s="175">
        <v>-9.8202213978826958</v>
      </c>
      <c r="AP697" s="175">
        <v>0</v>
      </c>
      <c r="AQ697" s="175">
        <v>0</v>
      </c>
      <c r="AR697" s="175">
        <v>0</v>
      </c>
      <c r="AS697" s="175">
        <v>0</v>
      </c>
      <c r="AT697" s="175">
        <v>0</v>
      </c>
      <c r="AU697" s="175">
        <v>0</v>
      </c>
      <c r="AV697" s="175">
        <v>0</v>
      </c>
      <c r="AW697" s="175">
        <v>0</v>
      </c>
      <c r="AX697" s="175">
        <v>0</v>
      </c>
      <c r="AY697" s="175">
        <v>-85.937126951933649</v>
      </c>
      <c r="AZ697" s="175">
        <v>0</v>
      </c>
      <c r="BA697" s="175">
        <v>0</v>
      </c>
      <c r="BB697" s="175">
        <v>0</v>
      </c>
      <c r="BC697" s="175">
        <v>0</v>
      </c>
      <c r="BD697" s="175">
        <v>0</v>
      </c>
      <c r="BE697" s="175">
        <v>0</v>
      </c>
      <c r="BF697" s="175">
        <v>0</v>
      </c>
      <c r="BG697" s="175">
        <v>0</v>
      </c>
      <c r="BH697" s="175">
        <v>0</v>
      </c>
      <c r="BI697" s="175">
        <v>0</v>
      </c>
      <c r="BJ697" s="175">
        <v>0</v>
      </c>
      <c r="BK697" s="175">
        <v>0</v>
      </c>
      <c r="BL697" s="175">
        <v>0</v>
      </c>
      <c r="BM697" s="175">
        <v>0</v>
      </c>
      <c r="BN697" s="175">
        <v>0</v>
      </c>
      <c r="BO697" s="175">
        <v>0</v>
      </c>
      <c r="BP697" s="175">
        <v>0</v>
      </c>
      <c r="BQ697" s="175">
        <v>0</v>
      </c>
      <c r="BR697" s="175">
        <v>0</v>
      </c>
      <c r="BS697" s="175">
        <v>-31.97790838847224</v>
      </c>
      <c r="BT697" s="173">
        <v>0</v>
      </c>
      <c r="BU697" s="173">
        <v>0</v>
      </c>
      <c r="BV697" s="173">
        <v>0</v>
      </c>
      <c r="BW697" s="173">
        <v>0</v>
      </c>
      <c r="BX697" s="173">
        <v>0</v>
      </c>
      <c r="BY697" s="174">
        <v>0</v>
      </c>
      <c r="BZ697" s="175">
        <v>0</v>
      </c>
      <c r="CA697" s="175">
        <v>0</v>
      </c>
      <c r="CB697" s="175">
        <v>0</v>
      </c>
      <c r="CC697" s="175">
        <v>0</v>
      </c>
      <c r="CD697" s="175">
        <v>0</v>
      </c>
      <c r="CE697" s="175">
        <v>0</v>
      </c>
      <c r="CF697" s="175">
        <v>0</v>
      </c>
      <c r="CG697" s="175">
        <v>0</v>
      </c>
      <c r="CH697" s="175">
        <v>0</v>
      </c>
      <c r="CI697" s="175">
        <v>0</v>
      </c>
      <c r="CJ697" s="175">
        <v>0</v>
      </c>
      <c r="CK697" s="175">
        <v>0</v>
      </c>
      <c r="CL697" s="175">
        <v>0</v>
      </c>
      <c r="CM697" s="175">
        <v>0</v>
      </c>
      <c r="CN697" s="175">
        <v>0</v>
      </c>
      <c r="CO697" s="175">
        <v>0</v>
      </c>
      <c r="CP697" s="175">
        <v>0</v>
      </c>
      <c r="CQ697" s="175">
        <v>0</v>
      </c>
      <c r="CR697" s="175">
        <v>0</v>
      </c>
      <c r="CS697" s="175">
        <v>0</v>
      </c>
      <c r="CT697" s="175">
        <v>0</v>
      </c>
      <c r="CU697" s="175">
        <v>0</v>
      </c>
      <c r="CV697" s="175">
        <v>0</v>
      </c>
      <c r="CW697" s="175">
        <v>0</v>
      </c>
      <c r="CX697" s="175">
        <v>0</v>
      </c>
      <c r="CY697" s="175">
        <v>0</v>
      </c>
      <c r="CZ697" s="175">
        <v>0</v>
      </c>
      <c r="DA697" s="175">
        <v>0</v>
      </c>
      <c r="DB697" s="175">
        <v>0</v>
      </c>
      <c r="DC697" s="175">
        <v>0</v>
      </c>
      <c r="DD697" s="175">
        <v>0</v>
      </c>
      <c r="DE697" s="175">
        <v>0</v>
      </c>
      <c r="DF697" s="175">
        <v>0</v>
      </c>
      <c r="DG697" s="175">
        <v>0</v>
      </c>
      <c r="DH697" s="175">
        <v>0</v>
      </c>
      <c r="DI697" s="175">
        <v>0</v>
      </c>
      <c r="DJ697" s="175">
        <v>0</v>
      </c>
      <c r="DK697" s="175">
        <v>0</v>
      </c>
      <c r="DL697" s="175">
        <v>0</v>
      </c>
      <c r="DM697" s="175">
        <v>0</v>
      </c>
      <c r="DN697" s="175">
        <v>0</v>
      </c>
      <c r="DO697" s="175">
        <v>0</v>
      </c>
      <c r="DP697" s="175">
        <v>0</v>
      </c>
      <c r="DQ697" s="175">
        <v>0</v>
      </c>
      <c r="DR697" s="175">
        <v>0</v>
      </c>
      <c r="DS697" s="175">
        <v>0</v>
      </c>
      <c r="DT697" s="175">
        <v>0</v>
      </c>
      <c r="DU697" s="175">
        <v>0</v>
      </c>
      <c r="DV697" s="175">
        <v>0</v>
      </c>
      <c r="DW697" s="175">
        <v>0</v>
      </c>
      <c r="DX697" s="175">
        <v>0</v>
      </c>
      <c r="DY697" s="175">
        <v>0</v>
      </c>
      <c r="DZ697" s="175">
        <v>0</v>
      </c>
      <c r="EA697" s="175">
        <v>0</v>
      </c>
      <c r="EB697" s="175">
        <v>0</v>
      </c>
      <c r="EC697" s="175">
        <v>0</v>
      </c>
      <c r="ED697" s="175">
        <v>0</v>
      </c>
      <c r="EE697" s="175">
        <v>0</v>
      </c>
      <c r="EF697" s="175">
        <v>0</v>
      </c>
      <c r="EG697" s="175">
        <v>0</v>
      </c>
      <c r="EH697" s="175">
        <v>0</v>
      </c>
      <c r="EI697" s="175">
        <v>0</v>
      </c>
      <c r="EJ697" s="175">
        <v>0</v>
      </c>
      <c r="EK697" s="175">
        <v>0</v>
      </c>
      <c r="EL697" s="175">
        <v>0</v>
      </c>
      <c r="EM697" s="175">
        <v>0</v>
      </c>
      <c r="EN697" s="175">
        <v>0</v>
      </c>
      <c r="EO697" s="175">
        <v>0</v>
      </c>
      <c r="EP697" s="175">
        <v>0</v>
      </c>
      <c r="EQ697" s="175">
        <v>0</v>
      </c>
      <c r="ER697" s="175">
        <v>0</v>
      </c>
      <c r="ES697" s="175">
        <v>0</v>
      </c>
      <c r="ET697" s="175">
        <v>0</v>
      </c>
      <c r="EU697" s="175">
        <v>0</v>
      </c>
      <c r="EV697" s="175">
        <v>0</v>
      </c>
      <c r="EW697" s="175">
        <v>0</v>
      </c>
      <c r="EX697" s="175">
        <v>0</v>
      </c>
      <c r="EY697" s="175">
        <v>0</v>
      </c>
      <c r="EZ697" s="175">
        <v>0</v>
      </c>
      <c r="FA697" s="175">
        <v>0</v>
      </c>
    </row>
    <row r="698" spans="1:157" ht="14.4" x14ac:dyDescent="0.3">
      <c r="A698" s="176" t="s">
        <v>626</v>
      </c>
      <c r="B698" s="172">
        <v>0</v>
      </c>
      <c r="C698" s="173">
        <v>-50</v>
      </c>
      <c r="D698" s="173">
        <v>-50</v>
      </c>
      <c r="E698" s="173">
        <v>-55</v>
      </c>
      <c r="F698" s="173">
        <v>0</v>
      </c>
      <c r="G698" s="173">
        <v>-100</v>
      </c>
      <c r="H698" s="204">
        <v>-100</v>
      </c>
      <c r="I698" s="175">
        <v>-100</v>
      </c>
      <c r="J698" s="175">
        <v>-50</v>
      </c>
      <c r="K698" s="175">
        <v>-100</v>
      </c>
      <c r="L698" s="175">
        <v>-100</v>
      </c>
      <c r="M698" s="175">
        <v>-50</v>
      </c>
      <c r="N698" s="175">
        <v>-100</v>
      </c>
      <c r="O698" s="175">
        <v>-52.500000000000007</v>
      </c>
      <c r="P698" s="175">
        <v>0</v>
      </c>
      <c r="Q698" s="175">
        <v>-100</v>
      </c>
      <c r="R698" s="175">
        <v>-100</v>
      </c>
      <c r="S698" s="175">
        <v>-100</v>
      </c>
      <c r="T698" s="175">
        <v>-100</v>
      </c>
      <c r="U698" s="175">
        <v>-100</v>
      </c>
      <c r="V698" s="175">
        <v>-100</v>
      </c>
      <c r="W698" s="175">
        <v>-100</v>
      </c>
      <c r="X698" s="175">
        <v>-100</v>
      </c>
      <c r="Y698" s="175">
        <v>-100</v>
      </c>
      <c r="Z698" s="175">
        <v>-50</v>
      </c>
      <c r="AA698" s="175">
        <v>-100</v>
      </c>
      <c r="AB698" s="175">
        <v>-100</v>
      </c>
      <c r="AC698" s="175">
        <v>-100</v>
      </c>
      <c r="AD698" s="175">
        <v>-100</v>
      </c>
      <c r="AE698" s="175">
        <v>-100</v>
      </c>
      <c r="AF698" s="175">
        <v>-50</v>
      </c>
      <c r="AG698" s="175">
        <v>-100</v>
      </c>
      <c r="AH698" s="175">
        <v>-100</v>
      </c>
      <c r="AI698" s="175">
        <v>-50</v>
      </c>
      <c r="AJ698" s="175">
        <v>0</v>
      </c>
      <c r="AK698" s="175">
        <v>0</v>
      </c>
      <c r="AL698" s="175">
        <v>-50</v>
      </c>
      <c r="AM698" s="175">
        <v>-50</v>
      </c>
      <c r="AN698" s="175">
        <v>-50</v>
      </c>
      <c r="AO698" s="175">
        <v>0</v>
      </c>
      <c r="AP698" s="175">
        <v>-100</v>
      </c>
      <c r="AQ698" s="175">
        <v>-100</v>
      </c>
      <c r="AR698" s="175">
        <v>-100</v>
      </c>
      <c r="AS698" s="175">
        <v>-50</v>
      </c>
      <c r="AT698" s="175">
        <v>-100</v>
      </c>
      <c r="AU698" s="175">
        <v>-100</v>
      </c>
      <c r="AV698" s="175">
        <v>-50</v>
      </c>
      <c r="AW698" s="175">
        <v>-100</v>
      </c>
      <c r="AX698" s="175">
        <v>-50</v>
      </c>
      <c r="AY698" s="175">
        <v>0</v>
      </c>
      <c r="AZ698" s="175">
        <v>-100</v>
      </c>
      <c r="BA698" s="175">
        <v>-100</v>
      </c>
      <c r="BB698" s="175">
        <v>-100</v>
      </c>
      <c r="BC698" s="175">
        <v>-100</v>
      </c>
      <c r="BD698" s="175">
        <v>-100</v>
      </c>
      <c r="BE698" s="175">
        <v>-100</v>
      </c>
      <c r="BF698" s="175">
        <v>-100</v>
      </c>
      <c r="BG698" s="175">
        <v>-100</v>
      </c>
      <c r="BH698" s="175">
        <v>-100</v>
      </c>
      <c r="BI698" s="175">
        <v>-50</v>
      </c>
      <c r="BJ698" s="175">
        <v>-100</v>
      </c>
      <c r="BK698" s="175">
        <v>-100</v>
      </c>
      <c r="BL698" s="175">
        <v>-100</v>
      </c>
      <c r="BM698" s="175">
        <v>-100</v>
      </c>
      <c r="BN698" s="175">
        <v>-100</v>
      </c>
      <c r="BO698" s="175">
        <v>-50</v>
      </c>
      <c r="BP698" s="175">
        <v>-100</v>
      </c>
      <c r="BQ698" s="175">
        <v>-100</v>
      </c>
      <c r="BR698" s="175">
        <v>-50</v>
      </c>
      <c r="BS698" s="175">
        <v>0</v>
      </c>
      <c r="BT698" s="173">
        <v>-100</v>
      </c>
      <c r="BU698" s="173">
        <v>-100</v>
      </c>
      <c r="BV698" s="173">
        <v>-100</v>
      </c>
      <c r="BW698" s="173">
        <v>-100</v>
      </c>
      <c r="BX698" s="173">
        <v>-100</v>
      </c>
      <c r="BY698" s="174">
        <v>-100</v>
      </c>
      <c r="BZ698" s="175">
        <v>-100</v>
      </c>
      <c r="CA698" s="175">
        <v>-100</v>
      </c>
      <c r="CB698" s="175">
        <v>-100</v>
      </c>
      <c r="CC698" s="175">
        <v>-100</v>
      </c>
      <c r="CD698" s="175">
        <v>-100</v>
      </c>
      <c r="CE698" s="175">
        <v>-100</v>
      </c>
      <c r="CF698" s="175">
        <v>-100</v>
      </c>
      <c r="CG698" s="175">
        <v>-100</v>
      </c>
      <c r="CH698" s="175">
        <v>-100</v>
      </c>
      <c r="CI698" s="175">
        <v>-100</v>
      </c>
      <c r="CJ698" s="175">
        <v>-100</v>
      </c>
      <c r="CK698" s="175">
        <v>-100</v>
      </c>
      <c r="CL698" s="175">
        <v>-100</v>
      </c>
      <c r="CM698" s="175">
        <v>-100</v>
      </c>
      <c r="CN698" s="175">
        <v>-100</v>
      </c>
      <c r="CO698" s="175">
        <v>-100</v>
      </c>
      <c r="CP698" s="175">
        <v>-100</v>
      </c>
      <c r="CQ698" s="175">
        <v>-100</v>
      </c>
      <c r="CR698" s="175">
        <v>-100</v>
      </c>
      <c r="CS698" s="175">
        <v>-100</v>
      </c>
      <c r="CT698" s="175">
        <v>-100</v>
      </c>
      <c r="CU698" s="175">
        <v>-100</v>
      </c>
      <c r="CV698" s="175">
        <v>-100</v>
      </c>
      <c r="CW698" s="175">
        <v>-100</v>
      </c>
      <c r="CX698" s="175">
        <v>-100</v>
      </c>
      <c r="CY698" s="175">
        <v>-100</v>
      </c>
      <c r="CZ698" s="175">
        <v>-100</v>
      </c>
      <c r="DA698" s="175">
        <v>-100</v>
      </c>
      <c r="DB698" s="175">
        <v>-100</v>
      </c>
      <c r="DC698" s="175">
        <v>-100</v>
      </c>
      <c r="DD698" s="175">
        <v>-100</v>
      </c>
      <c r="DE698" s="175">
        <v>-100</v>
      </c>
      <c r="DF698" s="175">
        <v>0</v>
      </c>
      <c r="DG698" s="175">
        <v>-50</v>
      </c>
      <c r="DH698" s="175">
        <v>-50</v>
      </c>
      <c r="DI698" s="175">
        <v>-50</v>
      </c>
      <c r="DJ698" s="175">
        <v>0</v>
      </c>
      <c r="DK698" s="175">
        <v>-100</v>
      </c>
      <c r="DL698" s="175">
        <v>-100</v>
      </c>
      <c r="DM698" s="175">
        <v>-100</v>
      </c>
      <c r="DN698" s="175">
        <v>-50</v>
      </c>
      <c r="DO698" s="175">
        <v>-100</v>
      </c>
      <c r="DP698" s="175">
        <v>-100</v>
      </c>
      <c r="DQ698" s="175">
        <v>-50</v>
      </c>
      <c r="DR698" s="175">
        <v>-100</v>
      </c>
      <c r="DS698" s="175">
        <v>-50</v>
      </c>
      <c r="DT698" s="175">
        <v>0</v>
      </c>
      <c r="DU698" s="175">
        <v>-100</v>
      </c>
      <c r="DV698" s="175">
        <v>-100</v>
      </c>
      <c r="DW698" s="175">
        <v>-100</v>
      </c>
      <c r="DX698" s="175">
        <v>-100</v>
      </c>
      <c r="DY698" s="175">
        <v>-100</v>
      </c>
      <c r="DZ698" s="175">
        <v>-100</v>
      </c>
      <c r="EA698" s="175">
        <v>-100</v>
      </c>
      <c r="EB698" s="175">
        <v>-100</v>
      </c>
      <c r="EC698" s="175">
        <v>-100</v>
      </c>
      <c r="ED698" s="175">
        <v>-50</v>
      </c>
      <c r="EE698" s="175">
        <v>-100</v>
      </c>
      <c r="EF698" s="175">
        <v>-100</v>
      </c>
      <c r="EG698" s="175">
        <v>-100</v>
      </c>
      <c r="EH698" s="175">
        <v>-100</v>
      </c>
      <c r="EI698" s="175">
        <v>-100</v>
      </c>
      <c r="EJ698" s="175">
        <v>-50</v>
      </c>
      <c r="EK698" s="175">
        <v>-100</v>
      </c>
      <c r="EL698" s="175">
        <v>-100</v>
      </c>
      <c r="EM698" s="175">
        <v>-50</v>
      </c>
      <c r="EN698" s="175">
        <v>0</v>
      </c>
      <c r="EO698" s="175">
        <v>-100</v>
      </c>
      <c r="EP698" s="175">
        <v>-100</v>
      </c>
      <c r="EQ698" s="175">
        <v>-100</v>
      </c>
      <c r="ER698" s="175">
        <v>-100</v>
      </c>
      <c r="ES698" s="175">
        <v>-100</v>
      </c>
      <c r="ET698" s="175">
        <v>-100</v>
      </c>
      <c r="EU698" s="175">
        <v>-100</v>
      </c>
      <c r="EV698" s="175">
        <v>-100</v>
      </c>
      <c r="EW698" s="175">
        <v>-100</v>
      </c>
      <c r="EX698" s="175">
        <v>0</v>
      </c>
      <c r="EY698" s="175">
        <v>-50</v>
      </c>
      <c r="EZ698" s="175">
        <v>-100</v>
      </c>
      <c r="FA698" s="175">
        <v>-100</v>
      </c>
    </row>
    <row r="699" spans="1:157" ht="14.4" x14ac:dyDescent="0.3">
      <c r="A699" s="177" t="s">
        <v>627</v>
      </c>
      <c r="B699" s="178">
        <v>0</v>
      </c>
      <c r="C699" s="80">
        <v>-83.333333333333329</v>
      </c>
      <c r="D699" s="80">
        <v>-83.333333333333329</v>
      </c>
      <c r="E699" s="80">
        <v>-83.333333333333329</v>
      </c>
      <c r="F699" s="80">
        <v>-83.333333333333329</v>
      </c>
      <c r="G699" s="80">
        <v>-166.66666666666666</v>
      </c>
      <c r="H699" s="190">
        <v>-166.66666666666666</v>
      </c>
      <c r="I699" s="82">
        <v>-166.66666666666666</v>
      </c>
      <c r="J699" s="82">
        <v>-166.66666666666666</v>
      </c>
      <c r="K699" s="82">
        <v>-166.66666666666666</v>
      </c>
      <c r="L699" s="82">
        <v>-166.66666666666666</v>
      </c>
      <c r="M699" s="82">
        <v>-166.66666666666666</v>
      </c>
      <c r="N699" s="82">
        <v>-166.66666666666666</v>
      </c>
      <c r="O699" s="82">
        <v>-166.66666666666666</v>
      </c>
      <c r="P699" s="82">
        <v>-166.66666666666666</v>
      </c>
      <c r="Q699" s="82">
        <v>-250</v>
      </c>
      <c r="R699" s="82">
        <v>-250</v>
      </c>
      <c r="S699" s="82">
        <v>-250</v>
      </c>
      <c r="T699" s="82">
        <v>-250</v>
      </c>
      <c r="U699" s="82">
        <v>-250</v>
      </c>
      <c r="V699" s="82">
        <v>-250</v>
      </c>
      <c r="W699" s="82">
        <v>-250</v>
      </c>
      <c r="X699" s="82">
        <v>-250</v>
      </c>
      <c r="Y699" s="82">
        <v>-250</v>
      </c>
      <c r="Z699" s="82">
        <v>-250</v>
      </c>
      <c r="AA699" s="82">
        <v>-250</v>
      </c>
      <c r="AB699" s="82">
        <v>-250</v>
      </c>
      <c r="AC699" s="82">
        <v>-250</v>
      </c>
      <c r="AD699" s="82">
        <v>-250</v>
      </c>
      <c r="AE699" s="82">
        <v>-250</v>
      </c>
      <c r="AF699" s="82">
        <v>-250</v>
      </c>
      <c r="AG699" s="82">
        <v>-250</v>
      </c>
      <c r="AH699" s="82">
        <v>-250</v>
      </c>
      <c r="AI699" s="82">
        <v>-250</v>
      </c>
      <c r="AJ699" s="82">
        <v>-250</v>
      </c>
      <c r="AK699" s="82">
        <v>0</v>
      </c>
      <c r="AL699" s="82">
        <v>-83.333333333333329</v>
      </c>
      <c r="AM699" s="82">
        <v>-83.333333333333329</v>
      </c>
      <c r="AN699" s="82">
        <v>-83.333333333333329</v>
      </c>
      <c r="AO699" s="82">
        <v>-83.333333333333329</v>
      </c>
      <c r="AP699" s="82">
        <v>-166.66666666666666</v>
      </c>
      <c r="AQ699" s="82">
        <v>-166.66666666666666</v>
      </c>
      <c r="AR699" s="82">
        <v>-166.66666666666666</v>
      </c>
      <c r="AS699" s="82">
        <v>-166.66666666666666</v>
      </c>
      <c r="AT699" s="82">
        <v>-166.66666666666666</v>
      </c>
      <c r="AU699" s="82">
        <v>-166.66666666666666</v>
      </c>
      <c r="AV699" s="82">
        <v>-166.66666666666666</v>
      </c>
      <c r="AW699" s="82">
        <v>-166.66666666666666</v>
      </c>
      <c r="AX699" s="82">
        <v>-166.66666666666666</v>
      </c>
      <c r="AY699" s="82">
        <v>-166.66666666666666</v>
      </c>
      <c r="AZ699" s="82">
        <v>-250</v>
      </c>
      <c r="BA699" s="82">
        <v>-250</v>
      </c>
      <c r="BB699" s="82">
        <v>-250</v>
      </c>
      <c r="BC699" s="82">
        <v>-250</v>
      </c>
      <c r="BD699" s="82">
        <v>-250</v>
      </c>
      <c r="BE699" s="82">
        <v>-250</v>
      </c>
      <c r="BF699" s="82">
        <v>-250</v>
      </c>
      <c r="BG699" s="82">
        <v>-250</v>
      </c>
      <c r="BH699" s="82">
        <v>-250</v>
      </c>
      <c r="BI699" s="82">
        <v>-250</v>
      </c>
      <c r="BJ699" s="82">
        <v>-250</v>
      </c>
      <c r="BK699" s="82">
        <v>-250</v>
      </c>
      <c r="BL699" s="82">
        <v>-250</v>
      </c>
      <c r="BM699" s="82">
        <v>-250</v>
      </c>
      <c r="BN699" s="82">
        <v>-250</v>
      </c>
      <c r="BO699" s="82">
        <v>-250</v>
      </c>
      <c r="BP699" s="82">
        <v>-250</v>
      </c>
      <c r="BQ699" s="82">
        <v>-250</v>
      </c>
      <c r="BR699" s="82">
        <v>-250</v>
      </c>
      <c r="BS699" s="82">
        <v>-250</v>
      </c>
      <c r="BT699" s="80">
        <v>-333.33333333333331</v>
      </c>
      <c r="BU699" s="80">
        <v>-333.33333333333331</v>
      </c>
      <c r="BV699" s="80">
        <v>-333.33333333333331</v>
      </c>
      <c r="BW699" s="80">
        <v>-333.33333333333331</v>
      </c>
      <c r="BX699" s="80">
        <v>-333.33333333333331</v>
      </c>
      <c r="BY699" s="81">
        <v>-333.33333333333331</v>
      </c>
      <c r="BZ699" s="82">
        <v>-333.33333333333331</v>
      </c>
      <c r="CA699" s="82">
        <v>-333.33333333333331</v>
      </c>
      <c r="CB699" s="82">
        <v>-333.33333333333331</v>
      </c>
      <c r="CC699" s="82">
        <v>-333.33333333333331</v>
      </c>
      <c r="CD699" s="82">
        <v>-333.33333333333331</v>
      </c>
      <c r="CE699" s="82">
        <v>-333.33333333333331</v>
      </c>
      <c r="CF699" s="82">
        <v>-333.33333333333331</v>
      </c>
      <c r="CG699" s="82">
        <v>-333.33333333333331</v>
      </c>
      <c r="CH699" s="82">
        <v>-333.33333333333331</v>
      </c>
      <c r="CI699" s="82">
        <v>-333.33333333333331</v>
      </c>
      <c r="CJ699" s="82">
        <v>-416.66666666666669</v>
      </c>
      <c r="CK699" s="82">
        <v>-416.66666666666669</v>
      </c>
      <c r="CL699" s="82">
        <v>-416.66666666666669</v>
      </c>
      <c r="CM699" s="82">
        <v>-416.66666666666669</v>
      </c>
      <c r="CN699" s="82">
        <v>-416.66666666666669</v>
      </c>
      <c r="CO699" s="82">
        <v>-416.66666666666669</v>
      </c>
      <c r="CP699" s="82">
        <v>-416.66666666666669</v>
      </c>
      <c r="CQ699" s="82">
        <v>-416.66666666666669</v>
      </c>
      <c r="CR699" s="82">
        <v>-500</v>
      </c>
      <c r="CS699" s="82">
        <v>-583.33333333333337</v>
      </c>
      <c r="CT699" s="82">
        <v>-666.66666666666663</v>
      </c>
      <c r="CU699" s="82">
        <v>-416.66666666666669</v>
      </c>
      <c r="CV699" s="82">
        <v>-416.66666666666669</v>
      </c>
      <c r="CW699" s="82">
        <v>-416.66666666666669</v>
      </c>
      <c r="CX699" s="82">
        <v>-416.66666666666669</v>
      </c>
      <c r="CY699" s="82">
        <v>-416.66666666666669</v>
      </c>
      <c r="CZ699" s="82">
        <v>-416.66666666666669</v>
      </c>
      <c r="DA699" s="82">
        <v>-416.66666666666669</v>
      </c>
      <c r="DB699" s="82">
        <v>-416.66666666666669</v>
      </c>
      <c r="DC699" s="82">
        <v>-500</v>
      </c>
      <c r="DD699" s="82">
        <v>-583.33333333333337</v>
      </c>
      <c r="DE699" s="82">
        <v>-666.66666666666663</v>
      </c>
      <c r="DF699" s="82">
        <v>0</v>
      </c>
      <c r="DG699" s="82">
        <v>-83.333333333333329</v>
      </c>
      <c r="DH699" s="82">
        <v>-83.333333333333329</v>
      </c>
      <c r="DI699" s="82">
        <v>-83.333333333333329</v>
      </c>
      <c r="DJ699" s="82">
        <v>-83.333333333333329</v>
      </c>
      <c r="DK699" s="82">
        <v>-166.66666666666666</v>
      </c>
      <c r="DL699" s="82">
        <v>-166.66666666666666</v>
      </c>
      <c r="DM699" s="82">
        <v>-166.66666666666666</v>
      </c>
      <c r="DN699" s="82">
        <v>-166.66666666666666</v>
      </c>
      <c r="DO699" s="82">
        <v>-166.66666666666666</v>
      </c>
      <c r="DP699" s="82">
        <v>-166.66666666666666</v>
      </c>
      <c r="DQ699" s="82">
        <v>-166.66666666666666</v>
      </c>
      <c r="DR699" s="82">
        <v>-166.66666666666666</v>
      </c>
      <c r="DS699" s="82">
        <v>-166.66666666666666</v>
      </c>
      <c r="DT699" s="82">
        <v>-166.66666666666666</v>
      </c>
      <c r="DU699" s="82">
        <v>-250</v>
      </c>
      <c r="DV699" s="82">
        <v>-250</v>
      </c>
      <c r="DW699" s="82">
        <v>-250</v>
      </c>
      <c r="DX699" s="82">
        <v>-250</v>
      </c>
      <c r="DY699" s="82">
        <v>-250</v>
      </c>
      <c r="DZ699" s="82">
        <v>-250</v>
      </c>
      <c r="EA699" s="82">
        <v>-250</v>
      </c>
      <c r="EB699" s="82">
        <v>-250</v>
      </c>
      <c r="EC699" s="82">
        <v>-250</v>
      </c>
      <c r="ED699" s="82">
        <v>-250</v>
      </c>
      <c r="EE699" s="82">
        <v>-250</v>
      </c>
      <c r="EF699" s="82">
        <v>-250</v>
      </c>
      <c r="EG699" s="82">
        <v>-250</v>
      </c>
      <c r="EH699" s="82">
        <v>-250</v>
      </c>
      <c r="EI699" s="82">
        <v>-250</v>
      </c>
      <c r="EJ699" s="82">
        <v>-250</v>
      </c>
      <c r="EK699" s="82">
        <v>-250</v>
      </c>
      <c r="EL699" s="82">
        <v>-250</v>
      </c>
      <c r="EM699" s="82">
        <v>-250</v>
      </c>
      <c r="EN699" s="82">
        <v>-250</v>
      </c>
      <c r="EO699" s="82">
        <v>-333.33333333333331</v>
      </c>
      <c r="EP699" s="82">
        <v>-333.33333333333331</v>
      </c>
      <c r="EQ699" s="82">
        <v>-333.33333333333331</v>
      </c>
      <c r="ER699" s="82">
        <v>-333.33333333333331</v>
      </c>
      <c r="ES699" s="82">
        <v>-333.33333333333331</v>
      </c>
      <c r="ET699" s="82">
        <v>-333.33333333333331</v>
      </c>
      <c r="EU699" s="82">
        <v>-333.33333333333331</v>
      </c>
      <c r="EV699" s="82">
        <v>-333.33333333333331</v>
      </c>
      <c r="EW699" s="82">
        <v>-416.66666666666669</v>
      </c>
      <c r="EX699" s="82">
        <v>0</v>
      </c>
      <c r="EY699" s="82">
        <v>-83.333333333333329</v>
      </c>
      <c r="EZ699" s="82">
        <v>-166.66666666666666</v>
      </c>
      <c r="FA699" s="82">
        <v>-250</v>
      </c>
    </row>
    <row r="700" spans="1:157" ht="21.75" customHeight="1" x14ac:dyDescent="0.25">
      <c r="A700" s="83" t="s">
        <v>628</v>
      </c>
      <c r="B700" s="179"/>
      <c r="C700" s="85"/>
      <c r="D700" s="85"/>
      <c r="E700" s="85"/>
      <c r="F700" s="85"/>
      <c r="G700" s="85"/>
      <c r="H700" s="191"/>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c r="AN700" s="85"/>
      <c r="AO700" s="85"/>
      <c r="AP700" s="85"/>
      <c r="AQ700" s="85"/>
      <c r="AR700" s="85"/>
      <c r="AS700" s="85"/>
      <c r="AT700" s="85"/>
      <c r="AU700" s="85"/>
      <c r="AV700" s="85"/>
      <c r="AW700" s="85"/>
      <c r="AX700" s="85"/>
      <c r="AY700" s="85"/>
      <c r="AZ700" s="85"/>
      <c r="BA700" s="85"/>
      <c r="BB700" s="85"/>
      <c r="BC700" s="85"/>
      <c r="BD700" s="85"/>
      <c r="BE700" s="85"/>
      <c r="BF700" s="85"/>
      <c r="BG700" s="85"/>
      <c r="BH700" s="85"/>
      <c r="BI700" s="85"/>
      <c r="BJ700" s="85"/>
      <c r="BK700" s="85"/>
      <c r="BL700" s="85"/>
      <c r="BM700" s="85"/>
      <c r="BN700" s="85"/>
      <c r="BO700" s="85"/>
      <c r="BP700" s="85"/>
      <c r="BQ700" s="85"/>
      <c r="BR700" s="85"/>
      <c r="BS700" s="85"/>
      <c r="BT700" s="85"/>
      <c r="BU700" s="86"/>
      <c r="BV700" s="86"/>
      <c r="BW700" s="86"/>
      <c r="BX700" s="86"/>
      <c r="BY700" s="86"/>
      <c r="BZ700" s="86"/>
      <c r="CA700" s="86"/>
      <c r="CB700" s="86"/>
      <c r="CC700" s="86"/>
      <c r="CD700" s="86"/>
      <c r="CE700" s="86"/>
      <c r="CF700" s="86"/>
      <c r="CG700" s="86"/>
      <c r="CH700" s="86"/>
      <c r="CI700" s="86"/>
      <c r="CJ700" s="86"/>
      <c r="CK700" s="86"/>
      <c r="CL700" s="86"/>
      <c r="CM700" s="86"/>
      <c r="CN700" s="86"/>
      <c r="CO700" s="86"/>
      <c r="CP700" s="86"/>
      <c r="CQ700" s="86"/>
      <c r="CR700" s="86"/>
      <c r="CS700" s="86"/>
      <c r="CT700" s="86"/>
      <c r="CU700" s="86"/>
      <c r="CV700" s="86"/>
      <c r="CW700" s="86"/>
      <c r="CX700" s="86"/>
      <c r="CY700" s="86"/>
      <c r="CZ700" s="86"/>
      <c r="DA700" s="86"/>
      <c r="DB700" s="86"/>
      <c r="DC700" s="86"/>
      <c r="DD700" s="86"/>
      <c r="DE700" s="86"/>
      <c r="DF700" s="86"/>
      <c r="DG700" s="86"/>
      <c r="DH700" s="86"/>
      <c r="DI700" s="86"/>
      <c r="DJ700" s="86"/>
      <c r="DK700" s="86"/>
      <c r="DL700" s="86"/>
      <c r="DM700" s="86"/>
      <c r="DN700" s="86"/>
      <c r="DO700" s="86"/>
      <c r="DP700" s="86"/>
      <c r="DQ700" s="86"/>
      <c r="DR700" s="86"/>
      <c r="DS700" s="86"/>
      <c r="DT700" s="86"/>
      <c r="DU700" s="86"/>
      <c r="DV700" s="86"/>
      <c r="DW700" s="86"/>
      <c r="DX700" s="86"/>
      <c r="DY700" s="86"/>
      <c r="DZ700" s="86"/>
      <c r="EA700" s="86"/>
      <c r="EB700" s="86"/>
      <c r="EC700" s="86"/>
      <c r="ED700" s="86"/>
      <c r="EE700" s="86"/>
      <c r="EF700" s="86"/>
      <c r="EG700" s="86"/>
      <c r="EH700" s="86"/>
      <c r="EI700" s="86"/>
      <c r="EJ700" s="86"/>
      <c r="EK700" s="86"/>
      <c r="EL700" s="86"/>
      <c r="EM700" s="86"/>
      <c r="EN700" s="86"/>
      <c r="EO700" s="86"/>
      <c r="EP700" s="86"/>
      <c r="EQ700" s="86"/>
      <c r="ER700" s="86"/>
      <c r="ES700" s="86"/>
      <c r="ET700" s="86"/>
      <c r="EU700" s="86"/>
      <c r="EV700" s="86"/>
      <c r="EW700" s="86"/>
      <c r="EX700" s="86"/>
      <c r="EY700" s="86"/>
      <c r="EZ700" s="86"/>
      <c r="FA700" s="86"/>
    </row>
    <row r="701" spans="1:157" ht="15" x14ac:dyDescent="0.35">
      <c r="A701" s="87" t="s">
        <v>629</v>
      </c>
      <c r="B701" s="88">
        <v>10.372956402028736</v>
      </c>
      <c r="C701" s="89">
        <v>22.549381983811422</v>
      </c>
      <c r="D701" s="89">
        <v>20.910959239812652</v>
      </c>
      <c r="E701" s="89">
        <v>19.176548041176982</v>
      </c>
      <c r="F701" s="89">
        <v>16.14953747912676</v>
      </c>
      <c r="G701" s="89">
        <v>29.908033315688161</v>
      </c>
      <c r="H701" s="192">
        <v>28.220169039299648</v>
      </c>
      <c r="I701" s="90">
        <v>26.383440332773219</v>
      </c>
      <c r="J701" s="90">
        <v>23.621715312944911</v>
      </c>
      <c r="K701" s="90">
        <v>26.532304762911121</v>
      </c>
      <c r="L701" s="90">
        <v>24.73119481256764</v>
      </c>
      <c r="M701" s="90">
        <v>22.064752415897786</v>
      </c>
      <c r="N701" s="90">
        <v>23.019557573016261</v>
      </c>
      <c r="O701" s="90">
        <v>20.34505114879035</v>
      </c>
      <c r="P701" s="90">
        <v>16.644084861599278</v>
      </c>
      <c r="Q701" s="90">
        <v>41.280638035829163</v>
      </c>
      <c r="R701" s="90">
        <v>39.201741843437581</v>
      </c>
      <c r="S701" s="90">
        <v>36.909224671468252</v>
      </c>
      <c r="T701" s="90">
        <v>32.936007092736496</v>
      </c>
      <c r="U701" s="90">
        <v>37.122845651045971</v>
      </c>
      <c r="V701" s="90">
        <v>34.76659311145653</v>
      </c>
      <c r="W701" s="90">
        <v>31.122112927891962</v>
      </c>
      <c r="X701" s="90">
        <v>32.754970578733314</v>
      </c>
      <c r="Y701" s="90">
        <v>29.263901709729705</v>
      </c>
      <c r="Z701" s="90">
        <v>26.458455756067075</v>
      </c>
      <c r="AA701" s="90">
        <v>34.975534945735994</v>
      </c>
      <c r="AB701" s="90">
        <v>33.007520459456082</v>
      </c>
      <c r="AC701" s="90">
        <v>29.437702660878799</v>
      </c>
      <c r="AD701" s="90">
        <v>31.014813059362975</v>
      </c>
      <c r="AE701" s="90">
        <v>27.572522256774811</v>
      </c>
      <c r="AF701" s="90">
        <v>24.911436759794586</v>
      </c>
      <c r="AG701" s="90">
        <v>29.159609545994819</v>
      </c>
      <c r="AH701" s="90">
        <v>25.836673866477167</v>
      </c>
      <c r="AI701" s="90">
        <v>23.191495908584677</v>
      </c>
      <c r="AJ701" s="90">
        <v>19.947133668353757</v>
      </c>
      <c r="AK701" s="90">
        <v>8.5860110180803719</v>
      </c>
      <c r="AL701" s="90">
        <v>13.19272231913439</v>
      </c>
      <c r="AM701" s="90">
        <v>12.37180128218605</v>
      </c>
      <c r="AN701" s="90">
        <v>11.478477538418771</v>
      </c>
      <c r="AO701" s="90">
        <v>10.054565340946732</v>
      </c>
      <c r="AP701" s="90">
        <v>16.806894488476502</v>
      </c>
      <c r="AQ701" s="90">
        <v>15.925369889093405</v>
      </c>
      <c r="AR701" s="90">
        <v>15.006261247288155</v>
      </c>
      <c r="AS701" s="90">
        <v>13.604118780221574</v>
      </c>
      <c r="AT701" s="90">
        <v>15.090792248409407</v>
      </c>
      <c r="AU701" s="90">
        <v>14.183630545390871</v>
      </c>
      <c r="AV701" s="90">
        <v>12.783807197214522</v>
      </c>
      <c r="AW701" s="90">
        <v>13.276468842372328</v>
      </c>
      <c r="AX701" s="90">
        <v>11.923418031282948</v>
      </c>
      <c r="AY701" s="90">
        <v>10.293884892120092</v>
      </c>
      <c r="AZ701" s="90">
        <v>21.749485529495015</v>
      </c>
      <c r="BA701" s="90">
        <v>20.877598494049142</v>
      </c>
      <c r="BB701" s="90">
        <v>19.928015353697734</v>
      </c>
      <c r="BC701" s="90">
        <v>18.196278457139655</v>
      </c>
      <c r="BD701" s="90">
        <v>20.027384089777879</v>
      </c>
      <c r="BE701" s="90">
        <v>19.080568038937091</v>
      </c>
      <c r="BF701" s="90">
        <v>17.309014616928298</v>
      </c>
      <c r="BG701" s="90">
        <v>18.133751988096318</v>
      </c>
      <c r="BH701" s="90">
        <v>16.326363693181868</v>
      </c>
      <c r="BI701" s="90">
        <v>14.897994680543901</v>
      </c>
      <c r="BJ701" s="90">
        <v>19.179936775017229</v>
      </c>
      <c r="BK701" s="90">
        <v>18.233120724176459</v>
      </c>
      <c r="BL701" s="90">
        <v>16.425732429261998</v>
      </c>
      <c r="BM701" s="90">
        <v>17.246488147884957</v>
      </c>
      <c r="BN701" s="90">
        <v>15.478916378421225</v>
      </c>
      <c r="BO701" s="90">
        <v>14.108707049024979</v>
      </c>
      <c r="BP701" s="90">
        <v>16.26383722413852</v>
      </c>
      <c r="BQ701" s="90">
        <v>14.570252337427593</v>
      </c>
      <c r="BR701" s="90">
        <v>13.235317665532961</v>
      </c>
      <c r="BS701" s="90">
        <v>11.777190417505643</v>
      </c>
      <c r="BT701" s="89">
        <v>46.353224879640763</v>
      </c>
      <c r="BU701" s="180">
        <v>44.02573736103647</v>
      </c>
      <c r="BV701" s="180">
        <v>41.9425206200142</v>
      </c>
      <c r="BW701" s="180">
        <v>39.6150331014099</v>
      </c>
      <c r="BX701" s="180">
        <v>31.69280849825461</v>
      </c>
      <c r="BY701" s="181">
        <v>28.357552448085084</v>
      </c>
      <c r="BZ701" s="182">
        <v>26.610442784641283</v>
      </c>
      <c r="CA701" s="182">
        <v>36.276716360889331</v>
      </c>
      <c r="CB701" s="182">
        <v>24.2875286562676</v>
      </c>
      <c r="CC701" s="182">
        <v>23.17412683742722</v>
      </c>
      <c r="CD701" s="182">
        <v>22.302239801981337</v>
      </c>
      <c r="CE701" s="182">
        <v>21.328118313481134</v>
      </c>
      <c r="CF701" s="182">
        <v>17.788885880125545</v>
      </c>
      <c r="CG701" s="182">
        <v>16.000233028326896</v>
      </c>
      <c r="CH701" s="182">
        <v>15.135541647976329</v>
      </c>
      <c r="CI701" s="182">
        <v>19.956867314063473</v>
      </c>
      <c r="CJ701" s="182">
        <v>55.884065850316958</v>
      </c>
      <c r="CK701" s="182">
        <v>51.473361590690381</v>
      </c>
      <c r="CL701" s="182">
        <v>46.729872114557658</v>
      </c>
      <c r="CM701" s="182">
        <v>42.472872026033308</v>
      </c>
      <c r="CN701" s="182">
        <v>36.246975758499651</v>
      </c>
      <c r="CO701" s="182">
        <v>34.223419014030902</v>
      </c>
      <c r="CP701" s="182">
        <v>30.765326495881869</v>
      </c>
      <c r="CQ701" s="182">
        <v>42.092539897081011</v>
      </c>
      <c r="CR701" s="182">
        <v>52.136328286013075</v>
      </c>
      <c r="CS701" s="182">
        <v>64.341612936005376</v>
      </c>
      <c r="CT701" s="182">
        <v>74.052616108431266</v>
      </c>
      <c r="CU701" s="182">
        <v>28.294874172551634</v>
      </c>
      <c r="CV701" s="182">
        <v>26.135310088132112</v>
      </c>
      <c r="CW701" s="182">
        <v>24.267560377828428</v>
      </c>
      <c r="CX701" s="182">
        <v>22.340836569773696</v>
      </c>
      <c r="CY701" s="182">
        <v>19.602998579796221</v>
      </c>
      <c r="CZ701" s="182">
        <v>18.641956680166658</v>
      </c>
      <c r="DA701" s="182">
        <v>16.914321524211978</v>
      </c>
      <c r="DB701" s="182">
        <v>22.177426177848456</v>
      </c>
      <c r="DC701" s="182">
        <v>26.526816280561967</v>
      </c>
      <c r="DD701" s="182">
        <v>32.472416281848368</v>
      </c>
      <c r="DE701" s="182">
        <v>37.327917868061313</v>
      </c>
      <c r="DF701" s="182">
        <v>10.460847217936374</v>
      </c>
      <c r="DG701" s="182">
        <v>15.007158431530929</v>
      </c>
      <c r="DH701" s="182">
        <v>14.18452772963364</v>
      </c>
      <c r="DI701" s="182">
        <v>13.277366026615095</v>
      </c>
      <c r="DJ701" s="182">
        <v>11.836683767455808</v>
      </c>
      <c r="DK701" s="182">
        <v>18.633533525803379</v>
      </c>
      <c r="DL701" s="182">
        <v>17.786086211042736</v>
      </c>
      <c r="DM701" s="182">
        <v>16.799453634751238</v>
      </c>
      <c r="DN701" s="182">
        <v>15.31657002226018</v>
      </c>
      <c r="DO701" s="182">
        <v>16.898822370831372</v>
      </c>
      <c r="DP701" s="182">
        <v>15.916171447084942</v>
      </c>
      <c r="DQ701" s="182">
        <v>14.49756682197973</v>
      </c>
      <c r="DR701" s="182">
        <v>14.984159900942643</v>
      </c>
      <c r="DS701" s="182">
        <v>13.576567159709935</v>
      </c>
      <c r="DT701" s="182">
        <v>12.198668110536225</v>
      </c>
      <c r="DU701" s="182">
        <v>24.542691490636024</v>
      </c>
      <c r="DV701" s="182">
        <v>23.53152412484997</v>
      </c>
      <c r="DW701" s="182">
        <v>22.557402636349767</v>
      </c>
      <c r="DX701" s="182">
        <v>20.775723796127433</v>
      </c>
      <c r="DY701" s="182">
        <v>22.659637089404086</v>
      </c>
      <c r="DZ701" s="182">
        <v>21.685515600903884</v>
      </c>
      <c r="EA701" s="182">
        <v>19.929068449876944</v>
      </c>
      <c r="EB701" s="182">
        <v>20.711394112403681</v>
      </c>
      <c r="EC701" s="182">
        <v>18.98225239903617</v>
      </c>
      <c r="ED701" s="182">
        <v>17.517286222997935</v>
      </c>
      <c r="EE701" s="182">
        <v>21.787750053958209</v>
      </c>
      <c r="EF701" s="182">
        <v>20.813628565458004</v>
      </c>
      <c r="EG701" s="182">
        <v>19.081621135116301</v>
      </c>
      <c r="EH701" s="182">
        <v>19.866541980833603</v>
      </c>
      <c r="EI701" s="182">
        <v>18.134805084275524</v>
      </c>
      <c r="EJ701" s="182">
        <v>16.630022382786567</v>
      </c>
      <c r="EK701" s="182">
        <v>18.919725929992833</v>
      </c>
      <c r="EL701" s="182">
        <v>17.148172507984029</v>
      </c>
      <c r="EM701" s="182">
        <v>15.665288895492967</v>
      </c>
      <c r="EN701" s="182">
        <v>14.277103311494768</v>
      </c>
      <c r="EO701" s="180">
        <v>26.70387105739167</v>
      </c>
      <c r="EP701" s="182">
        <v>25.668492145400929</v>
      </c>
      <c r="EQ701" s="182">
        <v>24.797274439867042</v>
      </c>
      <c r="ER701" s="182">
        <v>23.808516840176061</v>
      </c>
      <c r="ES701" s="182">
        <v>20.043497519452405</v>
      </c>
      <c r="ET701" s="182">
        <v>18.306157572998252</v>
      </c>
      <c r="EU701" s="182">
        <v>17.305299147917978</v>
      </c>
      <c r="EV701" s="182">
        <v>22.267677552724557</v>
      </c>
      <c r="EW701" s="182">
        <v>27.891285356675361</v>
      </c>
      <c r="EX701" s="182">
        <v>11.416980159872557</v>
      </c>
      <c r="EY701" s="182">
        <v>15.99080578076892</v>
      </c>
      <c r="EZ701" s="182">
        <v>18.268422755471597</v>
      </c>
      <c r="FA701" s="182">
        <v>21.462043797733472</v>
      </c>
    </row>
    <row r="702" spans="1:157" ht="15" x14ac:dyDescent="0.35">
      <c r="A702" s="87"/>
      <c r="B702" s="88"/>
      <c r="C702" s="89"/>
      <c r="D702" s="89"/>
      <c r="E702" s="89"/>
      <c r="F702" s="89"/>
      <c r="G702" s="89"/>
      <c r="H702" s="193"/>
      <c r="I702" s="95"/>
      <c r="J702" s="95"/>
      <c r="K702" s="95"/>
      <c r="L702" s="95"/>
      <c r="M702" s="95"/>
      <c r="N702" s="95"/>
      <c r="O702" s="95"/>
      <c r="P702" s="95"/>
      <c r="Q702" s="95"/>
      <c r="R702" s="95"/>
      <c r="S702" s="95"/>
      <c r="T702" s="95"/>
      <c r="U702" s="95"/>
      <c r="V702" s="95"/>
      <c r="W702" s="95"/>
      <c r="X702" s="95"/>
      <c r="Y702" s="95"/>
      <c r="Z702" s="95"/>
      <c r="AA702" s="95"/>
      <c r="AB702" s="95"/>
      <c r="AC702" s="95"/>
      <c r="AD702" s="95"/>
      <c r="AE702" s="95"/>
      <c r="AF702" s="95"/>
      <c r="AG702" s="95"/>
      <c r="AH702" s="95"/>
      <c r="AI702" s="95"/>
      <c r="AJ702" s="95"/>
      <c r="AK702" s="95" t="s">
        <v>630</v>
      </c>
      <c r="AL702" s="95" t="s">
        <v>630</v>
      </c>
      <c r="AM702" s="95" t="s">
        <v>630</v>
      </c>
      <c r="AN702" s="95" t="s">
        <v>630</v>
      </c>
      <c r="AO702" s="95" t="s">
        <v>630</v>
      </c>
      <c r="AP702" s="95" t="s">
        <v>630</v>
      </c>
      <c r="AQ702" s="95" t="s">
        <v>630</v>
      </c>
      <c r="AR702" s="95" t="s">
        <v>630</v>
      </c>
      <c r="AS702" s="95" t="s">
        <v>630</v>
      </c>
      <c r="AT702" s="95" t="s">
        <v>630</v>
      </c>
      <c r="AU702" s="95" t="s">
        <v>630</v>
      </c>
      <c r="AV702" s="95" t="s">
        <v>630</v>
      </c>
      <c r="AW702" s="95" t="s">
        <v>630</v>
      </c>
      <c r="AX702" s="95" t="s">
        <v>630</v>
      </c>
      <c r="AY702" s="95" t="s">
        <v>630</v>
      </c>
      <c r="AZ702" s="95" t="s">
        <v>630</v>
      </c>
      <c r="BA702" s="95" t="s">
        <v>630</v>
      </c>
      <c r="BB702" s="95" t="s">
        <v>630</v>
      </c>
      <c r="BC702" s="95" t="s">
        <v>630</v>
      </c>
      <c r="BD702" s="95" t="s">
        <v>630</v>
      </c>
      <c r="BE702" s="95" t="s">
        <v>630</v>
      </c>
      <c r="BF702" s="95" t="s">
        <v>630</v>
      </c>
      <c r="BG702" s="95" t="s">
        <v>630</v>
      </c>
      <c r="BH702" s="95" t="s">
        <v>630</v>
      </c>
      <c r="BI702" s="95" t="s">
        <v>630</v>
      </c>
      <c r="BJ702" s="95" t="s">
        <v>630</v>
      </c>
      <c r="BK702" s="95" t="s">
        <v>630</v>
      </c>
      <c r="BL702" s="95" t="s">
        <v>630</v>
      </c>
      <c r="BM702" s="95" t="s">
        <v>630</v>
      </c>
      <c r="BN702" s="95" t="s">
        <v>630</v>
      </c>
      <c r="BO702" s="95" t="s">
        <v>630</v>
      </c>
      <c r="BP702" s="95" t="s">
        <v>630</v>
      </c>
      <c r="BQ702" s="95" t="s">
        <v>630</v>
      </c>
      <c r="BR702" s="95" t="s">
        <v>630</v>
      </c>
      <c r="BS702" s="95" t="s">
        <v>630</v>
      </c>
      <c r="BT702" s="89"/>
      <c r="BU702" s="89"/>
      <c r="BV702" s="89"/>
      <c r="BW702" s="89"/>
      <c r="BX702" s="89"/>
      <c r="BY702" s="94"/>
      <c r="BZ702" s="95"/>
      <c r="CA702" s="95"/>
      <c r="CB702" s="95" t="s">
        <v>630</v>
      </c>
      <c r="CC702" s="95" t="s">
        <v>630</v>
      </c>
      <c r="CD702" s="95" t="s">
        <v>630</v>
      </c>
      <c r="CE702" s="95" t="s">
        <v>630</v>
      </c>
      <c r="CF702" s="95" t="s">
        <v>630</v>
      </c>
      <c r="CG702" s="95" t="s">
        <v>630</v>
      </c>
      <c r="CH702" s="95" t="s">
        <v>630</v>
      </c>
      <c r="CI702" s="95" t="s">
        <v>630</v>
      </c>
      <c r="CJ702" s="95"/>
      <c r="CK702" s="95"/>
      <c r="CL702" s="95"/>
      <c r="CM702" s="95"/>
      <c r="CN702" s="95"/>
      <c r="CO702" s="95"/>
      <c r="CP702" s="95"/>
      <c r="CQ702" s="95"/>
      <c r="CR702" s="95"/>
      <c r="CS702" s="95"/>
      <c r="CT702" s="95"/>
      <c r="CU702" s="95" t="s">
        <v>631</v>
      </c>
      <c r="CV702" s="95" t="s">
        <v>631</v>
      </c>
      <c r="CW702" s="95" t="s">
        <v>631</v>
      </c>
      <c r="CX702" s="95" t="s">
        <v>631</v>
      </c>
      <c r="CY702" s="95" t="s">
        <v>631</v>
      </c>
      <c r="CZ702" s="95" t="s">
        <v>631</v>
      </c>
      <c r="DA702" s="95" t="s">
        <v>631</v>
      </c>
      <c r="DB702" s="95" t="s">
        <v>631</v>
      </c>
      <c r="DC702" s="95" t="s">
        <v>631</v>
      </c>
      <c r="DD702" s="95" t="s">
        <v>631</v>
      </c>
      <c r="DE702" s="95" t="s">
        <v>631</v>
      </c>
      <c r="DF702" s="95" t="s">
        <v>631</v>
      </c>
      <c r="DG702" s="95" t="s">
        <v>631</v>
      </c>
      <c r="DH702" s="95" t="s">
        <v>631</v>
      </c>
      <c r="DI702" s="95" t="s">
        <v>631</v>
      </c>
      <c r="DJ702" s="95" t="s">
        <v>631</v>
      </c>
      <c r="DK702" s="95" t="s">
        <v>631</v>
      </c>
      <c r="DL702" s="95" t="s">
        <v>631</v>
      </c>
      <c r="DM702" s="95" t="s">
        <v>631</v>
      </c>
      <c r="DN702" s="95" t="s">
        <v>631</v>
      </c>
      <c r="DO702" s="95" t="s">
        <v>631</v>
      </c>
      <c r="DP702" s="95" t="s">
        <v>631</v>
      </c>
      <c r="DQ702" s="95" t="s">
        <v>631</v>
      </c>
      <c r="DR702" s="95" t="s">
        <v>631</v>
      </c>
      <c r="DS702" s="95" t="s">
        <v>631</v>
      </c>
      <c r="DT702" s="95" t="s">
        <v>631</v>
      </c>
      <c r="DU702" s="95" t="s">
        <v>631</v>
      </c>
      <c r="DV702" s="95" t="s">
        <v>631</v>
      </c>
      <c r="DW702" s="95" t="s">
        <v>631</v>
      </c>
      <c r="DX702" s="95" t="s">
        <v>631</v>
      </c>
      <c r="DY702" s="95" t="s">
        <v>631</v>
      </c>
      <c r="DZ702" s="95" t="s">
        <v>631</v>
      </c>
      <c r="EA702" s="95" t="s">
        <v>631</v>
      </c>
      <c r="EB702" s="95" t="s">
        <v>631</v>
      </c>
      <c r="EC702" s="95" t="s">
        <v>631</v>
      </c>
      <c r="ED702" s="95" t="s">
        <v>631</v>
      </c>
      <c r="EE702" s="95" t="s">
        <v>631</v>
      </c>
      <c r="EF702" s="95" t="s">
        <v>631</v>
      </c>
      <c r="EG702" s="95" t="s">
        <v>631</v>
      </c>
      <c r="EH702" s="95" t="s">
        <v>631</v>
      </c>
      <c r="EI702" s="95" t="s">
        <v>631</v>
      </c>
      <c r="EJ702" s="95" t="s">
        <v>631</v>
      </c>
      <c r="EK702" s="95" t="s">
        <v>631</v>
      </c>
      <c r="EL702" s="95" t="s">
        <v>631</v>
      </c>
      <c r="EM702" s="95" t="s">
        <v>631</v>
      </c>
      <c r="EN702" s="95" t="s">
        <v>631</v>
      </c>
      <c r="EO702" s="89" t="s">
        <v>631</v>
      </c>
      <c r="EP702" s="95" t="s">
        <v>631</v>
      </c>
      <c r="EQ702" s="95" t="s">
        <v>631</v>
      </c>
      <c r="ER702" s="95" t="s">
        <v>631</v>
      </c>
      <c r="ES702" s="95" t="s">
        <v>631</v>
      </c>
      <c r="ET702" s="95" t="s">
        <v>631</v>
      </c>
      <c r="EU702" s="95" t="s">
        <v>631</v>
      </c>
      <c r="EV702" s="95" t="s">
        <v>631</v>
      </c>
      <c r="EW702" s="95" t="s">
        <v>631</v>
      </c>
      <c r="EX702" s="95" t="s">
        <v>631</v>
      </c>
      <c r="EY702" s="95" t="s">
        <v>631</v>
      </c>
      <c r="EZ702" s="95" t="s">
        <v>631</v>
      </c>
      <c r="FA702" s="95" t="s">
        <v>631</v>
      </c>
    </row>
    <row r="703" spans="1:157" ht="15" x14ac:dyDescent="0.35">
      <c r="A703" s="87" t="s">
        <v>632</v>
      </c>
      <c r="B703" s="96">
        <v>1825.6403267570577</v>
      </c>
      <c r="C703" s="97">
        <v>3968.6912291508102</v>
      </c>
      <c r="D703" s="97">
        <v>3680.3288262070269</v>
      </c>
      <c r="E703" s="97">
        <v>3375.0724552471488</v>
      </c>
      <c r="F703" s="97">
        <v>2842.3185963263095</v>
      </c>
      <c r="G703" s="97">
        <v>5263.8138635611167</v>
      </c>
      <c r="H703" s="194">
        <v>4966.7497509167379</v>
      </c>
      <c r="I703" s="99">
        <v>4643.4854985680868</v>
      </c>
      <c r="J703" s="99">
        <v>4157.4218950783043</v>
      </c>
      <c r="K703" s="99">
        <v>4669.6856382723572</v>
      </c>
      <c r="L703" s="99">
        <v>4352.6902870119047</v>
      </c>
      <c r="M703" s="99">
        <v>3883.3964251980105</v>
      </c>
      <c r="N703" s="99">
        <v>4051.442132850862</v>
      </c>
      <c r="O703" s="99">
        <v>3580.7290021871017</v>
      </c>
      <c r="P703" s="99">
        <v>2929.3589356414727</v>
      </c>
      <c r="Q703" s="99">
        <v>7265.3922943059333</v>
      </c>
      <c r="R703" s="99">
        <v>6899.5065644450142</v>
      </c>
      <c r="S703" s="99">
        <v>6496.0235421784128</v>
      </c>
      <c r="T703" s="99">
        <v>5796.7372483216232</v>
      </c>
      <c r="U703" s="99">
        <v>6533.6208345840905</v>
      </c>
      <c r="V703" s="99">
        <v>6118.9203876163492</v>
      </c>
      <c r="W703" s="99">
        <v>5477.4918753089851</v>
      </c>
      <c r="X703" s="99">
        <v>5764.8748218570627</v>
      </c>
      <c r="Y703" s="99">
        <v>5150.4467009124282</v>
      </c>
      <c r="Z703" s="99">
        <v>4656.688213067805</v>
      </c>
      <c r="AA703" s="99">
        <v>6155.6941504495344</v>
      </c>
      <c r="AB703" s="99">
        <v>5809.3236008642698</v>
      </c>
      <c r="AC703" s="99">
        <v>5181.0356683146683</v>
      </c>
      <c r="AD703" s="99">
        <v>5458.6070984478838</v>
      </c>
      <c r="AE703" s="99">
        <v>4852.7639171923665</v>
      </c>
      <c r="AF703" s="99">
        <v>4384.4128697238475</v>
      </c>
      <c r="AG703" s="99">
        <v>5132.0912800950882</v>
      </c>
      <c r="AH703" s="99">
        <v>4547.2546004999813</v>
      </c>
      <c r="AI703" s="99">
        <v>4081.7032799109033</v>
      </c>
      <c r="AJ703" s="99">
        <v>3510.6955256302613</v>
      </c>
      <c r="AK703" s="99">
        <v>3022.2758783642912</v>
      </c>
      <c r="AL703" s="99">
        <v>4643.8382563353052</v>
      </c>
      <c r="AM703" s="99">
        <v>4354.8740513294897</v>
      </c>
      <c r="AN703" s="99">
        <v>4040.424093523407</v>
      </c>
      <c r="AO703" s="99">
        <v>3539.2070000132499</v>
      </c>
      <c r="AP703" s="99">
        <v>5916.0268599437286</v>
      </c>
      <c r="AQ703" s="99">
        <v>5605.7302009608784</v>
      </c>
      <c r="AR703" s="99">
        <v>5282.2039590454306</v>
      </c>
      <c r="AS703" s="99">
        <v>4788.6498106379941</v>
      </c>
      <c r="AT703" s="99">
        <v>5311.9588714401116</v>
      </c>
      <c r="AU703" s="99">
        <v>4992.6379519775865</v>
      </c>
      <c r="AV703" s="99">
        <v>4499.9001334195118</v>
      </c>
      <c r="AW703" s="99">
        <v>4673.3170325150595</v>
      </c>
      <c r="AX703" s="99">
        <v>4197.0431470115973</v>
      </c>
      <c r="AY703" s="99">
        <v>3623.4474820262726</v>
      </c>
      <c r="AZ703" s="99">
        <v>7655.8189063822456</v>
      </c>
      <c r="BA703" s="99">
        <v>7348.9146699052981</v>
      </c>
      <c r="BB703" s="99">
        <v>7014.6614045016031</v>
      </c>
      <c r="BC703" s="99">
        <v>6405.0900169131592</v>
      </c>
      <c r="BD703" s="99">
        <v>7049.6391996018128</v>
      </c>
      <c r="BE703" s="99">
        <v>6716.3599497058567</v>
      </c>
      <c r="BF703" s="99">
        <v>6092.7731451587606</v>
      </c>
      <c r="BG703" s="99">
        <v>6383.0806998099033</v>
      </c>
      <c r="BH703" s="99">
        <v>5746.8800200000178</v>
      </c>
      <c r="BI703" s="99">
        <v>5244.0941275514533</v>
      </c>
      <c r="BJ703" s="99">
        <v>6751.3377448060646</v>
      </c>
      <c r="BK703" s="99">
        <v>6418.058494910113</v>
      </c>
      <c r="BL703" s="99">
        <v>5781.857815100223</v>
      </c>
      <c r="BM703" s="99">
        <v>6070.7638280555047</v>
      </c>
      <c r="BN703" s="99">
        <v>5448.5785652042714</v>
      </c>
      <c r="BO703" s="99">
        <v>4966.2648812567923</v>
      </c>
      <c r="BP703" s="99">
        <v>5724.8707028967592</v>
      </c>
      <c r="BQ703" s="99">
        <v>5128.728822774513</v>
      </c>
      <c r="BR703" s="99">
        <v>4658.8318182676021</v>
      </c>
      <c r="BS703" s="99">
        <v>4145.5710269619867</v>
      </c>
      <c r="BT703" s="97">
        <v>8158.167578816774</v>
      </c>
      <c r="BU703" s="97">
        <v>7748.529775542419</v>
      </c>
      <c r="BV703" s="97">
        <v>7381.8836291224989</v>
      </c>
      <c r="BW703" s="97">
        <v>6972.245825848142</v>
      </c>
      <c r="BX703" s="97">
        <v>5577.9342956928112</v>
      </c>
      <c r="BY703" s="98">
        <v>4990.9292308629747</v>
      </c>
      <c r="BZ703" s="99">
        <v>4683.4379300968658</v>
      </c>
      <c r="CA703" s="99">
        <v>6384.7020795165226</v>
      </c>
      <c r="CB703" s="99">
        <v>8549.210087006195</v>
      </c>
      <c r="CC703" s="99">
        <v>8157.292646774381</v>
      </c>
      <c r="CD703" s="99">
        <v>7850.3884102974307</v>
      </c>
      <c r="CE703" s="99">
        <v>7507.4976463453595</v>
      </c>
      <c r="CF703" s="99">
        <v>6261.687829804192</v>
      </c>
      <c r="CG703" s="99">
        <v>5632.0820259710672</v>
      </c>
      <c r="CH703" s="99">
        <v>5327.7106600876677</v>
      </c>
      <c r="CI703" s="99">
        <v>7024.817294550342</v>
      </c>
      <c r="CJ703" s="99">
        <v>9835.5955896557844</v>
      </c>
      <c r="CK703" s="99">
        <v>9059.3116399615064</v>
      </c>
      <c r="CL703" s="99">
        <v>8224.4574921621479</v>
      </c>
      <c r="CM703" s="99">
        <v>7475.2254765818625</v>
      </c>
      <c r="CN703" s="99">
        <v>6379.4677334959388</v>
      </c>
      <c r="CO703" s="99">
        <v>6023.3217464694389</v>
      </c>
      <c r="CP703" s="99">
        <v>5414.697463275209</v>
      </c>
      <c r="CQ703" s="99">
        <v>7408.2870218862581</v>
      </c>
      <c r="CR703" s="99">
        <v>9175.9937783383011</v>
      </c>
      <c r="CS703" s="99">
        <v>11324.123876736945</v>
      </c>
      <c r="CT703" s="99">
        <v>13033.260435083903</v>
      </c>
      <c r="CU703" s="99">
        <v>9959.7957087381747</v>
      </c>
      <c r="CV703" s="99">
        <v>9199.6291510225037</v>
      </c>
      <c r="CW703" s="99">
        <v>8542.181252995606</v>
      </c>
      <c r="CX703" s="99">
        <v>7863.9744725603414</v>
      </c>
      <c r="CY703" s="99">
        <v>6900.2555000882703</v>
      </c>
      <c r="CZ703" s="99">
        <v>6561.9687514186635</v>
      </c>
      <c r="DA703" s="99">
        <v>5953.8411765226165</v>
      </c>
      <c r="DB703" s="99">
        <v>7806.4540146026566</v>
      </c>
      <c r="DC703" s="99">
        <v>9337.4393307578121</v>
      </c>
      <c r="DD703" s="99">
        <v>11430.290531210625</v>
      </c>
      <c r="DE703" s="99">
        <v>13139.427089557583</v>
      </c>
      <c r="DF703" s="99">
        <v>3682.2182207136034</v>
      </c>
      <c r="DG703" s="99">
        <v>5282.519767898887</v>
      </c>
      <c r="DH703" s="99">
        <v>4992.9537608310411</v>
      </c>
      <c r="DI703" s="99">
        <v>4673.6328413685133</v>
      </c>
      <c r="DJ703" s="99">
        <v>4166.5126861444442</v>
      </c>
      <c r="DK703" s="99">
        <v>6559.0038010827893</v>
      </c>
      <c r="DL703" s="99">
        <v>6260.7023462870429</v>
      </c>
      <c r="DM703" s="99">
        <v>5913.4076794324355</v>
      </c>
      <c r="DN703" s="99">
        <v>5391.4326478355833</v>
      </c>
      <c r="DO703" s="99">
        <v>5948.3854745326425</v>
      </c>
      <c r="DP703" s="99">
        <v>5602.4923493738997</v>
      </c>
      <c r="DQ703" s="99">
        <v>5103.143521336865</v>
      </c>
      <c r="DR703" s="99">
        <v>5274.4242851318104</v>
      </c>
      <c r="DS703" s="99">
        <v>4778.951640217897</v>
      </c>
      <c r="DT703" s="99">
        <v>4293.931174908751</v>
      </c>
      <c r="DU703" s="99">
        <v>8639.0274047038802</v>
      </c>
      <c r="DV703" s="99">
        <v>8283.0964919471899</v>
      </c>
      <c r="DW703" s="99">
        <v>7940.2057279951177</v>
      </c>
      <c r="DX703" s="99">
        <v>7313.054776236856</v>
      </c>
      <c r="DY703" s="99">
        <v>7976.1922554702387</v>
      </c>
      <c r="DZ703" s="99">
        <v>7633.3014915181666</v>
      </c>
      <c r="EA703" s="99">
        <v>7015.032094356684</v>
      </c>
      <c r="EB703" s="99">
        <v>7290.4107275660963</v>
      </c>
      <c r="EC703" s="99">
        <v>6681.7528444607315</v>
      </c>
      <c r="ED703" s="99">
        <v>6166.0847504952726</v>
      </c>
      <c r="EE703" s="99">
        <v>7669.2880189932903</v>
      </c>
      <c r="EF703" s="99">
        <v>7326.3972550412172</v>
      </c>
      <c r="EG703" s="99">
        <v>6716.7306395609376</v>
      </c>
      <c r="EH703" s="99">
        <v>6993.0227772534281</v>
      </c>
      <c r="EI703" s="99">
        <v>6383.4513896649842</v>
      </c>
      <c r="EJ703" s="99">
        <v>5853.7678787408722</v>
      </c>
      <c r="EK703" s="99">
        <v>6659.7435273574765</v>
      </c>
      <c r="EL703" s="99">
        <v>6036.1567228103777</v>
      </c>
      <c r="EM703" s="99">
        <v>5514.1816912135246</v>
      </c>
      <c r="EN703" s="99">
        <v>5025.5403656461585</v>
      </c>
      <c r="EO703" s="97">
        <v>9399.7626122018683</v>
      </c>
      <c r="EP703" s="99">
        <v>9035.3092351811265</v>
      </c>
      <c r="EQ703" s="99">
        <v>8728.6406028331985</v>
      </c>
      <c r="ER703" s="99">
        <v>8380.5979277419738</v>
      </c>
      <c r="ES703" s="99">
        <v>7055.3111268472467</v>
      </c>
      <c r="ET703" s="99">
        <v>6443.767465695385</v>
      </c>
      <c r="EU703" s="99">
        <v>6091.4653000671278</v>
      </c>
      <c r="EV703" s="99">
        <v>7838.2224985590437</v>
      </c>
      <c r="EW703" s="99">
        <v>9817.7324455497273</v>
      </c>
      <c r="EX703" s="99">
        <v>4018.7770162751399</v>
      </c>
      <c r="EY703" s="99">
        <v>5628.7636348306596</v>
      </c>
      <c r="EZ703" s="99">
        <v>6430.4848099260025</v>
      </c>
      <c r="FA703" s="99">
        <v>7554.6394168021825</v>
      </c>
    </row>
    <row r="704" spans="1:157" ht="15.6" thickBot="1" x14ac:dyDescent="0.4">
      <c r="A704" s="100" t="s">
        <v>633</v>
      </c>
      <c r="B704" s="101">
        <v>21907.683921084692</v>
      </c>
      <c r="C704" s="102">
        <v>47624.29474980972</v>
      </c>
      <c r="D704" s="102">
        <v>44163.94591448432</v>
      </c>
      <c r="E704" s="102">
        <v>40500.869462965784</v>
      </c>
      <c r="F704" s="102">
        <v>34107.823155915714</v>
      </c>
      <c r="G704" s="102">
        <v>63165.766362733397</v>
      </c>
      <c r="H704" s="195">
        <v>59600.997011000858</v>
      </c>
      <c r="I704" s="104">
        <v>55721.825982817041</v>
      </c>
      <c r="J704" s="104">
        <v>49889.062740939655</v>
      </c>
      <c r="K704" s="104">
        <v>56036.22765926829</v>
      </c>
      <c r="L704" s="104">
        <v>52232.283444142857</v>
      </c>
      <c r="M704" s="104">
        <v>46600.757102376127</v>
      </c>
      <c r="N704" s="104">
        <v>48617.305594210346</v>
      </c>
      <c r="O704" s="104">
        <v>42968.748026245223</v>
      </c>
      <c r="P704" s="104">
        <v>35152.307227697675</v>
      </c>
      <c r="Q704" s="104">
        <v>87184.7075316712</v>
      </c>
      <c r="R704" s="104">
        <v>82794.078773340167</v>
      </c>
      <c r="S704" s="104">
        <v>77952.282506140953</v>
      </c>
      <c r="T704" s="104">
        <v>69560.846979859474</v>
      </c>
      <c r="U704" s="104">
        <v>78403.45001500909</v>
      </c>
      <c r="V704" s="104">
        <v>73427.044651396194</v>
      </c>
      <c r="W704" s="104">
        <v>65729.902503707825</v>
      </c>
      <c r="X704" s="104">
        <v>69178.497862284756</v>
      </c>
      <c r="Y704" s="104">
        <v>61805.360410949143</v>
      </c>
      <c r="Z704" s="104">
        <v>55880.258556813656</v>
      </c>
      <c r="AA704" s="104">
        <v>73868.329805394416</v>
      </c>
      <c r="AB704" s="104">
        <v>69711.883210371234</v>
      </c>
      <c r="AC704" s="104">
        <v>62172.428019776024</v>
      </c>
      <c r="AD704" s="104">
        <v>65503.285181374609</v>
      </c>
      <c r="AE704" s="104">
        <v>58233.167006308402</v>
      </c>
      <c r="AF704" s="104">
        <v>52612.954436686166</v>
      </c>
      <c r="AG704" s="104">
        <v>61585.095361141059</v>
      </c>
      <c r="AH704" s="104">
        <v>54567.055205999772</v>
      </c>
      <c r="AI704" s="104">
        <v>48980.439358930838</v>
      </c>
      <c r="AJ704" s="104">
        <v>42128.346307563137</v>
      </c>
      <c r="AK704" s="104">
        <v>36267.310540371494</v>
      </c>
      <c r="AL704" s="104">
        <v>55726.059076023666</v>
      </c>
      <c r="AM704" s="104">
        <v>52258.488615953873</v>
      </c>
      <c r="AN704" s="104">
        <v>48485.089122280886</v>
      </c>
      <c r="AO704" s="104">
        <v>42470.484000158998</v>
      </c>
      <c r="AP704" s="104">
        <v>70992.32231932474</v>
      </c>
      <c r="AQ704" s="104">
        <v>67268.762411530537</v>
      </c>
      <c r="AR704" s="104">
        <v>63386.44750854517</v>
      </c>
      <c r="AS704" s="104">
        <v>57463.797727655925</v>
      </c>
      <c r="AT704" s="104">
        <v>63743.506457281343</v>
      </c>
      <c r="AU704" s="104">
        <v>59911.655423731034</v>
      </c>
      <c r="AV704" s="104">
        <v>53998.801601034138</v>
      </c>
      <c r="AW704" s="104">
        <v>56079.80439018071</v>
      </c>
      <c r="AX704" s="104">
        <v>50364.517764139164</v>
      </c>
      <c r="AY704" s="104">
        <v>43481.369784315269</v>
      </c>
      <c r="AZ704" s="104">
        <v>91869.826876586943</v>
      </c>
      <c r="BA704" s="104">
        <v>88186.976038863577</v>
      </c>
      <c r="BB704" s="104">
        <v>84175.936854019237</v>
      </c>
      <c r="BC704" s="104">
        <v>76861.080202957906</v>
      </c>
      <c r="BD704" s="104">
        <v>84595.67039522175</v>
      </c>
      <c r="BE704" s="104">
        <v>80596.31939647028</v>
      </c>
      <c r="BF704" s="104">
        <v>73113.277741905127</v>
      </c>
      <c r="BG704" s="104">
        <v>76596.96839771884</v>
      </c>
      <c r="BH704" s="104">
        <v>68962.56024000021</v>
      </c>
      <c r="BI704" s="104">
        <v>62929.129530617443</v>
      </c>
      <c r="BJ704" s="104">
        <v>81016.052937672779</v>
      </c>
      <c r="BK704" s="104">
        <v>77016.701938921353</v>
      </c>
      <c r="BL704" s="104">
        <v>69382.293781202679</v>
      </c>
      <c r="BM704" s="104">
        <v>72849.165936666061</v>
      </c>
      <c r="BN704" s="104">
        <v>65382.942782451253</v>
      </c>
      <c r="BO704" s="104">
        <v>59595.178575081503</v>
      </c>
      <c r="BP704" s="104">
        <v>68698.448434761114</v>
      </c>
      <c r="BQ704" s="104">
        <v>61544.74587329416</v>
      </c>
      <c r="BR704" s="104">
        <v>55905.981819211229</v>
      </c>
      <c r="BS704" s="104">
        <v>49746.852323543841</v>
      </c>
      <c r="BT704" s="102">
        <v>97898.010945801288</v>
      </c>
      <c r="BU704" s="102">
        <v>92982.357306509031</v>
      </c>
      <c r="BV704" s="102">
        <v>88582.60354946999</v>
      </c>
      <c r="BW704" s="102">
        <v>83666.949910177704</v>
      </c>
      <c r="BX704" s="102">
        <v>66935.211548313731</v>
      </c>
      <c r="BY704" s="103">
        <v>59891.1507703557</v>
      </c>
      <c r="BZ704" s="104">
        <v>56201.255161162393</v>
      </c>
      <c r="CA704" s="104">
        <v>76616.424954198272</v>
      </c>
      <c r="CB704" s="104">
        <v>102590.52104407434</v>
      </c>
      <c r="CC704" s="104">
        <v>97887.511761292568</v>
      </c>
      <c r="CD704" s="104">
        <v>94204.660923569172</v>
      </c>
      <c r="CE704" s="104">
        <v>90089.97175614431</v>
      </c>
      <c r="CF704" s="104">
        <v>75140.253957650304</v>
      </c>
      <c r="CG704" s="104">
        <v>67584.984311652806</v>
      </c>
      <c r="CH704" s="104">
        <v>63932.527921052009</v>
      </c>
      <c r="CI704" s="104">
        <v>84297.807534604101</v>
      </c>
      <c r="CJ704" s="104">
        <v>118027.1470758694</v>
      </c>
      <c r="CK704" s="104">
        <v>108711.73967953808</v>
      </c>
      <c r="CL704" s="104">
        <v>98693.489905945782</v>
      </c>
      <c r="CM704" s="104">
        <v>89702.705718982354</v>
      </c>
      <c r="CN704" s="104">
        <v>76553.612801951269</v>
      </c>
      <c r="CO704" s="104">
        <v>72279.860957633267</v>
      </c>
      <c r="CP704" s="104">
        <v>64976.369559302504</v>
      </c>
      <c r="CQ704" s="104">
        <v>88899.444262635094</v>
      </c>
      <c r="CR704" s="104">
        <v>110111.92534005962</v>
      </c>
      <c r="CS704" s="104">
        <v>135889.48652084335</v>
      </c>
      <c r="CT704" s="104">
        <v>156399.12522100683</v>
      </c>
      <c r="CU704" s="104">
        <v>119517.5485048581</v>
      </c>
      <c r="CV704" s="104">
        <v>110395.54981227004</v>
      </c>
      <c r="CW704" s="104">
        <v>102506.17503594726</v>
      </c>
      <c r="CX704" s="104">
        <v>94367.693670724097</v>
      </c>
      <c r="CY704" s="104">
        <v>82803.06600105924</v>
      </c>
      <c r="CZ704" s="104">
        <v>78743.625017023965</v>
      </c>
      <c r="DA704" s="104">
        <v>71446.094118271401</v>
      </c>
      <c r="DB704" s="104">
        <v>93677.448175231882</v>
      </c>
      <c r="DC704" s="104">
        <v>112049.27196909374</v>
      </c>
      <c r="DD704" s="104">
        <v>137163.48637452751</v>
      </c>
      <c r="DE704" s="104">
        <v>157673.12507469099</v>
      </c>
      <c r="DF704" s="104">
        <v>44186.618648563242</v>
      </c>
      <c r="DG704" s="104">
        <v>63390.237214786641</v>
      </c>
      <c r="DH704" s="104">
        <v>59915.44512997249</v>
      </c>
      <c r="DI704" s="104">
        <v>56083.594096422159</v>
      </c>
      <c r="DJ704" s="104">
        <v>49998.15223373333</v>
      </c>
      <c r="DK704" s="104">
        <v>78708.045612993476</v>
      </c>
      <c r="DL704" s="104">
        <v>75128.428155444519</v>
      </c>
      <c r="DM704" s="104">
        <v>70960.892153189227</v>
      </c>
      <c r="DN704" s="104">
        <v>64697.191774027</v>
      </c>
      <c r="DO704" s="104">
        <v>71380.625694391711</v>
      </c>
      <c r="DP704" s="104">
        <v>67229.908192486793</v>
      </c>
      <c r="DQ704" s="104">
        <v>61237.722256042383</v>
      </c>
      <c r="DR704" s="104">
        <v>63293.091421581725</v>
      </c>
      <c r="DS704" s="104">
        <v>57347.419682614767</v>
      </c>
      <c r="DT704" s="104">
        <v>51527.174098905016</v>
      </c>
      <c r="DU704" s="104">
        <v>103668.32885644656</v>
      </c>
      <c r="DV704" s="104">
        <v>99397.157903366286</v>
      </c>
      <c r="DW704" s="104">
        <v>95282.468735941409</v>
      </c>
      <c r="DX704" s="104">
        <v>87756.657314842276</v>
      </c>
      <c r="DY704" s="104">
        <v>95714.307065642861</v>
      </c>
      <c r="DZ704" s="104">
        <v>91599.617898217999</v>
      </c>
      <c r="EA704" s="104">
        <v>84180.385132280207</v>
      </c>
      <c r="EB704" s="104">
        <v>87484.928730793152</v>
      </c>
      <c r="EC704" s="104">
        <v>80181.034133528781</v>
      </c>
      <c r="ED704" s="104">
        <v>73993.017005943271</v>
      </c>
      <c r="EE704" s="104">
        <v>92031.45622791948</v>
      </c>
      <c r="EF704" s="104">
        <v>87916.767060494603</v>
      </c>
      <c r="EG704" s="104">
        <v>80600.767674731251</v>
      </c>
      <c r="EH704" s="104">
        <v>83916.273327041141</v>
      </c>
      <c r="EI704" s="104">
        <v>76601.41667597981</v>
      </c>
      <c r="EJ704" s="104">
        <v>70245.214544890463</v>
      </c>
      <c r="EK704" s="104">
        <v>79916.922328289715</v>
      </c>
      <c r="EL704" s="104">
        <v>72433.880673724532</v>
      </c>
      <c r="EM704" s="104">
        <v>66170.180294562291</v>
      </c>
      <c r="EN704" s="104">
        <v>60306.484387753902</v>
      </c>
      <c r="EO704" s="102">
        <v>112797.15134642241</v>
      </c>
      <c r="EP704" s="104">
        <v>108423.71082217351</v>
      </c>
      <c r="EQ704" s="104">
        <v>104743.68723399838</v>
      </c>
      <c r="ER704" s="104">
        <v>100567.17513290368</v>
      </c>
      <c r="ES704" s="104">
        <v>84663.733522166964</v>
      </c>
      <c r="ET704" s="104">
        <v>77325.209588344616</v>
      </c>
      <c r="EU704" s="104">
        <v>73097.583600805534</v>
      </c>
      <c r="EV704" s="104">
        <v>94058.669982708525</v>
      </c>
      <c r="EW704" s="104">
        <v>117812.78934659672</v>
      </c>
      <c r="EX704" s="104">
        <v>48225.324195301677</v>
      </c>
      <c r="EY704" s="104">
        <v>67545.163617967919</v>
      </c>
      <c r="EZ704" s="104">
        <v>77165.817719112034</v>
      </c>
      <c r="FA704" s="104">
        <v>90655.673001626186</v>
      </c>
    </row>
    <row r="705" spans="1:157" ht="29.4" thickBot="1" x14ac:dyDescent="0.3">
      <c r="A705" s="165" t="s">
        <v>634</v>
      </c>
      <c r="B705" s="166">
        <v>48.100865944558812</v>
      </c>
      <c r="C705" s="167">
        <v>110.48001719673273</v>
      </c>
      <c r="D705" s="167">
        <v>104.67952035719767</v>
      </c>
      <c r="E705" s="167">
        <v>99.094929203520181</v>
      </c>
      <c r="F705" s="167">
        <v>86.194179047046731</v>
      </c>
      <c r="G705" s="168">
        <v>193.5524800015871</v>
      </c>
      <c r="H705" s="203">
        <v>178.47821021677547</v>
      </c>
      <c r="I705" s="167">
        <v>162.0744362694239</v>
      </c>
      <c r="J705" s="167">
        <v>131.34240909598265</v>
      </c>
      <c r="K705" s="167">
        <v>163.40394043196383</v>
      </c>
      <c r="L705" s="167">
        <v>147.00016648461232</v>
      </c>
      <c r="M705" s="168">
        <v>118.48224329590828</v>
      </c>
      <c r="N705" s="167">
        <v>130.59639253726073</v>
      </c>
      <c r="O705" s="167">
        <v>112.55394597525948</v>
      </c>
      <c r="P705" s="167">
        <v>103.6584829676037</v>
      </c>
      <c r="Q705" s="167">
        <v>293.60074009890747</v>
      </c>
      <c r="R705" s="167">
        <v>278.4950763681228</v>
      </c>
      <c r="S705" s="168">
        <v>261.83720108625056</v>
      </c>
      <c r="T705" s="167">
        <v>231.00509254141855</v>
      </c>
      <c r="U705" s="167">
        <v>263.38941263733801</v>
      </c>
      <c r="V705" s="167">
        <v>246.73153735546589</v>
      </c>
      <c r="W705" s="167">
        <v>215.89942881063391</v>
      </c>
      <c r="X705" s="167">
        <v>230.0736620735936</v>
      </c>
      <c r="Y705" s="168">
        <v>199.24155352876161</v>
      </c>
      <c r="Z705" s="167">
        <v>168.40944498392949</v>
      </c>
      <c r="AA705" s="167">
        <v>248.28374890655334</v>
      </c>
      <c r="AB705" s="167">
        <v>231.62587362468113</v>
      </c>
      <c r="AC705" s="167">
        <v>200.79376507984909</v>
      </c>
      <c r="AD705" s="167">
        <v>214.96799834280895</v>
      </c>
      <c r="AE705" s="168">
        <v>184.13588979797689</v>
      </c>
      <c r="AF705" s="167">
        <v>153.30378125314482</v>
      </c>
      <c r="AG705" s="167">
        <v>198.31012306093675</v>
      </c>
      <c r="AH705" s="167">
        <v>167.47801451610471</v>
      </c>
      <c r="AI705" s="167">
        <v>136.64590597127261</v>
      </c>
      <c r="AJ705" s="167">
        <v>120.21958104918822</v>
      </c>
      <c r="AK705" s="169">
        <v>41.888077072617889</v>
      </c>
      <c r="AL705" s="170">
        <v>65.057677887845628</v>
      </c>
      <c r="AM705" s="170">
        <v>62.521143564505742</v>
      </c>
      <c r="AN705" s="170">
        <v>59.760894727000583</v>
      </c>
      <c r="AO705" s="170">
        <v>52.714727052183882</v>
      </c>
      <c r="AP705" s="170">
        <v>83.818685021576655</v>
      </c>
      <c r="AQ705" s="169">
        <v>81.635617378218967</v>
      </c>
      <c r="AR705" s="170">
        <v>78.90538532574007</v>
      </c>
      <c r="AS705" s="170">
        <v>72.030413694827786</v>
      </c>
      <c r="AT705" s="170">
        <v>79.166574619325971</v>
      </c>
      <c r="AU705" s="170">
        <v>76.363568370296491</v>
      </c>
      <c r="AV705" s="170">
        <v>69.474469939460334</v>
      </c>
      <c r="AW705" s="169">
        <v>73.560562121266969</v>
      </c>
      <c r="AX705" s="170">
        <v>66.386551055662437</v>
      </c>
      <c r="AY705" s="170">
        <v>61.664865612388347</v>
      </c>
      <c r="AZ705" s="170">
        <v>102.97559185562889</v>
      </c>
      <c r="BA705" s="170">
        <v>100.71812048730759</v>
      </c>
      <c r="BB705" s="170">
        <v>98.046471693260386</v>
      </c>
      <c r="BC705" s="169">
        <v>93.129167813267927</v>
      </c>
      <c r="BD705" s="170">
        <v>98.328631340287515</v>
      </c>
      <c r="BE705" s="170">
        <v>95.640126955070627</v>
      </c>
      <c r="BF705" s="170">
        <v>90.965363503286994</v>
      </c>
      <c r="BG705" s="170">
        <v>92.951622569853569</v>
      </c>
      <c r="BH705" s="170">
        <v>88.495145503457991</v>
      </c>
      <c r="BI705" s="169">
        <v>81.729890913606098</v>
      </c>
      <c r="BJ705" s="170">
        <v>95.922286602097685</v>
      </c>
      <c r="BK705" s="170">
        <v>93.233782216880726</v>
      </c>
      <c r="BL705" s="170">
        <v>88.777305150485191</v>
      </c>
      <c r="BM705" s="170">
        <v>90.787818259872608</v>
      </c>
      <c r="BN705" s="170">
        <v>86.088800765268189</v>
      </c>
      <c r="BO705" s="169">
        <v>78.969269293687987</v>
      </c>
      <c r="BP705" s="170">
        <v>88.317600260043662</v>
      </c>
      <c r="BQ705" s="170">
        <v>83.167895267683718</v>
      </c>
      <c r="BR705" s="170">
        <v>75.833489935601818</v>
      </c>
      <c r="BS705" s="170">
        <v>68.895660205719096</v>
      </c>
      <c r="BT705" s="170">
        <v>344.27609829101721</v>
      </c>
      <c r="BU705" s="170">
        <v>327.36412167462436</v>
      </c>
      <c r="BV705" s="170">
        <v>312.22706399786659</v>
      </c>
      <c r="BW705" s="170">
        <v>295.31508738147369</v>
      </c>
      <c r="BX705" s="170">
        <v>232.33386317210022</v>
      </c>
      <c r="BY705" s="170">
        <v>201.40167325587731</v>
      </c>
      <c r="BZ705" s="170">
        <v>184.48969663948444</v>
      </c>
      <c r="CA705" s="170">
        <v>271.05822920177764</v>
      </c>
      <c r="CB705" s="170">
        <v>125.40404609446047</v>
      </c>
      <c r="CC705" s="170">
        <v>116.94805778626403</v>
      </c>
      <c r="CD705" s="170">
        <v>110.14699007107502</v>
      </c>
      <c r="CE705" s="170">
        <v>107.62481543129358</v>
      </c>
      <c r="CF705" s="170">
        <v>97.693265555156302</v>
      </c>
      <c r="CG705" s="170">
        <v>93.12266244826499</v>
      </c>
      <c r="CH705" s="170">
        <v>89.93389962709135</v>
      </c>
      <c r="CI705" s="170">
        <v>103.84929511024806</v>
      </c>
      <c r="CJ705" s="170">
        <v>424.92791529802821</v>
      </c>
      <c r="CK705" s="170">
        <v>392.87888100487748</v>
      </c>
      <c r="CL705" s="170">
        <v>360.82984671172682</v>
      </c>
      <c r="CM705" s="170">
        <v>329.89765679550402</v>
      </c>
      <c r="CN705" s="170">
        <v>282.05349026288826</v>
      </c>
      <c r="CO705" s="170">
        <v>265.1415136464953</v>
      </c>
      <c r="CP705" s="170">
        <v>234.2093237302725</v>
      </c>
      <c r="CQ705" s="170">
        <v>327.13408963568463</v>
      </c>
      <c r="CR705" s="170">
        <v>411.51308226604101</v>
      </c>
      <c r="CS705" s="170">
        <v>514.01600883207766</v>
      </c>
      <c r="CT705" s="170">
        <v>598.3950014624337</v>
      </c>
      <c r="CU705" s="170">
        <v>163.30545703882075</v>
      </c>
      <c r="CV705" s="170">
        <v>147.13819225199848</v>
      </c>
      <c r="CW705" s="170">
        <v>130.97092746517632</v>
      </c>
      <c r="CX705" s="170">
        <v>115.98714261080048</v>
      </c>
      <c r="CY705" s="170">
        <v>108.56537494602982</v>
      </c>
      <c r="CZ705" s="170">
        <v>105.83647595954044</v>
      </c>
      <c r="DA705" s="170">
        <v>100.84414584046515</v>
      </c>
      <c r="DB705" s="170">
        <v>115.5640438995451</v>
      </c>
      <c r="DC705" s="170">
        <v>156.22578297074426</v>
      </c>
      <c r="DD705" s="170">
        <v>207.47724625376247</v>
      </c>
      <c r="DE705" s="170">
        <v>249.66674256894069</v>
      </c>
      <c r="DF705" s="170">
        <v>50.432666225517572</v>
      </c>
      <c r="DG705" s="170">
        <v>72.724268249985684</v>
      </c>
      <c r="DH705" s="170">
        <v>70.182451294542119</v>
      </c>
      <c r="DI705" s="170">
        <v>67.37944504551254</v>
      </c>
      <c r="DJ705" s="170">
        <v>60.385390700115401</v>
      </c>
      <c r="DK705" s="170">
        <v>90.716377142570664</v>
      </c>
      <c r="DL705" s="170">
        <v>88.310032404380806</v>
      </c>
      <c r="DM705" s="170">
        <v>85.864068447372702</v>
      </c>
      <c r="DN705" s="170">
        <v>79.430886891074891</v>
      </c>
      <c r="DO705" s="170">
        <v>86.146228094399902</v>
      </c>
      <c r="DP705" s="170">
        <v>83.676010094570884</v>
      </c>
      <c r="DQ705" s="170">
        <v>76.851276212978121</v>
      </c>
      <c r="DR705" s="170">
        <v>80.897324789036503</v>
      </c>
      <c r="DS705" s="170">
        <v>74.005512552424307</v>
      </c>
      <c r="DT705" s="170">
        <v>66.578976651319721</v>
      </c>
      <c r="DU705" s="170">
        <v>123.95159582463697</v>
      </c>
      <c r="DV705" s="170">
        <v>116.38306698625809</v>
      </c>
      <c r="DW705" s="170">
        <v>107.9270786780616</v>
      </c>
      <c r="DX705" s="170">
        <v>102.52714284695516</v>
      </c>
      <c r="DY705" s="170">
        <v>108.81453814787916</v>
      </c>
      <c r="DZ705" s="170">
        <v>104.88275643784417</v>
      </c>
      <c r="EA705" s="170">
        <v>100.11597387110508</v>
      </c>
      <c r="EB705" s="170">
        <v>102.3605817980628</v>
      </c>
      <c r="EC705" s="170">
        <v>97.427469485888111</v>
      </c>
      <c r="ED705" s="170">
        <v>90.885144736896308</v>
      </c>
      <c r="EE705" s="170">
        <v>105.1474597093042</v>
      </c>
      <c r="EF705" s="170">
        <v>102.62528506952285</v>
      </c>
      <c r="EG705" s="170">
        <v>97.709629132915282</v>
      </c>
      <c r="EH705" s="170">
        <v>99.938428627690712</v>
      </c>
      <c r="EI705" s="170">
        <v>95.021124747698323</v>
      </c>
      <c r="EJ705" s="170">
        <v>88.72134042691539</v>
      </c>
      <c r="EK705" s="170">
        <v>97.249924242473753</v>
      </c>
      <c r="EL705" s="170">
        <v>92.575160790690163</v>
      </c>
      <c r="EM705" s="170">
        <v>86.141979234392352</v>
      </c>
      <c r="EN705" s="170">
        <v>78.778103259860373</v>
      </c>
      <c r="EO705" s="170">
        <v>148.06901963140794</v>
      </c>
      <c r="EP705" s="170">
        <v>139.48598065595124</v>
      </c>
      <c r="EQ705" s="170">
        <v>131.90175484458578</v>
      </c>
      <c r="ER705" s="170">
        <v>123.31871586912902</v>
      </c>
      <c r="ES705" s="170">
        <v>106.16179531625286</v>
      </c>
      <c r="ET705" s="170">
        <v>101.22858145648894</v>
      </c>
      <c r="EU705" s="170">
        <v>98.742222898208354</v>
      </c>
      <c r="EV705" s="170">
        <v>112.13029639116131</v>
      </c>
      <c r="EW705" s="170">
        <v>163.60548089158576</v>
      </c>
      <c r="EX705" s="170">
        <v>55.44721655735556</v>
      </c>
      <c r="EY705" s="170">
        <v>77.691007947311547</v>
      </c>
      <c r="EZ705" s="170">
        <v>91.746149206050859</v>
      </c>
      <c r="FA705" s="170">
        <v>106.37694215878743</v>
      </c>
    </row>
    <row r="706" spans="1:157" ht="70.5" customHeight="1" thickBot="1" x14ac:dyDescent="0.4">
      <c r="A706" s="49" t="s">
        <v>666</v>
      </c>
      <c r="B706" s="50"/>
      <c r="C706" s="50"/>
      <c r="D706" s="50"/>
      <c r="E706" s="50"/>
      <c r="F706" s="50"/>
      <c r="G706" s="50"/>
      <c r="H706" s="184"/>
      <c r="I706" s="50"/>
      <c r="J706" s="50"/>
      <c r="K706" s="50"/>
      <c r="L706" s="50"/>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c r="AQ706" s="50"/>
      <c r="AR706" s="50"/>
      <c r="AS706" s="50"/>
      <c r="AT706" s="50"/>
      <c r="AU706" s="50"/>
      <c r="AV706" s="50"/>
      <c r="AW706" s="50"/>
      <c r="AX706" s="50"/>
      <c r="AY706" s="50"/>
      <c r="AZ706" s="50"/>
      <c r="BA706" s="50"/>
      <c r="BB706" s="50"/>
      <c r="BC706" s="50"/>
      <c r="BD706" s="50"/>
      <c r="BE706" s="50"/>
      <c r="BF706" s="50"/>
      <c r="BG706" s="50"/>
      <c r="BH706" s="50"/>
      <c r="BI706" s="50"/>
      <c r="BJ706" s="50"/>
      <c r="BK706" s="50"/>
      <c r="BL706" s="50"/>
      <c r="BM706" s="50"/>
      <c r="BN706" s="50"/>
      <c r="BO706" s="50"/>
      <c r="BP706" s="50"/>
      <c r="BQ706" s="50"/>
      <c r="BR706" s="50"/>
      <c r="BS706" s="50"/>
      <c r="BT706" s="50"/>
      <c r="BU706" s="51"/>
      <c r="BV706" s="51"/>
      <c r="BW706" s="51"/>
      <c r="BX706" s="51"/>
      <c r="BY706" s="51"/>
      <c r="BZ706" s="51"/>
      <c r="CA706" s="51"/>
      <c r="CB706" s="51"/>
      <c r="CC706" s="51"/>
      <c r="CD706" s="51"/>
      <c r="CE706" s="51"/>
      <c r="CF706" s="51"/>
      <c r="CG706" s="51"/>
      <c r="CH706" s="51"/>
      <c r="CI706" s="51"/>
      <c r="CJ706" s="51"/>
      <c r="CK706" s="51"/>
      <c r="CL706" s="51"/>
      <c r="CM706" s="51"/>
      <c r="CN706" s="51"/>
      <c r="CO706" s="51"/>
      <c r="CP706" s="51"/>
      <c r="CQ706" s="51"/>
      <c r="CR706" s="51"/>
      <c r="CS706" s="51"/>
      <c r="CT706" s="51"/>
      <c r="CU706" s="51"/>
      <c r="CV706" s="51"/>
      <c r="CW706" s="51"/>
      <c r="CX706" s="51"/>
      <c r="CY706" s="51"/>
      <c r="CZ706" s="51"/>
      <c r="DA706" s="51"/>
      <c r="DB706" s="51"/>
      <c r="DC706" s="51"/>
      <c r="DD706" s="51"/>
      <c r="DE706" s="51"/>
      <c r="DF706" s="51"/>
      <c r="DG706" s="51"/>
      <c r="DH706" s="51"/>
      <c r="DI706" s="51"/>
      <c r="DJ706" s="51"/>
      <c r="DK706" s="51"/>
      <c r="DL706" s="51"/>
      <c r="DM706" s="51"/>
      <c r="DN706" s="51"/>
      <c r="DO706" s="51"/>
      <c r="DP706" s="51"/>
      <c r="DQ706" s="51"/>
      <c r="DR706" s="51"/>
      <c r="DS706" s="51"/>
      <c r="DT706" s="51"/>
      <c r="DU706" s="51"/>
      <c r="DV706" s="51"/>
      <c r="DW706" s="51"/>
      <c r="DX706" s="51"/>
      <c r="DY706" s="51"/>
      <c r="DZ706" s="51"/>
      <c r="EA706" s="51"/>
      <c r="EB706" s="51"/>
      <c r="EC706" s="51"/>
      <c r="ED706" s="51"/>
      <c r="EE706" s="51"/>
      <c r="EF706" s="51"/>
      <c r="EG706" s="51"/>
      <c r="EH706" s="51"/>
      <c r="EI706" s="51"/>
      <c r="EJ706" s="51"/>
      <c r="EK706" s="51"/>
      <c r="EL706" s="51"/>
      <c r="EM706" s="51"/>
      <c r="EN706" s="51"/>
      <c r="EO706" s="51"/>
      <c r="EP706" s="51"/>
      <c r="EQ706" s="51"/>
      <c r="ER706" s="51"/>
      <c r="ES706" s="51"/>
      <c r="ET706" s="51"/>
      <c r="EU706" s="51"/>
      <c r="EV706" s="51"/>
      <c r="EW706" s="51"/>
      <c r="EX706" s="51"/>
      <c r="EY706" s="51"/>
      <c r="EZ706" s="51"/>
      <c r="FA706" s="51"/>
    </row>
    <row r="707" spans="1:157" x14ac:dyDescent="0.25">
      <c r="A707" s="52"/>
      <c r="B707" s="53"/>
      <c r="C707" s="53"/>
      <c r="D707" s="53"/>
      <c r="E707" s="53"/>
      <c r="F707" s="53"/>
      <c r="G707" s="53"/>
      <c r="H707" s="185"/>
      <c r="I707" s="53"/>
      <c r="J707" s="53"/>
      <c r="K707" s="53"/>
      <c r="L707" s="54"/>
      <c r="M707" s="53"/>
      <c r="N707" s="53"/>
      <c r="O707" s="53"/>
      <c r="P707" s="53"/>
      <c r="Q707" s="53"/>
      <c r="R707" s="53"/>
      <c r="S707" s="53"/>
      <c r="T707" s="53"/>
      <c r="U707" s="53"/>
      <c r="V707" s="53"/>
      <c r="W707" s="53"/>
      <c r="X707" s="53"/>
      <c r="Y707" s="53"/>
      <c r="Z707" s="53"/>
      <c r="AA707" s="53"/>
      <c r="AB707" s="53"/>
      <c r="AC707" s="53"/>
      <c r="AD707" s="54"/>
      <c r="AE707" s="54"/>
      <c r="AF707" s="54"/>
      <c r="AG707" s="53"/>
      <c r="AH707" s="53"/>
      <c r="AI707" s="53"/>
      <c r="AJ707" s="53"/>
      <c r="AK707" s="53"/>
      <c r="AL707" s="54"/>
      <c r="AM707" s="54"/>
      <c r="AN707" s="54"/>
      <c r="AO707" s="54"/>
      <c r="AP707" s="55"/>
      <c r="AQ707" s="55"/>
      <c r="AR707" s="55"/>
      <c r="AS707" s="55"/>
      <c r="AT707" s="55"/>
      <c r="AU707" s="55"/>
      <c r="AV707" s="53"/>
      <c r="AW707" s="53"/>
      <c r="AX707" s="55"/>
      <c r="AY707" s="53"/>
      <c r="AZ707" s="53"/>
      <c r="BA707" s="53"/>
      <c r="BB707" s="53"/>
      <c r="BC707" s="53"/>
      <c r="BD707" s="53"/>
      <c r="BE707" s="53"/>
      <c r="BF707" s="53"/>
      <c r="BG707" s="53"/>
      <c r="BH707" s="53"/>
      <c r="BI707" s="53"/>
      <c r="BJ707" s="53"/>
      <c r="BK707" s="53"/>
      <c r="BL707" s="53"/>
      <c r="BM707" s="54"/>
      <c r="BN707" s="54"/>
      <c r="BO707" s="54"/>
      <c r="BP707" s="53"/>
      <c r="BQ707" s="53"/>
      <c r="BR707" s="53"/>
      <c r="BS707" s="56"/>
      <c r="BT707" s="53" t="s">
        <v>569</v>
      </c>
      <c r="BU707" s="57" t="s">
        <v>570</v>
      </c>
      <c r="BV707" s="57" t="s">
        <v>571</v>
      </c>
      <c r="BW707" s="57" t="s">
        <v>571</v>
      </c>
      <c r="BX707" s="57" t="s">
        <v>571</v>
      </c>
      <c r="BY707" s="57" t="s">
        <v>571</v>
      </c>
      <c r="BZ707" s="57" t="s">
        <v>571</v>
      </c>
      <c r="CA707" s="57" t="s">
        <v>572</v>
      </c>
      <c r="CB707" s="57" t="s">
        <v>573</v>
      </c>
      <c r="CC707" s="57" t="s">
        <v>573</v>
      </c>
      <c r="CD707" s="57" t="s">
        <v>573</v>
      </c>
      <c r="CE707" s="57" t="s">
        <v>573</v>
      </c>
      <c r="CF707" s="57" t="s">
        <v>573</v>
      </c>
      <c r="CG707" s="57" t="s">
        <v>573</v>
      </c>
      <c r="CH707" s="57" t="s">
        <v>573</v>
      </c>
      <c r="CI707" s="57" t="s">
        <v>572</v>
      </c>
      <c r="CJ707" s="57" t="s">
        <v>571</v>
      </c>
      <c r="CK707" s="57" t="s">
        <v>571</v>
      </c>
      <c r="CL707" s="57" t="s">
        <v>571</v>
      </c>
      <c r="CM707" s="57" t="s">
        <v>571</v>
      </c>
      <c r="CN707" s="57" t="s">
        <v>571</v>
      </c>
      <c r="CO707" s="57" t="s">
        <v>571</v>
      </c>
      <c r="CP707" s="57" t="s">
        <v>571</v>
      </c>
      <c r="CQ707" s="57" t="s">
        <v>571</v>
      </c>
      <c r="CR707" s="57" t="s">
        <v>571</v>
      </c>
      <c r="CS707" s="57" t="s">
        <v>571</v>
      </c>
      <c r="CT707" s="57" t="s">
        <v>571</v>
      </c>
      <c r="CU707" s="57" t="s">
        <v>573</v>
      </c>
      <c r="CV707" s="57" t="s">
        <v>573</v>
      </c>
      <c r="CW707" s="57" t="s">
        <v>573</v>
      </c>
      <c r="CX707" s="57" t="s">
        <v>573</v>
      </c>
      <c r="CY707" s="57" t="s">
        <v>573</v>
      </c>
      <c r="CZ707" s="57" t="s">
        <v>573</v>
      </c>
      <c r="DA707" s="57" t="s">
        <v>573</v>
      </c>
      <c r="DB707" s="57" t="s">
        <v>574</v>
      </c>
      <c r="DC707" s="57" t="s">
        <v>574</v>
      </c>
      <c r="DD707" s="57" t="s">
        <v>574</v>
      </c>
      <c r="DE707" s="57" t="s">
        <v>574</v>
      </c>
      <c r="DF707" s="57" t="s">
        <v>575</v>
      </c>
      <c r="DG707" s="57" t="s">
        <v>576</v>
      </c>
      <c r="DH707" s="57" t="s">
        <v>576</v>
      </c>
      <c r="DI707" s="57" t="s">
        <v>576</v>
      </c>
      <c r="DJ707" s="57" t="s">
        <v>576</v>
      </c>
      <c r="DK707" s="57" t="s">
        <v>576</v>
      </c>
      <c r="DL707" s="57" t="s">
        <v>576</v>
      </c>
      <c r="DM707" s="57" t="s">
        <v>576</v>
      </c>
      <c r="DN707" s="57" t="s">
        <v>576</v>
      </c>
      <c r="DO707" s="57" t="s">
        <v>576</v>
      </c>
      <c r="DP707" s="57" t="s">
        <v>576</v>
      </c>
      <c r="DQ707" s="57" t="s">
        <v>576</v>
      </c>
      <c r="DR707" s="57" t="s">
        <v>576</v>
      </c>
      <c r="DS707" s="57" t="s">
        <v>576</v>
      </c>
      <c r="DT707" s="57" t="s">
        <v>576</v>
      </c>
      <c r="DU707" s="57" t="s">
        <v>576</v>
      </c>
      <c r="DV707" s="57" t="s">
        <v>576</v>
      </c>
      <c r="DW707" s="57" t="s">
        <v>576</v>
      </c>
      <c r="DX707" s="57" t="s">
        <v>576</v>
      </c>
      <c r="DY707" s="57" t="s">
        <v>576</v>
      </c>
      <c r="DZ707" s="57" t="s">
        <v>576</v>
      </c>
      <c r="EA707" s="57" t="s">
        <v>576</v>
      </c>
      <c r="EB707" s="57" t="s">
        <v>576</v>
      </c>
      <c r="EC707" s="57" t="s">
        <v>576</v>
      </c>
      <c r="ED707" s="57" t="s">
        <v>576</v>
      </c>
      <c r="EE707" s="57" t="s">
        <v>576</v>
      </c>
      <c r="EF707" s="57" t="s">
        <v>576</v>
      </c>
      <c r="EG707" s="57" t="s">
        <v>576</v>
      </c>
      <c r="EH707" s="57" t="s">
        <v>576</v>
      </c>
      <c r="EI707" s="57" t="s">
        <v>576</v>
      </c>
      <c r="EJ707" s="57" t="s">
        <v>576</v>
      </c>
      <c r="EK707" s="57" t="s">
        <v>576</v>
      </c>
      <c r="EL707" s="57" t="s">
        <v>576</v>
      </c>
      <c r="EM707" s="57" t="s">
        <v>576</v>
      </c>
      <c r="EN707" s="57" t="s">
        <v>576</v>
      </c>
      <c r="EO707" s="57" t="s">
        <v>576</v>
      </c>
      <c r="EP707" s="57" t="s">
        <v>576</v>
      </c>
      <c r="EQ707" s="57" t="s">
        <v>576</v>
      </c>
      <c r="ER707" s="57" t="s">
        <v>576</v>
      </c>
      <c r="ES707" s="57" t="s">
        <v>576</v>
      </c>
      <c r="ET707" s="57" t="s">
        <v>576</v>
      </c>
      <c r="EU707" s="57" t="s">
        <v>576</v>
      </c>
      <c r="EV707" s="57" t="s">
        <v>572</v>
      </c>
      <c r="EW707" s="57" t="s">
        <v>572</v>
      </c>
      <c r="EX707" s="57" t="s">
        <v>577</v>
      </c>
      <c r="EY707" s="57" t="s">
        <v>572</v>
      </c>
      <c r="EZ707" s="57" t="s">
        <v>572</v>
      </c>
      <c r="FA707" s="57" t="s">
        <v>572</v>
      </c>
    </row>
    <row r="708" spans="1:157" x14ac:dyDescent="0.25">
      <c r="A708" s="52"/>
      <c r="B708" s="53"/>
      <c r="C708" s="54"/>
      <c r="D708" s="54"/>
      <c r="E708" s="54"/>
      <c r="F708" s="54"/>
      <c r="G708" s="54"/>
      <c r="H708" s="186"/>
      <c r="I708" s="54"/>
      <c r="J708" s="54"/>
      <c r="K708" s="54"/>
      <c r="L708" s="54"/>
      <c r="M708" s="54"/>
      <c r="N708" s="54"/>
      <c r="O708" s="54"/>
      <c r="P708" s="54"/>
      <c r="Q708" s="53" t="s">
        <v>571</v>
      </c>
      <c r="R708" s="53" t="s">
        <v>571</v>
      </c>
      <c r="S708" s="53" t="s">
        <v>571</v>
      </c>
      <c r="T708" s="53" t="s">
        <v>571</v>
      </c>
      <c r="U708" s="53" t="s">
        <v>571</v>
      </c>
      <c r="V708" s="53" t="s">
        <v>571</v>
      </c>
      <c r="W708" s="53" t="s">
        <v>571</v>
      </c>
      <c r="X708" s="53" t="s">
        <v>571</v>
      </c>
      <c r="Y708" s="53" t="s">
        <v>571</v>
      </c>
      <c r="Z708" s="53" t="s">
        <v>571</v>
      </c>
      <c r="AA708" s="53" t="s">
        <v>571</v>
      </c>
      <c r="AB708" s="53" t="s">
        <v>571</v>
      </c>
      <c r="AC708" s="53" t="s">
        <v>571</v>
      </c>
      <c r="AD708" s="54" t="s">
        <v>571</v>
      </c>
      <c r="AE708" s="54" t="s">
        <v>571</v>
      </c>
      <c r="AF708" s="54" t="s">
        <v>571</v>
      </c>
      <c r="AG708" s="53" t="s">
        <v>571</v>
      </c>
      <c r="AH708" s="53" t="s">
        <v>571</v>
      </c>
      <c r="AI708" s="53" t="s">
        <v>571</v>
      </c>
      <c r="AJ708" s="53" t="s">
        <v>571</v>
      </c>
      <c r="AK708" s="54"/>
      <c r="AL708" s="54"/>
      <c r="AM708" s="54"/>
      <c r="AN708" s="54"/>
      <c r="AO708" s="54"/>
      <c r="AP708" s="54"/>
      <c r="AQ708" s="54"/>
      <c r="AR708" s="54"/>
      <c r="AS708" s="54"/>
      <c r="AT708" s="54"/>
      <c r="AU708" s="54"/>
      <c r="AV708" s="54"/>
      <c r="AW708" s="54"/>
      <c r="AX708" s="54"/>
      <c r="AY708" s="54"/>
      <c r="AZ708" s="53" t="s">
        <v>573</v>
      </c>
      <c r="BA708" s="55" t="s">
        <v>573</v>
      </c>
      <c r="BB708" s="55" t="s">
        <v>573</v>
      </c>
      <c r="BC708" s="55" t="s">
        <v>573</v>
      </c>
      <c r="BD708" s="55" t="s">
        <v>573</v>
      </c>
      <c r="BE708" s="55" t="s">
        <v>573</v>
      </c>
      <c r="BF708" s="53" t="s">
        <v>573</v>
      </c>
      <c r="BG708" s="55" t="s">
        <v>573</v>
      </c>
      <c r="BH708" s="55" t="s">
        <v>573</v>
      </c>
      <c r="BI708" s="55" t="s">
        <v>573</v>
      </c>
      <c r="BJ708" s="53" t="s">
        <v>573</v>
      </c>
      <c r="BK708" s="55" t="s">
        <v>573</v>
      </c>
      <c r="BL708" s="55" t="s">
        <v>573</v>
      </c>
      <c r="BM708" s="53" t="s">
        <v>573</v>
      </c>
      <c r="BN708" s="53" t="s">
        <v>573</v>
      </c>
      <c r="BO708" s="53" t="s">
        <v>573</v>
      </c>
      <c r="BP708" s="55" t="s">
        <v>573</v>
      </c>
      <c r="BQ708" s="55" t="s">
        <v>573</v>
      </c>
      <c r="BR708" s="55" t="s">
        <v>573</v>
      </c>
      <c r="BS708" s="58" t="s">
        <v>573</v>
      </c>
      <c r="BT708" s="54" t="s">
        <v>578</v>
      </c>
      <c r="BU708" s="59" t="s">
        <v>578</v>
      </c>
      <c r="BV708" s="59" t="s">
        <v>578</v>
      </c>
      <c r="BW708" s="59" t="s">
        <v>578</v>
      </c>
      <c r="BX708" s="59" t="s">
        <v>579</v>
      </c>
      <c r="BY708" s="59" t="s">
        <v>579</v>
      </c>
      <c r="BZ708" s="59" t="s">
        <v>580</v>
      </c>
      <c r="CA708" s="59" t="s">
        <v>581</v>
      </c>
      <c r="CB708" s="59" t="s">
        <v>578</v>
      </c>
      <c r="CC708" s="59" t="s">
        <v>578</v>
      </c>
      <c r="CD708" s="59" t="s">
        <v>578</v>
      </c>
      <c r="CE708" s="59" t="s">
        <v>578</v>
      </c>
      <c r="CF708" s="59" t="s">
        <v>579</v>
      </c>
      <c r="CG708" s="59" t="s">
        <v>579</v>
      </c>
      <c r="CH708" s="59" t="s">
        <v>580</v>
      </c>
      <c r="CI708" s="59" t="s">
        <v>574</v>
      </c>
      <c r="CJ708" s="59" t="s">
        <v>582</v>
      </c>
      <c r="CK708" s="59" t="s">
        <v>578</v>
      </c>
      <c r="CL708" s="59" t="s">
        <v>583</v>
      </c>
      <c r="CM708" s="59" t="s">
        <v>583</v>
      </c>
      <c r="CN708" s="59" t="s">
        <v>579</v>
      </c>
      <c r="CO708" s="59" t="s">
        <v>584</v>
      </c>
      <c r="CP708" s="59" t="s">
        <v>585</v>
      </c>
      <c r="CQ708" s="59" t="s">
        <v>586</v>
      </c>
      <c r="CR708" s="59" t="s">
        <v>587</v>
      </c>
      <c r="CS708" s="59" t="s">
        <v>588</v>
      </c>
      <c r="CT708" s="59" t="s">
        <v>589</v>
      </c>
      <c r="CU708" s="59" t="s">
        <v>582</v>
      </c>
      <c r="CV708" s="59" t="s">
        <v>578</v>
      </c>
      <c r="CW708" s="59" t="s">
        <v>583</v>
      </c>
      <c r="CX708" s="59" t="s">
        <v>583</v>
      </c>
      <c r="CY708" s="59" t="s">
        <v>579</v>
      </c>
      <c r="CZ708" s="59" t="s">
        <v>584</v>
      </c>
      <c r="DA708" s="59" t="s">
        <v>585</v>
      </c>
      <c r="DB708" s="59" t="s">
        <v>586</v>
      </c>
      <c r="DC708" s="59" t="s">
        <v>587</v>
      </c>
      <c r="DD708" s="59" t="s">
        <v>588</v>
      </c>
      <c r="DE708" s="59" t="s">
        <v>589</v>
      </c>
      <c r="DF708" s="59" t="s">
        <v>590</v>
      </c>
      <c r="DG708" s="59" t="s">
        <v>578</v>
      </c>
      <c r="DH708" s="59" t="s">
        <v>579</v>
      </c>
      <c r="DI708" s="59" t="s">
        <v>580</v>
      </c>
      <c r="DJ708" s="59" t="s">
        <v>591</v>
      </c>
      <c r="DK708" s="59" t="s">
        <v>578</v>
      </c>
      <c r="DL708" s="59" t="s">
        <v>578</v>
      </c>
      <c r="DM708" s="59" t="s">
        <v>578</v>
      </c>
      <c r="DN708" s="59" t="s">
        <v>578</v>
      </c>
      <c r="DO708" s="59" t="s">
        <v>579</v>
      </c>
      <c r="DP708" s="59" t="s">
        <v>579</v>
      </c>
      <c r="DQ708" s="59" t="s">
        <v>579</v>
      </c>
      <c r="DR708" s="59" t="s">
        <v>580</v>
      </c>
      <c r="DS708" s="59" t="s">
        <v>580</v>
      </c>
      <c r="DT708" s="59" t="s">
        <v>591</v>
      </c>
      <c r="DU708" s="59" t="s">
        <v>578</v>
      </c>
      <c r="DV708" s="59" t="s">
        <v>578</v>
      </c>
      <c r="DW708" s="59" t="s">
        <v>578</v>
      </c>
      <c r="DX708" s="59" t="s">
        <v>578</v>
      </c>
      <c r="DY708" s="59" t="s">
        <v>578</v>
      </c>
      <c r="DZ708" s="59" t="s">
        <v>578</v>
      </c>
      <c r="EA708" s="59" t="s">
        <v>578</v>
      </c>
      <c r="EB708" s="59" t="s">
        <v>578</v>
      </c>
      <c r="EC708" s="59" t="s">
        <v>578</v>
      </c>
      <c r="ED708" s="59" t="s">
        <v>578</v>
      </c>
      <c r="EE708" s="59" t="s">
        <v>579</v>
      </c>
      <c r="EF708" s="59" t="s">
        <v>579</v>
      </c>
      <c r="EG708" s="59" t="s">
        <v>579</v>
      </c>
      <c r="EH708" s="59" t="s">
        <v>579</v>
      </c>
      <c r="EI708" s="59" t="s">
        <v>579</v>
      </c>
      <c r="EJ708" s="59" t="s">
        <v>579</v>
      </c>
      <c r="EK708" s="59" t="s">
        <v>580</v>
      </c>
      <c r="EL708" s="59" t="s">
        <v>580</v>
      </c>
      <c r="EM708" s="59" t="s">
        <v>580</v>
      </c>
      <c r="EN708" s="59" t="s">
        <v>591</v>
      </c>
      <c r="EO708" s="59" t="s">
        <v>578</v>
      </c>
      <c r="EP708" s="59" t="s">
        <v>578</v>
      </c>
      <c r="EQ708" s="59" t="s">
        <v>578</v>
      </c>
      <c r="ER708" s="59" t="s">
        <v>578</v>
      </c>
      <c r="ES708" s="59" t="s">
        <v>579</v>
      </c>
      <c r="ET708" s="59" t="s">
        <v>579</v>
      </c>
      <c r="EU708" s="59" t="s">
        <v>580</v>
      </c>
      <c r="EV708" s="59" t="s">
        <v>592</v>
      </c>
      <c r="EW708" s="59" t="s">
        <v>592</v>
      </c>
      <c r="EX708" s="59" t="s">
        <v>590</v>
      </c>
      <c r="EY708" s="59" t="s">
        <v>593</v>
      </c>
      <c r="EZ708" s="59" t="s">
        <v>593</v>
      </c>
      <c r="FA708" s="59" t="s">
        <v>593</v>
      </c>
    </row>
    <row r="709" spans="1:157" x14ac:dyDescent="0.25">
      <c r="A709" s="52"/>
      <c r="B709" s="53"/>
      <c r="C709" s="53"/>
      <c r="D709" s="53"/>
      <c r="E709" s="53"/>
      <c r="F709" s="53"/>
      <c r="G709" s="53" t="s">
        <v>571</v>
      </c>
      <c r="H709" s="185" t="s">
        <v>571</v>
      </c>
      <c r="I709" s="53" t="s">
        <v>571</v>
      </c>
      <c r="J709" s="53" t="s">
        <v>571</v>
      </c>
      <c r="K709" s="53" t="s">
        <v>571</v>
      </c>
      <c r="L709" s="54" t="s">
        <v>571</v>
      </c>
      <c r="M709" s="53" t="s">
        <v>571</v>
      </c>
      <c r="N709" s="53" t="s">
        <v>571</v>
      </c>
      <c r="O709" s="53" t="s">
        <v>571</v>
      </c>
      <c r="P709" s="53" t="s">
        <v>571</v>
      </c>
      <c r="Q709" s="53" t="s">
        <v>594</v>
      </c>
      <c r="R709" s="53" t="s">
        <v>594</v>
      </c>
      <c r="S709" s="53" t="s">
        <v>594</v>
      </c>
      <c r="T709" s="53" t="s">
        <v>594</v>
      </c>
      <c r="U709" s="53" t="s">
        <v>594</v>
      </c>
      <c r="V709" s="53" t="s">
        <v>594</v>
      </c>
      <c r="W709" s="53" t="s">
        <v>594</v>
      </c>
      <c r="X709" s="53" t="s">
        <v>594</v>
      </c>
      <c r="Y709" s="53" t="s">
        <v>594</v>
      </c>
      <c r="Z709" s="53" t="s">
        <v>594</v>
      </c>
      <c r="AA709" s="53" t="s">
        <v>595</v>
      </c>
      <c r="AB709" s="53" t="s">
        <v>595</v>
      </c>
      <c r="AC709" s="53" t="s">
        <v>595</v>
      </c>
      <c r="AD709" s="54" t="s">
        <v>595</v>
      </c>
      <c r="AE709" s="54" t="s">
        <v>595</v>
      </c>
      <c r="AF709" s="54" t="s">
        <v>595</v>
      </c>
      <c r="AG709" s="53" t="s">
        <v>596</v>
      </c>
      <c r="AH709" s="53" t="s">
        <v>596</v>
      </c>
      <c r="AI709" s="53" t="s">
        <v>596</v>
      </c>
      <c r="AJ709" s="53" t="s">
        <v>597</v>
      </c>
      <c r="AK709" s="53"/>
      <c r="AL709" s="54"/>
      <c r="AM709" s="54"/>
      <c r="AN709" s="54"/>
      <c r="AO709" s="54"/>
      <c r="AP709" s="55" t="s">
        <v>573</v>
      </c>
      <c r="AQ709" s="55" t="s">
        <v>573</v>
      </c>
      <c r="AR709" s="55" t="s">
        <v>573</v>
      </c>
      <c r="AS709" s="55" t="s">
        <v>573</v>
      </c>
      <c r="AT709" s="55" t="s">
        <v>573</v>
      </c>
      <c r="AU709" s="55" t="s">
        <v>573</v>
      </c>
      <c r="AV709" s="53" t="s">
        <v>573</v>
      </c>
      <c r="AW709" s="53" t="s">
        <v>573</v>
      </c>
      <c r="AX709" s="55" t="s">
        <v>573</v>
      </c>
      <c r="AY709" s="53" t="s">
        <v>573</v>
      </c>
      <c r="AZ709" s="53" t="s">
        <v>594</v>
      </c>
      <c r="BA709" s="53" t="s">
        <v>594</v>
      </c>
      <c r="BB709" s="53" t="s">
        <v>594</v>
      </c>
      <c r="BC709" s="53" t="s">
        <v>594</v>
      </c>
      <c r="BD709" s="53" t="s">
        <v>594</v>
      </c>
      <c r="BE709" s="53" t="s">
        <v>594</v>
      </c>
      <c r="BF709" s="53" t="s">
        <v>594</v>
      </c>
      <c r="BG709" s="53" t="s">
        <v>594</v>
      </c>
      <c r="BH709" s="53" t="s">
        <v>594</v>
      </c>
      <c r="BI709" s="53" t="s">
        <v>594</v>
      </c>
      <c r="BJ709" s="53" t="s">
        <v>595</v>
      </c>
      <c r="BK709" s="53" t="s">
        <v>595</v>
      </c>
      <c r="BL709" s="53" t="s">
        <v>595</v>
      </c>
      <c r="BM709" s="54" t="s">
        <v>595</v>
      </c>
      <c r="BN709" s="54" t="s">
        <v>595</v>
      </c>
      <c r="BO709" s="54" t="s">
        <v>595</v>
      </c>
      <c r="BP709" s="53" t="s">
        <v>596</v>
      </c>
      <c r="BQ709" s="53" t="s">
        <v>596</v>
      </c>
      <c r="BR709" s="53" t="s">
        <v>596</v>
      </c>
      <c r="BS709" s="60" t="s">
        <v>597</v>
      </c>
      <c r="BT709" s="53" t="s">
        <v>578</v>
      </c>
      <c r="BU709" s="59" t="s">
        <v>578</v>
      </c>
      <c r="BV709" s="59" t="s">
        <v>579</v>
      </c>
      <c r="BW709" s="59" t="s">
        <v>579</v>
      </c>
      <c r="BX709" s="59" t="s">
        <v>580</v>
      </c>
      <c r="BY709" s="59" t="s">
        <v>580</v>
      </c>
      <c r="BZ709" s="59" t="s">
        <v>580</v>
      </c>
      <c r="CA709" s="59" t="s">
        <v>598</v>
      </c>
      <c r="CB709" s="59" t="s">
        <v>578</v>
      </c>
      <c r="CC709" s="59" t="s">
        <v>578</v>
      </c>
      <c r="CD709" s="59" t="s">
        <v>579</v>
      </c>
      <c r="CE709" s="59" t="s">
        <v>579</v>
      </c>
      <c r="CF709" s="59" t="s">
        <v>580</v>
      </c>
      <c r="CG709" s="59" t="s">
        <v>580</v>
      </c>
      <c r="CH709" s="59" t="s">
        <v>580</v>
      </c>
      <c r="CI709" s="59" t="s">
        <v>598</v>
      </c>
      <c r="CJ709" s="59" t="s">
        <v>583</v>
      </c>
      <c r="CK709" s="59" t="s">
        <v>583</v>
      </c>
      <c r="CL709" s="59" t="s">
        <v>584</v>
      </c>
      <c r="CM709" s="59" t="s">
        <v>585</v>
      </c>
      <c r="CN709" s="59" t="s">
        <v>585</v>
      </c>
      <c r="CO709" s="59" t="s">
        <v>599</v>
      </c>
      <c r="CP709" s="59" t="s">
        <v>600</v>
      </c>
      <c r="CQ709" s="59" t="s">
        <v>601</v>
      </c>
      <c r="CR709" s="59" t="s">
        <v>601</v>
      </c>
      <c r="CS709" s="59" t="s">
        <v>601</v>
      </c>
      <c r="CT709" s="59" t="s">
        <v>601</v>
      </c>
      <c r="CU709" s="59" t="s">
        <v>583</v>
      </c>
      <c r="CV709" s="59" t="s">
        <v>583</v>
      </c>
      <c r="CW709" s="59" t="s">
        <v>584</v>
      </c>
      <c r="CX709" s="59" t="s">
        <v>585</v>
      </c>
      <c r="CY709" s="59" t="s">
        <v>585</v>
      </c>
      <c r="CZ709" s="59" t="s">
        <v>599</v>
      </c>
      <c r="DA709" s="59" t="s">
        <v>600</v>
      </c>
      <c r="DB709" s="59" t="s">
        <v>601</v>
      </c>
      <c r="DC709" s="59" t="s">
        <v>601</v>
      </c>
      <c r="DD709" s="59" t="s">
        <v>601</v>
      </c>
      <c r="DE709" s="59" t="s">
        <v>601</v>
      </c>
      <c r="DF709" s="59"/>
      <c r="DG709" s="59"/>
      <c r="DH709" s="59"/>
      <c r="DI709" s="59"/>
      <c r="DJ709" s="59"/>
      <c r="DK709" s="59" t="s">
        <v>578</v>
      </c>
      <c r="DL709" s="59" t="s">
        <v>579</v>
      </c>
      <c r="DM709" s="59" t="s">
        <v>580</v>
      </c>
      <c r="DN709" s="59" t="s">
        <v>591</v>
      </c>
      <c r="DO709" s="59" t="s">
        <v>579</v>
      </c>
      <c r="DP709" s="59" t="s">
        <v>580</v>
      </c>
      <c r="DQ709" s="59" t="s">
        <v>591</v>
      </c>
      <c r="DR709" s="59" t="s">
        <v>580</v>
      </c>
      <c r="DS709" s="59" t="s">
        <v>591</v>
      </c>
      <c r="DT709" s="59" t="s">
        <v>591</v>
      </c>
      <c r="DU709" s="59" t="s">
        <v>578</v>
      </c>
      <c r="DV709" s="59" t="s">
        <v>578</v>
      </c>
      <c r="DW709" s="59" t="s">
        <v>578</v>
      </c>
      <c r="DX709" s="59" t="s">
        <v>578</v>
      </c>
      <c r="DY709" s="59" t="s">
        <v>579</v>
      </c>
      <c r="DZ709" s="59" t="s">
        <v>579</v>
      </c>
      <c r="EA709" s="59" t="s">
        <v>579</v>
      </c>
      <c r="EB709" s="59" t="s">
        <v>580</v>
      </c>
      <c r="EC709" s="59" t="s">
        <v>580</v>
      </c>
      <c r="ED709" s="59" t="s">
        <v>591</v>
      </c>
      <c r="EE709" s="59" t="s">
        <v>579</v>
      </c>
      <c r="EF709" s="59" t="s">
        <v>579</v>
      </c>
      <c r="EG709" s="59" t="s">
        <v>579</v>
      </c>
      <c r="EH709" s="59" t="s">
        <v>580</v>
      </c>
      <c r="EI709" s="59" t="s">
        <v>580</v>
      </c>
      <c r="EJ709" s="59" t="s">
        <v>591</v>
      </c>
      <c r="EK709" s="59" t="s">
        <v>580</v>
      </c>
      <c r="EL709" s="59" t="s">
        <v>580</v>
      </c>
      <c r="EM709" s="59" t="s">
        <v>591</v>
      </c>
      <c r="EN709" s="59" t="s">
        <v>591</v>
      </c>
      <c r="EO709" s="59" t="s">
        <v>578</v>
      </c>
      <c r="EP709" s="59" t="s">
        <v>578</v>
      </c>
      <c r="EQ709" s="59" t="s">
        <v>579</v>
      </c>
      <c r="ER709" s="59" t="s">
        <v>579</v>
      </c>
      <c r="ES709" s="59" t="s">
        <v>580</v>
      </c>
      <c r="ET709" s="59" t="s">
        <v>580</v>
      </c>
      <c r="EU709" s="59" t="s">
        <v>580</v>
      </c>
      <c r="EV709" s="59" t="s">
        <v>598</v>
      </c>
      <c r="EW709" s="59" t="s">
        <v>602</v>
      </c>
      <c r="EX709" s="59"/>
      <c r="EY709" s="59" t="s">
        <v>603</v>
      </c>
      <c r="EZ709" s="59" t="s">
        <v>604</v>
      </c>
      <c r="FA709" s="59" t="s">
        <v>605</v>
      </c>
    </row>
    <row r="710" spans="1:157" x14ac:dyDescent="0.25">
      <c r="A710" s="52"/>
      <c r="B710" s="53"/>
      <c r="C710" s="53" t="s">
        <v>571</v>
      </c>
      <c r="D710" s="53" t="s">
        <v>571</v>
      </c>
      <c r="E710" s="53" t="s">
        <v>606</v>
      </c>
      <c r="F710" s="53" t="s">
        <v>571</v>
      </c>
      <c r="G710" s="53" t="s">
        <v>594</v>
      </c>
      <c r="H710" s="185" t="s">
        <v>594</v>
      </c>
      <c r="I710" s="53" t="s">
        <v>594</v>
      </c>
      <c r="J710" s="53" t="s">
        <v>594</v>
      </c>
      <c r="K710" s="53" t="s">
        <v>595</v>
      </c>
      <c r="L710" s="54" t="s">
        <v>595</v>
      </c>
      <c r="M710" s="53" t="s">
        <v>595</v>
      </c>
      <c r="N710" s="53" t="s">
        <v>596</v>
      </c>
      <c r="O710" s="53" t="s">
        <v>596</v>
      </c>
      <c r="P710" s="53" t="s">
        <v>597</v>
      </c>
      <c r="Q710" s="53" t="s">
        <v>594</v>
      </c>
      <c r="R710" s="53" t="s">
        <v>594</v>
      </c>
      <c r="S710" s="53" t="s">
        <v>594</v>
      </c>
      <c r="T710" s="53" t="s">
        <v>594</v>
      </c>
      <c r="U710" s="53" t="s">
        <v>595</v>
      </c>
      <c r="V710" s="53" t="s">
        <v>595</v>
      </c>
      <c r="W710" s="53" t="s">
        <v>595</v>
      </c>
      <c r="X710" s="53" t="s">
        <v>596</v>
      </c>
      <c r="Y710" s="53" t="s">
        <v>596</v>
      </c>
      <c r="Z710" s="53" t="s">
        <v>597</v>
      </c>
      <c r="AA710" s="53" t="s">
        <v>595</v>
      </c>
      <c r="AB710" s="53" t="s">
        <v>595</v>
      </c>
      <c r="AC710" s="53" t="s">
        <v>595</v>
      </c>
      <c r="AD710" s="54" t="s">
        <v>596</v>
      </c>
      <c r="AE710" s="54" t="s">
        <v>596</v>
      </c>
      <c r="AF710" s="54" t="s">
        <v>597</v>
      </c>
      <c r="AG710" s="53" t="s">
        <v>596</v>
      </c>
      <c r="AH710" s="53" t="s">
        <v>596</v>
      </c>
      <c r="AI710" s="53" t="s">
        <v>597</v>
      </c>
      <c r="AJ710" s="53" t="s">
        <v>597</v>
      </c>
      <c r="AK710" s="53"/>
      <c r="AL710" s="55" t="s">
        <v>573</v>
      </c>
      <c r="AM710" s="55" t="s">
        <v>573</v>
      </c>
      <c r="AN710" s="53" t="s">
        <v>573</v>
      </c>
      <c r="AO710" s="55" t="s">
        <v>573</v>
      </c>
      <c r="AP710" s="53" t="s">
        <v>594</v>
      </c>
      <c r="AQ710" s="53" t="s">
        <v>594</v>
      </c>
      <c r="AR710" s="53" t="s">
        <v>594</v>
      </c>
      <c r="AS710" s="53" t="s">
        <v>594</v>
      </c>
      <c r="AT710" s="53" t="s">
        <v>595</v>
      </c>
      <c r="AU710" s="54" t="s">
        <v>595</v>
      </c>
      <c r="AV710" s="53" t="s">
        <v>595</v>
      </c>
      <c r="AW710" s="53" t="s">
        <v>596</v>
      </c>
      <c r="AX710" s="53" t="s">
        <v>596</v>
      </c>
      <c r="AY710" s="53" t="s">
        <v>597</v>
      </c>
      <c r="AZ710" s="53" t="s">
        <v>594</v>
      </c>
      <c r="BA710" s="53" t="s">
        <v>594</v>
      </c>
      <c r="BB710" s="53" t="s">
        <v>594</v>
      </c>
      <c r="BC710" s="53" t="s">
        <v>594</v>
      </c>
      <c r="BD710" s="53" t="s">
        <v>595</v>
      </c>
      <c r="BE710" s="53" t="s">
        <v>595</v>
      </c>
      <c r="BF710" s="53" t="s">
        <v>595</v>
      </c>
      <c r="BG710" s="53" t="s">
        <v>596</v>
      </c>
      <c r="BH710" s="53" t="s">
        <v>596</v>
      </c>
      <c r="BI710" s="53" t="s">
        <v>597</v>
      </c>
      <c r="BJ710" s="53" t="s">
        <v>595</v>
      </c>
      <c r="BK710" s="53" t="s">
        <v>595</v>
      </c>
      <c r="BL710" s="53" t="s">
        <v>595</v>
      </c>
      <c r="BM710" s="54" t="s">
        <v>596</v>
      </c>
      <c r="BN710" s="54" t="s">
        <v>596</v>
      </c>
      <c r="BO710" s="54" t="s">
        <v>597</v>
      </c>
      <c r="BP710" s="53" t="s">
        <v>596</v>
      </c>
      <c r="BQ710" s="53" t="s">
        <v>596</v>
      </c>
      <c r="BR710" s="53" t="s">
        <v>597</v>
      </c>
      <c r="BS710" s="60" t="s">
        <v>597</v>
      </c>
      <c r="BT710" s="53" t="s">
        <v>579</v>
      </c>
      <c r="BU710" s="59" t="s">
        <v>579</v>
      </c>
      <c r="BV710" s="59" t="s">
        <v>579</v>
      </c>
      <c r="BW710" s="59" t="s">
        <v>580</v>
      </c>
      <c r="BX710" s="59" t="s">
        <v>580</v>
      </c>
      <c r="BY710" s="59" t="s">
        <v>591</v>
      </c>
      <c r="BZ710" s="59" t="s">
        <v>591</v>
      </c>
      <c r="CA710" s="59" t="s">
        <v>601</v>
      </c>
      <c r="CB710" s="59" t="s">
        <v>579</v>
      </c>
      <c r="CC710" s="59" t="s">
        <v>579</v>
      </c>
      <c r="CD710" s="59" t="s">
        <v>579</v>
      </c>
      <c r="CE710" s="59" t="s">
        <v>580</v>
      </c>
      <c r="CF710" s="59" t="s">
        <v>580</v>
      </c>
      <c r="CG710" s="59" t="s">
        <v>591</v>
      </c>
      <c r="CH710" s="59" t="s">
        <v>591</v>
      </c>
      <c r="CI710" s="59" t="s">
        <v>601</v>
      </c>
      <c r="CJ710" s="59" t="s">
        <v>580</v>
      </c>
      <c r="CK710" s="59" t="s">
        <v>585</v>
      </c>
      <c r="CL710" s="59" t="s">
        <v>607</v>
      </c>
      <c r="CM710" s="59" t="s">
        <v>591</v>
      </c>
      <c r="CN710" s="59" t="s">
        <v>599</v>
      </c>
      <c r="CO710" s="59" t="s">
        <v>607</v>
      </c>
      <c r="CP710" s="59" t="s">
        <v>607</v>
      </c>
      <c r="CQ710" s="59" t="s">
        <v>608</v>
      </c>
      <c r="CR710" s="59" t="s">
        <v>608</v>
      </c>
      <c r="CS710" s="59" t="s">
        <v>608</v>
      </c>
      <c r="CT710" s="59" t="s">
        <v>609</v>
      </c>
      <c r="CU710" s="59" t="s">
        <v>580</v>
      </c>
      <c r="CV710" s="59" t="s">
        <v>585</v>
      </c>
      <c r="CW710" s="59" t="s">
        <v>607</v>
      </c>
      <c r="CX710" s="59" t="s">
        <v>591</v>
      </c>
      <c r="CY710" s="59" t="s">
        <v>599</v>
      </c>
      <c r="CZ710" s="59" t="s">
        <v>607</v>
      </c>
      <c r="DA710" s="59" t="s">
        <v>607</v>
      </c>
      <c r="DB710" s="59" t="s">
        <v>608</v>
      </c>
      <c r="DC710" s="59" t="s">
        <v>608</v>
      </c>
      <c r="DD710" s="59" t="s">
        <v>608</v>
      </c>
      <c r="DE710" s="59" t="s">
        <v>610</v>
      </c>
      <c r="DF710" s="59"/>
      <c r="DG710" s="59"/>
      <c r="DH710" s="59"/>
      <c r="DI710" s="59"/>
      <c r="DJ710" s="59"/>
      <c r="DK710" s="59"/>
      <c r="DL710" s="59"/>
      <c r="DM710" s="59"/>
      <c r="DN710" s="59"/>
      <c r="DO710" s="59"/>
      <c r="DP710" s="59"/>
      <c r="DQ710" s="59"/>
      <c r="DR710" s="59"/>
      <c r="DS710" s="59"/>
      <c r="DT710" s="59"/>
      <c r="DU710" s="59" t="s">
        <v>611</v>
      </c>
      <c r="DV710" s="59" t="s">
        <v>579</v>
      </c>
      <c r="DW710" s="59" t="s">
        <v>580</v>
      </c>
      <c r="DX710" s="59" t="s">
        <v>591</v>
      </c>
      <c r="DY710" s="59" t="s">
        <v>579</v>
      </c>
      <c r="DZ710" s="59" t="s">
        <v>580</v>
      </c>
      <c r="EA710" s="59" t="s">
        <v>591</v>
      </c>
      <c r="EB710" s="59" t="s">
        <v>580</v>
      </c>
      <c r="EC710" s="59" t="s">
        <v>591</v>
      </c>
      <c r="ED710" s="59" t="s">
        <v>591</v>
      </c>
      <c r="EE710" s="59" t="s">
        <v>579</v>
      </c>
      <c r="EF710" s="59" t="s">
        <v>580</v>
      </c>
      <c r="EG710" s="59" t="s">
        <v>591</v>
      </c>
      <c r="EH710" s="59" t="s">
        <v>580</v>
      </c>
      <c r="EI710" s="59" t="s">
        <v>591</v>
      </c>
      <c r="EJ710" s="59" t="s">
        <v>591</v>
      </c>
      <c r="EK710" s="59" t="s">
        <v>580</v>
      </c>
      <c r="EL710" s="59" t="s">
        <v>591</v>
      </c>
      <c r="EM710" s="59" t="s">
        <v>591</v>
      </c>
      <c r="EN710" s="59" t="s">
        <v>591</v>
      </c>
      <c r="EO710" s="59" t="s">
        <v>579</v>
      </c>
      <c r="EP710" s="59" t="s">
        <v>579</v>
      </c>
      <c r="EQ710" s="59" t="s">
        <v>579</v>
      </c>
      <c r="ER710" s="59" t="s">
        <v>580</v>
      </c>
      <c r="ES710" s="59" t="s">
        <v>580</v>
      </c>
      <c r="ET710" s="59" t="s">
        <v>591</v>
      </c>
      <c r="EU710" s="59" t="s">
        <v>591</v>
      </c>
      <c r="EV710" s="59" t="s">
        <v>601</v>
      </c>
      <c r="EW710" s="59" t="s">
        <v>601</v>
      </c>
      <c r="EX710" s="59"/>
      <c r="EY710" s="59" t="s">
        <v>601</v>
      </c>
      <c r="EZ710" s="59" t="s">
        <v>601</v>
      </c>
      <c r="FA710" s="59" t="s">
        <v>601</v>
      </c>
    </row>
    <row r="711" spans="1:157" ht="13.8" thickBot="1" x14ac:dyDescent="0.3">
      <c r="A711" s="61" t="s">
        <v>612</v>
      </c>
      <c r="B711" s="62" t="s">
        <v>569</v>
      </c>
      <c r="C711" s="62" t="s">
        <v>578</v>
      </c>
      <c r="D711" s="62" t="s">
        <v>613</v>
      </c>
      <c r="E711" s="62" t="s">
        <v>614</v>
      </c>
      <c r="F711" s="62" t="s">
        <v>615</v>
      </c>
      <c r="G711" s="62" t="s">
        <v>578</v>
      </c>
      <c r="H711" s="187" t="s">
        <v>613</v>
      </c>
      <c r="I711" s="62" t="s">
        <v>614</v>
      </c>
      <c r="J711" s="62" t="s">
        <v>615</v>
      </c>
      <c r="K711" s="62" t="s">
        <v>613</v>
      </c>
      <c r="L711" s="63" t="s">
        <v>614</v>
      </c>
      <c r="M711" s="62" t="s">
        <v>615</v>
      </c>
      <c r="N711" s="62" t="s">
        <v>614</v>
      </c>
      <c r="O711" s="62" t="s">
        <v>615</v>
      </c>
      <c r="P711" s="62" t="s">
        <v>615</v>
      </c>
      <c r="Q711" s="62" t="s">
        <v>594</v>
      </c>
      <c r="R711" s="62" t="s">
        <v>613</v>
      </c>
      <c r="S711" s="62" t="s">
        <v>596</v>
      </c>
      <c r="T711" s="62" t="s">
        <v>615</v>
      </c>
      <c r="U711" s="62" t="s">
        <v>613</v>
      </c>
      <c r="V711" s="62" t="s">
        <v>614</v>
      </c>
      <c r="W711" s="62" t="s">
        <v>615</v>
      </c>
      <c r="X711" s="62" t="s">
        <v>614</v>
      </c>
      <c r="Y711" s="62" t="s">
        <v>615</v>
      </c>
      <c r="Z711" s="62" t="s">
        <v>615</v>
      </c>
      <c r="AA711" s="62" t="s">
        <v>613</v>
      </c>
      <c r="AB711" s="62" t="s">
        <v>614</v>
      </c>
      <c r="AC711" s="62" t="s">
        <v>615</v>
      </c>
      <c r="AD711" s="63" t="s">
        <v>614</v>
      </c>
      <c r="AE711" s="63" t="s">
        <v>615</v>
      </c>
      <c r="AF711" s="63" t="s">
        <v>615</v>
      </c>
      <c r="AG711" s="62" t="s">
        <v>614</v>
      </c>
      <c r="AH711" s="62" t="s">
        <v>615</v>
      </c>
      <c r="AI711" s="62" t="s">
        <v>615</v>
      </c>
      <c r="AJ711" s="62" t="s">
        <v>615</v>
      </c>
      <c r="AK711" s="64" t="s">
        <v>616</v>
      </c>
      <c r="AL711" s="62" t="s">
        <v>578</v>
      </c>
      <c r="AM711" s="62" t="s">
        <v>613</v>
      </c>
      <c r="AN711" s="62" t="s">
        <v>614</v>
      </c>
      <c r="AO711" s="62" t="s">
        <v>615</v>
      </c>
      <c r="AP711" s="62" t="s">
        <v>578</v>
      </c>
      <c r="AQ711" s="62" t="s">
        <v>613</v>
      </c>
      <c r="AR711" s="62" t="s">
        <v>614</v>
      </c>
      <c r="AS711" s="62" t="s">
        <v>615</v>
      </c>
      <c r="AT711" s="62" t="s">
        <v>613</v>
      </c>
      <c r="AU711" s="63" t="s">
        <v>614</v>
      </c>
      <c r="AV711" s="62" t="s">
        <v>615</v>
      </c>
      <c r="AW711" s="62" t="s">
        <v>614</v>
      </c>
      <c r="AX711" s="62" t="s">
        <v>615</v>
      </c>
      <c r="AY711" s="62" t="s">
        <v>615</v>
      </c>
      <c r="AZ711" s="62" t="s">
        <v>578</v>
      </c>
      <c r="BA711" s="62" t="s">
        <v>613</v>
      </c>
      <c r="BB711" s="62" t="s">
        <v>614</v>
      </c>
      <c r="BC711" s="62" t="s">
        <v>615</v>
      </c>
      <c r="BD711" s="62" t="s">
        <v>613</v>
      </c>
      <c r="BE711" s="62" t="s">
        <v>617</v>
      </c>
      <c r="BF711" s="62" t="s">
        <v>615</v>
      </c>
      <c r="BG711" s="62" t="s">
        <v>614</v>
      </c>
      <c r="BH711" s="62" t="s">
        <v>615</v>
      </c>
      <c r="BI711" s="62" t="s">
        <v>615</v>
      </c>
      <c r="BJ711" s="62" t="s">
        <v>613</v>
      </c>
      <c r="BK711" s="62" t="s">
        <v>614</v>
      </c>
      <c r="BL711" s="62" t="s">
        <v>615</v>
      </c>
      <c r="BM711" s="63" t="s">
        <v>614</v>
      </c>
      <c r="BN711" s="63" t="s">
        <v>615</v>
      </c>
      <c r="BO711" s="63" t="s">
        <v>615</v>
      </c>
      <c r="BP711" s="62" t="s">
        <v>614</v>
      </c>
      <c r="BQ711" s="62" t="s">
        <v>615</v>
      </c>
      <c r="BR711" s="62" t="s">
        <v>615</v>
      </c>
      <c r="BS711" s="65" t="s">
        <v>615</v>
      </c>
      <c r="BT711" s="62" t="s">
        <v>579</v>
      </c>
      <c r="BU711" s="66" t="s">
        <v>580</v>
      </c>
      <c r="BV711" s="66" t="s">
        <v>580</v>
      </c>
      <c r="BW711" s="66" t="s">
        <v>580</v>
      </c>
      <c r="BX711" s="66" t="s">
        <v>591</v>
      </c>
      <c r="BY711" s="66" t="s">
        <v>591</v>
      </c>
      <c r="BZ711" s="66" t="s">
        <v>591</v>
      </c>
      <c r="CA711" s="66" t="s">
        <v>608</v>
      </c>
      <c r="CB711" s="66" t="s">
        <v>579</v>
      </c>
      <c r="CC711" s="66" t="s">
        <v>580</v>
      </c>
      <c r="CD711" s="66" t="s">
        <v>580</v>
      </c>
      <c r="CE711" s="66" t="s">
        <v>580</v>
      </c>
      <c r="CF711" s="66" t="s">
        <v>591</v>
      </c>
      <c r="CG711" s="66" t="s">
        <v>591</v>
      </c>
      <c r="CH711" s="66" t="s">
        <v>591</v>
      </c>
      <c r="CI711" s="66" t="s">
        <v>608</v>
      </c>
      <c r="CJ711" s="66" t="s">
        <v>607</v>
      </c>
      <c r="CK711" s="66" t="s">
        <v>607</v>
      </c>
      <c r="CL711" s="66" t="s">
        <v>607</v>
      </c>
      <c r="CM711" s="66" t="s">
        <v>607</v>
      </c>
      <c r="CN711" s="66" t="s">
        <v>607</v>
      </c>
      <c r="CO711" s="66" t="s">
        <v>607</v>
      </c>
      <c r="CP711" s="66" t="s">
        <v>607</v>
      </c>
      <c r="CQ711" s="66"/>
      <c r="CR711" s="66"/>
      <c r="CS711" s="66"/>
      <c r="CT711" s="66"/>
      <c r="CU711" s="66" t="s">
        <v>607</v>
      </c>
      <c r="CV711" s="66" t="s">
        <v>607</v>
      </c>
      <c r="CW711" s="66" t="s">
        <v>607</v>
      </c>
      <c r="CX711" s="66" t="s">
        <v>607</v>
      </c>
      <c r="CY711" s="66" t="s">
        <v>607</v>
      </c>
      <c r="CZ711" s="66" t="s">
        <v>607</v>
      </c>
      <c r="DA711" s="66" t="s">
        <v>607</v>
      </c>
      <c r="DB711" s="66"/>
      <c r="DC711" s="66"/>
      <c r="DD711" s="66"/>
      <c r="DE711" s="66"/>
      <c r="DF711" s="66"/>
      <c r="DG711" s="66"/>
      <c r="DH711" s="66"/>
      <c r="DI711" s="66"/>
      <c r="DJ711" s="66"/>
      <c r="DK711" s="66"/>
      <c r="DL711" s="66"/>
      <c r="DM711" s="66"/>
      <c r="DN711" s="66"/>
      <c r="DO711" s="66"/>
      <c r="DP711" s="66"/>
      <c r="DQ711" s="66"/>
      <c r="DR711" s="66"/>
      <c r="DS711" s="66"/>
      <c r="DT711" s="66"/>
      <c r="DU711" s="66"/>
      <c r="DV711" s="66"/>
      <c r="DW711" s="66"/>
      <c r="DX711" s="66"/>
      <c r="DY711" s="66"/>
      <c r="DZ711" s="66"/>
      <c r="EA711" s="66"/>
      <c r="EB711" s="66"/>
      <c r="EC711" s="66"/>
      <c r="ED711" s="66"/>
      <c r="EE711" s="66"/>
      <c r="EF711" s="66"/>
      <c r="EG711" s="66"/>
      <c r="EH711" s="66"/>
      <c r="EI711" s="66"/>
      <c r="EJ711" s="66"/>
      <c r="EK711" s="66"/>
      <c r="EL711" s="66"/>
      <c r="EM711" s="66"/>
      <c r="EN711" s="66"/>
      <c r="EO711" s="66" t="s">
        <v>579</v>
      </c>
      <c r="EP711" s="66" t="s">
        <v>580</v>
      </c>
      <c r="EQ711" s="66" t="s">
        <v>580</v>
      </c>
      <c r="ER711" s="66" t="s">
        <v>580</v>
      </c>
      <c r="ES711" s="66" t="s">
        <v>591</v>
      </c>
      <c r="ET711" s="66" t="s">
        <v>591</v>
      </c>
      <c r="EU711" s="66" t="s">
        <v>591</v>
      </c>
      <c r="EV711" s="66" t="s">
        <v>608</v>
      </c>
      <c r="EW711" s="66" t="s">
        <v>609</v>
      </c>
      <c r="EX711" s="66"/>
      <c r="EY711" s="66" t="s">
        <v>608</v>
      </c>
      <c r="EZ711" s="66" t="s">
        <v>608</v>
      </c>
      <c r="FA711" s="66" t="s">
        <v>609</v>
      </c>
    </row>
    <row r="712" spans="1:157" ht="14.4" x14ac:dyDescent="0.3">
      <c r="A712" s="67" t="s">
        <v>618</v>
      </c>
      <c r="B712" s="68">
        <v>908.99189918991897</v>
      </c>
      <c r="C712" s="69">
        <v>1154.2754275427542</v>
      </c>
      <c r="D712" s="69">
        <v>1154.2754275427542</v>
      </c>
      <c r="E712" s="69">
        <v>1154.2754275427542</v>
      </c>
      <c r="F712" s="69">
        <v>1154.2754275427542</v>
      </c>
      <c r="G712" s="69">
        <v>1154.2754275427542</v>
      </c>
      <c r="H712" s="188">
        <v>1154.2754275427542</v>
      </c>
      <c r="I712" s="71">
        <v>1154.2754275427542</v>
      </c>
      <c r="J712" s="71">
        <v>1154.2754275427542</v>
      </c>
      <c r="K712" s="71">
        <v>1154.2754275427542</v>
      </c>
      <c r="L712" s="71">
        <v>1154.2754275427542</v>
      </c>
      <c r="M712" s="71">
        <v>1154.2754275427542</v>
      </c>
      <c r="N712" s="71">
        <v>1154.2754275427542</v>
      </c>
      <c r="O712" s="71">
        <v>1154.2754275427542</v>
      </c>
      <c r="P712" s="71">
        <v>1154.2754275427542</v>
      </c>
      <c r="Q712" s="71">
        <v>1630.4140414041403</v>
      </c>
      <c r="R712" s="71">
        <v>1630.4140414041403</v>
      </c>
      <c r="S712" s="71">
        <v>1630.4140414041403</v>
      </c>
      <c r="T712" s="71">
        <v>1630.4140414041403</v>
      </c>
      <c r="U712" s="71">
        <v>1630.4140414041403</v>
      </c>
      <c r="V712" s="71">
        <v>1630.4140414041403</v>
      </c>
      <c r="W712" s="71">
        <v>1630.4140414041403</v>
      </c>
      <c r="X712" s="71">
        <v>1630.4140414041403</v>
      </c>
      <c r="Y712" s="71">
        <v>1630.4140414041403</v>
      </c>
      <c r="Z712" s="71">
        <v>1630.4140414041403</v>
      </c>
      <c r="AA712" s="71">
        <v>1630.4140414041403</v>
      </c>
      <c r="AB712" s="71">
        <v>1630.4140414041403</v>
      </c>
      <c r="AC712" s="71">
        <v>1630.4140414041403</v>
      </c>
      <c r="AD712" s="71">
        <v>1630.4140414041403</v>
      </c>
      <c r="AE712" s="71">
        <v>1630.4140414041403</v>
      </c>
      <c r="AF712" s="71">
        <v>1630.4140414041403</v>
      </c>
      <c r="AG712" s="71">
        <v>1630.4140414041403</v>
      </c>
      <c r="AH712" s="71">
        <v>1630.4140414041403</v>
      </c>
      <c r="AI712" s="71">
        <v>1630.4140414041403</v>
      </c>
      <c r="AJ712" s="71">
        <v>1630.4140414041403</v>
      </c>
      <c r="AK712" s="71">
        <v>908.99189918991897</v>
      </c>
      <c r="AL712" s="71">
        <v>1154.2754275427542</v>
      </c>
      <c r="AM712" s="71">
        <v>1154.2754275427542</v>
      </c>
      <c r="AN712" s="71">
        <v>1154.2754275427542</v>
      </c>
      <c r="AO712" s="71">
        <v>1154.2754275427542</v>
      </c>
      <c r="AP712" s="71">
        <v>1154.2754275427542</v>
      </c>
      <c r="AQ712" s="71">
        <v>1154.2754275427542</v>
      </c>
      <c r="AR712" s="71">
        <v>1154.2754275427542</v>
      </c>
      <c r="AS712" s="71">
        <v>1154.2754275427542</v>
      </c>
      <c r="AT712" s="71">
        <v>1154.2754275427542</v>
      </c>
      <c r="AU712" s="71">
        <v>1154.2754275427542</v>
      </c>
      <c r="AV712" s="71">
        <v>1154.2754275427542</v>
      </c>
      <c r="AW712" s="71">
        <v>1154.2754275427542</v>
      </c>
      <c r="AX712" s="71">
        <v>1154.2754275427542</v>
      </c>
      <c r="AY712" s="71">
        <v>1154.2754275427542</v>
      </c>
      <c r="AZ712" s="71">
        <v>1630.4140414041403</v>
      </c>
      <c r="BA712" s="71">
        <v>1630.4140414041403</v>
      </c>
      <c r="BB712" s="71">
        <v>1630.4140414041403</v>
      </c>
      <c r="BC712" s="71">
        <v>1630.4140414041403</v>
      </c>
      <c r="BD712" s="71">
        <v>1630.4140414041403</v>
      </c>
      <c r="BE712" s="71">
        <v>1630.4140414041403</v>
      </c>
      <c r="BF712" s="71">
        <v>1630.4140414041403</v>
      </c>
      <c r="BG712" s="71">
        <v>1630.4140414041403</v>
      </c>
      <c r="BH712" s="71">
        <v>1630.4140414041403</v>
      </c>
      <c r="BI712" s="71">
        <v>1630.4140414041403</v>
      </c>
      <c r="BJ712" s="71">
        <v>1630.4140414041403</v>
      </c>
      <c r="BK712" s="71">
        <v>1630.4140414041403</v>
      </c>
      <c r="BL712" s="71">
        <v>1630.4140414041403</v>
      </c>
      <c r="BM712" s="71">
        <v>1630.4140414041403</v>
      </c>
      <c r="BN712" s="71">
        <v>1630.4140414041403</v>
      </c>
      <c r="BO712" s="71">
        <v>1630.4140414041403</v>
      </c>
      <c r="BP712" s="71">
        <v>1630.4140414041403</v>
      </c>
      <c r="BQ712" s="71">
        <v>1630.4140414041403</v>
      </c>
      <c r="BR712" s="71">
        <v>1630.4140414041403</v>
      </c>
      <c r="BS712" s="71">
        <v>1630.4140414041403</v>
      </c>
      <c r="BT712" s="69">
        <v>1630.4140414041403</v>
      </c>
      <c r="BU712" s="69">
        <v>1630.4140414041403</v>
      </c>
      <c r="BV712" s="69">
        <v>1630.4140414041403</v>
      </c>
      <c r="BW712" s="69">
        <v>1630.4140414041403</v>
      </c>
      <c r="BX712" s="69">
        <v>1630.4140414041403</v>
      </c>
      <c r="BY712" s="70">
        <v>1630.4140414041403</v>
      </c>
      <c r="BZ712" s="71">
        <v>1630.4140414041403</v>
      </c>
      <c r="CA712" s="71">
        <v>1630.4140414041403</v>
      </c>
      <c r="CB712" s="71">
        <v>1630.4140414041403</v>
      </c>
      <c r="CC712" s="71">
        <v>1630.4140414041403</v>
      </c>
      <c r="CD712" s="71">
        <v>1630.4140414041403</v>
      </c>
      <c r="CE712" s="71">
        <v>1630.4140414041403</v>
      </c>
      <c r="CF712" s="71">
        <v>1630.4140414041403</v>
      </c>
      <c r="CG712" s="71">
        <v>1630.4140414041403</v>
      </c>
      <c r="CH712" s="71">
        <v>1630.4140414041403</v>
      </c>
      <c r="CI712" s="71">
        <v>1630.4140414041403</v>
      </c>
      <c r="CJ712" s="71">
        <v>1989.063906390639</v>
      </c>
      <c r="CK712" s="71">
        <v>1989.063906390639</v>
      </c>
      <c r="CL712" s="71">
        <v>1989.063906390639</v>
      </c>
      <c r="CM712" s="71">
        <v>1989.063906390639</v>
      </c>
      <c r="CN712" s="71">
        <v>1989.063906390639</v>
      </c>
      <c r="CO712" s="71">
        <v>1989.063906390639</v>
      </c>
      <c r="CP712" s="71">
        <v>1989.063906390639</v>
      </c>
      <c r="CQ712" s="71">
        <v>1989.063906390639</v>
      </c>
      <c r="CR712" s="71">
        <v>1989.063906390639</v>
      </c>
      <c r="CS712" s="71">
        <v>2287.4234923492345</v>
      </c>
      <c r="CT712" s="71">
        <v>2287.4234923492345</v>
      </c>
      <c r="CU712" s="71">
        <v>1989.063906390639</v>
      </c>
      <c r="CV712" s="71">
        <v>1989.063906390639</v>
      </c>
      <c r="CW712" s="71">
        <v>1989.063906390639</v>
      </c>
      <c r="CX712" s="71">
        <v>1989.063906390639</v>
      </c>
      <c r="CY712" s="71">
        <v>1989.063906390639</v>
      </c>
      <c r="CZ712" s="71">
        <v>1989.063906390639</v>
      </c>
      <c r="DA712" s="71">
        <v>1989.063906390639</v>
      </c>
      <c r="DB712" s="71">
        <v>1989.063906390639</v>
      </c>
      <c r="DC712" s="71">
        <v>1989.063906390639</v>
      </c>
      <c r="DD712" s="71">
        <v>2287.4234923492345</v>
      </c>
      <c r="DE712" s="71">
        <v>2287.4234923492345</v>
      </c>
      <c r="DF712" s="71">
        <v>1154.2754275427542</v>
      </c>
      <c r="DG712" s="71">
        <v>1630.4140414041403</v>
      </c>
      <c r="DH712" s="71">
        <v>1630.4140414041403</v>
      </c>
      <c r="DI712" s="71">
        <v>1630.4140414041403</v>
      </c>
      <c r="DJ712" s="71">
        <v>1630.4140414041403</v>
      </c>
      <c r="DK712" s="71">
        <v>1630.4140414041403</v>
      </c>
      <c r="DL712" s="71">
        <v>1630.4140414041403</v>
      </c>
      <c r="DM712" s="71">
        <v>1630.4140414041403</v>
      </c>
      <c r="DN712" s="71">
        <v>1630.4140414041403</v>
      </c>
      <c r="DO712" s="71">
        <v>1630.4140414041403</v>
      </c>
      <c r="DP712" s="71">
        <v>1630.4140414041403</v>
      </c>
      <c r="DQ712" s="71">
        <v>1630.4140414041403</v>
      </c>
      <c r="DR712" s="71">
        <v>1630.4140414041403</v>
      </c>
      <c r="DS712" s="71">
        <v>1630.4140414041403</v>
      </c>
      <c r="DT712" s="71">
        <v>1630.4140414041403</v>
      </c>
      <c r="DU712" s="71">
        <v>1989.063906390639</v>
      </c>
      <c r="DV712" s="71">
        <v>1989.063906390639</v>
      </c>
      <c r="DW712" s="71">
        <v>1989.063906390639</v>
      </c>
      <c r="DX712" s="71">
        <v>1989.063906390639</v>
      </c>
      <c r="DY712" s="71">
        <v>1989.063906390639</v>
      </c>
      <c r="DZ712" s="71">
        <v>1989.063906390639</v>
      </c>
      <c r="EA712" s="71">
        <v>1989.063906390639</v>
      </c>
      <c r="EB712" s="71">
        <v>1989.063906390639</v>
      </c>
      <c r="EC712" s="71">
        <v>1989.063906390639</v>
      </c>
      <c r="ED712" s="71">
        <v>1989.063906390639</v>
      </c>
      <c r="EE712" s="71">
        <v>1989.063906390639</v>
      </c>
      <c r="EF712" s="71">
        <v>1989.063906390639</v>
      </c>
      <c r="EG712" s="71">
        <v>1989.063906390639</v>
      </c>
      <c r="EH712" s="71">
        <v>1989.063906390639</v>
      </c>
      <c r="EI712" s="71">
        <v>1989.063906390639</v>
      </c>
      <c r="EJ712" s="71">
        <v>1989.063906390639</v>
      </c>
      <c r="EK712" s="71">
        <v>1989.063906390639</v>
      </c>
      <c r="EL712" s="71">
        <v>1989.063906390639</v>
      </c>
      <c r="EM712" s="71">
        <v>1989.063906390639</v>
      </c>
      <c r="EN712" s="71">
        <v>1989.063906390639</v>
      </c>
      <c r="EO712" s="71">
        <v>1989.063906390639</v>
      </c>
      <c r="EP712" s="71">
        <v>1989.063906390639</v>
      </c>
      <c r="EQ712" s="71">
        <v>1989.063906390639</v>
      </c>
      <c r="ER712" s="71">
        <v>1989.063906390639</v>
      </c>
      <c r="ES712" s="71">
        <v>1989.063906390639</v>
      </c>
      <c r="ET712" s="71">
        <v>1989.063906390639</v>
      </c>
      <c r="EU712" s="71">
        <v>1989.063906390639</v>
      </c>
      <c r="EV712" s="71">
        <v>1989.063906390639</v>
      </c>
      <c r="EW712" s="71">
        <v>2287.4234923492345</v>
      </c>
      <c r="EX712" s="71">
        <v>1154.2754275427542</v>
      </c>
      <c r="EY712" s="71">
        <v>1989.063906390639</v>
      </c>
      <c r="EZ712" s="71">
        <v>1989.063906390639</v>
      </c>
      <c r="FA712" s="71">
        <v>2287.4234923492345</v>
      </c>
    </row>
    <row r="713" spans="1:157" ht="14.4" x14ac:dyDescent="0.3">
      <c r="A713" s="171" t="s">
        <v>619</v>
      </c>
      <c r="B713" s="172">
        <v>0</v>
      </c>
      <c r="C713" s="173">
        <v>1224.139322012885</v>
      </c>
      <c r="D713" s="173">
        <v>860.8045206288831</v>
      </c>
      <c r="E713" s="173">
        <v>455.12687254589628</v>
      </c>
      <c r="F713" s="173">
        <v>0</v>
      </c>
      <c r="G713" s="173">
        <v>2448.2786440257701</v>
      </c>
      <c r="H713" s="204">
        <v>2084.9438426417682</v>
      </c>
      <c r="I713" s="175">
        <v>1679.2661945587813</v>
      </c>
      <c r="J713" s="175">
        <v>1224.139322012885</v>
      </c>
      <c r="K713" s="175">
        <v>1721.6090412577662</v>
      </c>
      <c r="L713" s="175">
        <v>1315.9313931747793</v>
      </c>
      <c r="M713" s="175">
        <v>860.8045206288831</v>
      </c>
      <c r="N713" s="175">
        <v>910.25374509179255</v>
      </c>
      <c r="O713" s="175">
        <v>455.12687254589628</v>
      </c>
      <c r="P713" s="175">
        <v>0</v>
      </c>
      <c r="Q713" s="175">
        <v>3672.4179660386553</v>
      </c>
      <c r="R713" s="175">
        <v>3309.083164654653</v>
      </c>
      <c r="S713" s="175">
        <v>2903.4055165716663</v>
      </c>
      <c r="T713" s="175">
        <v>2448.2786440257701</v>
      </c>
      <c r="U713" s="175">
        <v>2945.7483632706512</v>
      </c>
      <c r="V713" s="175">
        <v>2540.0707151876645</v>
      </c>
      <c r="W713" s="175">
        <v>2084.9438426417682</v>
      </c>
      <c r="X713" s="175">
        <v>2134.3930671046774</v>
      </c>
      <c r="Y713" s="175">
        <v>1679.2661945587813</v>
      </c>
      <c r="Z713" s="175">
        <v>1224.139322012885</v>
      </c>
      <c r="AA713" s="175">
        <v>2582.4135618866494</v>
      </c>
      <c r="AB713" s="175">
        <v>2176.7359138036627</v>
      </c>
      <c r="AC713" s="175">
        <v>1721.6090412577662</v>
      </c>
      <c r="AD713" s="175">
        <v>1771.0582657206755</v>
      </c>
      <c r="AE713" s="175">
        <v>1315.9313931747793</v>
      </c>
      <c r="AF713" s="175">
        <v>860.8045206288831</v>
      </c>
      <c r="AG713" s="175">
        <v>1365.3806176376888</v>
      </c>
      <c r="AH713" s="175">
        <v>910.25374509179255</v>
      </c>
      <c r="AI713" s="175">
        <v>455.12687254589628</v>
      </c>
      <c r="AJ713" s="175">
        <v>0</v>
      </c>
      <c r="AK713" s="175">
        <v>0</v>
      </c>
      <c r="AL713" s="175">
        <v>1224.139322012885</v>
      </c>
      <c r="AM713" s="175">
        <v>860.8045206288831</v>
      </c>
      <c r="AN713" s="175">
        <v>455.12687254589628</v>
      </c>
      <c r="AO713" s="175">
        <v>0</v>
      </c>
      <c r="AP713" s="175">
        <v>2448.2786440257701</v>
      </c>
      <c r="AQ713" s="175">
        <v>2084.9438426417682</v>
      </c>
      <c r="AR713" s="175">
        <v>1679.2661945587813</v>
      </c>
      <c r="AS713" s="175">
        <v>1224.139322012885</v>
      </c>
      <c r="AT713" s="175">
        <v>1721.6090412577662</v>
      </c>
      <c r="AU713" s="175">
        <v>1315.9313931747793</v>
      </c>
      <c r="AV713" s="175">
        <v>860.8045206288831</v>
      </c>
      <c r="AW713" s="175">
        <v>910.25374509179255</v>
      </c>
      <c r="AX713" s="175">
        <v>455.12687254589628</v>
      </c>
      <c r="AY713" s="175">
        <v>0</v>
      </c>
      <c r="AZ713" s="175">
        <v>3672.4179660386553</v>
      </c>
      <c r="BA713" s="175">
        <v>3309.083164654653</v>
      </c>
      <c r="BB713" s="175">
        <v>2903.4055165716663</v>
      </c>
      <c r="BC713" s="175">
        <v>2448.2786440257701</v>
      </c>
      <c r="BD713" s="175">
        <v>2945.7483632706512</v>
      </c>
      <c r="BE713" s="175">
        <v>2540.0707151876645</v>
      </c>
      <c r="BF713" s="175">
        <v>2084.9438426417682</v>
      </c>
      <c r="BG713" s="175">
        <v>2134.3930671046774</v>
      </c>
      <c r="BH713" s="175">
        <v>1679.2661945587813</v>
      </c>
      <c r="BI713" s="175">
        <v>1224.139322012885</v>
      </c>
      <c r="BJ713" s="175">
        <v>2582.4135618866494</v>
      </c>
      <c r="BK713" s="175">
        <v>2176.7359138036627</v>
      </c>
      <c r="BL713" s="175">
        <v>1721.6090412577662</v>
      </c>
      <c r="BM713" s="175">
        <v>1771.0582657206755</v>
      </c>
      <c r="BN713" s="175">
        <v>1315.9313931747793</v>
      </c>
      <c r="BO713" s="175">
        <v>860.8045206288831</v>
      </c>
      <c r="BP713" s="175">
        <v>1365.3806176376888</v>
      </c>
      <c r="BQ713" s="175">
        <v>910.25374509179255</v>
      </c>
      <c r="BR713" s="175">
        <v>455.12687254589628</v>
      </c>
      <c r="BS713" s="175">
        <v>0</v>
      </c>
      <c r="BT713" s="173">
        <v>4169.8876852835365</v>
      </c>
      <c r="BU713" s="173">
        <v>3764.2100372005493</v>
      </c>
      <c r="BV713" s="173">
        <v>3400.8752358165475</v>
      </c>
      <c r="BW713" s="173">
        <v>2995.1975877335608</v>
      </c>
      <c r="BX713" s="173">
        <v>1771.0582657206755</v>
      </c>
      <c r="BY713" s="174">
        <v>1315.9313931747793</v>
      </c>
      <c r="BZ713" s="175">
        <v>910.25374509179255</v>
      </c>
      <c r="CA713" s="175">
        <v>2618.2019928602058</v>
      </c>
      <c r="CB713" s="175">
        <v>4169.8876852835365</v>
      </c>
      <c r="CC713" s="175">
        <v>3764.2100372005493</v>
      </c>
      <c r="CD713" s="175">
        <v>3400.8752358165475</v>
      </c>
      <c r="CE713" s="175">
        <v>2995.1975877335608</v>
      </c>
      <c r="CF713" s="175">
        <v>1771.0582657206755</v>
      </c>
      <c r="CG713" s="175">
        <v>1315.9313931747793</v>
      </c>
      <c r="CH713" s="175">
        <v>910.25374509179255</v>
      </c>
      <c r="CI713" s="175">
        <v>2618.2019928602058</v>
      </c>
      <c r="CJ713" s="175">
        <v>4625.0145578294323</v>
      </c>
      <c r="CK713" s="175">
        <v>3856.0021083624438</v>
      </c>
      <c r="CL713" s="175">
        <v>3086.9896588954552</v>
      </c>
      <c r="CM713" s="175">
        <v>2631.8627863495585</v>
      </c>
      <c r="CN713" s="175">
        <v>1771.0582657206755</v>
      </c>
      <c r="CO713" s="175">
        <v>1365.3806176376888</v>
      </c>
      <c r="CP713" s="175">
        <v>910.25374509179255</v>
      </c>
      <c r="CQ713" s="175">
        <v>2606.6516771267216</v>
      </c>
      <c r="CR713" s="175">
        <v>3475.5355695022954</v>
      </c>
      <c r="CS713" s="175">
        <v>4344.4194618778693</v>
      </c>
      <c r="CT713" s="175">
        <v>5213.3033542534431</v>
      </c>
      <c r="CU713" s="175">
        <v>4625.0145578294323</v>
      </c>
      <c r="CV713" s="175">
        <v>3856.0021083624438</v>
      </c>
      <c r="CW713" s="175">
        <v>3086.9896588954552</v>
      </c>
      <c r="CX713" s="175">
        <v>2631.8627863495585</v>
      </c>
      <c r="CY713" s="175">
        <v>1771.0582657206755</v>
      </c>
      <c r="CZ713" s="175">
        <v>1365.3806176376888</v>
      </c>
      <c r="DA713" s="175">
        <v>910.25374509179255</v>
      </c>
      <c r="DB713" s="175">
        <v>2606.6516771267216</v>
      </c>
      <c r="DC713" s="175">
        <v>3475.5355695022954</v>
      </c>
      <c r="DD713" s="175">
        <v>4344.4194618778693</v>
      </c>
      <c r="DE713" s="175">
        <v>5213.3033542534431</v>
      </c>
      <c r="DF713" s="175">
        <v>0</v>
      </c>
      <c r="DG713" s="175">
        <v>1224.139322012885</v>
      </c>
      <c r="DH713" s="175">
        <v>860.8045206288831</v>
      </c>
      <c r="DI713" s="175">
        <v>455.12687254589628</v>
      </c>
      <c r="DJ713" s="175">
        <v>0</v>
      </c>
      <c r="DK713" s="175">
        <v>2448.2786440257701</v>
      </c>
      <c r="DL713" s="175">
        <v>2084.9438426417682</v>
      </c>
      <c r="DM713" s="175">
        <v>1679.2661945587813</v>
      </c>
      <c r="DN713" s="175">
        <v>1224.139322012885</v>
      </c>
      <c r="DO713" s="175">
        <v>1721.6090412577662</v>
      </c>
      <c r="DP713" s="175">
        <v>1315.9313931747793</v>
      </c>
      <c r="DQ713" s="175">
        <v>860.8045206288831</v>
      </c>
      <c r="DR713" s="175">
        <v>910.25374509179255</v>
      </c>
      <c r="DS713" s="175">
        <v>455.12687254589628</v>
      </c>
      <c r="DT713" s="175">
        <v>0</v>
      </c>
      <c r="DU713" s="175">
        <v>3672.4179660386553</v>
      </c>
      <c r="DV713" s="175">
        <v>3309.083164654653</v>
      </c>
      <c r="DW713" s="175">
        <v>2903.4055165716663</v>
      </c>
      <c r="DX713" s="175">
        <v>2448.2786440257701</v>
      </c>
      <c r="DY713" s="175">
        <v>2945.7483632706512</v>
      </c>
      <c r="DZ713" s="175">
        <v>2540.0707151876645</v>
      </c>
      <c r="EA713" s="175">
        <v>2084.9438426417682</v>
      </c>
      <c r="EB713" s="175">
        <v>2134.3930671046774</v>
      </c>
      <c r="EC713" s="175">
        <v>1679.2661945587813</v>
      </c>
      <c r="ED713" s="175">
        <v>1224.139322012885</v>
      </c>
      <c r="EE713" s="175">
        <v>2582.4135618866494</v>
      </c>
      <c r="EF713" s="175">
        <v>2176.7359138036627</v>
      </c>
      <c r="EG713" s="175">
        <v>1721.6090412577662</v>
      </c>
      <c r="EH713" s="175">
        <v>1771.0582657206755</v>
      </c>
      <c r="EI713" s="175">
        <v>1315.9313931747793</v>
      </c>
      <c r="EJ713" s="175">
        <v>860.8045206288831</v>
      </c>
      <c r="EK713" s="175">
        <v>1365.3806176376888</v>
      </c>
      <c r="EL713" s="175">
        <v>910.25374509179255</v>
      </c>
      <c r="EM713" s="175">
        <v>455.12687254589628</v>
      </c>
      <c r="EN713" s="175">
        <v>0</v>
      </c>
      <c r="EO713" s="175">
        <v>4169.8876852835365</v>
      </c>
      <c r="EP713" s="175">
        <v>3764.2100372005493</v>
      </c>
      <c r="EQ713" s="175">
        <v>3400.8752358165475</v>
      </c>
      <c r="ER713" s="175">
        <v>2995.1975877335608</v>
      </c>
      <c r="ES713" s="175">
        <v>1771.0582657206755</v>
      </c>
      <c r="ET713" s="175">
        <v>1315.9313931747793</v>
      </c>
      <c r="EU713" s="175">
        <v>910.25374509179255</v>
      </c>
      <c r="EV713" s="175">
        <v>2618.2019928602058</v>
      </c>
      <c r="EW713" s="175">
        <v>3490.9359904802745</v>
      </c>
      <c r="EX713" s="175">
        <v>0</v>
      </c>
      <c r="EY713" s="175">
        <v>635.01767879691613</v>
      </c>
      <c r="EZ713" s="175">
        <v>1270.035357593832</v>
      </c>
      <c r="FA713" s="175">
        <v>1905.0530363907485</v>
      </c>
    </row>
    <row r="714" spans="1:157" ht="14.4" x14ac:dyDescent="0.3">
      <c r="A714" s="171" t="s">
        <v>620</v>
      </c>
      <c r="B714" s="172">
        <v>264.24795125325488</v>
      </c>
      <c r="C714" s="173">
        <v>391.99914434502949</v>
      </c>
      <c r="D714" s="173">
        <v>400.85821798486108</v>
      </c>
      <c r="E714" s="173">
        <v>472.56320328443718</v>
      </c>
      <c r="F714" s="173">
        <v>500.8052165657794</v>
      </c>
      <c r="G714" s="173">
        <v>517.1450454939129</v>
      </c>
      <c r="H714" s="204">
        <v>525.60143396829756</v>
      </c>
      <c r="I714" s="175">
        <v>594.04710175425657</v>
      </c>
      <c r="J714" s="175">
        <v>621.00538715917412</v>
      </c>
      <c r="K714" s="175">
        <v>534.05782244268221</v>
      </c>
      <c r="L714" s="175">
        <v>602.50349022864123</v>
      </c>
      <c r="M714" s="175">
        <v>629.46177563355877</v>
      </c>
      <c r="N714" s="175">
        <v>670.94915801460024</v>
      </c>
      <c r="O714" s="175">
        <v>697.90744341951779</v>
      </c>
      <c r="P714" s="175">
        <v>724.86572882443534</v>
      </c>
      <c r="Q714" s="175">
        <v>628.67532339768593</v>
      </c>
      <c r="R714" s="175">
        <v>636.72902670662381</v>
      </c>
      <c r="S714" s="175">
        <v>701.9153769789657</v>
      </c>
      <c r="T714" s="175">
        <v>727.58993450745857</v>
      </c>
      <c r="U714" s="175">
        <v>644.78273001556147</v>
      </c>
      <c r="V714" s="175">
        <v>709.96908028790347</v>
      </c>
      <c r="W714" s="175">
        <v>735.64363781639645</v>
      </c>
      <c r="X714" s="175">
        <v>775.15543056024546</v>
      </c>
      <c r="Y714" s="175">
        <v>800.82998808873833</v>
      </c>
      <c r="Z714" s="175">
        <v>826.5045456172312</v>
      </c>
      <c r="AA714" s="175">
        <v>652.83643332449935</v>
      </c>
      <c r="AB714" s="175">
        <v>718.02278359684135</v>
      </c>
      <c r="AC714" s="175">
        <v>743.69734112533422</v>
      </c>
      <c r="AD714" s="175">
        <v>783.20913386918323</v>
      </c>
      <c r="AE714" s="175">
        <v>808.8836913976761</v>
      </c>
      <c r="AF714" s="175">
        <v>834.55824892616909</v>
      </c>
      <c r="AG714" s="175">
        <v>848.39548414152512</v>
      </c>
      <c r="AH714" s="175">
        <v>874.0700416700181</v>
      </c>
      <c r="AI714" s="175">
        <v>899.74459919851097</v>
      </c>
      <c r="AJ714" s="175">
        <v>925.41915672700384</v>
      </c>
      <c r="AK714" s="175">
        <v>521.19892299841172</v>
      </c>
      <c r="AL714" s="175">
        <v>640.47210693577779</v>
      </c>
      <c r="AM714" s="175">
        <v>648.92849541016244</v>
      </c>
      <c r="AN714" s="175">
        <v>717.37416319612157</v>
      </c>
      <c r="AO714" s="175">
        <v>744.33244860103912</v>
      </c>
      <c r="AP714" s="175">
        <v>746.12966762803353</v>
      </c>
      <c r="AQ714" s="175">
        <v>754.1833709369713</v>
      </c>
      <c r="AR714" s="175">
        <v>819.3697212093133</v>
      </c>
      <c r="AS714" s="175">
        <v>845.04427873780617</v>
      </c>
      <c r="AT714" s="175">
        <v>762.23707424590896</v>
      </c>
      <c r="AU714" s="175">
        <v>827.42342451825084</v>
      </c>
      <c r="AV714" s="175">
        <v>853.09798204674371</v>
      </c>
      <c r="AW714" s="175">
        <v>892.60977479059306</v>
      </c>
      <c r="AX714" s="175">
        <v>918.28433231908593</v>
      </c>
      <c r="AY714" s="175">
        <v>943.9588898475788</v>
      </c>
      <c r="AZ714" s="175">
        <v>838.17160507517906</v>
      </c>
      <c r="BA714" s="175">
        <v>845.82262321866983</v>
      </c>
      <c r="BB714" s="175">
        <v>907.74965597739481</v>
      </c>
      <c r="BC714" s="175">
        <v>932.140485629463</v>
      </c>
      <c r="BD714" s="175">
        <v>853.47364136216061</v>
      </c>
      <c r="BE714" s="175">
        <v>915.40067412088547</v>
      </c>
      <c r="BF714" s="175">
        <v>939.79150377295366</v>
      </c>
      <c r="BG714" s="175">
        <v>977.32770687961056</v>
      </c>
      <c r="BH714" s="175">
        <v>1001.7185365316788</v>
      </c>
      <c r="BI714" s="175">
        <v>1026.1093661837469</v>
      </c>
      <c r="BJ714" s="175">
        <v>861.12465950565149</v>
      </c>
      <c r="BK714" s="175">
        <v>923.05169226437636</v>
      </c>
      <c r="BL714" s="175">
        <v>947.44252191644466</v>
      </c>
      <c r="BM714" s="175">
        <v>984.97872502310122</v>
      </c>
      <c r="BN714" s="175">
        <v>1009.3695546751694</v>
      </c>
      <c r="BO714" s="175">
        <v>1033.7603843272377</v>
      </c>
      <c r="BP714" s="175">
        <v>1046.9057577818262</v>
      </c>
      <c r="BQ714" s="175">
        <v>1071.2965874338945</v>
      </c>
      <c r="BR714" s="175">
        <v>1095.6874170859628</v>
      </c>
      <c r="BS714" s="175">
        <v>1120.0782467380309</v>
      </c>
      <c r="BT714" s="173">
        <v>741.89201434333063</v>
      </c>
      <c r="BU714" s="173">
        <v>803.81904710205549</v>
      </c>
      <c r="BV714" s="173">
        <v>811.47006524554627</v>
      </c>
      <c r="BW714" s="173">
        <v>873.39709800427113</v>
      </c>
      <c r="BX714" s="173">
        <v>967.36597855855507</v>
      </c>
      <c r="BY714" s="174">
        <v>991.75680821062338</v>
      </c>
      <c r="BZ714" s="175">
        <v>1053.6838409693482</v>
      </c>
      <c r="CA714" s="175">
        <v>891.91212177624732</v>
      </c>
      <c r="CB714" s="175">
        <v>982.82206219070792</v>
      </c>
      <c r="CC714" s="175">
        <v>1044.7490949494329</v>
      </c>
      <c r="CD714" s="175">
        <v>1052.4001130929237</v>
      </c>
      <c r="CE714" s="175">
        <v>1114.3271458516485</v>
      </c>
      <c r="CF714" s="175">
        <v>1208.2960264059323</v>
      </c>
      <c r="CG714" s="175">
        <v>1232.6868560580003</v>
      </c>
      <c r="CH714" s="175">
        <v>1294.6138888167254</v>
      </c>
      <c r="CI714" s="175">
        <v>1132.8421696236244</v>
      </c>
      <c r="CJ714" s="175">
        <v>940.8184860740937</v>
      </c>
      <c r="CK714" s="175">
        <v>1010.3965369763093</v>
      </c>
      <c r="CL714" s="175">
        <v>1079.974587878525</v>
      </c>
      <c r="CM714" s="175">
        <v>1104.365417530593</v>
      </c>
      <c r="CN714" s="175">
        <v>1190.6832799413864</v>
      </c>
      <c r="CO714" s="175">
        <v>1252.6103127001111</v>
      </c>
      <c r="CP714" s="175">
        <v>1277.0011423521792</v>
      </c>
      <c r="CQ714" s="175">
        <v>1122.2642519218855</v>
      </c>
      <c r="CR714" s="175">
        <v>1410.6015015575883</v>
      </c>
      <c r="CS714" s="175">
        <v>1698.9387511932912</v>
      </c>
      <c r="CT714" s="175">
        <v>1987.276000828994</v>
      </c>
      <c r="CU714" s="175">
        <v>1119.5512426624462</v>
      </c>
      <c r="CV714" s="175">
        <v>1185.4672908855978</v>
      </c>
      <c r="CW714" s="175">
        <v>1251.3833391087494</v>
      </c>
      <c r="CX714" s="175">
        <v>1274.4904408843934</v>
      </c>
      <c r="CY714" s="175">
        <v>1356.2652579051446</v>
      </c>
      <c r="CZ714" s="175">
        <v>1414.9329731502521</v>
      </c>
      <c r="DA714" s="175">
        <v>1438.0400749258956</v>
      </c>
      <c r="DB714" s="175">
        <v>1291.4472313603542</v>
      </c>
      <c r="DC714" s="175">
        <v>1579.784480996057</v>
      </c>
      <c r="DD714" s="175">
        <v>1868.1217306317599</v>
      </c>
      <c r="DE714" s="175">
        <v>2156.4589802674627</v>
      </c>
      <c r="DF714" s="175">
        <v>728.72502020871843</v>
      </c>
      <c r="DG714" s="175">
        <v>830.18006122131032</v>
      </c>
      <c r="DH714" s="175">
        <v>838.23376453024798</v>
      </c>
      <c r="DI714" s="175">
        <v>903.42011480259009</v>
      </c>
      <c r="DJ714" s="175">
        <v>929.09467233108296</v>
      </c>
      <c r="DK714" s="175">
        <v>918.01947898879189</v>
      </c>
      <c r="DL714" s="175">
        <v>925.67049713228278</v>
      </c>
      <c r="DM714" s="175">
        <v>987.59752989100764</v>
      </c>
      <c r="DN714" s="175">
        <v>1011.9883595430759</v>
      </c>
      <c r="DO714" s="175">
        <v>933.32151527577355</v>
      </c>
      <c r="DP714" s="175">
        <v>995.24854803449841</v>
      </c>
      <c r="DQ714" s="175">
        <v>1019.6393776865666</v>
      </c>
      <c r="DR714" s="175">
        <v>1057.1755807932234</v>
      </c>
      <c r="DS714" s="175">
        <v>1081.5664104452917</v>
      </c>
      <c r="DT714" s="175">
        <v>1105.95724009736</v>
      </c>
      <c r="DU714" s="175">
        <v>1047.3678998173391</v>
      </c>
      <c r="DV714" s="175">
        <v>1055.0189179608301</v>
      </c>
      <c r="DW714" s="175">
        <v>1116.945950719555</v>
      </c>
      <c r="DX714" s="175">
        <v>1141.3367803716233</v>
      </c>
      <c r="DY714" s="175">
        <v>1062.6699361043209</v>
      </c>
      <c r="DZ714" s="175">
        <v>1124.5969688630455</v>
      </c>
      <c r="EA714" s="175">
        <v>1148.9877985151138</v>
      </c>
      <c r="EB714" s="175">
        <v>1186.5240016217706</v>
      </c>
      <c r="EC714" s="175">
        <v>1210.9148312738389</v>
      </c>
      <c r="ED714" s="175">
        <v>1235.3056609259072</v>
      </c>
      <c r="EE714" s="175">
        <v>1070.3209542478116</v>
      </c>
      <c r="EF714" s="175">
        <v>1132.2479870065365</v>
      </c>
      <c r="EG714" s="175">
        <v>1156.6388166586048</v>
      </c>
      <c r="EH714" s="175">
        <v>1194.1750197652614</v>
      </c>
      <c r="EI714" s="175">
        <v>1218.5658494173297</v>
      </c>
      <c r="EJ714" s="175">
        <v>1242.9566790693978</v>
      </c>
      <c r="EK714" s="175">
        <v>1256.1020525239865</v>
      </c>
      <c r="EL714" s="175">
        <v>1280.4928821760545</v>
      </c>
      <c r="EM714" s="175">
        <v>1304.8837118281228</v>
      </c>
      <c r="EN714" s="175">
        <v>1329.2745414801911</v>
      </c>
      <c r="EO714" s="175">
        <v>1129.2805486732434</v>
      </c>
      <c r="EP714" s="175">
        <v>1187.9482639183511</v>
      </c>
      <c r="EQ714" s="175">
        <v>1195.1965968963952</v>
      </c>
      <c r="ER714" s="175">
        <v>1253.864312141503</v>
      </c>
      <c r="ES714" s="175">
        <v>1342.8874621402983</v>
      </c>
      <c r="ET714" s="175">
        <v>1365.9945639159419</v>
      </c>
      <c r="EU714" s="175">
        <v>1424.6622791610498</v>
      </c>
      <c r="EV714" s="175">
        <v>1271.4048609781119</v>
      </c>
      <c r="EW714" s="175">
        <v>1628.2665394484327</v>
      </c>
      <c r="EX714" s="175">
        <v>947.6344054516577</v>
      </c>
      <c r="EY714" s="175">
        <v>1072.4005934076195</v>
      </c>
      <c r="EZ714" s="175">
        <v>1244.5485016361642</v>
      </c>
      <c r="FA714" s="175">
        <v>1342.1334409244614</v>
      </c>
    </row>
    <row r="715" spans="1:157" ht="14.4" x14ac:dyDescent="0.3">
      <c r="A715" s="171" t="s">
        <v>621</v>
      </c>
      <c r="B715" s="172">
        <v>297.83468095721929</v>
      </c>
      <c r="C715" s="173">
        <v>306.8194809572193</v>
      </c>
      <c r="D715" s="173">
        <v>306.8194809572193</v>
      </c>
      <c r="E715" s="173">
        <v>306.8194809572193</v>
      </c>
      <c r="F715" s="173">
        <v>297.83468095721929</v>
      </c>
      <c r="G715" s="173">
        <v>306.8194809572193</v>
      </c>
      <c r="H715" s="204">
        <v>306.8194809572193</v>
      </c>
      <c r="I715" s="175">
        <v>306.8194809572193</v>
      </c>
      <c r="J715" s="175">
        <v>306.8194809572193</v>
      </c>
      <c r="K715" s="175">
        <v>306.8194809572193</v>
      </c>
      <c r="L715" s="175">
        <v>306.8194809572193</v>
      </c>
      <c r="M715" s="175">
        <v>306.8194809572193</v>
      </c>
      <c r="N715" s="175">
        <v>306.8194809572193</v>
      </c>
      <c r="O715" s="175">
        <v>306.8194809572193</v>
      </c>
      <c r="P715" s="175">
        <v>297.83468095721929</v>
      </c>
      <c r="Q715" s="175">
        <v>306.8194809572193</v>
      </c>
      <c r="R715" s="175">
        <v>306.8194809572193</v>
      </c>
      <c r="S715" s="175">
        <v>306.8194809572193</v>
      </c>
      <c r="T715" s="175">
        <v>306.8194809572193</v>
      </c>
      <c r="U715" s="175">
        <v>306.8194809572193</v>
      </c>
      <c r="V715" s="175">
        <v>306.8194809572193</v>
      </c>
      <c r="W715" s="175">
        <v>306.8194809572193</v>
      </c>
      <c r="X715" s="175">
        <v>306.8194809572193</v>
      </c>
      <c r="Y715" s="175">
        <v>306.8194809572193</v>
      </c>
      <c r="Z715" s="175">
        <v>306.8194809572193</v>
      </c>
      <c r="AA715" s="175">
        <v>306.8194809572193</v>
      </c>
      <c r="AB715" s="175">
        <v>306.8194809572193</v>
      </c>
      <c r="AC715" s="175">
        <v>306.8194809572193</v>
      </c>
      <c r="AD715" s="175">
        <v>306.8194809572193</v>
      </c>
      <c r="AE715" s="175">
        <v>306.8194809572193</v>
      </c>
      <c r="AF715" s="175">
        <v>306.8194809572193</v>
      </c>
      <c r="AG715" s="175">
        <v>306.8194809572193</v>
      </c>
      <c r="AH715" s="175">
        <v>306.8194809572193</v>
      </c>
      <c r="AI715" s="175">
        <v>306.8194809572193</v>
      </c>
      <c r="AJ715" s="175">
        <v>297.83468095721929</v>
      </c>
      <c r="AK715" s="175">
        <v>572.28024025067862</v>
      </c>
      <c r="AL715" s="175">
        <v>581.26504025067857</v>
      </c>
      <c r="AM715" s="175">
        <v>581.26504025067857</v>
      </c>
      <c r="AN715" s="175">
        <v>581.26504025067857</v>
      </c>
      <c r="AO715" s="175">
        <v>572.28024025067862</v>
      </c>
      <c r="AP715" s="175">
        <v>581.26504025067857</v>
      </c>
      <c r="AQ715" s="175">
        <v>581.26504025067857</v>
      </c>
      <c r="AR715" s="175">
        <v>581.26504025067857</v>
      </c>
      <c r="AS715" s="175">
        <v>581.26504025067857</v>
      </c>
      <c r="AT715" s="175">
        <v>581.26504025067857</v>
      </c>
      <c r="AU715" s="175">
        <v>581.26504025067857</v>
      </c>
      <c r="AV715" s="175">
        <v>581.26504025067857</v>
      </c>
      <c r="AW715" s="175">
        <v>581.26504025067857</v>
      </c>
      <c r="AX715" s="175">
        <v>581.26504025067857</v>
      </c>
      <c r="AY715" s="175">
        <v>572.28024025067862</v>
      </c>
      <c r="AZ715" s="175">
        <v>581.26504025067857</v>
      </c>
      <c r="BA715" s="175">
        <v>581.26504025067857</v>
      </c>
      <c r="BB715" s="175">
        <v>581.26504025067857</v>
      </c>
      <c r="BC715" s="175">
        <v>581.26504025067857</v>
      </c>
      <c r="BD715" s="175">
        <v>581.26504025067857</v>
      </c>
      <c r="BE715" s="175">
        <v>581.26504025067857</v>
      </c>
      <c r="BF715" s="175">
        <v>581.26504025067857</v>
      </c>
      <c r="BG715" s="175">
        <v>581.26504025067857</v>
      </c>
      <c r="BH715" s="175">
        <v>581.26504025067857</v>
      </c>
      <c r="BI715" s="175">
        <v>581.26504025067857</v>
      </c>
      <c r="BJ715" s="175">
        <v>581.26504025067857</v>
      </c>
      <c r="BK715" s="175">
        <v>581.26504025067857</v>
      </c>
      <c r="BL715" s="175">
        <v>581.26504025067857</v>
      </c>
      <c r="BM715" s="175">
        <v>581.26504025067857</v>
      </c>
      <c r="BN715" s="175">
        <v>581.26504025067857</v>
      </c>
      <c r="BO715" s="175">
        <v>581.26504025067857</v>
      </c>
      <c r="BP715" s="175">
        <v>581.26504025067857</v>
      </c>
      <c r="BQ715" s="175">
        <v>581.26504025067857</v>
      </c>
      <c r="BR715" s="175">
        <v>581.26504025067857</v>
      </c>
      <c r="BS715" s="175">
        <v>572.28024025067862</v>
      </c>
      <c r="BT715" s="173">
        <v>306.8194809572193</v>
      </c>
      <c r="BU715" s="173">
        <v>306.8194809572193</v>
      </c>
      <c r="BV715" s="173">
        <v>306.8194809572193</v>
      </c>
      <c r="BW715" s="173">
        <v>306.8194809572193</v>
      </c>
      <c r="BX715" s="173">
        <v>306.8194809572193</v>
      </c>
      <c r="BY715" s="174">
        <v>306.8194809572193</v>
      </c>
      <c r="BZ715" s="175">
        <v>306.8194809572193</v>
      </c>
      <c r="CA715" s="175">
        <v>306.8194809572193</v>
      </c>
      <c r="CB715" s="175">
        <v>581.26504025067857</v>
      </c>
      <c r="CC715" s="175">
        <v>581.26504025067857</v>
      </c>
      <c r="CD715" s="175">
        <v>581.26504025067857</v>
      </c>
      <c r="CE715" s="175">
        <v>581.26504025067857</v>
      </c>
      <c r="CF715" s="175">
        <v>581.26504025067857</v>
      </c>
      <c r="CG715" s="175">
        <v>581.26504025067857</v>
      </c>
      <c r="CH715" s="175">
        <v>581.26504025067857</v>
      </c>
      <c r="CI715" s="175">
        <v>581.26504025067857</v>
      </c>
      <c r="CJ715" s="175">
        <v>306.8194809572193</v>
      </c>
      <c r="CK715" s="175">
        <v>306.8194809572193</v>
      </c>
      <c r="CL715" s="175">
        <v>306.8194809572193</v>
      </c>
      <c r="CM715" s="175">
        <v>306.8194809572193</v>
      </c>
      <c r="CN715" s="175">
        <v>306.8194809572193</v>
      </c>
      <c r="CO715" s="175">
        <v>306.8194809572193</v>
      </c>
      <c r="CP715" s="175">
        <v>306.8194809572193</v>
      </c>
      <c r="CQ715" s="175">
        <v>306.8194809572193</v>
      </c>
      <c r="CR715" s="175">
        <v>306.8194809572193</v>
      </c>
      <c r="CS715" s="175">
        <v>306.8194809572193</v>
      </c>
      <c r="CT715" s="175">
        <v>306.8194809572193</v>
      </c>
      <c r="CU715" s="175">
        <v>581.26504025067857</v>
      </c>
      <c r="CV715" s="175">
        <v>581.26504025067857</v>
      </c>
      <c r="CW715" s="175">
        <v>581.26504025067857</v>
      </c>
      <c r="CX715" s="175">
        <v>581.26504025067857</v>
      </c>
      <c r="CY715" s="175">
        <v>581.26504025067857</v>
      </c>
      <c r="CZ715" s="175">
        <v>581.26504025067857</v>
      </c>
      <c r="DA715" s="175">
        <v>581.26504025067857</v>
      </c>
      <c r="DB715" s="175">
        <v>581.26504025067857</v>
      </c>
      <c r="DC715" s="175">
        <v>581.26504025067857</v>
      </c>
      <c r="DD715" s="175">
        <v>581.26504025067857</v>
      </c>
      <c r="DE715" s="175">
        <v>581.26504025067857</v>
      </c>
      <c r="DF715" s="175">
        <v>572.28024025067862</v>
      </c>
      <c r="DG715" s="175">
        <v>581.26504025067857</v>
      </c>
      <c r="DH715" s="175">
        <v>581.26504025067857</v>
      </c>
      <c r="DI715" s="175">
        <v>581.26504025067857</v>
      </c>
      <c r="DJ715" s="175">
        <v>572.28024025067862</v>
      </c>
      <c r="DK715" s="175">
        <v>581.26504025067857</v>
      </c>
      <c r="DL715" s="175">
        <v>581.26504025067857</v>
      </c>
      <c r="DM715" s="175">
        <v>581.26504025067857</v>
      </c>
      <c r="DN715" s="175">
        <v>581.26504025067857</v>
      </c>
      <c r="DO715" s="175">
        <v>581.26504025067857</v>
      </c>
      <c r="DP715" s="175">
        <v>581.26504025067857</v>
      </c>
      <c r="DQ715" s="175">
        <v>581.26504025067857</v>
      </c>
      <c r="DR715" s="175">
        <v>581.26504025067857</v>
      </c>
      <c r="DS715" s="175">
        <v>581.26504025067857</v>
      </c>
      <c r="DT715" s="175">
        <v>572.28024025067862</v>
      </c>
      <c r="DU715" s="175">
        <v>581.26504025067857</v>
      </c>
      <c r="DV715" s="175">
        <v>581.26504025067857</v>
      </c>
      <c r="DW715" s="175">
        <v>581.26504025067857</v>
      </c>
      <c r="DX715" s="175">
        <v>581.26504025067857</v>
      </c>
      <c r="DY715" s="175">
        <v>581.26504025067857</v>
      </c>
      <c r="DZ715" s="175">
        <v>581.26504025067857</v>
      </c>
      <c r="EA715" s="175">
        <v>581.26504025067857</v>
      </c>
      <c r="EB715" s="175">
        <v>581.26504025067857</v>
      </c>
      <c r="EC715" s="175">
        <v>581.26504025067857</v>
      </c>
      <c r="ED715" s="175">
        <v>581.26504025067857</v>
      </c>
      <c r="EE715" s="175">
        <v>581.26504025067857</v>
      </c>
      <c r="EF715" s="175">
        <v>581.26504025067857</v>
      </c>
      <c r="EG715" s="175">
        <v>581.26504025067857</v>
      </c>
      <c r="EH715" s="175">
        <v>581.26504025067857</v>
      </c>
      <c r="EI715" s="175">
        <v>581.26504025067857</v>
      </c>
      <c r="EJ715" s="175">
        <v>581.26504025067857</v>
      </c>
      <c r="EK715" s="175">
        <v>581.26504025067857</v>
      </c>
      <c r="EL715" s="175">
        <v>581.26504025067857</v>
      </c>
      <c r="EM715" s="175">
        <v>581.26504025067857</v>
      </c>
      <c r="EN715" s="175">
        <v>572.28024025067862</v>
      </c>
      <c r="EO715" s="175">
        <v>581.26504025067857</v>
      </c>
      <c r="EP715" s="175">
        <v>581.26504025067857</v>
      </c>
      <c r="EQ715" s="175">
        <v>581.26504025067857</v>
      </c>
      <c r="ER715" s="175">
        <v>581.26504025067857</v>
      </c>
      <c r="ES715" s="175">
        <v>581.26504025067857</v>
      </c>
      <c r="ET715" s="175">
        <v>581.26504025067857</v>
      </c>
      <c r="EU715" s="175">
        <v>581.26504025067857</v>
      </c>
      <c r="EV715" s="175">
        <v>581.26504025067857</v>
      </c>
      <c r="EW715" s="175">
        <v>581.26504025067857</v>
      </c>
      <c r="EX715" s="175">
        <v>572.28024025067862</v>
      </c>
      <c r="EY715" s="175">
        <v>581.26504025067857</v>
      </c>
      <c r="EZ715" s="175">
        <v>581.26504025067857</v>
      </c>
      <c r="FA715" s="175">
        <v>581.26504025067857</v>
      </c>
    </row>
    <row r="716" spans="1:157" ht="14.4" x14ac:dyDescent="0.3">
      <c r="A716" s="171" t="s">
        <v>622</v>
      </c>
      <c r="B716" s="172">
        <v>130.3736260184404</v>
      </c>
      <c r="C716" s="173">
        <v>369.93292426544667</v>
      </c>
      <c r="D716" s="173">
        <v>370.62625532274427</v>
      </c>
      <c r="E716" s="173">
        <v>386.29330066587198</v>
      </c>
      <c r="F716" s="173">
        <v>398.8375605614134</v>
      </c>
      <c r="G716" s="173">
        <v>379.22672888161446</v>
      </c>
      <c r="H716" s="204">
        <v>379.92005993891206</v>
      </c>
      <c r="I716" s="175">
        <v>395.58710528203977</v>
      </c>
      <c r="J716" s="175">
        <v>408.13136517758119</v>
      </c>
      <c r="K716" s="175">
        <v>380.61339099620966</v>
      </c>
      <c r="L716" s="175">
        <v>396.28043633933737</v>
      </c>
      <c r="M716" s="175">
        <v>408.82469623487879</v>
      </c>
      <c r="N716" s="175">
        <v>411.94748168246508</v>
      </c>
      <c r="O716" s="175">
        <v>424.4917415780065</v>
      </c>
      <c r="P716" s="175">
        <v>437.03600147354791</v>
      </c>
      <c r="Q716" s="175">
        <v>388.52053349778225</v>
      </c>
      <c r="R716" s="175">
        <v>389.21386455507985</v>
      </c>
      <c r="S716" s="175">
        <v>404.88090989820756</v>
      </c>
      <c r="T716" s="175">
        <v>417.42516979374898</v>
      </c>
      <c r="U716" s="175">
        <v>389.90719561237745</v>
      </c>
      <c r="V716" s="175">
        <v>405.57424095550516</v>
      </c>
      <c r="W716" s="175">
        <v>418.11850085104652</v>
      </c>
      <c r="X716" s="175">
        <v>421.24128629863287</v>
      </c>
      <c r="Y716" s="175">
        <v>433.78554619417429</v>
      </c>
      <c r="Z716" s="175">
        <v>446.3298060897157</v>
      </c>
      <c r="AA716" s="175">
        <v>390.60052666967499</v>
      </c>
      <c r="AB716" s="175">
        <v>406.2675720128027</v>
      </c>
      <c r="AC716" s="175">
        <v>418.81183190834417</v>
      </c>
      <c r="AD716" s="175">
        <v>421.93461735593047</v>
      </c>
      <c r="AE716" s="175">
        <v>434.47887725147189</v>
      </c>
      <c r="AF716" s="175">
        <v>447.0231371470133</v>
      </c>
      <c r="AG716" s="175">
        <v>437.60166269905824</v>
      </c>
      <c r="AH716" s="175">
        <v>450.1459225945996</v>
      </c>
      <c r="AI716" s="175">
        <v>462.69018249014101</v>
      </c>
      <c r="AJ716" s="175">
        <v>475.23444238568243</v>
      </c>
      <c r="AK716" s="175">
        <v>419.18086295497028</v>
      </c>
      <c r="AL716" s="175">
        <v>428.47466757113807</v>
      </c>
      <c r="AM716" s="175">
        <v>429.16799862843561</v>
      </c>
      <c r="AN716" s="175">
        <v>444.83504397156338</v>
      </c>
      <c r="AO716" s="175">
        <v>457.3793038671048</v>
      </c>
      <c r="AP716" s="175">
        <v>437.76847218730586</v>
      </c>
      <c r="AQ716" s="175">
        <v>438.4618032446034</v>
      </c>
      <c r="AR716" s="175">
        <v>454.12884858773111</v>
      </c>
      <c r="AS716" s="175">
        <v>466.67310848327259</v>
      </c>
      <c r="AT716" s="175">
        <v>439.155134301901</v>
      </c>
      <c r="AU716" s="175">
        <v>454.82217964502877</v>
      </c>
      <c r="AV716" s="175">
        <v>467.36643954057018</v>
      </c>
      <c r="AW716" s="175">
        <v>470.48922498815648</v>
      </c>
      <c r="AX716" s="175">
        <v>483.03348488369789</v>
      </c>
      <c r="AY716" s="175">
        <v>495.57774477923931</v>
      </c>
      <c r="AZ716" s="175">
        <v>447.06227680347365</v>
      </c>
      <c r="BA716" s="175">
        <v>447.75560786077119</v>
      </c>
      <c r="BB716" s="175">
        <v>463.4226532038989</v>
      </c>
      <c r="BC716" s="175">
        <v>475.96691309944038</v>
      </c>
      <c r="BD716" s="175">
        <v>448.44893891806879</v>
      </c>
      <c r="BE716" s="175">
        <v>464.1159842611965</v>
      </c>
      <c r="BF716" s="175">
        <v>476.66024415673792</v>
      </c>
      <c r="BG716" s="175">
        <v>479.78302960432427</v>
      </c>
      <c r="BH716" s="175">
        <v>492.32728949986569</v>
      </c>
      <c r="BI716" s="175">
        <v>504.8715493954071</v>
      </c>
      <c r="BJ716" s="175">
        <v>449.14226997536639</v>
      </c>
      <c r="BK716" s="175">
        <v>464.8093153184941</v>
      </c>
      <c r="BL716" s="175">
        <v>477.35357521403557</v>
      </c>
      <c r="BM716" s="175">
        <v>480.47636066162181</v>
      </c>
      <c r="BN716" s="175">
        <v>493.02062055716328</v>
      </c>
      <c r="BO716" s="175">
        <v>505.5648804527047</v>
      </c>
      <c r="BP716" s="175">
        <v>496.14340600474952</v>
      </c>
      <c r="BQ716" s="175">
        <v>508.68766590029099</v>
      </c>
      <c r="BR716" s="175">
        <v>521.23192579583247</v>
      </c>
      <c r="BS716" s="175">
        <v>533.77618569137383</v>
      </c>
      <c r="BT716" s="173">
        <v>399.20100022854524</v>
      </c>
      <c r="BU716" s="173">
        <v>414.86804557167295</v>
      </c>
      <c r="BV716" s="173">
        <v>415.56137662897049</v>
      </c>
      <c r="BW716" s="173">
        <v>431.2284219720982</v>
      </c>
      <c r="BX716" s="173">
        <v>460.13305826806493</v>
      </c>
      <c r="BY716" s="174">
        <v>472.6773181636064</v>
      </c>
      <c r="BZ716" s="175">
        <v>488.34436350673411</v>
      </c>
      <c r="CA716" s="175">
        <v>440.28765490567037</v>
      </c>
      <c r="CB716" s="175">
        <v>457.74274353423658</v>
      </c>
      <c r="CC716" s="175">
        <v>473.40978887736435</v>
      </c>
      <c r="CD716" s="175">
        <v>474.10311993466189</v>
      </c>
      <c r="CE716" s="175">
        <v>489.7701652777896</v>
      </c>
      <c r="CF716" s="175">
        <v>518.67480157375633</v>
      </c>
      <c r="CG716" s="175">
        <v>531.2190614692978</v>
      </c>
      <c r="CH716" s="175">
        <v>546.88610681242551</v>
      </c>
      <c r="CI716" s="175">
        <v>498.82939821136176</v>
      </c>
      <c r="CJ716" s="175">
        <v>424.85518124513828</v>
      </c>
      <c r="CK716" s="175">
        <v>441.21555764556365</v>
      </c>
      <c r="CL716" s="175">
        <v>457.5759340459889</v>
      </c>
      <c r="CM716" s="175">
        <v>470.12019394153037</v>
      </c>
      <c r="CN716" s="175">
        <v>498.33149918019944</v>
      </c>
      <c r="CO716" s="175">
        <v>513.99854452332727</v>
      </c>
      <c r="CP716" s="175">
        <v>526.54280441886863</v>
      </c>
      <c r="CQ716" s="175">
        <v>476.09138785723093</v>
      </c>
      <c r="CR716" s="175">
        <v>514.57547725988161</v>
      </c>
      <c r="CS716" s="175">
        <v>553.05956666253223</v>
      </c>
      <c r="CT716" s="175">
        <v>591.54365606518297</v>
      </c>
      <c r="CU716" s="175">
        <v>483.39692455082968</v>
      </c>
      <c r="CV716" s="175">
        <v>499.75730095125499</v>
      </c>
      <c r="CW716" s="175">
        <v>516.1176773516803</v>
      </c>
      <c r="CX716" s="175">
        <v>528.66193724722177</v>
      </c>
      <c r="CY716" s="175">
        <v>556.87324248589084</v>
      </c>
      <c r="CZ716" s="175">
        <v>572.54028782901855</v>
      </c>
      <c r="DA716" s="175">
        <v>585.08454772456003</v>
      </c>
      <c r="DB716" s="175">
        <v>534.63313116292238</v>
      </c>
      <c r="DC716" s="175">
        <v>573.11722056557301</v>
      </c>
      <c r="DD716" s="175">
        <v>611.60130996822363</v>
      </c>
      <c r="DE716" s="175">
        <v>650.08539937087437</v>
      </c>
      <c r="DF716" s="175">
        <v>477.72260626066168</v>
      </c>
      <c r="DG716" s="175">
        <v>487.01641087682947</v>
      </c>
      <c r="DH716" s="175">
        <v>487.70974193412701</v>
      </c>
      <c r="DI716" s="175">
        <v>503.37678727725478</v>
      </c>
      <c r="DJ716" s="175">
        <v>515.92104717279619</v>
      </c>
      <c r="DK716" s="175">
        <v>496.31021549299726</v>
      </c>
      <c r="DL716" s="175">
        <v>497.0035465502948</v>
      </c>
      <c r="DM716" s="175">
        <v>512.67059189342251</v>
      </c>
      <c r="DN716" s="175">
        <v>525.21485178896398</v>
      </c>
      <c r="DO716" s="175">
        <v>497.6968776075924</v>
      </c>
      <c r="DP716" s="175">
        <v>513.36392295072017</v>
      </c>
      <c r="DQ716" s="175">
        <v>525.90818284626152</v>
      </c>
      <c r="DR716" s="175">
        <v>529.03096829384788</v>
      </c>
      <c r="DS716" s="175">
        <v>541.57522818938924</v>
      </c>
      <c r="DT716" s="175">
        <v>554.11948808493071</v>
      </c>
      <c r="DU716" s="175">
        <v>505.60402010916505</v>
      </c>
      <c r="DV716" s="175">
        <v>506.29735116646259</v>
      </c>
      <c r="DW716" s="175">
        <v>521.9643965095903</v>
      </c>
      <c r="DX716" s="175">
        <v>534.50865640513177</v>
      </c>
      <c r="DY716" s="175">
        <v>506.99068222376019</v>
      </c>
      <c r="DZ716" s="175">
        <v>522.65772756688784</v>
      </c>
      <c r="EA716" s="175">
        <v>535.20198746242932</v>
      </c>
      <c r="EB716" s="175">
        <v>538.32477291001567</v>
      </c>
      <c r="EC716" s="175">
        <v>550.86903280555703</v>
      </c>
      <c r="ED716" s="175">
        <v>563.4132927010985</v>
      </c>
      <c r="EE716" s="175">
        <v>507.68401328105779</v>
      </c>
      <c r="EF716" s="175">
        <v>523.3510586241855</v>
      </c>
      <c r="EG716" s="175">
        <v>535.89531851972697</v>
      </c>
      <c r="EH716" s="175">
        <v>539.01810396731321</v>
      </c>
      <c r="EI716" s="175">
        <v>551.56236386285468</v>
      </c>
      <c r="EJ716" s="175">
        <v>564.10662375839615</v>
      </c>
      <c r="EK716" s="175">
        <v>554.68514931044092</v>
      </c>
      <c r="EL716" s="175">
        <v>567.22940920598239</v>
      </c>
      <c r="EM716" s="175">
        <v>579.77366910152386</v>
      </c>
      <c r="EN716" s="175">
        <v>592.31792899706534</v>
      </c>
      <c r="EO716" s="175">
        <v>516.28448683992792</v>
      </c>
      <c r="EP716" s="175">
        <v>531.95153218305575</v>
      </c>
      <c r="EQ716" s="175">
        <v>532.64486324035329</v>
      </c>
      <c r="ER716" s="175">
        <v>548.311908583481</v>
      </c>
      <c r="ES716" s="175">
        <v>577.21654487944772</v>
      </c>
      <c r="ET716" s="175">
        <v>589.76080477498908</v>
      </c>
      <c r="EU716" s="175">
        <v>605.42785011811691</v>
      </c>
      <c r="EV716" s="175">
        <v>557.37114151705316</v>
      </c>
      <c r="EW716" s="175">
        <v>583.92065326918362</v>
      </c>
      <c r="EX716" s="175">
        <v>536.26434956635308</v>
      </c>
      <c r="EY716" s="175">
        <v>557.04774012094322</v>
      </c>
      <c r="EZ716" s="175">
        <v>577.83113067553347</v>
      </c>
      <c r="FA716" s="175">
        <v>598.61452123012361</v>
      </c>
    </row>
    <row r="717" spans="1:157" ht="14.4" x14ac:dyDescent="0.3">
      <c r="A717" s="171" t="s">
        <v>623</v>
      </c>
      <c r="B717" s="172">
        <v>160.14481574188335</v>
      </c>
      <c r="C717" s="173">
        <v>344.71662991233347</v>
      </c>
      <c r="D717" s="173">
        <v>309.33839024364624</v>
      </c>
      <c r="E717" s="173">
        <v>277.50782849961791</v>
      </c>
      <c r="F717" s="173">
        <v>235.17528856271662</v>
      </c>
      <c r="G717" s="173">
        <v>480.57453269012717</v>
      </c>
      <c r="H717" s="204">
        <v>445.15602450489519</v>
      </c>
      <c r="I717" s="175">
        <v>412.99953100950518</v>
      </c>
      <c r="J717" s="175">
        <v>371.43709828496139</v>
      </c>
      <c r="K717" s="175">
        <v>409.7375163196632</v>
      </c>
      <c r="L717" s="175">
        <v>377.58102282427313</v>
      </c>
      <c r="M717" s="175">
        <v>336.01859009972941</v>
      </c>
      <c r="N717" s="175">
        <v>345.42452932888318</v>
      </c>
      <c r="O717" s="175">
        <v>303.8620966043394</v>
      </c>
      <c r="P717" s="175">
        <v>261.40118387979572</v>
      </c>
      <c r="Q717" s="175">
        <v>662.68473452954845</v>
      </c>
      <c r="R717" s="175">
        <v>627.22595782777171</v>
      </c>
      <c r="S717" s="175">
        <v>594.74353258101996</v>
      </c>
      <c r="T717" s="175">
        <v>553.05272706883375</v>
      </c>
      <c r="U717" s="175">
        <v>591.76718112599497</v>
      </c>
      <c r="V717" s="175">
        <v>559.28475587924322</v>
      </c>
      <c r="W717" s="175">
        <v>517.59395036705712</v>
      </c>
      <c r="X717" s="175">
        <v>526.80233063249159</v>
      </c>
      <c r="Y717" s="175">
        <v>485.11152512030543</v>
      </c>
      <c r="Z717" s="175">
        <v>443.4207196081191</v>
      </c>
      <c r="AA717" s="175">
        <v>556.30840442421834</v>
      </c>
      <c r="AB717" s="175">
        <v>523.82597917746671</v>
      </c>
      <c r="AC717" s="175">
        <v>482.13517366528043</v>
      </c>
      <c r="AD717" s="175">
        <v>491.34355393071496</v>
      </c>
      <c r="AE717" s="175">
        <v>449.65274841852874</v>
      </c>
      <c r="AF717" s="175">
        <v>407.96194290634253</v>
      </c>
      <c r="AG717" s="175">
        <v>458.86112868396322</v>
      </c>
      <c r="AH717" s="175">
        <v>417.170323171777</v>
      </c>
      <c r="AI717" s="175">
        <v>375.47951765959078</v>
      </c>
      <c r="AJ717" s="175">
        <v>332.89023214740462</v>
      </c>
      <c r="AK717" s="175">
        <v>242.16519253939796</v>
      </c>
      <c r="AL717" s="175">
        <v>402.86265643132333</v>
      </c>
      <c r="AM717" s="175">
        <v>367.44414824609146</v>
      </c>
      <c r="AN717" s="175">
        <v>335.28765475070145</v>
      </c>
      <c r="AO717" s="175">
        <v>292.82674202615766</v>
      </c>
      <c r="AP717" s="175">
        <v>536.77172516345433</v>
      </c>
      <c r="AQ717" s="175">
        <v>501.31294846167759</v>
      </c>
      <c r="AR717" s="175">
        <v>468.8305232149259</v>
      </c>
      <c r="AS717" s="175">
        <v>427.13971770273969</v>
      </c>
      <c r="AT717" s="175">
        <v>465.85417175990091</v>
      </c>
      <c r="AU717" s="175">
        <v>433.37174651314922</v>
      </c>
      <c r="AV717" s="175">
        <v>391.680941000963</v>
      </c>
      <c r="AW717" s="175">
        <v>400.88932126639753</v>
      </c>
      <c r="AX717" s="175">
        <v>359.19851575421131</v>
      </c>
      <c r="AY717" s="175">
        <v>316.60923024202509</v>
      </c>
      <c r="AZ717" s="175">
        <v>716.93309295721281</v>
      </c>
      <c r="BA717" s="175">
        <v>681.43404773889142</v>
      </c>
      <c r="BB717" s="175">
        <v>648.62569074077794</v>
      </c>
      <c r="BC717" s="175">
        <v>606.8065124409494</v>
      </c>
      <c r="BD717" s="175">
        <v>645.93500252056992</v>
      </c>
      <c r="BE717" s="175">
        <v>613.12664552245656</v>
      </c>
      <c r="BF717" s="175">
        <v>571.30746722262791</v>
      </c>
      <c r="BG717" s="175">
        <v>580.31828852434307</v>
      </c>
      <c r="BH717" s="175">
        <v>538.49911022451454</v>
      </c>
      <c r="BI717" s="175">
        <v>496.67993192468577</v>
      </c>
      <c r="BJ717" s="175">
        <v>610.43595730224877</v>
      </c>
      <c r="BK717" s="175">
        <v>577.62760030413517</v>
      </c>
      <c r="BL717" s="175">
        <v>535.80842200430652</v>
      </c>
      <c r="BM717" s="175">
        <v>544.8192433060218</v>
      </c>
      <c r="BN717" s="175">
        <v>503.00006500619315</v>
      </c>
      <c r="BO717" s="175">
        <v>461.18088670636445</v>
      </c>
      <c r="BP717" s="175">
        <v>512.01088630790844</v>
      </c>
      <c r="BQ717" s="175">
        <v>470.19170800807973</v>
      </c>
      <c r="BR717" s="175">
        <v>428.37252970825102</v>
      </c>
      <c r="BS717" s="175">
        <v>385.65487140842242</v>
      </c>
      <c r="BT717" s="173">
        <v>724.82142222167727</v>
      </c>
      <c r="BU717" s="173">
        <v>692.01306522356379</v>
      </c>
      <c r="BV717" s="173">
        <v>656.5140200052424</v>
      </c>
      <c r="BW717" s="173">
        <v>623.70566300712915</v>
      </c>
      <c r="BX717" s="173">
        <v>513.57908249086552</v>
      </c>
      <c r="BY717" s="174">
        <v>471.75990419103692</v>
      </c>
      <c r="BZ717" s="175">
        <v>438.95154719292344</v>
      </c>
      <c r="CA717" s="175">
        <v>588.76352919034832</v>
      </c>
      <c r="CB717" s="175">
        <v>782.21315726633009</v>
      </c>
      <c r="CC717" s="175">
        <v>749.4048002682166</v>
      </c>
      <c r="CD717" s="175">
        <v>713.90575504989522</v>
      </c>
      <c r="CE717" s="175">
        <v>681.09739805178185</v>
      </c>
      <c r="CF717" s="175">
        <v>570.97081753551845</v>
      </c>
      <c r="CG717" s="175">
        <v>529.15163923568969</v>
      </c>
      <c r="CH717" s="175">
        <v>496.3432822375762</v>
      </c>
      <c r="CI717" s="175">
        <v>646.15526423500114</v>
      </c>
      <c r="CJ717" s="175">
        <v>828.6571612496524</v>
      </c>
      <c r="CK717" s="175">
        <v>760.34975903321754</v>
      </c>
      <c r="CL717" s="175">
        <v>692.0423568167829</v>
      </c>
      <c r="CM717" s="175">
        <v>650.22317851695414</v>
      </c>
      <c r="CN717" s="175">
        <v>575.595643219012</v>
      </c>
      <c r="CO717" s="175">
        <v>542.78728622089864</v>
      </c>
      <c r="CP717" s="175">
        <v>500.96810792106993</v>
      </c>
      <c r="CQ717" s="175">
        <v>650.08907042536975</v>
      </c>
      <c r="CR717" s="175">
        <v>769.65959356676251</v>
      </c>
      <c r="CS717" s="175">
        <v>919.0660753040147</v>
      </c>
      <c r="CT717" s="175">
        <v>1038.6365984454076</v>
      </c>
      <c r="CU717" s="175">
        <v>879.82916716840271</v>
      </c>
      <c r="CV717" s="175">
        <v>811.15556468406157</v>
      </c>
      <c r="CW717" s="175">
        <v>742.48196219972033</v>
      </c>
      <c r="CX717" s="175">
        <v>700.53441111224913</v>
      </c>
      <c r="CY717" s="175">
        <v>625.45257127530294</v>
      </c>
      <c r="CZ717" s="175">
        <v>592.31828252582773</v>
      </c>
      <c r="DA717" s="175">
        <v>550.37073143835664</v>
      </c>
      <c r="DB717" s="175">
        <v>700.30609862913161</v>
      </c>
      <c r="DC717" s="175">
        <v>819.87662177052448</v>
      </c>
      <c r="DD717" s="175">
        <v>969.28310350777667</v>
      </c>
      <c r="DE717" s="175">
        <v>1088.8536266491694</v>
      </c>
      <c r="DF717" s="175">
        <v>293.30032942628134</v>
      </c>
      <c r="DG717" s="175">
        <v>475.30148757658435</v>
      </c>
      <c r="DH717" s="175">
        <v>439.84271087480778</v>
      </c>
      <c r="DI717" s="175">
        <v>407.36028562805603</v>
      </c>
      <c r="DJ717" s="175">
        <v>364.77100011586981</v>
      </c>
      <c r="DK717" s="175">
        <v>607.42874201623795</v>
      </c>
      <c r="DL717" s="175">
        <v>571.92969679791656</v>
      </c>
      <c r="DM717" s="175">
        <v>539.12133979980308</v>
      </c>
      <c r="DN717" s="175">
        <v>497.30216149997432</v>
      </c>
      <c r="DO717" s="175">
        <v>536.43065157959518</v>
      </c>
      <c r="DP717" s="175">
        <v>503.6222945814817</v>
      </c>
      <c r="DQ717" s="175">
        <v>461.80311628165305</v>
      </c>
      <c r="DR717" s="175">
        <v>470.81393758336827</v>
      </c>
      <c r="DS717" s="175">
        <v>428.99475928353962</v>
      </c>
      <c r="DT717" s="175">
        <v>386.27710098371102</v>
      </c>
      <c r="DU717" s="175">
        <v>779.57188326064772</v>
      </c>
      <c r="DV717" s="175">
        <v>744.07283804232634</v>
      </c>
      <c r="DW717" s="175">
        <v>711.26448104421297</v>
      </c>
      <c r="DX717" s="175">
        <v>669.44530274438432</v>
      </c>
      <c r="DY717" s="175">
        <v>708.57379282400507</v>
      </c>
      <c r="DZ717" s="175">
        <v>675.76543582589159</v>
      </c>
      <c r="EA717" s="175">
        <v>633.94625752606305</v>
      </c>
      <c r="EB717" s="175">
        <v>642.95707882777822</v>
      </c>
      <c r="EC717" s="175">
        <v>601.13790052794945</v>
      </c>
      <c r="ED717" s="175">
        <v>559.31872222812092</v>
      </c>
      <c r="EE717" s="175">
        <v>673.07474760568368</v>
      </c>
      <c r="EF717" s="175">
        <v>640.26639060757032</v>
      </c>
      <c r="EG717" s="175">
        <v>598.44721230774155</v>
      </c>
      <c r="EH717" s="175">
        <v>607.45803360945683</v>
      </c>
      <c r="EI717" s="175">
        <v>565.63885530962818</v>
      </c>
      <c r="EJ717" s="175">
        <v>523.81967700979953</v>
      </c>
      <c r="EK717" s="175">
        <v>574.64967661134347</v>
      </c>
      <c r="EL717" s="175">
        <v>532.83049831151482</v>
      </c>
      <c r="EM717" s="175">
        <v>491.01132001168611</v>
      </c>
      <c r="EN717" s="175">
        <v>448.2936617118574</v>
      </c>
      <c r="EO717" s="175">
        <v>838.57816674380274</v>
      </c>
      <c r="EP717" s="175">
        <v>805.44387799432752</v>
      </c>
      <c r="EQ717" s="175">
        <v>769.90456425946149</v>
      </c>
      <c r="ER717" s="175">
        <v>736.77027550998628</v>
      </c>
      <c r="ES717" s="175">
        <v>626.14912193817395</v>
      </c>
      <c r="ET717" s="175">
        <v>584.20157085070275</v>
      </c>
      <c r="EU717" s="175">
        <v>551.06728210122776</v>
      </c>
      <c r="EV717" s="175">
        <v>701.73069419966896</v>
      </c>
      <c r="EW717" s="175">
        <v>857.18117157978054</v>
      </c>
      <c r="EX717" s="175">
        <v>321.0454422811444</v>
      </c>
      <c r="EY717" s="175">
        <v>483.47949589667974</v>
      </c>
      <c r="EZ717" s="175">
        <v>566.27439365468479</v>
      </c>
      <c r="FA717" s="175">
        <v>671.44895311452478</v>
      </c>
    </row>
    <row r="718" spans="1:157" ht="14.4" x14ac:dyDescent="0.3">
      <c r="A718" s="171" t="s">
        <v>624</v>
      </c>
      <c r="B718" s="172">
        <v>349.83450934789624</v>
      </c>
      <c r="C718" s="173">
        <v>780.5532346934682</v>
      </c>
      <c r="D718" s="173">
        <v>635.30228886899442</v>
      </c>
      <c r="E718" s="173">
        <v>513.30949620218598</v>
      </c>
      <c r="F718" s="173">
        <v>403.27665943027961</v>
      </c>
      <c r="G718" s="173">
        <v>1332.4192828833784</v>
      </c>
      <c r="H718" s="204">
        <v>1045.0843815121054</v>
      </c>
      <c r="I718" s="175">
        <v>894.36998522384908</v>
      </c>
      <c r="J718" s="175">
        <v>756.34055095704571</v>
      </c>
      <c r="K718" s="175">
        <v>879.59605324035147</v>
      </c>
      <c r="L718" s="175">
        <v>733.95665768274432</v>
      </c>
      <c r="M718" s="175">
        <v>620.16254942757462</v>
      </c>
      <c r="N718" s="175">
        <v>608.96557466335798</v>
      </c>
      <c r="O718" s="175">
        <v>514.91070779279835</v>
      </c>
      <c r="P718" s="175">
        <v>377.56869443667892</v>
      </c>
      <c r="Q718" s="175">
        <v>2612.3759453039879</v>
      </c>
      <c r="R718" s="175">
        <v>2325.6210319077932</v>
      </c>
      <c r="S718" s="175">
        <v>2004.3656566780337</v>
      </c>
      <c r="T718" s="175">
        <v>1667.2123638667351</v>
      </c>
      <c r="U718" s="175">
        <v>1980.2959204065191</v>
      </c>
      <c r="V718" s="175">
        <v>1717.6107432818389</v>
      </c>
      <c r="W718" s="175">
        <v>1380.4574504705415</v>
      </c>
      <c r="X718" s="175">
        <v>1454.9255661571635</v>
      </c>
      <c r="Y718" s="175">
        <v>1107.484877124826</v>
      </c>
      <c r="Z718" s="175">
        <v>940.1152805490359</v>
      </c>
      <c r="AA718" s="175">
        <v>1693.5410070103255</v>
      </c>
      <c r="AB718" s="175">
        <v>1430.8558298856478</v>
      </c>
      <c r="AC718" s="175">
        <v>1084.3020100042515</v>
      </c>
      <c r="AD718" s="175">
        <v>1171.7694788806209</v>
      </c>
      <c r="AE718" s="175">
        <v>918.03142682031103</v>
      </c>
      <c r="AF718" s="175">
        <v>779.617872228701</v>
      </c>
      <c r="AG718" s="175">
        <v>963.86087813414872</v>
      </c>
      <c r="AH718" s="175">
        <v>771.11315019331471</v>
      </c>
      <c r="AI718" s="175">
        <v>662.46041221669418</v>
      </c>
      <c r="AJ718" s="175">
        <v>563.89253008016328</v>
      </c>
      <c r="AK718" s="175">
        <v>401.3316064016517</v>
      </c>
      <c r="AL718" s="175">
        <v>855.94986118099951</v>
      </c>
      <c r="AM718" s="175">
        <v>710.5335866072777</v>
      </c>
      <c r="AN718" s="175">
        <v>578.51002810507271</v>
      </c>
      <c r="AO718" s="175">
        <v>453.45428401472185</v>
      </c>
      <c r="AP718" s="175">
        <v>1289.1326744205119</v>
      </c>
      <c r="AQ718" s="175">
        <v>1128.536967466355</v>
      </c>
      <c r="AR718" s="175">
        <v>967.40598332496972</v>
      </c>
      <c r="AS718" s="175">
        <v>820.36527134078767</v>
      </c>
      <c r="AT718" s="175">
        <v>941.31196829075577</v>
      </c>
      <c r="AU718" s="175">
        <v>798.47400312340267</v>
      </c>
      <c r="AV718" s="175">
        <v>674.78366801781397</v>
      </c>
      <c r="AW718" s="175">
        <v>665.11228038230911</v>
      </c>
      <c r="AX718" s="175">
        <v>553.74344649242266</v>
      </c>
      <c r="AY718" s="175">
        <v>490.76059651281895</v>
      </c>
      <c r="AZ718" s="175">
        <v>2247.5048605586585</v>
      </c>
      <c r="BA718" s="175">
        <v>1960.4242959119595</v>
      </c>
      <c r="BB718" s="175">
        <v>1735.0323070297454</v>
      </c>
      <c r="BC718" s="175">
        <v>1477.8745652822909</v>
      </c>
      <c r="BD718" s="175">
        <v>1721.640943811218</v>
      </c>
      <c r="BE718" s="175">
        <v>1509.3294165163545</v>
      </c>
      <c r="BF718" s="175">
        <v>1301.1983510486414</v>
      </c>
      <c r="BG718" s="175">
        <v>1346.04456550123</v>
      </c>
      <c r="BH718" s="175">
        <v>1154.8094482931822</v>
      </c>
      <c r="BI718" s="175">
        <v>1009.3102546339009</v>
      </c>
      <c r="BJ718" s="175">
        <v>1495.9380532978284</v>
      </c>
      <c r="BK718" s="175">
        <v>1332.653202282705</v>
      </c>
      <c r="BL718" s="175">
        <v>1142.6231007338235</v>
      </c>
      <c r="BM718" s="175">
        <v>1183.4338492082363</v>
      </c>
      <c r="BN718" s="175">
        <v>994.03136192596867</v>
      </c>
      <c r="BO718" s="175">
        <v>828.20981367664115</v>
      </c>
      <c r="BP718" s="175">
        <v>1034.8421104003817</v>
      </c>
      <c r="BQ718" s="175">
        <v>818.81033089667233</v>
      </c>
      <c r="BR718" s="175">
        <v>694.87149545739646</v>
      </c>
      <c r="BS718" s="175">
        <v>595.25155959174845</v>
      </c>
      <c r="BT718" s="173">
        <v>2863.5373240648828</v>
      </c>
      <c r="BU718" s="173">
        <v>2598.2163388320769</v>
      </c>
      <c r="BV718" s="173">
        <v>2311.1357741853767</v>
      </c>
      <c r="BW718" s="173">
        <v>2045.8147889525706</v>
      </c>
      <c r="BX718" s="173">
        <v>1112.5436130493497</v>
      </c>
      <c r="BY718" s="174">
        <v>878.62433450905519</v>
      </c>
      <c r="BZ718" s="175">
        <v>739.17785914960825</v>
      </c>
      <c r="CA718" s="175">
        <v>1704.6677653472725</v>
      </c>
      <c r="CB718" s="175">
        <v>2524.0867070688241</v>
      </c>
      <c r="CC718" s="175">
        <v>2258.7657218360205</v>
      </c>
      <c r="CD718" s="175">
        <v>1971.6851571893203</v>
      </c>
      <c r="CE718" s="175">
        <v>1747.2088479342335</v>
      </c>
      <c r="CF718" s="175">
        <v>1159.7297783686433</v>
      </c>
      <c r="CG718" s="175">
        <v>970.32729108638034</v>
      </c>
      <c r="CH718" s="175">
        <v>807.72013531987125</v>
      </c>
      <c r="CI718" s="175">
        <v>1524.2776657156064</v>
      </c>
      <c r="CJ718" s="175">
        <v>3451.9186795632945</v>
      </c>
      <c r="CK718" s="175">
        <v>2899.5171296837893</v>
      </c>
      <c r="CL718" s="175">
        <v>2347.1155798042855</v>
      </c>
      <c r="CM718" s="175">
        <v>2008.9241370333195</v>
      </c>
      <c r="CN718" s="175">
        <v>1346.8415109244645</v>
      </c>
      <c r="CO718" s="175">
        <v>1112.4271128890821</v>
      </c>
      <c r="CP718" s="175">
        <v>887.53630063384719</v>
      </c>
      <c r="CQ718" s="175">
        <v>2007.8396057052498</v>
      </c>
      <c r="CR718" s="175">
        <v>2723.4680654593722</v>
      </c>
      <c r="CS718" s="175">
        <v>3680.3797424887125</v>
      </c>
      <c r="CT718" s="175">
        <v>4446.6536582905583</v>
      </c>
      <c r="CU718" s="175">
        <v>3062.1691506265838</v>
      </c>
      <c r="CV718" s="175">
        <v>2506.8061413884484</v>
      </c>
      <c r="CW718" s="175">
        <v>1951.4431321503082</v>
      </c>
      <c r="CX718" s="175">
        <v>1694.5126459321207</v>
      </c>
      <c r="CY718" s="175">
        <v>1271.8090119058495</v>
      </c>
      <c r="CZ718" s="175">
        <v>1114.2675028949477</v>
      </c>
      <c r="DA718" s="175">
        <v>924.28360473213854</v>
      </c>
      <c r="DB718" s="175">
        <v>1693.3763509999237</v>
      </c>
      <c r="DC718" s="175">
        <v>2325.995637499389</v>
      </c>
      <c r="DD718" s="175">
        <v>3282.9073145287184</v>
      </c>
      <c r="DE718" s="175">
        <v>3998.5357742828442</v>
      </c>
      <c r="DF718" s="175">
        <v>509.87358609486</v>
      </c>
      <c r="DG718" s="175">
        <v>1115.3306570012617</v>
      </c>
      <c r="DH718" s="175">
        <v>934.41259545705304</v>
      </c>
      <c r="DI718" s="175">
        <v>795.42899364084224</v>
      </c>
      <c r="DJ718" s="175">
        <v>668.04980711057885</v>
      </c>
      <c r="DK718" s="175">
        <v>1546.3522755141239</v>
      </c>
      <c r="DL718" s="175">
        <v>1369.6760612804744</v>
      </c>
      <c r="DM718" s="175">
        <v>1218.3260120014904</v>
      </c>
      <c r="DN718" s="175">
        <v>1072.8268183422115</v>
      </c>
      <c r="DO718" s="175">
        <v>1206.1396644421341</v>
      </c>
      <c r="DP718" s="175">
        <v>1057.5479256342805</v>
      </c>
      <c r="DQ718" s="175">
        <v>891.72637738495177</v>
      </c>
      <c r="DR718" s="175">
        <v>882.32689460498113</v>
      </c>
      <c r="DS718" s="175">
        <v>748.99484332976078</v>
      </c>
      <c r="DT718" s="175">
        <v>622.75293084755197</v>
      </c>
      <c r="DU718" s="175">
        <v>2597.4669066329784</v>
      </c>
      <c r="DV718" s="175">
        <v>2310.3863419862805</v>
      </c>
      <c r="DW718" s="175">
        <v>2045.0653567534755</v>
      </c>
      <c r="DX718" s="175">
        <v>1754.5981193303171</v>
      </c>
      <c r="DY718" s="175">
        <v>2023.3057773395813</v>
      </c>
      <c r="DZ718" s="175">
        <v>1786.0529705643796</v>
      </c>
      <c r="EA718" s="175">
        <v>1528.8952288169276</v>
      </c>
      <c r="EB718" s="175">
        <v>1622.7681195492562</v>
      </c>
      <c r="EC718" s="175">
        <v>1365.6103778018053</v>
      </c>
      <c r="ED718" s="175">
        <v>1211.5582119320341</v>
      </c>
      <c r="EE718" s="175">
        <v>1772.6616073458572</v>
      </c>
      <c r="EF718" s="175">
        <v>1560.3500800509912</v>
      </c>
      <c r="EG718" s="175">
        <v>1352.2190145832781</v>
      </c>
      <c r="EH718" s="175">
        <v>1397.0652290358655</v>
      </c>
      <c r="EI718" s="175">
        <v>1196.2793192241006</v>
      </c>
      <c r="EJ718" s="175">
        <v>1050.7801255648217</v>
      </c>
      <c r="EK718" s="175">
        <v>1237.0900676985123</v>
      </c>
      <c r="EL718" s="175">
        <v>1047.6875804162494</v>
      </c>
      <c r="EM718" s="175">
        <v>888.17296979831247</v>
      </c>
      <c r="EN718" s="175">
        <v>738.60448655248729</v>
      </c>
      <c r="EO718" s="175">
        <v>2823.312725430003</v>
      </c>
      <c r="EP718" s="175">
        <v>2555.3559320890708</v>
      </c>
      <c r="EQ718" s="175">
        <v>2267.9497161918639</v>
      </c>
      <c r="ER718" s="175">
        <v>1999.9929228509293</v>
      </c>
      <c r="ES718" s="175">
        <v>1340.6566128857594</v>
      </c>
      <c r="ET718" s="175">
        <v>1138.204685172687</v>
      </c>
      <c r="EU718" s="175">
        <v>988.13677473971131</v>
      </c>
      <c r="EV718" s="175">
        <v>1765.2688909635738</v>
      </c>
      <c r="EW718" s="175">
        <v>2722.4174734101907</v>
      </c>
      <c r="EX718" s="175">
        <v>544.79893128334459</v>
      </c>
      <c r="EY718" s="175">
        <v>1070.921267447028</v>
      </c>
      <c r="EZ718" s="175">
        <v>1257.478110597179</v>
      </c>
      <c r="FA718" s="175">
        <v>1680.5182336093942</v>
      </c>
    </row>
    <row r="719" spans="1:157" ht="14.4" x14ac:dyDescent="0.3">
      <c r="A719" s="176" t="s">
        <v>625</v>
      </c>
      <c r="B719" s="172">
        <v>0</v>
      </c>
      <c r="C719" s="173">
        <v>0</v>
      </c>
      <c r="D719" s="173">
        <v>0</v>
      </c>
      <c r="E719" s="173">
        <v>0</v>
      </c>
      <c r="F719" s="173">
        <v>-47.317822249660516</v>
      </c>
      <c r="G719" s="173">
        <v>0</v>
      </c>
      <c r="H719" s="204">
        <v>0</v>
      </c>
      <c r="I719" s="175">
        <v>0</v>
      </c>
      <c r="J719" s="175">
        <v>0</v>
      </c>
      <c r="K719" s="175">
        <v>0</v>
      </c>
      <c r="L719" s="175">
        <v>0</v>
      </c>
      <c r="M719" s="175">
        <v>0</v>
      </c>
      <c r="N719" s="175">
        <v>0</v>
      </c>
      <c r="O719" s="175">
        <v>0</v>
      </c>
      <c r="P719" s="175">
        <v>-133.4433963039871</v>
      </c>
      <c r="Q719" s="175">
        <v>0</v>
      </c>
      <c r="R719" s="175">
        <v>0</v>
      </c>
      <c r="S719" s="175">
        <v>0</v>
      </c>
      <c r="T719" s="175">
        <v>0</v>
      </c>
      <c r="U719" s="175">
        <v>0</v>
      </c>
      <c r="V719" s="175">
        <v>0</v>
      </c>
      <c r="W719" s="175">
        <v>0</v>
      </c>
      <c r="X719" s="175">
        <v>0</v>
      </c>
      <c r="Y719" s="175">
        <v>0</v>
      </c>
      <c r="Z719" s="175">
        <v>0</v>
      </c>
      <c r="AA719" s="175">
        <v>0</v>
      </c>
      <c r="AB719" s="175">
        <v>0</v>
      </c>
      <c r="AC719" s="175">
        <v>0</v>
      </c>
      <c r="AD719" s="175">
        <v>0</v>
      </c>
      <c r="AE719" s="175">
        <v>0</v>
      </c>
      <c r="AF719" s="175">
        <v>0</v>
      </c>
      <c r="AG719" s="175">
        <v>0</v>
      </c>
      <c r="AH719" s="175">
        <v>0</v>
      </c>
      <c r="AI719" s="175">
        <v>0</v>
      </c>
      <c r="AJ719" s="175">
        <v>0</v>
      </c>
      <c r="AK719" s="175">
        <v>0</v>
      </c>
      <c r="AL719" s="175">
        <v>0</v>
      </c>
      <c r="AM719" s="175">
        <v>0</v>
      </c>
      <c r="AN719" s="175">
        <v>0</v>
      </c>
      <c r="AO719" s="175">
        <v>-1.7963877023734465</v>
      </c>
      <c r="AP719" s="175">
        <v>0</v>
      </c>
      <c r="AQ719" s="175">
        <v>0</v>
      </c>
      <c r="AR719" s="175">
        <v>0</v>
      </c>
      <c r="AS719" s="175">
        <v>0</v>
      </c>
      <c r="AT719" s="175">
        <v>0</v>
      </c>
      <c r="AU719" s="175">
        <v>0</v>
      </c>
      <c r="AV719" s="175">
        <v>0</v>
      </c>
      <c r="AW719" s="175">
        <v>0</v>
      </c>
      <c r="AX719" s="175">
        <v>0</v>
      </c>
      <c r="AY719" s="175">
        <v>-59.949382141362548</v>
      </c>
      <c r="AZ719" s="175">
        <v>0</v>
      </c>
      <c r="BA719" s="175">
        <v>0</v>
      </c>
      <c r="BB719" s="175">
        <v>0</v>
      </c>
      <c r="BC719" s="175">
        <v>0</v>
      </c>
      <c r="BD719" s="175">
        <v>0</v>
      </c>
      <c r="BE719" s="175">
        <v>0</v>
      </c>
      <c r="BF719" s="175">
        <v>0</v>
      </c>
      <c r="BG719" s="175">
        <v>0</v>
      </c>
      <c r="BH719" s="175">
        <v>0</v>
      </c>
      <c r="BI719" s="175">
        <v>0</v>
      </c>
      <c r="BJ719" s="175">
        <v>0</v>
      </c>
      <c r="BK719" s="175">
        <v>0</v>
      </c>
      <c r="BL719" s="175">
        <v>0</v>
      </c>
      <c r="BM719" s="175">
        <v>0</v>
      </c>
      <c r="BN719" s="175">
        <v>0</v>
      </c>
      <c r="BO719" s="175">
        <v>0</v>
      </c>
      <c r="BP719" s="175">
        <v>0</v>
      </c>
      <c r="BQ719" s="175">
        <v>0</v>
      </c>
      <c r="BR719" s="175">
        <v>0</v>
      </c>
      <c r="BS719" s="175">
        <v>0</v>
      </c>
      <c r="BT719" s="173">
        <v>0</v>
      </c>
      <c r="BU719" s="173">
        <v>0</v>
      </c>
      <c r="BV719" s="173">
        <v>0</v>
      </c>
      <c r="BW719" s="173">
        <v>0</v>
      </c>
      <c r="BX719" s="173">
        <v>0</v>
      </c>
      <c r="BY719" s="174">
        <v>0</v>
      </c>
      <c r="BZ719" s="175">
        <v>0</v>
      </c>
      <c r="CA719" s="175">
        <v>0</v>
      </c>
      <c r="CB719" s="175">
        <v>0</v>
      </c>
      <c r="CC719" s="175">
        <v>0</v>
      </c>
      <c r="CD719" s="175">
        <v>0</v>
      </c>
      <c r="CE719" s="175">
        <v>0</v>
      </c>
      <c r="CF719" s="175">
        <v>0</v>
      </c>
      <c r="CG719" s="175">
        <v>0</v>
      </c>
      <c r="CH719" s="175">
        <v>0</v>
      </c>
      <c r="CI719" s="175">
        <v>0</v>
      </c>
      <c r="CJ719" s="175">
        <v>0</v>
      </c>
      <c r="CK719" s="175">
        <v>0</v>
      </c>
      <c r="CL719" s="175">
        <v>0</v>
      </c>
      <c r="CM719" s="175">
        <v>0</v>
      </c>
      <c r="CN719" s="175">
        <v>0</v>
      </c>
      <c r="CO719" s="175">
        <v>0</v>
      </c>
      <c r="CP719" s="175">
        <v>0</v>
      </c>
      <c r="CQ719" s="175">
        <v>0</v>
      </c>
      <c r="CR719" s="175">
        <v>0</v>
      </c>
      <c r="CS719" s="175">
        <v>0</v>
      </c>
      <c r="CT719" s="175">
        <v>0</v>
      </c>
      <c r="CU719" s="175">
        <v>0</v>
      </c>
      <c r="CV719" s="175">
        <v>0</v>
      </c>
      <c r="CW719" s="175">
        <v>0</v>
      </c>
      <c r="CX719" s="175">
        <v>0</v>
      </c>
      <c r="CY719" s="175">
        <v>0</v>
      </c>
      <c r="CZ719" s="175">
        <v>0</v>
      </c>
      <c r="DA719" s="175">
        <v>0</v>
      </c>
      <c r="DB719" s="175">
        <v>0</v>
      </c>
      <c r="DC719" s="175">
        <v>0</v>
      </c>
      <c r="DD719" s="175">
        <v>0</v>
      </c>
      <c r="DE719" s="175">
        <v>0</v>
      </c>
      <c r="DF719" s="175">
        <v>0</v>
      </c>
      <c r="DG719" s="175">
        <v>0</v>
      </c>
      <c r="DH719" s="175">
        <v>0</v>
      </c>
      <c r="DI719" s="175">
        <v>0</v>
      </c>
      <c r="DJ719" s="175">
        <v>0</v>
      </c>
      <c r="DK719" s="175">
        <v>0</v>
      </c>
      <c r="DL719" s="175">
        <v>0</v>
      </c>
      <c r="DM719" s="175">
        <v>0</v>
      </c>
      <c r="DN719" s="175">
        <v>0</v>
      </c>
      <c r="DO719" s="175">
        <v>0</v>
      </c>
      <c r="DP719" s="175">
        <v>0</v>
      </c>
      <c r="DQ719" s="175">
        <v>0</v>
      </c>
      <c r="DR719" s="175">
        <v>0</v>
      </c>
      <c r="DS719" s="175">
        <v>0</v>
      </c>
      <c r="DT719" s="175">
        <v>0</v>
      </c>
      <c r="DU719" s="175">
        <v>0</v>
      </c>
      <c r="DV719" s="175">
        <v>0</v>
      </c>
      <c r="DW719" s="175">
        <v>0</v>
      </c>
      <c r="DX719" s="175">
        <v>0</v>
      </c>
      <c r="DY719" s="175">
        <v>0</v>
      </c>
      <c r="DZ719" s="175">
        <v>0</v>
      </c>
      <c r="EA719" s="175">
        <v>0</v>
      </c>
      <c r="EB719" s="175">
        <v>0</v>
      </c>
      <c r="EC719" s="175">
        <v>0</v>
      </c>
      <c r="ED719" s="175">
        <v>0</v>
      </c>
      <c r="EE719" s="175">
        <v>0</v>
      </c>
      <c r="EF719" s="175">
        <v>0</v>
      </c>
      <c r="EG719" s="175">
        <v>0</v>
      </c>
      <c r="EH719" s="175">
        <v>0</v>
      </c>
      <c r="EI719" s="175">
        <v>0</v>
      </c>
      <c r="EJ719" s="175">
        <v>0</v>
      </c>
      <c r="EK719" s="175">
        <v>0</v>
      </c>
      <c r="EL719" s="175">
        <v>0</v>
      </c>
      <c r="EM719" s="175">
        <v>0</v>
      </c>
      <c r="EN719" s="175">
        <v>0</v>
      </c>
      <c r="EO719" s="175">
        <v>0</v>
      </c>
      <c r="EP719" s="175">
        <v>0</v>
      </c>
      <c r="EQ719" s="175">
        <v>0</v>
      </c>
      <c r="ER719" s="175">
        <v>0</v>
      </c>
      <c r="ES719" s="175">
        <v>0</v>
      </c>
      <c r="ET719" s="175">
        <v>0</v>
      </c>
      <c r="EU719" s="175">
        <v>0</v>
      </c>
      <c r="EV719" s="175">
        <v>0</v>
      </c>
      <c r="EW719" s="175">
        <v>0</v>
      </c>
      <c r="EX719" s="175">
        <v>0</v>
      </c>
      <c r="EY719" s="175">
        <v>0</v>
      </c>
      <c r="EZ719" s="175">
        <v>0</v>
      </c>
      <c r="FA719" s="175">
        <v>0</v>
      </c>
    </row>
    <row r="720" spans="1:157" ht="14.4" x14ac:dyDescent="0.3">
      <c r="A720" s="176" t="s">
        <v>626</v>
      </c>
      <c r="B720" s="172">
        <v>0</v>
      </c>
      <c r="C720" s="173">
        <v>-50</v>
      </c>
      <c r="D720" s="173">
        <v>-50</v>
      </c>
      <c r="E720" s="173">
        <v>-52.500000000000007</v>
      </c>
      <c r="F720" s="173">
        <v>0</v>
      </c>
      <c r="G720" s="173">
        <v>-100</v>
      </c>
      <c r="H720" s="204">
        <v>-100</v>
      </c>
      <c r="I720" s="175">
        <v>-100</v>
      </c>
      <c r="J720" s="175">
        <v>-50</v>
      </c>
      <c r="K720" s="175">
        <v>-100</v>
      </c>
      <c r="L720" s="175">
        <v>-100</v>
      </c>
      <c r="M720" s="175">
        <v>-50</v>
      </c>
      <c r="N720" s="175">
        <v>-100</v>
      </c>
      <c r="O720" s="175">
        <v>-50</v>
      </c>
      <c r="P720" s="175">
        <v>0</v>
      </c>
      <c r="Q720" s="175">
        <v>-100</v>
      </c>
      <c r="R720" s="175">
        <v>-100</v>
      </c>
      <c r="S720" s="175">
        <v>-100</v>
      </c>
      <c r="T720" s="175">
        <v>-100</v>
      </c>
      <c r="U720" s="175">
        <v>-100</v>
      </c>
      <c r="V720" s="175">
        <v>-100</v>
      </c>
      <c r="W720" s="175">
        <v>-100</v>
      </c>
      <c r="X720" s="175">
        <v>-100</v>
      </c>
      <c r="Y720" s="175">
        <v>-100</v>
      </c>
      <c r="Z720" s="175">
        <v>-50</v>
      </c>
      <c r="AA720" s="175">
        <v>-100</v>
      </c>
      <c r="AB720" s="175">
        <v>-100</v>
      </c>
      <c r="AC720" s="175">
        <v>-100</v>
      </c>
      <c r="AD720" s="175">
        <v>-100</v>
      </c>
      <c r="AE720" s="175">
        <v>-100</v>
      </c>
      <c r="AF720" s="175">
        <v>-50</v>
      </c>
      <c r="AG720" s="175">
        <v>-100</v>
      </c>
      <c r="AH720" s="175">
        <v>-100</v>
      </c>
      <c r="AI720" s="175">
        <v>-50</v>
      </c>
      <c r="AJ720" s="175">
        <v>0</v>
      </c>
      <c r="AK720" s="175">
        <v>0</v>
      </c>
      <c r="AL720" s="175">
        <v>-50</v>
      </c>
      <c r="AM720" s="175">
        <v>-50</v>
      </c>
      <c r="AN720" s="175">
        <v>-50</v>
      </c>
      <c r="AO720" s="175">
        <v>0</v>
      </c>
      <c r="AP720" s="175">
        <v>-100</v>
      </c>
      <c r="AQ720" s="175">
        <v>-100</v>
      </c>
      <c r="AR720" s="175">
        <v>-100</v>
      </c>
      <c r="AS720" s="175">
        <v>-50</v>
      </c>
      <c r="AT720" s="175">
        <v>-100</v>
      </c>
      <c r="AU720" s="175">
        <v>-100</v>
      </c>
      <c r="AV720" s="175">
        <v>-50</v>
      </c>
      <c r="AW720" s="175">
        <v>-100</v>
      </c>
      <c r="AX720" s="175">
        <v>-50</v>
      </c>
      <c r="AY720" s="175">
        <v>0</v>
      </c>
      <c r="AZ720" s="175">
        <v>-100</v>
      </c>
      <c r="BA720" s="175">
        <v>-100</v>
      </c>
      <c r="BB720" s="175">
        <v>-100</v>
      </c>
      <c r="BC720" s="175">
        <v>-100</v>
      </c>
      <c r="BD720" s="175">
        <v>-100</v>
      </c>
      <c r="BE720" s="175">
        <v>-100</v>
      </c>
      <c r="BF720" s="175">
        <v>-100</v>
      </c>
      <c r="BG720" s="175">
        <v>-100</v>
      </c>
      <c r="BH720" s="175">
        <v>-100</v>
      </c>
      <c r="BI720" s="175">
        <v>-50</v>
      </c>
      <c r="BJ720" s="175">
        <v>-100</v>
      </c>
      <c r="BK720" s="175">
        <v>-100</v>
      </c>
      <c r="BL720" s="175">
        <v>-100</v>
      </c>
      <c r="BM720" s="175">
        <v>-100</v>
      </c>
      <c r="BN720" s="175">
        <v>-100</v>
      </c>
      <c r="BO720" s="175">
        <v>-50</v>
      </c>
      <c r="BP720" s="175">
        <v>-100</v>
      </c>
      <c r="BQ720" s="175">
        <v>-100</v>
      </c>
      <c r="BR720" s="175">
        <v>-50</v>
      </c>
      <c r="BS720" s="175">
        <v>0</v>
      </c>
      <c r="BT720" s="173">
        <v>-100</v>
      </c>
      <c r="BU720" s="173">
        <v>-100</v>
      </c>
      <c r="BV720" s="173">
        <v>-100</v>
      </c>
      <c r="BW720" s="173">
        <v>-100</v>
      </c>
      <c r="BX720" s="173">
        <v>-100</v>
      </c>
      <c r="BY720" s="174">
        <v>-100</v>
      </c>
      <c r="BZ720" s="175">
        <v>-100</v>
      </c>
      <c r="CA720" s="175">
        <v>-100</v>
      </c>
      <c r="CB720" s="175">
        <v>-100</v>
      </c>
      <c r="CC720" s="175">
        <v>-100</v>
      </c>
      <c r="CD720" s="175">
        <v>-100</v>
      </c>
      <c r="CE720" s="175">
        <v>-100</v>
      </c>
      <c r="CF720" s="175">
        <v>-100</v>
      </c>
      <c r="CG720" s="175">
        <v>-100</v>
      </c>
      <c r="CH720" s="175">
        <v>-100</v>
      </c>
      <c r="CI720" s="175">
        <v>-100</v>
      </c>
      <c r="CJ720" s="175">
        <v>-100</v>
      </c>
      <c r="CK720" s="175">
        <v>-100</v>
      </c>
      <c r="CL720" s="175">
        <v>-100</v>
      </c>
      <c r="CM720" s="175">
        <v>-100</v>
      </c>
      <c r="CN720" s="175">
        <v>-100</v>
      </c>
      <c r="CO720" s="175">
        <v>-100</v>
      </c>
      <c r="CP720" s="175">
        <v>-100</v>
      </c>
      <c r="CQ720" s="175">
        <v>-100</v>
      </c>
      <c r="CR720" s="175">
        <v>-100</v>
      </c>
      <c r="CS720" s="175">
        <v>-100</v>
      </c>
      <c r="CT720" s="175">
        <v>-100</v>
      </c>
      <c r="CU720" s="175">
        <v>-100</v>
      </c>
      <c r="CV720" s="175">
        <v>-100</v>
      </c>
      <c r="CW720" s="175">
        <v>-100</v>
      </c>
      <c r="CX720" s="175">
        <v>-100</v>
      </c>
      <c r="CY720" s="175">
        <v>-100</v>
      </c>
      <c r="CZ720" s="175">
        <v>-100</v>
      </c>
      <c r="DA720" s="175">
        <v>-100</v>
      </c>
      <c r="DB720" s="175">
        <v>-100</v>
      </c>
      <c r="DC720" s="175">
        <v>-100</v>
      </c>
      <c r="DD720" s="175">
        <v>-100</v>
      </c>
      <c r="DE720" s="175">
        <v>-100</v>
      </c>
      <c r="DF720" s="175">
        <v>0</v>
      </c>
      <c r="DG720" s="175">
        <v>-50</v>
      </c>
      <c r="DH720" s="175">
        <v>-50</v>
      </c>
      <c r="DI720" s="175">
        <v>-50</v>
      </c>
      <c r="DJ720" s="175">
        <v>0</v>
      </c>
      <c r="DK720" s="175">
        <v>-100</v>
      </c>
      <c r="DL720" s="175">
        <v>-100</v>
      </c>
      <c r="DM720" s="175">
        <v>-100</v>
      </c>
      <c r="DN720" s="175">
        <v>-50</v>
      </c>
      <c r="DO720" s="175">
        <v>-100</v>
      </c>
      <c r="DP720" s="175">
        <v>-100</v>
      </c>
      <c r="DQ720" s="175">
        <v>-50</v>
      </c>
      <c r="DR720" s="175">
        <v>-100</v>
      </c>
      <c r="DS720" s="175">
        <v>-50</v>
      </c>
      <c r="DT720" s="175">
        <v>0</v>
      </c>
      <c r="DU720" s="175">
        <v>-100</v>
      </c>
      <c r="DV720" s="175">
        <v>-100</v>
      </c>
      <c r="DW720" s="175">
        <v>-100</v>
      </c>
      <c r="DX720" s="175">
        <v>-100</v>
      </c>
      <c r="DY720" s="175">
        <v>-100</v>
      </c>
      <c r="DZ720" s="175">
        <v>-100</v>
      </c>
      <c r="EA720" s="175">
        <v>-100</v>
      </c>
      <c r="EB720" s="175">
        <v>-100</v>
      </c>
      <c r="EC720" s="175">
        <v>-100</v>
      </c>
      <c r="ED720" s="175">
        <v>-50</v>
      </c>
      <c r="EE720" s="175">
        <v>-100</v>
      </c>
      <c r="EF720" s="175">
        <v>-100</v>
      </c>
      <c r="EG720" s="175">
        <v>-100</v>
      </c>
      <c r="EH720" s="175">
        <v>-100</v>
      </c>
      <c r="EI720" s="175">
        <v>-100</v>
      </c>
      <c r="EJ720" s="175">
        <v>-50</v>
      </c>
      <c r="EK720" s="175">
        <v>-100</v>
      </c>
      <c r="EL720" s="175">
        <v>-100</v>
      </c>
      <c r="EM720" s="175">
        <v>-50</v>
      </c>
      <c r="EN720" s="175">
        <v>0</v>
      </c>
      <c r="EO720" s="175">
        <v>-100</v>
      </c>
      <c r="EP720" s="175">
        <v>-100</v>
      </c>
      <c r="EQ720" s="175">
        <v>-100</v>
      </c>
      <c r="ER720" s="175">
        <v>-100</v>
      </c>
      <c r="ES720" s="175">
        <v>-100</v>
      </c>
      <c r="ET720" s="175">
        <v>-100</v>
      </c>
      <c r="EU720" s="175">
        <v>-100</v>
      </c>
      <c r="EV720" s="175">
        <v>-100</v>
      </c>
      <c r="EW720" s="175">
        <v>-100</v>
      </c>
      <c r="EX720" s="175">
        <v>0</v>
      </c>
      <c r="EY720" s="175">
        <v>-50</v>
      </c>
      <c r="EZ720" s="175">
        <v>-100</v>
      </c>
      <c r="FA720" s="175">
        <v>-100</v>
      </c>
    </row>
    <row r="721" spans="1:157" ht="14.4" x14ac:dyDescent="0.3">
      <c r="A721" s="177" t="s">
        <v>627</v>
      </c>
      <c r="B721" s="178">
        <v>0</v>
      </c>
      <c r="C721" s="80">
        <v>-83.333333333333329</v>
      </c>
      <c r="D721" s="80">
        <v>-83.333333333333329</v>
      </c>
      <c r="E721" s="80">
        <v>-83.333333333333329</v>
      </c>
      <c r="F721" s="80">
        <v>-83.333333333333329</v>
      </c>
      <c r="G721" s="80">
        <v>-166.66666666666666</v>
      </c>
      <c r="H721" s="190">
        <v>-166.66666666666666</v>
      </c>
      <c r="I721" s="82">
        <v>-166.66666666666666</v>
      </c>
      <c r="J721" s="82">
        <v>-166.66666666666666</v>
      </c>
      <c r="K721" s="82">
        <v>-166.66666666666666</v>
      </c>
      <c r="L721" s="82">
        <v>-166.66666666666666</v>
      </c>
      <c r="M721" s="82">
        <v>-166.66666666666666</v>
      </c>
      <c r="N721" s="82">
        <v>-166.66666666666666</v>
      </c>
      <c r="O721" s="82">
        <v>-166.66666666666666</v>
      </c>
      <c r="P721" s="82">
        <v>-166.66666666666666</v>
      </c>
      <c r="Q721" s="82">
        <v>-250</v>
      </c>
      <c r="R721" s="82">
        <v>-250</v>
      </c>
      <c r="S721" s="82">
        <v>-250</v>
      </c>
      <c r="T721" s="82">
        <v>-250</v>
      </c>
      <c r="U721" s="82">
        <v>-250</v>
      </c>
      <c r="V721" s="82">
        <v>-250</v>
      </c>
      <c r="W721" s="82">
        <v>-250</v>
      </c>
      <c r="X721" s="82">
        <v>-250</v>
      </c>
      <c r="Y721" s="82">
        <v>-250</v>
      </c>
      <c r="Z721" s="82">
        <v>-250</v>
      </c>
      <c r="AA721" s="82">
        <v>-250</v>
      </c>
      <c r="AB721" s="82">
        <v>-250</v>
      </c>
      <c r="AC721" s="82">
        <v>-250</v>
      </c>
      <c r="AD721" s="82">
        <v>-250</v>
      </c>
      <c r="AE721" s="82">
        <v>-250</v>
      </c>
      <c r="AF721" s="82">
        <v>-250</v>
      </c>
      <c r="AG721" s="82">
        <v>-250</v>
      </c>
      <c r="AH721" s="82">
        <v>-250</v>
      </c>
      <c r="AI721" s="82">
        <v>-250</v>
      </c>
      <c r="AJ721" s="82">
        <v>-250</v>
      </c>
      <c r="AK721" s="82">
        <v>0</v>
      </c>
      <c r="AL721" s="82">
        <v>-83.333333333333329</v>
      </c>
      <c r="AM721" s="82">
        <v>-83.333333333333329</v>
      </c>
      <c r="AN721" s="82">
        <v>-83.333333333333329</v>
      </c>
      <c r="AO721" s="82">
        <v>-83.333333333333329</v>
      </c>
      <c r="AP721" s="82">
        <v>-166.66666666666666</v>
      </c>
      <c r="AQ721" s="82">
        <v>-166.66666666666666</v>
      </c>
      <c r="AR721" s="82">
        <v>-166.66666666666666</v>
      </c>
      <c r="AS721" s="82">
        <v>-166.66666666666666</v>
      </c>
      <c r="AT721" s="82">
        <v>-166.66666666666666</v>
      </c>
      <c r="AU721" s="82">
        <v>-166.66666666666666</v>
      </c>
      <c r="AV721" s="82">
        <v>-166.66666666666666</v>
      </c>
      <c r="AW721" s="82">
        <v>-166.66666666666666</v>
      </c>
      <c r="AX721" s="82">
        <v>-166.66666666666666</v>
      </c>
      <c r="AY721" s="82">
        <v>-166.66666666666666</v>
      </c>
      <c r="AZ721" s="82">
        <v>-250</v>
      </c>
      <c r="BA721" s="82">
        <v>-250</v>
      </c>
      <c r="BB721" s="82">
        <v>-250</v>
      </c>
      <c r="BC721" s="82">
        <v>-250</v>
      </c>
      <c r="BD721" s="82">
        <v>-250</v>
      </c>
      <c r="BE721" s="82">
        <v>-250</v>
      </c>
      <c r="BF721" s="82">
        <v>-250</v>
      </c>
      <c r="BG721" s="82">
        <v>-250</v>
      </c>
      <c r="BH721" s="82">
        <v>-250</v>
      </c>
      <c r="BI721" s="82">
        <v>-250</v>
      </c>
      <c r="BJ721" s="82">
        <v>-250</v>
      </c>
      <c r="BK721" s="82">
        <v>-250</v>
      </c>
      <c r="BL721" s="82">
        <v>-250</v>
      </c>
      <c r="BM721" s="82">
        <v>-250</v>
      </c>
      <c r="BN721" s="82">
        <v>-250</v>
      </c>
      <c r="BO721" s="82">
        <v>-250</v>
      </c>
      <c r="BP721" s="82">
        <v>-250</v>
      </c>
      <c r="BQ721" s="82">
        <v>-250</v>
      </c>
      <c r="BR721" s="82">
        <v>-250</v>
      </c>
      <c r="BS721" s="82">
        <v>-250</v>
      </c>
      <c r="BT721" s="80">
        <v>-333.33333333333331</v>
      </c>
      <c r="BU721" s="80">
        <v>-333.33333333333331</v>
      </c>
      <c r="BV721" s="80">
        <v>-333.33333333333331</v>
      </c>
      <c r="BW721" s="80">
        <v>-333.33333333333331</v>
      </c>
      <c r="BX721" s="80">
        <v>-333.33333333333331</v>
      </c>
      <c r="BY721" s="81">
        <v>-333.33333333333331</v>
      </c>
      <c r="BZ721" s="82">
        <v>-333.33333333333331</v>
      </c>
      <c r="CA721" s="82">
        <v>-333.33333333333331</v>
      </c>
      <c r="CB721" s="82">
        <v>-333.33333333333331</v>
      </c>
      <c r="CC721" s="82">
        <v>-333.33333333333331</v>
      </c>
      <c r="CD721" s="82">
        <v>-333.33333333333331</v>
      </c>
      <c r="CE721" s="82">
        <v>-333.33333333333331</v>
      </c>
      <c r="CF721" s="82">
        <v>-333.33333333333331</v>
      </c>
      <c r="CG721" s="82">
        <v>-333.33333333333331</v>
      </c>
      <c r="CH721" s="82">
        <v>-333.33333333333331</v>
      </c>
      <c r="CI721" s="82">
        <v>-333.33333333333331</v>
      </c>
      <c r="CJ721" s="82">
        <v>-416.66666666666669</v>
      </c>
      <c r="CK721" s="82">
        <v>-416.66666666666669</v>
      </c>
      <c r="CL721" s="82">
        <v>-416.66666666666669</v>
      </c>
      <c r="CM721" s="82">
        <v>-416.66666666666669</v>
      </c>
      <c r="CN721" s="82">
        <v>-416.66666666666669</v>
      </c>
      <c r="CO721" s="82">
        <v>-416.66666666666669</v>
      </c>
      <c r="CP721" s="82">
        <v>-416.66666666666669</v>
      </c>
      <c r="CQ721" s="82">
        <v>-416.66666666666669</v>
      </c>
      <c r="CR721" s="82">
        <v>-500</v>
      </c>
      <c r="CS721" s="82">
        <v>-583.33333333333337</v>
      </c>
      <c r="CT721" s="82">
        <v>-666.66666666666663</v>
      </c>
      <c r="CU721" s="82">
        <v>-416.66666666666669</v>
      </c>
      <c r="CV721" s="82">
        <v>-416.66666666666669</v>
      </c>
      <c r="CW721" s="82">
        <v>-416.66666666666669</v>
      </c>
      <c r="CX721" s="82">
        <v>-416.66666666666669</v>
      </c>
      <c r="CY721" s="82">
        <v>-416.66666666666669</v>
      </c>
      <c r="CZ721" s="82">
        <v>-416.66666666666669</v>
      </c>
      <c r="DA721" s="82">
        <v>-416.66666666666669</v>
      </c>
      <c r="DB721" s="82">
        <v>-416.66666666666669</v>
      </c>
      <c r="DC721" s="82">
        <v>-500</v>
      </c>
      <c r="DD721" s="82">
        <v>-583.33333333333337</v>
      </c>
      <c r="DE721" s="82">
        <v>-666.66666666666663</v>
      </c>
      <c r="DF721" s="82">
        <v>0</v>
      </c>
      <c r="DG721" s="82">
        <v>-83.333333333333329</v>
      </c>
      <c r="DH721" s="82">
        <v>-83.333333333333329</v>
      </c>
      <c r="DI721" s="82">
        <v>-83.333333333333329</v>
      </c>
      <c r="DJ721" s="82">
        <v>-83.333333333333329</v>
      </c>
      <c r="DK721" s="82">
        <v>-166.66666666666666</v>
      </c>
      <c r="DL721" s="82">
        <v>-166.66666666666666</v>
      </c>
      <c r="DM721" s="82">
        <v>-166.66666666666666</v>
      </c>
      <c r="DN721" s="82">
        <v>-166.66666666666666</v>
      </c>
      <c r="DO721" s="82">
        <v>-166.66666666666666</v>
      </c>
      <c r="DP721" s="82">
        <v>-166.66666666666666</v>
      </c>
      <c r="DQ721" s="82">
        <v>-166.66666666666666</v>
      </c>
      <c r="DR721" s="82">
        <v>-166.66666666666666</v>
      </c>
      <c r="DS721" s="82">
        <v>-166.66666666666666</v>
      </c>
      <c r="DT721" s="82">
        <v>-166.66666666666666</v>
      </c>
      <c r="DU721" s="82">
        <v>-250</v>
      </c>
      <c r="DV721" s="82">
        <v>-250</v>
      </c>
      <c r="DW721" s="82">
        <v>-250</v>
      </c>
      <c r="DX721" s="82">
        <v>-250</v>
      </c>
      <c r="DY721" s="82">
        <v>-250</v>
      </c>
      <c r="DZ721" s="82">
        <v>-250</v>
      </c>
      <c r="EA721" s="82">
        <v>-250</v>
      </c>
      <c r="EB721" s="82">
        <v>-250</v>
      </c>
      <c r="EC721" s="82">
        <v>-250</v>
      </c>
      <c r="ED721" s="82">
        <v>-250</v>
      </c>
      <c r="EE721" s="82">
        <v>-250</v>
      </c>
      <c r="EF721" s="82">
        <v>-250</v>
      </c>
      <c r="EG721" s="82">
        <v>-250</v>
      </c>
      <c r="EH721" s="82">
        <v>-250</v>
      </c>
      <c r="EI721" s="82">
        <v>-250</v>
      </c>
      <c r="EJ721" s="82">
        <v>-250</v>
      </c>
      <c r="EK721" s="82">
        <v>-250</v>
      </c>
      <c r="EL721" s="82">
        <v>-250</v>
      </c>
      <c r="EM721" s="82">
        <v>-250</v>
      </c>
      <c r="EN721" s="82">
        <v>-250</v>
      </c>
      <c r="EO721" s="82">
        <v>-333.33333333333331</v>
      </c>
      <c r="EP721" s="82">
        <v>-333.33333333333331</v>
      </c>
      <c r="EQ721" s="82">
        <v>-333.33333333333331</v>
      </c>
      <c r="ER721" s="82">
        <v>-333.33333333333331</v>
      </c>
      <c r="ES721" s="82">
        <v>-333.33333333333331</v>
      </c>
      <c r="ET721" s="82">
        <v>-333.33333333333331</v>
      </c>
      <c r="EU721" s="82">
        <v>-333.33333333333331</v>
      </c>
      <c r="EV721" s="82">
        <v>-333.33333333333331</v>
      </c>
      <c r="EW721" s="82">
        <v>-416.66666666666669</v>
      </c>
      <c r="EX721" s="82">
        <v>0</v>
      </c>
      <c r="EY721" s="82">
        <v>-83.333333333333329</v>
      </c>
      <c r="EZ721" s="82">
        <v>-166.66666666666666</v>
      </c>
      <c r="FA721" s="82">
        <v>-250</v>
      </c>
    </row>
    <row r="722" spans="1:157" ht="21.75" customHeight="1" x14ac:dyDescent="0.25">
      <c r="A722" s="83" t="s">
        <v>628</v>
      </c>
      <c r="B722" s="179"/>
      <c r="C722" s="85"/>
      <c r="D722" s="85"/>
      <c r="E722" s="85"/>
      <c r="F722" s="85"/>
      <c r="G722" s="85"/>
      <c r="H722" s="191"/>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c r="AN722" s="85"/>
      <c r="AO722" s="85"/>
      <c r="AP722" s="85"/>
      <c r="AQ722" s="85"/>
      <c r="AR722" s="85"/>
      <c r="AS722" s="85"/>
      <c r="AT722" s="85"/>
      <c r="AU722" s="85"/>
      <c r="AV722" s="85"/>
      <c r="AW722" s="85"/>
      <c r="AX722" s="85"/>
      <c r="AY722" s="85"/>
      <c r="AZ722" s="85"/>
      <c r="BA722" s="85"/>
      <c r="BB722" s="85"/>
      <c r="BC722" s="85"/>
      <c r="BD722" s="85"/>
      <c r="BE722" s="85"/>
      <c r="BF722" s="85"/>
      <c r="BG722" s="85"/>
      <c r="BH722" s="85"/>
      <c r="BI722" s="85"/>
      <c r="BJ722" s="85"/>
      <c r="BK722" s="85"/>
      <c r="BL722" s="85"/>
      <c r="BM722" s="85"/>
      <c r="BN722" s="85"/>
      <c r="BO722" s="85"/>
      <c r="BP722" s="85"/>
      <c r="BQ722" s="85"/>
      <c r="BR722" s="85"/>
      <c r="BS722" s="85"/>
      <c r="BT722" s="85"/>
      <c r="BU722" s="86"/>
      <c r="BV722" s="86"/>
      <c r="BW722" s="86"/>
      <c r="BX722" s="86"/>
      <c r="BY722" s="86"/>
      <c r="BZ722" s="86"/>
      <c r="CA722" s="86"/>
      <c r="CB722" s="86"/>
      <c r="CC722" s="86"/>
      <c r="CD722" s="86"/>
      <c r="CE722" s="86"/>
      <c r="CF722" s="86"/>
      <c r="CG722" s="86"/>
      <c r="CH722" s="86"/>
      <c r="CI722" s="86"/>
      <c r="CJ722" s="86"/>
      <c r="CK722" s="86"/>
      <c r="CL722" s="86"/>
      <c r="CM722" s="86"/>
      <c r="CN722" s="86"/>
      <c r="CO722" s="86"/>
      <c r="CP722" s="86"/>
      <c r="CQ722" s="86"/>
      <c r="CR722" s="86"/>
      <c r="CS722" s="86"/>
      <c r="CT722" s="86"/>
      <c r="CU722" s="86"/>
      <c r="CV722" s="86"/>
      <c r="CW722" s="86"/>
      <c r="CX722" s="86"/>
      <c r="CY722" s="86"/>
      <c r="CZ722" s="86"/>
      <c r="DA722" s="86"/>
      <c r="DB722" s="86"/>
      <c r="DC722" s="86"/>
      <c r="DD722" s="86"/>
      <c r="DE722" s="86"/>
      <c r="DF722" s="86"/>
      <c r="DG722" s="86"/>
      <c r="DH722" s="86"/>
      <c r="DI722" s="86"/>
      <c r="DJ722" s="86"/>
      <c r="DK722" s="86"/>
      <c r="DL722" s="86"/>
      <c r="DM722" s="86"/>
      <c r="DN722" s="86"/>
      <c r="DO722" s="86"/>
      <c r="DP722" s="86"/>
      <c r="DQ722" s="86"/>
      <c r="DR722" s="86"/>
      <c r="DS722" s="86"/>
      <c r="DT722" s="86"/>
      <c r="DU722" s="86"/>
      <c r="DV722" s="86"/>
      <c r="DW722" s="86"/>
      <c r="DX722" s="86"/>
      <c r="DY722" s="86"/>
      <c r="DZ722" s="86"/>
      <c r="EA722" s="86"/>
      <c r="EB722" s="86"/>
      <c r="EC722" s="86"/>
      <c r="ED722" s="86"/>
      <c r="EE722" s="86"/>
      <c r="EF722" s="86"/>
      <c r="EG722" s="86"/>
      <c r="EH722" s="86"/>
      <c r="EI722" s="86"/>
      <c r="EJ722" s="86"/>
      <c r="EK722" s="86"/>
      <c r="EL722" s="86"/>
      <c r="EM722" s="86"/>
      <c r="EN722" s="86"/>
      <c r="EO722" s="86"/>
      <c r="EP722" s="86"/>
      <c r="EQ722" s="86"/>
      <c r="ER722" s="86"/>
      <c r="ES722" s="86"/>
      <c r="ET722" s="86"/>
      <c r="EU722" s="86"/>
      <c r="EV722" s="86"/>
      <c r="EW722" s="86"/>
      <c r="EX722" s="86"/>
      <c r="EY722" s="86"/>
      <c r="EZ722" s="86"/>
      <c r="FA722" s="86"/>
    </row>
    <row r="723" spans="1:157" ht="15" x14ac:dyDescent="0.35">
      <c r="A723" s="87" t="s">
        <v>629</v>
      </c>
      <c r="B723" s="88">
        <v>11.99674705970803</v>
      </c>
      <c r="C723" s="89">
        <v>25.222175172703427</v>
      </c>
      <c r="D723" s="89">
        <v>22.185745728498691</v>
      </c>
      <c r="E723" s="89">
        <v>19.488990206617327</v>
      </c>
      <c r="F723" s="89">
        <v>16.247464079756636</v>
      </c>
      <c r="G723" s="89">
        <v>36.091320885273348</v>
      </c>
      <c r="H723" s="192">
        <v>32.245079456814125</v>
      </c>
      <c r="I723" s="90">
        <v>29.378966816259886</v>
      </c>
      <c r="J723" s="90">
        <v>26.281147530823603</v>
      </c>
      <c r="K723" s="90">
        <v>29.091148102783972</v>
      </c>
      <c r="L723" s="90">
        <v>26.253870693653877</v>
      </c>
      <c r="M723" s="90">
        <v>23.293752124192793</v>
      </c>
      <c r="N723" s="90">
        <v>23.533913242127309</v>
      </c>
      <c r="O723" s="90">
        <v>20.685949453260594</v>
      </c>
      <c r="P723" s="90">
        <v>16.777679853089644</v>
      </c>
      <c r="Q723" s="90">
        <v>54.272204688233067</v>
      </c>
      <c r="R723" s="90">
        <v>50.426741863711825</v>
      </c>
      <c r="S723" s="90">
        <v>46.571275653802566</v>
      </c>
      <c r="T723" s="90">
        <v>42.049956600135829</v>
      </c>
      <c r="U723" s="90">
        <v>46.248493822684452</v>
      </c>
      <c r="V723" s="90">
        <v>42.725812829281331</v>
      </c>
      <c r="W723" s="90">
        <v>38.204493775614601</v>
      </c>
      <c r="X723" s="90">
        <v>39.203131835878246</v>
      </c>
      <c r="Y723" s="90">
        <v>34.623361667319237</v>
      </c>
      <c r="Z723" s="90">
        <v>31.350813614990599</v>
      </c>
      <c r="AA723" s="90">
        <v>42.403030998163224</v>
      </c>
      <c r="AB723" s="90">
        <v>38.880350004760118</v>
      </c>
      <c r="AC723" s="90">
        <v>34.305618865467814</v>
      </c>
      <c r="AD723" s="90">
        <v>35.378116887036846</v>
      </c>
      <c r="AE723" s="90">
        <v>31.330748064909812</v>
      </c>
      <c r="AF723" s="90">
        <v>28.222722978400387</v>
      </c>
      <c r="AG723" s="90">
        <v>32.166666441237176</v>
      </c>
      <c r="AH723" s="90">
        <v>28.465833551607172</v>
      </c>
      <c r="AI723" s="90">
        <v>25.526904014046547</v>
      </c>
      <c r="AJ723" s="90">
        <v>22.589119793759171</v>
      </c>
      <c r="AK723" s="90">
        <v>8.7078088759517875</v>
      </c>
      <c r="AL723" s="90">
        <v>14.642345876682452</v>
      </c>
      <c r="AM723" s="90">
        <v>13.122403079491336</v>
      </c>
      <c r="AN723" s="90">
        <v>11.742445730197316</v>
      </c>
      <c r="AO723" s="90">
        <v>10.197212287689629</v>
      </c>
      <c r="AP723" s="90">
        <v>19.678849387931368</v>
      </c>
      <c r="AQ723" s="90">
        <v>18.11452481215381</v>
      </c>
      <c r="AR723" s="90">
        <v>16.641690545518433</v>
      </c>
      <c r="AS723" s="90">
        <v>15.063169032398458</v>
      </c>
      <c r="AT723" s="90">
        <v>16.474548838019885</v>
      </c>
      <c r="AU723" s="90">
        <v>15.053683375288005</v>
      </c>
      <c r="AV723" s="90">
        <v>13.541498160118579</v>
      </c>
      <c r="AW723" s="90">
        <v>13.659739055812542</v>
      </c>
      <c r="AX723" s="90">
        <v>12.182558105460457</v>
      </c>
      <c r="AY723" s="90">
        <v>10.644449091951891</v>
      </c>
      <c r="AZ723" s="90">
        <v>27.794797963318175</v>
      </c>
      <c r="BA723" s="90">
        <v>25.869883014317512</v>
      </c>
      <c r="BB723" s="90">
        <v>24.204303707892905</v>
      </c>
      <c r="BC723" s="90">
        <v>22.166892619695265</v>
      </c>
      <c r="BD723" s="90">
        <v>24.082176055504227</v>
      </c>
      <c r="BE723" s="90">
        <v>22.45375715131641</v>
      </c>
      <c r="BF723" s="90">
        <v>20.555626393458944</v>
      </c>
      <c r="BG723" s="90">
        <v>20.964618577468762</v>
      </c>
      <c r="BH723" s="90">
        <v>19.11448767262171</v>
      </c>
      <c r="BI723" s="90">
        <v>17.536333823310922</v>
      </c>
      <c r="BJ723" s="90">
        <v>22.33162949892774</v>
      </c>
      <c r="BK723" s="90">
        <v>20.842490925080089</v>
      </c>
      <c r="BL723" s="90">
        <v>18.995783360173849</v>
      </c>
      <c r="BM723" s="90">
        <v>19.393311152200216</v>
      </c>
      <c r="BN723" s="90">
        <v>17.548386582369581</v>
      </c>
      <c r="BO723" s="90">
        <v>15.912498771155255</v>
      </c>
      <c r="BP723" s="90">
        <v>17.945914374395951</v>
      </c>
      <c r="BQ723" s="90">
        <v>16.025338406208945</v>
      </c>
      <c r="BR723" s="90">
        <v>14.50843557456863</v>
      </c>
      <c r="BS723" s="90">
        <v>13.032543025807939</v>
      </c>
      <c r="BT723" s="89">
        <v>59.109316108920446</v>
      </c>
      <c r="BU723" s="180">
        <v>55.55128819862469</v>
      </c>
      <c r="BV723" s="180">
        <v>51.701458300623351</v>
      </c>
      <c r="BW723" s="180">
        <v>48.143430390327602</v>
      </c>
      <c r="BX723" s="180">
        <v>35.957841972247373</v>
      </c>
      <c r="BY723" s="181">
        <v>32.01505651862005</v>
      </c>
      <c r="BZ723" s="182">
        <v>29.172224687150184</v>
      </c>
      <c r="CA723" s="182">
        <v>44.02121166538506</v>
      </c>
      <c r="CB723" s="182">
        <v>30.383801430866814</v>
      </c>
      <c r="CC723" s="182">
        <v>28.604787475718947</v>
      </c>
      <c r="CD723" s="182">
        <v>26.679872526718281</v>
      </c>
      <c r="CE723" s="182">
        <v>25.016894582870737</v>
      </c>
      <c r="CF723" s="182">
        <v>19.906464312289806</v>
      </c>
      <c r="CG723" s="182">
        <v>18.061539742459185</v>
      </c>
      <c r="CH723" s="182">
        <v>16.574326439204192</v>
      </c>
      <c r="CI723" s="182">
        <v>23.29162567888433</v>
      </c>
      <c r="CJ723" s="182">
        <v>68.468640833197753</v>
      </c>
      <c r="CK723" s="182">
        <v>61.060783024900658</v>
      </c>
      <c r="CL723" s="182">
        <v>53.652925216603577</v>
      </c>
      <c r="CM723" s="182">
        <v>49.117684284392887</v>
      </c>
      <c r="CN723" s="182">
        <v>40.69163022538028</v>
      </c>
      <c r="CO723" s="182">
        <v>37.309207924160795</v>
      </c>
      <c r="CP723" s="182">
        <v>33.417720574425843</v>
      </c>
      <c r="CQ723" s="182">
        <v>49.103140418850288</v>
      </c>
      <c r="CR723" s="182">
        <v>60.16888406076</v>
      </c>
      <c r="CS723" s="182">
        <v>74.470302485792843</v>
      </c>
      <c r="CT723" s="182">
        <v>85.823804400700979</v>
      </c>
      <c r="CU723" s="182">
        <v>34.72620262162598</v>
      </c>
      <c r="CV723" s="182">
        <v>31.002416722291073</v>
      </c>
      <c r="CW723" s="182">
        <v>27.278630822956146</v>
      </c>
      <c r="CX723" s="182">
        <v>25.237853697443736</v>
      </c>
      <c r="CY723" s="182">
        <v>21.690683605873623</v>
      </c>
      <c r="CZ723" s="182">
        <v>20.207675977307915</v>
      </c>
      <c r="DA723" s="182">
        <v>18.357088022407371</v>
      </c>
      <c r="DB723" s="182">
        <v>25.227490821743473</v>
      </c>
      <c r="DC723" s="182">
        <v>30.524541127770338</v>
      </c>
      <c r="DD723" s="182">
        <v>37.675250340286723</v>
      </c>
      <c r="DE723" s="182">
        <v>43.208122161241597</v>
      </c>
      <c r="DF723" s="182">
        <v>10.614139800522597</v>
      </c>
      <c r="DG723" s="182">
        <v>17.642936610824876</v>
      </c>
      <c r="DH723" s="182">
        <v>16.020878073143763</v>
      </c>
      <c r="DI723" s="182">
        <v>14.610962506295811</v>
      </c>
      <c r="DJ723" s="182">
        <v>13.060220099579016</v>
      </c>
      <c r="DK723" s="182">
        <v>22.617618667687712</v>
      </c>
      <c r="DL723" s="182">
        <v>21.006352441451387</v>
      </c>
      <c r="DM723" s="182">
        <v>19.551119554354138</v>
      </c>
      <c r="DN723" s="182">
        <v>17.972965705043357</v>
      </c>
      <c r="DO723" s="182">
        <v>19.432415241906288</v>
      </c>
      <c r="DP723" s="182">
        <v>17.985018464102023</v>
      </c>
      <c r="DQ723" s="182">
        <v>16.349130652887695</v>
      </c>
      <c r="DR723" s="182">
        <v>16.461970287941377</v>
      </c>
      <c r="DS723" s="182">
        <v>14.918382184039858</v>
      </c>
      <c r="DT723" s="182">
        <v>13.36685901989121</v>
      </c>
      <c r="DU723" s="182">
        <v>30.7464705184662</v>
      </c>
      <c r="DV723" s="182">
        <v>28.821555569465541</v>
      </c>
      <c r="DW723" s="182">
        <v>27.042541614317667</v>
      </c>
      <c r="DX723" s="182">
        <v>24.91050127704132</v>
      </c>
      <c r="DY723" s="182">
        <v>26.896640620464872</v>
      </c>
      <c r="DZ723" s="182">
        <v>25.197365808662461</v>
      </c>
      <c r="EA723" s="182">
        <v>23.159954720464832</v>
      </c>
      <c r="EB723" s="182">
        <v>23.708227234814817</v>
      </c>
      <c r="EC723" s="182">
        <v>21.670816146617184</v>
      </c>
      <c r="ED723" s="182">
        <v>20.068364080799331</v>
      </c>
      <c r="EE723" s="182">
        <v>25.075238156273802</v>
      </c>
      <c r="EF723" s="182">
        <v>23.44681925208598</v>
      </c>
      <c r="EG723" s="182">
        <v>21.548688494228507</v>
      </c>
      <c r="EH723" s="182">
        <v>21.957680678238326</v>
      </c>
      <c r="EI723" s="182">
        <v>20.080416839857985</v>
      </c>
      <c r="EJ723" s="182">
        <v>18.502262990547202</v>
      </c>
      <c r="EK723" s="182">
        <v>20.477944631884345</v>
      </c>
      <c r="EL723" s="182">
        <v>18.633020062053728</v>
      </c>
      <c r="EM723" s="182">
        <v>17.015049687292215</v>
      </c>
      <c r="EN723" s="182">
        <v>15.397257856201474</v>
      </c>
      <c r="EO723" s="180">
        <v>32.995281892836644</v>
      </c>
      <c r="EP723" s="182">
        <v>31.198594479242441</v>
      </c>
      <c r="EQ723" s="182">
        <v>29.27149599350172</v>
      </c>
      <c r="ER723" s="182">
        <v>27.474808579907513</v>
      </c>
      <c r="ES723" s="182">
        <v>22.14478301384187</v>
      </c>
      <c r="ET723" s="182">
        <v>20.258774520446259</v>
      </c>
      <c r="EU723" s="182">
        <v>18.796998706022393</v>
      </c>
      <c r="EV723" s="182">
        <v>25.712992027916471</v>
      </c>
      <c r="EW723" s="182">
        <v>33.053249131025886</v>
      </c>
      <c r="EX723" s="182">
        <v>11.580394307886174</v>
      </c>
      <c r="EY723" s="182">
        <v>17.772336332321508</v>
      </c>
      <c r="EZ723" s="182">
        <v>20.510880040147853</v>
      </c>
      <c r="FA723" s="182">
        <v>24.762661130310132</v>
      </c>
    </row>
    <row r="724" spans="1:157" ht="15" x14ac:dyDescent="0.35">
      <c r="A724" s="87"/>
      <c r="B724" s="88"/>
      <c r="C724" s="89"/>
      <c r="D724" s="89"/>
      <c r="E724" s="89"/>
      <c r="F724" s="89"/>
      <c r="G724" s="89"/>
      <c r="H724" s="193"/>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95" t="s">
        <v>630</v>
      </c>
      <c r="AL724" s="95" t="s">
        <v>630</v>
      </c>
      <c r="AM724" s="95" t="s">
        <v>630</v>
      </c>
      <c r="AN724" s="95" t="s">
        <v>630</v>
      </c>
      <c r="AO724" s="95" t="s">
        <v>630</v>
      </c>
      <c r="AP724" s="95" t="s">
        <v>630</v>
      </c>
      <c r="AQ724" s="95" t="s">
        <v>630</v>
      </c>
      <c r="AR724" s="95" t="s">
        <v>630</v>
      </c>
      <c r="AS724" s="95" t="s">
        <v>630</v>
      </c>
      <c r="AT724" s="95" t="s">
        <v>630</v>
      </c>
      <c r="AU724" s="95" t="s">
        <v>630</v>
      </c>
      <c r="AV724" s="95" t="s">
        <v>630</v>
      </c>
      <c r="AW724" s="95" t="s">
        <v>630</v>
      </c>
      <c r="AX724" s="95" t="s">
        <v>630</v>
      </c>
      <c r="AY724" s="95" t="s">
        <v>630</v>
      </c>
      <c r="AZ724" s="95" t="s">
        <v>630</v>
      </c>
      <c r="BA724" s="95" t="s">
        <v>630</v>
      </c>
      <c r="BB724" s="95" t="s">
        <v>630</v>
      </c>
      <c r="BC724" s="95" t="s">
        <v>630</v>
      </c>
      <c r="BD724" s="95" t="s">
        <v>630</v>
      </c>
      <c r="BE724" s="95" t="s">
        <v>630</v>
      </c>
      <c r="BF724" s="95" t="s">
        <v>630</v>
      </c>
      <c r="BG724" s="95" t="s">
        <v>630</v>
      </c>
      <c r="BH724" s="95" t="s">
        <v>630</v>
      </c>
      <c r="BI724" s="95" t="s">
        <v>630</v>
      </c>
      <c r="BJ724" s="95" t="s">
        <v>630</v>
      </c>
      <c r="BK724" s="95" t="s">
        <v>630</v>
      </c>
      <c r="BL724" s="95" t="s">
        <v>630</v>
      </c>
      <c r="BM724" s="95" t="s">
        <v>630</v>
      </c>
      <c r="BN724" s="95" t="s">
        <v>630</v>
      </c>
      <c r="BO724" s="95" t="s">
        <v>630</v>
      </c>
      <c r="BP724" s="95" t="s">
        <v>630</v>
      </c>
      <c r="BQ724" s="95" t="s">
        <v>630</v>
      </c>
      <c r="BR724" s="95" t="s">
        <v>630</v>
      </c>
      <c r="BS724" s="95" t="s">
        <v>630</v>
      </c>
      <c r="BT724" s="89"/>
      <c r="BU724" s="89"/>
      <c r="BV724" s="89"/>
      <c r="BW724" s="89"/>
      <c r="BX724" s="89"/>
      <c r="BY724" s="94"/>
      <c r="BZ724" s="95"/>
      <c r="CA724" s="95"/>
      <c r="CB724" s="95" t="s">
        <v>630</v>
      </c>
      <c r="CC724" s="95" t="s">
        <v>630</v>
      </c>
      <c r="CD724" s="95" t="s">
        <v>630</v>
      </c>
      <c r="CE724" s="95" t="s">
        <v>630</v>
      </c>
      <c r="CF724" s="95" t="s">
        <v>630</v>
      </c>
      <c r="CG724" s="95" t="s">
        <v>630</v>
      </c>
      <c r="CH724" s="95" t="s">
        <v>630</v>
      </c>
      <c r="CI724" s="95" t="s">
        <v>630</v>
      </c>
      <c r="CJ724" s="95"/>
      <c r="CK724" s="95"/>
      <c r="CL724" s="95"/>
      <c r="CM724" s="95"/>
      <c r="CN724" s="95"/>
      <c r="CO724" s="95"/>
      <c r="CP724" s="95"/>
      <c r="CQ724" s="95"/>
      <c r="CR724" s="95"/>
      <c r="CS724" s="95"/>
      <c r="CT724" s="95"/>
      <c r="CU724" s="95" t="s">
        <v>631</v>
      </c>
      <c r="CV724" s="95" t="s">
        <v>631</v>
      </c>
      <c r="CW724" s="95" t="s">
        <v>631</v>
      </c>
      <c r="CX724" s="95" t="s">
        <v>631</v>
      </c>
      <c r="CY724" s="95" t="s">
        <v>631</v>
      </c>
      <c r="CZ724" s="95" t="s">
        <v>631</v>
      </c>
      <c r="DA724" s="95" t="s">
        <v>631</v>
      </c>
      <c r="DB724" s="95" t="s">
        <v>631</v>
      </c>
      <c r="DC724" s="95" t="s">
        <v>631</v>
      </c>
      <c r="DD724" s="95" t="s">
        <v>631</v>
      </c>
      <c r="DE724" s="95" t="s">
        <v>631</v>
      </c>
      <c r="DF724" s="95" t="s">
        <v>631</v>
      </c>
      <c r="DG724" s="95" t="s">
        <v>631</v>
      </c>
      <c r="DH724" s="95" t="s">
        <v>631</v>
      </c>
      <c r="DI724" s="95" t="s">
        <v>631</v>
      </c>
      <c r="DJ724" s="95" t="s">
        <v>631</v>
      </c>
      <c r="DK724" s="95" t="s">
        <v>631</v>
      </c>
      <c r="DL724" s="95" t="s">
        <v>631</v>
      </c>
      <c r="DM724" s="95" t="s">
        <v>631</v>
      </c>
      <c r="DN724" s="95" t="s">
        <v>631</v>
      </c>
      <c r="DO724" s="95" t="s">
        <v>631</v>
      </c>
      <c r="DP724" s="95" t="s">
        <v>631</v>
      </c>
      <c r="DQ724" s="95" t="s">
        <v>631</v>
      </c>
      <c r="DR724" s="95" t="s">
        <v>631</v>
      </c>
      <c r="DS724" s="95" t="s">
        <v>631</v>
      </c>
      <c r="DT724" s="95" t="s">
        <v>631</v>
      </c>
      <c r="DU724" s="95" t="s">
        <v>631</v>
      </c>
      <c r="DV724" s="95" t="s">
        <v>631</v>
      </c>
      <c r="DW724" s="95" t="s">
        <v>631</v>
      </c>
      <c r="DX724" s="95" t="s">
        <v>631</v>
      </c>
      <c r="DY724" s="95" t="s">
        <v>631</v>
      </c>
      <c r="DZ724" s="95" t="s">
        <v>631</v>
      </c>
      <c r="EA724" s="95" t="s">
        <v>631</v>
      </c>
      <c r="EB724" s="95" t="s">
        <v>631</v>
      </c>
      <c r="EC724" s="95" t="s">
        <v>631</v>
      </c>
      <c r="ED724" s="95" t="s">
        <v>631</v>
      </c>
      <c r="EE724" s="95" t="s">
        <v>631</v>
      </c>
      <c r="EF724" s="95" t="s">
        <v>631</v>
      </c>
      <c r="EG724" s="95" t="s">
        <v>631</v>
      </c>
      <c r="EH724" s="95" t="s">
        <v>631</v>
      </c>
      <c r="EI724" s="95" t="s">
        <v>631</v>
      </c>
      <c r="EJ724" s="95" t="s">
        <v>631</v>
      </c>
      <c r="EK724" s="95" t="s">
        <v>631</v>
      </c>
      <c r="EL724" s="95" t="s">
        <v>631</v>
      </c>
      <c r="EM724" s="95" t="s">
        <v>631</v>
      </c>
      <c r="EN724" s="95" t="s">
        <v>631</v>
      </c>
      <c r="EO724" s="89" t="s">
        <v>631</v>
      </c>
      <c r="EP724" s="95" t="s">
        <v>631</v>
      </c>
      <c r="EQ724" s="95" t="s">
        <v>631</v>
      </c>
      <c r="ER724" s="95" t="s">
        <v>631</v>
      </c>
      <c r="ES724" s="95" t="s">
        <v>631</v>
      </c>
      <c r="ET724" s="95" t="s">
        <v>631</v>
      </c>
      <c r="EU724" s="95" t="s">
        <v>631</v>
      </c>
      <c r="EV724" s="95" t="s">
        <v>631</v>
      </c>
      <c r="EW724" s="95" t="s">
        <v>631</v>
      </c>
      <c r="EX724" s="95" t="s">
        <v>631</v>
      </c>
      <c r="EY724" s="95" t="s">
        <v>631</v>
      </c>
      <c r="EZ724" s="95" t="s">
        <v>631</v>
      </c>
      <c r="FA724" s="95" t="s">
        <v>631</v>
      </c>
    </row>
    <row r="725" spans="1:157" ht="15" x14ac:dyDescent="0.35">
      <c r="A725" s="87" t="s">
        <v>632</v>
      </c>
      <c r="B725" s="96">
        <v>2111.4274825086131</v>
      </c>
      <c r="C725" s="97">
        <v>4439.1028303958028</v>
      </c>
      <c r="D725" s="97">
        <v>3904.6912482157695</v>
      </c>
      <c r="E725" s="97">
        <v>3430.0622763646497</v>
      </c>
      <c r="F725" s="97">
        <v>2859.5536780371681</v>
      </c>
      <c r="G725" s="97">
        <v>6352.0724758081096</v>
      </c>
      <c r="H725" s="194">
        <v>5675.1339843992855</v>
      </c>
      <c r="I725" s="99">
        <v>5170.6981596617397</v>
      </c>
      <c r="J725" s="99">
        <v>4625.4819654249541</v>
      </c>
      <c r="K725" s="99">
        <v>5120.042066089979</v>
      </c>
      <c r="L725" s="99">
        <v>4620.681242083082</v>
      </c>
      <c r="M725" s="99">
        <v>4099.7003738579315</v>
      </c>
      <c r="N725" s="99">
        <v>4141.968730614406</v>
      </c>
      <c r="O725" s="99">
        <v>3640.7271037738647</v>
      </c>
      <c r="P725" s="99">
        <v>2952.8716541437775</v>
      </c>
      <c r="Q725" s="99">
        <v>9551.9080251290197</v>
      </c>
      <c r="R725" s="99">
        <v>8875.1065680132815</v>
      </c>
      <c r="S725" s="99">
        <v>8196.5445150692522</v>
      </c>
      <c r="T725" s="99">
        <v>7400.7923616239059</v>
      </c>
      <c r="U725" s="99">
        <v>8139.7349127924635</v>
      </c>
      <c r="V725" s="99">
        <v>7519.7430579535139</v>
      </c>
      <c r="W725" s="99">
        <v>6723.9909045081695</v>
      </c>
      <c r="X725" s="99">
        <v>6899.7512031145707</v>
      </c>
      <c r="Y725" s="99">
        <v>6093.7116534481856</v>
      </c>
      <c r="Z725" s="99">
        <v>5517.7431962383453</v>
      </c>
      <c r="AA725" s="99">
        <v>7462.9334556767271</v>
      </c>
      <c r="AB725" s="99">
        <v>6842.9416008377812</v>
      </c>
      <c r="AC725" s="99">
        <v>6037.7889203223358</v>
      </c>
      <c r="AD725" s="99">
        <v>6226.548572118485</v>
      </c>
      <c r="AE725" s="99">
        <v>5514.211659424127</v>
      </c>
      <c r="AF725" s="99">
        <v>4967.1992441984685</v>
      </c>
      <c r="AG725" s="99">
        <v>5661.3332936577435</v>
      </c>
      <c r="AH725" s="99">
        <v>5009.9867050828625</v>
      </c>
      <c r="AI725" s="99">
        <v>4492.7351064721925</v>
      </c>
      <c r="AJ725" s="99">
        <v>3975.6850837016141</v>
      </c>
      <c r="AK725" s="99">
        <v>3065.1487243350293</v>
      </c>
      <c r="AL725" s="99">
        <v>5154.1057485922229</v>
      </c>
      <c r="AM725" s="99">
        <v>4619.0858839809507</v>
      </c>
      <c r="AN725" s="99">
        <v>4133.3408970294549</v>
      </c>
      <c r="AO725" s="99">
        <v>3589.4187252667493</v>
      </c>
      <c r="AP725" s="99">
        <v>6926.9549845518413</v>
      </c>
      <c r="AQ725" s="99">
        <v>6376.3127338781414</v>
      </c>
      <c r="AR725" s="99">
        <v>5857.875072022488</v>
      </c>
      <c r="AS725" s="99">
        <v>5302.2354994042571</v>
      </c>
      <c r="AT725" s="99">
        <v>5799.0411909829991</v>
      </c>
      <c r="AU725" s="99">
        <v>5298.8965481013774</v>
      </c>
      <c r="AV725" s="99">
        <v>4766.6073523617397</v>
      </c>
      <c r="AW725" s="99">
        <v>4808.2281476460148</v>
      </c>
      <c r="AX725" s="99">
        <v>4288.2604531220804</v>
      </c>
      <c r="AY725" s="99">
        <v>3746.846080367066</v>
      </c>
      <c r="AZ725" s="99">
        <v>9783.7688830879979</v>
      </c>
      <c r="BA725" s="99">
        <v>9106.1988210397649</v>
      </c>
      <c r="BB725" s="99">
        <v>8519.9149051783024</v>
      </c>
      <c r="BC725" s="99">
        <v>7802.7462021327337</v>
      </c>
      <c r="BD725" s="99">
        <v>8476.9259715374883</v>
      </c>
      <c r="BE725" s="99">
        <v>7903.7225172633762</v>
      </c>
      <c r="BF725" s="99">
        <v>7235.5804904975485</v>
      </c>
      <c r="BG725" s="99">
        <v>7379.5457392690041</v>
      </c>
      <c r="BH725" s="99">
        <v>6728.299660762842</v>
      </c>
      <c r="BI725" s="99">
        <v>6172.7895058054446</v>
      </c>
      <c r="BJ725" s="99">
        <v>7860.7335836225639</v>
      </c>
      <c r="BK725" s="99">
        <v>7336.5568056281918</v>
      </c>
      <c r="BL725" s="99">
        <v>6686.5157427811946</v>
      </c>
      <c r="BM725" s="99">
        <v>6826.4455255744761</v>
      </c>
      <c r="BN725" s="99">
        <v>6177.0320769940927</v>
      </c>
      <c r="BO725" s="99">
        <v>5601.1995674466498</v>
      </c>
      <c r="BP725" s="99">
        <v>6316.9618597873741</v>
      </c>
      <c r="BQ725" s="99">
        <v>5640.9191189855483</v>
      </c>
      <c r="BR725" s="99">
        <v>5106.9693222481574</v>
      </c>
      <c r="BS725" s="99">
        <v>4587.4551450843946</v>
      </c>
      <c r="BT725" s="97">
        <v>10403.239635169999</v>
      </c>
      <c r="BU725" s="97">
        <v>9777.0267229579458</v>
      </c>
      <c r="BV725" s="97">
        <v>9099.4566609097092</v>
      </c>
      <c r="BW725" s="97">
        <v>8473.2437486976578</v>
      </c>
      <c r="BX725" s="97">
        <v>6328.5801871155372</v>
      </c>
      <c r="BY725" s="98">
        <v>5634.6499472771284</v>
      </c>
      <c r="BZ725" s="99">
        <v>5134.3115449384322</v>
      </c>
      <c r="CA725" s="99">
        <v>7747.73325310777</v>
      </c>
      <c r="CB725" s="99">
        <v>10695.098103665119</v>
      </c>
      <c r="CC725" s="99">
        <v>10068.88519145307</v>
      </c>
      <c r="CD725" s="99">
        <v>9391.3151294048348</v>
      </c>
      <c r="CE725" s="99">
        <v>8805.9468931704996</v>
      </c>
      <c r="CF725" s="99">
        <v>7007.0754379260115</v>
      </c>
      <c r="CG725" s="99">
        <v>6357.6619893456336</v>
      </c>
      <c r="CH725" s="99">
        <v>5834.1629065998759</v>
      </c>
      <c r="CI725" s="99">
        <v>8198.6522389672846</v>
      </c>
      <c r="CJ725" s="99">
        <v>12050.480786642804</v>
      </c>
      <c r="CK725" s="99">
        <v>10746.697812382516</v>
      </c>
      <c r="CL725" s="99">
        <v>9442.9148381222294</v>
      </c>
      <c r="CM725" s="99">
        <v>8644.7124340531482</v>
      </c>
      <c r="CN725" s="99">
        <v>7161.7269196669295</v>
      </c>
      <c r="CO725" s="99">
        <v>6566.4205946522998</v>
      </c>
      <c r="CP725" s="99">
        <v>5881.5188210989481</v>
      </c>
      <c r="CQ725" s="99">
        <v>8642.1527137176508</v>
      </c>
      <c r="CR725" s="99">
        <v>10589.72359469376</v>
      </c>
      <c r="CS725" s="99">
        <v>13106.773237499541</v>
      </c>
      <c r="CT725" s="99">
        <v>15104.989574523373</v>
      </c>
      <c r="CU725" s="99">
        <v>12223.623322812346</v>
      </c>
      <c r="CV725" s="99">
        <v>10912.850686246458</v>
      </c>
      <c r="CW725" s="99">
        <v>9602.0780496805637</v>
      </c>
      <c r="CX725" s="99">
        <v>8883.7245015001954</v>
      </c>
      <c r="CY725" s="99">
        <v>7635.1206292675151</v>
      </c>
      <c r="CZ725" s="99">
        <v>7113.1019440123855</v>
      </c>
      <c r="DA725" s="99">
        <v>6461.6949838873943</v>
      </c>
      <c r="DB725" s="99">
        <v>8880.0767692537029</v>
      </c>
      <c r="DC725" s="99">
        <v>10744.638476975158</v>
      </c>
      <c r="DD725" s="99">
        <v>13261.688119780927</v>
      </c>
      <c r="DE725" s="99">
        <v>15209.259000757042</v>
      </c>
      <c r="DF725" s="99">
        <v>3736.1772097839544</v>
      </c>
      <c r="DG725" s="99">
        <v>6210.3136870103563</v>
      </c>
      <c r="DH725" s="99">
        <v>5639.3490817466045</v>
      </c>
      <c r="DI725" s="99">
        <v>5143.0588022161255</v>
      </c>
      <c r="DJ725" s="99">
        <v>4597.1974750518139</v>
      </c>
      <c r="DK725" s="99">
        <v>7961.4017710260741</v>
      </c>
      <c r="DL725" s="99">
        <v>7394.2360593908888</v>
      </c>
      <c r="DM725" s="99">
        <v>6881.9940831326567</v>
      </c>
      <c r="DN725" s="99">
        <v>6326.483928175262</v>
      </c>
      <c r="DO725" s="99">
        <v>6840.2101651510138</v>
      </c>
      <c r="DP725" s="99">
        <v>6330.7264993639119</v>
      </c>
      <c r="DQ725" s="99">
        <v>5754.8939898164681</v>
      </c>
      <c r="DR725" s="99">
        <v>5794.6135413553648</v>
      </c>
      <c r="DS725" s="99">
        <v>5251.2705287820299</v>
      </c>
      <c r="DT725" s="99">
        <v>4705.1343750017058</v>
      </c>
      <c r="DU725" s="99">
        <v>10822.757622500103</v>
      </c>
      <c r="DV725" s="99">
        <v>10145.18756045187</v>
      </c>
      <c r="DW725" s="99">
        <v>9518.9746482398186</v>
      </c>
      <c r="DX725" s="99">
        <v>8768.496449518545</v>
      </c>
      <c r="DY725" s="99">
        <v>9467.6174984036352</v>
      </c>
      <c r="DZ725" s="99">
        <v>8869.4727646491865</v>
      </c>
      <c r="EA725" s="99">
        <v>8152.3040616036205</v>
      </c>
      <c r="EB725" s="99">
        <v>8345.2959866548154</v>
      </c>
      <c r="EC725" s="99">
        <v>7628.1272836092494</v>
      </c>
      <c r="ED725" s="99">
        <v>7064.0641564413645</v>
      </c>
      <c r="EE725" s="99">
        <v>8826.4838310083778</v>
      </c>
      <c r="EF725" s="99">
        <v>8253.2803767342648</v>
      </c>
      <c r="EG725" s="99">
        <v>7585.1383499684343</v>
      </c>
      <c r="EH725" s="99">
        <v>7729.1035987398909</v>
      </c>
      <c r="EI725" s="99">
        <v>7068.3067276300108</v>
      </c>
      <c r="EJ725" s="99">
        <v>6512.7965726726152</v>
      </c>
      <c r="EK725" s="99">
        <v>7208.2365104232895</v>
      </c>
      <c r="EL725" s="99">
        <v>6558.8230618429116</v>
      </c>
      <c r="EM725" s="99">
        <v>5989.2974899268593</v>
      </c>
      <c r="EN725" s="99">
        <v>5419.8347653829187</v>
      </c>
      <c r="EO725" s="97">
        <v>11614.339226278498</v>
      </c>
      <c r="EP725" s="99">
        <v>10981.905256693339</v>
      </c>
      <c r="EQ725" s="99">
        <v>10303.566589712605</v>
      </c>
      <c r="ER725" s="99">
        <v>9671.1326201274442</v>
      </c>
      <c r="ES725" s="99">
        <v>7794.9636208723387</v>
      </c>
      <c r="ET725" s="99">
        <v>7131.0886311970835</v>
      </c>
      <c r="EU725" s="99">
        <v>6616.5435445198827</v>
      </c>
      <c r="EV725" s="99">
        <v>9050.9731938265977</v>
      </c>
      <c r="EW725" s="99">
        <v>11634.743694121111</v>
      </c>
      <c r="EX725" s="99">
        <v>4076.2987963759329</v>
      </c>
      <c r="EY725" s="99">
        <v>6255.8623889771707</v>
      </c>
      <c r="EZ725" s="99">
        <v>7219.8297741320448</v>
      </c>
      <c r="FA725" s="99">
        <v>8716.4567178691668</v>
      </c>
    </row>
    <row r="726" spans="1:157" ht="15.6" thickBot="1" x14ac:dyDescent="0.4">
      <c r="A726" s="100" t="s">
        <v>633</v>
      </c>
      <c r="B726" s="101">
        <v>25337.129790103358</v>
      </c>
      <c r="C726" s="102">
        <v>53269.233964749634</v>
      </c>
      <c r="D726" s="102">
        <v>46856.294978589234</v>
      </c>
      <c r="E726" s="102">
        <v>41160.747316375797</v>
      </c>
      <c r="F726" s="102">
        <v>34314.644136446019</v>
      </c>
      <c r="G726" s="102">
        <v>76224.869709697319</v>
      </c>
      <c r="H726" s="195">
        <v>68101.607812791422</v>
      </c>
      <c r="I726" s="104">
        <v>62048.377915940873</v>
      </c>
      <c r="J726" s="104">
        <v>55505.783585099445</v>
      </c>
      <c r="K726" s="104">
        <v>61440.504793079745</v>
      </c>
      <c r="L726" s="104">
        <v>55448.17490499698</v>
      </c>
      <c r="M726" s="104">
        <v>49196.404486295178</v>
      </c>
      <c r="N726" s="104">
        <v>49703.624767372872</v>
      </c>
      <c r="O726" s="104">
        <v>43688.725245286376</v>
      </c>
      <c r="P726" s="104">
        <v>35434.459849725332</v>
      </c>
      <c r="Q726" s="104">
        <v>114622.89630154823</v>
      </c>
      <c r="R726" s="104">
        <v>106501.27881615938</v>
      </c>
      <c r="S726" s="104">
        <v>98358.534180831019</v>
      </c>
      <c r="T726" s="104">
        <v>88809.508339486871</v>
      </c>
      <c r="U726" s="104">
        <v>97676.818953509559</v>
      </c>
      <c r="V726" s="104">
        <v>90236.916695442167</v>
      </c>
      <c r="W726" s="104">
        <v>80687.890854098034</v>
      </c>
      <c r="X726" s="104">
        <v>82797.014437374848</v>
      </c>
      <c r="Y726" s="104">
        <v>73124.539841378224</v>
      </c>
      <c r="Z726" s="104">
        <v>66212.918354860143</v>
      </c>
      <c r="AA726" s="104">
        <v>89555.201468120722</v>
      </c>
      <c r="AB726" s="104">
        <v>82115.299210053374</v>
      </c>
      <c r="AC726" s="104">
        <v>72453.467043868033</v>
      </c>
      <c r="AD726" s="104">
        <v>74718.58286542182</v>
      </c>
      <c r="AE726" s="104">
        <v>66170.539913089524</v>
      </c>
      <c r="AF726" s="104">
        <v>59606.390930381618</v>
      </c>
      <c r="AG726" s="104">
        <v>67935.999523892926</v>
      </c>
      <c r="AH726" s="104">
        <v>60119.840460994354</v>
      </c>
      <c r="AI726" s="104">
        <v>53912.821277666313</v>
      </c>
      <c r="AJ726" s="104">
        <v>47708.221004419371</v>
      </c>
      <c r="AK726" s="104">
        <v>36781.784692020352</v>
      </c>
      <c r="AL726" s="104">
        <v>61849.268983106675</v>
      </c>
      <c r="AM726" s="104">
        <v>55429.030607771405</v>
      </c>
      <c r="AN726" s="104">
        <v>49600.090764353459</v>
      </c>
      <c r="AO726" s="104">
        <v>43073.024703200994</v>
      </c>
      <c r="AP726" s="104">
        <v>83123.459814622096</v>
      </c>
      <c r="AQ726" s="104">
        <v>76515.752806537697</v>
      </c>
      <c r="AR726" s="104">
        <v>70294.500864269852</v>
      </c>
      <c r="AS726" s="104">
        <v>63626.825992851082</v>
      </c>
      <c r="AT726" s="104">
        <v>69588.494291795985</v>
      </c>
      <c r="AU726" s="104">
        <v>63586.758577216533</v>
      </c>
      <c r="AV726" s="104">
        <v>57199.288228340876</v>
      </c>
      <c r="AW726" s="104">
        <v>57698.737771752174</v>
      </c>
      <c r="AX726" s="104">
        <v>51459.125437464965</v>
      </c>
      <c r="AY726" s="104">
        <v>44962.152964404791</v>
      </c>
      <c r="AZ726" s="104">
        <v>117405.22659705597</v>
      </c>
      <c r="BA726" s="104">
        <v>109274.38585247718</v>
      </c>
      <c r="BB726" s="104">
        <v>102238.97886213963</v>
      </c>
      <c r="BC726" s="104">
        <v>93632.954425592805</v>
      </c>
      <c r="BD726" s="104">
        <v>101723.11165844987</v>
      </c>
      <c r="BE726" s="104">
        <v>94844.67020716051</v>
      </c>
      <c r="BF726" s="104">
        <v>86826.965885970581</v>
      </c>
      <c r="BG726" s="104">
        <v>88554.548871228049</v>
      </c>
      <c r="BH726" s="104">
        <v>80739.595929154108</v>
      </c>
      <c r="BI726" s="104">
        <v>74073.474069665332</v>
      </c>
      <c r="BJ726" s="104">
        <v>94328.803003470763</v>
      </c>
      <c r="BK726" s="104">
        <v>88038.681667538302</v>
      </c>
      <c r="BL726" s="104">
        <v>80238.188913374339</v>
      </c>
      <c r="BM726" s="104">
        <v>81917.346306893713</v>
      </c>
      <c r="BN726" s="104">
        <v>74124.384923929116</v>
      </c>
      <c r="BO726" s="104">
        <v>67214.394809359801</v>
      </c>
      <c r="BP726" s="104">
        <v>75803.542317448489</v>
      </c>
      <c r="BQ726" s="104">
        <v>67691.029427826579</v>
      </c>
      <c r="BR726" s="104">
        <v>61283.631866977885</v>
      </c>
      <c r="BS726" s="104">
        <v>55049.461741012739</v>
      </c>
      <c r="BT726" s="102">
        <v>124838.87562203998</v>
      </c>
      <c r="BU726" s="102">
        <v>117324.32067549534</v>
      </c>
      <c r="BV726" s="102">
        <v>109193.47993091651</v>
      </c>
      <c r="BW726" s="102">
        <v>101678.9249843719</v>
      </c>
      <c r="BX726" s="102">
        <v>75942.962245386443</v>
      </c>
      <c r="BY726" s="103">
        <v>67615.799367325541</v>
      </c>
      <c r="BZ726" s="104">
        <v>61611.73853926119</v>
      </c>
      <c r="CA726" s="104">
        <v>92972.79903729324</v>
      </c>
      <c r="CB726" s="104">
        <v>128341.17724398142</v>
      </c>
      <c r="CC726" s="104">
        <v>120826.62229743684</v>
      </c>
      <c r="CD726" s="104">
        <v>112695.78155285801</v>
      </c>
      <c r="CE726" s="104">
        <v>105671.362718046</v>
      </c>
      <c r="CF726" s="104">
        <v>84084.905255112142</v>
      </c>
      <c r="CG726" s="104">
        <v>76291.943872147604</v>
      </c>
      <c r="CH726" s="104">
        <v>70009.954879198514</v>
      </c>
      <c r="CI726" s="104">
        <v>98383.826867607422</v>
      </c>
      <c r="CJ726" s="104">
        <v>144605.76943971365</v>
      </c>
      <c r="CK726" s="104">
        <v>128960.37374859018</v>
      </c>
      <c r="CL726" s="104">
        <v>113314.97805746675</v>
      </c>
      <c r="CM726" s="104">
        <v>103736.54920863778</v>
      </c>
      <c r="CN726" s="104">
        <v>85940.723036003154</v>
      </c>
      <c r="CO726" s="104">
        <v>78797.047135827597</v>
      </c>
      <c r="CP726" s="104">
        <v>70578.225853187381</v>
      </c>
      <c r="CQ726" s="104">
        <v>103705.8325646118</v>
      </c>
      <c r="CR726" s="104">
        <v>127076.68313632513</v>
      </c>
      <c r="CS726" s="104">
        <v>157281.2788499945</v>
      </c>
      <c r="CT726" s="104">
        <v>181259.87489428048</v>
      </c>
      <c r="CU726" s="104">
        <v>146683.47987374815</v>
      </c>
      <c r="CV726" s="104">
        <v>130954.20823495751</v>
      </c>
      <c r="CW726" s="104">
        <v>115224.93659616676</v>
      </c>
      <c r="CX726" s="104">
        <v>106604.69401800234</v>
      </c>
      <c r="CY726" s="104">
        <v>91621.447551210178</v>
      </c>
      <c r="CZ726" s="104">
        <v>85357.223328148626</v>
      </c>
      <c r="DA726" s="104">
        <v>77540.339806648728</v>
      </c>
      <c r="DB726" s="104">
        <v>106560.92123104443</v>
      </c>
      <c r="DC726" s="104">
        <v>128935.66172370189</v>
      </c>
      <c r="DD726" s="104">
        <v>159140.25743737112</v>
      </c>
      <c r="DE726" s="104">
        <v>182511.10800908451</v>
      </c>
      <c r="DF726" s="104">
        <v>44834.126517407451</v>
      </c>
      <c r="DG726" s="104">
        <v>74523.764244124279</v>
      </c>
      <c r="DH726" s="104">
        <v>67672.188980959254</v>
      </c>
      <c r="DI726" s="104">
        <v>61716.70562659351</v>
      </c>
      <c r="DJ726" s="104">
        <v>55166.36970062177</v>
      </c>
      <c r="DK726" s="104">
        <v>95536.82125231289</v>
      </c>
      <c r="DL726" s="104">
        <v>88730.832712690666</v>
      </c>
      <c r="DM726" s="104">
        <v>82583.92899759188</v>
      </c>
      <c r="DN726" s="104">
        <v>75917.807138103148</v>
      </c>
      <c r="DO726" s="104">
        <v>82082.52198181217</v>
      </c>
      <c r="DP726" s="104">
        <v>75968.717992366946</v>
      </c>
      <c r="DQ726" s="104">
        <v>69058.727877797617</v>
      </c>
      <c r="DR726" s="104">
        <v>69535.362496264381</v>
      </c>
      <c r="DS726" s="104">
        <v>63015.246345384359</v>
      </c>
      <c r="DT726" s="104">
        <v>56461.61250002047</v>
      </c>
      <c r="DU726" s="104">
        <v>129873.09147000124</v>
      </c>
      <c r="DV726" s="104">
        <v>121742.25072542243</v>
      </c>
      <c r="DW726" s="104">
        <v>114227.69577887782</v>
      </c>
      <c r="DX726" s="104">
        <v>105221.95739422254</v>
      </c>
      <c r="DY726" s="104">
        <v>113611.40998084363</v>
      </c>
      <c r="DZ726" s="104">
        <v>106433.67317579023</v>
      </c>
      <c r="EA726" s="104">
        <v>97827.64873924345</v>
      </c>
      <c r="EB726" s="104">
        <v>100143.55183985778</v>
      </c>
      <c r="EC726" s="104">
        <v>91537.527403310989</v>
      </c>
      <c r="ED726" s="104">
        <v>84768.769877296378</v>
      </c>
      <c r="EE726" s="104">
        <v>105917.80597210053</v>
      </c>
      <c r="EF726" s="104">
        <v>99039.364520811185</v>
      </c>
      <c r="EG726" s="104">
        <v>91021.660199621212</v>
      </c>
      <c r="EH726" s="104">
        <v>92749.243184878695</v>
      </c>
      <c r="EI726" s="104">
        <v>84819.680731560133</v>
      </c>
      <c r="EJ726" s="104">
        <v>78153.558872071386</v>
      </c>
      <c r="EK726" s="104">
        <v>86498.838125079477</v>
      </c>
      <c r="EL726" s="104">
        <v>78705.876742114939</v>
      </c>
      <c r="EM726" s="104">
        <v>71871.569879122311</v>
      </c>
      <c r="EN726" s="104">
        <v>65038.017184595024</v>
      </c>
      <c r="EO726" s="102">
        <v>139372.07071534198</v>
      </c>
      <c r="EP726" s="104">
        <v>131782.86308032006</v>
      </c>
      <c r="EQ726" s="104">
        <v>123642.79907655127</v>
      </c>
      <c r="ER726" s="104">
        <v>116053.59144152934</v>
      </c>
      <c r="ES726" s="104">
        <v>93539.563450468064</v>
      </c>
      <c r="ET726" s="104">
        <v>85573.063574365005</v>
      </c>
      <c r="EU726" s="104">
        <v>79398.522534238597</v>
      </c>
      <c r="EV726" s="104">
        <v>108611.67832591917</v>
      </c>
      <c r="EW726" s="104">
        <v>139616.92432945332</v>
      </c>
      <c r="EX726" s="104">
        <v>48915.585556511192</v>
      </c>
      <c r="EY726" s="104">
        <v>75070.348667726052</v>
      </c>
      <c r="EZ726" s="104">
        <v>86637.957289584534</v>
      </c>
      <c r="FA726" s="104">
        <v>104597.48061443001</v>
      </c>
    </row>
    <row r="727" spans="1:157" ht="29.4" thickBot="1" x14ac:dyDescent="0.3">
      <c r="A727" s="165" t="s">
        <v>634</v>
      </c>
      <c r="B727" s="166">
        <v>53.118158170901594</v>
      </c>
      <c r="C727" s="167">
        <v>135.01977424702056</v>
      </c>
      <c r="D727" s="167">
        <v>108.61843718104016</v>
      </c>
      <c r="E727" s="167">
        <v>99.962782744571101</v>
      </c>
      <c r="F727" s="167">
        <v>86.349905287202503</v>
      </c>
      <c r="G727" s="168">
        <v>242.0771968135146</v>
      </c>
      <c r="H727" s="203">
        <v>214.167048637129</v>
      </c>
      <c r="I727" s="167">
        <v>188.82740153523531</v>
      </c>
      <c r="J727" s="167">
        <v>156.07577772752356</v>
      </c>
      <c r="K727" s="167">
        <v>186.25690046074342</v>
      </c>
      <c r="L727" s="167">
        <v>160.91725335884954</v>
      </c>
      <c r="M727" s="168">
        <v>128.16562955113801</v>
      </c>
      <c r="N727" s="167">
        <v>135.57760625695582</v>
      </c>
      <c r="O727" s="167">
        <v>113.43899761942752</v>
      </c>
      <c r="P727" s="167">
        <v>103.78639652605467</v>
      </c>
      <c r="Q727" s="167">
        <v>385.58190602340193</v>
      </c>
      <c r="R727" s="167">
        <v>357.64002584244616</v>
      </c>
      <c r="S727" s="168">
        <v>332.04354117335953</v>
      </c>
      <c r="T727" s="167">
        <v>299.19075829067566</v>
      </c>
      <c r="U727" s="167">
        <v>329.69814566149029</v>
      </c>
      <c r="V727" s="167">
        <v>304.10166099240365</v>
      </c>
      <c r="W727" s="167">
        <v>271.24887810971978</v>
      </c>
      <c r="X727" s="167">
        <v>278.50517632331719</v>
      </c>
      <c r="Y727" s="168">
        <v>245.65239344063323</v>
      </c>
      <c r="Z727" s="167">
        <v>212.79961055794922</v>
      </c>
      <c r="AA727" s="167">
        <v>301.75626548053441</v>
      </c>
      <c r="AB727" s="167">
        <v>276.15978081144794</v>
      </c>
      <c r="AC727" s="167">
        <v>243.30699792876393</v>
      </c>
      <c r="AD727" s="167">
        <v>250.56329614236128</v>
      </c>
      <c r="AE727" s="168">
        <v>217.71051325967741</v>
      </c>
      <c r="AF727" s="167">
        <v>184.85773037699335</v>
      </c>
      <c r="AG727" s="167">
        <v>224.96681147327473</v>
      </c>
      <c r="AH727" s="167">
        <v>192.11402859059081</v>
      </c>
      <c r="AI727" s="167">
        <v>159.26124570790688</v>
      </c>
      <c r="AJ727" s="167">
        <v>125.70045135838269</v>
      </c>
      <c r="AK727" s="169">
        <v>42.371135062499327</v>
      </c>
      <c r="AL727" s="170">
        <v>69.536817469054938</v>
      </c>
      <c r="AM727" s="170">
        <v>64.840401003811976</v>
      </c>
      <c r="AN727" s="170">
        <v>60.576520528484792</v>
      </c>
      <c r="AO727" s="170">
        <v>53.259417250032065</v>
      </c>
      <c r="AP727" s="170">
        <v>91.618061955552406</v>
      </c>
      <c r="AQ727" s="169">
        <v>87.176128933667087</v>
      </c>
      <c r="AR727" s="170">
        <v>83.349584899432088</v>
      </c>
      <c r="AS727" s="170">
        <v>76.538680480001261</v>
      </c>
      <c r="AT727" s="170">
        <v>83.195022725378649</v>
      </c>
      <c r="AU727" s="170">
        <v>79.051913249795462</v>
      </c>
      <c r="AV727" s="170">
        <v>71.836924497827155</v>
      </c>
      <c r="AW727" s="169">
        <v>74.744814939441596</v>
      </c>
      <c r="AX727" s="170">
        <v>67.316599410856568</v>
      </c>
      <c r="AY727" s="170">
        <v>59.905518482183581</v>
      </c>
      <c r="AZ727" s="170">
        <v>145.85484970447951</v>
      </c>
      <c r="BA727" s="170">
        <v>131.86804361171642</v>
      </c>
      <c r="BB727" s="170">
        <v>118.94138249357671</v>
      </c>
      <c r="BC727" s="169">
        <v>104.0563334158925</v>
      </c>
      <c r="BD727" s="170">
        <v>117.88123751895337</v>
      </c>
      <c r="BE727" s="170">
        <v>104.95457640081369</v>
      </c>
      <c r="BF727" s="170">
        <v>99.884477172369458</v>
      </c>
      <c r="BG727" s="170">
        <v>100.94343103649844</v>
      </c>
      <c r="BH727" s="170">
        <v>95.73644247889915</v>
      </c>
      <c r="BI727" s="169">
        <v>88.872718915770676</v>
      </c>
      <c r="BJ727" s="170">
        <v>104.48286663987111</v>
      </c>
      <c r="BK727" s="170">
        <v>100.62722071642327</v>
      </c>
      <c r="BL727" s="170">
        <v>95.399379050077044</v>
      </c>
      <c r="BM727" s="170">
        <v>96.528167700374411</v>
      </c>
      <c r="BN727" s="170">
        <v>91.289465006245365</v>
      </c>
      <c r="BO727" s="169">
        <v>84.777425064019781</v>
      </c>
      <c r="BP727" s="170">
        <v>92.418253656542788</v>
      </c>
      <c r="BQ727" s="170">
        <v>87.640377776010595</v>
      </c>
      <c r="BR727" s="170">
        <v>80.403546617835786</v>
      </c>
      <c r="BS727" s="170">
        <v>72.562897582715067</v>
      </c>
      <c r="BT727" s="170">
        <v>434.5462540305893</v>
      </c>
      <c r="BU727" s="170">
        <v>408.69293179430991</v>
      </c>
      <c r="BV727" s="170">
        <v>380.71931960878368</v>
      </c>
      <c r="BW727" s="170">
        <v>354.86599737250441</v>
      </c>
      <c r="BX727" s="170">
        <v>268.08512099304255</v>
      </c>
      <c r="BY727" s="170">
        <v>235.1311790353864</v>
      </c>
      <c r="BZ727" s="170">
        <v>209.27785679910696</v>
      </c>
      <c r="CA727" s="170">
        <v>327.33123709053189</v>
      </c>
      <c r="CB727" s="170">
        <v>171.57553023544449</v>
      </c>
      <c r="CC727" s="170">
        <v>158.6488691173048</v>
      </c>
      <c r="CD727" s="170">
        <v>144.66206302454168</v>
      </c>
      <c r="CE727" s="170">
        <v>131.73540190640202</v>
      </c>
      <c r="CF727" s="170">
        <v>103.70617471090945</v>
      </c>
      <c r="CG727" s="170">
        <v>98.467472016780377</v>
      </c>
      <c r="CH727" s="170">
        <v>94.600098401157609</v>
      </c>
      <c r="CI727" s="170">
        <v>117.96802176541583</v>
      </c>
      <c r="CJ727" s="170">
        <v>516.36988271418431</v>
      </c>
      <c r="CK727" s="170">
        <v>462.54294829237864</v>
      </c>
      <c r="CL727" s="170">
        <v>408.71601387057314</v>
      </c>
      <c r="CM727" s="170">
        <v>375.76207191291695</v>
      </c>
      <c r="CN727" s="170">
        <v>316.95480771898133</v>
      </c>
      <c r="CO727" s="170">
        <v>291.10148548270195</v>
      </c>
      <c r="CP727" s="170">
        <v>258.14754352504565</v>
      </c>
      <c r="CQ727" s="170">
        <v>375.65639335954029</v>
      </c>
      <c r="CR727" s="170">
        <v>469.87919351112043</v>
      </c>
      <c r="CS727" s="170">
        <v>587.61303543328961</v>
      </c>
      <c r="CT727" s="170">
        <v>681.83583558486941</v>
      </c>
      <c r="CU727" s="170">
        <v>210.03673936522878</v>
      </c>
      <c r="CV727" s="170">
        <v>182.97898736844454</v>
      </c>
      <c r="CW727" s="170">
        <v>155.9212353716602</v>
      </c>
      <c r="CX727" s="170">
        <v>139.39368485534598</v>
      </c>
      <c r="CY727" s="170">
        <v>114.30378038454246</v>
      </c>
      <c r="CZ727" s="170">
        <v>110.28236932250687</v>
      </c>
      <c r="DA727" s="170">
        <v>105.0275853255924</v>
      </c>
      <c r="DB727" s="170">
        <v>139.30372856468287</v>
      </c>
      <c r="DC727" s="170">
        <v>186.41512864047289</v>
      </c>
      <c r="DD727" s="170">
        <v>245.28204960155747</v>
      </c>
      <c r="DE727" s="170">
        <v>292.39344967734741</v>
      </c>
      <c r="DF727" s="170">
        <v>50.906319451275792</v>
      </c>
      <c r="DG727" s="170">
        <v>79.800136375589219</v>
      </c>
      <c r="DH727" s="170">
        <v>75.709886974606817</v>
      </c>
      <c r="DI727" s="170">
        <v>71.500076740821683</v>
      </c>
      <c r="DJ727" s="170">
        <v>64.165951512420662</v>
      </c>
      <c r="DK727" s="170">
        <v>102.70957316237099</v>
      </c>
      <c r="DL727" s="170">
        <v>97.384063020810871</v>
      </c>
      <c r="DM727" s="170">
        <v>93.32188225560914</v>
      </c>
      <c r="DN727" s="170">
        <v>86.458158692480666</v>
      </c>
      <c r="DO727" s="170">
        <v>92.984818826786977</v>
      </c>
      <c r="DP727" s="170">
        <v>88.87490478295534</v>
      </c>
      <c r="DQ727" s="170">
        <v>82.362864840729756</v>
      </c>
      <c r="DR727" s="170">
        <v>85.225817552720628</v>
      </c>
      <c r="DS727" s="170">
        <v>78.151538432621294</v>
      </c>
      <c r="DT727" s="170">
        <v>70.771589612656228</v>
      </c>
      <c r="DU727" s="170">
        <v>170.53485471507111</v>
      </c>
      <c r="DV727" s="170">
        <v>156.54804862230804</v>
      </c>
      <c r="DW727" s="170">
        <v>143.62138750416844</v>
      </c>
      <c r="DX727" s="170">
        <v>127.14441652534029</v>
      </c>
      <c r="DY727" s="170">
        <v>142.5612425295451</v>
      </c>
      <c r="DZ727" s="170">
        <v>129.63458141140535</v>
      </c>
      <c r="EA727" s="170">
        <v>113.15761043257731</v>
      </c>
      <c r="EB727" s="170">
        <v>116.70792029326566</v>
      </c>
      <c r="EC727" s="170">
        <v>104.84469692344248</v>
      </c>
      <c r="ED727" s="170">
        <v>98.128984764363665</v>
      </c>
      <c r="EE727" s="170">
        <v>128.57443643678201</v>
      </c>
      <c r="EF727" s="170">
        <v>115.64777531864233</v>
      </c>
      <c r="EG727" s="170">
        <v>104.52848660336734</v>
      </c>
      <c r="EH727" s="170">
        <v>105.58744046749631</v>
      </c>
      <c r="EI727" s="170">
        <v>100.54573085483835</v>
      </c>
      <c r="EJ727" s="170">
        <v>93.682007291709908</v>
      </c>
      <c r="EK727" s="170">
        <v>101.67451950513579</v>
      </c>
      <c r="EL727" s="170">
        <v>96.435816811006688</v>
      </c>
      <c r="EM727" s="170">
        <v>89.814633676087141</v>
      </c>
      <c r="EN727" s="170">
        <v>82.838357217660885</v>
      </c>
      <c r="EO727" s="170">
        <v>193.78363338666051</v>
      </c>
      <c r="EP727" s="170">
        <v>180.72855348492428</v>
      </c>
      <c r="EQ727" s="170">
        <v>166.72588138987621</v>
      </c>
      <c r="ER727" s="170">
        <v>153.67080148814006</v>
      </c>
      <c r="ES727" s="170">
        <v>111.81210046488638</v>
      </c>
      <c r="ET727" s="170">
        <v>106.77307895545012</v>
      </c>
      <c r="EU727" s="170">
        <v>102.62233533023077</v>
      </c>
      <c r="EV727" s="170">
        <v>139.86502653433729</v>
      </c>
      <c r="EW727" s="170">
        <v>201.11331281277836</v>
      </c>
      <c r="EX727" s="170">
        <v>55.952144043312977</v>
      </c>
      <c r="EY727" s="170">
        <v>82.234081535454905</v>
      </c>
      <c r="EZ727" s="170">
        <v>98.173990578151816</v>
      </c>
      <c r="FA727" s="170">
        <v>127.93386505930771</v>
      </c>
    </row>
    <row r="728" spans="1:157" ht="70.5" customHeight="1" thickBot="1" x14ac:dyDescent="0.4">
      <c r="A728" s="49" t="s">
        <v>667</v>
      </c>
      <c r="B728" s="50"/>
      <c r="C728" s="50"/>
      <c r="D728" s="50"/>
      <c r="E728" s="50"/>
      <c r="F728" s="50"/>
      <c r="G728" s="50"/>
      <c r="H728" s="184"/>
      <c r="I728" s="50"/>
      <c r="J728" s="50"/>
      <c r="K728" s="50"/>
      <c r="L728" s="50"/>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c r="AQ728" s="50"/>
      <c r="AR728" s="50"/>
      <c r="AS728" s="50"/>
      <c r="AT728" s="50"/>
      <c r="AU728" s="50"/>
      <c r="AV728" s="50"/>
      <c r="AW728" s="50"/>
      <c r="AX728" s="50"/>
      <c r="AY728" s="50"/>
      <c r="AZ728" s="50"/>
      <c r="BA728" s="50"/>
      <c r="BB728" s="50"/>
      <c r="BC728" s="50"/>
      <c r="BD728" s="50"/>
      <c r="BE728" s="50"/>
      <c r="BF728" s="50"/>
      <c r="BG728" s="50"/>
      <c r="BH728" s="50"/>
      <c r="BI728" s="50"/>
      <c r="BJ728" s="50"/>
      <c r="BK728" s="50"/>
      <c r="BL728" s="50"/>
      <c r="BM728" s="50"/>
      <c r="BN728" s="50"/>
      <c r="BO728" s="50"/>
      <c r="BP728" s="50"/>
      <c r="BQ728" s="50"/>
      <c r="BR728" s="50"/>
      <c r="BS728" s="50"/>
      <c r="BT728" s="50"/>
      <c r="BU728" s="51"/>
      <c r="BV728" s="51"/>
      <c r="BW728" s="51"/>
      <c r="BX728" s="51"/>
      <c r="BY728" s="51"/>
      <c r="BZ728" s="51"/>
      <c r="CA728" s="51"/>
      <c r="CB728" s="51"/>
      <c r="CC728" s="51"/>
      <c r="CD728" s="51"/>
      <c r="CE728" s="51"/>
      <c r="CF728" s="51"/>
      <c r="CG728" s="51"/>
      <c r="CH728" s="51"/>
      <c r="CI728" s="51"/>
      <c r="CJ728" s="51"/>
      <c r="CK728" s="51"/>
      <c r="CL728" s="51"/>
      <c r="CM728" s="51"/>
      <c r="CN728" s="51"/>
      <c r="CO728" s="51"/>
      <c r="CP728" s="51"/>
      <c r="CQ728" s="51"/>
      <c r="CR728" s="51"/>
      <c r="CS728" s="51"/>
      <c r="CT728" s="51"/>
      <c r="CU728" s="51"/>
      <c r="CV728" s="51"/>
      <c r="CW728" s="51"/>
      <c r="CX728" s="51"/>
      <c r="CY728" s="51"/>
      <c r="CZ728" s="51"/>
      <c r="DA728" s="51"/>
      <c r="DB728" s="51"/>
      <c r="DC728" s="51"/>
      <c r="DD728" s="51"/>
      <c r="DE728" s="51"/>
      <c r="DF728" s="51"/>
      <c r="DG728" s="51"/>
      <c r="DH728" s="51"/>
      <c r="DI728" s="51"/>
      <c r="DJ728" s="51"/>
      <c r="DK728" s="51"/>
      <c r="DL728" s="51"/>
      <c r="DM728" s="51"/>
      <c r="DN728" s="51"/>
      <c r="DO728" s="51"/>
      <c r="DP728" s="51"/>
      <c r="DQ728" s="51"/>
      <c r="DR728" s="51"/>
      <c r="DS728" s="51"/>
      <c r="DT728" s="51"/>
      <c r="DU728" s="51"/>
      <c r="DV728" s="51"/>
      <c r="DW728" s="51"/>
      <c r="DX728" s="51"/>
      <c r="DY728" s="51"/>
      <c r="DZ728" s="51"/>
      <c r="EA728" s="51"/>
      <c r="EB728" s="51"/>
      <c r="EC728" s="51"/>
      <c r="ED728" s="51"/>
      <c r="EE728" s="51"/>
      <c r="EF728" s="51"/>
      <c r="EG728" s="51"/>
      <c r="EH728" s="51"/>
      <c r="EI728" s="51"/>
      <c r="EJ728" s="51"/>
      <c r="EK728" s="51"/>
      <c r="EL728" s="51"/>
      <c r="EM728" s="51"/>
      <c r="EN728" s="51"/>
      <c r="EO728" s="51"/>
      <c r="EP728" s="51"/>
      <c r="EQ728" s="51"/>
      <c r="ER728" s="51"/>
      <c r="ES728" s="51"/>
      <c r="ET728" s="51"/>
      <c r="EU728" s="51"/>
      <c r="EV728" s="51"/>
      <c r="EW728" s="51"/>
      <c r="EX728" s="51"/>
      <c r="EY728" s="51"/>
      <c r="EZ728" s="51"/>
      <c r="FA728" s="51"/>
    </row>
    <row r="729" spans="1:157" x14ac:dyDescent="0.25">
      <c r="A729" s="52"/>
      <c r="B729" s="53"/>
      <c r="C729" s="53"/>
      <c r="D729" s="53"/>
      <c r="E729" s="53"/>
      <c r="F729" s="53"/>
      <c r="G729" s="53"/>
      <c r="H729" s="185"/>
      <c r="I729" s="53"/>
      <c r="J729" s="53"/>
      <c r="K729" s="53"/>
      <c r="L729" s="54"/>
      <c r="M729" s="53"/>
      <c r="N729" s="53"/>
      <c r="O729" s="53"/>
      <c r="P729" s="53"/>
      <c r="Q729" s="53"/>
      <c r="R729" s="53"/>
      <c r="S729" s="53"/>
      <c r="T729" s="53"/>
      <c r="U729" s="53"/>
      <c r="V729" s="53"/>
      <c r="W729" s="53"/>
      <c r="X729" s="53"/>
      <c r="Y729" s="53"/>
      <c r="Z729" s="53"/>
      <c r="AA729" s="53"/>
      <c r="AB729" s="53"/>
      <c r="AC729" s="53"/>
      <c r="AD729" s="54"/>
      <c r="AE729" s="54"/>
      <c r="AF729" s="54"/>
      <c r="AG729" s="53"/>
      <c r="AH729" s="53"/>
      <c r="AI729" s="53"/>
      <c r="AJ729" s="53"/>
      <c r="AK729" s="53"/>
      <c r="AL729" s="54"/>
      <c r="AM729" s="54"/>
      <c r="AN729" s="54"/>
      <c r="AO729" s="54"/>
      <c r="AP729" s="55"/>
      <c r="AQ729" s="55"/>
      <c r="AR729" s="55"/>
      <c r="AS729" s="55"/>
      <c r="AT729" s="55"/>
      <c r="AU729" s="55"/>
      <c r="AV729" s="53"/>
      <c r="AW729" s="53"/>
      <c r="AX729" s="55"/>
      <c r="AY729" s="53"/>
      <c r="AZ729" s="53"/>
      <c r="BA729" s="53"/>
      <c r="BB729" s="53"/>
      <c r="BC729" s="53"/>
      <c r="BD729" s="53"/>
      <c r="BE729" s="53"/>
      <c r="BF729" s="53"/>
      <c r="BG729" s="53"/>
      <c r="BH729" s="53"/>
      <c r="BI729" s="53"/>
      <c r="BJ729" s="53"/>
      <c r="BK729" s="53"/>
      <c r="BL729" s="53"/>
      <c r="BM729" s="54"/>
      <c r="BN729" s="54"/>
      <c r="BO729" s="54"/>
      <c r="BP729" s="53"/>
      <c r="BQ729" s="53"/>
      <c r="BR729" s="53"/>
      <c r="BS729" s="56"/>
      <c r="BT729" s="53" t="s">
        <v>569</v>
      </c>
      <c r="BU729" s="57" t="s">
        <v>570</v>
      </c>
      <c r="BV729" s="57" t="s">
        <v>571</v>
      </c>
      <c r="BW729" s="57" t="s">
        <v>571</v>
      </c>
      <c r="BX729" s="57" t="s">
        <v>571</v>
      </c>
      <c r="BY729" s="57" t="s">
        <v>571</v>
      </c>
      <c r="BZ729" s="57" t="s">
        <v>571</v>
      </c>
      <c r="CA729" s="57" t="s">
        <v>572</v>
      </c>
      <c r="CB729" s="57" t="s">
        <v>573</v>
      </c>
      <c r="CC729" s="57" t="s">
        <v>573</v>
      </c>
      <c r="CD729" s="57" t="s">
        <v>573</v>
      </c>
      <c r="CE729" s="57" t="s">
        <v>573</v>
      </c>
      <c r="CF729" s="57" t="s">
        <v>573</v>
      </c>
      <c r="CG729" s="57" t="s">
        <v>573</v>
      </c>
      <c r="CH729" s="57" t="s">
        <v>573</v>
      </c>
      <c r="CI729" s="57" t="s">
        <v>572</v>
      </c>
      <c r="CJ729" s="57" t="s">
        <v>571</v>
      </c>
      <c r="CK729" s="57" t="s">
        <v>571</v>
      </c>
      <c r="CL729" s="57" t="s">
        <v>571</v>
      </c>
      <c r="CM729" s="57" t="s">
        <v>571</v>
      </c>
      <c r="CN729" s="57" t="s">
        <v>571</v>
      </c>
      <c r="CO729" s="57" t="s">
        <v>571</v>
      </c>
      <c r="CP729" s="57" t="s">
        <v>571</v>
      </c>
      <c r="CQ729" s="57" t="s">
        <v>571</v>
      </c>
      <c r="CR729" s="57" t="s">
        <v>571</v>
      </c>
      <c r="CS729" s="57" t="s">
        <v>571</v>
      </c>
      <c r="CT729" s="57" t="s">
        <v>571</v>
      </c>
      <c r="CU729" s="57" t="s">
        <v>573</v>
      </c>
      <c r="CV729" s="57" t="s">
        <v>573</v>
      </c>
      <c r="CW729" s="57" t="s">
        <v>573</v>
      </c>
      <c r="CX729" s="57" t="s">
        <v>573</v>
      </c>
      <c r="CY729" s="57" t="s">
        <v>573</v>
      </c>
      <c r="CZ729" s="57" t="s">
        <v>573</v>
      </c>
      <c r="DA729" s="57" t="s">
        <v>573</v>
      </c>
      <c r="DB729" s="57" t="s">
        <v>574</v>
      </c>
      <c r="DC729" s="57" t="s">
        <v>574</v>
      </c>
      <c r="DD729" s="57" t="s">
        <v>574</v>
      </c>
      <c r="DE729" s="57" t="s">
        <v>574</v>
      </c>
      <c r="DF729" s="57" t="s">
        <v>575</v>
      </c>
      <c r="DG729" s="57" t="s">
        <v>576</v>
      </c>
      <c r="DH729" s="57" t="s">
        <v>576</v>
      </c>
      <c r="DI729" s="57" t="s">
        <v>576</v>
      </c>
      <c r="DJ729" s="57" t="s">
        <v>576</v>
      </c>
      <c r="DK729" s="57" t="s">
        <v>576</v>
      </c>
      <c r="DL729" s="57" t="s">
        <v>576</v>
      </c>
      <c r="DM729" s="57" t="s">
        <v>576</v>
      </c>
      <c r="DN729" s="57" t="s">
        <v>576</v>
      </c>
      <c r="DO729" s="57" t="s">
        <v>576</v>
      </c>
      <c r="DP729" s="57" t="s">
        <v>576</v>
      </c>
      <c r="DQ729" s="57" t="s">
        <v>576</v>
      </c>
      <c r="DR729" s="57" t="s">
        <v>576</v>
      </c>
      <c r="DS729" s="57" t="s">
        <v>576</v>
      </c>
      <c r="DT729" s="57" t="s">
        <v>576</v>
      </c>
      <c r="DU729" s="57" t="s">
        <v>576</v>
      </c>
      <c r="DV729" s="57" t="s">
        <v>576</v>
      </c>
      <c r="DW729" s="57" t="s">
        <v>576</v>
      </c>
      <c r="DX729" s="57" t="s">
        <v>576</v>
      </c>
      <c r="DY729" s="57" t="s">
        <v>576</v>
      </c>
      <c r="DZ729" s="57" t="s">
        <v>576</v>
      </c>
      <c r="EA729" s="57" t="s">
        <v>576</v>
      </c>
      <c r="EB729" s="57" t="s">
        <v>576</v>
      </c>
      <c r="EC729" s="57" t="s">
        <v>576</v>
      </c>
      <c r="ED729" s="57" t="s">
        <v>576</v>
      </c>
      <c r="EE729" s="57" t="s">
        <v>576</v>
      </c>
      <c r="EF729" s="57" t="s">
        <v>576</v>
      </c>
      <c r="EG729" s="57" t="s">
        <v>576</v>
      </c>
      <c r="EH729" s="57" t="s">
        <v>576</v>
      </c>
      <c r="EI729" s="57" t="s">
        <v>576</v>
      </c>
      <c r="EJ729" s="57" t="s">
        <v>576</v>
      </c>
      <c r="EK729" s="57" t="s">
        <v>576</v>
      </c>
      <c r="EL729" s="57" t="s">
        <v>576</v>
      </c>
      <c r="EM729" s="57" t="s">
        <v>576</v>
      </c>
      <c r="EN729" s="57" t="s">
        <v>576</v>
      </c>
      <c r="EO729" s="57" t="s">
        <v>576</v>
      </c>
      <c r="EP729" s="57" t="s">
        <v>576</v>
      </c>
      <c r="EQ729" s="57" t="s">
        <v>576</v>
      </c>
      <c r="ER729" s="57" t="s">
        <v>576</v>
      </c>
      <c r="ES729" s="57" t="s">
        <v>576</v>
      </c>
      <c r="ET729" s="57" t="s">
        <v>576</v>
      </c>
      <c r="EU729" s="57" t="s">
        <v>576</v>
      </c>
      <c r="EV729" s="57" t="s">
        <v>572</v>
      </c>
      <c r="EW729" s="57" t="s">
        <v>572</v>
      </c>
      <c r="EX729" s="57" t="s">
        <v>577</v>
      </c>
      <c r="EY729" s="57" t="s">
        <v>572</v>
      </c>
      <c r="EZ729" s="57" t="s">
        <v>572</v>
      </c>
      <c r="FA729" s="57" t="s">
        <v>572</v>
      </c>
    </row>
    <row r="730" spans="1:157" x14ac:dyDescent="0.25">
      <c r="A730" s="52"/>
      <c r="B730" s="53"/>
      <c r="C730" s="54"/>
      <c r="D730" s="54"/>
      <c r="E730" s="54"/>
      <c r="F730" s="54"/>
      <c r="G730" s="54"/>
      <c r="H730" s="186"/>
      <c r="I730" s="54"/>
      <c r="J730" s="54"/>
      <c r="K730" s="54"/>
      <c r="L730" s="54"/>
      <c r="M730" s="54"/>
      <c r="N730" s="54"/>
      <c r="O730" s="54"/>
      <c r="P730" s="54"/>
      <c r="Q730" s="53" t="s">
        <v>571</v>
      </c>
      <c r="R730" s="53" t="s">
        <v>571</v>
      </c>
      <c r="S730" s="53" t="s">
        <v>571</v>
      </c>
      <c r="T730" s="53" t="s">
        <v>571</v>
      </c>
      <c r="U730" s="53" t="s">
        <v>571</v>
      </c>
      <c r="V730" s="53" t="s">
        <v>571</v>
      </c>
      <c r="W730" s="53" t="s">
        <v>571</v>
      </c>
      <c r="X730" s="53" t="s">
        <v>571</v>
      </c>
      <c r="Y730" s="53" t="s">
        <v>571</v>
      </c>
      <c r="Z730" s="53" t="s">
        <v>571</v>
      </c>
      <c r="AA730" s="53" t="s">
        <v>571</v>
      </c>
      <c r="AB730" s="53" t="s">
        <v>571</v>
      </c>
      <c r="AC730" s="53" t="s">
        <v>571</v>
      </c>
      <c r="AD730" s="54" t="s">
        <v>571</v>
      </c>
      <c r="AE730" s="54" t="s">
        <v>571</v>
      </c>
      <c r="AF730" s="54" t="s">
        <v>571</v>
      </c>
      <c r="AG730" s="53" t="s">
        <v>571</v>
      </c>
      <c r="AH730" s="53" t="s">
        <v>571</v>
      </c>
      <c r="AI730" s="53" t="s">
        <v>571</v>
      </c>
      <c r="AJ730" s="53" t="s">
        <v>571</v>
      </c>
      <c r="AK730" s="54"/>
      <c r="AL730" s="54"/>
      <c r="AM730" s="54"/>
      <c r="AN730" s="54"/>
      <c r="AO730" s="54"/>
      <c r="AP730" s="54"/>
      <c r="AQ730" s="54"/>
      <c r="AR730" s="54"/>
      <c r="AS730" s="54"/>
      <c r="AT730" s="54"/>
      <c r="AU730" s="54"/>
      <c r="AV730" s="54"/>
      <c r="AW730" s="54"/>
      <c r="AX730" s="54"/>
      <c r="AY730" s="54"/>
      <c r="AZ730" s="53" t="s">
        <v>573</v>
      </c>
      <c r="BA730" s="55" t="s">
        <v>573</v>
      </c>
      <c r="BB730" s="55" t="s">
        <v>573</v>
      </c>
      <c r="BC730" s="55" t="s">
        <v>573</v>
      </c>
      <c r="BD730" s="55" t="s">
        <v>573</v>
      </c>
      <c r="BE730" s="55" t="s">
        <v>573</v>
      </c>
      <c r="BF730" s="53" t="s">
        <v>573</v>
      </c>
      <c r="BG730" s="55" t="s">
        <v>573</v>
      </c>
      <c r="BH730" s="55" t="s">
        <v>573</v>
      </c>
      <c r="BI730" s="55" t="s">
        <v>573</v>
      </c>
      <c r="BJ730" s="53" t="s">
        <v>573</v>
      </c>
      <c r="BK730" s="55" t="s">
        <v>573</v>
      </c>
      <c r="BL730" s="55" t="s">
        <v>573</v>
      </c>
      <c r="BM730" s="53" t="s">
        <v>573</v>
      </c>
      <c r="BN730" s="53" t="s">
        <v>573</v>
      </c>
      <c r="BO730" s="53" t="s">
        <v>573</v>
      </c>
      <c r="BP730" s="55" t="s">
        <v>573</v>
      </c>
      <c r="BQ730" s="55" t="s">
        <v>573</v>
      </c>
      <c r="BR730" s="55" t="s">
        <v>573</v>
      </c>
      <c r="BS730" s="58" t="s">
        <v>573</v>
      </c>
      <c r="BT730" s="54" t="s">
        <v>578</v>
      </c>
      <c r="BU730" s="59" t="s">
        <v>578</v>
      </c>
      <c r="BV730" s="59" t="s">
        <v>578</v>
      </c>
      <c r="BW730" s="59" t="s">
        <v>578</v>
      </c>
      <c r="BX730" s="59" t="s">
        <v>579</v>
      </c>
      <c r="BY730" s="59" t="s">
        <v>579</v>
      </c>
      <c r="BZ730" s="59" t="s">
        <v>580</v>
      </c>
      <c r="CA730" s="59" t="s">
        <v>581</v>
      </c>
      <c r="CB730" s="59" t="s">
        <v>578</v>
      </c>
      <c r="CC730" s="59" t="s">
        <v>578</v>
      </c>
      <c r="CD730" s="59" t="s">
        <v>578</v>
      </c>
      <c r="CE730" s="59" t="s">
        <v>578</v>
      </c>
      <c r="CF730" s="59" t="s">
        <v>579</v>
      </c>
      <c r="CG730" s="59" t="s">
        <v>579</v>
      </c>
      <c r="CH730" s="59" t="s">
        <v>580</v>
      </c>
      <c r="CI730" s="59" t="s">
        <v>574</v>
      </c>
      <c r="CJ730" s="59" t="s">
        <v>582</v>
      </c>
      <c r="CK730" s="59" t="s">
        <v>578</v>
      </c>
      <c r="CL730" s="59" t="s">
        <v>583</v>
      </c>
      <c r="CM730" s="59" t="s">
        <v>583</v>
      </c>
      <c r="CN730" s="59" t="s">
        <v>579</v>
      </c>
      <c r="CO730" s="59" t="s">
        <v>584</v>
      </c>
      <c r="CP730" s="59" t="s">
        <v>585</v>
      </c>
      <c r="CQ730" s="59" t="s">
        <v>586</v>
      </c>
      <c r="CR730" s="59" t="s">
        <v>587</v>
      </c>
      <c r="CS730" s="59" t="s">
        <v>588</v>
      </c>
      <c r="CT730" s="59" t="s">
        <v>589</v>
      </c>
      <c r="CU730" s="59" t="s">
        <v>582</v>
      </c>
      <c r="CV730" s="59" t="s">
        <v>578</v>
      </c>
      <c r="CW730" s="59" t="s">
        <v>583</v>
      </c>
      <c r="CX730" s="59" t="s">
        <v>583</v>
      </c>
      <c r="CY730" s="59" t="s">
        <v>579</v>
      </c>
      <c r="CZ730" s="59" t="s">
        <v>584</v>
      </c>
      <c r="DA730" s="59" t="s">
        <v>585</v>
      </c>
      <c r="DB730" s="59" t="s">
        <v>586</v>
      </c>
      <c r="DC730" s="59" t="s">
        <v>587</v>
      </c>
      <c r="DD730" s="59" t="s">
        <v>588</v>
      </c>
      <c r="DE730" s="59" t="s">
        <v>589</v>
      </c>
      <c r="DF730" s="59" t="s">
        <v>590</v>
      </c>
      <c r="DG730" s="59" t="s">
        <v>578</v>
      </c>
      <c r="DH730" s="59" t="s">
        <v>579</v>
      </c>
      <c r="DI730" s="59" t="s">
        <v>580</v>
      </c>
      <c r="DJ730" s="59" t="s">
        <v>591</v>
      </c>
      <c r="DK730" s="59" t="s">
        <v>578</v>
      </c>
      <c r="DL730" s="59" t="s">
        <v>578</v>
      </c>
      <c r="DM730" s="59" t="s">
        <v>578</v>
      </c>
      <c r="DN730" s="59" t="s">
        <v>578</v>
      </c>
      <c r="DO730" s="59" t="s">
        <v>579</v>
      </c>
      <c r="DP730" s="59" t="s">
        <v>579</v>
      </c>
      <c r="DQ730" s="59" t="s">
        <v>579</v>
      </c>
      <c r="DR730" s="59" t="s">
        <v>580</v>
      </c>
      <c r="DS730" s="59" t="s">
        <v>580</v>
      </c>
      <c r="DT730" s="59" t="s">
        <v>591</v>
      </c>
      <c r="DU730" s="59" t="s">
        <v>578</v>
      </c>
      <c r="DV730" s="59" t="s">
        <v>578</v>
      </c>
      <c r="DW730" s="59" t="s">
        <v>578</v>
      </c>
      <c r="DX730" s="59" t="s">
        <v>578</v>
      </c>
      <c r="DY730" s="59" t="s">
        <v>578</v>
      </c>
      <c r="DZ730" s="59" t="s">
        <v>578</v>
      </c>
      <c r="EA730" s="59" t="s">
        <v>578</v>
      </c>
      <c r="EB730" s="59" t="s">
        <v>578</v>
      </c>
      <c r="EC730" s="59" t="s">
        <v>578</v>
      </c>
      <c r="ED730" s="59" t="s">
        <v>578</v>
      </c>
      <c r="EE730" s="59" t="s">
        <v>579</v>
      </c>
      <c r="EF730" s="59" t="s">
        <v>579</v>
      </c>
      <c r="EG730" s="59" t="s">
        <v>579</v>
      </c>
      <c r="EH730" s="59" t="s">
        <v>579</v>
      </c>
      <c r="EI730" s="59" t="s">
        <v>579</v>
      </c>
      <c r="EJ730" s="59" t="s">
        <v>579</v>
      </c>
      <c r="EK730" s="59" t="s">
        <v>580</v>
      </c>
      <c r="EL730" s="59" t="s">
        <v>580</v>
      </c>
      <c r="EM730" s="59" t="s">
        <v>580</v>
      </c>
      <c r="EN730" s="59" t="s">
        <v>591</v>
      </c>
      <c r="EO730" s="59" t="s">
        <v>578</v>
      </c>
      <c r="EP730" s="59" t="s">
        <v>578</v>
      </c>
      <c r="EQ730" s="59" t="s">
        <v>578</v>
      </c>
      <c r="ER730" s="59" t="s">
        <v>578</v>
      </c>
      <c r="ES730" s="59" t="s">
        <v>579</v>
      </c>
      <c r="ET730" s="59" t="s">
        <v>579</v>
      </c>
      <c r="EU730" s="59" t="s">
        <v>580</v>
      </c>
      <c r="EV730" s="59" t="s">
        <v>592</v>
      </c>
      <c r="EW730" s="59" t="s">
        <v>592</v>
      </c>
      <c r="EX730" s="59" t="s">
        <v>590</v>
      </c>
      <c r="EY730" s="59" t="s">
        <v>593</v>
      </c>
      <c r="EZ730" s="59" t="s">
        <v>593</v>
      </c>
      <c r="FA730" s="59" t="s">
        <v>593</v>
      </c>
    </row>
    <row r="731" spans="1:157" x14ac:dyDescent="0.25">
      <c r="A731" s="52"/>
      <c r="B731" s="53"/>
      <c r="C731" s="53"/>
      <c r="D731" s="53"/>
      <c r="E731" s="53"/>
      <c r="F731" s="53"/>
      <c r="G731" s="53" t="s">
        <v>571</v>
      </c>
      <c r="H731" s="185" t="s">
        <v>571</v>
      </c>
      <c r="I731" s="53" t="s">
        <v>571</v>
      </c>
      <c r="J731" s="53" t="s">
        <v>571</v>
      </c>
      <c r="K731" s="53" t="s">
        <v>571</v>
      </c>
      <c r="L731" s="54" t="s">
        <v>571</v>
      </c>
      <c r="M731" s="53" t="s">
        <v>571</v>
      </c>
      <c r="N731" s="53" t="s">
        <v>571</v>
      </c>
      <c r="O731" s="53" t="s">
        <v>571</v>
      </c>
      <c r="P731" s="53" t="s">
        <v>571</v>
      </c>
      <c r="Q731" s="53" t="s">
        <v>594</v>
      </c>
      <c r="R731" s="53" t="s">
        <v>594</v>
      </c>
      <c r="S731" s="53" t="s">
        <v>594</v>
      </c>
      <c r="T731" s="53" t="s">
        <v>594</v>
      </c>
      <c r="U731" s="53" t="s">
        <v>594</v>
      </c>
      <c r="V731" s="53" t="s">
        <v>594</v>
      </c>
      <c r="W731" s="53" t="s">
        <v>594</v>
      </c>
      <c r="X731" s="53" t="s">
        <v>594</v>
      </c>
      <c r="Y731" s="53" t="s">
        <v>594</v>
      </c>
      <c r="Z731" s="53" t="s">
        <v>594</v>
      </c>
      <c r="AA731" s="53" t="s">
        <v>595</v>
      </c>
      <c r="AB731" s="53" t="s">
        <v>595</v>
      </c>
      <c r="AC731" s="53" t="s">
        <v>595</v>
      </c>
      <c r="AD731" s="54" t="s">
        <v>595</v>
      </c>
      <c r="AE731" s="54" t="s">
        <v>595</v>
      </c>
      <c r="AF731" s="54" t="s">
        <v>595</v>
      </c>
      <c r="AG731" s="53" t="s">
        <v>596</v>
      </c>
      <c r="AH731" s="53" t="s">
        <v>596</v>
      </c>
      <c r="AI731" s="53" t="s">
        <v>596</v>
      </c>
      <c r="AJ731" s="53" t="s">
        <v>597</v>
      </c>
      <c r="AK731" s="53"/>
      <c r="AL731" s="54"/>
      <c r="AM731" s="54"/>
      <c r="AN731" s="54"/>
      <c r="AO731" s="54"/>
      <c r="AP731" s="55" t="s">
        <v>573</v>
      </c>
      <c r="AQ731" s="55" t="s">
        <v>573</v>
      </c>
      <c r="AR731" s="55" t="s">
        <v>573</v>
      </c>
      <c r="AS731" s="55" t="s">
        <v>573</v>
      </c>
      <c r="AT731" s="55" t="s">
        <v>573</v>
      </c>
      <c r="AU731" s="55" t="s">
        <v>573</v>
      </c>
      <c r="AV731" s="53" t="s">
        <v>573</v>
      </c>
      <c r="AW731" s="53" t="s">
        <v>573</v>
      </c>
      <c r="AX731" s="55" t="s">
        <v>573</v>
      </c>
      <c r="AY731" s="53" t="s">
        <v>573</v>
      </c>
      <c r="AZ731" s="53" t="s">
        <v>594</v>
      </c>
      <c r="BA731" s="53" t="s">
        <v>594</v>
      </c>
      <c r="BB731" s="53" t="s">
        <v>594</v>
      </c>
      <c r="BC731" s="53" t="s">
        <v>594</v>
      </c>
      <c r="BD731" s="53" t="s">
        <v>594</v>
      </c>
      <c r="BE731" s="53" t="s">
        <v>594</v>
      </c>
      <c r="BF731" s="53" t="s">
        <v>594</v>
      </c>
      <c r="BG731" s="53" t="s">
        <v>594</v>
      </c>
      <c r="BH731" s="53" t="s">
        <v>594</v>
      </c>
      <c r="BI731" s="53" t="s">
        <v>594</v>
      </c>
      <c r="BJ731" s="53" t="s">
        <v>595</v>
      </c>
      <c r="BK731" s="53" t="s">
        <v>595</v>
      </c>
      <c r="BL731" s="53" t="s">
        <v>595</v>
      </c>
      <c r="BM731" s="54" t="s">
        <v>595</v>
      </c>
      <c r="BN731" s="54" t="s">
        <v>595</v>
      </c>
      <c r="BO731" s="54" t="s">
        <v>595</v>
      </c>
      <c r="BP731" s="53" t="s">
        <v>596</v>
      </c>
      <c r="BQ731" s="53" t="s">
        <v>596</v>
      </c>
      <c r="BR731" s="53" t="s">
        <v>596</v>
      </c>
      <c r="BS731" s="60" t="s">
        <v>597</v>
      </c>
      <c r="BT731" s="53" t="s">
        <v>578</v>
      </c>
      <c r="BU731" s="59" t="s">
        <v>578</v>
      </c>
      <c r="BV731" s="59" t="s">
        <v>579</v>
      </c>
      <c r="BW731" s="59" t="s">
        <v>579</v>
      </c>
      <c r="BX731" s="59" t="s">
        <v>580</v>
      </c>
      <c r="BY731" s="59" t="s">
        <v>580</v>
      </c>
      <c r="BZ731" s="59" t="s">
        <v>580</v>
      </c>
      <c r="CA731" s="59" t="s">
        <v>598</v>
      </c>
      <c r="CB731" s="59" t="s">
        <v>578</v>
      </c>
      <c r="CC731" s="59" t="s">
        <v>578</v>
      </c>
      <c r="CD731" s="59" t="s">
        <v>579</v>
      </c>
      <c r="CE731" s="59" t="s">
        <v>579</v>
      </c>
      <c r="CF731" s="59" t="s">
        <v>580</v>
      </c>
      <c r="CG731" s="59" t="s">
        <v>580</v>
      </c>
      <c r="CH731" s="59" t="s">
        <v>580</v>
      </c>
      <c r="CI731" s="59" t="s">
        <v>598</v>
      </c>
      <c r="CJ731" s="59" t="s">
        <v>583</v>
      </c>
      <c r="CK731" s="59" t="s">
        <v>583</v>
      </c>
      <c r="CL731" s="59" t="s">
        <v>584</v>
      </c>
      <c r="CM731" s="59" t="s">
        <v>585</v>
      </c>
      <c r="CN731" s="59" t="s">
        <v>585</v>
      </c>
      <c r="CO731" s="59" t="s">
        <v>599</v>
      </c>
      <c r="CP731" s="59" t="s">
        <v>600</v>
      </c>
      <c r="CQ731" s="59" t="s">
        <v>601</v>
      </c>
      <c r="CR731" s="59" t="s">
        <v>601</v>
      </c>
      <c r="CS731" s="59" t="s">
        <v>601</v>
      </c>
      <c r="CT731" s="59" t="s">
        <v>601</v>
      </c>
      <c r="CU731" s="59" t="s">
        <v>583</v>
      </c>
      <c r="CV731" s="59" t="s">
        <v>583</v>
      </c>
      <c r="CW731" s="59" t="s">
        <v>584</v>
      </c>
      <c r="CX731" s="59" t="s">
        <v>585</v>
      </c>
      <c r="CY731" s="59" t="s">
        <v>585</v>
      </c>
      <c r="CZ731" s="59" t="s">
        <v>599</v>
      </c>
      <c r="DA731" s="59" t="s">
        <v>600</v>
      </c>
      <c r="DB731" s="59" t="s">
        <v>601</v>
      </c>
      <c r="DC731" s="59" t="s">
        <v>601</v>
      </c>
      <c r="DD731" s="59" t="s">
        <v>601</v>
      </c>
      <c r="DE731" s="59" t="s">
        <v>601</v>
      </c>
      <c r="DF731" s="59"/>
      <c r="DG731" s="59"/>
      <c r="DH731" s="59"/>
      <c r="DI731" s="59"/>
      <c r="DJ731" s="59"/>
      <c r="DK731" s="59" t="s">
        <v>578</v>
      </c>
      <c r="DL731" s="59" t="s">
        <v>579</v>
      </c>
      <c r="DM731" s="59" t="s">
        <v>580</v>
      </c>
      <c r="DN731" s="59" t="s">
        <v>591</v>
      </c>
      <c r="DO731" s="59" t="s">
        <v>579</v>
      </c>
      <c r="DP731" s="59" t="s">
        <v>580</v>
      </c>
      <c r="DQ731" s="59" t="s">
        <v>591</v>
      </c>
      <c r="DR731" s="59" t="s">
        <v>580</v>
      </c>
      <c r="DS731" s="59" t="s">
        <v>591</v>
      </c>
      <c r="DT731" s="59" t="s">
        <v>591</v>
      </c>
      <c r="DU731" s="59" t="s">
        <v>578</v>
      </c>
      <c r="DV731" s="59" t="s">
        <v>578</v>
      </c>
      <c r="DW731" s="59" t="s">
        <v>578</v>
      </c>
      <c r="DX731" s="59" t="s">
        <v>578</v>
      </c>
      <c r="DY731" s="59" t="s">
        <v>579</v>
      </c>
      <c r="DZ731" s="59" t="s">
        <v>579</v>
      </c>
      <c r="EA731" s="59" t="s">
        <v>579</v>
      </c>
      <c r="EB731" s="59" t="s">
        <v>580</v>
      </c>
      <c r="EC731" s="59" t="s">
        <v>580</v>
      </c>
      <c r="ED731" s="59" t="s">
        <v>591</v>
      </c>
      <c r="EE731" s="59" t="s">
        <v>579</v>
      </c>
      <c r="EF731" s="59" t="s">
        <v>579</v>
      </c>
      <c r="EG731" s="59" t="s">
        <v>579</v>
      </c>
      <c r="EH731" s="59" t="s">
        <v>580</v>
      </c>
      <c r="EI731" s="59" t="s">
        <v>580</v>
      </c>
      <c r="EJ731" s="59" t="s">
        <v>591</v>
      </c>
      <c r="EK731" s="59" t="s">
        <v>580</v>
      </c>
      <c r="EL731" s="59" t="s">
        <v>580</v>
      </c>
      <c r="EM731" s="59" t="s">
        <v>591</v>
      </c>
      <c r="EN731" s="59" t="s">
        <v>591</v>
      </c>
      <c r="EO731" s="59" t="s">
        <v>578</v>
      </c>
      <c r="EP731" s="59" t="s">
        <v>578</v>
      </c>
      <c r="EQ731" s="59" t="s">
        <v>579</v>
      </c>
      <c r="ER731" s="59" t="s">
        <v>579</v>
      </c>
      <c r="ES731" s="59" t="s">
        <v>580</v>
      </c>
      <c r="ET731" s="59" t="s">
        <v>580</v>
      </c>
      <c r="EU731" s="59" t="s">
        <v>580</v>
      </c>
      <c r="EV731" s="59" t="s">
        <v>598</v>
      </c>
      <c r="EW731" s="59" t="s">
        <v>602</v>
      </c>
      <c r="EX731" s="59"/>
      <c r="EY731" s="59" t="s">
        <v>603</v>
      </c>
      <c r="EZ731" s="59" t="s">
        <v>604</v>
      </c>
      <c r="FA731" s="59" t="s">
        <v>605</v>
      </c>
    </row>
    <row r="732" spans="1:157" x14ac:dyDescent="0.25">
      <c r="A732" s="52"/>
      <c r="B732" s="53"/>
      <c r="C732" s="53" t="s">
        <v>571</v>
      </c>
      <c r="D732" s="53" t="s">
        <v>571</v>
      </c>
      <c r="E732" s="53" t="s">
        <v>606</v>
      </c>
      <c r="F732" s="53" t="s">
        <v>571</v>
      </c>
      <c r="G732" s="53" t="s">
        <v>594</v>
      </c>
      <c r="H732" s="185" t="s">
        <v>594</v>
      </c>
      <c r="I732" s="53" t="s">
        <v>594</v>
      </c>
      <c r="J732" s="53" t="s">
        <v>594</v>
      </c>
      <c r="K732" s="53" t="s">
        <v>595</v>
      </c>
      <c r="L732" s="54" t="s">
        <v>595</v>
      </c>
      <c r="M732" s="53" t="s">
        <v>595</v>
      </c>
      <c r="N732" s="53" t="s">
        <v>596</v>
      </c>
      <c r="O732" s="53" t="s">
        <v>596</v>
      </c>
      <c r="P732" s="53" t="s">
        <v>597</v>
      </c>
      <c r="Q732" s="53" t="s">
        <v>594</v>
      </c>
      <c r="R732" s="53" t="s">
        <v>594</v>
      </c>
      <c r="S732" s="53" t="s">
        <v>594</v>
      </c>
      <c r="T732" s="53" t="s">
        <v>594</v>
      </c>
      <c r="U732" s="53" t="s">
        <v>595</v>
      </c>
      <c r="V732" s="53" t="s">
        <v>595</v>
      </c>
      <c r="W732" s="53" t="s">
        <v>595</v>
      </c>
      <c r="X732" s="53" t="s">
        <v>596</v>
      </c>
      <c r="Y732" s="53" t="s">
        <v>596</v>
      </c>
      <c r="Z732" s="53" t="s">
        <v>597</v>
      </c>
      <c r="AA732" s="53" t="s">
        <v>595</v>
      </c>
      <c r="AB732" s="53" t="s">
        <v>595</v>
      </c>
      <c r="AC732" s="53" t="s">
        <v>595</v>
      </c>
      <c r="AD732" s="54" t="s">
        <v>596</v>
      </c>
      <c r="AE732" s="54" t="s">
        <v>596</v>
      </c>
      <c r="AF732" s="54" t="s">
        <v>597</v>
      </c>
      <c r="AG732" s="53" t="s">
        <v>596</v>
      </c>
      <c r="AH732" s="53" t="s">
        <v>596</v>
      </c>
      <c r="AI732" s="53" t="s">
        <v>597</v>
      </c>
      <c r="AJ732" s="53" t="s">
        <v>597</v>
      </c>
      <c r="AK732" s="53"/>
      <c r="AL732" s="55" t="s">
        <v>573</v>
      </c>
      <c r="AM732" s="55" t="s">
        <v>573</v>
      </c>
      <c r="AN732" s="53" t="s">
        <v>573</v>
      </c>
      <c r="AO732" s="55" t="s">
        <v>573</v>
      </c>
      <c r="AP732" s="53" t="s">
        <v>594</v>
      </c>
      <c r="AQ732" s="53" t="s">
        <v>594</v>
      </c>
      <c r="AR732" s="53" t="s">
        <v>594</v>
      </c>
      <c r="AS732" s="53" t="s">
        <v>594</v>
      </c>
      <c r="AT732" s="53" t="s">
        <v>595</v>
      </c>
      <c r="AU732" s="54" t="s">
        <v>595</v>
      </c>
      <c r="AV732" s="53" t="s">
        <v>595</v>
      </c>
      <c r="AW732" s="53" t="s">
        <v>596</v>
      </c>
      <c r="AX732" s="53" t="s">
        <v>596</v>
      </c>
      <c r="AY732" s="53" t="s">
        <v>597</v>
      </c>
      <c r="AZ732" s="53" t="s">
        <v>594</v>
      </c>
      <c r="BA732" s="53" t="s">
        <v>594</v>
      </c>
      <c r="BB732" s="53" t="s">
        <v>594</v>
      </c>
      <c r="BC732" s="53" t="s">
        <v>594</v>
      </c>
      <c r="BD732" s="53" t="s">
        <v>595</v>
      </c>
      <c r="BE732" s="53" t="s">
        <v>595</v>
      </c>
      <c r="BF732" s="53" t="s">
        <v>595</v>
      </c>
      <c r="BG732" s="53" t="s">
        <v>596</v>
      </c>
      <c r="BH732" s="53" t="s">
        <v>596</v>
      </c>
      <c r="BI732" s="53" t="s">
        <v>597</v>
      </c>
      <c r="BJ732" s="53" t="s">
        <v>595</v>
      </c>
      <c r="BK732" s="53" t="s">
        <v>595</v>
      </c>
      <c r="BL732" s="53" t="s">
        <v>595</v>
      </c>
      <c r="BM732" s="54" t="s">
        <v>596</v>
      </c>
      <c r="BN732" s="54" t="s">
        <v>596</v>
      </c>
      <c r="BO732" s="54" t="s">
        <v>597</v>
      </c>
      <c r="BP732" s="53" t="s">
        <v>596</v>
      </c>
      <c r="BQ732" s="53" t="s">
        <v>596</v>
      </c>
      <c r="BR732" s="53" t="s">
        <v>597</v>
      </c>
      <c r="BS732" s="60" t="s">
        <v>597</v>
      </c>
      <c r="BT732" s="53" t="s">
        <v>579</v>
      </c>
      <c r="BU732" s="59" t="s">
        <v>579</v>
      </c>
      <c r="BV732" s="59" t="s">
        <v>579</v>
      </c>
      <c r="BW732" s="59" t="s">
        <v>580</v>
      </c>
      <c r="BX732" s="59" t="s">
        <v>580</v>
      </c>
      <c r="BY732" s="59" t="s">
        <v>591</v>
      </c>
      <c r="BZ732" s="59" t="s">
        <v>591</v>
      </c>
      <c r="CA732" s="59" t="s">
        <v>601</v>
      </c>
      <c r="CB732" s="59" t="s">
        <v>579</v>
      </c>
      <c r="CC732" s="59" t="s">
        <v>579</v>
      </c>
      <c r="CD732" s="59" t="s">
        <v>579</v>
      </c>
      <c r="CE732" s="59" t="s">
        <v>580</v>
      </c>
      <c r="CF732" s="59" t="s">
        <v>580</v>
      </c>
      <c r="CG732" s="59" t="s">
        <v>591</v>
      </c>
      <c r="CH732" s="59" t="s">
        <v>591</v>
      </c>
      <c r="CI732" s="59" t="s">
        <v>601</v>
      </c>
      <c r="CJ732" s="59" t="s">
        <v>580</v>
      </c>
      <c r="CK732" s="59" t="s">
        <v>585</v>
      </c>
      <c r="CL732" s="59" t="s">
        <v>607</v>
      </c>
      <c r="CM732" s="59" t="s">
        <v>591</v>
      </c>
      <c r="CN732" s="59" t="s">
        <v>599</v>
      </c>
      <c r="CO732" s="59" t="s">
        <v>607</v>
      </c>
      <c r="CP732" s="59" t="s">
        <v>607</v>
      </c>
      <c r="CQ732" s="59" t="s">
        <v>608</v>
      </c>
      <c r="CR732" s="59" t="s">
        <v>608</v>
      </c>
      <c r="CS732" s="59" t="s">
        <v>608</v>
      </c>
      <c r="CT732" s="59" t="s">
        <v>609</v>
      </c>
      <c r="CU732" s="59" t="s">
        <v>580</v>
      </c>
      <c r="CV732" s="59" t="s">
        <v>585</v>
      </c>
      <c r="CW732" s="59" t="s">
        <v>607</v>
      </c>
      <c r="CX732" s="59" t="s">
        <v>591</v>
      </c>
      <c r="CY732" s="59" t="s">
        <v>599</v>
      </c>
      <c r="CZ732" s="59" t="s">
        <v>607</v>
      </c>
      <c r="DA732" s="59" t="s">
        <v>607</v>
      </c>
      <c r="DB732" s="59" t="s">
        <v>608</v>
      </c>
      <c r="DC732" s="59" t="s">
        <v>608</v>
      </c>
      <c r="DD732" s="59" t="s">
        <v>608</v>
      </c>
      <c r="DE732" s="59" t="s">
        <v>610</v>
      </c>
      <c r="DF732" s="59"/>
      <c r="DG732" s="59"/>
      <c r="DH732" s="59"/>
      <c r="DI732" s="59"/>
      <c r="DJ732" s="59"/>
      <c r="DK732" s="59"/>
      <c r="DL732" s="59"/>
      <c r="DM732" s="59"/>
      <c r="DN732" s="59"/>
      <c r="DO732" s="59"/>
      <c r="DP732" s="59"/>
      <c r="DQ732" s="59"/>
      <c r="DR732" s="59"/>
      <c r="DS732" s="59"/>
      <c r="DT732" s="59"/>
      <c r="DU732" s="59" t="s">
        <v>611</v>
      </c>
      <c r="DV732" s="59" t="s">
        <v>579</v>
      </c>
      <c r="DW732" s="59" t="s">
        <v>580</v>
      </c>
      <c r="DX732" s="59" t="s">
        <v>591</v>
      </c>
      <c r="DY732" s="59" t="s">
        <v>579</v>
      </c>
      <c r="DZ732" s="59" t="s">
        <v>580</v>
      </c>
      <c r="EA732" s="59" t="s">
        <v>591</v>
      </c>
      <c r="EB732" s="59" t="s">
        <v>580</v>
      </c>
      <c r="EC732" s="59" t="s">
        <v>591</v>
      </c>
      <c r="ED732" s="59" t="s">
        <v>591</v>
      </c>
      <c r="EE732" s="59" t="s">
        <v>579</v>
      </c>
      <c r="EF732" s="59" t="s">
        <v>580</v>
      </c>
      <c r="EG732" s="59" t="s">
        <v>591</v>
      </c>
      <c r="EH732" s="59" t="s">
        <v>580</v>
      </c>
      <c r="EI732" s="59" t="s">
        <v>591</v>
      </c>
      <c r="EJ732" s="59" t="s">
        <v>591</v>
      </c>
      <c r="EK732" s="59" t="s">
        <v>580</v>
      </c>
      <c r="EL732" s="59" t="s">
        <v>591</v>
      </c>
      <c r="EM732" s="59" t="s">
        <v>591</v>
      </c>
      <c r="EN732" s="59" t="s">
        <v>591</v>
      </c>
      <c r="EO732" s="59" t="s">
        <v>579</v>
      </c>
      <c r="EP732" s="59" t="s">
        <v>579</v>
      </c>
      <c r="EQ732" s="59" t="s">
        <v>579</v>
      </c>
      <c r="ER732" s="59" t="s">
        <v>580</v>
      </c>
      <c r="ES732" s="59" t="s">
        <v>580</v>
      </c>
      <c r="ET732" s="59" t="s">
        <v>591</v>
      </c>
      <c r="EU732" s="59" t="s">
        <v>591</v>
      </c>
      <c r="EV732" s="59" t="s">
        <v>601</v>
      </c>
      <c r="EW732" s="59" t="s">
        <v>601</v>
      </c>
      <c r="EX732" s="59"/>
      <c r="EY732" s="59" t="s">
        <v>601</v>
      </c>
      <c r="EZ732" s="59" t="s">
        <v>601</v>
      </c>
      <c r="FA732" s="59" t="s">
        <v>601</v>
      </c>
    </row>
    <row r="733" spans="1:157" ht="13.8" thickBot="1" x14ac:dyDescent="0.3">
      <c r="A733" s="61" t="s">
        <v>612</v>
      </c>
      <c r="B733" s="62" t="s">
        <v>569</v>
      </c>
      <c r="C733" s="62" t="s">
        <v>578</v>
      </c>
      <c r="D733" s="62" t="s">
        <v>613</v>
      </c>
      <c r="E733" s="62" t="s">
        <v>614</v>
      </c>
      <c r="F733" s="62" t="s">
        <v>615</v>
      </c>
      <c r="G733" s="62" t="s">
        <v>578</v>
      </c>
      <c r="H733" s="187" t="s">
        <v>613</v>
      </c>
      <c r="I733" s="62" t="s">
        <v>614</v>
      </c>
      <c r="J733" s="62" t="s">
        <v>615</v>
      </c>
      <c r="K733" s="62" t="s">
        <v>613</v>
      </c>
      <c r="L733" s="63" t="s">
        <v>614</v>
      </c>
      <c r="M733" s="62" t="s">
        <v>615</v>
      </c>
      <c r="N733" s="62" t="s">
        <v>614</v>
      </c>
      <c r="O733" s="62" t="s">
        <v>615</v>
      </c>
      <c r="P733" s="62" t="s">
        <v>615</v>
      </c>
      <c r="Q733" s="62" t="s">
        <v>594</v>
      </c>
      <c r="R733" s="62" t="s">
        <v>613</v>
      </c>
      <c r="S733" s="62" t="s">
        <v>596</v>
      </c>
      <c r="T733" s="62" t="s">
        <v>615</v>
      </c>
      <c r="U733" s="62" t="s">
        <v>613</v>
      </c>
      <c r="V733" s="62" t="s">
        <v>614</v>
      </c>
      <c r="W733" s="62" t="s">
        <v>615</v>
      </c>
      <c r="X733" s="62" t="s">
        <v>614</v>
      </c>
      <c r="Y733" s="62" t="s">
        <v>615</v>
      </c>
      <c r="Z733" s="62" t="s">
        <v>615</v>
      </c>
      <c r="AA733" s="62" t="s">
        <v>613</v>
      </c>
      <c r="AB733" s="62" t="s">
        <v>614</v>
      </c>
      <c r="AC733" s="62" t="s">
        <v>615</v>
      </c>
      <c r="AD733" s="63" t="s">
        <v>614</v>
      </c>
      <c r="AE733" s="63" t="s">
        <v>615</v>
      </c>
      <c r="AF733" s="63" t="s">
        <v>615</v>
      </c>
      <c r="AG733" s="62" t="s">
        <v>614</v>
      </c>
      <c r="AH733" s="62" t="s">
        <v>615</v>
      </c>
      <c r="AI733" s="62" t="s">
        <v>615</v>
      </c>
      <c r="AJ733" s="62" t="s">
        <v>615</v>
      </c>
      <c r="AK733" s="64" t="s">
        <v>616</v>
      </c>
      <c r="AL733" s="62" t="s">
        <v>578</v>
      </c>
      <c r="AM733" s="62" t="s">
        <v>613</v>
      </c>
      <c r="AN733" s="62" t="s">
        <v>614</v>
      </c>
      <c r="AO733" s="62" t="s">
        <v>615</v>
      </c>
      <c r="AP733" s="62" t="s">
        <v>578</v>
      </c>
      <c r="AQ733" s="62" t="s">
        <v>613</v>
      </c>
      <c r="AR733" s="62" t="s">
        <v>614</v>
      </c>
      <c r="AS733" s="62" t="s">
        <v>615</v>
      </c>
      <c r="AT733" s="62" t="s">
        <v>613</v>
      </c>
      <c r="AU733" s="63" t="s">
        <v>614</v>
      </c>
      <c r="AV733" s="62" t="s">
        <v>615</v>
      </c>
      <c r="AW733" s="62" t="s">
        <v>614</v>
      </c>
      <c r="AX733" s="62" t="s">
        <v>615</v>
      </c>
      <c r="AY733" s="62" t="s">
        <v>615</v>
      </c>
      <c r="AZ733" s="62" t="s">
        <v>578</v>
      </c>
      <c r="BA733" s="62" t="s">
        <v>613</v>
      </c>
      <c r="BB733" s="62" t="s">
        <v>614</v>
      </c>
      <c r="BC733" s="62" t="s">
        <v>615</v>
      </c>
      <c r="BD733" s="62" t="s">
        <v>613</v>
      </c>
      <c r="BE733" s="62" t="s">
        <v>617</v>
      </c>
      <c r="BF733" s="62" t="s">
        <v>615</v>
      </c>
      <c r="BG733" s="62" t="s">
        <v>614</v>
      </c>
      <c r="BH733" s="62" t="s">
        <v>615</v>
      </c>
      <c r="BI733" s="62" t="s">
        <v>615</v>
      </c>
      <c r="BJ733" s="62" t="s">
        <v>613</v>
      </c>
      <c r="BK733" s="62" t="s">
        <v>614</v>
      </c>
      <c r="BL733" s="62" t="s">
        <v>615</v>
      </c>
      <c r="BM733" s="63" t="s">
        <v>614</v>
      </c>
      <c r="BN733" s="63" t="s">
        <v>615</v>
      </c>
      <c r="BO733" s="63" t="s">
        <v>615</v>
      </c>
      <c r="BP733" s="62" t="s">
        <v>614</v>
      </c>
      <c r="BQ733" s="62" t="s">
        <v>615</v>
      </c>
      <c r="BR733" s="62" t="s">
        <v>615</v>
      </c>
      <c r="BS733" s="65" t="s">
        <v>615</v>
      </c>
      <c r="BT733" s="62" t="s">
        <v>579</v>
      </c>
      <c r="BU733" s="66" t="s">
        <v>580</v>
      </c>
      <c r="BV733" s="66" t="s">
        <v>580</v>
      </c>
      <c r="BW733" s="66" t="s">
        <v>580</v>
      </c>
      <c r="BX733" s="66" t="s">
        <v>591</v>
      </c>
      <c r="BY733" s="66" t="s">
        <v>591</v>
      </c>
      <c r="BZ733" s="66" t="s">
        <v>591</v>
      </c>
      <c r="CA733" s="66" t="s">
        <v>608</v>
      </c>
      <c r="CB733" s="66" t="s">
        <v>579</v>
      </c>
      <c r="CC733" s="66" t="s">
        <v>580</v>
      </c>
      <c r="CD733" s="66" t="s">
        <v>580</v>
      </c>
      <c r="CE733" s="66" t="s">
        <v>580</v>
      </c>
      <c r="CF733" s="66" t="s">
        <v>591</v>
      </c>
      <c r="CG733" s="66" t="s">
        <v>591</v>
      </c>
      <c r="CH733" s="66" t="s">
        <v>591</v>
      </c>
      <c r="CI733" s="66" t="s">
        <v>608</v>
      </c>
      <c r="CJ733" s="66" t="s">
        <v>607</v>
      </c>
      <c r="CK733" s="66" t="s">
        <v>607</v>
      </c>
      <c r="CL733" s="66" t="s">
        <v>607</v>
      </c>
      <c r="CM733" s="66" t="s">
        <v>607</v>
      </c>
      <c r="CN733" s="66" t="s">
        <v>607</v>
      </c>
      <c r="CO733" s="66" t="s">
        <v>607</v>
      </c>
      <c r="CP733" s="66" t="s">
        <v>607</v>
      </c>
      <c r="CQ733" s="66"/>
      <c r="CR733" s="66"/>
      <c r="CS733" s="66"/>
      <c r="CT733" s="66"/>
      <c r="CU733" s="66" t="s">
        <v>607</v>
      </c>
      <c r="CV733" s="66" t="s">
        <v>607</v>
      </c>
      <c r="CW733" s="66" t="s">
        <v>607</v>
      </c>
      <c r="CX733" s="66" t="s">
        <v>607</v>
      </c>
      <c r="CY733" s="66" t="s">
        <v>607</v>
      </c>
      <c r="CZ733" s="66" t="s">
        <v>607</v>
      </c>
      <c r="DA733" s="66" t="s">
        <v>607</v>
      </c>
      <c r="DB733" s="66"/>
      <c r="DC733" s="66"/>
      <c r="DD733" s="66"/>
      <c r="DE733" s="66"/>
      <c r="DF733" s="66"/>
      <c r="DG733" s="66"/>
      <c r="DH733" s="66"/>
      <c r="DI733" s="66"/>
      <c r="DJ733" s="66"/>
      <c r="DK733" s="66"/>
      <c r="DL733" s="66"/>
      <c r="DM733" s="66"/>
      <c r="DN733" s="66"/>
      <c r="DO733" s="66"/>
      <c r="DP733" s="66"/>
      <c r="DQ733" s="66"/>
      <c r="DR733" s="66"/>
      <c r="DS733" s="66"/>
      <c r="DT733" s="66"/>
      <c r="DU733" s="66"/>
      <c r="DV733" s="66"/>
      <c r="DW733" s="66"/>
      <c r="DX733" s="66"/>
      <c r="DY733" s="66"/>
      <c r="DZ733" s="66"/>
      <c r="EA733" s="66"/>
      <c r="EB733" s="66"/>
      <c r="EC733" s="66"/>
      <c r="ED733" s="66"/>
      <c r="EE733" s="66"/>
      <c r="EF733" s="66"/>
      <c r="EG733" s="66"/>
      <c r="EH733" s="66"/>
      <c r="EI733" s="66"/>
      <c r="EJ733" s="66"/>
      <c r="EK733" s="66"/>
      <c r="EL733" s="66"/>
      <c r="EM733" s="66"/>
      <c r="EN733" s="66"/>
      <c r="EO733" s="66" t="s">
        <v>579</v>
      </c>
      <c r="EP733" s="66" t="s">
        <v>580</v>
      </c>
      <c r="EQ733" s="66" t="s">
        <v>580</v>
      </c>
      <c r="ER733" s="66" t="s">
        <v>580</v>
      </c>
      <c r="ES733" s="66" t="s">
        <v>591</v>
      </c>
      <c r="ET733" s="66" t="s">
        <v>591</v>
      </c>
      <c r="EU733" s="66" t="s">
        <v>591</v>
      </c>
      <c r="EV733" s="66" t="s">
        <v>608</v>
      </c>
      <c r="EW733" s="66" t="s">
        <v>609</v>
      </c>
      <c r="EX733" s="66"/>
      <c r="EY733" s="66" t="s">
        <v>608</v>
      </c>
      <c r="EZ733" s="66" t="s">
        <v>608</v>
      </c>
      <c r="FA733" s="66" t="s">
        <v>609</v>
      </c>
    </row>
    <row r="734" spans="1:157" ht="14.4" x14ac:dyDescent="0.3">
      <c r="A734" s="67" t="s">
        <v>618</v>
      </c>
      <c r="B734" s="68">
        <v>826.02697495183043</v>
      </c>
      <c r="C734" s="69">
        <v>1036.8863198458575</v>
      </c>
      <c r="D734" s="69">
        <v>1036.8863198458575</v>
      </c>
      <c r="E734" s="69">
        <v>1036.8863198458575</v>
      </c>
      <c r="F734" s="69">
        <v>1036.8863198458575</v>
      </c>
      <c r="G734" s="69">
        <v>1036.8863198458575</v>
      </c>
      <c r="H734" s="188">
        <v>1036.8863198458575</v>
      </c>
      <c r="I734" s="71">
        <v>1036.8863198458575</v>
      </c>
      <c r="J734" s="71">
        <v>1036.8863198458575</v>
      </c>
      <c r="K734" s="71">
        <v>1036.8863198458575</v>
      </c>
      <c r="L734" s="71">
        <v>1036.8863198458575</v>
      </c>
      <c r="M734" s="71">
        <v>1036.8863198458575</v>
      </c>
      <c r="N734" s="71">
        <v>1036.8863198458575</v>
      </c>
      <c r="O734" s="71">
        <v>1036.8863198458575</v>
      </c>
      <c r="P734" s="71">
        <v>1036.8863198458575</v>
      </c>
      <c r="Q734" s="71">
        <v>1528.2466281310212</v>
      </c>
      <c r="R734" s="71">
        <v>1528.2466281310212</v>
      </c>
      <c r="S734" s="71">
        <v>1528.2466281310212</v>
      </c>
      <c r="T734" s="71">
        <v>1528.2466281310212</v>
      </c>
      <c r="U734" s="71">
        <v>1528.2466281310212</v>
      </c>
      <c r="V734" s="71">
        <v>1528.2466281310212</v>
      </c>
      <c r="W734" s="71">
        <v>1528.2466281310212</v>
      </c>
      <c r="X734" s="71">
        <v>1528.2466281310212</v>
      </c>
      <c r="Y734" s="71">
        <v>1528.2466281310212</v>
      </c>
      <c r="Z734" s="71">
        <v>1528.2466281310212</v>
      </c>
      <c r="AA734" s="71">
        <v>1528.2466281310212</v>
      </c>
      <c r="AB734" s="71">
        <v>1528.2466281310212</v>
      </c>
      <c r="AC734" s="71">
        <v>1528.2466281310212</v>
      </c>
      <c r="AD734" s="71">
        <v>1528.2466281310212</v>
      </c>
      <c r="AE734" s="71">
        <v>1528.2466281310212</v>
      </c>
      <c r="AF734" s="71">
        <v>1528.2466281310212</v>
      </c>
      <c r="AG734" s="71">
        <v>1528.2466281310212</v>
      </c>
      <c r="AH734" s="71">
        <v>1528.2466281310212</v>
      </c>
      <c r="AI734" s="71">
        <v>1528.2466281310212</v>
      </c>
      <c r="AJ734" s="71">
        <v>1528.2466281310212</v>
      </c>
      <c r="AK734" s="71">
        <v>826.02697495183043</v>
      </c>
      <c r="AL734" s="71">
        <v>1036.8863198458575</v>
      </c>
      <c r="AM734" s="71">
        <v>1036.8863198458575</v>
      </c>
      <c r="AN734" s="71">
        <v>1036.8863198458575</v>
      </c>
      <c r="AO734" s="71">
        <v>1036.8863198458575</v>
      </c>
      <c r="AP734" s="71">
        <v>1036.8863198458575</v>
      </c>
      <c r="AQ734" s="71">
        <v>1036.8863198458575</v>
      </c>
      <c r="AR734" s="71">
        <v>1036.8863198458575</v>
      </c>
      <c r="AS734" s="71">
        <v>1036.8863198458575</v>
      </c>
      <c r="AT734" s="71">
        <v>1036.8863198458575</v>
      </c>
      <c r="AU734" s="71">
        <v>1036.8863198458575</v>
      </c>
      <c r="AV734" s="71">
        <v>1036.8863198458575</v>
      </c>
      <c r="AW734" s="71">
        <v>1036.8863198458575</v>
      </c>
      <c r="AX734" s="71">
        <v>1036.8863198458575</v>
      </c>
      <c r="AY734" s="71">
        <v>1036.8863198458575</v>
      </c>
      <c r="AZ734" s="71">
        <v>1528.2466281310212</v>
      </c>
      <c r="BA734" s="71">
        <v>1528.2466281310212</v>
      </c>
      <c r="BB734" s="71">
        <v>1528.2466281310212</v>
      </c>
      <c r="BC734" s="71">
        <v>1528.2466281310212</v>
      </c>
      <c r="BD734" s="71">
        <v>1528.2466281310212</v>
      </c>
      <c r="BE734" s="71">
        <v>1528.2466281310212</v>
      </c>
      <c r="BF734" s="71">
        <v>1528.2466281310212</v>
      </c>
      <c r="BG734" s="71">
        <v>1528.2466281310212</v>
      </c>
      <c r="BH734" s="71">
        <v>1528.2466281310212</v>
      </c>
      <c r="BI734" s="71">
        <v>1528.2466281310212</v>
      </c>
      <c r="BJ734" s="71">
        <v>1528.2466281310212</v>
      </c>
      <c r="BK734" s="71">
        <v>1528.2466281310212</v>
      </c>
      <c r="BL734" s="71">
        <v>1528.2466281310212</v>
      </c>
      <c r="BM734" s="71">
        <v>1528.2466281310212</v>
      </c>
      <c r="BN734" s="71">
        <v>1528.2466281310212</v>
      </c>
      <c r="BO734" s="71">
        <v>1528.2466281310212</v>
      </c>
      <c r="BP734" s="71">
        <v>1528.2466281310212</v>
      </c>
      <c r="BQ734" s="71">
        <v>1528.2466281310212</v>
      </c>
      <c r="BR734" s="71">
        <v>1528.2466281310212</v>
      </c>
      <c r="BS734" s="71">
        <v>1528.2466281310212</v>
      </c>
      <c r="BT734" s="69">
        <v>1528.2466281310212</v>
      </c>
      <c r="BU734" s="69">
        <v>1528.2466281310212</v>
      </c>
      <c r="BV734" s="69">
        <v>1528.2466281310212</v>
      </c>
      <c r="BW734" s="69">
        <v>1528.2466281310212</v>
      </c>
      <c r="BX734" s="69">
        <v>1528.2466281310212</v>
      </c>
      <c r="BY734" s="70">
        <v>1528.2466281310212</v>
      </c>
      <c r="BZ734" s="71">
        <v>1528.2466281310212</v>
      </c>
      <c r="CA734" s="71">
        <v>1528.2466281310212</v>
      </c>
      <c r="CB734" s="71">
        <v>1528.2466281310212</v>
      </c>
      <c r="CC734" s="71">
        <v>1528.2466281310212</v>
      </c>
      <c r="CD734" s="71">
        <v>1528.2466281310212</v>
      </c>
      <c r="CE734" s="71">
        <v>1528.2466281310212</v>
      </c>
      <c r="CF734" s="71">
        <v>1528.2466281310212</v>
      </c>
      <c r="CG734" s="71">
        <v>1528.2466281310212</v>
      </c>
      <c r="CH734" s="71">
        <v>1528.2466281310212</v>
      </c>
      <c r="CI734" s="71">
        <v>1528.2466281310212</v>
      </c>
      <c r="CJ734" s="71">
        <v>1836.7976878612717</v>
      </c>
      <c r="CK734" s="71">
        <v>1836.7976878612717</v>
      </c>
      <c r="CL734" s="71">
        <v>1836.7976878612717</v>
      </c>
      <c r="CM734" s="71">
        <v>1836.7976878612717</v>
      </c>
      <c r="CN734" s="71">
        <v>1836.7976878612717</v>
      </c>
      <c r="CO734" s="71">
        <v>1836.7976878612717</v>
      </c>
      <c r="CP734" s="71">
        <v>1836.7976878612717</v>
      </c>
      <c r="CQ734" s="71">
        <v>1836.7976878612717</v>
      </c>
      <c r="CR734" s="71">
        <v>1836.7976878612717</v>
      </c>
      <c r="CS734" s="71">
        <v>2112.3173410404625</v>
      </c>
      <c r="CT734" s="71">
        <v>2112.3173410404625</v>
      </c>
      <c r="CU734" s="71">
        <v>1836.7976878612717</v>
      </c>
      <c r="CV734" s="71">
        <v>1836.7976878612717</v>
      </c>
      <c r="CW734" s="71">
        <v>1836.7976878612717</v>
      </c>
      <c r="CX734" s="71">
        <v>1836.7976878612717</v>
      </c>
      <c r="CY734" s="71">
        <v>1836.7976878612717</v>
      </c>
      <c r="CZ734" s="71">
        <v>1836.7976878612717</v>
      </c>
      <c r="DA734" s="71">
        <v>1836.7976878612717</v>
      </c>
      <c r="DB734" s="71">
        <v>1836.7976878612717</v>
      </c>
      <c r="DC734" s="71">
        <v>1836.7976878612717</v>
      </c>
      <c r="DD734" s="71">
        <v>2112.3173410404625</v>
      </c>
      <c r="DE734" s="71">
        <v>2112.3173410404625</v>
      </c>
      <c r="DF734" s="71">
        <v>1036.8863198458575</v>
      </c>
      <c r="DG734" s="71">
        <v>1528.2466281310212</v>
      </c>
      <c r="DH734" s="71">
        <v>1528.2466281310212</v>
      </c>
      <c r="DI734" s="71">
        <v>1528.2466281310212</v>
      </c>
      <c r="DJ734" s="71">
        <v>1528.2466281310212</v>
      </c>
      <c r="DK734" s="71">
        <v>1528.2466281310212</v>
      </c>
      <c r="DL734" s="71">
        <v>1528.2466281310212</v>
      </c>
      <c r="DM734" s="71">
        <v>1528.2466281310212</v>
      </c>
      <c r="DN734" s="71">
        <v>1528.2466281310212</v>
      </c>
      <c r="DO734" s="71">
        <v>1528.2466281310212</v>
      </c>
      <c r="DP734" s="71">
        <v>1528.2466281310212</v>
      </c>
      <c r="DQ734" s="71">
        <v>1528.2466281310212</v>
      </c>
      <c r="DR734" s="71">
        <v>1528.2466281310212</v>
      </c>
      <c r="DS734" s="71">
        <v>1528.2466281310212</v>
      </c>
      <c r="DT734" s="71">
        <v>1528.2466281310212</v>
      </c>
      <c r="DU734" s="71">
        <v>1836.7976878612717</v>
      </c>
      <c r="DV734" s="71">
        <v>1836.7976878612717</v>
      </c>
      <c r="DW734" s="71">
        <v>1836.7976878612717</v>
      </c>
      <c r="DX734" s="71">
        <v>1836.7976878612717</v>
      </c>
      <c r="DY734" s="71">
        <v>1836.7976878612717</v>
      </c>
      <c r="DZ734" s="71">
        <v>1836.7976878612717</v>
      </c>
      <c r="EA734" s="71">
        <v>1836.7976878612717</v>
      </c>
      <c r="EB734" s="71">
        <v>1836.7976878612717</v>
      </c>
      <c r="EC734" s="71">
        <v>1836.7976878612717</v>
      </c>
      <c r="ED734" s="71">
        <v>1836.7976878612717</v>
      </c>
      <c r="EE734" s="71">
        <v>1836.7976878612717</v>
      </c>
      <c r="EF734" s="71">
        <v>1836.7976878612717</v>
      </c>
      <c r="EG734" s="71">
        <v>1836.7976878612717</v>
      </c>
      <c r="EH734" s="71">
        <v>1836.7976878612717</v>
      </c>
      <c r="EI734" s="71">
        <v>1836.7976878612717</v>
      </c>
      <c r="EJ734" s="71">
        <v>1836.7976878612717</v>
      </c>
      <c r="EK734" s="71">
        <v>1836.7976878612717</v>
      </c>
      <c r="EL734" s="71">
        <v>1836.7976878612717</v>
      </c>
      <c r="EM734" s="71">
        <v>1836.7976878612717</v>
      </c>
      <c r="EN734" s="71">
        <v>1836.7976878612717</v>
      </c>
      <c r="EO734" s="71">
        <v>1836.7976878612717</v>
      </c>
      <c r="EP734" s="71">
        <v>1836.7976878612717</v>
      </c>
      <c r="EQ734" s="71">
        <v>1836.7976878612717</v>
      </c>
      <c r="ER734" s="71">
        <v>1836.7976878612717</v>
      </c>
      <c r="ES734" s="71">
        <v>1836.7976878612717</v>
      </c>
      <c r="ET734" s="71">
        <v>1836.7976878612717</v>
      </c>
      <c r="EU734" s="71">
        <v>1836.7976878612717</v>
      </c>
      <c r="EV734" s="71">
        <v>1836.7976878612717</v>
      </c>
      <c r="EW734" s="71">
        <v>2112.3173410404625</v>
      </c>
      <c r="EX734" s="71">
        <v>1036.8863198458575</v>
      </c>
      <c r="EY734" s="71">
        <v>1836.7976878612717</v>
      </c>
      <c r="EZ734" s="71">
        <v>1836.7976878612717</v>
      </c>
      <c r="FA734" s="71">
        <v>2112.3173410404625</v>
      </c>
    </row>
    <row r="735" spans="1:157" ht="14.4" x14ac:dyDescent="0.3">
      <c r="A735" s="171" t="s">
        <v>619</v>
      </c>
      <c r="B735" s="172">
        <v>0</v>
      </c>
      <c r="C735" s="173">
        <v>1116.8443512807935</v>
      </c>
      <c r="D735" s="173">
        <v>792.5659638427046</v>
      </c>
      <c r="E735" s="173">
        <v>440.48079143446972</v>
      </c>
      <c r="F735" s="173">
        <v>0</v>
      </c>
      <c r="G735" s="173">
        <v>2233.688702561587</v>
      </c>
      <c r="H735" s="204">
        <v>1909.4103151234981</v>
      </c>
      <c r="I735" s="175">
        <v>1557.3251427152632</v>
      </c>
      <c r="J735" s="175">
        <v>1116.8443512807935</v>
      </c>
      <c r="K735" s="175">
        <v>1585.1319276854092</v>
      </c>
      <c r="L735" s="175">
        <v>1233.0467552771743</v>
      </c>
      <c r="M735" s="175">
        <v>792.5659638427046</v>
      </c>
      <c r="N735" s="175">
        <v>880.96158286893944</v>
      </c>
      <c r="O735" s="175">
        <v>440.48079143446972</v>
      </c>
      <c r="P735" s="175">
        <v>0</v>
      </c>
      <c r="Q735" s="175">
        <v>3350.5330538423805</v>
      </c>
      <c r="R735" s="175">
        <v>3026.2546664042916</v>
      </c>
      <c r="S735" s="175">
        <v>2674.1694939960566</v>
      </c>
      <c r="T735" s="175">
        <v>2233.688702561587</v>
      </c>
      <c r="U735" s="175">
        <v>2701.9762789662027</v>
      </c>
      <c r="V735" s="175">
        <v>2349.8911065579678</v>
      </c>
      <c r="W735" s="175">
        <v>1909.4103151234981</v>
      </c>
      <c r="X735" s="175">
        <v>1997.8059341497328</v>
      </c>
      <c r="Y735" s="175">
        <v>1557.3251427152632</v>
      </c>
      <c r="Z735" s="175">
        <v>1116.8443512807935</v>
      </c>
      <c r="AA735" s="175">
        <v>2377.6978915281138</v>
      </c>
      <c r="AB735" s="175">
        <v>2025.6127191198789</v>
      </c>
      <c r="AC735" s="175">
        <v>1585.1319276854092</v>
      </c>
      <c r="AD735" s="175">
        <v>1673.5275467116439</v>
      </c>
      <c r="AE735" s="175">
        <v>1233.0467552771743</v>
      </c>
      <c r="AF735" s="175">
        <v>792.5659638427046</v>
      </c>
      <c r="AG735" s="175">
        <v>1321.4423743034092</v>
      </c>
      <c r="AH735" s="175">
        <v>880.96158286893944</v>
      </c>
      <c r="AI735" s="175">
        <v>440.48079143446972</v>
      </c>
      <c r="AJ735" s="175">
        <v>0</v>
      </c>
      <c r="AK735" s="175">
        <v>0</v>
      </c>
      <c r="AL735" s="175">
        <v>1116.8443512807935</v>
      </c>
      <c r="AM735" s="175">
        <v>792.5659638427046</v>
      </c>
      <c r="AN735" s="175">
        <v>440.48079143446972</v>
      </c>
      <c r="AO735" s="175">
        <v>0</v>
      </c>
      <c r="AP735" s="175">
        <v>2233.688702561587</v>
      </c>
      <c r="AQ735" s="175">
        <v>1909.4103151234981</v>
      </c>
      <c r="AR735" s="175">
        <v>1557.3251427152632</v>
      </c>
      <c r="AS735" s="175">
        <v>1116.8443512807935</v>
      </c>
      <c r="AT735" s="175">
        <v>1585.1319276854092</v>
      </c>
      <c r="AU735" s="175">
        <v>1233.0467552771743</v>
      </c>
      <c r="AV735" s="175">
        <v>792.5659638427046</v>
      </c>
      <c r="AW735" s="175">
        <v>880.96158286893944</v>
      </c>
      <c r="AX735" s="175">
        <v>440.48079143446972</v>
      </c>
      <c r="AY735" s="175">
        <v>0</v>
      </c>
      <c r="AZ735" s="175">
        <v>3350.5330538423805</v>
      </c>
      <c r="BA735" s="175">
        <v>3026.2546664042916</v>
      </c>
      <c r="BB735" s="175">
        <v>2674.1694939960566</v>
      </c>
      <c r="BC735" s="175">
        <v>2233.688702561587</v>
      </c>
      <c r="BD735" s="175">
        <v>2701.9762789662027</v>
      </c>
      <c r="BE735" s="175">
        <v>2349.8911065579678</v>
      </c>
      <c r="BF735" s="175">
        <v>1909.4103151234981</v>
      </c>
      <c r="BG735" s="175">
        <v>1997.8059341497328</v>
      </c>
      <c r="BH735" s="175">
        <v>1557.3251427152632</v>
      </c>
      <c r="BI735" s="175">
        <v>1116.8443512807935</v>
      </c>
      <c r="BJ735" s="175">
        <v>2377.6978915281138</v>
      </c>
      <c r="BK735" s="175">
        <v>2025.6127191198789</v>
      </c>
      <c r="BL735" s="175">
        <v>1585.1319276854092</v>
      </c>
      <c r="BM735" s="175">
        <v>1673.5275467116439</v>
      </c>
      <c r="BN735" s="175">
        <v>1233.0467552771743</v>
      </c>
      <c r="BO735" s="175">
        <v>792.5659638427046</v>
      </c>
      <c r="BP735" s="175">
        <v>1321.4423743034092</v>
      </c>
      <c r="BQ735" s="175">
        <v>880.96158286893944</v>
      </c>
      <c r="BR735" s="175">
        <v>440.48079143446972</v>
      </c>
      <c r="BS735" s="175">
        <v>0</v>
      </c>
      <c r="BT735" s="173">
        <v>3818.8206302469962</v>
      </c>
      <c r="BU735" s="173">
        <v>3466.7354578387612</v>
      </c>
      <c r="BV735" s="173">
        <v>3142.4570704006724</v>
      </c>
      <c r="BW735" s="173">
        <v>2790.3718979924374</v>
      </c>
      <c r="BX735" s="173">
        <v>1673.5275467116439</v>
      </c>
      <c r="BY735" s="174">
        <v>1233.0467552771743</v>
      </c>
      <c r="BZ735" s="175">
        <v>880.96158286893944</v>
      </c>
      <c r="CA735" s="175">
        <v>2429.4172773338037</v>
      </c>
      <c r="CB735" s="175">
        <v>3818.8206302469962</v>
      </c>
      <c r="CC735" s="175">
        <v>3466.7354578387612</v>
      </c>
      <c r="CD735" s="175">
        <v>3142.4570704006724</v>
      </c>
      <c r="CE735" s="175">
        <v>2790.3718979924374</v>
      </c>
      <c r="CF735" s="175">
        <v>1673.5275467116439</v>
      </c>
      <c r="CG735" s="175">
        <v>1233.0467552771743</v>
      </c>
      <c r="CH735" s="175">
        <v>880.96158286893944</v>
      </c>
      <c r="CI735" s="175">
        <v>2429.4172773338037</v>
      </c>
      <c r="CJ735" s="175">
        <v>4259.3014216814663</v>
      </c>
      <c r="CK735" s="175">
        <v>3582.937861835142</v>
      </c>
      <c r="CL735" s="175">
        <v>2906.5743019888187</v>
      </c>
      <c r="CM735" s="175">
        <v>2466.0935105543485</v>
      </c>
      <c r="CN735" s="175">
        <v>1673.5275467116439</v>
      </c>
      <c r="CO735" s="175">
        <v>1321.4423743034092</v>
      </c>
      <c r="CP735" s="175">
        <v>880.96158286893944</v>
      </c>
      <c r="CQ735" s="175">
        <v>2441.5483714205384</v>
      </c>
      <c r="CR735" s="175">
        <v>3255.3978285607177</v>
      </c>
      <c r="CS735" s="175">
        <v>4069.247285700897</v>
      </c>
      <c r="CT735" s="175">
        <v>4883.0967428410768</v>
      </c>
      <c r="CU735" s="175">
        <v>4259.3014216814663</v>
      </c>
      <c r="CV735" s="175">
        <v>3582.937861835142</v>
      </c>
      <c r="CW735" s="175">
        <v>2906.5743019888187</v>
      </c>
      <c r="CX735" s="175">
        <v>2466.0935105543485</v>
      </c>
      <c r="CY735" s="175">
        <v>1673.5275467116439</v>
      </c>
      <c r="CZ735" s="175">
        <v>1321.4423743034092</v>
      </c>
      <c r="DA735" s="175">
        <v>880.96158286893944</v>
      </c>
      <c r="DB735" s="175">
        <v>2441.5483714205384</v>
      </c>
      <c r="DC735" s="175">
        <v>3255.3978285607177</v>
      </c>
      <c r="DD735" s="175">
        <v>4069.247285700897</v>
      </c>
      <c r="DE735" s="175">
        <v>4883.0967428410768</v>
      </c>
      <c r="DF735" s="175">
        <v>0</v>
      </c>
      <c r="DG735" s="175">
        <v>1116.8443512807935</v>
      </c>
      <c r="DH735" s="175">
        <v>792.5659638427046</v>
      </c>
      <c r="DI735" s="175">
        <v>440.48079143446972</v>
      </c>
      <c r="DJ735" s="175">
        <v>0</v>
      </c>
      <c r="DK735" s="175">
        <v>2233.688702561587</v>
      </c>
      <c r="DL735" s="175">
        <v>1909.4103151234981</v>
      </c>
      <c r="DM735" s="175">
        <v>1557.3251427152632</v>
      </c>
      <c r="DN735" s="175">
        <v>1116.8443512807935</v>
      </c>
      <c r="DO735" s="175">
        <v>1585.1319276854092</v>
      </c>
      <c r="DP735" s="175">
        <v>1233.0467552771743</v>
      </c>
      <c r="DQ735" s="175">
        <v>792.5659638427046</v>
      </c>
      <c r="DR735" s="175">
        <v>880.96158286893944</v>
      </c>
      <c r="DS735" s="175">
        <v>440.48079143446972</v>
      </c>
      <c r="DT735" s="175">
        <v>0</v>
      </c>
      <c r="DU735" s="175">
        <v>3350.5330538423805</v>
      </c>
      <c r="DV735" s="175">
        <v>3026.2546664042916</v>
      </c>
      <c r="DW735" s="175">
        <v>2674.1694939960566</v>
      </c>
      <c r="DX735" s="175">
        <v>2233.688702561587</v>
      </c>
      <c r="DY735" s="175">
        <v>2701.9762789662027</v>
      </c>
      <c r="DZ735" s="175">
        <v>2349.8911065579678</v>
      </c>
      <c r="EA735" s="175">
        <v>1909.4103151234981</v>
      </c>
      <c r="EB735" s="175">
        <v>1997.8059341497328</v>
      </c>
      <c r="EC735" s="175">
        <v>1557.3251427152632</v>
      </c>
      <c r="ED735" s="175">
        <v>1116.8443512807935</v>
      </c>
      <c r="EE735" s="175">
        <v>2377.6978915281138</v>
      </c>
      <c r="EF735" s="175">
        <v>2025.6127191198789</v>
      </c>
      <c r="EG735" s="175">
        <v>1585.1319276854092</v>
      </c>
      <c r="EH735" s="175">
        <v>1673.5275467116439</v>
      </c>
      <c r="EI735" s="175">
        <v>1233.0467552771743</v>
      </c>
      <c r="EJ735" s="175">
        <v>792.5659638427046</v>
      </c>
      <c r="EK735" s="175">
        <v>1321.4423743034092</v>
      </c>
      <c r="EL735" s="175">
        <v>880.96158286893944</v>
      </c>
      <c r="EM735" s="175">
        <v>440.48079143446972</v>
      </c>
      <c r="EN735" s="175">
        <v>0</v>
      </c>
      <c r="EO735" s="175">
        <v>3818.8206302469962</v>
      </c>
      <c r="EP735" s="175">
        <v>3466.7354578387612</v>
      </c>
      <c r="EQ735" s="175">
        <v>3142.4570704006724</v>
      </c>
      <c r="ER735" s="175">
        <v>2790.3718979924374</v>
      </c>
      <c r="ES735" s="175">
        <v>1673.5275467116439</v>
      </c>
      <c r="ET735" s="175">
        <v>1233.0467552771743</v>
      </c>
      <c r="EU735" s="175">
        <v>880.96158286893944</v>
      </c>
      <c r="EV735" s="175">
        <v>2429.4172773338037</v>
      </c>
      <c r="EW735" s="175">
        <v>3239.2230364450716</v>
      </c>
      <c r="EX735" s="175">
        <v>0</v>
      </c>
      <c r="EY735" s="175">
        <v>587.47277663949194</v>
      </c>
      <c r="EZ735" s="175">
        <v>1174.9455532789837</v>
      </c>
      <c r="FA735" s="175">
        <v>1762.4183299184758</v>
      </c>
    </row>
    <row r="736" spans="1:157" ht="14.4" x14ac:dyDescent="0.3">
      <c r="A736" s="171" t="s">
        <v>620</v>
      </c>
      <c r="B736" s="172">
        <v>271.20671272456417</v>
      </c>
      <c r="C736" s="173">
        <v>402.32213277130518</v>
      </c>
      <c r="D736" s="173">
        <v>411.41450313122095</v>
      </c>
      <c r="E736" s="173">
        <v>485.00778268865969</v>
      </c>
      <c r="F736" s="173">
        <v>513.99352712463269</v>
      </c>
      <c r="G736" s="173">
        <v>530.76365256577071</v>
      </c>
      <c r="H736" s="204">
        <v>539.44273336387209</v>
      </c>
      <c r="I736" s="175">
        <v>609.69086385051821</v>
      </c>
      <c r="J736" s="175">
        <v>637.35907444849238</v>
      </c>
      <c r="K736" s="175">
        <v>548.12181416197359</v>
      </c>
      <c r="L736" s="175">
        <v>618.36994464861959</v>
      </c>
      <c r="M736" s="175">
        <v>646.03815524659387</v>
      </c>
      <c r="N736" s="175">
        <v>688.61807513526571</v>
      </c>
      <c r="O736" s="175">
        <v>716.28628573323988</v>
      </c>
      <c r="P736" s="175">
        <v>743.95449633121416</v>
      </c>
      <c r="Q736" s="175">
        <v>645.23099241110413</v>
      </c>
      <c r="R736" s="175">
        <v>653.49678364739111</v>
      </c>
      <c r="S736" s="175">
        <v>720.39976506324456</v>
      </c>
      <c r="T736" s="175">
        <v>746.75044182322006</v>
      </c>
      <c r="U736" s="175">
        <v>661.7625748836781</v>
      </c>
      <c r="V736" s="175">
        <v>728.66555629953166</v>
      </c>
      <c r="W736" s="175">
        <v>755.01623305950716</v>
      </c>
      <c r="X736" s="175">
        <v>795.56853771538511</v>
      </c>
      <c r="Y736" s="175">
        <v>821.91921447536049</v>
      </c>
      <c r="Z736" s="175">
        <v>848.26989123533599</v>
      </c>
      <c r="AA736" s="175">
        <v>670.0283661199652</v>
      </c>
      <c r="AB736" s="175">
        <v>736.93134753581876</v>
      </c>
      <c r="AC736" s="175">
        <v>763.28202429579414</v>
      </c>
      <c r="AD736" s="175">
        <v>803.83432895167221</v>
      </c>
      <c r="AE736" s="175">
        <v>830.18500571164759</v>
      </c>
      <c r="AF736" s="175">
        <v>856.53568247162309</v>
      </c>
      <c r="AG736" s="175">
        <v>870.73731036752554</v>
      </c>
      <c r="AH736" s="175">
        <v>897.08798712750104</v>
      </c>
      <c r="AI736" s="175">
        <v>923.43866388747642</v>
      </c>
      <c r="AJ736" s="175">
        <v>949.78934064745192</v>
      </c>
      <c r="AK736" s="175">
        <v>534.92428573839845</v>
      </c>
      <c r="AL736" s="175">
        <v>657.33843494345069</v>
      </c>
      <c r="AM736" s="175">
        <v>666.01751574155207</v>
      </c>
      <c r="AN736" s="175">
        <v>736.26564622819831</v>
      </c>
      <c r="AO736" s="175">
        <v>763.93385682617247</v>
      </c>
      <c r="AP736" s="175">
        <v>765.77840419937081</v>
      </c>
      <c r="AQ736" s="175">
        <v>774.0441954356578</v>
      </c>
      <c r="AR736" s="175">
        <v>840.94717685151136</v>
      </c>
      <c r="AS736" s="175">
        <v>867.29785361148674</v>
      </c>
      <c r="AT736" s="175">
        <v>782.30998667194478</v>
      </c>
      <c r="AU736" s="175">
        <v>849.21296808779812</v>
      </c>
      <c r="AV736" s="175">
        <v>875.56364484777362</v>
      </c>
      <c r="AW736" s="175">
        <v>916.11594950365179</v>
      </c>
      <c r="AX736" s="175">
        <v>942.46662626362729</v>
      </c>
      <c r="AY736" s="175">
        <v>968.81730302360268</v>
      </c>
      <c r="AZ736" s="175">
        <v>860.24419350615858</v>
      </c>
      <c r="BA736" s="175">
        <v>868.09669518063129</v>
      </c>
      <c r="BB736" s="175">
        <v>931.65452752569206</v>
      </c>
      <c r="BC736" s="175">
        <v>956.68767044766878</v>
      </c>
      <c r="BD736" s="175">
        <v>875.94919685510388</v>
      </c>
      <c r="BE736" s="175">
        <v>939.50702920016454</v>
      </c>
      <c r="BF736" s="175">
        <v>964.54017212214126</v>
      </c>
      <c r="BG736" s="175">
        <v>1003.0648615452255</v>
      </c>
      <c r="BH736" s="175">
        <v>1028.0980044672021</v>
      </c>
      <c r="BI736" s="175">
        <v>1053.131147389179</v>
      </c>
      <c r="BJ736" s="175">
        <v>883.80169852957647</v>
      </c>
      <c r="BK736" s="175">
        <v>947.35953087463736</v>
      </c>
      <c r="BL736" s="175">
        <v>972.39267379661396</v>
      </c>
      <c r="BM736" s="175">
        <v>1010.917363219698</v>
      </c>
      <c r="BN736" s="175">
        <v>1035.9505061416749</v>
      </c>
      <c r="BO736" s="175">
        <v>1060.9836490636515</v>
      </c>
      <c r="BP736" s="175">
        <v>1074.4751955647591</v>
      </c>
      <c r="BQ736" s="175">
        <v>1099.5083384867357</v>
      </c>
      <c r="BR736" s="175">
        <v>1124.5414814087123</v>
      </c>
      <c r="BS736" s="175">
        <v>1149.5746243306892</v>
      </c>
      <c r="BT736" s="173">
        <v>761.4291556562506</v>
      </c>
      <c r="BU736" s="173">
        <v>824.98698800131149</v>
      </c>
      <c r="BV736" s="173">
        <v>832.83948967578408</v>
      </c>
      <c r="BW736" s="173">
        <v>896.39732202084474</v>
      </c>
      <c r="BX736" s="173">
        <v>992.84079896235494</v>
      </c>
      <c r="BY736" s="174">
        <v>1017.8739418843317</v>
      </c>
      <c r="BZ736" s="175">
        <v>1081.4317742293924</v>
      </c>
      <c r="CA736" s="175">
        <v>915.39992434718158</v>
      </c>
      <c r="CB736" s="175">
        <v>1008.7039063718602</v>
      </c>
      <c r="CC736" s="175">
        <v>1072.2617387169212</v>
      </c>
      <c r="CD736" s="175">
        <v>1080.1142403913937</v>
      </c>
      <c r="CE736" s="175">
        <v>1143.6720727364545</v>
      </c>
      <c r="CF736" s="175">
        <v>1240.1155496779643</v>
      </c>
      <c r="CG736" s="175">
        <v>1265.1486925999411</v>
      </c>
      <c r="CH736" s="175">
        <v>1328.706524945002</v>
      </c>
      <c r="CI736" s="175">
        <v>1162.674675062791</v>
      </c>
      <c r="CJ736" s="175">
        <v>965.59419919254049</v>
      </c>
      <c r="CK736" s="175">
        <v>1037.004533212074</v>
      </c>
      <c r="CL736" s="175">
        <v>1108.4148672316073</v>
      </c>
      <c r="CM736" s="175">
        <v>1133.4480101535839</v>
      </c>
      <c r="CN736" s="175">
        <v>1222.0389854206217</v>
      </c>
      <c r="CO736" s="175">
        <v>1285.5968177656821</v>
      </c>
      <c r="CP736" s="175">
        <v>1310.6299606876587</v>
      </c>
      <c r="CQ736" s="175">
        <v>1151.8181962376811</v>
      </c>
      <c r="CR736" s="175">
        <v>1447.7485800263341</v>
      </c>
      <c r="CS736" s="175">
        <v>1743.6789638149871</v>
      </c>
      <c r="CT736" s="175">
        <v>2039.6093476036401</v>
      </c>
      <c r="CU736" s="175">
        <v>1149.0337420182475</v>
      </c>
      <c r="CV736" s="175">
        <v>1216.6856374051736</v>
      </c>
      <c r="CW736" s="175">
        <v>1284.3375327921001</v>
      </c>
      <c r="CX736" s="175">
        <v>1308.0531418760781</v>
      </c>
      <c r="CY736" s="175">
        <v>1391.9814342343241</v>
      </c>
      <c r="CZ736" s="175">
        <v>1452.1941175085919</v>
      </c>
      <c r="DA736" s="175">
        <v>1475.90972659257</v>
      </c>
      <c r="DB736" s="175">
        <v>1325.4564760610122</v>
      </c>
      <c r="DC736" s="175">
        <v>1621.3868598496651</v>
      </c>
      <c r="DD736" s="175">
        <v>1917.3172436383181</v>
      </c>
      <c r="DE736" s="175">
        <v>2213.2476274269711</v>
      </c>
      <c r="DF736" s="175">
        <v>747.91541911155582</v>
      </c>
      <c r="DG736" s="175">
        <v>852.04219864518518</v>
      </c>
      <c r="DH736" s="175">
        <v>860.30798988147217</v>
      </c>
      <c r="DI736" s="175">
        <v>927.21097129732573</v>
      </c>
      <c r="DJ736" s="175">
        <v>953.56164805730111</v>
      </c>
      <c r="DK736" s="175">
        <v>942.19479822968231</v>
      </c>
      <c r="DL736" s="175">
        <v>950.0472999041549</v>
      </c>
      <c r="DM736" s="175">
        <v>1013.6051322492158</v>
      </c>
      <c r="DN736" s="175">
        <v>1038.6382751711924</v>
      </c>
      <c r="DO736" s="175">
        <v>957.89980157862749</v>
      </c>
      <c r="DP736" s="175">
        <v>1021.4576339236883</v>
      </c>
      <c r="DQ736" s="175">
        <v>1046.4907768456649</v>
      </c>
      <c r="DR736" s="175">
        <v>1085.0154662687492</v>
      </c>
      <c r="DS736" s="175">
        <v>1110.048609190726</v>
      </c>
      <c r="DT736" s="175">
        <v>1135.0817521127026</v>
      </c>
      <c r="DU736" s="175">
        <v>1074.9495077464387</v>
      </c>
      <c r="DV736" s="175">
        <v>1082.8020094209114</v>
      </c>
      <c r="DW736" s="175">
        <v>1146.3598417659721</v>
      </c>
      <c r="DX736" s="175">
        <v>1171.3929846879487</v>
      </c>
      <c r="DY736" s="175">
        <v>1090.6545110953839</v>
      </c>
      <c r="DZ736" s="175">
        <v>1154.2123434404446</v>
      </c>
      <c r="EA736" s="175">
        <v>1179.2454863624214</v>
      </c>
      <c r="EB736" s="175">
        <v>1217.7701757855057</v>
      </c>
      <c r="EC736" s="175">
        <v>1242.8033187074823</v>
      </c>
      <c r="ED736" s="175">
        <v>1267.8364616294589</v>
      </c>
      <c r="EE736" s="175">
        <v>1098.5070127698566</v>
      </c>
      <c r="EF736" s="175">
        <v>1162.0648451149173</v>
      </c>
      <c r="EG736" s="175">
        <v>1187.0979880368941</v>
      </c>
      <c r="EH736" s="175">
        <v>1225.6226774599781</v>
      </c>
      <c r="EI736" s="175">
        <v>1250.6558203819548</v>
      </c>
      <c r="EJ736" s="175">
        <v>1275.6889633039314</v>
      </c>
      <c r="EK736" s="175">
        <v>1289.180509805039</v>
      </c>
      <c r="EL736" s="175">
        <v>1314.2136527270156</v>
      </c>
      <c r="EM736" s="175">
        <v>1339.2467956489925</v>
      </c>
      <c r="EN736" s="175">
        <v>1364.2799385709691</v>
      </c>
      <c r="EO736" s="175">
        <v>1159.0192616325539</v>
      </c>
      <c r="EP736" s="175">
        <v>1219.231944906822</v>
      </c>
      <c r="EQ736" s="175">
        <v>1226.6711570194802</v>
      </c>
      <c r="ER736" s="175">
        <v>1286.8838402937483</v>
      </c>
      <c r="ES736" s="175">
        <v>1378.2513447646527</v>
      </c>
      <c r="ET736" s="175">
        <v>1401.9669538486307</v>
      </c>
      <c r="EU736" s="175">
        <v>1462.1796371228988</v>
      </c>
      <c r="EV736" s="175">
        <v>1304.886305655541</v>
      </c>
      <c r="EW736" s="175">
        <v>1671.1456550896228</v>
      </c>
      <c r="EX736" s="175">
        <v>972.58961043345164</v>
      </c>
      <c r="EY736" s="175">
        <v>1100.6414175874145</v>
      </c>
      <c r="EZ736" s="175">
        <v>1277.3227052630498</v>
      </c>
      <c r="FA736" s="175">
        <v>1377.4774669945439</v>
      </c>
    </row>
    <row r="737" spans="1:157" ht="14.4" x14ac:dyDescent="0.3">
      <c r="A737" s="171" t="s">
        <v>621</v>
      </c>
      <c r="B737" s="172">
        <v>305.48710897567207</v>
      </c>
      <c r="C737" s="173">
        <v>314.47190897567208</v>
      </c>
      <c r="D737" s="173">
        <v>314.47190897567208</v>
      </c>
      <c r="E737" s="173">
        <v>314.47190897567208</v>
      </c>
      <c r="F737" s="173">
        <v>305.48710897567207</v>
      </c>
      <c r="G737" s="173">
        <v>314.47190897567208</v>
      </c>
      <c r="H737" s="204">
        <v>314.47190897567208</v>
      </c>
      <c r="I737" s="175">
        <v>314.47190897567208</v>
      </c>
      <c r="J737" s="175">
        <v>314.47190897567208</v>
      </c>
      <c r="K737" s="175">
        <v>314.47190897567208</v>
      </c>
      <c r="L737" s="175">
        <v>314.47190897567208</v>
      </c>
      <c r="M737" s="175">
        <v>314.47190897567208</v>
      </c>
      <c r="N737" s="175">
        <v>314.47190897567208</v>
      </c>
      <c r="O737" s="175">
        <v>314.47190897567208</v>
      </c>
      <c r="P737" s="175">
        <v>305.48710897567207</v>
      </c>
      <c r="Q737" s="175">
        <v>314.47190897567208</v>
      </c>
      <c r="R737" s="175">
        <v>314.47190897567208</v>
      </c>
      <c r="S737" s="175">
        <v>314.47190897567208</v>
      </c>
      <c r="T737" s="175">
        <v>314.47190897567208</v>
      </c>
      <c r="U737" s="175">
        <v>314.47190897567208</v>
      </c>
      <c r="V737" s="175">
        <v>314.47190897567208</v>
      </c>
      <c r="W737" s="175">
        <v>314.47190897567208</v>
      </c>
      <c r="X737" s="175">
        <v>314.47190897567208</v>
      </c>
      <c r="Y737" s="175">
        <v>314.47190897567208</v>
      </c>
      <c r="Z737" s="175">
        <v>314.47190897567208</v>
      </c>
      <c r="AA737" s="175">
        <v>314.47190897567208</v>
      </c>
      <c r="AB737" s="175">
        <v>314.47190897567208</v>
      </c>
      <c r="AC737" s="175">
        <v>314.47190897567208</v>
      </c>
      <c r="AD737" s="175">
        <v>314.47190897567208</v>
      </c>
      <c r="AE737" s="175">
        <v>314.47190897567208</v>
      </c>
      <c r="AF737" s="175">
        <v>314.47190897567208</v>
      </c>
      <c r="AG737" s="175">
        <v>314.47190897567208</v>
      </c>
      <c r="AH737" s="175">
        <v>314.47190897567208</v>
      </c>
      <c r="AI737" s="175">
        <v>314.47190897567208</v>
      </c>
      <c r="AJ737" s="175">
        <v>305.48710897567207</v>
      </c>
      <c r="AK737" s="175">
        <v>588.49013817290415</v>
      </c>
      <c r="AL737" s="175">
        <v>597.4749381729041</v>
      </c>
      <c r="AM737" s="175">
        <v>597.4749381729041</v>
      </c>
      <c r="AN737" s="175">
        <v>597.4749381729041</v>
      </c>
      <c r="AO737" s="175">
        <v>588.49013817290415</v>
      </c>
      <c r="AP737" s="175">
        <v>597.4749381729041</v>
      </c>
      <c r="AQ737" s="175">
        <v>597.4749381729041</v>
      </c>
      <c r="AR737" s="175">
        <v>597.4749381729041</v>
      </c>
      <c r="AS737" s="175">
        <v>597.4749381729041</v>
      </c>
      <c r="AT737" s="175">
        <v>597.4749381729041</v>
      </c>
      <c r="AU737" s="175">
        <v>597.4749381729041</v>
      </c>
      <c r="AV737" s="175">
        <v>597.4749381729041</v>
      </c>
      <c r="AW737" s="175">
        <v>597.4749381729041</v>
      </c>
      <c r="AX737" s="175">
        <v>597.4749381729041</v>
      </c>
      <c r="AY737" s="175">
        <v>588.49013817290415</v>
      </c>
      <c r="AZ737" s="175">
        <v>597.4749381729041</v>
      </c>
      <c r="BA737" s="175">
        <v>597.4749381729041</v>
      </c>
      <c r="BB737" s="175">
        <v>597.4749381729041</v>
      </c>
      <c r="BC737" s="175">
        <v>597.4749381729041</v>
      </c>
      <c r="BD737" s="175">
        <v>597.4749381729041</v>
      </c>
      <c r="BE737" s="175">
        <v>597.4749381729041</v>
      </c>
      <c r="BF737" s="175">
        <v>597.4749381729041</v>
      </c>
      <c r="BG737" s="175">
        <v>597.4749381729041</v>
      </c>
      <c r="BH737" s="175">
        <v>597.4749381729041</v>
      </c>
      <c r="BI737" s="175">
        <v>597.4749381729041</v>
      </c>
      <c r="BJ737" s="175">
        <v>597.4749381729041</v>
      </c>
      <c r="BK737" s="175">
        <v>597.4749381729041</v>
      </c>
      <c r="BL737" s="175">
        <v>597.4749381729041</v>
      </c>
      <c r="BM737" s="175">
        <v>597.4749381729041</v>
      </c>
      <c r="BN737" s="175">
        <v>597.4749381729041</v>
      </c>
      <c r="BO737" s="175">
        <v>597.4749381729041</v>
      </c>
      <c r="BP737" s="175">
        <v>597.4749381729041</v>
      </c>
      <c r="BQ737" s="175">
        <v>597.4749381729041</v>
      </c>
      <c r="BR737" s="175">
        <v>597.4749381729041</v>
      </c>
      <c r="BS737" s="175">
        <v>588.49013817290415</v>
      </c>
      <c r="BT737" s="173">
        <v>314.47190897567208</v>
      </c>
      <c r="BU737" s="173">
        <v>314.47190897567208</v>
      </c>
      <c r="BV737" s="173">
        <v>314.47190897567208</v>
      </c>
      <c r="BW737" s="173">
        <v>314.47190897567208</v>
      </c>
      <c r="BX737" s="173">
        <v>314.47190897567208</v>
      </c>
      <c r="BY737" s="174">
        <v>314.47190897567208</v>
      </c>
      <c r="BZ737" s="175">
        <v>314.47190897567208</v>
      </c>
      <c r="CA737" s="175">
        <v>314.47190897567208</v>
      </c>
      <c r="CB737" s="175">
        <v>597.4749381729041</v>
      </c>
      <c r="CC737" s="175">
        <v>597.4749381729041</v>
      </c>
      <c r="CD737" s="175">
        <v>597.4749381729041</v>
      </c>
      <c r="CE737" s="175">
        <v>597.4749381729041</v>
      </c>
      <c r="CF737" s="175">
        <v>597.4749381729041</v>
      </c>
      <c r="CG737" s="175">
        <v>597.4749381729041</v>
      </c>
      <c r="CH737" s="175">
        <v>597.4749381729041</v>
      </c>
      <c r="CI737" s="175">
        <v>597.4749381729041</v>
      </c>
      <c r="CJ737" s="175">
        <v>314.47190897567208</v>
      </c>
      <c r="CK737" s="175">
        <v>314.47190897567208</v>
      </c>
      <c r="CL737" s="175">
        <v>314.47190897567208</v>
      </c>
      <c r="CM737" s="175">
        <v>314.47190897567208</v>
      </c>
      <c r="CN737" s="175">
        <v>314.47190897567208</v>
      </c>
      <c r="CO737" s="175">
        <v>314.47190897567208</v>
      </c>
      <c r="CP737" s="175">
        <v>314.47190897567208</v>
      </c>
      <c r="CQ737" s="175">
        <v>314.47190897567208</v>
      </c>
      <c r="CR737" s="175">
        <v>314.47190897567208</v>
      </c>
      <c r="CS737" s="175">
        <v>314.47190897567208</v>
      </c>
      <c r="CT737" s="175">
        <v>314.47190897567208</v>
      </c>
      <c r="CU737" s="175">
        <v>597.4749381729041</v>
      </c>
      <c r="CV737" s="175">
        <v>597.4749381729041</v>
      </c>
      <c r="CW737" s="175">
        <v>597.4749381729041</v>
      </c>
      <c r="CX737" s="175">
        <v>597.4749381729041</v>
      </c>
      <c r="CY737" s="175">
        <v>597.4749381729041</v>
      </c>
      <c r="CZ737" s="175">
        <v>597.4749381729041</v>
      </c>
      <c r="DA737" s="175">
        <v>597.4749381729041</v>
      </c>
      <c r="DB737" s="175">
        <v>597.4749381729041</v>
      </c>
      <c r="DC737" s="175">
        <v>597.4749381729041</v>
      </c>
      <c r="DD737" s="175">
        <v>597.4749381729041</v>
      </c>
      <c r="DE737" s="175">
        <v>597.4749381729041</v>
      </c>
      <c r="DF737" s="175">
        <v>588.49013817290415</v>
      </c>
      <c r="DG737" s="175">
        <v>597.4749381729041</v>
      </c>
      <c r="DH737" s="175">
        <v>597.4749381729041</v>
      </c>
      <c r="DI737" s="175">
        <v>597.4749381729041</v>
      </c>
      <c r="DJ737" s="175">
        <v>588.49013817290415</v>
      </c>
      <c r="DK737" s="175">
        <v>597.4749381729041</v>
      </c>
      <c r="DL737" s="175">
        <v>597.4749381729041</v>
      </c>
      <c r="DM737" s="175">
        <v>597.4749381729041</v>
      </c>
      <c r="DN737" s="175">
        <v>597.4749381729041</v>
      </c>
      <c r="DO737" s="175">
        <v>597.4749381729041</v>
      </c>
      <c r="DP737" s="175">
        <v>597.4749381729041</v>
      </c>
      <c r="DQ737" s="175">
        <v>597.4749381729041</v>
      </c>
      <c r="DR737" s="175">
        <v>597.4749381729041</v>
      </c>
      <c r="DS737" s="175">
        <v>597.4749381729041</v>
      </c>
      <c r="DT737" s="175">
        <v>588.49013817290415</v>
      </c>
      <c r="DU737" s="175">
        <v>597.4749381729041</v>
      </c>
      <c r="DV737" s="175">
        <v>597.4749381729041</v>
      </c>
      <c r="DW737" s="175">
        <v>597.4749381729041</v>
      </c>
      <c r="DX737" s="175">
        <v>597.4749381729041</v>
      </c>
      <c r="DY737" s="175">
        <v>597.4749381729041</v>
      </c>
      <c r="DZ737" s="175">
        <v>597.4749381729041</v>
      </c>
      <c r="EA737" s="175">
        <v>597.4749381729041</v>
      </c>
      <c r="EB737" s="175">
        <v>597.4749381729041</v>
      </c>
      <c r="EC737" s="175">
        <v>597.4749381729041</v>
      </c>
      <c r="ED737" s="175">
        <v>597.4749381729041</v>
      </c>
      <c r="EE737" s="175">
        <v>597.4749381729041</v>
      </c>
      <c r="EF737" s="175">
        <v>597.4749381729041</v>
      </c>
      <c r="EG737" s="175">
        <v>597.4749381729041</v>
      </c>
      <c r="EH737" s="175">
        <v>597.4749381729041</v>
      </c>
      <c r="EI737" s="175">
        <v>597.4749381729041</v>
      </c>
      <c r="EJ737" s="175">
        <v>597.4749381729041</v>
      </c>
      <c r="EK737" s="175">
        <v>597.4749381729041</v>
      </c>
      <c r="EL737" s="175">
        <v>597.4749381729041</v>
      </c>
      <c r="EM737" s="175">
        <v>597.4749381729041</v>
      </c>
      <c r="EN737" s="175">
        <v>588.49013817290415</v>
      </c>
      <c r="EO737" s="175">
        <v>597.4749381729041</v>
      </c>
      <c r="EP737" s="175">
        <v>597.4749381729041</v>
      </c>
      <c r="EQ737" s="175">
        <v>597.4749381729041</v>
      </c>
      <c r="ER737" s="175">
        <v>597.4749381729041</v>
      </c>
      <c r="ES737" s="175">
        <v>597.4749381729041</v>
      </c>
      <c r="ET737" s="175">
        <v>597.4749381729041</v>
      </c>
      <c r="EU737" s="175">
        <v>597.4749381729041</v>
      </c>
      <c r="EV737" s="175">
        <v>597.4749381729041</v>
      </c>
      <c r="EW737" s="175">
        <v>597.4749381729041</v>
      </c>
      <c r="EX737" s="175">
        <v>588.49013817290415</v>
      </c>
      <c r="EY737" s="175">
        <v>597.4749381729041</v>
      </c>
      <c r="EZ737" s="175">
        <v>597.4749381729041</v>
      </c>
      <c r="FA737" s="175">
        <v>597.4749381729041</v>
      </c>
    </row>
    <row r="738" spans="1:157" ht="14.4" x14ac:dyDescent="0.3">
      <c r="A738" s="171" t="s">
        <v>622</v>
      </c>
      <c r="B738" s="172">
        <v>136.8255915315616</v>
      </c>
      <c r="C738" s="173">
        <v>397.06741914660722</v>
      </c>
      <c r="D738" s="173">
        <v>397.76075020390482</v>
      </c>
      <c r="E738" s="173">
        <v>413.42779554703253</v>
      </c>
      <c r="F738" s="173">
        <v>425.97205544257395</v>
      </c>
      <c r="G738" s="173">
        <v>406.36122376277501</v>
      </c>
      <c r="H738" s="204">
        <v>407.05455482007261</v>
      </c>
      <c r="I738" s="175">
        <v>422.72160016320032</v>
      </c>
      <c r="J738" s="175">
        <v>435.26586005874174</v>
      </c>
      <c r="K738" s="175">
        <v>407.74788587737021</v>
      </c>
      <c r="L738" s="175">
        <v>423.41493122049792</v>
      </c>
      <c r="M738" s="175">
        <v>435.95919111603934</v>
      </c>
      <c r="N738" s="175">
        <v>439.08197656362563</v>
      </c>
      <c r="O738" s="175">
        <v>451.62623645916705</v>
      </c>
      <c r="P738" s="175">
        <v>464.17049635470846</v>
      </c>
      <c r="Q738" s="175">
        <v>415.6550283789428</v>
      </c>
      <c r="R738" s="175">
        <v>416.3483594362404</v>
      </c>
      <c r="S738" s="175">
        <v>432.01540477936811</v>
      </c>
      <c r="T738" s="175">
        <v>444.55966467490953</v>
      </c>
      <c r="U738" s="175">
        <v>417.041690493538</v>
      </c>
      <c r="V738" s="175">
        <v>432.70873583666571</v>
      </c>
      <c r="W738" s="175">
        <v>445.25299573220707</v>
      </c>
      <c r="X738" s="175">
        <v>448.37578117979342</v>
      </c>
      <c r="Y738" s="175">
        <v>460.92004107533484</v>
      </c>
      <c r="Z738" s="175">
        <v>473.46430097087625</v>
      </c>
      <c r="AA738" s="175">
        <v>417.73502155083554</v>
      </c>
      <c r="AB738" s="175">
        <v>433.40206689396325</v>
      </c>
      <c r="AC738" s="175">
        <v>445.94632678950472</v>
      </c>
      <c r="AD738" s="175">
        <v>449.06911223709102</v>
      </c>
      <c r="AE738" s="175">
        <v>461.61337213263243</v>
      </c>
      <c r="AF738" s="175">
        <v>474.15763202817385</v>
      </c>
      <c r="AG738" s="175">
        <v>464.73615758021879</v>
      </c>
      <c r="AH738" s="175">
        <v>477.28041747576015</v>
      </c>
      <c r="AI738" s="175">
        <v>489.82467737130156</v>
      </c>
      <c r="AJ738" s="175">
        <v>502.36893726684298</v>
      </c>
      <c r="AK738" s="175">
        <v>446.31535783613083</v>
      </c>
      <c r="AL738" s="175">
        <v>455.60916245229862</v>
      </c>
      <c r="AM738" s="175">
        <v>456.30249350959616</v>
      </c>
      <c r="AN738" s="175">
        <v>471.96953885272393</v>
      </c>
      <c r="AO738" s="175">
        <v>484.51379874826534</v>
      </c>
      <c r="AP738" s="175">
        <v>464.90296706846641</v>
      </c>
      <c r="AQ738" s="175">
        <v>465.59629812576395</v>
      </c>
      <c r="AR738" s="175">
        <v>481.26334346889166</v>
      </c>
      <c r="AS738" s="175">
        <v>493.80760336443313</v>
      </c>
      <c r="AT738" s="175">
        <v>466.28962918306155</v>
      </c>
      <c r="AU738" s="175">
        <v>481.95667452618932</v>
      </c>
      <c r="AV738" s="175">
        <v>494.50093442173073</v>
      </c>
      <c r="AW738" s="175">
        <v>497.62371986931703</v>
      </c>
      <c r="AX738" s="175">
        <v>510.16797976485844</v>
      </c>
      <c r="AY738" s="175">
        <v>522.71223966039986</v>
      </c>
      <c r="AZ738" s="175">
        <v>474.1967716846342</v>
      </c>
      <c r="BA738" s="175">
        <v>474.89010274193174</v>
      </c>
      <c r="BB738" s="175">
        <v>490.55714808505945</v>
      </c>
      <c r="BC738" s="175">
        <v>503.10140798060092</v>
      </c>
      <c r="BD738" s="175">
        <v>475.58343379922934</v>
      </c>
      <c r="BE738" s="175">
        <v>491.25047914235705</v>
      </c>
      <c r="BF738" s="175">
        <v>503.79473903789847</v>
      </c>
      <c r="BG738" s="175">
        <v>506.91752448548482</v>
      </c>
      <c r="BH738" s="175">
        <v>519.46178438102629</v>
      </c>
      <c r="BI738" s="175">
        <v>532.00604427656765</v>
      </c>
      <c r="BJ738" s="175">
        <v>476.27676485652694</v>
      </c>
      <c r="BK738" s="175">
        <v>491.94381019965465</v>
      </c>
      <c r="BL738" s="175">
        <v>504.48807009519612</v>
      </c>
      <c r="BM738" s="175">
        <v>507.61085554278236</v>
      </c>
      <c r="BN738" s="175">
        <v>520.15511543832383</v>
      </c>
      <c r="BO738" s="175">
        <v>532.69937533386519</v>
      </c>
      <c r="BP738" s="175">
        <v>523.27790088591007</v>
      </c>
      <c r="BQ738" s="175">
        <v>535.82216078145154</v>
      </c>
      <c r="BR738" s="175">
        <v>548.3664206769929</v>
      </c>
      <c r="BS738" s="175">
        <v>560.91068057253437</v>
      </c>
      <c r="BT738" s="173">
        <v>426.33549510970579</v>
      </c>
      <c r="BU738" s="173">
        <v>442.0025404528335</v>
      </c>
      <c r="BV738" s="173">
        <v>442.69587151013104</v>
      </c>
      <c r="BW738" s="173">
        <v>458.36291685325875</v>
      </c>
      <c r="BX738" s="173">
        <v>487.26755314922548</v>
      </c>
      <c r="BY738" s="174">
        <v>499.81181304476695</v>
      </c>
      <c r="BZ738" s="175">
        <v>515.47885838789466</v>
      </c>
      <c r="CA738" s="175">
        <v>467.42214978683091</v>
      </c>
      <c r="CB738" s="175">
        <v>484.87723841539713</v>
      </c>
      <c r="CC738" s="175">
        <v>500.5442837585249</v>
      </c>
      <c r="CD738" s="175">
        <v>501.23761481582244</v>
      </c>
      <c r="CE738" s="175">
        <v>516.90466015895015</v>
      </c>
      <c r="CF738" s="175">
        <v>545.80929645491688</v>
      </c>
      <c r="CG738" s="175">
        <v>558.35355635045835</v>
      </c>
      <c r="CH738" s="175">
        <v>574.02060169358606</v>
      </c>
      <c r="CI738" s="175">
        <v>525.96389309252231</v>
      </c>
      <c r="CJ738" s="175">
        <v>451.98967612629883</v>
      </c>
      <c r="CK738" s="175">
        <v>468.3500525267242</v>
      </c>
      <c r="CL738" s="175">
        <v>484.71042892714945</v>
      </c>
      <c r="CM738" s="175">
        <v>497.25468882269092</v>
      </c>
      <c r="CN738" s="175">
        <v>525.46599406135999</v>
      </c>
      <c r="CO738" s="175">
        <v>541.13303940448782</v>
      </c>
      <c r="CP738" s="175">
        <v>553.67729930002918</v>
      </c>
      <c r="CQ738" s="175">
        <v>503.22588273839148</v>
      </c>
      <c r="CR738" s="175">
        <v>541.70997214104216</v>
      </c>
      <c r="CS738" s="175">
        <v>580.1940615436929</v>
      </c>
      <c r="CT738" s="175">
        <v>618.67815094634352</v>
      </c>
      <c r="CU738" s="175">
        <v>510.53141943199023</v>
      </c>
      <c r="CV738" s="175">
        <v>526.89179583241548</v>
      </c>
      <c r="CW738" s="175">
        <v>543.25217223284085</v>
      </c>
      <c r="CX738" s="175">
        <v>555.79643212838232</v>
      </c>
      <c r="CY738" s="175">
        <v>584.00773736705139</v>
      </c>
      <c r="CZ738" s="175">
        <v>599.67478271017922</v>
      </c>
      <c r="DA738" s="175">
        <v>612.21904260572057</v>
      </c>
      <c r="DB738" s="175">
        <v>561.76762604408282</v>
      </c>
      <c r="DC738" s="175">
        <v>600.25171544673356</v>
      </c>
      <c r="DD738" s="175">
        <v>638.73580484938429</v>
      </c>
      <c r="DE738" s="175">
        <v>677.21989425203492</v>
      </c>
      <c r="DF738" s="175">
        <v>504.85710114182223</v>
      </c>
      <c r="DG738" s="175">
        <v>514.15090575799002</v>
      </c>
      <c r="DH738" s="175">
        <v>514.84423681528756</v>
      </c>
      <c r="DI738" s="175">
        <v>530.51128215841527</v>
      </c>
      <c r="DJ738" s="175">
        <v>543.05554205395674</v>
      </c>
      <c r="DK738" s="175">
        <v>523.44471037415781</v>
      </c>
      <c r="DL738" s="175">
        <v>524.13804143145535</v>
      </c>
      <c r="DM738" s="175">
        <v>539.80508677458306</v>
      </c>
      <c r="DN738" s="175">
        <v>552.34934667012453</v>
      </c>
      <c r="DO738" s="175">
        <v>524.831372488753</v>
      </c>
      <c r="DP738" s="175">
        <v>540.49841783188072</v>
      </c>
      <c r="DQ738" s="175">
        <v>553.04267772742219</v>
      </c>
      <c r="DR738" s="175">
        <v>556.16546317500843</v>
      </c>
      <c r="DS738" s="175">
        <v>568.7097230705499</v>
      </c>
      <c r="DT738" s="175">
        <v>581.25398296609126</v>
      </c>
      <c r="DU738" s="175">
        <v>532.7385149903256</v>
      </c>
      <c r="DV738" s="175">
        <v>533.43184604762314</v>
      </c>
      <c r="DW738" s="175">
        <v>549.09889139075085</v>
      </c>
      <c r="DX738" s="175">
        <v>561.64315128629232</v>
      </c>
      <c r="DY738" s="175">
        <v>534.12517710492079</v>
      </c>
      <c r="DZ738" s="175">
        <v>549.79222244804851</v>
      </c>
      <c r="EA738" s="175">
        <v>562.33648234358986</v>
      </c>
      <c r="EB738" s="175">
        <v>565.45926779117622</v>
      </c>
      <c r="EC738" s="175">
        <v>578.00352768671769</v>
      </c>
      <c r="ED738" s="175">
        <v>590.54778758225905</v>
      </c>
      <c r="EE738" s="175">
        <v>534.81850816221834</v>
      </c>
      <c r="EF738" s="175">
        <v>550.48555350534605</v>
      </c>
      <c r="EG738" s="175">
        <v>563.02981340088752</v>
      </c>
      <c r="EH738" s="175">
        <v>566.15259884847376</v>
      </c>
      <c r="EI738" s="175">
        <v>578.69685874401523</v>
      </c>
      <c r="EJ738" s="175">
        <v>591.24111863955659</v>
      </c>
      <c r="EK738" s="175">
        <v>581.81964419160147</v>
      </c>
      <c r="EL738" s="175">
        <v>594.36390408714294</v>
      </c>
      <c r="EM738" s="175">
        <v>606.9081639826843</v>
      </c>
      <c r="EN738" s="175">
        <v>619.45242387822577</v>
      </c>
      <c r="EO738" s="175">
        <v>543.41898172108858</v>
      </c>
      <c r="EP738" s="175">
        <v>559.0860270642163</v>
      </c>
      <c r="EQ738" s="175">
        <v>559.77935812151384</v>
      </c>
      <c r="ER738" s="175">
        <v>575.44640346464155</v>
      </c>
      <c r="ES738" s="175">
        <v>604.35103976060827</v>
      </c>
      <c r="ET738" s="175">
        <v>616.89529965614975</v>
      </c>
      <c r="EU738" s="175">
        <v>632.56234499927746</v>
      </c>
      <c r="EV738" s="175">
        <v>584.50563639821371</v>
      </c>
      <c r="EW738" s="175">
        <v>611.05514815034417</v>
      </c>
      <c r="EX738" s="175">
        <v>563.39884444751362</v>
      </c>
      <c r="EY738" s="175">
        <v>584.18223500210388</v>
      </c>
      <c r="EZ738" s="175">
        <v>604.96562555669402</v>
      </c>
      <c r="FA738" s="175">
        <v>625.74901611128416</v>
      </c>
    </row>
    <row r="739" spans="1:157" ht="14.4" x14ac:dyDescent="0.3">
      <c r="A739" s="171" t="s">
        <v>623</v>
      </c>
      <c r="B739" s="172">
        <v>153.95463881836281</v>
      </c>
      <c r="C739" s="173">
        <v>326.7592132020236</v>
      </c>
      <c r="D739" s="173">
        <v>295.30994459993605</v>
      </c>
      <c r="E739" s="173">
        <v>269.02745984916913</v>
      </c>
      <c r="F739" s="173">
        <v>228.23390113887365</v>
      </c>
      <c r="G739" s="173">
        <v>452.21718077116623</v>
      </c>
      <c r="H739" s="204">
        <v>420.72658321289731</v>
      </c>
      <c r="I739" s="175">
        <v>394.10958355505119</v>
      </c>
      <c r="J739" s="175">
        <v>354.08275146095576</v>
      </c>
      <c r="K739" s="175">
        <v>389.23598565462834</v>
      </c>
      <c r="L739" s="175">
        <v>362.61898599678216</v>
      </c>
      <c r="M739" s="175">
        <v>322.59215390268673</v>
      </c>
      <c r="N739" s="175">
        <v>336.00198633893609</v>
      </c>
      <c r="O739" s="175">
        <v>295.97515424484067</v>
      </c>
      <c r="P739" s="175">
        <v>255.04984215074523</v>
      </c>
      <c r="Q739" s="175">
        <v>625.41376117391201</v>
      </c>
      <c r="R739" s="175">
        <v>593.88183465946156</v>
      </c>
      <c r="S739" s="175">
        <v>566.93032009453634</v>
      </c>
      <c r="T739" s="175">
        <v>526.77173461664097</v>
      </c>
      <c r="U739" s="175">
        <v>562.34990814501123</v>
      </c>
      <c r="V739" s="175">
        <v>535.39839358008578</v>
      </c>
      <c r="W739" s="175">
        <v>495.23980810219058</v>
      </c>
      <c r="X739" s="175">
        <v>508.44687901516045</v>
      </c>
      <c r="Y739" s="175">
        <v>468.28829353726519</v>
      </c>
      <c r="Z739" s="175">
        <v>428.12970805936993</v>
      </c>
      <c r="AA739" s="175">
        <v>530.81798163056089</v>
      </c>
      <c r="AB739" s="175">
        <v>503.86646706563533</v>
      </c>
      <c r="AC739" s="175">
        <v>463.70788158774013</v>
      </c>
      <c r="AD739" s="175">
        <v>476.91495250071006</v>
      </c>
      <c r="AE739" s="175">
        <v>436.75636702281486</v>
      </c>
      <c r="AF739" s="175">
        <v>396.59778154491954</v>
      </c>
      <c r="AG739" s="175">
        <v>449.96343793578473</v>
      </c>
      <c r="AH739" s="175">
        <v>409.80485245788941</v>
      </c>
      <c r="AI739" s="175">
        <v>369.64626697999415</v>
      </c>
      <c r="AJ739" s="175">
        <v>328.58920150209883</v>
      </c>
      <c r="AK739" s="175">
        <v>239.5756756699264</v>
      </c>
      <c r="AL739" s="175">
        <v>386.4153206695305</v>
      </c>
      <c r="AM739" s="175">
        <v>354.92472311126153</v>
      </c>
      <c r="AN739" s="175">
        <v>328.30772345341535</v>
      </c>
      <c r="AO739" s="175">
        <v>287.38241135931997</v>
      </c>
      <c r="AP739" s="175">
        <v>509.8731331848187</v>
      </c>
      <c r="AQ739" s="175">
        <v>478.34120667036825</v>
      </c>
      <c r="AR739" s="175">
        <v>451.38969210544275</v>
      </c>
      <c r="AS739" s="175">
        <v>411.23110662754755</v>
      </c>
      <c r="AT739" s="175">
        <v>446.80928015591775</v>
      </c>
      <c r="AU739" s="175">
        <v>419.85776559099236</v>
      </c>
      <c r="AV739" s="175">
        <v>379.69918011309704</v>
      </c>
      <c r="AW739" s="175">
        <v>392.90625102606703</v>
      </c>
      <c r="AX739" s="175">
        <v>352.74766554817171</v>
      </c>
      <c r="AY739" s="175">
        <v>311.69060007027645</v>
      </c>
      <c r="AZ739" s="175">
        <v>681.06955853370982</v>
      </c>
      <c r="BA739" s="175">
        <v>649.49630306307802</v>
      </c>
      <c r="BB739" s="175">
        <v>622.21027359107347</v>
      </c>
      <c r="BC739" s="175">
        <v>581.91993472937827</v>
      </c>
      <c r="BD739" s="175">
        <v>617.92304759244621</v>
      </c>
      <c r="BE739" s="175">
        <v>590.63701812044144</v>
      </c>
      <c r="BF739" s="175">
        <v>550.34667925874635</v>
      </c>
      <c r="BG739" s="175">
        <v>563.3509886484369</v>
      </c>
      <c r="BH739" s="175">
        <v>523.06064978674181</v>
      </c>
      <c r="BI739" s="175">
        <v>482.7703109250466</v>
      </c>
      <c r="BJ739" s="175">
        <v>586.34979212181429</v>
      </c>
      <c r="BK739" s="175">
        <v>559.06376264980963</v>
      </c>
      <c r="BL739" s="175">
        <v>518.77342378811443</v>
      </c>
      <c r="BM739" s="175">
        <v>531.77773317780509</v>
      </c>
      <c r="BN739" s="175">
        <v>491.48739431610989</v>
      </c>
      <c r="BO739" s="175">
        <v>451.19705545441468</v>
      </c>
      <c r="BP739" s="175">
        <v>504.49170370580032</v>
      </c>
      <c r="BQ739" s="175">
        <v>464.20136484410517</v>
      </c>
      <c r="BR739" s="175">
        <v>423.91102598241008</v>
      </c>
      <c r="BS739" s="175">
        <v>382.72220712071487</v>
      </c>
      <c r="BT739" s="173">
        <v>684.93038181196471</v>
      </c>
      <c r="BU739" s="173">
        <v>657.64435233995994</v>
      </c>
      <c r="BV739" s="173">
        <v>626.07109686932802</v>
      </c>
      <c r="BW739" s="173">
        <v>598.78506739732336</v>
      </c>
      <c r="BX739" s="173">
        <v>499.63544359299181</v>
      </c>
      <c r="BY739" s="174">
        <v>459.34510473129671</v>
      </c>
      <c r="BZ739" s="175">
        <v>432.059075259292</v>
      </c>
      <c r="CA739" s="175">
        <v>565.49578885745098</v>
      </c>
      <c r="CB739" s="175">
        <v>743.81233413381801</v>
      </c>
      <c r="CC739" s="175">
        <v>716.52630466181336</v>
      </c>
      <c r="CD739" s="175">
        <v>684.95304919118144</v>
      </c>
      <c r="CE739" s="175">
        <v>657.66701971917678</v>
      </c>
      <c r="CF739" s="175">
        <v>558.51739591484511</v>
      </c>
      <c r="CG739" s="175">
        <v>518.22705705314991</v>
      </c>
      <c r="CH739" s="175">
        <v>490.94102758114536</v>
      </c>
      <c r="CI739" s="175">
        <v>624.37774117930428</v>
      </c>
      <c r="CJ739" s="175">
        <v>782.81548938372498</v>
      </c>
      <c r="CK739" s="175">
        <v>723.9562044410884</v>
      </c>
      <c r="CL739" s="175">
        <v>665.09691949845183</v>
      </c>
      <c r="CM739" s="175">
        <v>624.80658063675673</v>
      </c>
      <c r="CN739" s="175">
        <v>557.23021230305699</v>
      </c>
      <c r="CO739" s="175">
        <v>529.94418283105233</v>
      </c>
      <c r="CP739" s="175">
        <v>489.65384396935718</v>
      </c>
      <c r="CQ739" s="175">
        <v>624.78620472335547</v>
      </c>
      <c r="CR739" s="175">
        <v>739.61259775650376</v>
      </c>
      <c r="CS739" s="175">
        <v>881.99095610757126</v>
      </c>
      <c r="CT739" s="175">
        <v>996.81734914071956</v>
      </c>
      <c r="CU739" s="175">
        <v>835.31392091658802</v>
      </c>
      <c r="CV739" s="175">
        <v>776.07879211069076</v>
      </c>
      <c r="CW739" s="175">
        <v>716.84366330479361</v>
      </c>
      <c r="CX739" s="175">
        <v>676.42157105929857</v>
      </c>
      <c r="CY739" s="175">
        <v>608.37893443471955</v>
      </c>
      <c r="CZ739" s="175">
        <v>580.75839005563569</v>
      </c>
      <c r="DA739" s="175">
        <v>540.33629781014065</v>
      </c>
      <c r="DB739" s="175">
        <v>676.30450995598096</v>
      </c>
      <c r="DC739" s="175">
        <v>791.13090298912914</v>
      </c>
      <c r="DD739" s="175">
        <v>933.50926134019664</v>
      </c>
      <c r="DE739" s="175">
        <v>1048.3356543733451</v>
      </c>
      <c r="DF739" s="175">
        <v>287.814897827214</v>
      </c>
      <c r="DG739" s="175">
        <v>460.87590219878939</v>
      </c>
      <c r="DH739" s="175">
        <v>429.343975684339</v>
      </c>
      <c r="DI739" s="175">
        <v>402.39246111941361</v>
      </c>
      <c r="DJ739" s="175">
        <v>361.33539564151835</v>
      </c>
      <c r="DK739" s="175">
        <v>582.5049777469352</v>
      </c>
      <c r="DL739" s="175">
        <v>550.93172227630339</v>
      </c>
      <c r="DM739" s="175">
        <v>523.64569280429885</v>
      </c>
      <c r="DN739" s="175">
        <v>483.35535394260364</v>
      </c>
      <c r="DO739" s="175">
        <v>519.35846680567147</v>
      </c>
      <c r="DP739" s="175">
        <v>492.07243733366687</v>
      </c>
      <c r="DQ739" s="175">
        <v>451.78209847197178</v>
      </c>
      <c r="DR739" s="175">
        <v>464.78640786166216</v>
      </c>
      <c r="DS739" s="175">
        <v>424.49606899996706</v>
      </c>
      <c r="DT739" s="175">
        <v>383.30725013827191</v>
      </c>
      <c r="DU739" s="175">
        <v>739.24937026133216</v>
      </c>
      <c r="DV739" s="175">
        <v>707.67611479070024</v>
      </c>
      <c r="DW739" s="175">
        <v>680.39008531869558</v>
      </c>
      <c r="DX739" s="175">
        <v>640.09974645700049</v>
      </c>
      <c r="DY739" s="175">
        <v>676.10285932006843</v>
      </c>
      <c r="DZ739" s="175">
        <v>648.81682984806378</v>
      </c>
      <c r="EA739" s="175">
        <v>608.52649098636846</v>
      </c>
      <c r="EB739" s="175">
        <v>621.53080037605912</v>
      </c>
      <c r="EC739" s="175">
        <v>581.24046151436391</v>
      </c>
      <c r="ED739" s="175">
        <v>540.95012265266871</v>
      </c>
      <c r="EE739" s="175">
        <v>644.52960384943663</v>
      </c>
      <c r="EF739" s="175">
        <v>617.24357437743186</v>
      </c>
      <c r="EG739" s="175">
        <v>576.95323551573665</v>
      </c>
      <c r="EH739" s="175">
        <v>589.9575449054272</v>
      </c>
      <c r="EI739" s="175">
        <v>549.66720604373211</v>
      </c>
      <c r="EJ739" s="175">
        <v>509.3768671820369</v>
      </c>
      <c r="EK739" s="175">
        <v>562.67151543342266</v>
      </c>
      <c r="EL739" s="175">
        <v>522.38117657172745</v>
      </c>
      <c r="EM739" s="175">
        <v>482.09083771003225</v>
      </c>
      <c r="EN739" s="175">
        <v>440.90201884833709</v>
      </c>
      <c r="EO739" s="175">
        <v>795.55314996348159</v>
      </c>
      <c r="EP739" s="175">
        <v>767.93260558439761</v>
      </c>
      <c r="EQ739" s="175">
        <v>736.31802115758433</v>
      </c>
      <c r="ER739" s="175">
        <v>708.69747677850046</v>
      </c>
      <c r="ES739" s="175">
        <v>609.04025572710816</v>
      </c>
      <c r="ET739" s="175">
        <v>568.61816348161301</v>
      </c>
      <c r="EU739" s="175">
        <v>540.99761910252914</v>
      </c>
      <c r="EV739" s="175">
        <v>675.30818454217342</v>
      </c>
      <c r="EW739" s="175">
        <v>823.12161188984055</v>
      </c>
      <c r="EX739" s="175">
        <v>316.1364912899727</v>
      </c>
      <c r="EY739" s="175">
        <v>470.65690552631861</v>
      </c>
      <c r="EZ739" s="175">
        <v>549.15065101329037</v>
      </c>
      <c r="FA739" s="175">
        <v>647.54370922376711</v>
      </c>
    </row>
    <row r="740" spans="1:157" ht="14.4" x14ac:dyDescent="0.3">
      <c r="A740" s="171" t="s">
        <v>624</v>
      </c>
      <c r="B740" s="172">
        <v>324.41976114723911</v>
      </c>
      <c r="C740" s="173">
        <v>706.82622661835137</v>
      </c>
      <c r="D740" s="173">
        <v>577.70629151925584</v>
      </c>
      <c r="E740" s="173">
        <v>478.02346969693707</v>
      </c>
      <c r="F740" s="173">
        <v>374.35976589282865</v>
      </c>
      <c r="G740" s="173">
        <v>1083.1112018196498</v>
      </c>
      <c r="H740" s="204">
        <v>929.36643819548351</v>
      </c>
      <c r="I740" s="175">
        <v>808.81586441226079</v>
      </c>
      <c r="J740" s="175">
        <v>683.74942879982098</v>
      </c>
      <c r="K740" s="175">
        <v>786.74293993403023</v>
      </c>
      <c r="L740" s="175">
        <v>671.31844080342182</v>
      </c>
      <c r="M740" s="175">
        <v>575.49601311055574</v>
      </c>
      <c r="N740" s="175">
        <v>577.65534606118547</v>
      </c>
      <c r="O740" s="175">
        <v>481.28898561593832</v>
      </c>
      <c r="P740" s="175">
        <v>348.90123708950222</v>
      </c>
      <c r="Q740" s="175">
        <v>2310.9658084942807</v>
      </c>
      <c r="R740" s="175">
        <v>1997.3971107818143</v>
      </c>
      <c r="S740" s="175">
        <v>1779.4403749936282</v>
      </c>
      <c r="T740" s="175">
        <v>1454.67813636145</v>
      </c>
      <c r="U740" s="175">
        <v>1742.3986111744282</v>
      </c>
      <c r="V740" s="175">
        <v>1524.4418753862421</v>
      </c>
      <c r="W740" s="175">
        <v>1201.6495140305317</v>
      </c>
      <c r="X740" s="175">
        <v>1306.4851395980575</v>
      </c>
      <c r="Y740" s="175">
        <v>1023.7568543290605</v>
      </c>
      <c r="Z740" s="175">
        <v>870.95933416564367</v>
      </c>
      <c r="AA740" s="175">
        <v>1487.4001115670424</v>
      </c>
      <c r="AB740" s="175">
        <v>1269.4433757788549</v>
      </c>
      <c r="AC740" s="175">
        <v>987.98282138921184</v>
      </c>
      <c r="AD740" s="175">
        <v>1066.6911202444619</v>
      </c>
      <c r="AE740" s="175">
        <v>859.81994865810645</v>
      </c>
      <c r="AF740" s="175">
        <v>730.40563925449476</v>
      </c>
      <c r="AG740" s="175">
        <v>919.57770637158376</v>
      </c>
      <c r="AH740" s="175">
        <v>737.75432943377984</v>
      </c>
      <c r="AI740" s="175">
        <v>643.04687979871835</v>
      </c>
      <c r="AJ740" s="175">
        <v>549.70207694295038</v>
      </c>
      <c r="AK740" s="175">
        <v>394.10770837685959</v>
      </c>
      <c r="AL740" s="175">
        <v>788.42272873841159</v>
      </c>
      <c r="AM740" s="175">
        <v>659.13311108779396</v>
      </c>
      <c r="AN740" s="175">
        <v>549.85281869569735</v>
      </c>
      <c r="AO740" s="175">
        <v>442.99067111188288</v>
      </c>
      <c r="AP740" s="175">
        <v>1167.3067459286249</v>
      </c>
      <c r="AQ740" s="175">
        <v>1010.4806484774066</v>
      </c>
      <c r="AR740" s="175">
        <v>875.80115399028966</v>
      </c>
      <c r="AS740" s="175">
        <v>755.04995811251081</v>
      </c>
      <c r="AT740" s="175">
        <v>855.05609272204799</v>
      </c>
      <c r="AU740" s="175">
        <v>742.99022187312949</v>
      </c>
      <c r="AV740" s="175">
        <v>625.59065791037335</v>
      </c>
      <c r="AW740" s="175">
        <v>632.33652574187852</v>
      </c>
      <c r="AX740" s="175">
        <v>532.28261557233361</v>
      </c>
      <c r="AY740" s="175">
        <v>431.3210647986507</v>
      </c>
      <c r="AZ740" s="175">
        <v>1957.4766739072645</v>
      </c>
      <c r="BA740" s="175">
        <v>1739.365282416072</v>
      </c>
      <c r="BB740" s="175">
        <v>1554.5379850510774</v>
      </c>
      <c r="BC740" s="175">
        <v>1354.0158443428711</v>
      </c>
      <c r="BD740" s="175">
        <v>1533.2007672655516</v>
      </c>
      <c r="BE740" s="175">
        <v>1397.4001461802982</v>
      </c>
      <c r="BF740" s="175">
        <v>1208.4680598336442</v>
      </c>
      <c r="BG740" s="175">
        <v>1267.3656432853411</v>
      </c>
      <c r="BH740" s="175">
        <v>1084.8873951682156</v>
      </c>
      <c r="BI740" s="175">
        <v>932.29702371542464</v>
      </c>
      <c r="BJ740" s="175">
        <v>1376.0629283947721</v>
      </c>
      <c r="BK740" s="175">
        <v>1247.9484452270856</v>
      </c>
      <c r="BL740" s="175">
        <v>1065.4701971099628</v>
      </c>
      <c r="BM740" s="175">
        <v>1124.3677805616596</v>
      </c>
      <c r="BN740" s="175">
        <v>927.87411548588045</v>
      </c>
      <c r="BO740" s="175">
        <v>782.99222336034779</v>
      </c>
      <c r="BP740" s="175">
        <v>1000.7871158962298</v>
      </c>
      <c r="BQ740" s="175">
        <v>791.67957555766282</v>
      </c>
      <c r="BR740" s="175">
        <v>680.02324840408744</v>
      </c>
      <c r="BS740" s="175">
        <v>585.5014308565527</v>
      </c>
      <c r="BT740" s="173">
        <v>2540.9387207859922</v>
      </c>
      <c r="BU740" s="173">
        <v>2320.2767649611415</v>
      </c>
      <c r="BV740" s="173">
        <v>2064.9440383343003</v>
      </c>
      <c r="BW740" s="173">
        <v>1785.7118844043664</v>
      </c>
      <c r="BX740" s="173">
        <v>1030.3365540416405</v>
      </c>
      <c r="BY740" s="174">
        <v>816.83676372997377</v>
      </c>
      <c r="BZ740" s="175">
        <v>716.09153064096847</v>
      </c>
      <c r="CA740" s="175">
        <v>1516.5016895629681</v>
      </c>
      <c r="CB740" s="175">
        <v>2213.5394819257149</v>
      </c>
      <c r="CC740" s="175">
        <v>1992.877526100862</v>
      </c>
      <c r="CD740" s="175">
        <v>1766.398148449932</v>
      </c>
      <c r="CE740" s="175">
        <v>1630.5975273646775</v>
      </c>
      <c r="CF740" s="175">
        <v>1103.3272107902205</v>
      </c>
      <c r="CG740" s="175">
        <v>920.84896267309523</v>
      </c>
      <c r="CH740" s="175">
        <v>770.63900578622395</v>
      </c>
      <c r="CI740" s="175">
        <v>1415.8924878832513</v>
      </c>
      <c r="CJ740" s="175">
        <v>3081.1973555760524</v>
      </c>
      <c r="CK740" s="175">
        <v>2605.2026731243582</v>
      </c>
      <c r="CL740" s="175">
        <v>2129.2079906726685</v>
      </c>
      <c r="CM740" s="175">
        <v>1744.8100651149944</v>
      </c>
      <c r="CN740" s="175">
        <v>1198.3203818375562</v>
      </c>
      <c r="CO740" s="175">
        <v>1044.5879723530027</v>
      </c>
      <c r="CP740" s="175">
        <v>818.24836692175325</v>
      </c>
      <c r="CQ740" s="175">
        <v>1744.6452852261693</v>
      </c>
      <c r="CR740" s="175">
        <v>2480.4781915037152</v>
      </c>
      <c r="CS740" s="175">
        <v>3380.5534770835366</v>
      </c>
      <c r="CT740" s="175">
        <v>4064.9627988329644</v>
      </c>
      <c r="CU740" s="175">
        <v>2702.1746225832708</v>
      </c>
      <c r="CV740" s="175">
        <v>2223.1404930754579</v>
      </c>
      <c r="CW740" s="175">
        <v>1776.5256640936761</v>
      </c>
      <c r="CX740" s="175">
        <v>1574.5047620925288</v>
      </c>
      <c r="CY740" s="175">
        <v>1186.8347400164869</v>
      </c>
      <c r="CZ740" s="175">
        <v>1061.9118020996757</v>
      </c>
      <c r="DA740" s="175">
        <v>878.83683210483775</v>
      </c>
      <c r="DB740" s="175">
        <v>1573.9221573367952</v>
      </c>
      <c r="DC740" s="175">
        <v>2093.5291830303772</v>
      </c>
      <c r="DD740" s="175">
        <v>2993.6044686101982</v>
      </c>
      <c r="DE740" s="175">
        <v>3670.8671767826527</v>
      </c>
      <c r="DF740" s="175">
        <v>487.35228103611252</v>
      </c>
      <c r="DG740" s="175">
        <v>1035.9805811100978</v>
      </c>
      <c r="DH740" s="175">
        <v>886.86296298613763</v>
      </c>
      <c r="DI740" s="175">
        <v>775.03280617284452</v>
      </c>
      <c r="DJ740" s="175">
        <v>653.94439078541291</v>
      </c>
      <c r="DK740" s="175">
        <v>1422.308479731141</v>
      </c>
      <c r="DL740" s="175">
        <v>1271.8162025730537</v>
      </c>
      <c r="DM740" s="175">
        <v>1148.2355379076264</v>
      </c>
      <c r="DN740" s="175">
        <v>995.64516645483434</v>
      </c>
      <c r="DO740" s="175">
        <v>1128.81833984937</v>
      </c>
      <c r="DP740" s="175">
        <v>991.22225822529015</v>
      </c>
      <c r="DQ740" s="175">
        <v>846.34036609975863</v>
      </c>
      <c r="DR740" s="175">
        <v>855.02771829707251</v>
      </c>
      <c r="DS740" s="175">
        <v>730.5247604545342</v>
      </c>
      <c r="DT740" s="175">
        <v>612.87276547149361</v>
      </c>
      <c r="DU740" s="175">
        <v>2271.3789871234439</v>
      </c>
      <c r="DV740" s="175">
        <v>2016.0462604966003</v>
      </c>
      <c r="DW740" s="175">
        <v>1809.0695209961207</v>
      </c>
      <c r="DX740" s="175">
        <v>1559.5207040081757</v>
      </c>
      <c r="DY740" s="175">
        <v>1787.7323032105971</v>
      </c>
      <c r="DZ740" s="175">
        <v>1651.931682125344</v>
      </c>
      <c r="EA740" s="175">
        <v>1402.3828651373951</v>
      </c>
      <c r="EB740" s="175">
        <v>1467.1043847603469</v>
      </c>
      <c r="EC740" s="175">
        <v>1266.5822440521417</v>
      </c>
      <c r="ED740" s="175">
        <v>1128.3653184098548</v>
      </c>
      <c r="EE740" s="175">
        <v>1630.5944643398154</v>
      </c>
      <c r="EF740" s="175">
        <v>1445.7671669748233</v>
      </c>
      <c r="EG740" s="175">
        <v>1245.2450262666146</v>
      </c>
      <c r="EH740" s="175">
        <v>1309.9665458895677</v>
      </c>
      <c r="EI740" s="175">
        <v>1123.9424101803136</v>
      </c>
      <c r="EJ740" s="175">
        <v>985.36745568617459</v>
      </c>
      <c r="EK740" s="175">
        <v>1182.8399936320081</v>
      </c>
      <c r="EL740" s="175">
        <v>1000.3617455148864</v>
      </c>
      <c r="EM740" s="175">
        <v>847.7713740620917</v>
      </c>
      <c r="EN740" s="175">
        <v>715.49530789177277</v>
      </c>
      <c r="EO740" s="175">
        <v>2475.369674137637</v>
      </c>
      <c r="EP740" s="175">
        <v>2252.002498276122</v>
      </c>
      <c r="EQ740" s="175">
        <v>1996.3355446298253</v>
      </c>
      <c r="ER740" s="175">
        <v>1802.0684500812943</v>
      </c>
      <c r="ES740" s="175">
        <v>1255.5070069340738</v>
      </c>
      <c r="ET740" s="175">
        <v>1067.6261555115609</v>
      </c>
      <c r="EU740" s="175">
        <v>942.53044540503106</v>
      </c>
      <c r="EV740" s="175">
        <v>1634.3444349156136</v>
      </c>
      <c r="EW740" s="175">
        <v>2446.9780195524386</v>
      </c>
      <c r="EX740" s="175">
        <v>524.64445833186016</v>
      </c>
      <c r="EY740" s="175">
        <v>998.83128737439677</v>
      </c>
      <c r="EZ740" s="175">
        <v>1182.3013250401043</v>
      </c>
      <c r="FA740" s="175">
        <v>1561.5435410514303</v>
      </c>
    </row>
    <row r="741" spans="1:157" ht="14.4" x14ac:dyDescent="0.3">
      <c r="A741" s="176" t="s">
        <v>625</v>
      </c>
      <c r="B741" s="172">
        <v>0</v>
      </c>
      <c r="C741" s="173">
        <v>0</v>
      </c>
      <c r="D741" s="173">
        <v>0</v>
      </c>
      <c r="E741" s="173">
        <v>0</v>
      </c>
      <c r="F741" s="173">
        <v>-67.339829391907458</v>
      </c>
      <c r="G741" s="173">
        <v>0</v>
      </c>
      <c r="H741" s="204">
        <v>0</v>
      </c>
      <c r="I741" s="175">
        <v>0</v>
      </c>
      <c r="J741" s="175">
        <v>0</v>
      </c>
      <c r="K741" s="175">
        <v>0</v>
      </c>
      <c r="L741" s="175">
        <v>0</v>
      </c>
      <c r="M741" s="175">
        <v>0</v>
      </c>
      <c r="N741" s="175">
        <v>0</v>
      </c>
      <c r="O741" s="175">
        <v>-18.316650585700852</v>
      </c>
      <c r="P741" s="175">
        <v>-159.73030378667497</v>
      </c>
      <c r="Q741" s="175">
        <v>0</v>
      </c>
      <c r="R741" s="175">
        <v>0</v>
      </c>
      <c r="S741" s="175">
        <v>0</v>
      </c>
      <c r="T741" s="175">
        <v>0</v>
      </c>
      <c r="U741" s="175">
        <v>0</v>
      </c>
      <c r="V741" s="175">
        <v>0</v>
      </c>
      <c r="W741" s="175">
        <v>0</v>
      </c>
      <c r="X741" s="175">
        <v>0</v>
      </c>
      <c r="Y741" s="175">
        <v>0</v>
      </c>
      <c r="Z741" s="175">
        <v>0</v>
      </c>
      <c r="AA741" s="175">
        <v>0</v>
      </c>
      <c r="AB741" s="175">
        <v>0</v>
      </c>
      <c r="AC741" s="175">
        <v>0</v>
      </c>
      <c r="AD741" s="175">
        <v>0</v>
      </c>
      <c r="AE741" s="175">
        <v>0</v>
      </c>
      <c r="AF741" s="175">
        <v>0</v>
      </c>
      <c r="AG741" s="175">
        <v>0</v>
      </c>
      <c r="AH741" s="175">
        <v>0</v>
      </c>
      <c r="AI741" s="175">
        <v>0</v>
      </c>
      <c r="AJ741" s="175">
        <v>0</v>
      </c>
      <c r="AK741" s="175">
        <v>0</v>
      </c>
      <c r="AL741" s="175">
        <v>0</v>
      </c>
      <c r="AM741" s="175">
        <v>0</v>
      </c>
      <c r="AN741" s="175">
        <v>0</v>
      </c>
      <c r="AO741" s="175">
        <v>-15.176689759075392</v>
      </c>
      <c r="AP741" s="175">
        <v>0</v>
      </c>
      <c r="AQ741" s="175">
        <v>0</v>
      </c>
      <c r="AR741" s="175">
        <v>0</v>
      </c>
      <c r="AS741" s="175">
        <v>0</v>
      </c>
      <c r="AT741" s="175">
        <v>0</v>
      </c>
      <c r="AU741" s="175">
        <v>0</v>
      </c>
      <c r="AV741" s="175">
        <v>0</v>
      </c>
      <c r="AW741" s="175">
        <v>0</v>
      </c>
      <c r="AX741" s="175">
        <v>0</v>
      </c>
      <c r="AY741" s="175">
        <v>-90.241330500720025</v>
      </c>
      <c r="AZ741" s="175">
        <v>0</v>
      </c>
      <c r="BA741" s="175">
        <v>0</v>
      </c>
      <c r="BB741" s="175">
        <v>0</v>
      </c>
      <c r="BC741" s="175">
        <v>0</v>
      </c>
      <c r="BD741" s="175">
        <v>0</v>
      </c>
      <c r="BE741" s="175">
        <v>0</v>
      </c>
      <c r="BF741" s="175">
        <v>0</v>
      </c>
      <c r="BG741" s="175">
        <v>0</v>
      </c>
      <c r="BH741" s="175">
        <v>0</v>
      </c>
      <c r="BI741" s="175">
        <v>0</v>
      </c>
      <c r="BJ741" s="175">
        <v>0</v>
      </c>
      <c r="BK741" s="175">
        <v>0</v>
      </c>
      <c r="BL741" s="175">
        <v>0</v>
      </c>
      <c r="BM741" s="175">
        <v>0</v>
      </c>
      <c r="BN741" s="175">
        <v>0</v>
      </c>
      <c r="BO741" s="175">
        <v>0</v>
      </c>
      <c r="BP741" s="175">
        <v>0</v>
      </c>
      <c r="BQ741" s="175">
        <v>0</v>
      </c>
      <c r="BR741" s="175">
        <v>0</v>
      </c>
      <c r="BS741" s="175">
        <v>0</v>
      </c>
      <c r="BT741" s="173">
        <v>0</v>
      </c>
      <c r="BU741" s="173">
        <v>0</v>
      </c>
      <c r="BV741" s="173">
        <v>0</v>
      </c>
      <c r="BW741" s="173">
        <v>0</v>
      </c>
      <c r="BX741" s="173">
        <v>0</v>
      </c>
      <c r="BY741" s="174">
        <v>0</v>
      </c>
      <c r="BZ741" s="175">
        <v>0</v>
      </c>
      <c r="CA741" s="175">
        <v>0</v>
      </c>
      <c r="CB741" s="175">
        <v>0</v>
      </c>
      <c r="CC741" s="175">
        <v>0</v>
      </c>
      <c r="CD741" s="175">
        <v>0</v>
      </c>
      <c r="CE741" s="175">
        <v>0</v>
      </c>
      <c r="CF741" s="175">
        <v>0</v>
      </c>
      <c r="CG741" s="175">
        <v>0</v>
      </c>
      <c r="CH741" s="175">
        <v>0</v>
      </c>
      <c r="CI741" s="175">
        <v>0</v>
      </c>
      <c r="CJ741" s="175">
        <v>0</v>
      </c>
      <c r="CK741" s="175">
        <v>0</v>
      </c>
      <c r="CL741" s="175">
        <v>0</v>
      </c>
      <c r="CM741" s="175">
        <v>0</v>
      </c>
      <c r="CN741" s="175">
        <v>0</v>
      </c>
      <c r="CO741" s="175">
        <v>0</v>
      </c>
      <c r="CP741" s="175">
        <v>0</v>
      </c>
      <c r="CQ741" s="175">
        <v>0</v>
      </c>
      <c r="CR741" s="175">
        <v>0</v>
      </c>
      <c r="CS741" s="175">
        <v>0</v>
      </c>
      <c r="CT741" s="175">
        <v>0</v>
      </c>
      <c r="CU741" s="175">
        <v>0</v>
      </c>
      <c r="CV741" s="175">
        <v>0</v>
      </c>
      <c r="CW741" s="175">
        <v>0</v>
      </c>
      <c r="CX741" s="175">
        <v>0</v>
      </c>
      <c r="CY741" s="175">
        <v>0</v>
      </c>
      <c r="CZ741" s="175">
        <v>0</v>
      </c>
      <c r="DA741" s="175">
        <v>0</v>
      </c>
      <c r="DB741" s="175">
        <v>0</v>
      </c>
      <c r="DC741" s="175">
        <v>0</v>
      </c>
      <c r="DD741" s="175">
        <v>0</v>
      </c>
      <c r="DE741" s="175">
        <v>0</v>
      </c>
      <c r="DF741" s="175">
        <v>0</v>
      </c>
      <c r="DG741" s="175">
        <v>0</v>
      </c>
      <c r="DH741" s="175">
        <v>0</v>
      </c>
      <c r="DI741" s="175">
        <v>0</v>
      </c>
      <c r="DJ741" s="175">
        <v>0</v>
      </c>
      <c r="DK741" s="175">
        <v>0</v>
      </c>
      <c r="DL741" s="175">
        <v>0</v>
      </c>
      <c r="DM741" s="175">
        <v>0</v>
      </c>
      <c r="DN741" s="175">
        <v>0</v>
      </c>
      <c r="DO741" s="175">
        <v>0</v>
      </c>
      <c r="DP741" s="175">
        <v>0</v>
      </c>
      <c r="DQ741" s="175">
        <v>0</v>
      </c>
      <c r="DR741" s="175">
        <v>0</v>
      </c>
      <c r="DS741" s="175">
        <v>0</v>
      </c>
      <c r="DT741" s="175">
        <v>0</v>
      </c>
      <c r="DU741" s="175">
        <v>0</v>
      </c>
      <c r="DV741" s="175">
        <v>0</v>
      </c>
      <c r="DW741" s="175">
        <v>0</v>
      </c>
      <c r="DX741" s="175">
        <v>0</v>
      </c>
      <c r="DY741" s="175">
        <v>0</v>
      </c>
      <c r="DZ741" s="175">
        <v>0</v>
      </c>
      <c r="EA741" s="175">
        <v>0</v>
      </c>
      <c r="EB741" s="175">
        <v>0</v>
      </c>
      <c r="EC741" s="175">
        <v>0</v>
      </c>
      <c r="ED741" s="175">
        <v>0</v>
      </c>
      <c r="EE741" s="175">
        <v>0</v>
      </c>
      <c r="EF741" s="175">
        <v>0</v>
      </c>
      <c r="EG741" s="175">
        <v>0</v>
      </c>
      <c r="EH741" s="175">
        <v>0</v>
      </c>
      <c r="EI741" s="175">
        <v>0</v>
      </c>
      <c r="EJ741" s="175">
        <v>0</v>
      </c>
      <c r="EK741" s="175">
        <v>0</v>
      </c>
      <c r="EL741" s="175">
        <v>0</v>
      </c>
      <c r="EM741" s="175">
        <v>0</v>
      </c>
      <c r="EN741" s="175">
        <v>0</v>
      </c>
      <c r="EO741" s="175">
        <v>0</v>
      </c>
      <c r="EP741" s="175">
        <v>0</v>
      </c>
      <c r="EQ741" s="175">
        <v>0</v>
      </c>
      <c r="ER741" s="175">
        <v>0</v>
      </c>
      <c r="ES741" s="175">
        <v>0</v>
      </c>
      <c r="ET741" s="175">
        <v>0</v>
      </c>
      <c r="EU741" s="175">
        <v>0</v>
      </c>
      <c r="EV741" s="175">
        <v>0</v>
      </c>
      <c r="EW741" s="175">
        <v>0</v>
      </c>
      <c r="EX741" s="175">
        <v>0</v>
      </c>
      <c r="EY741" s="175">
        <v>0</v>
      </c>
      <c r="EZ741" s="175">
        <v>0</v>
      </c>
      <c r="FA741" s="175">
        <v>0</v>
      </c>
    </row>
    <row r="742" spans="1:157" ht="14.4" x14ac:dyDescent="0.3">
      <c r="A742" s="176" t="s">
        <v>626</v>
      </c>
      <c r="B742" s="172">
        <v>0</v>
      </c>
      <c r="C742" s="173">
        <v>-50</v>
      </c>
      <c r="D742" s="173">
        <v>-50</v>
      </c>
      <c r="E742" s="173">
        <v>-55</v>
      </c>
      <c r="F742" s="173">
        <v>0</v>
      </c>
      <c r="G742" s="173">
        <v>-100</v>
      </c>
      <c r="H742" s="204">
        <v>-100</v>
      </c>
      <c r="I742" s="175">
        <v>-100</v>
      </c>
      <c r="J742" s="175">
        <v>-50</v>
      </c>
      <c r="K742" s="175">
        <v>-100</v>
      </c>
      <c r="L742" s="175">
        <v>-100</v>
      </c>
      <c r="M742" s="175">
        <v>-50</v>
      </c>
      <c r="N742" s="175">
        <v>-100</v>
      </c>
      <c r="O742" s="175">
        <v>-52.500000000000007</v>
      </c>
      <c r="P742" s="175">
        <v>0</v>
      </c>
      <c r="Q742" s="175">
        <v>-100</v>
      </c>
      <c r="R742" s="175">
        <v>-100</v>
      </c>
      <c r="S742" s="175">
        <v>-100</v>
      </c>
      <c r="T742" s="175">
        <v>-100</v>
      </c>
      <c r="U742" s="175">
        <v>-100</v>
      </c>
      <c r="V742" s="175">
        <v>-100</v>
      </c>
      <c r="W742" s="175">
        <v>-100</v>
      </c>
      <c r="X742" s="175">
        <v>-100</v>
      </c>
      <c r="Y742" s="175">
        <v>-100</v>
      </c>
      <c r="Z742" s="175">
        <v>-50</v>
      </c>
      <c r="AA742" s="175">
        <v>-100</v>
      </c>
      <c r="AB742" s="175">
        <v>-100</v>
      </c>
      <c r="AC742" s="175">
        <v>-100</v>
      </c>
      <c r="AD742" s="175">
        <v>-100</v>
      </c>
      <c r="AE742" s="175">
        <v>-100</v>
      </c>
      <c r="AF742" s="175">
        <v>-50</v>
      </c>
      <c r="AG742" s="175">
        <v>-100</v>
      </c>
      <c r="AH742" s="175">
        <v>-100</v>
      </c>
      <c r="AI742" s="175">
        <v>-50</v>
      </c>
      <c r="AJ742" s="175">
        <v>0</v>
      </c>
      <c r="AK742" s="175">
        <v>0</v>
      </c>
      <c r="AL742" s="175">
        <v>-50</v>
      </c>
      <c r="AM742" s="175">
        <v>-50</v>
      </c>
      <c r="AN742" s="175">
        <v>-50</v>
      </c>
      <c r="AO742" s="175">
        <v>0</v>
      </c>
      <c r="AP742" s="175">
        <v>-100</v>
      </c>
      <c r="AQ742" s="175">
        <v>-100</v>
      </c>
      <c r="AR742" s="175">
        <v>-100</v>
      </c>
      <c r="AS742" s="175">
        <v>-50</v>
      </c>
      <c r="AT742" s="175">
        <v>-100</v>
      </c>
      <c r="AU742" s="175">
        <v>-100</v>
      </c>
      <c r="AV742" s="175">
        <v>-50</v>
      </c>
      <c r="AW742" s="175">
        <v>-100</v>
      </c>
      <c r="AX742" s="175">
        <v>-50</v>
      </c>
      <c r="AY742" s="175">
        <v>0</v>
      </c>
      <c r="AZ742" s="175">
        <v>-100</v>
      </c>
      <c r="BA742" s="175">
        <v>-100</v>
      </c>
      <c r="BB742" s="175">
        <v>-100</v>
      </c>
      <c r="BC742" s="175">
        <v>-100</v>
      </c>
      <c r="BD742" s="175">
        <v>-100</v>
      </c>
      <c r="BE742" s="175">
        <v>-100</v>
      </c>
      <c r="BF742" s="175">
        <v>-100</v>
      </c>
      <c r="BG742" s="175">
        <v>-100</v>
      </c>
      <c r="BH742" s="175">
        <v>-100</v>
      </c>
      <c r="BI742" s="175">
        <v>-50</v>
      </c>
      <c r="BJ742" s="175">
        <v>-100</v>
      </c>
      <c r="BK742" s="175">
        <v>-100</v>
      </c>
      <c r="BL742" s="175">
        <v>-100</v>
      </c>
      <c r="BM742" s="175">
        <v>-100</v>
      </c>
      <c r="BN742" s="175">
        <v>-100</v>
      </c>
      <c r="BO742" s="175">
        <v>-50</v>
      </c>
      <c r="BP742" s="175">
        <v>-100</v>
      </c>
      <c r="BQ742" s="175">
        <v>-100</v>
      </c>
      <c r="BR742" s="175">
        <v>-50</v>
      </c>
      <c r="BS742" s="175">
        <v>0</v>
      </c>
      <c r="BT742" s="173">
        <v>-100</v>
      </c>
      <c r="BU742" s="173">
        <v>-100</v>
      </c>
      <c r="BV742" s="173">
        <v>-100</v>
      </c>
      <c r="BW742" s="173">
        <v>-100</v>
      </c>
      <c r="BX742" s="173">
        <v>-100</v>
      </c>
      <c r="BY742" s="174">
        <v>-100</v>
      </c>
      <c r="BZ742" s="175">
        <v>-100</v>
      </c>
      <c r="CA742" s="175">
        <v>-100</v>
      </c>
      <c r="CB742" s="175">
        <v>-100</v>
      </c>
      <c r="CC742" s="175">
        <v>-100</v>
      </c>
      <c r="CD742" s="175">
        <v>-100</v>
      </c>
      <c r="CE742" s="175">
        <v>-100</v>
      </c>
      <c r="CF742" s="175">
        <v>-100</v>
      </c>
      <c r="CG742" s="175">
        <v>-100</v>
      </c>
      <c r="CH742" s="175">
        <v>-100</v>
      </c>
      <c r="CI742" s="175">
        <v>-100</v>
      </c>
      <c r="CJ742" s="175">
        <v>-100</v>
      </c>
      <c r="CK742" s="175">
        <v>-100</v>
      </c>
      <c r="CL742" s="175">
        <v>-100</v>
      </c>
      <c r="CM742" s="175">
        <v>-100</v>
      </c>
      <c r="CN742" s="175">
        <v>-100</v>
      </c>
      <c r="CO742" s="175">
        <v>-100</v>
      </c>
      <c r="CP742" s="175">
        <v>-100</v>
      </c>
      <c r="CQ742" s="175">
        <v>-100</v>
      </c>
      <c r="CR742" s="175">
        <v>-100</v>
      </c>
      <c r="CS742" s="175">
        <v>-100</v>
      </c>
      <c r="CT742" s="175">
        <v>-100</v>
      </c>
      <c r="CU742" s="175">
        <v>-100</v>
      </c>
      <c r="CV742" s="175">
        <v>-100</v>
      </c>
      <c r="CW742" s="175">
        <v>-100</v>
      </c>
      <c r="CX742" s="175">
        <v>-100</v>
      </c>
      <c r="CY742" s="175">
        <v>-100</v>
      </c>
      <c r="CZ742" s="175">
        <v>-100</v>
      </c>
      <c r="DA742" s="175">
        <v>-100</v>
      </c>
      <c r="DB742" s="175">
        <v>-100</v>
      </c>
      <c r="DC742" s="175">
        <v>-100</v>
      </c>
      <c r="DD742" s="175">
        <v>-100</v>
      </c>
      <c r="DE742" s="175">
        <v>-100</v>
      </c>
      <c r="DF742" s="175">
        <v>0</v>
      </c>
      <c r="DG742" s="175">
        <v>-50</v>
      </c>
      <c r="DH742" s="175">
        <v>-50</v>
      </c>
      <c r="DI742" s="175">
        <v>-50</v>
      </c>
      <c r="DJ742" s="175">
        <v>0</v>
      </c>
      <c r="DK742" s="175">
        <v>-100</v>
      </c>
      <c r="DL742" s="175">
        <v>-100</v>
      </c>
      <c r="DM742" s="175">
        <v>-100</v>
      </c>
      <c r="DN742" s="175">
        <v>-50</v>
      </c>
      <c r="DO742" s="175">
        <v>-100</v>
      </c>
      <c r="DP742" s="175">
        <v>-100</v>
      </c>
      <c r="DQ742" s="175">
        <v>-50</v>
      </c>
      <c r="DR742" s="175">
        <v>-100</v>
      </c>
      <c r="DS742" s="175">
        <v>-50</v>
      </c>
      <c r="DT742" s="175">
        <v>0</v>
      </c>
      <c r="DU742" s="175">
        <v>-100</v>
      </c>
      <c r="DV742" s="175">
        <v>-100</v>
      </c>
      <c r="DW742" s="175">
        <v>-100</v>
      </c>
      <c r="DX742" s="175">
        <v>-100</v>
      </c>
      <c r="DY742" s="175">
        <v>-100</v>
      </c>
      <c r="DZ742" s="175">
        <v>-100</v>
      </c>
      <c r="EA742" s="175">
        <v>-100</v>
      </c>
      <c r="EB742" s="175">
        <v>-100</v>
      </c>
      <c r="EC742" s="175">
        <v>-100</v>
      </c>
      <c r="ED742" s="175">
        <v>-50</v>
      </c>
      <c r="EE742" s="175">
        <v>-100</v>
      </c>
      <c r="EF742" s="175">
        <v>-100</v>
      </c>
      <c r="EG742" s="175">
        <v>-100</v>
      </c>
      <c r="EH742" s="175">
        <v>-100</v>
      </c>
      <c r="EI742" s="175">
        <v>-100</v>
      </c>
      <c r="EJ742" s="175">
        <v>-50</v>
      </c>
      <c r="EK742" s="175">
        <v>-100</v>
      </c>
      <c r="EL742" s="175">
        <v>-100</v>
      </c>
      <c r="EM742" s="175">
        <v>-50</v>
      </c>
      <c r="EN742" s="175">
        <v>0</v>
      </c>
      <c r="EO742" s="175">
        <v>-100</v>
      </c>
      <c r="EP742" s="175">
        <v>-100</v>
      </c>
      <c r="EQ742" s="175">
        <v>-100</v>
      </c>
      <c r="ER742" s="175">
        <v>-100</v>
      </c>
      <c r="ES742" s="175">
        <v>-100</v>
      </c>
      <c r="ET742" s="175">
        <v>-100</v>
      </c>
      <c r="EU742" s="175">
        <v>-100</v>
      </c>
      <c r="EV742" s="175">
        <v>-100</v>
      </c>
      <c r="EW742" s="175">
        <v>-100</v>
      </c>
      <c r="EX742" s="175">
        <v>0</v>
      </c>
      <c r="EY742" s="175">
        <v>-50</v>
      </c>
      <c r="EZ742" s="175">
        <v>-100</v>
      </c>
      <c r="FA742" s="175">
        <v>-100</v>
      </c>
    </row>
    <row r="743" spans="1:157" ht="14.4" x14ac:dyDescent="0.3">
      <c r="A743" s="177" t="s">
        <v>627</v>
      </c>
      <c r="B743" s="178">
        <v>0</v>
      </c>
      <c r="C743" s="80">
        <v>-83.333333333333329</v>
      </c>
      <c r="D743" s="80">
        <v>-83.333333333333329</v>
      </c>
      <c r="E743" s="80">
        <v>-83.333333333333329</v>
      </c>
      <c r="F743" s="80">
        <v>-83.333333333333329</v>
      </c>
      <c r="G743" s="80">
        <v>-166.66666666666666</v>
      </c>
      <c r="H743" s="190">
        <v>-166.66666666666666</v>
      </c>
      <c r="I743" s="82">
        <v>-166.66666666666666</v>
      </c>
      <c r="J743" s="82">
        <v>-166.66666666666666</v>
      </c>
      <c r="K743" s="82">
        <v>-166.66666666666666</v>
      </c>
      <c r="L743" s="82">
        <v>-166.66666666666666</v>
      </c>
      <c r="M743" s="82">
        <v>-166.66666666666666</v>
      </c>
      <c r="N743" s="82">
        <v>-166.66666666666666</v>
      </c>
      <c r="O743" s="82">
        <v>-166.66666666666666</v>
      </c>
      <c r="P743" s="82">
        <v>-166.66666666666666</v>
      </c>
      <c r="Q743" s="82">
        <v>-250</v>
      </c>
      <c r="R743" s="82">
        <v>-250</v>
      </c>
      <c r="S743" s="82">
        <v>-250</v>
      </c>
      <c r="T743" s="82">
        <v>-250</v>
      </c>
      <c r="U743" s="82">
        <v>-250</v>
      </c>
      <c r="V743" s="82">
        <v>-250</v>
      </c>
      <c r="W743" s="82">
        <v>-250</v>
      </c>
      <c r="X743" s="82">
        <v>-250</v>
      </c>
      <c r="Y743" s="82">
        <v>-250</v>
      </c>
      <c r="Z743" s="82">
        <v>-250</v>
      </c>
      <c r="AA743" s="82">
        <v>-250</v>
      </c>
      <c r="AB743" s="82">
        <v>-250</v>
      </c>
      <c r="AC743" s="82">
        <v>-250</v>
      </c>
      <c r="AD743" s="82">
        <v>-250</v>
      </c>
      <c r="AE743" s="82">
        <v>-250</v>
      </c>
      <c r="AF743" s="82">
        <v>-250</v>
      </c>
      <c r="AG743" s="82">
        <v>-250</v>
      </c>
      <c r="AH743" s="82">
        <v>-250</v>
      </c>
      <c r="AI743" s="82">
        <v>-250</v>
      </c>
      <c r="AJ743" s="82">
        <v>-250</v>
      </c>
      <c r="AK743" s="82">
        <v>0</v>
      </c>
      <c r="AL743" s="82">
        <v>-83.333333333333329</v>
      </c>
      <c r="AM743" s="82">
        <v>-83.333333333333329</v>
      </c>
      <c r="AN743" s="82">
        <v>-83.333333333333329</v>
      </c>
      <c r="AO743" s="82">
        <v>-83.333333333333329</v>
      </c>
      <c r="AP743" s="82">
        <v>-166.66666666666666</v>
      </c>
      <c r="AQ743" s="82">
        <v>-166.66666666666666</v>
      </c>
      <c r="AR743" s="82">
        <v>-166.66666666666666</v>
      </c>
      <c r="AS743" s="82">
        <v>-166.66666666666666</v>
      </c>
      <c r="AT743" s="82">
        <v>-166.66666666666666</v>
      </c>
      <c r="AU743" s="82">
        <v>-166.66666666666666</v>
      </c>
      <c r="AV743" s="82">
        <v>-166.66666666666666</v>
      </c>
      <c r="AW743" s="82">
        <v>-166.66666666666666</v>
      </c>
      <c r="AX743" s="82">
        <v>-166.66666666666666</v>
      </c>
      <c r="AY743" s="82">
        <v>-166.66666666666666</v>
      </c>
      <c r="AZ743" s="82">
        <v>-250</v>
      </c>
      <c r="BA743" s="82">
        <v>-250</v>
      </c>
      <c r="BB743" s="82">
        <v>-250</v>
      </c>
      <c r="BC743" s="82">
        <v>-250</v>
      </c>
      <c r="BD743" s="82">
        <v>-250</v>
      </c>
      <c r="BE743" s="82">
        <v>-250</v>
      </c>
      <c r="BF743" s="82">
        <v>-250</v>
      </c>
      <c r="BG743" s="82">
        <v>-250</v>
      </c>
      <c r="BH743" s="82">
        <v>-250</v>
      </c>
      <c r="BI743" s="82">
        <v>-250</v>
      </c>
      <c r="BJ743" s="82">
        <v>-250</v>
      </c>
      <c r="BK743" s="82">
        <v>-250</v>
      </c>
      <c r="BL743" s="82">
        <v>-250</v>
      </c>
      <c r="BM743" s="82">
        <v>-250</v>
      </c>
      <c r="BN743" s="82">
        <v>-250</v>
      </c>
      <c r="BO743" s="82">
        <v>-250</v>
      </c>
      <c r="BP743" s="82">
        <v>-250</v>
      </c>
      <c r="BQ743" s="82">
        <v>-250</v>
      </c>
      <c r="BR743" s="82">
        <v>-250</v>
      </c>
      <c r="BS743" s="82">
        <v>-250</v>
      </c>
      <c r="BT743" s="80">
        <v>-333.33333333333331</v>
      </c>
      <c r="BU743" s="80">
        <v>-333.33333333333331</v>
      </c>
      <c r="BV743" s="80">
        <v>-333.33333333333331</v>
      </c>
      <c r="BW743" s="80">
        <v>-333.33333333333331</v>
      </c>
      <c r="BX743" s="80">
        <v>-333.33333333333331</v>
      </c>
      <c r="BY743" s="81">
        <v>-333.33333333333331</v>
      </c>
      <c r="BZ743" s="82">
        <v>-333.33333333333331</v>
      </c>
      <c r="CA743" s="82">
        <v>-333.33333333333331</v>
      </c>
      <c r="CB743" s="82">
        <v>-333.33333333333331</v>
      </c>
      <c r="CC743" s="82">
        <v>-333.33333333333331</v>
      </c>
      <c r="CD743" s="82">
        <v>-333.33333333333331</v>
      </c>
      <c r="CE743" s="82">
        <v>-333.33333333333331</v>
      </c>
      <c r="CF743" s="82">
        <v>-333.33333333333331</v>
      </c>
      <c r="CG743" s="82">
        <v>-333.33333333333331</v>
      </c>
      <c r="CH743" s="82">
        <v>-333.33333333333331</v>
      </c>
      <c r="CI743" s="82">
        <v>-333.33333333333331</v>
      </c>
      <c r="CJ743" s="82">
        <v>-416.66666666666669</v>
      </c>
      <c r="CK743" s="82">
        <v>-416.66666666666669</v>
      </c>
      <c r="CL743" s="82">
        <v>-416.66666666666669</v>
      </c>
      <c r="CM743" s="82">
        <v>-416.66666666666669</v>
      </c>
      <c r="CN743" s="82">
        <v>-416.66666666666669</v>
      </c>
      <c r="CO743" s="82">
        <v>-416.66666666666669</v>
      </c>
      <c r="CP743" s="82">
        <v>-416.66666666666669</v>
      </c>
      <c r="CQ743" s="82">
        <v>-416.66666666666669</v>
      </c>
      <c r="CR743" s="82">
        <v>-500</v>
      </c>
      <c r="CS743" s="82">
        <v>-583.33333333333337</v>
      </c>
      <c r="CT743" s="82">
        <v>-666.66666666666663</v>
      </c>
      <c r="CU743" s="82">
        <v>-416.66666666666669</v>
      </c>
      <c r="CV743" s="82">
        <v>-416.66666666666669</v>
      </c>
      <c r="CW743" s="82">
        <v>-416.66666666666669</v>
      </c>
      <c r="CX743" s="82">
        <v>-416.66666666666669</v>
      </c>
      <c r="CY743" s="82">
        <v>-416.66666666666669</v>
      </c>
      <c r="CZ743" s="82">
        <v>-416.66666666666669</v>
      </c>
      <c r="DA743" s="82">
        <v>-416.66666666666669</v>
      </c>
      <c r="DB743" s="82">
        <v>-416.66666666666669</v>
      </c>
      <c r="DC743" s="82">
        <v>-500</v>
      </c>
      <c r="DD743" s="82">
        <v>-583.33333333333337</v>
      </c>
      <c r="DE743" s="82">
        <v>-666.66666666666663</v>
      </c>
      <c r="DF743" s="82">
        <v>0</v>
      </c>
      <c r="DG743" s="82">
        <v>-83.333333333333329</v>
      </c>
      <c r="DH743" s="82">
        <v>-83.333333333333329</v>
      </c>
      <c r="DI743" s="82">
        <v>-83.333333333333329</v>
      </c>
      <c r="DJ743" s="82">
        <v>-83.333333333333329</v>
      </c>
      <c r="DK743" s="82">
        <v>-166.66666666666666</v>
      </c>
      <c r="DL743" s="82">
        <v>-166.66666666666666</v>
      </c>
      <c r="DM743" s="82">
        <v>-166.66666666666666</v>
      </c>
      <c r="DN743" s="82">
        <v>-166.66666666666666</v>
      </c>
      <c r="DO743" s="82">
        <v>-166.66666666666666</v>
      </c>
      <c r="DP743" s="82">
        <v>-166.66666666666666</v>
      </c>
      <c r="DQ743" s="82">
        <v>-166.66666666666666</v>
      </c>
      <c r="DR743" s="82">
        <v>-166.66666666666666</v>
      </c>
      <c r="DS743" s="82">
        <v>-166.66666666666666</v>
      </c>
      <c r="DT743" s="82">
        <v>-166.66666666666666</v>
      </c>
      <c r="DU743" s="82">
        <v>-250</v>
      </c>
      <c r="DV743" s="82">
        <v>-250</v>
      </c>
      <c r="DW743" s="82">
        <v>-250</v>
      </c>
      <c r="DX743" s="82">
        <v>-250</v>
      </c>
      <c r="DY743" s="82">
        <v>-250</v>
      </c>
      <c r="DZ743" s="82">
        <v>-250</v>
      </c>
      <c r="EA743" s="82">
        <v>-250</v>
      </c>
      <c r="EB743" s="82">
        <v>-250</v>
      </c>
      <c r="EC743" s="82">
        <v>-250</v>
      </c>
      <c r="ED743" s="82">
        <v>-250</v>
      </c>
      <c r="EE743" s="82">
        <v>-250</v>
      </c>
      <c r="EF743" s="82">
        <v>-250</v>
      </c>
      <c r="EG743" s="82">
        <v>-250</v>
      </c>
      <c r="EH743" s="82">
        <v>-250</v>
      </c>
      <c r="EI743" s="82">
        <v>-250</v>
      </c>
      <c r="EJ743" s="82">
        <v>-250</v>
      </c>
      <c r="EK743" s="82">
        <v>-250</v>
      </c>
      <c r="EL743" s="82">
        <v>-250</v>
      </c>
      <c r="EM743" s="82">
        <v>-250</v>
      </c>
      <c r="EN743" s="82">
        <v>-250</v>
      </c>
      <c r="EO743" s="82">
        <v>-333.33333333333331</v>
      </c>
      <c r="EP743" s="82">
        <v>-333.33333333333331</v>
      </c>
      <c r="EQ743" s="82">
        <v>-333.33333333333331</v>
      </c>
      <c r="ER743" s="82">
        <v>-333.33333333333331</v>
      </c>
      <c r="ES743" s="82">
        <v>-333.33333333333331</v>
      </c>
      <c r="ET743" s="82">
        <v>-333.33333333333331</v>
      </c>
      <c r="EU743" s="82">
        <v>-333.33333333333331</v>
      </c>
      <c r="EV743" s="82">
        <v>-333.33333333333331</v>
      </c>
      <c r="EW743" s="82">
        <v>-416.66666666666669</v>
      </c>
      <c r="EX743" s="82">
        <v>0</v>
      </c>
      <c r="EY743" s="82">
        <v>-83.333333333333329</v>
      </c>
      <c r="EZ743" s="82">
        <v>-166.66666666666666</v>
      </c>
      <c r="FA743" s="82">
        <v>-250</v>
      </c>
    </row>
    <row r="744" spans="1:157" ht="21.75" customHeight="1" x14ac:dyDescent="0.25">
      <c r="A744" s="83" t="s">
        <v>628</v>
      </c>
      <c r="B744" s="179"/>
      <c r="C744" s="85"/>
      <c r="D744" s="85"/>
      <c r="E744" s="85"/>
      <c r="F744" s="85"/>
      <c r="G744" s="85"/>
      <c r="H744" s="191"/>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c r="AN744" s="85"/>
      <c r="AO744" s="85"/>
      <c r="AP744" s="85"/>
      <c r="AQ744" s="85"/>
      <c r="AR744" s="85"/>
      <c r="AS744" s="85"/>
      <c r="AT744" s="85"/>
      <c r="AU744" s="85"/>
      <c r="AV744" s="85"/>
      <c r="AW744" s="85"/>
      <c r="AX744" s="85"/>
      <c r="AY744" s="85"/>
      <c r="AZ744" s="85"/>
      <c r="BA744" s="85"/>
      <c r="BB744" s="85"/>
      <c r="BC744" s="85"/>
      <c r="BD744" s="85"/>
      <c r="BE744" s="85"/>
      <c r="BF744" s="85"/>
      <c r="BG744" s="85"/>
      <c r="BH744" s="85"/>
      <c r="BI744" s="85"/>
      <c r="BJ744" s="85"/>
      <c r="BK744" s="85"/>
      <c r="BL744" s="85"/>
      <c r="BM744" s="85"/>
      <c r="BN744" s="85"/>
      <c r="BO744" s="85"/>
      <c r="BP744" s="85"/>
      <c r="BQ744" s="85"/>
      <c r="BR744" s="85"/>
      <c r="BS744" s="85"/>
      <c r="BT744" s="85"/>
      <c r="BU744" s="86"/>
      <c r="BV744" s="86"/>
      <c r="BW744" s="86"/>
      <c r="BX744" s="86"/>
      <c r="BY744" s="86"/>
      <c r="BZ744" s="86"/>
      <c r="CA744" s="86"/>
      <c r="CB744" s="86"/>
      <c r="CC744" s="86"/>
      <c r="CD744" s="86"/>
      <c r="CE744" s="86"/>
      <c r="CF744" s="86"/>
      <c r="CG744" s="86"/>
      <c r="CH744" s="86"/>
      <c r="CI744" s="86"/>
      <c r="CJ744" s="86"/>
      <c r="CK744" s="86"/>
      <c r="CL744" s="86"/>
      <c r="CM744" s="86"/>
      <c r="CN744" s="86"/>
      <c r="CO744" s="86"/>
      <c r="CP744" s="86"/>
      <c r="CQ744" s="86"/>
      <c r="CR744" s="86"/>
      <c r="CS744" s="86"/>
      <c r="CT744" s="86"/>
      <c r="CU744" s="86"/>
      <c r="CV744" s="86"/>
      <c r="CW744" s="86"/>
      <c r="CX744" s="86"/>
      <c r="CY744" s="86"/>
      <c r="CZ744" s="86"/>
      <c r="DA744" s="86"/>
      <c r="DB744" s="86"/>
      <c r="DC744" s="86"/>
      <c r="DD744" s="86"/>
      <c r="DE744" s="86"/>
      <c r="DF744" s="86"/>
      <c r="DG744" s="86"/>
      <c r="DH744" s="86"/>
      <c r="DI744" s="86"/>
      <c r="DJ744" s="86"/>
      <c r="DK744" s="86"/>
      <c r="DL744" s="86"/>
      <c r="DM744" s="86"/>
      <c r="DN744" s="86"/>
      <c r="DO744" s="86"/>
      <c r="DP744" s="86"/>
      <c r="DQ744" s="86"/>
      <c r="DR744" s="86"/>
      <c r="DS744" s="86"/>
      <c r="DT744" s="86"/>
      <c r="DU744" s="86"/>
      <c r="DV744" s="86"/>
      <c r="DW744" s="86"/>
      <c r="DX744" s="86"/>
      <c r="DY744" s="86"/>
      <c r="DZ744" s="86"/>
      <c r="EA744" s="86"/>
      <c r="EB744" s="86"/>
      <c r="EC744" s="86"/>
      <c r="ED744" s="86"/>
      <c r="EE744" s="86"/>
      <c r="EF744" s="86"/>
      <c r="EG744" s="86"/>
      <c r="EH744" s="86"/>
      <c r="EI744" s="86"/>
      <c r="EJ744" s="86"/>
      <c r="EK744" s="86"/>
      <c r="EL744" s="86"/>
      <c r="EM744" s="86"/>
      <c r="EN744" s="86"/>
      <c r="EO744" s="86"/>
      <c r="EP744" s="86"/>
      <c r="EQ744" s="86"/>
      <c r="ER744" s="86"/>
      <c r="ES744" s="86"/>
      <c r="ET744" s="86"/>
      <c r="EU744" s="86"/>
      <c r="EV744" s="86"/>
      <c r="EW744" s="86"/>
      <c r="EX744" s="86"/>
      <c r="EY744" s="86"/>
      <c r="EZ744" s="86"/>
      <c r="FA744" s="86"/>
    </row>
    <row r="745" spans="1:157" ht="15" x14ac:dyDescent="0.35">
      <c r="A745" s="87" t="s">
        <v>629</v>
      </c>
      <c r="B745" s="88">
        <v>11.465459023575171</v>
      </c>
      <c r="C745" s="89">
        <v>23.680933173336804</v>
      </c>
      <c r="D745" s="89">
        <v>20.981717890825106</v>
      </c>
      <c r="E745" s="89">
        <v>18.744273833548093</v>
      </c>
      <c r="F745" s="89">
        <v>15.535565430086349</v>
      </c>
      <c r="G745" s="89">
        <v>32.902463202476206</v>
      </c>
      <c r="H745" s="192">
        <v>30.060751061765266</v>
      </c>
      <c r="I745" s="90">
        <v>27.712242141199759</v>
      </c>
      <c r="J745" s="90">
        <v>24.784051296611747</v>
      </c>
      <c r="K745" s="90">
        <v>27.28222792879702</v>
      </c>
      <c r="L745" s="90">
        <v>24.962844432394082</v>
      </c>
      <c r="M745" s="90">
        <v>22.200812723712744</v>
      </c>
      <c r="N745" s="90">
        <v>22.767105279106907</v>
      </c>
      <c r="O745" s="90">
        <v>19.883706619641007</v>
      </c>
      <c r="P745" s="90">
        <v>16.068480285763396</v>
      </c>
      <c r="Q745" s="90">
        <v>50.230211257996096</v>
      </c>
      <c r="R745" s="90">
        <v>46.477825522931205</v>
      </c>
      <c r="S745" s="90">
        <v>43.554965318372311</v>
      </c>
      <c r="T745" s="90">
        <v>39.199813733775564</v>
      </c>
      <c r="U745" s="90">
        <v>43.058225004372453</v>
      </c>
      <c r="V745" s="90">
        <v>40.135364799813551</v>
      </c>
      <c r="W745" s="90">
        <v>35.791405699742199</v>
      </c>
      <c r="X745" s="90">
        <v>37.212504595254671</v>
      </c>
      <c r="Y745" s="90">
        <v>33.096182291130553</v>
      </c>
      <c r="Z745" s="90">
        <v>30.002193879651774</v>
      </c>
      <c r="AA745" s="90">
        <v>39.6386244858137</v>
      </c>
      <c r="AB745" s="90">
        <v>36.715764281254799</v>
      </c>
      <c r="AC745" s="90">
        <v>32.606644993490647</v>
      </c>
      <c r="AD745" s="90">
        <v>33.879293169046996</v>
      </c>
      <c r="AE745" s="90">
        <v>30.193977192665162</v>
      </c>
      <c r="AF745" s="90">
        <v>27.232847933230733</v>
      </c>
      <c r="AG745" s="90">
        <v>31.35895183900691</v>
      </c>
      <c r="AH745" s="90">
        <v>27.815952877673656</v>
      </c>
      <c r="AI745" s="90">
        <v>25.052021685105991</v>
      </c>
      <c r="AJ745" s="90">
        <v>22.239677803784303</v>
      </c>
      <c r="AK745" s="90">
        <v>8.6063640362103691</v>
      </c>
      <c r="AL745" s="90">
        <v>13.936528189687255</v>
      </c>
      <c r="AM745" s="90">
        <v>12.585146965847548</v>
      </c>
      <c r="AN745" s="90">
        <v>11.442910350425946</v>
      </c>
      <c r="AO745" s="90">
        <v>9.9593385595795283</v>
      </c>
      <c r="AP745" s="90">
        <v>18.492172000837964</v>
      </c>
      <c r="AQ745" s="90">
        <v>17.061270611320428</v>
      </c>
      <c r="AR745" s="90">
        <v>15.836423580919016</v>
      </c>
      <c r="AS745" s="90">
        <v>14.380470069172917</v>
      </c>
      <c r="AT745" s="90">
        <v>15.634350874347943</v>
      </c>
      <c r="AU745" s="90">
        <v>14.473747092918687</v>
      </c>
      <c r="AV745" s="90">
        <v>13.027315262749356</v>
      </c>
      <c r="AW745" s="90">
        <v>13.317155171482808</v>
      </c>
      <c r="AX745" s="90">
        <v>11.920000766862374</v>
      </c>
      <c r="AY745" s="90">
        <v>10.235822921603139</v>
      </c>
      <c r="AZ745" s="90">
        <v>25.850118800505889</v>
      </c>
      <c r="BA745" s="90">
        <v>24.243819932130485</v>
      </c>
      <c r="BB745" s="90">
        <v>22.86605396179797</v>
      </c>
      <c r="BC745" s="90">
        <v>21.037315699903498</v>
      </c>
      <c r="BD745" s="90">
        <v>22.671461053359259</v>
      </c>
      <c r="BE745" s="90">
        <v>21.432975413366915</v>
      </c>
      <c r="BF745" s="90">
        <v>19.637163442272314</v>
      </c>
      <c r="BG745" s="90">
        <v>20.210870790960641</v>
      </c>
      <c r="BH745" s="90">
        <v>18.433393587563565</v>
      </c>
      <c r="BI745" s="90">
        <v>16.882870579235618</v>
      </c>
      <c r="BJ745" s="90">
        <v>21.238382504928207</v>
      </c>
      <c r="BK745" s="90">
        <v>20.021732484019861</v>
      </c>
      <c r="BL745" s="90">
        <v>18.244255280622784</v>
      </c>
      <c r="BM745" s="90">
        <v>18.817962629311122</v>
      </c>
      <c r="BN745" s="90">
        <v>17.000668900463321</v>
      </c>
      <c r="BO745" s="90">
        <v>15.472044981133264</v>
      </c>
      <c r="BP745" s="90">
        <v>17.614192774602369</v>
      </c>
      <c r="BQ745" s="90">
        <v>15.76106417284892</v>
      </c>
      <c r="BR745" s="90">
        <v>14.326831063098291</v>
      </c>
      <c r="BS745" s="90">
        <v>12.913198037455727</v>
      </c>
      <c r="BT745" s="89">
        <v>54.783179473774254</v>
      </c>
      <c r="BU745" s="180">
        <v>51.82404151913277</v>
      </c>
      <c r="BV745" s="180">
        <v>48.399958923656669</v>
      </c>
      <c r="BW745" s="180">
        <v>45.108035752509039</v>
      </c>
      <c r="BX745" s="180">
        <v>34.619278978586458</v>
      </c>
      <c r="BY745" s="181">
        <v>30.888065809323315</v>
      </c>
      <c r="BZ745" s="182">
        <v>28.6102728702264</v>
      </c>
      <c r="CA745" s="182">
        <v>41.497852463986334</v>
      </c>
      <c r="CB745" s="182">
        <v>28.301539272910166</v>
      </c>
      <c r="CC745" s="182">
        <v>26.821970295589416</v>
      </c>
      <c r="CD745" s="182">
        <v>25.191898739260214</v>
      </c>
      <c r="CE745" s="182">
        <v>23.953413099267866</v>
      </c>
      <c r="CF745" s="182">
        <v>19.357060319659613</v>
      </c>
      <c r="CG745" s="182">
        <v>17.579583116262533</v>
      </c>
      <c r="CH745" s="182">
        <v>16.300161863197413</v>
      </c>
      <c r="CI745" s="182">
        <v>22.303165646370068</v>
      </c>
      <c r="CJ745" s="182">
        <v>63.497165182558867</v>
      </c>
      <c r="CK745" s="182">
        <v>57.113944632441275</v>
      </c>
      <c r="CL745" s="182">
        <v>50.730724082323697</v>
      </c>
      <c r="CM745" s="182">
        <v>46.028498780980968</v>
      </c>
      <c r="CN745" s="182">
        <v>38.699920741502929</v>
      </c>
      <c r="CO745" s="182">
        <v>36.121064300158586</v>
      </c>
      <c r="CP745" s="182">
        <v>32.31689763589781</v>
      </c>
      <c r="CQ745" s="182">
        <v>46.026289037025066</v>
      </c>
      <c r="CR745" s="182">
        <v>56.910322538779859</v>
      </c>
      <c r="CS745" s="182">
        <v>70.449549209849351</v>
      </c>
      <c r="CT745" s="182">
        <v>81.041403254058025</v>
      </c>
      <c r="CU745" s="182">
        <v>32.312389448860998</v>
      </c>
      <c r="CV745" s="182">
        <v>29.100399260302243</v>
      </c>
      <c r="CW745" s="182">
        <v>25.98050935732881</v>
      </c>
      <c r="CX745" s="182">
        <v>24.143395957608369</v>
      </c>
      <c r="CY745" s="182">
        <v>20.915728273101518</v>
      </c>
      <c r="CZ745" s="182">
        <v>19.697691551264207</v>
      </c>
      <c r="DA745" s="182">
        <v>17.914401822016245</v>
      </c>
      <c r="DB745" s="182">
        <v>24.138082670982726</v>
      </c>
      <c r="DC745" s="182">
        <v>28.965821352019315</v>
      </c>
      <c r="DD745" s="182">
        <v>35.735434687554054</v>
      </c>
      <c r="DE745" s="182">
        <v>41.011058830178349</v>
      </c>
      <c r="DF745" s="182">
        <v>10.378739082771212</v>
      </c>
      <c r="DG745" s="182">
        <v>16.966710715805249</v>
      </c>
      <c r="DH745" s="182">
        <v>15.557708415285605</v>
      </c>
      <c r="DI745" s="182">
        <v>14.397774276003013</v>
      </c>
      <c r="DJ745" s="182">
        <v>12.912785254286309</v>
      </c>
      <c r="DK745" s="182">
        <v>21.486353887161254</v>
      </c>
      <c r="DL745" s="182">
        <v>20.072154775413988</v>
      </c>
      <c r="DM745" s="182">
        <v>18.868384920705246</v>
      </c>
      <c r="DN745" s="182">
        <v>17.317861912377296</v>
      </c>
      <c r="DO745" s="182">
        <v>18.679246613764459</v>
      </c>
      <c r="DP745" s="182">
        <v>17.435660233604999</v>
      </c>
      <c r="DQ745" s="182">
        <v>15.907036314274945</v>
      </c>
      <c r="DR745" s="182">
        <v>16.196055505990596</v>
      </c>
      <c r="DS745" s="182">
        <v>14.725326286328141</v>
      </c>
      <c r="DT745" s="182">
        <v>13.245982529334709</v>
      </c>
      <c r="DU745" s="182">
        <v>28.56000585226732</v>
      </c>
      <c r="DV745" s="182">
        <v>26.847964554529266</v>
      </c>
      <c r="DW745" s="182">
        <v>25.407274032675488</v>
      </c>
      <c r="DX745" s="182">
        <v>23.439255440440853</v>
      </c>
      <c r="DY745" s="182">
        <v>25.212681124236784</v>
      </c>
      <c r="DZ745" s="182">
        <v>23.974195484244447</v>
      </c>
      <c r="EA745" s="182">
        <v>22.006176892009794</v>
      </c>
      <c r="EB745" s="182">
        <v>22.596429513911922</v>
      </c>
      <c r="EC745" s="182">
        <v>20.767691252017457</v>
      </c>
      <c r="ED745" s="182">
        <v>19.258001896560259</v>
      </c>
      <c r="EE745" s="182">
        <v>23.779602575805733</v>
      </c>
      <c r="EF745" s="182">
        <v>22.401836605473221</v>
      </c>
      <c r="EG745" s="182">
        <v>20.573098343578742</v>
      </c>
      <c r="EH745" s="182">
        <v>21.163350965480873</v>
      </c>
      <c r="EI745" s="182">
        <v>19.375800217787972</v>
      </c>
      <c r="EJ745" s="182">
        <v>17.86509373491074</v>
      </c>
      <c r="EK745" s="182">
        <v>19.949507566476296</v>
      </c>
      <c r="EL745" s="182">
        <v>18.172030363079227</v>
      </c>
      <c r="EM745" s="182">
        <v>16.621507354751266</v>
      </c>
      <c r="EN745" s="182">
        <v>15.100617940975798</v>
      </c>
      <c r="EO745" s="180">
        <v>30.662275540916479</v>
      </c>
      <c r="EP745" s="182">
        <v>29.164567688554431</v>
      </c>
      <c r="EQ745" s="182">
        <v>27.450285352357721</v>
      </c>
      <c r="ER745" s="182">
        <v>26.035248185543935</v>
      </c>
      <c r="ES745" s="182">
        <v>21.368228655110599</v>
      </c>
      <c r="ET745" s="182">
        <v>19.571285853624918</v>
      </c>
      <c r="EU745" s="182">
        <v>18.352758301703176</v>
      </c>
      <c r="EV745" s="182">
        <v>24.515344123710761</v>
      </c>
      <c r="EW745" s="182">
        <v>31.20638944225573</v>
      </c>
      <c r="EX745" s="182">
        <v>11.369732563981703</v>
      </c>
      <c r="EY745" s="182">
        <v>17.166829303495931</v>
      </c>
      <c r="EZ745" s="182">
        <v>19.762192669089863</v>
      </c>
      <c r="FA745" s="182">
        <v>23.67762597304792</v>
      </c>
    </row>
    <row r="746" spans="1:157" ht="15" x14ac:dyDescent="0.35">
      <c r="A746" s="87"/>
      <c r="B746" s="88"/>
      <c r="C746" s="89"/>
      <c r="D746" s="89"/>
      <c r="E746" s="89"/>
      <c r="F746" s="89"/>
      <c r="G746" s="89"/>
      <c r="H746" s="193"/>
      <c r="I746" s="95"/>
      <c r="J746" s="95"/>
      <c r="K746" s="95"/>
      <c r="L746" s="95"/>
      <c r="M746" s="95"/>
      <c r="N746" s="95"/>
      <c r="O746" s="95"/>
      <c r="P746" s="95"/>
      <c r="Q746" s="95"/>
      <c r="R746" s="95"/>
      <c r="S746" s="95"/>
      <c r="T746" s="95"/>
      <c r="U746" s="95"/>
      <c r="V746" s="95"/>
      <c r="W746" s="95"/>
      <c r="X746" s="95"/>
      <c r="Y746" s="95"/>
      <c r="Z746" s="95"/>
      <c r="AA746" s="95"/>
      <c r="AB746" s="95"/>
      <c r="AC746" s="95"/>
      <c r="AD746" s="95"/>
      <c r="AE746" s="95"/>
      <c r="AF746" s="95"/>
      <c r="AG746" s="95"/>
      <c r="AH746" s="95"/>
      <c r="AI746" s="95"/>
      <c r="AJ746" s="95"/>
      <c r="AK746" s="95" t="s">
        <v>630</v>
      </c>
      <c r="AL746" s="95" t="s">
        <v>630</v>
      </c>
      <c r="AM746" s="95" t="s">
        <v>630</v>
      </c>
      <c r="AN746" s="95" t="s">
        <v>630</v>
      </c>
      <c r="AO746" s="95" t="s">
        <v>630</v>
      </c>
      <c r="AP746" s="95" t="s">
        <v>630</v>
      </c>
      <c r="AQ746" s="95" t="s">
        <v>630</v>
      </c>
      <c r="AR746" s="95" t="s">
        <v>630</v>
      </c>
      <c r="AS746" s="95" t="s">
        <v>630</v>
      </c>
      <c r="AT746" s="95" t="s">
        <v>630</v>
      </c>
      <c r="AU746" s="95" t="s">
        <v>630</v>
      </c>
      <c r="AV746" s="95" t="s">
        <v>630</v>
      </c>
      <c r="AW746" s="95" t="s">
        <v>630</v>
      </c>
      <c r="AX746" s="95" t="s">
        <v>630</v>
      </c>
      <c r="AY746" s="95" t="s">
        <v>630</v>
      </c>
      <c r="AZ746" s="95" t="s">
        <v>630</v>
      </c>
      <c r="BA746" s="95" t="s">
        <v>630</v>
      </c>
      <c r="BB746" s="95" t="s">
        <v>630</v>
      </c>
      <c r="BC746" s="95" t="s">
        <v>630</v>
      </c>
      <c r="BD746" s="95" t="s">
        <v>630</v>
      </c>
      <c r="BE746" s="95" t="s">
        <v>630</v>
      </c>
      <c r="BF746" s="95" t="s">
        <v>630</v>
      </c>
      <c r="BG746" s="95" t="s">
        <v>630</v>
      </c>
      <c r="BH746" s="95" t="s">
        <v>630</v>
      </c>
      <c r="BI746" s="95" t="s">
        <v>630</v>
      </c>
      <c r="BJ746" s="95" t="s">
        <v>630</v>
      </c>
      <c r="BK746" s="95" t="s">
        <v>630</v>
      </c>
      <c r="BL746" s="95" t="s">
        <v>630</v>
      </c>
      <c r="BM746" s="95" t="s">
        <v>630</v>
      </c>
      <c r="BN746" s="95" t="s">
        <v>630</v>
      </c>
      <c r="BO746" s="95" t="s">
        <v>630</v>
      </c>
      <c r="BP746" s="95" t="s">
        <v>630</v>
      </c>
      <c r="BQ746" s="95" t="s">
        <v>630</v>
      </c>
      <c r="BR746" s="95" t="s">
        <v>630</v>
      </c>
      <c r="BS746" s="95" t="s">
        <v>630</v>
      </c>
      <c r="BT746" s="89"/>
      <c r="BU746" s="89"/>
      <c r="BV746" s="89"/>
      <c r="BW746" s="89"/>
      <c r="BX746" s="89"/>
      <c r="BY746" s="94"/>
      <c r="BZ746" s="95"/>
      <c r="CA746" s="95"/>
      <c r="CB746" s="95" t="s">
        <v>630</v>
      </c>
      <c r="CC746" s="95" t="s">
        <v>630</v>
      </c>
      <c r="CD746" s="95" t="s">
        <v>630</v>
      </c>
      <c r="CE746" s="95" t="s">
        <v>630</v>
      </c>
      <c r="CF746" s="95" t="s">
        <v>630</v>
      </c>
      <c r="CG746" s="95" t="s">
        <v>630</v>
      </c>
      <c r="CH746" s="95" t="s">
        <v>630</v>
      </c>
      <c r="CI746" s="95" t="s">
        <v>630</v>
      </c>
      <c r="CJ746" s="95"/>
      <c r="CK746" s="95"/>
      <c r="CL746" s="95"/>
      <c r="CM746" s="95"/>
      <c r="CN746" s="95"/>
      <c r="CO746" s="95"/>
      <c r="CP746" s="95"/>
      <c r="CQ746" s="95"/>
      <c r="CR746" s="95"/>
      <c r="CS746" s="95"/>
      <c r="CT746" s="95"/>
      <c r="CU746" s="95" t="s">
        <v>631</v>
      </c>
      <c r="CV746" s="95" t="s">
        <v>631</v>
      </c>
      <c r="CW746" s="95" t="s">
        <v>631</v>
      </c>
      <c r="CX746" s="95" t="s">
        <v>631</v>
      </c>
      <c r="CY746" s="95" t="s">
        <v>631</v>
      </c>
      <c r="CZ746" s="95" t="s">
        <v>631</v>
      </c>
      <c r="DA746" s="95" t="s">
        <v>631</v>
      </c>
      <c r="DB746" s="95" t="s">
        <v>631</v>
      </c>
      <c r="DC746" s="95" t="s">
        <v>631</v>
      </c>
      <c r="DD746" s="95" t="s">
        <v>631</v>
      </c>
      <c r="DE746" s="95" t="s">
        <v>631</v>
      </c>
      <c r="DF746" s="95" t="s">
        <v>631</v>
      </c>
      <c r="DG746" s="95" t="s">
        <v>631</v>
      </c>
      <c r="DH746" s="95" t="s">
        <v>631</v>
      </c>
      <c r="DI746" s="95" t="s">
        <v>631</v>
      </c>
      <c r="DJ746" s="95" t="s">
        <v>631</v>
      </c>
      <c r="DK746" s="95" t="s">
        <v>631</v>
      </c>
      <c r="DL746" s="95" t="s">
        <v>631</v>
      </c>
      <c r="DM746" s="95" t="s">
        <v>631</v>
      </c>
      <c r="DN746" s="95" t="s">
        <v>631</v>
      </c>
      <c r="DO746" s="95" t="s">
        <v>631</v>
      </c>
      <c r="DP746" s="95" t="s">
        <v>631</v>
      </c>
      <c r="DQ746" s="95" t="s">
        <v>631</v>
      </c>
      <c r="DR746" s="95" t="s">
        <v>631</v>
      </c>
      <c r="DS746" s="95" t="s">
        <v>631</v>
      </c>
      <c r="DT746" s="95" t="s">
        <v>631</v>
      </c>
      <c r="DU746" s="95" t="s">
        <v>631</v>
      </c>
      <c r="DV746" s="95" t="s">
        <v>631</v>
      </c>
      <c r="DW746" s="95" t="s">
        <v>631</v>
      </c>
      <c r="DX746" s="95" t="s">
        <v>631</v>
      </c>
      <c r="DY746" s="95" t="s">
        <v>631</v>
      </c>
      <c r="DZ746" s="95" t="s">
        <v>631</v>
      </c>
      <c r="EA746" s="95" t="s">
        <v>631</v>
      </c>
      <c r="EB746" s="95" t="s">
        <v>631</v>
      </c>
      <c r="EC746" s="95" t="s">
        <v>631</v>
      </c>
      <c r="ED746" s="95" t="s">
        <v>631</v>
      </c>
      <c r="EE746" s="95" t="s">
        <v>631</v>
      </c>
      <c r="EF746" s="95" t="s">
        <v>631</v>
      </c>
      <c r="EG746" s="95" t="s">
        <v>631</v>
      </c>
      <c r="EH746" s="95" t="s">
        <v>631</v>
      </c>
      <c r="EI746" s="95" t="s">
        <v>631</v>
      </c>
      <c r="EJ746" s="95" t="s">
        <v>631</v>
      </c>
      <c r="EK746" s="95" t="s">
        <v>631</v>
      </c>
      <c r="EL746" s="95" t="s">
        <v>631</v>
      </c>
      <c r="EM746" s="95" t="s">
        <v>631</v>
      </c>
      <c r="EN746" s="95" t="s">
        <v>631</v>
      </c>
      <c r="EO746" s="89" t="s">
        <v>631</v>
      </c>
      <c r="EP746" s="95" t="s">
        <v>631</v>
      </c>
      <c r="EQ746" s="95" t="s">
        <v>631</v>
      </c>
      <c r="ER746" s="95" t="s">
        <v>631</v>
      </c>
      <c r="ES746" s="95" t="s">
        <v>631</v>
      </c>
      <c r="ET746" s="95" t="s">
        <v>631</v>
      </c>
      <c r="EU746" s="95" t="s">
        <v>631</v>
      </c>
      <c r="EV746" s="95" t="s">
        <v>631</v>
      </c>
      <c r="EW746" s="95" t="s">
        <v>631</v>
      </c>
      <c r="EX746" s="95" t="s">
        <v>631</v>
      </c>
      <c r="EY746" s="95" t="s">
        <v>631</v>
      </c>
      <c r="EZ746" s="95" t="s">
        <v>631</v>
      </c>
      <c r="FA746" s="95" t="s">
        <v>631</v>
      </c>
    </row>
    <row r="747" spans="1:157" ht="15" x14ac:dyDescent="0.35">
      <c r="A747" s="87" t="s">
        <v>632</v>
      </c>
      <c r="B747" s="96">
        <v>2017.92078814923</v>
      </c>
      <c r="C747" s="97">
        <v>4167.8442385072776</v>
      </c>
      <c r="D747" s="97">
        <v>3692.7823487852188</v>
      </c>
      <c r="E747" s="97">
        <v>3298.9921947044641</v>
      </c>
      <c r="F747" s="97">
        <v>2734.2595156951975</v>
      </c>
      <c r="G747" s="97">
        <v>5790.8335236358116</v>
      </c>
      <c r="H747" s="194">
        <v>5290.6921868706868</v>
      </c>
      <c r="I747" s="99">
        <v>4877.3546168511575</v>
      </c>
      <c r="J747" s="99">
        <v>4361.9930282036676</v>
      </c>
      <c r="K747" s="99">
        <v>4801.6721154682755</v>
      </c>
      <c r="L747" s="99">
        <v>4393.4606201013585</v>
      </c>
      <c r="M747" s="99">
        <v>3907.3430393734429</v>
      </c>
      <c r="N747" s="99">
        <v>4007.0105291228156</v>
      </c>
      <c r="O747" s="99">
        <v>3499.5323650568175</v>
      </c>
      <c r="P747" s="99">
        <v>2828.0525302943574</v>
      </c>
      <c r="Q747" s="99">
        <v>8840.5171814073128</v>
      </c>
      <c r="R747" s="99">
        <v>8180.0972920358918</v>
      </c>
      <c r="S747" s="99">
        <v>7665.6738960335269</v>
      </c>
      <c r="T747" s="99">
        <v>6899.1672171444998</v>
      </c>
      <c r="U747" s="99">
        <v>7578.2476007695514</v>
      </c>
      <c r="V747" s="99">
        <v>7063.8242047671856</v>
      </c>
      <c r="W747" s="99">
        <v>6299.2874031546271</v>
      </c>
      <c r="X747" s="99">
        <v>6549.4008087648217</v>
      </c>
      <c r="Y747" s="99">
        <v>5824.9280832389777</v>
      </c>
      <c r="Z747" s="99">
        <v>5280.3861228187125</v>
      </c>
      <c r="AA747" s="99">
        <v>6976.3979095032118</v>
      </c>
      <c r="AB747" s="99">
        <v>6461.9745135008443</v>
      </c>
      <c r="AC747" s="99">
        <v>5738.7695188543539</v>
      </c>
      <c r="AD747" s="99">
        <v>5962.7555977522716</v>
      </c>
      <c r="AE747" s="99">
        <v>5314.1399859090689</v>
      </c>
      <c r="AF747" s="99">
        <v>4792.9812362486091</v>
      </c>
      <c r="AG747" s="99">
        <v>5519.1755236652161</v>
      </c>
      <c r="AH747" s="99">
        <v>4895.6077064705632</v>
      </c>
      <c r="AI747" s="99">
        <v>4409.1558165786546</v>
      </c>
      <c r="AJ747" s="99">
        <v>3914.1832934660374</v>
      </c>
      <c r="AK747" s="99">
        <v>3029.44014074605</v>
      </c>
      <c r="AL747" s="99">
        <v>4905.657922769914</v>
      </c>
      <c r="AM747" s="99">
        <v>4429.9717319783367</v>
      </c>
      <c r="AN747" s="99">
        <v>4027.904443349933</v>
      </c>
      <c r="AO747" s="99">
        <v>3505.6871729719937</v>
      </c>
      <c r="AP747" s="99">
        <v>6509.2445442949638</v>
      </c>
      <c r="AQ747" s="99">
        <v>6005.5672551847902</v>
      </c>
      <c r="AR747" s="99">
        <v>5574.4211004834933</v>
      </c>
      <c r="AS747" s="99">
        <v>5061.9254643488666</v>
      </c>
      <c r="AT747" s="99">
        <v>5503.2915077704756</v>
      </c>
      <c r="AU747" s="99">
        <v>5094.7589767073778</v>
      </c>
      <c r="AV747" s="99">
        <v>4585.6149724877732</v>
      </c>
      <c r="AW747" s="99">
        <v>4687.6386203619486</v>
      </c>
      <c r="AX747" s="99">
        <v>4195.8402699355556</v>
      </c>
      <c r="AY747" s="99">
        <v>3603.0096684043051</v>
      </c>
      <c r="AZ747" s="99">
        <v>9099.2418177780728</v>
      </c>
      <c r="BA747" s="99">
        <v>8533.8246161099305</v>
      </c>
      <c r="BB747" s="99">
        <v>8048.8509945528858</v>
      </c>
      <c r="BC747" s="99">
        <v>7405.1351263660317</v>
      </c>
      <c r="BD747" s="99">
        <v>7980.3542907824594</v>
      </c>
      <c r="BE747" s="99">
        <v>7544.4073455051539</v>
      </c>
      <c r="BF747" s="99">
        <v>6912.2815316798542</v>
      </c>
      <c r="BG747" s="99">
        <v>7114.226518418146</v>
      </c>
      <c r="BH747" s="99">
        <v>6488.554542822375</v>
      </c>
      <c r="BI747" s="99">
        <v>5942.7704438909377</v>
      </c>
      <c r="BJ747" s="99">
        <v>7475.9106417347284</v>
      </c>
      <c r="BK747" s="99">
        <v>7047.6498343749909</v>
      </c>
      <c r="BL747" s="99">
        <v>6421.9778587792207</v>
      </c>
      <c r="BM747" s="99">
        <v>6623.9228455175144</v>
      </c>
      <c r="BN747" s="99">
        <v>5984.2354529630893</v>
      </c>
      <c r="BO747" s="99">
        <v>5446.1598333589091</v>
      </c>
      <c r="BP747" s="99">
        <v>6200.1958566600333</v>
      </c>
      <c r="BQ747" s="99">
        <v>5547.8945888428198</v>
      </c>
      <c r="BR747" s="99">
        <v>5043.0445342105986</v>
      </c>
      <c r="BS747" s="99">
        <v>4545.445709184416</v>
      </c>
      <c r="BT747" s="97">
        <v>9641.8395873842692</v>
      </c>
      <c r="BU747" s="97">
        <v>9121.0313073673678</v>
      </c>
      <c r="BV747" s="97">
        <v>8518.3927705635742</v>
      </c>
      <c r="BW747" s="97">
        <v>7939.0142924415914</v>
      </c>
      <c r="BX747" s="97">
        <v>6092.993100231216</v>
      </c>
      <c r="BY747" s="98">
        <v>5436.2995824409036</v>
      </c>
      <c r="BZ747" s="99">
        <v>5035.4080251598461</v>
      </c>
      <c r="CA747" s="99">
        <v>7303.6220336615952</v>
      </c>
      <c r="CB747" s="99">
        <v>9962.1418240643779</v>
      </c>
      <c r="CC747" s="99">
        <v>9441.3335440474748</v>
      </c>
      <c r="CD747" s="99">
        <v>8867.548356219595</v>
      </c>
      <c r="CE747" s="99">
        <v>8431.6014109422886</v>
      </c>
      <c r="CF747" s="99">
        <v>6813.6852325201835</v>
      </c>
      <c r="CG747" s="99">
        <v>6188.0132569244115</v>
      </c>
      <c r="CH747" s="99">
        <v>5737.6569758454889</v>
      </c>
      <c r="CI747" s="99">
        <v>7850.7143075222639</v>
      </c>
      <c r="CJ747" s="99">
        <v>11175.501072130361</v>
      </c>
      <c r="CK747" s="99">
        <v>10052.054255309664</v>
      </c>
      <c r="CL747" s="99">
        <v>8928.6074384889707</v>
      </c>
      <c r="CM747" s="99">
        <v>8101.0157854526506</v>
      </c>
      <c r="CN747" s="99">
        <v>6811.1860505045152</v>
      </c>
      <c r="CO747" s="99">
        <v>6357.3073168279116</v>
      </c>
      <c r="CP747" s="99">
        <v>5687.7739839180149</v>
      </c>
      <c r="CQ747" s="99">
        <v>8100.6268705164121</v>
      </c>
      <c r="CR747" s="99">
        <v>10016.216766825255</v>
      </c>
      <c r="CS747" s="99">
        <v>12399.120660933486</v>
      </c>
      <c r="CT747" s="99">
        <v>14263.286972714212</v>
      </c>
      <c r="CU747" s="99">
        <v>11373.961085999072</v>
      </c>
      <c r="CV747" s="99">
        <v>10243.34053962639</v>
      </c>
      <c r="CW747" s="99">
        <v>9145.1392937797409</v>
      </c>
      <c r="CX747" s="99">
        <v>8498.4753770781463</v>
      </c>
      <c r="CY747" s="99">
        <v>7362.3363521317342</v>
      </c>
      <c r="CZ747" s="99">
        <v>6933.5874260450009</v>
      </c>
      <c r="DA747" s="99">
        <v>6305.8694413497178</v>
      </c>
      <c r="DB747" s="99">
        <v>8496.6051001859196</v>
      </c>
      <c r="DC747" s="99">
        <v>10195.969115910799</v>
      </c>
      <c r="DD747" s="99">
        <v>12578.873010019028</v>
      </c>
      <c r="DE747" s="99">
        <v>14435.89270822278</v>
      </c>
      <c r="DF747" s="99">
        <v>3653.3161571354663</v>
      </c>
      <c r="DG747" s="99">
        <v>5972.2821719634476</v>
      </c>
      <c r="DH747" s="99">
        <v>5476.3133621805327</v>
      </c>
      <c r="DI747" s="99">
        <v>5068.0165451530602</v>
      </c>
      <c r="DJ747" s="99">
        <v>4545.3004095087808</v>
      </c>
      <c r="DK747" s="99">
        <v>7563.1965682807613</v>
      </c>
      <c r="DL747" s="99">
        <v>7065.3984809457243</v>
      </c>
      <c r="DM747" s="99">
        <v>6641.6714920882469</v>
      </c>
      <c r="DN747" s="99">
        <v>6095.8873931568078</v>
      </c>
      <c r="DO747" s="99">
        <v>6575.0948080450898</v>
      </c>
      <c r="DP747" s="99">
        <v>6137.3524022289594</v>
      </c>
      <c r="DQ747" s="99">
        <v>5599.2767826247809</v>
      </c>
      <c r="DR747" s="99">
        <v>5701.0115381086898</v>
      </c>
      <c r="DS747" s="99">
        <v>5183.3148527875055</v>
      </c>
      <c r="DT747" s="99">
        <v>4662.5858503258178</v>
      </c>
      <c r="DU747" s="99">
        <v>10053.122059998097</v>
      </c>
      <c r="DV747" s="99">
        <v>9450.4835231943016</v>
      </c>
      <c r="DW747" s="99">
        <v>8943.3604595017714</v>
      </c>
      <c r="DX747" s="99">
        <v>8250.61791503518</v>
      </c>
      <c r="DY747" s="99">
        <v>8874.8637557313486</v>
      </c>
      <c r="DZ747" s="99">
        <v>8438.9168104540458</v>
      </c>
      <c r="EA747" s="99">
        <v>7746.1742659874481</v>
      </c>
      <c r="EB747" s="99">
        <v>7953.9431888969966</v>
      </c>
      <c r="EC747" s="99">
        <v>7310.2273207101452</v>
      </c>
      <c r="ED747" s="99">
        <v>6778.8166675892107</v>
      </c>
      <c r="EE747" s="99">
        <v>8370.4201066836176</v>
      </c>
      <c r="EF747" s="99">
        <v>7885.4464851265739</v>
      </c>
      <c r="EG747" s="99">
        <v>7241.730616939717</v>
      </c>
      <c r="EH747" s="99">
        <v>7449.4995398492674</v>
      </c>
      <c r="EI747" s="99">
        <v>6820.281676661366</v>
      </c>
      <c r="EJ747" s="99">
        <v>6288.51299468858</v>
      </c>
      <c r="EK747" s="99">
        <v>7022.226663399656</v>
      </c>
      <c r="EL747" s="99">
        <v>6396.5546878038876</v>
      </c>
      <c r="EM747" s="99">
        <v>5850.7705888724458</v>
      </c>
      <c r="EN747" s="99">
        <v>5315.4175152234811</v>
      </c>
      <c r="EO747" s="97">
        <v>10793.1209904026</v>
      </c>
      <c r="EP747" s="99">
        <v>10265.92782637116</v>
      </c>
      <c r="EQ747" s="99">
        <v>9662.5004440299181</v>
      </c>
      <c r="ER747" s="99">
        <v>9164.4073613114651</v>
      </c>
      <c r="ES747" s="99">
        <v>7521.6164865989304</v>
      </c>
      <c r="ET747" s="99">
        <v>6889.0926204759708</v>
      </c>
      <c r="EU747" s="99">
        <v>6460.1709221995179</v>
      </c>
      <c r="EV747" s="99">
        <v>8629.4011315461885</v>
      </c>
      <c r="EW747" s="99">
        <v>10984.649083674018</v>
      </c>
      <c r="EX747" s="99">
        <v>4002.1458625215596</v>
      </c>
      <c r="EY747" s="99">
        <v>6042.723914830568</v>
      </c>
      <c r="EZ747" s="99">
        <v>6956.2918195196316</v>
      </c>
      <c r="FA747" s="99">
        <v>8334.5243425128683</v>
      </c>
    </row>
    <row r="748" spans="1:157" ht="15.6" thickBot="1" x14ac:dyDescent="0.4">
      <c r="A748" s="100" t="s">
        <v>633</v>
      </c>
      <c r="B748" s="101">
        <v>24215.049457790759</v>
      </c>
      <c r="C748" s="102">
        <v>50014.130862087331</v>
      </c>
      <c r="D748" s="102">
        <v>44313.388185422627</v>
      </c>
      <c r="E748" s="102">
        <v>39587.906336453569</v>
      </c>
      <c r="F748" s="102">
        <v>32811.11418834237</v>
      </c>
      <c r="G748" s="102">
        <v>69490.002283629743</v>
      </c>
      <c r="H748" s="195">
        <v>63488.306242448241</v>
      </c>
      <c r="I748" s="104">
        <v>58528.255402213894</v>
      </c>
      <c r="J748" s="104">
        <v>52343.916338444011</v>
      </c>
      <c r="K748" s="104">
        <v>57620.065385619309</v>
      </c>
      <c r="L748" s="104">
        <v>52721.527441216298</v>
      </c>
      <c r="M748" s="104">
        <v>46888.116472481313</v>
      </c>
      <c r="N748" s="104">
        <v>48084.126349473787</v>
      </c>
      <c r="O748" s="104">
        <v>41994.388380681812</v>
      </c>
      <c r="P748" s="104">
        <v>33936.630363532291</v>
      </c>
      <c r="Q748" s="104">
        <v>106086.20617688776</v>
      </c>
      <c r="R748" s="104">
        <v>98161.167504430705</v>
      </c>
      <c r="S748" s="104">
        <v>91988.08675240232</v>
      </c>
      <c r="T748" s="104">
        <v>82790.006605734001</v>
      </c>
      <c r="U748" s="104">
        <v>90938.971209234616</v>
      </c>
      <c r="V748" s="104">
        <v>84765.890457206231</v>
      </c>
      <c r="W748" s="104">
        <v>75591.448837855525</v>
      </c>
      <c r="X748" s="104">
        <v>78592.80970517786</v>
      </c>
      <c r="Y748" s="104">
        <v>69899.136998867732</v>
      </c>
      <c r="Z748" s="104">
        <v>63364.63347382455</v>
      </c>
      <c r="AA748" s="104">
        <v>83716.774914038542</v>
      </c>
      <c r="AB748" s="104">
        <v>77543.694162010128</v>
      </c>
      <c r="AC748" s="104">
        <v>68865.234226252243</v>
      </c>
      <c r="AD748" s="104">
        <v>71553.067173027259</v>
      </c>
      <c r="AE748" s="104">
        <v>63769.679830908826</v>
      </c>
      <c r="AF748" s="104">
        <v>57515.774834983313</v>
      </c>
      <c r="AG748" s="104">
        <v>66230.10628398259</v>
      </c>
      <c r="AH748" s="104">
        <v>58747.292477646755</v>
      </c>
      <c r="AI748" s="104">
        <v>52909.869798943851</v>
      </c>
      <c r="AJ748" s="104">
        <v>46970.199521592447</v>
      </c>
      <c r="AK748" s="104">
        <v>36353.2816889526</v>
      </c>
      <c r="AL748" s="104">
        <v>58867.895073238964</v>
      </c>
      <c r="AM748" s="104">
        <v>53159.660783740037</v>
      </c>
      <c r="AN748" s="104">
        <v>48334.853320199196</v>
      </c>
      <c r="AO748" s="104">
        <v>42068.246075663927</v>
      </c>
      <c r="AP748" s="104">
        <v>78110.934531539562</v>
      </c>
      <c r="AQ748" s="104">
        <v>72066.807062217486</v>
      </c>
      <c r="AR748" s="104">
        <v>66893.053205801916</v>
      </c>
      <c r="AS748" s="104">
        <v>60743.105572186396</v>
      </c>
      <c r="AT748" s="104">
        <v>66039.498093245711</v>
      </c>
      <c r="AU748" s="104">
        <v>61137.107720488537</v>
      </c>
      <c r="AV748" s="104">
        <v>55027.379669853282</v>
      </c>
      <c r="AW748" s="104">
        <v>56251.663444343387</v>
      </c>
      <c r="AX748" s="104">
        <v>50350.083239226668</v>
      </c>
      <c r="AY748" s="104">
        <v>43236.116020851659</v>
      </c>
      <c r="AZ748" s="104">
        <v>109190.90181333688</v>
      </c>
      <c r="BA748" s="104">
        <v>102405.89539331917</v>
      </c>
      <c r="BB748" s="104">
        <v>96586.21193463463</v>
      </c>
      <c r="BC748" s="104">
        <v>88861.621516392377</v>
      </c>
      <c r="BD748" s="104">
        <v>95764.251489389513</v>
      </c>
      <c r="BE748" s="104">
        <v>90532.888146061843</v>
      </c>
      <c r="BF748" s="104">
        <v>82947.378380158247</v>
      </c>
      <c r="BG748" s="104">
        <v>85370.718221017756</v>
      </c>
      <c r="BH748" s="104">
        <v>77862.654513868503</v>
      </c>
      <c r="BI748" s="104">
        <v>71313.245326691249</v>
      </c>
      <c r="BJ748" s="104">
        <v>89710.927700816741</v>
      </c>
      <c r="BK748" s="104">
        <v>84571.798012499887</v>
      </c>
      <c r="BL748" s="104">
        <v>77063.734305350648</v>
      </c>
      <c r="BM748" s="104">
        <v>79487.074146210172</v>
      </c>
      <c r="BN748" s="104">
        <v>71810.825435557068</v>
      </c>
      <c r="BO748" s="104">
        <v>65353.918000306905</v>
      </c>
      <c r="BP748" s="104">
        <v>74402.3502799204</v>
      </c>
      <c r="BQ748" s="104">
        <v>66574.735066113833</v>
      </c>
      <c r="BR748" s="104">
        <v>60516.53441052718</v>
      </c>
      <c r="BS748" s="104">
        <v>54545.348510212993</v>
      </c>
      <c r="BT748" s="102">
        <v>115702.07504861124</v>
      </c>
      <c r="BU748" s="102">
        <v>109452.37568840841</v>
      </c>
      <c r="BV748" s="102">
        <v>102220.7132467629</v>
      </c>
      <c r="BW748" s="102">
        <v>95268.171509299093</v>
      </c>
      <c r="BX748" s="102">
        <v>73115.917202774595</v>
      </c>
      <c r="BY748" s="103">
        <v>65235.594989290839</v>
      </c>
      <c r="BZ748" s="104">
        <v>60424.896301918154</v>
      </c>
      <c r="CA748" s="104">
        <v>87643.464403939142</v>
      </c>
      <c r="CB748" s="104">
        <v>119545.70188877254</v>
      </c>
      <c r="CC748" s="104">
        <v>113296.00252856969</v>
      </c>
      <c r="CD748" s="104">
        <v>106410.58027463514</v>
      </c>
      <c r="CE748" s="104">
        <v>101179.21693130746</v>
      </c>
      <c r="CF748" s="104">
        <v>81764.222790242202</v>
      </c>
      <c r="CG748" s="104">
        <v>74256.159083092934</v>
      </c>
      <c r="CH748" s="104">
        <v>68851.883710145863</v>
      </c>
      <c r="CI748" s="104">
        <v>94208.57169026717</v>
      </c>
      <c r="CJ748" s="104">
        <v>134106.01286556432</v>
      </c>
      <c r="CK748" s="104">
        <v>120624.65106371597</v>
      </c>
      <c r="CL748" s="104">
        <v>107143.28926186764</v>
      </c>
      <c r="CM748" s="104">
        <v>97212.189425431803</v>
      </c>
      <c r="CN748" s="104">
        <v>81734.232606054182</v>
      </c>
      <c r="CO748" s="104">
        <v>76287.687801934939</v>
      </c>
      <c r="CP748" s="104">
        <v>68253.287807016182</v>
      </c>
      <c r="CQ748" s="104">
        <v>97207.522446196948</v>
      </c>
      <c r="CR748" s="104">
        <v>120194.60120190306</v>
      </c>
      <c r="CS748" s="104">
        <v>148789.44793120184</v>
      </c>
      <c r="CT748" s="104">
        <v>171159.44367257055</v>
      </c>
      <c r="CU748" s="104">
        <v>136487.53303198886</v>
      </c>
      <c r="CV748" s="104">
        <v>122920.08647551667</v>
      </c>
      <c r="CW748" s="104">
        <v>109741.67152535688</v>
      </c>
      <c r="CX748" s="104">
        <v>101981.70452493776</v>
      </c>
      <c r="CY748" s="104">
        <v>88348.036225580814</v>
      </c>
      <c r="CZ748" s="104">
        <v>83203.049112540015</v>
      </c>
      <c r="DA748" s="104">
        <v>75670.433296196614</v>
      </c>
      <c r="DB748" s="104">
        <v>101959.26120223103</v>
      </c>
      <c r="DC748" s="104">
        <v>122351.62939092959</v>
      </c>
      <c r="DD748" s="104">
        <v>150946.47612022833</v>
      </c>
      <c r="DE748" s="104">
        <v>173230.71249867335</v>
      </c>
      <c r="DF748" s="104">
        <v>43839.793885625593</v>
      </c>
      <c r="DG748" s="104">
        <v>71667.386063561367</v>
      </c>
      <c r="DH748" s="104">
        <v>65715.760346166397</v>
      </c>
      <c r="DI748" s="104">
        <v>60816.198541836726</v>
      </c>
      <c r="DJ748" s="104">
        <v>54543.604914105366</v>
      </c>
      <c r="DK748" s="104">
        <v>90758.358819369139</v>
      </c>
      <c r="DL748" s="104">
        <v>84784.781771348687</v>
      </c>
      <c r="DM748" s="104">
        <v>79700.057905058959</v>
      </c>
      <c r="DN748" s="104">
        <v>73150.64871788169</v>
      </c>
      <c r="DO748" s="104">
        <v>78901.137696541075</v>
      </c>
      <c r="DP748" s="104">
        <v>73648.228826747509</v>
      </c>
      <c r="DQ748" s="104">
        <v>67191.321391497375</v>
      </c>
      <c r="DR748" s="104">
        <v>68412.138457304274</v>
      </c>
      <c r="DS748" s="104">
        <v>62199.778233450066</v>
      </c>
      <c r="DT748" s="104">
        <v>55951.030203909817</v>
      </c>
      <c r="DU748" s="104">
        <v>120637.46471997717</v>
      </c>
      <c r="DV748" s="104">
        <v>113405.80227833163</v>
      </c>
      <c r="DW748" s="104">
        <v>107320.32551402126</v>
      </c>
      <c r="DX748" s="104">
        <v>99007.414980422152</v>
      </c>
      <c r="DY748" s="104">
        <v>106498.36506877618</v>
      </c>
      <c r="DZ748" s="104">
        <v>101267.00172544856</v>
      </c>
      <c r="EA748" s="104">
        <v>92954.09119184938</v>
      </c>
      <c r="EB748" s="104">
        <v>95447.318266763963</v>
      </c>
      <c r="EC748" s="104">
        <v>87722.727848521739</v>
      </c>
      <c r="ED748" s="104">
        <v>81345.800011070532</v>
      </c>
      <c r="EE748" s="104">
        <v>100445.04128020341</v>
      </c>
      <c r="EF748" s="104">
        <v>94625.35782151889</v>
      </c>
      <c r="EG748" s="104">
        <v>86900.767403276608</v>
      </c>
      <c r="EH748" s="104">
        <v>89393.994478191205</v>
      </c>
      <c r="EI748" s="104">
        <v>81843.380119936395</v>
      </c>
      <c r="EJ748" s="104">
        <v>75462.155936262963</v>
      </c>
      <c r="EK748" s="104">
        <v>84266.719960795876</v>
      </c>
      <c r="EL748" s="104">
        <v>76758.656253646652</v>
      </c>
      <c r="EM748" s="104">
        <v>70209.247066469354</v>
      </c>
      <c r="EN748" s="104">
        <v>63785.01018268177</v>
      </c>
      <c r="EO748" s="102">
        <v>129517.4518848312</v>
      </c>
      <c r="EP748" s="104">
        <v>123191.13391645392</v>
      </c>
      <c r="EQ748" s="104">
        <v>115950.00532835902</v>
      </c>
      <c r="ER748" s="104">
        <v>109972.88833573757</v>
      </c>
      <c r="ES748" s="104">
        <v>90259.397839187164</v>
      </c>
      <c r="ET748" s="104">
        <v>82669.111445711649</v>
      </c>
      <c r="EU748" s="104">
        <v>77522.051066394211</v>
      </c>
      <c r="EV748" s="104">
        <v>103552.81357855425</v>
      </c>
      <c r="EW748" s="104">
        <v>131815.7890040882</v>
      </c>
      <c r="EX748" s="104">
        <v>48025.750350258713</v>
      </c>
      <c r="EY748" s="104">
        <v>72512.68697796682</v>
      </c>
      <c r="EZ748" s="104">
        <v>83475.501834235576</v>
      </c>
      <c r="FA748" s="104">
        <v>100014.29211015442</v>
      </c>
    </row>
    <row r="749" spans="1:157" ht="29.4" thickBot="1" x14ac:dyDescent="0.3">
      <c r="A749" s="165" t="s">
        <v>634</v>
      </c>
      <c r="B749" s="166">
        <v>51.47655041744401</v>
      </c>
      <c r="C749" s="167">
        <v>120.86914546760666</v>
      </c>
      <c r="D749" s="167">
        <v>104.89815496258377</v>
      </c>
      <c r="E749" s="167">
        <v>97.816568725263465</v>
      </c>
      <c r="F749" s="167">
        <v>85.216516712942152</v>
      </c>
      <c r="G749" s="168">
        <v>219.73131228870804</v>
      </c>
      <c r="H749" s="203">
        <v>194.91639802360976</v>
      </c>
      <c r="I749" s="167">
        <v>173.94192895291519</v>
      </c>
      <c r="J749" s="167">
        <v>142.40037421167645</v>
      </c>
      <c r="K749" s="167">
        <v>170.10148375851148</v>
      </c>
      <c r="L749" s="167">
        <v>149.12701468781688</v>
      </c>
      <c r="M749" s="168">
        <v>118.97075918388677</v>
      </c>
      <c r="N749" s="167">
        <v>128.1525456171224</v>
      </c>
      <c r="O749" s="167">
        <v>112.11082924801588</v>
      </c>
      <c r="P749" s="167">
        <v>103.10152868987707</v>
      </c>
      <c r="Q749" s="167">
        <v>356.21199626905315</v>
      </c>
      <c r="R749" s="167">
        <v>331.36451436206085</v>
      </c>
      <c r="S749" s="168">
        <v>310.12644410932421</v>
      </c>
      <c r="T749" s="167">
        <v>278.48106634862455</v>
      </c>
      <c r="U749" s="167">
        <v>306.51703245506843</v>
      </c>
      <c r="V749" s="167">
        <v>285.27896220233191</v>
      </c>
      <c r="W749" s="167">
        <v>253.63358444163208</v>
      </c>
      <c r="X749" s="167">
        <v>264.04089194959539</v>
      </c>
      <c r="Y749" s="168">
        <v>232.3955141888955</v>
      </c>
      <c r="Z749" s="167">
        <v>200.75013642819582</v>
      </c>
      <c r="AA749" s="167">
        <v>281.66955054807607</v>
      </c>
      <c r="AB749" s="167">
        <v>260.43148029533944</v>
      </c>
      <c r="AC749" s="167">
        <v>228.78610253463981</v>
      </c>
      <c r="AD749" s="167">
        <v>239.19341004260298</v>
      </c>
      <c r="AE749" s="168">
        <v>207.54803228190323</v>
      </c>
      <c r="AF749" s="167">
        <v>175.90265452120343</v>
      </c>
      <c r="AG749" s="167">
        <v>217.95533978986649</v>
      </c>
      <c r="AH749" s="167">
        <v>186.3099620291666</v>
      </c>
      <c r="AI749" s="167">
        <v>154.66458426846685</v>
      </c>
      <c r="AJ749" s="167">
        <v>123.45974953327799</v>
      </c>
      <c r="AK749" s="169">
        <v>41.968798426816726</v>
      </c>
      <c r="AL749" s="170">
        <v>67.355936838027404</v>
      </c>
      <c r="AM749" s="170">
        <v>63.180352702762768</v>
      </c>
      <c r="AN749" s="170">
        <v>59.650996954781377</v>
      </c>
      <c r="AO749" s="170">
        <v>52.563319257535888</v>
      </c>
      <c r="AP749" s="170">
        <v>88.248466186442471</v>
      </c>
      <c r="AQ749" s="169">
        <v>84.540991451799414</v>
      </c>
      <c r="AR749" s="170">
        <v>81.383052437686629</v>
      </c>
      <c r="AS749" s="170">
        <v>74.429233560273815</v>
      </c>
      <c r="AT749" s="170">
        <v>80.809262674335486</v>
      </c>
      <c r="AU749" s="170">
        <v>77.259989033736616</v>
      </c>
      <c r="AV749" s="170">
        <v>70.248169296109197</v>
      </c>
      <c r="AW749" s="169">
        <v>73.686277343114725</v>
      </c>
      <c r="AX749" s="170">
        <v>66.374286564484478</v>
      </c>
      <c r="AY749" s="170">
        <v>61.650647028674484</v>
      </c>
      <c r="AZ749" s="170">
        <v>131.72443299333423</v>
      </c>
      <c r="BA749" s="170">
        <v>119.28440821889107</v>
      </c>
      <c r="BB749" s="170">
        <v>108.53357250150181</v>
      </c>
      <c r="BC749" s="169">
        <v>101.13165687973725</v>
      </c>
      <c r="BD749" s="170">
        <v>106.84438344444784</v>
      </c>
      <c r="BE749" s="170">
        <v>102.15609059469104</v>
      </c>
      <c r="BF749" s="170">
        <v>97.220591482820723</v>
      </c>
      <c r="BG749" s="170">
        <v>98.84964574463865</v>
      </c>
      <c r="BH749" s="170">
        <v>93.802461287095213</v>
      </c>
      <c r="BI749" s="169">
        <v>87.372796388761174</v>
      </c>
      <c r="BJ749" s="170">
        <v>101.65225477488889</v>
      </c>
      <c r="BK749" s="170">
        <v>98.312583485109741</v>
      </c>
      <c r="BL749" s="170">
        <v>93.265399027566247</v>
      </c>
      <c r="BM749" s="170">
        <v>94.894453289384188</v>
      </c>
      <c r="BN749" s="170">
        <v>90.089809260049549</v>
      </c>
      <c r="BO749" s="169">
        <v>83.526747126200689</v>
      </c>
      <c r="BP749" s="170">
        <v>91.476323093658607</v>
      </c>
      <c r="BQ749" s="170">
        <v>86.889965449712008</v>
      </c>
      <c r="BR749" s="170">
        <v>79.751926290238217</v>
      </c>
      <c r="BS749" s="170">
        <v>72.13439698693557</v>
      </c>
      <c r="BT749" s="170">
        <v>403.1117045311417</v>
      </c>
      <c r="BU749" s="170">
        <v>381.61003309636305</v>
      </c>
      <c r="BV749" s="170">
        <v>356.72998354747659</v>
      </c>
      <c r="BW749" s="170">
        <v>335.22831211269806</v>
      </c>
      <c r="BX749" s="170">
        <v>257.09739034887224</v>
      </c>
      <c r="BY749" s="170">
        <v>225.34818956871158</v>
      </c>
      <c r="BZ749" s="170">
        <v>203.84651813393288</v>
      </c>
      <c r="CA749" s="170">
        <v>308.99601876274238</v>
      </c>
      <c r="CB749" s="170">
        <v>156.44540874474794</v>
      </c>
      <c r="CC749" s="170">
        <v>145.69457302735864</v>
      </c>
      <c r="CD749" s="170">
        <v>133.25454825291541</v>
      </c>
      <c r="CE749" s="170">
        <v>122.50371253552606</v>
      </c>
      <c r="CF749" s="170">
        <v>102.1461303473497</v>
      </c>
      <c r="CG749" s="170">
        <v>97.098945889806288</v>
      </c>
      <c r="CH749" s="170">
        <v>94.141642507677545</v>
      </c>
      <c r="CI749" s="170">
        <v>110.1493872476748</v>
      </c>
      <c r="CJ749" s="170">
        <v>480.24617451789271</v>
      </c>
      <c r="CK749" s="170">
        <v>433.86445353422761</v>
      </c>
      <c r="CL749" s="170">
        <v>387.48273255056267</v>
      </c>
      <c r="CM749" s="170">
        <v>355.73353177040184</v>
      </c>
      <c r="CN749" s="170">
        <v>302.48265955546259</v>
      </c>
      <c r="CO749" s="170">
        <v>280.980988120684</v>
      </c>
      <c r="CP749" s="170">
        <v>249.2317873405232</v>
      </c>
      <c r="CQ749" s="170">
        <v>355.71747534139354</v>
      </c>
      <c r="CR749" s="170">
        <v>446.20185224836143</v>
      </c>
      <c r="CS749" s="170">
        <v>558.39746076768699</v>
      </c>
      <c r="CT749" s="170">
        <v>648.88183767465489</v>
      </c>
      <c r="CU749" s="170">
        <v>192.49750376983354</v>
      </c>
      <c r="CV749" s="170">
        <v>169.15855886603296</v>
      </c>
      <c r="CW749" s="170">
        <v>145.81961396223249</v>
      </c>
      <c r="CX749" s="170">
        <v>129.89310206242155</v>
      </c>
      <c r="CY749" s="170">
        <v>112.29728251917824</v>
      </c>
      <c r="CZ749" s="170">
        <v>108.83425765964127</v>
      </c>
      <c r="DA749" s="170">
        <v>103.77056841088154</v>
      </c>
      <c r="DB749" s="170">
        <v>129.84697938664141</v>
      </c>
      <c r="DC749" s="170">
        <v>175.08916784012536</v>
      </c>
      <c r="DD749" s="170">
        <v>231.18697209978816</v>
      </c>
      <c r="DE749" s="170">
        <v>276.42916055327208</v>
      </c>
      <c r="DF749" s="170">
        <v>50.17896325812125</v>
      </c>
      <c r="DG749" s="170">
        <v>78.235578815376996</v>
      </c>
      <c r="DH749" s="170">
        <v>74.39470684521909</v>
      </c>
      <c r="DI749" s="170">
        <v>70.841354112053452</v>
      </c>
      <c r="DJ749" s="170">
        <v>63.710397897993332</v>
      </c>
      <c r="DK749" s="170">
        <v>98.626872555062945</v>
      </c>
      <c r="DL749" s="170">
        <v>94.80137288679137</v>
      </c>
      <c r="DM749" s="170">
        <v>91.383242691065817</v>
      </c>
      <c r="DN749" s="170">
        <v>84.953577792731792</v>
      </c>
      <c r="DO749" s="170">
        <v>90.846180431536922</v>
      </c>
      <c r="DP749" s="170">
        <v>87.670590664020224</v>
      </c>
      <c r="DQ749" s="170">
        <v>81.107528530171351</v>
      </c>
      <c r="DR749" s="170">
        <v>84.470746853682627</v>
      </c>
      <c r="DS749" s="170">
        <v>77.555021972659034</v>
      </c>
      <c r="DT749" s="170">
        <v>70.337766393377862</v>
      </c>
      <c r="DU749" s="170">
        <v>154.64757754956398</v>
      </c>
      <c r="DV749" s="170">
        <v>142.20755277512072</v>
      </c>
      <c r="DW749" s="170">
        <v>131.45671705773137</v>
      </c>
      <c r="DX749" s="170">
        <v>115.58211666765106</v>
      </c>
      <c r="DY749" s="170">
        <v>129.76752800067752</v>
      </c>
      <c r="DZ749" s="170">
        <v>119.01669228328826</v>
      </c>
      <c r="EA749" s="170">
        <v>105.71300583274468</v>
      </c>
      <c r="EB749" s="170">
        <v>108.26585656589893</v>
      </c>
      <c r="EC749" s="170">
        <v>102.50634515458695</v>
      </c>
      <c r="ED749" s="170">
        <v>95.827944045835409</v>
      </c>
      <c r="EE749" s="170">
        <v>117.32750322623426</v>
      </c>
      <c r="EF749" s="170">
        <v>106.7374395476985</v>
      </c>
      <c r="EG749" s="170">
        <v>102.00250933478479</v>
      </c>
      <c r="EH749" s="170">
        <v>103.53077886954077</v>
      </c>
      <c r="EI749" s="170">
        <v>98.544956917123798</v>
      </c>
      <c r="EJ749" s="170">
        <v>91.872751590580947</v>
      </c>
      <c r="EK749" s="170">
        <v>100.17401117894177</v>
      </c>
      <c r="EL749" s="170">
        <v>95.126826721398231</v>
      </c>
      <c r="EM749" s="170">
        <v>88.697161823064235</v>
      </c>
      <c r="EN749" s="170">
        <v>81.732979591396131</v>
      </c>
      <c r="EO749" s="170">
        <v>176.83155585490644</v>
      </c>
      <c r="EP749" s="170">
        <v>165.94891954649609</v>
      </c>
      <c r="EQ749" s="170">
        <v>153.49261095110583</v>
      </c>
      <c r="ER749" s="170">
        <v>142.60997464269551</v>
      </c>
      <c r="ES749" s="170">
        <v>109.80146243551779</v>
      </c>
      <c r="ET749" s="170">
        <v>104.82094021224349</v>
      </c>
      <c r="EU749" s="170">
        <v>101.36090522029313</v>
      </c>
      <c r="EV749" s="170">
        <v>129.45442205777488</v>
      </c>
      <c r="EW749" s="170">
        <v>187.69367140951559</v>
      </c>
      <c r="EX749" s="170">
        <v>55.301227913773062</v>
      </c>
      <c r="EY749" s="170">
        <v>80.870331705225126</v>
      </c>
      <c r="EZ749" s="170">
        <v>95.987740758815207</v>
      </c>
      <c r="FA749" s="170">
        <v>118.51507622023018</v>
      </c>
    </row>
    <row r="750" spans="1:157" ht="70.5" customHeight="1" thickBot="1" x14ac:dyDescent="0.4">
      <c r="A750" s="49" t="s">
        <v>668</v>
      </c>
      <c r="B750" s="50"/>
      <c r="C750" s="50"/>
      <c r="D750" s="50"/>
      <c r="E750" s="50"/>
      <c r="F750" s="50"/>
      <c r="G750" s="50"/>
      <c r="H750" s="184"/>
      <c r="I750" s="50"/>
      <c r="J750" s="50"/>
      <c r="K750" s="50"/>
      <c r="L750" s="50"/>
      <c r="M750" s="50"/>
      <c r="N750" s="50"/>
      <c r="O750" s="50"/>
      <c r="P750" s="50"/>
      <c r="Q750" s="50"/>
      <c r="R750" s="50"/>
      <c r="S750" s="50"/>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c r="AQ750" s="50"/>
      <c r="AR750" s="50"/>
      <c r="AS750" s="50"/>
      <c r="AT750" s="50"/>
      <c r="AU750" s="50"/>
      <c r="AV750" s="50"/>
      <c r="AW750" s="50"/>
      <c r="AX750" s="50"/>
      <c r="AY750" s="50"/>
      <c r="AZ750" s="50"/>
      <c r="BA750" s="50"/>
      <c r="BB750" s="50"/>
      <c r="BC750" s="50"/>
      <c r="BD750" s="50"/>
      <c r="BE750" s="50"/>
      <c r="BF750" s="50"/>
      <c r="BG750" s="50"/>
      <c r="BH750" s="50"/>
      <c r="BI750" s="50"/>
      <c r="BJ750" s="50"/>
      <c r="BK750" s="50"/>
      <c r="BL750" s="50"/>
      <c r="BM750" s="50"/>
      <c r="BN750" s="50"/>
      <c r="BO750" s="50"/>
      <c r="BP750" s="50"/>
      <c r="BQ750" s="50"/>
      <c r="BR750" s="50"/>
      <c r="BS750" s="50"/>
      <c r="BT750" s="50"/>
      <c r="BU750" s="51"/>
      <c r="BV750" s="51"/>
      <c r="BW750" s="51"/>
      <c r="BX750" s="51"/>
      <c r="BY750" s="51"/>
      <c r="BZ750" s="51"/>
      <c r="CA750" s="51"/>
      <c r="CB750" s="51"/>
      <c r="CC750" s="51"/>
      <c r="CD750" s="51"/>
      <c r="CE750" s="51"/>
      <c r="CF750" s="51"/>
      <c r="CG750" s="51"/>
      <c r="CH750" s="51"/>
      <c r="CI750" s="51"/>
      <c r="CJ750" s="51"/>
      <c r="CK750" s="51"/>
      <c r="CL750" s="51"/>
      <c r="CM750" s="51"/>
      <c r="CN750" s="51"/>
      <c r="CO750" s="51"/>
      <c r="CP750" s="51"/>
      <c r="CQ750" s="51"/>
      <c r="CR750" s="51"/>
      <c r="CS750" s="51"/>
      <c r="CT750" s="51"/>
      <c r="CU750" s="51"/>
      <c r="CV750" s="51"/>
      <c r="CW750" s="51"/>
      <c r="CX750" s="51"/>
      <c r="CY750" s="51"/>
      <c r="CZ750" s="51"/>
      <c r="DA750" s="51"/>
      <c r="DB750" s="51"/>
      <c r="DC750" s="51"/>
      <c r="DD750" s="51"/>
      <c r="DE750" s="51"/>
      <c r="DF750" s="51"/>
      <c r="DG750" s="51"/>
      <c r="DH750" s="51"/>
      <c r="DI750" s="51"/>
      <c r="DJ750" s="51"/>
      <c r="DK750" s="51"/>
      <c r="DL750" s="51"/>
      <c r="DM750" s="51"/>
      <c r="DN750" s="51"/>
      <c r="DO750" s="51"/>
      <c r="DP750" s="51"/>
      <c r="DQ750" s="51"/>
      <c r="DR750" s="51"/>
      <c r="DS750" s="51"/>
      <c r="DT750" s="51"/>
      <c r="DU750" s="51"/>
      <c r="DV750" s="51"/>
      <c r="DW750" s="51"/>
      <c r="DX750" s="51"/>
      <c r="DY750" s="51"/>
      <c r="DZ750" s="51"/>
      <c r="EA750" s="51"/>
      <c r="EB750" s="51"/>
      <c r="EC750" s="51"/>
      <c r="ED750" s="51"/>
      <c r="EE750" s="51"/>
      <c r="EF750" s="51"/>
      <c r="EG750" s="51"/>
      <c r="EH750" s="51"/>
      <c r="EI750" s="51"/>
      <c r="EJ750" s="51"/>
      <c r="EK750" s="51"/>
      <c r="EL750" s="51"/>
      <c r="EM750" s="51"/>
      <c r="EN750" s="51"/>
      <c r="EO750" s="51"/>
      <c r="EP750" s="51"/>
      <c r="EQ750" s="51"/>
      <c r="ER750" s="51"/>
      <c r="ES750" s="51"/>
      <c r="ET750" s="51"/>
      <c r="EU750" s="51"/>
      <c r="EV750" s="51"/>
      <c r="EW750" s="51"/>
      <c r="EX750" s="51"/>
      <c r="EY750" s="51"/>
      <c r="EZ750" s="51"/>
      <c r="FA750" s="51"/>
    </row>
    <row r="751" spans="1:157" x14ac:dyDescent="0.25">
      <c r="A751" s="52"/>
      <c r="B751" s="53"/>
      <c r="C751" s="53"/>
      <c r="D751" s="53"/>
      <c r="E751" s="53"/>
      <c r="F751" s="53"/>
      <c r="G751" s="53"/>
      <c r="H751" s="185"/>
      <c r="I751" s="53"/>
      <c r="J751" s="53"/>
      <c r="K751" s="53"/>
      <c r="L751" s="54"/>
      <c r="M751" s="53"/>
      <c r="N751" s="53"/>
      <c r="O751" s="53"/>
      <c r="P751" s="53"/>
      <c r="Q751" s="53"/>
      <c r="R751" s="53"/>
      <c r="S751" s="53"/>
      <c r="T751" s="53"/>
      <c r="U751" s="53"/>
      <c r="V751" s="53"/>
      <c r="W751" s="53"/>
      <c r="X751" s="53"/>
      <c r="Y751" s="53"/>
      <c r="Z751" s="53"/>
      <c r="AA751" s="53"/>
      <c r="AB751" s="53"/>
      <c r="AC751" s="53"/>
      <c r="AD751" s="54"/>
      <c r="AE751" s="54"/>
      <c r="AF751" s="54"/>
      <c r="AG751" s="53"/>
      <c r="AH751" s="53"/>
      <c r="AI751" s="53"/>
      <c r="AJ751" s="53"/>
      <c r="AK751" s="53"/>
      <c r="AL751" s="54"/>
      <c r="AM751" s="54"/>
      <c r="AN751" s="54"/>
      <c r="AO751" s="54"/>
      <c r="AP751" s="55"/>
      <c r="AQ751" s="55"/>
      <c r="AR751" s="55"/>
      <c r="AS751" s="55"/>
      <c r="AT751" s="55"/>
      <c r="AU751" s="55"/>
      <c r="AV751" s="53"/>
      <c r="AW751" s="53"/>
      <c r="AX751" s="55"/>
      <c r="AY751" s="53"/>
      <c r="AZ751" s="53"/>
      <c r="BA751" s="53"/>
      <c r="BB751" s="53"/>
      <c r="BC751" s="53"/>
      <c r="BD751" s="53"/>
      <c r="BE751" s="53"/>
      <c r="BF751" s="53"/>
      <c r="BG751" s="53"/>
      <c r="BH751" s="53"/>
      <c r="BI751" s="53"/>
      <c r="BJ751" s="53"/>
      <c r="BK751" s="53"/>
      <c r="BL751" s="53"/>
      <c r="BM751" s="54"/>
      <c r="BN751" s="54"/>
      <c r="BO751" s="54"/>
      <c r="BP751" s="53"/>
      <c r="BQ751" s="53"/>
      <c r="BR751" s="53"/>
      <c r="BS751" s="56"/>
      <c r="BT751" s="53" t="s">
        <v>569</v>
      </c>
      <c r="BU751" s="57" t="s">
        <v>570</v>
      </c>
      <c r="BV751" s="57" t="s">
        <v>571</v>
      </c>
      <c r="BW751" s="57" t="s">
        <v>571</v>
      </c>
      <c r="BX751" s="57" t="s">
        <v>571</v>
      </c>
      <c r="BY751" s="57" t="s">
        <v>571</v>
      </c>
      <c r="BZ751" s="57" t="s">
        <v>571</v>
      </c>
      <c r="CA751" s="57" t="s">
        <v>572</v>
      </c>
      <c r="CB751" s="57" t="s">
        <v>573</v>
      </c>
      <c r="CC751" s="57" t="s">
        <v>573</v>
      </c>
      <c r="CD751" s="57" t="s">
        <v>573</v>
      </c>
      <c r="CE751" s="57" t="s">
        <v>573</v>
      </c>
      <c r="CF751" s="57" t="s">
        <v>573</v>
      </c>
      <c r="CG751" s="57" t="s">
        <v>573</v>
      </c>
      <c r="CH751" s="57" t="s">
        <v>573</v>
      </c>
      <c r="CI751" s="57" t="s">
        <v>572</v>
      </c>
      <c r="CJ751" s="57" t="s">
        <v>571</v>
      </c>
      <c r="CK751" s="57" t="s">
        <v>571</v>
      </c>
      <c r="CL751" s="57" t="s">
        <v>571</v>
      </c>
      <c r="CM751" s="57" t="s">
        <v>571</v>
      </c>
      <c r="CN751" s="57" t="s">
        <v>571</v>
      </c>
      <c r="CO751" s="57" t="s">
        <v>571</v>
      </c>
      <c r="CP751" s="57" t="s">
        <v>571</v>
      </c>
      <c r="CQ751" s="57" t="s">
        <v>571</v>
      </c>
      <c r="CR751" s="57" t="s">
        <v>571</v>
      </c>
      <c r="CS751" s="57" t="s">
        <v>571</v>
      </c>
      <c r="CT751" s="57" t="s">
        <v>571</v>
      </c>
      <c r="CU751" s="57" t="s">
        <v>573</v>
      </c>
      <c r="CV751" s="57" t="s">
        <v>573</v>
      </c>
      <c r="CW751" s="57" t="s">
        <v>573</v>
      </c>
      <c r="CX751" s="57" t="s">
        <v>573</v>
      </c>
      <c r="CY751" s="57" t="s">
        <v>573</v>
      </c>
      <c r="CZ751" s="57" t="s">
        <v>573</v>
      </c>
      <c r="DA751" s="57" t="s">
        <v>573</v>
      </c>
      <c r="DB751" s="57" t="s">
        <v>574</v>
      </c>
      <c r="DC751" s="57" t="s">
        <v>574</v>
      </c>
      <c r="DD751" s="57" t="s">
        <v>574</v>
      </c>
      <c r="DE751" s="57" t="s">
        <v>574</v>
      </c>
      <c r="DF751" s="57" t="s">
        <v>575</v>
      </c>
      <c r="DG751" s="57" t="s">
        <v>576</v>
      </c>
      <c r="DH751" s="57" t="s">
        <v>576</v>
      </c>
      <c r="DI751" s="57" t="s">
        <v>576</v>
      </c>
      <c r="DJ751" s="57" t="s">
        <v>576</v>
      </c>
      <c r="DK751" s="57" t="s">
        <v>576</v>
      </c>
      <c r="DL751" s="57" t="s">
        <v>576</v>
      </c>
      <c r="DM751" s="57" t="s">
        <v>576</v>
      </c>
      <c r="DN751" s="57" t="s">
        <v>576</v>
      </c>
      <c r="DO751" s="57" t="s">
        <v>576</v>
      </c>
      <c r="DP751" s="57" t="s">
        <v>576</v>
      </c>
      <c r="DQ751" s="57" t="s">
        <v>576</v>
      </c>
      <c r="DR751" s="57" t="s">
        <v>576</v>
      </c>
      <c r="DS751" s="57" t="s">
        <v>576</v>
      </c>
      <c r="DT751" s="57" t="s">
        <v>576</v>
      </c>
      <c r="DU751" s="57" t="s">
        <v>576</v>
      </c>
      <c r="DV751" s="57" t="s">
        <v>576</v>
      </c>
      <c r="DW751" s="57" t="s">
        <v>576</v>
      </c>
      <c r="DX751" s="57" t="s">
        <v>576</v>
      </c>
      <c r="DY751" s="57" t="s">
        <v>576</v>
      </c>
      <c r="DZ751" s="57" t="s">
        <v>576</v>
      </c>
      <c r="EA751" s="57" t="s">
        <v>576</v>
      </c>
      <c r="EB751" s="57" t="s">
        <v>576</v>
      </c>
      <c r="EC751" s="57" t="s">
        <v>576</v>
      </c>
      <c r="ED751" s="57" t="s">
        <v>576</v>
      </c>
      <c r="EE751" s="57" t="s">
        <v>576</v>
      </c>
      <c r="EF751" s="57" t="s">
        <v>576</v>
      </c>
      <c r="EG751" s="57" t="s">
        <v>576</v>
      </c>
      <c r="EH751" s="57" t="s">
        <v>576</v>
      </c>
      <c r="EI751" s="57" t="s">
        <v>576</v>
      </c>
      <c r="EJ751" s="57" t="s">
        <v>576</v>
      </c>
      <c r="EK751" s="57" t="s">
        <v>576</v>
      </c>
      <c r="EL751" s="57" t="s">
        <v>576</v>
      </c>
      <c r="EM751" s="57" t="s">
        <v>576</v>
      </c>
      <c r="EN751" s="57" t="s">
        <v>576</v>
      </c>
      <c r="EO751" s="57" t="s">
        <v>576</v>
      </c>
      <c r="EP751" s="57" t="s">
        <v>576</v>
      </c>
      <c r="EQ751" s="57" t="s">
        <v>576</v>
      </c>
      <c r="ER751" s="57" t="s">
        <v>576</v>
      </c>
      <c r="ES751" s="57" t="s">
        <v>576</v>
      </c>
      <c r="ET751" s="57" t="s">
        <v>576</v>
      </c>
      <c r="EU751" s="57" t="s">
        <v>576</v>
      </c>
      <c r="EV751" s="57" t="s">
        <v>572</v>
      </c>
      <c r="EW751" s="57" t="s">
        <v>572</v>
      </c>
      <c r="EX751" s="57" t="s">
        <v>577</v>
      </c>
      <c r="EY751" s="57" t="s">
        <v>572</v>
      </c>
      <c r="EZ751" s="57" t="s">
        <v>572</v>
      </c>
      <c r="FA751" s="57" t="s">
        <v>572</v>
      </c>
    </row>
    <row r="752" spans="1:157" x14ac:dyDescent="0.25">
      <c r="A752" s="52"/>
      <c r="B752" s="53"/>
      <c r="C752" s="54"/>
      <c r="D752" s="54"/>
      <c r="E752" s="54"/>
      <c r="F752" s="54"/>
      <c r="G752" s="54"/>
      <c r="H752" s="186"/>
      <c r="I752" s="54"/>
      <c r="J752" s="54"/>
      <c r="K752" s="54"/>
      <c r="L752" s="54"/>
      <c r="M752" s="54"/>
      <c r="N752" s="54"/>
      <c r="O752" s="54"/>
      <c r="P752" s="54"/>
      <c r="Q752" s="53" t="s">
        <v>571</v>
      </c>
      <c r="R752" s="53" t="s">
        <v>571</v>
      </c>
      <c r="S752" s="53" t="s">
        <v>571</v>
      </c>
      <c r="T752" s="53" t="s">
        <v>571</v>
      </c>
      <c r="U752" s="53" t="s">
        <v>571</v>
      </c>
      <c r="V752" s="53" t="s">
        <v>571</v>
      </c>
      <c r="W752" s="53" t="s">
        <v>571</v>
      </c>
      <c r="X752" s="53" t="s">
        <v>571</v>
      </c>
      <c r="Y752" s="53" t="s">
        <v>571</v>
      </c>
      <c r="Z752" s="53" t="s">
        <v>571</v>
      </c>
      <c r="AA752" s="53" t="s">
        <v>571</v>
      </c>
      <c r="AB752" s="53" t="s">
        <v>571</v>
      </c>
      <c r="AC752" s="53" t="s">
        <v>571</v>
      </c>
      <c r="AD752" s="54" t="s">
        <v>571</v>
      </c>
      <c r="AE752" s="54" t="s">
        <v>571</v>
      </c>
      <c r="AF752" s="54" t="s">
        <v>571</v>
      </c>
      <c r="AG752" s="53" t="s">
        <v>571</v>
      </c>
      <c r="AH752" s="53" t="s">
        <v>571</v>
      </c>
      <c r="AI752" s="53" t="s">
        <v>571</v>
      </c>
      <c r="AJ752" s="53" t="s">
        <v>571</v>
      </c>
      <c r="AK752" s="54"/>
      <c r="AL752" s="54"/>
      <c r="AM752" s="54"/>
      <c r="AN752" s="54"/>
      <c r="AO752" s="54"/>
      <c r="AP752" s="54"/>
      <c r="AQ752" s="54"/>
      <c r="AR752" s="54"/>
      <c r="AS752" s="54"/>
      <c r="AT752" s="54"/>
      <c r="AU752" s="54"/>
      <c r="AV752" s="54"/>
      <c r="AW752" s="54"/>
      <c r="AX752" s="54"/>
      <c r="AY752" s="54"/>
      <c r="AZ752" s="53" t="s">
        <v>573</v>
      </c>
      <c r="BA752" s="55" t="s">
        <v>573</v>
      </c>
      <c r="BB752" s="55" t="s">
        <v>573</v>
      </c>
      <c r="BC752" s="55" t="s">
        <v>573</v>
      </c>
      <c r="BD752" s="55" t="s">
        <v>573</v>
      </c>
      <c r="BE752" s="55" t="s">
        <v>573</v>
      </c>
      <c r="BF752" s="53" t="s">
        <v>573</v>
      </c>
      <c r="BG752" s="55" t="s">
        <v>573</v>
      </c>
      <c r="BH752" s="55" t="s">
        <v>573</v>
      </c>
      <c r="BI752" s="55" t="s">
        <v>573</v>
      </c>
      <c r="BJ752" s="53" t="s">
        <v>573</v>
      </c>
      <c r="BK752" s="55" t="s">
        <v>573</v>
      </c>
      <c r="BL752" s="55" t="s">
        <v>573</v>
      </c>
      <c r="BM752" s="53" t="s">
        <v>573</v>
      </c>
      <c r="BN752" s="53" t="s">
        <v>573</v>
      </c>
      <c r="BO752" s="53" t="s">
        <v>573</v>
      </c>
      <c r="BP752" s="55" t="s">
        <v>573</v>
      </c>
      <c r="BQ752" s="55" t="s">
        <v>573</v>
      </c>
      <c r="BR752" s="55" t="s">
        <v>573</v>
      </c>
      <c r="BS752" s="58" t="s">
        <v>573</v>
      </c>
      <c r="BT752" s="54" t="s">
        <v>578</v>
      </c>
      <c r="BU752" s="59" t="s">
        <v>578</v>
      </c>
      <c r="BV752" s="59" t="s">
        <v>578</v>
      </c>
      <c r="BW752" s="59" t="s">
        <v>578</v>
      </c>
      <c r="BX752" s="59" t="s">
        <v>579</v>
      </c>
      <c r="BY752" s="59" t="s">
        <v>579</v>
      </c>
      <c r="BZ752" s="59" t="s">
        <v>580</v>
      </c>
      <c r="CA752" s="59" t="s">
        <v>581</v>
      </c>
      <c r="CB752" s="59" t="s">
        <v>578</v>
      </c>
      <c r="CC752" s="59" t="s">
        <v>578</v>
      </c>
      <c r="CD752" s="59" t="s">
        <v>578</v>
      </c>
      <c r="CE752" s="59" t="s">
        <v>578</v>
      </c>
      <c r="CF752" s="59" t="s">
        <v>579</v>
      </c>
      <c r="CG752" s="59" t="s">
        <v>579</v>
      </c>
      <c r="CH752" s="59" t="s">
        <v>580</v>
      </c>
      <c r="CI752" s="59" t="s">
        <v>574</v>
      </c>
      <c r="CJ752" s="59" t="s">
        <v>582</v>
      </c>
      <c r="CK752" s="59" t="s">
        <v>578</v>
      </c>
      <c r="CL752" s="59" t="s">
        <v>583</v>
      </c>
      <c r="CM752" s="59" t="s">
        <v>583</v>
      </c>
      <c r="CN752" s="59" t="s">
        <v>579</v>
      </c>
      <c r="CO752" s="59" t="s">
        <v>584</v>
      </c>
      <c r="CP752" s="59" t="s">
        <v>585</v>
      </c>
      <c r="CQ752" s="59" t="s">
        <v>586</v>
      </c>
      <c r="CR752" s="59" t="s">
        <v>587</v>
      </c>
      <c r="CS752" s="59" t="s">
        <v>588</v>
      </c>
      <c r="CT752" s="59" t="s">
        <v>589</v>
      </c>
      <c r="CU752" s="59" t="s">
        <v>582</v>
      </c>
      <c r="CV752" s="59" t="s">
        <v>578</v>
      </c>
      <c r="CW752" s="59" t="s">
        <v>583</v>
      </c>
      <c r="CX752" s="59" t="s">
        <v>583</v>
      </c>
      <c r="CY752" s="59" t="s">
        <v>579</v>
      </c>
      <c r="CZ752" s="59" t="s">
        <v>584</v>
      </c>
      <c r="DA752" s="59" t="s">
        <v>585</v>
      </c>
      <c r="DB752" s="59" t="s">
        <v>586</v>
      </c>
      <c r="DC752" s="59" t="s">
        <v>587</v>
      </c>
      <c r="DD752" s="59" t="s">
        <v>588</v>
      </c>
      <c r="DE752" s="59" t="s">
        <v>589</v>
      </c>
      <c r="DF752" s="59" t="s">
        <v>590</v>
      </c>
      <c r="DG752" s="59" t="s">
        <v>578</v>
      </c>
      <c r="DH752" s="59" t="s">
        <v>579</v>
      </c>
      <c r="DI752" s="59" t="s">
        <v>580</v>
      </c>
      <c r="DJ752" s="59" t="s">
        <v>591</v>
      </c>
      <c r="DK752" s="59" t="s">
        <v>578</v>
      </c>
      <c r="DL752" s="59" t="s">
        <v>578</v>
      </c>
      <c r="DM752" s="59" t="s">
        <v>578</v>
      </c>
      <c r="DN752" s="59" t="s">
        <v>578</v>
      </c>
      <c r="DO752" s="59" t="s">
        <v>579</v>
      </c>
      <c r="DP752" s="59" t="s">
        <v>579</v>
      </c>
      <c r="DQ752" s="59" t="s">
        <v>579</v>
      </c>
      <c r="DR752" s="59" t="s">
        <v>580</v>
      </c>
      <c r="DS752" s="59" t="s">
        <v>580</v>
      </c>
      <c r="DT752" s="59" t="s">
        <v>591</v>
      </c>
      <c r="DU752" s="59" t="s">
        <v>578</v>
      </c>
      <c r="DV752" s="59" t="s">
        <v>578</v>
      </c>
      <c r="DW752" s="59" t="s">
        <v>578</v>
      </c>
      <c r="DX752" s="59" t="s">
        <v>578</v>
      </c>
      <c r="DY752" s="59" t="s">
        <v>578</v>
      </c>
      <c r="DZ752" s="59" t="s">
        <v>578</v>
      </c>
      <c r="EA752" s="59" t="s">
        <v>578</v>
      </c>
      <c r="EB752" s="59" t="s">
        <v>578</v>
      </c>
      <c r="EC752" s="59" t="s">
        <v>578</v>
      </c>
      <c r="ED752" s="59" t="s">
        <v>578</v>
      </c>
      <c r="EE752" s="59" t="s">
        <v>579</v>
      </c>
      <c r="EF752" s="59" t="s">
        <v>579</v>
      </c>
      <c r="EG752" s="59" t="s">
        <v>579</v>
      </c>
      <c r="EH752" s="59" t="s">
        <v>579</v>
      </c>
      <c r="EI752" s="59" t="s">
        <v>579</v>
      </c>
      <c r="EJ752" s="59" t="s">
        <v>579</v>
      </c>
      <c r="EK752" s="59" t="s">
        <v>580</v>
      </c>
      <c r="EL752" s="59" t="s">
        <v>580</v>
      </c>
      <c r="EM752" s="59" t="s">
        <v>580</v>
      </c>
      <c r="EN752" s="59" t="s">
        <v>591</v>
      </c>
      <c r="EO752" s="59" t="s">
        <v>578</v>
      </c>
      <c r="EP752" s="59" t="s">
        <v>578</v>
      </c>
      <c r="EQ752" s="59" t="s">
        <v>578</v>
      </c>
      <c r="ER752" s="59" t="s">
        <v>578</v>
      </c>
      <c r="ES752" s="59" t="s">
        <v>579</v>
      </c>
      <c r="ET752" s="59" t="s">
        <v>579</v>
      </c>
      <c r="EU752" s="59" t="s">
        <v>580</v>
      </c>
      <c r="EV752" s="59" t="s">
        <v>592</v>
      </c>
      <c r="EW752" s="59" t="s">
        <v>592</v>
      </c>
      <c r="EX752" s="59" t="s">
        <v>590</v>
      </c>
      <c r="EY752" s="59" t="s">
        <v>593</v>
      </c>
      <c r="EZ752" s="59" t="s">
        <v>593</v>
      </c>
      <c r="FA752" s="59" t="s">
        <v>593</v>
      </c>
    </row>
    <row r="753" spans="1:157" x14ac:dyDescent="0.25">
      <c r="A753" s="52"/>
      <c r="B753" s="53"/>
      <c r="C753" s="53"/>
      <c r="D753" s="53"/>
      <c r="E753" s="53"/>
      <c r="F753" s="53"/>
      <c r="G753" s="53" t="s">
        <v>571</v>
      </c>
      <c r="H753" s="185" t="s">
        <v>571</v>
      </c>
      <c r="I753" s="53" t="s">
        <v>571</v>
      </c>
      <c r="J753" s="53" t="s">
        <v>571</v>
      </c>
      <c r="K753" s="53" t="s">
        <v>571</v>
      </c>
      <c r="L753" s="54" t="s">
        <v>571</v>
      </c>
      <c r="M753" s="53" t="s">
        <v>571</v>
      </c>
      <c r="N753" s="53" t="s">
        <v>571</v>
      </c>
      <c r="O753" s="53" t="s">
        <v>571</v>
      </c>
      <c r="P753" s="53" t="s">
        <v>571</v>
      </c>
      <c r="Q753" s="53" t="s">
        <v>594</v>
      </c>
      <c r="R753" s="53" t="s">
        <v>594</v>
      </c>
      <c r="S753" s="53" t="s">
        <v>594</v>
      </c>
      <c r="T753" s="53" t="s">
        <v>594</v>
      </c>
      <c r="U753" s="53" t="s">
        <v>594</v>
      </c>
      <c r="V753" s="53" t="s">
        <v>594</v>
      </c>
      <c r="W753" s="53" t="s">
        <v>594</v>
      </c>
      <c r="X753" s="53" t="s">
        <v>594</v>
      </c>
      <c r="Y753" s="53" t="s">
        <v>594</v>
      </c>
      <c r="Z753" s="53" t="s">
        <v>594</v>
      </c>
      <c r="AA753" s="53" t="s">
        <v>595</v>
      </c>
      <c r="AB753" s="53" t="s">
        <v>595</v>
      </c>
      <c r="AC753" s="53" t="s">
        <v>595</v>
      </c>
      <c r="AD753" s="54" t="s">
        <v>595</v>
      </c>
      <c r="AE753" s="54" t="s">
        <v>595</v>
      </c>
      <c r="AF753" s="54" t="s">
        <v>595</v>
      </c>
      <c r="AG753" s="53" t="s">
        <v>596</v>
      </c>
      <c r="AH753" s="53" t="s">
        <v>596</v>
      </c>
      <c r="AI753" s="53" t="s">
        <v>596</v>
      </c>
      <c r="AJ753" s="53" t="s">
        <v>597</v>
      </c>
      <c r="AK753" s="53"/>
      <c r="AL753" s="54"/>
      <c r="AM753" s="54"/>
      <c r="AN753" s="54"/>
      <c r="AO753" s="54"/>
      <c r="AP753" s="55" t="s">
        <v>573</v>
      </c>
      <c r="AQ753" s="55" t="s">
        <v>573</v>
      </c>
      <c r="AR753" s="55" t="s">
        <v>573</v>
      </c>
      <c r="AS753" s="55" t="s">
        <v>573</v>
      </c>
      <c r="AT753" s="55" t="s">
        <v>573</v>
      </c>
      <c r="AU753" s="55" t="s">
        <v>573</v>
      </c>
      <c r="AV753" s="53" t="s">
        <v>573</v>
      </c>
      <c r="AW753" s="53" t="s">
        <v>573</v>
      </c>
      <c r="AX753" s="55" t="s">
        <v>573</v>
      </c>
      <c r="AY753" s="53" t="s">
        <v>573</v>
      </c>
      <c r="AZ753" s="53" t="s">
        <v>594</v>
      </c>
      <c r="BA753" s="53" t="s">
        <v>594</v>
      </c>
      <c r="BB753" s="53" t="s">
        <v>594</v>
      </c>
      <c r="BC753" s="53" t="s">
        <v>594</v>
      </c>
      <c r="BD753" s="53" t="s">
        <v>594</v>
      </c>
      <c r="BE753" s="53" t="s">
        <v>594</v>
      </c>
      <c r="BF753" s="53" t="s">
        <v>594</v>
      </c>
      <c r="BG753" s="53" t="s">
        <v>594</v>
      </c>
      <c r="BH753" s="53" t="s">
        <v>594</v>
      </c>
      <c r="BI753" s="53" t="s">
        <v>594</v>
      </c>
      <c r="BJ753" s="53" t="s">
        <v>595</v>
      </c>
      <c r="BK753" s="53" t="s">
        <v>595</v>
      </c>
      <c r="BL753" s="53" t="s">
        <v>595</v>
      </c>
      <c r="BM753" s="54" t="s">
        <v>595</v>
      </c>
      <c r="BN753" s="54" t="s">
        <v>595</v>
      </c>
      <c r="BO753" s="54" t="s">
        <v>595</v>
      </c>
      <c r="BP753" s="53" t="s">
        <v>596</v>
      </c>
      <c r="BQ753" s="53" t="s">
        <v>596</v>
      </c>
      <c r="BR753" s="53" t="s">
        <v>596</v>
      </c>
      <c r="BS753" s="60" t="s">
        <v>597</v>
      </c>
      <c r="BT753" s="53" t="s">
        <v>578</v>
      </c>
      <c r="BU753" s="59" t="s">
        <v>578</v>
      </c>
      <c r="BV753" s="59" t="s">
        <v>579</v>
      </c>
      <c r="BW753" s="59" t="s">
        <v>579</v>
      </c>
      <c r="BX753" s="59" t="s">
        <v>580</v>
      </c>
      <c r="BY753" s="59" t="s">
        <v>580</v>
      </c>
      <c r="BZ753" s="59" t="s">
        <v>580</v>
      </c>
      <c r="CA753" s="59" t="s">
        <v>598</v>
      </c>
      <c r="CB753" s="59" t="s">
        <v>578</v>
      </c>
      <c r="CC753" s="59" t="s">
        <v>578</v>
      </c>
      <c r="CD753" s="59" t="s">
        <v>579</v>
      </c>
      <c r="CE753" s="59" t="s">
        <v>579</v>
      </c>
      <c r="CF753" s="59" t="s">
        <v>580</v>
      </c>
      <c r="CG753" s="59" t="s">
        <v>580</v>
      </c>
      <c r="CH753" s="59" t="s">
        <v>580</v>
      </c>
      <c r="CI753" s="59" t="s">
        <v>598</v>
      </c>
      <c r="CJ753" s="59" t="s">
        <v>583</v>
      </c>
      <c r="CK753" s="59" t="s">
        <v>583</v>
      </c>
      <c r="CL753" s="59" t="s">
        <v>584</v>
      </c>
      <c r="CM753" s="59" t="s">
        <v>585</v>
      </c>
      <c r="CN753" s="59" t="s">
        <v>585</v>
      </c>
      <c r="CO753" s="59" t="s">
        <v>599</v>
      </c>
      <c r="CP753" s="59" t="s">
        <v>600</v>
      </c>
      <c r="CQ753" s="59" t="s">
        <v>601</v>
      </c>
      <c r="CR753" s="59" t="s">
        <v>601</v>
      </c>
      <c r="CS753" s="59" t="s">
        <v>601</v>
      </c>
      <c r="CT753" s="59" t="s">
        <v>601</v>
      </c>
      <c r="CU753" s="59" t="s">
        <v>583</v>
      </c>
      <c r="CV753" s="59" t="s">
        <v>583</v>
      </c>
      <c r="CW753" s="59" t="s">
        <v>584</v>
      </c>
      <c r="CX753" s="59" t="s">
        <v>585</v>
      </c>
      <c r="CY753" s="59" t="s">
        <v>585</v>
      </c>
      <c r="CZ753" s="59" t="s">
        <v>599</v>
      </c>
      <c r="DA753" s="59" t="s">
        <v>600</v>
      </c>
      <c r="DB753" s="59" t="s">
        <v>601</v>
      </c>
      <c r="DC753" s="59" t="s">
        <v>601</v>
      </c>
      <c r="DD753" s="59" t="s">
        <v>601</v>
      </c>
      <c r="DE753" s="59" t="s">
        <v>601</v>
      </c>
      <c r="DF753" s="59"/>
      <c r="DG753" s="59"/>
      <c r="DH753" s="59"/>
      <c r="DI753" s="59"/>
      <c r="DJ753" s="59"/>
      <c r="DK753" s="59" t="s">
        <v>578</v>
      </c>
      <c r="DL753" s="59" t="s">
        <v>579</v>
      </c>
      <c r="DM753" s="59" t="s">
        <v>580</v>
      </c>
      <c r="DN753" s="59" t="s">
        <v>591</v>
      </c>
      <c r="DO753" s="59" t="s">
        <v>579</v>
      </c>
      <c r="DP753" s="59" t="s">
        <v>580</v>
      </c>
      <c r="DQ753" s="59" t="s">
        <v>591</v>
      </c>
      <c r="DR753" s="59" t="s">
        <v>580</v>
      </c>
      <c r="DS753" s="59" t="s">
        <v>591</v>
      </c>
      <c r="DT753" s="59" t="s">
        <v>591</v>
      </c>
      <c r="DU753" s="59" t="s">
        <v>578</v>
      </c>
      <c r="DV753" s="59" t="s">
        <v>578</v>
      </c>
      <c r="DW753" s="59" t="s">
        <v>578</v>
      </c>
      <c r="DX753" s="59" t="s">
        <v>578</v>
      </c>
      <c r="DY753" s="59" t="s">
        <v>579</v>
      </c>
      <c r="DZ753" s="59" t="s">
        <v>579</v>
      </c>
      <c r="EA753" s="59" t="s">
        <v>579</v>
      </c>
      <c r="EB753" s="59" t="s">
        <v>580</v>
      </c>
      <c r="EC753" s="59" t="s">
        <v>580</v>
      </c>
      <c r="ED753" s="59" t="s">
        <v>591</v>
      </c>
      <c r="EE753" s="59" t="s">
        <v>579</v>
      </c>
      <c r="EF753" s="59" t="s">
        <v>579</v>
      </c>
      <c r="EG753" s="59" t="s">
        <v>579</v>
      </c>
      <c r="EH753" s="59" t="s">
        <v>580</v>
      </c>
      <c r="EI753" s="59" t="s">
        <v>580</v>
      </c>
      <c r="EJ753" s="59" t="s">
        <v>591</v>
      </c>
      <c r="EK753" s="59" t="s">
        <v>580</v>
      </c>
      <c r="EL753" s="59" t="s">
        <v>580</v>
      </c>
      <c r="EM753" s="59" t="s">
        <v>591</v>
      </c>
      <c r="EN753" s="59" t="s">
        <v>591</v>
      </c>
      <c r="EO753" s="59" t="s">
        <v>578</v>
      </c>
      <c r="EP753" s="59" t="s">
        <v>578</v>
      </c>
      <c r="EQ753" s="59" t="s">
        <v>579</v>
      </c>
      <c r="ER753" s="59" t="s">
        <v>579</v>
      </c>
      <c r="ES753" s="59" t="s">
        <v>580</v>
      </c>
      <c r="ET753" s="59" t="s">
        <v>580</v>
      </c>
      <c r="EU753" s="59" t="s">
        <v>580</v>
      </c>
      <c r="EV753" s="59" t="s">
        <v>598</v>
      </c>
      <c r="EW753" s="59" t="s">
        <v>602</v>
      </c>
      <c r="EX753" s="59"/>
      <c r="EY753" s="59" t="s">
        <v>603</v>
      </c>
      <c r="EZ753" s="59" t="s">
        <v>604</v>
      </c>
      <c r="FA753" s="59" t="s">
        <v>605</v>
      </c>
    </row>
    <row r="754" spans="1:157" x14ac:dyDescent="0.25">
      <c r="A754" s="52"/>
      <c r="B754" s="53"/>
      <c r="C754" s="53" t="s">
        <v>571</v>
      </c>
      <c r="D754" s="53" t="s">
        <v>571</v>
      </c>
      <c r="E754" s="53" t="s">
        <v>606</v>
      </c>
      <c r="F754" s="53" t="s">
        <v>571</v>
      </c>
      <c r="G754" s="53" t="s">
        <v>594</v>
      </c>
      <c r="H754" s="185" t="s">
        <v>594</v>
      </c>
      <c r="I754" s="53" t="s">
        <v>594</v>
      </c>
      <c r="J754" s="53" t="s">
        <v>594</v>
      </c>
      <c r="K754" s="53" t="s">
        <v>595</v>
      </c>
      <c r="L754" s="54" t="s">
        <v>595</v>
      </c>
      <c r="M754" s="53" t="s">
        <v>595</v>
      </c>
      <c r="N754" s="53" t="s">
        <v>596</v>
      </c>
      <c r="O754" s="53" t="s">
        <v>596</v>
      </c>
      <c r="P754" s="53" t="s">
        <v>597</v>
      </c>
      <c r="Q754" s="53" t="s">
        <v>594</v>
      </c>
      <c r="R754" s="53" t="s">
        <v>594</v>
      </c>
      <c r="S754" s="53" t="s">
        <v>594</v>
      </c>
      <c r="T754" s="53" t="s">
        <v>594</v>
      </c>
      <c r="U754" s="53" t="s">
        <v>595</v>
      </c>
      <c r="V754" s="53" t="s">
        <v>595</v>
      </c>
      <c r="W754" s="53" t="s">
        <v>595</v>
      </c>
      <c r="X754" s="53" t="s">
        <v>596</v>
      </c>
      <c r="Y754" s="53" t="s">
        <v>596</v>
      </c>
      <c r="Z754" s="53" t="s">
        <v>597</v>
      </c>
      <c r="AA754" s="53" t="s">
        <v>595</v>
      </c>
      <c r="AB754" s="53" t="s">
        <v>595</v>
      </c>
      <c r="AC754" s="53" t="s">
        <v>595</v>
      </c>
      <c r="AD754" s="54" t="s">
        <v>596</v>
      </c>
      <c r="AE754" s="54" t="s">
        <v>596</v>
      </c>
      <c r="AF754" s="54" t="s">
        <v>597</v>
      </c>
      <c r="AG754" s="53" t="s">
        <v>596</v>
      </c>
      <c r="AH754" s="53" t="s">
        <v>596</v>
      </c>
      <c r="AI754" s="53" t="s">
        <v>597</v>
      </c>
      <c r="AJ754" s="53" t="s">
        <v>597</v>
      </c>
      <c r="AK754" s="53"/>
      <c r="AL754" s="55" t="s">
        <v>573</v>
      </c>
      <c r="AM754" s="55" t="s">
        <v>573</v>
      </c>
      <c r="AN754" s="53" t="s">
        <v>573</v>
      </c>
      <c r="AO754" s="55" t="s">
        <v>573</v>
      </c>
      <c r="AP754" s="53" t="s">
        <v>594</v>
      </c>
      <c r="AQ754" s="53" t="s">
        <v>594</v>
      </c>
      <c r="AR754" s="53" t="s">
        <v>594</v>
      </c>
      <c r="AS754" s="53" t="s">
        <v>594</v>
      </c>
      <c r="AT754" s="53" t="s">
        <v>595</v>
      </c>
      <c r="AU754" s="54" t="s">
        <v>595</v>
      </c>
      <c r="AV754" s="53" t="s">
        <v>595</v>
      </c>
      <c r="AW754" s="53" t="s">
        <v>596</v>
      </c>
      <c r="AX754" s="53" t="s">
        <v>596</v>
      </c>
      <c r="AY754" s="53" t="s">
        <v>597</v>
      </c>
      <c r="AZ754" s="53" t="s">
        <v>594</v>
      </c>
      <c r="BA754" s="53" t="s">
        <v>594</v>
      </c>
      <c r="BB754" s="53" t="s">
        <v>594</v>
      </c>
      <c r="BC754" s="53" t="s">
        <v>594</v>
      </c>
      <c r="BD754" s="53" t="s">
        <v>595</v>
      </c>
      <c r="BE754" s="53" t="s">
        <v>595</v>
      </c>
      <c r="BF754" s="53" t="s">
        <v>595</v>
      </c>
      <c r="BG754" s="53" t="s">
        <v>596</v>
      </c>
      <c r="BH754" s="53" t="s">
        <v>596</v>
      </c>
      <c r="BI754" s="53" t="s">
        <v>597</v>
      </c>
      <c r="BJ754" s="53" t="s">
        <v>595</v>
      </c>
      <c r="BK754" s="53" t="s">
        <v>595</v>
      </c>
      <c r="BL754" s="53" t="s">
        <v>595</v>
      </c>
      <c r="BM754" s="54" t="s">
        <v>596</v>
      </c>
      <c r="BN754" s="54" t="s">
        <v>596</v>
      </c>
      <c r="BO754" s="54" t="s">
        <v>597</v>
      </c>
      <c r="BP754" s="53" t="s">
        <v>596</v>
      </c>
      <c r="BQ754" s="53" t="s">
        <v>596</v>
      </c>
      <c r="BR754" s="53" t="s">
        <v>597</v>
      </c>
      <c r="BS754" s="60" t="s">
        <v>597</v>
      </c>
      <c r="BT754" s="53" t="s">
        <v>579</v>
      </c>
      <c r="BU754" s="59" t="s">
        <v>579</v>
      </c>
      <c r="BV754" s="59" t="s">
        <v>579</v>
      </c>
      <c r="BW754" s="59" t="s">
        <v>580</v>
      </c>
      <c r="BX754" s="59" t="s">
        <v>580</v>
      </c>
      <c r="BY754" s="59" t="s">
        <v>591</v>
      </c>
      <c r="BZ754" s="59" t="s">
        <v>591</v>
      </c>
      <c r="CA754" s="59" t="s">
        <v>601</v>
      </c>
      <c r="CB754" s="59" t="s">
        <v>579</v>
      </c>
      <c r="CC754" s="59" t="s">
        <v>579</v>
      </c>
      <c r="CD754" s="59" t="s">
        <v>579</v>
      </c>
      <c r="CE754" s="59" t="s">
        <v>580</v>
      </c>
      <c r="CF754" s="59" t="s">
        <v>580</v>
      </c>
      <c r="CG754" s="59" t="s">
        <v>591</v>
      </c>
      <c r="CH754" s="59" t="s">
        <v>591</v>
      </c>
      <c r="CI754" s="59" t="s">
        <v>601</v>
      </c>
      <c r="CJ754" s="59" t="s">
        <v>580</v>
      </c>
      <c r="CK754" s="59" t="s">
        <v>585</v>
      </c>
      <c r="CL754" s="59" t="s">
        <v>607</v>
      </c>
      <c r="CM754" s="59" t="s">
        <v>591</v>
      </c>
      <c r="CN754" s="59" t="s">
        <v>599</v>
      </c>
      <c r="CO754" s="59" t="s">
        <v>607</v>
      </c>
      <c r="CP754" s="59" t="s">
        <v>607</v>
      </c>
      <c r="CQ754" s="59" t="s">
        <v>608</v>
      </c>
      <c r="CR754" s="59" t="s">
        <v>608</v>
      </c>
      <c r="CS754" s="59" t="s">
        <v>608</v>
      </c>
      <c r="CT754" s="59" t="s">
        <v>609</v>
      </c>
      <c r="CU754" s="59" t="s">
        <v>580</v>
      </c>
      <c r="CV754" s="59" t="s">
        <v>585</v>
      </c>
      <c r="CW754" s="59" t="s">
        <v>607</v>
      </c>
      <c r="CX754" s="59" t="s">
        <v>591</v>
      </c>
      <c r="CY754" s="59" t="s">
        <v>599</v>
      </c>
      <c r="CZ754" s="59" t="s">
        <v>607</v>
      </c>
      <c r="DA754" s="59" t="s">
        <v>607</v>
      </c>
      <c r="DB754" s="59" t="s">
        <v>608</v>
      </c>
      <c r="DC754" s="59" t="s">
        <v>608</v>
      </c>
      <c r="DD754" s="59" t="s">
        <v>608</v>
      </c>
      <c r="DE754" s="59" t="s">
        <v>610</v>
      </c>
      <c r="DF754" s="59"/>
      <c r="DG754" s="59"/>
      <c r="DH754" s="59"/>
      <c r="DI754" s="59"/>
      <c r="DJ754" s="59"/>
      <c r="DK754" s="59"/>
      <c r="DL754" s="59"/>
      <c r="DM754" s="59"/>
      <c r="DN754" s="59"/>
      <c r="DO754" s="59"/>
      <c r="DP754" s="59"/>
      <c r="DQ754" s="59"/>
      <c r="DR754" s="59"/>
      <c r="DS754" s="59"/>
      <c r="DT754" s="59"/>
      <c r="DU754" s="59" t="s">
        <v>611</v>
      </c>
      <c r="DV754" s="59" t="s">
        <v>579</v>
      </c>
      <c r="DW754" s="59" t="s">
        <v>580</v>
      </c>
      <c r="DX754" s="59" t="s">
        <v>591</v>
      </c>
      <c r="DY754" s="59" t="s">
        <v>579</v>
      </c>
      <c r="DZ754" s="59" t="s">
        <v>580</v>
      </c>
      <c r="EA754" s="59" t="s">
        <v>591</v>
      </c>
      <c r="EB754" s="59" t="s">
        <v>580</v>
      </c>
      <c r="EC754" s="59" t="s">
        <v>591</v>
      </c>
      <c r="ED754" s="59" t="s">
        <v>591</v>
      </c>
      <c r="EE754" s="59" t="s">
        <v>579</v>
      </c>
      <c r="EF754" s="59" t="s">
        <v>580</v>
      </c>
      <c r="EG754" s="59" t="s">
        <v>591</v>
      </c>
      <c r="EH754" s="59" t="s">
        <v>580</v>
      </c>
      <c r="EI754" s="59" t="s">
        <v>591</v>
      </c>
      <c r="EJ754" s="59" t="s">
        <v>591</v>
      </c>
      <c r="EK754" s="59" t="s">
        <v>580</v>
      </c>
      <c r="EL754" s="59" t="s">
        <v>591</v>
      </c>
      <c r="EM754" s="59" t="s">
        <v>591</v>
      </c>
      <c r="EN754" s="59" t="s">
        <v>591</v>
      </c>
      <c r="EO754" s="59" t="s">
        <v>579</v>
      </c>
      <c r="EP754" s="59" t="s">
        <v>579</v>
      </c>
      <c r="EQ754" s="59" t="s">
        <v>579</v>
      </c>
      <c r="ER754" s="59" t="s">
        <v>580</v>
      </c>
      <c r="ES754" s="59" t="s">
        <v>580</v>
      </c>
      <c r="ET754" s="59" t="s">
        <v>591</v>
      </c>
      <c r="EU754" s="59" t="s">
        <v>591</v>
      </c>
      <c r="EV754" s="59" t="s">
        <v>601</v>
      </c>
      <c r="EW754" s="59" t="s">
        <v>601</v>
      </c>
      <c r="EX754" s="59"/>
      <c r="EY754" s="59" t="s">
        <v>601</v>
      </c>
      <c r="EZ754" s="59" t="s">
        <v>601</v>
      </c>
      <c r="FA754" s="59" t="s">
        <v>601</v>
      </c>
    </row>
    <row r="755" spans="1:157" ht="13.8" thickBot="1" x14ac:dyDescent="0.3">
      <c r="A755" s="61" t="s">
        <v>612</v>
      </c>
      <c r="B755" s="62" t="s">
        <v>569</v>
      </c>
      <c r="C755" s="62" t="s">
        <v>578</v>
      </c>
      <c r="D755" s="62" t="s">
        <v>613</v>
      </c>
      <c r="E755" s="62" t="s">
        <v>614</v>
      </c>
      <c r="F755" s="62" t="s">
        <v>615</v>
      </c>
      <c r="G755" s="62" t="s">
        <v>578</v>
      </c>
      <c r="H755" s="187" t="s">
        <v>613</v>
      </c>
      <c r="I755" s="62" t="s">
        <v>614</v>
      </c>
      <c r="J755" s="62" t="s">
        <v>615</v>
      </c>
      <c r="K755" s="62" t="s">
        <v>613</v>
      </c>
      <c r="L755" s="63" t="s">
        <v>614</v>
      </c>
      <c r="M755" s="62" t="s">
        <v>615</v>
      </c>
      <c r="N755" s="62" t="s">
        <v>614</v>
      </c>
      <c r="O755" s="62" t="s">
        <v>615</v>
      </c>
      <c r="P755" s="62" t="s">
        <v>615</v>
      </c>
      <c r="Q755" s="62" t="s">
        <v>594</v>
      </c>
      <c r="R755" s="62" t="s">
        <v>613</v>
      </c>
      <c r="S755" s="62" t="s">
        <v>596</v>
      </c>
      <c r="T755" s="62" t="s">
        <v>615</v>
      </c>
      <c r="U755" s="62" t="s">
        <v>613</v>
      </c>
      <c r="V755" s="62" t="s">
        <v>614</v>
      </c>
      <c r="W755" s="62" t="s">
        <v>615</v>
      </c>
      <c r="X755" s="62" t="s">
        <v>614</v>
      </c>
      <c r="Y755" s="62" t="s">
        <v>615</v>
      </c>
      <c r="Z755" s="62" t="s">
        <v>615</v>
      </c>
      <c r="AA755" s="62" t="s">
        <v>613</v>
      </c>
      <c r="AB755" s="62" t="s">
        <v>614</v>
      </c>
      <c r="AC755" s="62" t="s">
        <v>615</v>
      </c>
      <c r="AD755" s="63" t="s">
        <v>614</v>
      </c>
      <c r="AE755" s="63" t="s">
        <v>615</v>
      </c>
      <c r="AF755" s="63" t="s">
        <v>615</v>
      </c>
      <c r="AG755" s="62" t="s">
        <v>614</v>
      </c>
      <c r="AH755" s="62" t="s">
        <v>615</v>
      </c>
      <c r="AI755" s="62" t="s">
        <v>615</v>
      </c>
      <c r="AJ755" s="62" t="s">
        <v>615</v>
      </c>
      <c r="AK755" s="64" t="s">
        <v>616</v>
      </c>
      <c r="AL755" s="62" t="s">
        <v>578</v>
      </c>
      <c r="AM755" s="62" t="s">
        <v>613</v>
      </c>
      <c r="AN755" s="62" t="s">
        <v>614</v>
      </c>
      <c r="AO755" s="62" t="s">
        <v>615</v>
      </c>
      <c r="AP755" s="62" t="s">
        <v>578</v>
      </c>
      <c r="AQ755" s="62" t="s">
        <v>613</v>
      </c>
      <c r="AR755" s="62" t="s">
        <v>614</v>
      </c>
      <c r="AS755" s="62" t="s">
        <v>615</v>
      </c>
      <c r="AT755" s="62" t="s">
        <v>613</v>
      </c>
      <c r="AU755" s="63" t="s">
        <v>614</v>
      </c>
      <c r="AV755" s="62" t="s">
        <v>615</v>
      </c>
      <c r="AW755" s="62" t="s">
        <v>614</v>
      </c>
      <c r="AX755" s="62" t="s">
        <v>615</v>
      </c>
      <c r="AY755" s="62" t="s">
        <v>615</v>
      </c>
      <c r="AZ755" s="62" t="s">
        <v>578</v>
      </c>
      <c r="BA755" s="62" t="s">
        <v>613</v>
      </c>
      <c r="BB755" s="62" t="s">
        <v>614</v>
      </c>
      <c r="BC755" s="62" t="s">
        <v>615</v>
      </c>
      <c r="BD755" s="62" t="s">
        <v>613</v>
      </c>
      <c r="BE755" s="62" t="s">
        <v>617</v>
      </c>
      <c r="BF755" s="62" t="s">
        <v>615</v>
      </c>
      <c r="BG755" s="62" t="s">
        <v>614</v>
      </c>
      <c r="BH755" s="62" t="s">
        <v>615</v>
      </c>
      <c r="BI755" s="62" t="s">
        <v>615</v>
      </c>
      <c r="BJ755" s="62" t="s">
        <v>613</v>
      </c>
      <c r="BK755" s="62" t="s">
        <v>614</v>
      </c>
      <c r="BL755" s="62" t="s">
        <v>615</v>
      </c>
      <c r="BM755" s="63" t="s">
        <v>614</v>
      </c>
      <c r="BN755" s="63" t="s">
        <v>615</v>
      </c>
      <c r="BO755" s="63" t="s">
        <v>615</v>
      </c>
      <c r="BP755" s="62" t="s">
        <v>614</v>
      </c>
      <c r="BQ755" s="62" t="s">
        <v>615</v>
      </c>
      <c r="BR755" s="62" t="s">
        <v>615</v>
      </c>
      <c r="BS755" s="65" t="s">
        <v>615</v>
      </c>
      <c r="BT755" s="62" t="s">
        <v>579</v>
      </c>
      <c r="BU755" s="66" t="s">
        <v>580</v>
      </c>
      <c r="BV755" s="66" t="s">
        <v>580</v>
      </c>
      <c r="BW755" s="66" t="s">
        <v>580</v>
      </c>
      <c r="BX755" s="66" t="s">
        <v>591</v>
      </c>
      <c r="BY755" s="66" t="s">
        <v>591</v>
      </c>
      <c r="BZ755" s="66" t="s">
        <v>591</v>
      </c>
      <c r="CA755" s="66" t="s">
        <v>608</v>
      </c>
      <c r="CB755" s="66" t="s">
        <v>579</v>
      </c>
      <c r="CC755" s="66" t="s">
        <v>580</v>
      </c>
      <c r="CD755" s="66" t="s">
        <v>580</v>
      </c>
      <c r="CE755" s="66" t="s">
        <v>580</v>
      </c>
      <c r="CF755" s="66" t="s">
        <v>591</v>
      </c>
      <c r="CG755" s="66" t="s">
        <v>591</v>
      </c>
      <c r="CH755" s="66" t="s">
        <v>591</v>
      </c>
      <c r="CI755" s="66" t="s">
        <v>608</v>
      </c>
      <c r="CJ755" s="66" t="s">
        <v>607</v>
      </c>
      <c r="CK755" s="66" t="s">
        <v>607</v>
      </c>
      <c r="CL755" s="66" t="s">
        <v>607</v>
      </c>
      <c r="CM755" s="66" t="s">
        <v>607</v>
      </c>
      <c r="CN755" s="66" t="s">
        <v>607</v>
      </c>
      <c r="CO755" s="66" t="s">
        <v>607</v>
      </c>
      <c r="CP755" s="66" t="s">
        <v>607</v>
      </c>
      <c r="CQ755" s="66"/>
      <c r="CR755" s="66"/>
      <c r="CS755" s="66"/>
      <c r="CT755" s="66"/>
      <c r="CU755" s="66" t="s">
        <v>607</v>
      </c>
      <c r="CV755" s="66" t="s">
        <v>607</v>
      </c>
      <c r="CW755" s="66" t="s">
        <v>607</v>
      </c>
      <c r="CX755" s="66" t="s">
        <v>607</v>
      </c>
      <c r="CY755" s="66" t="s">
        <v>607</v>
      </c>
      <c r="CZ755" s="66" t="s">
        <v>607</v>
      </c>
      <c r="DA755" s="66" t="s">
        <v>607</v>
      </c>
      <c r="DB755" s="66"/>
      <c r="DC755" s="66"/>
      <c r="DD755" s="66"/>
      <c r="DE755" s="66"/>
      <c r="DF755" s="66"/>
      <c r="DG755" s="66"/>
      <c r="DH755" s="66"/>
      <c r="DI755" s="66"/>
      <c r="DJ755" s="66"/>
      <c r="DK755" s="66"/>
      <c r="DL755" s="66"/>
      <c r="DM755" s="66"/>
      <c r="DN755" s="66"/>
      <c r="DO755" s="66"/>
      <c r="DP755" s="66"/>
      <c r="DQ755" s="66"/>
      <c r="DR755" s="66"/>
      <c r="DS755" s="66"/>
      <c r="DT755" s="66"/>
      <c r="DU755" s="66"/>
      <c r="DV755" s="66"/>
      <c r="DW755" s="66"/>
      <c r="DX755" s="66"/>
      <c r="DY755" s="66"/>
      <c r="DZ755" s="66"/>
      <c r="EA755" s="66"/>
      <c r="EB755" s="66"/>
      <c r="EC755" s="66"/>
      <c r="ED755" s="66"/>
      <c r="EE755" s="66"/>
      <c r="EF755" s="66"/>
      <c r="EG755" s="66"/>
      <c r="EH755" s="66"/>
      <c r="EI755" s="66"/>
      <c r="EJ755" s="66"/>
      <c r="EK755" s="66"/>
      <c r="EL755" s="66"/>
      <c r="EM755" s="66"/>
      <c r="EN755" s="66"/>
      <c r="EO755" s="66" t="s">
        <v>579</v>
      </c>
      <c r="EP755" s="66" t="s">
        <v>580</v>
      </c>
      <c r="EQ755" s="66" t="s">
        <v>580</v>
      </c>
      <c r="ER755" s="66" t="s">
        <v>580</v>
      </c>
      <c r="ES755" s="66" t="s">
        <v>591</v>
      </c>
      <c r="ET755" s="66" t="s">
        <v>591</v>
      </c>
      <c r="EU755" s="66" t="s">
        <v>591</v>
      </c>
      <c r="EV755" s="66" t="s">
        <v>608</v>
      </c>
      <c r="EW755" s="66" t="s">
        <v>609</v>
      </c>
      <c r="EX755" s="66"/>
      <c r="EY755" s="66" t="s">
        <v>608</v>
      </c>
      <c r="EZ755" s="66" t="s">
        <v>608</v>
      </c>
      <c r="FA755" s="66" t="s">
        <v>609</v>
      </c>
    </row>
    <row r="756" spans="1:157" ht="14.4" x14ac:dyDescent="0.3">
      <c r="A756" s="67" t="s">
        <v>618</v>
      </c>
      <c r="B756" s="68">
        <v>884</v>
      </c>
      <c r="C756" s="69">
        <v>1196</v>
      </c>
      <c r="D756" s="69">
        <v>1196</v>
      </c>
      <c r="E756" s="69">
        <v>1196</v>
      </c>
      <c r="F756" s="69">
        <v>1196</v>
      </c>
      <c r="G756" s="69">
        <v>1196</v>
      </c>
      <c r="H756" s="188">
        <v>1196</v>
      </c>
      <c r="I756" s="71">
        <v>1196</v>
      </c>
      <c r="J756" s="71">
        <v>1196</v>
      </c>
      <c r="K756" s="71">
        <v>1196</v>
      </c>
      <c r="L756" s="71">
        <v>1196</v>
      </c>
      <c r="M756" s="71">
        <v>1196</v>
      </c>
      <c r="N756" s="71">
        <v>1196</v>
      </c>
      <c r="O756" s="71">
        <v>1196</v>
      </c>
      <c r="P756" s="71">
        <v>1196</v>
      </c>
      <c r="Q756" s="71">
        <v>1762</v>
      </c>
      <c r="R756" s="71">
        <v>1762</v>
      </c>
      <c r="S756" s="71">
        <v>1762</v>
      </c>
      <c r="T756" s="71">
        <v>1762</v>
      </c>
      <c r="U756" s="71">
        <v>1762</v>
      </c>
      <c r="V756" s="71">
        <v>1762</v>
      </c>
      <c r="W756" s="71">
        <v>1762</v>
      </c>
      <c r="X756" s="71">
        <v>1762</v>
      </c>
      <c r="Y756" s="71">
        <v>1762</v>
      </c>
      <c r="Z756" s="71">
        <v>1762</v>
      </c>
      <c r="AA756" s="71">
        <v>1762</v>
      </c>
      <c r="AB756" s="71">
        <v>1762</v>
      </c>
      <c r="AC756" s="71">
        <v>1762</v>
      </c>
      <c r="AD756" s="71">
        <v>1762</v>
      </c>
      <c r="AE756" s="71">
        <v>1762</v>
      </c>
      <c r="AF756" s="71">
        <v>1762</v>
      </c>
      <c r="AG756" s="71">
        <v>1762</v>
      </c>
      <c r="AH756" s="71">
        <v>1762</v>
      </c>
      <c r="AI756" s="71">
        <v>1762</v>
      </c>
      <c r="AJ756" s="71">
        <v>1762</v>
      </c>
      <c r="AK756" s="71">
        <v>884</v>
      </c>
      <c r="AL756" s="71">
        <v>1196</v>
      </c>
      <c r="AM756" s="71">
        <v>1196</v>
      </c>
      <c r="AN756" s="71">
        <v>1196</v>
      </c>
      <c r="AO756" s="71">
        <v>1196</v>
      </c>
      <c r="AP756" s="71">
        <v>1196</v>
      </c>
      <c r="AQ756" s="71">
        <v>1196</v>
      </c>
      <c r="AR756" s="71">
        <v>1196</v>
      </c>
      <c r="AS756" s="71">
        <v>1196</v>
      </c>
      <c r="AT756" s="71">
        <v>1196</v>
      </c>
      <c r="AU756" s="71">
        <v>1196</v>
      </c>
      <c r="AV756" s="71">
        <v>1196</v>
      </c>
      <c r="AW756" s="71">
        <v>1196</v>
      </c>
      <c r="AX756" s="71">
        <v>1196</v>
      </c>
      <c r="AY756" s="71">
        <v>1196</v>
      </c>
      <c r="AZ756" s="71">
        <v>1762</v>
      </c>
      <c r="BA756" s="71">
        <v>1762</v>
      </c>
      <c r="BB756" s="71">
        <v>1762</v>
      </c>
      <c r="BC756" s="71">
        <v>1762</v>
      </c>
      <c r="BD756" s="71">
        <v>1762</v>
      </c>
      <c r="BE756" s="71">
        <v>1762</v>
      </c>
      <c r="BF756" s="71">
        <v>1762</v>
      </c>
      <c r="BG756" s="71">
        <v>1762</v>
      </c>
      <c r="BH756" s="71">
        <v>1762</v>
      </c>
      <c r="BI756" s="71">
        <v>1762</v>
      </c>
      <c r="BJ756" s="71">
        <v>1762</v>
      </c>
      <c r="BK756" s="71">
        <v>1762</v>
      </c>
      <c r="BL756" s="71">
        <v>1762</v>
      </c>
      <c r="BM756" s="71">
        <v>1762</v>
      </c>
      <c r="BN756" s="71">
        <v>1762</v>
      </c>
      <c r="BO756" s="71">
        <v>1762</v>
      </c>
      <c r="BP756" s="71">
        <v>1762</v>
      </c>
      <c r="BQ756" s="71">
        <v>1762</v>
      </c>
      <c r="BR756" s="71">
        <v>1762</v>
      </c>
      <c r="BS756" s="71">
        <v>1762</v>
      </c>
      <c r="BT756" s="69">
        <v>1762</v>
      </c>
      <c r="BU756" s="69">
        <v>1762</v>
      </c>
      <c r="BV756" s="69">
        <v>1762</v>
      </c>
      <c r="BW756" s="69">
        <v>1762</v>
      </c>
      <c r="BX756" s="69">
        <v>1762</v>
      </c>
      <c r="BY756" s="70">
        <v>1762</v>
      </c>
      <c r="BZ756" s="71">
        <v>1762</v>
      </c>
      <c r="CA756" s="71">
        <v>1762</v>
      </c>
      <c r="CB756" s="71">
        <v>1762</v>
      </c>
      <c r="CC756" s="71">
        <v>1762</v>
      </c>
      <c r="CD756" s="71">
        <v>1762</v>
      </c>
      <c r="CE756" s="71">
        <v>1762</v>
      </c>
      <c r="CF756" s="71">
        <v>1762</v>
      </c>
      <c r="CG756" s="71">
        <v>1762</v>
      </c>
      <c r="CH756" s="71">
        <v>1762</v>
      </c>
      <c r="CI756" s="71">
        <v>1762</v>
      </c>
      <c r="CJ756" s="71">
        <v>2118</v>
      </c>
      <c r="CK756" s="71">
        <v>2118</v>
      </c>
      <c r="CL756" s="71">
        <v>2118</v>
      </c>
      <c r="CM756" s="71">
        <v>2118</v>
      </c>
      <c r="CN756" s="71">
        <v>2118</v>
      </c>
      <c r="CO756" s="71">
        <v>2118</v>
      </c>
      <c r="CP756" s="71">
        <v>2118</v>
      </c>
      <c r="CQ756" s="71">
        <v>2118</v>
      </c>
      <c r="CR756" s="71">
        <v>2118</v>
      </c>
      <c r="CS756" s="71">
        <v>2435.6999999999998</v>
      </c>
      <c r="CT756" s="71">
        <v>2435.6999999999998</v>
      </c>
      <c r="CU756" s="71">
        <v>2118</v>
      </c>
      <c r="CV756" s="71">
        <v>2118</v>
      </c>
      <c r="CW756" s="71">
        <v>2118</v>
      </c>
      <c r="CX756" s="71">
        <v>2118</v>
      </c>
      <c r="CY756" s="71">
        <v>2118</v>
      </c>
      <c r="CZ756" s="71">
        <v>2118</v>
      </c>
      <c r="DA756" s="71">
        <v>2118</v>
      </c>
      <c r="DB756" s="71">
        <v>2118</v>
      </c>
      <c r="DC756" s="71">
        <v>2118</v>
      </c>
      <c r="DD756" s="71">
        <v>2435.6999999999998</v>
      </c>
      <c r="DE756" s="71">
        <v>2435.6999999999998</v>
      </c>
      <c r="DF756" s="71">
        <v>1196</v>
      </c>
      <c r="DG756" s="71">
        <v>1762</v>
      </c>
      <c r="DH756" s="71">
        <v>1762</v>
      </c>
      <c r="DI756" s="71">
        <v>1762</v>
      </c>
      <c r="DJ756" s="71">
        <v>1762</v>
      </c>
      <c r="DK756" s="71">
        <v>1762</v>
      </c>
      <c r="DL756" s="71">
        <v>1762</v>
      </c>
      <c r="DM756" s="71">
        <v>1762</v>
      </c>
      <c r="DN756" s="71">
        <v>1762</v>
      </c>
      <c r="DO756" s="71">
        <v>1762</v>
      </c>
      <c r="DP756" s="71">
        <v>1762</v>
      </c>
      <c r="DQ756" s="71">
        <v>1762</v>
      </c>
      <c r="DR756" s="71">
        <v>1762</v>
      </c>
      <c r="DS756" s="71">
        <v>1762</v>
      </c>
      <c r="DT756" s="71">
        <v>1762</v>
      </c>
      <c r="DU756" s="71">
        <v>2118</v>
      </c>
      <c r="DV756" s="71">
        <v>2118</v>
      </c>
      <c r="DW756" s="71">
        <v>2118</v>
      </c>
      <c r="DX756" s="71">
        <v>2118</v>
      </c>
      <c r="DY756" s="71">
        <v>2118</v>
      </c>
      <c r="DZ756" s="71">
        <v>2118</v>
      </c>
      <c r="EA756" s="71">
        <v>2118</v>
      </c>
      <c r="EB756" s="71">
        <v>2118</v>
      </c>
      <c r="EC756" s="71">
        <v>2118</v>
      </c>
      <c r="ED756" s="71">
        <v>2118</v>
      </c>
      <c r="EE756" s="71">
        <v>2118</v>
      </c>
      <c r="EF756" s="71">
        <v>2118</v>
      </c>
      <c r="EG756" s="71">
        <v>2118</v>
      </c>
      <c r="EH756" s="71">
        <v>2118</v>
      </c>
      <c r="EI756" s="71">
        <v>2118</v>
      </c>
      <c r="EJ756" s="71">
        <v>2118</v>
      </c>
      <c r="EK756" s="71">
        <v>2118</v>
      </c>
      <c r="EL756" s="71">
        <v>2118</v>
      </c>
      <c r="EM756" s="71">
        <v>2118</v>
      </c>
      <c r="EN756" s="71">
        <v>2118</v>
      </c>
      <c r="EO756" s="71">
        <v>2118</v>
      </c>
      <c r="EP756" s="71">
        <v>2118</v>
      </c>
      <c r="EQ756" s="71">
        <v>2118</v>
      </c>
      <c r="ER756" s="71">
        <v>2118</v>
      </c>
      <c r="ES756" s="71">
        <v>2118</v>
      </c>
      <c r="ET756" s="71">
        <v>2118</v>
      </c>
      <c r="EU756" s="71">
        <v>2118</v>
      </c>
      <c r="EV756" s="71">
        <v>2118</v>
      </c>
      <c r="EW756" s="71">
        <v>2435.6999999999998</v>
      </c>
      <c r="EX756" s="71">
        <v>1196</v>
      </c>
      <c r="EY756" s="71">
        <v>2118</v>
      </c>
      <c r="EZ756" s="71">
        <v>2118</v>
      </c>
      <c r="FA756" s="71">
        <v>2435.6999999999998</v>
      </c>
    </row>
    <row r="757" spans="1:157" ht="14.4" x14ac:dyDescent="0.3">
      <c r="A757" s="171" t="s">
        <v>619</v>
      </c>
      <c r="B757" s="172">
        <v>0</v>
      </c>
      <c r="C757" s="173">
        <v>1360.4618026381852</v>
      </c>
      <c r="D757" s="173">
        <v>1116.8297798718979</v>
      </c>
      <c r="E757" s="173">
        <v>527.22600536385778</v>
      </c>
      <c r="F757" s="173">
        <v>0</v>
      </c>
      <c r="G757" s="173">
        <v>2720.9236052763704</v>
      </c>
      <c r="H757" s="204">
        <v>2477.2915825100831</v>
      </c>
      <c r="I757" s="175">
        <v>1887.6878080020429</v>
      </c>
      <c r="J757" s="175">
        <v>1360.4618026381852</v>
      </c>
      <c r="K757" s="175">
        <v>2233.6595597437959</v>
      </c>
      <c r="L757" s="175">
        <v>1644.0557852357556</v>
      </c>
      <c r="M757" s="175">
        <v>1116.8297798718979</v>
      </c>
      <c r="N757" s="175">
        <v>1054.4520107277156</v>
      </c>
      <c r="O757" s="175">
        <v>527.22600536385778</v>
      </c>
      <c r="P757" s="175">
        <v>0</v>
      </c>
      <c r="Q757" s="175">
        <v>4081.3854079145558</v>
      </c>
      <c r="R757" s="175">
        <v>3837.7533851482685</v>
      </c>
      <c r="S757" s="175">
        <v>3248.1496106402283</v>
      </c>
      <c r="T757" s="175">
        <v>2720.9236052763704</v>
      </c>
      <c r="U757" s="175">
        <v>3594.1213623819813</v>
      </c>
      <c r="V757" s="175">
        <v>3004.517587873941</v>
      </c>
      <c r="W757" s="175">
        <v>2477.2915825100831</v>
      </c>
      <c r="X757" s="175">
        <v>2414.9138133659008</v>
      </c>
      <c r="Y757" s="175">
        <v>1887.6878080020429</v>
      </c>
      <c r="Z757" s="175">
        <v>1360.4618026381852</v>
      </c>
      <c r="AA757" s="175">
        <v>3350.489339615694</v>
      </c>
      <c r="AB757" s="175">
        <v>2760.8855651076537</v>
      </c>
      <c r="AC757" s="175">
        <v>2233.6595597437959</v>
      </c>
      <c r="AD757" s="175">
        <v>2171.2817905996135</v>
      </c>
      <c r="AE757" s="175">
        <v>1644.0557852357556</v>
      </c>
      <c r="AF757" s="175">
        <v>1116.8297798718979</v>
      </c>
      <c r="AG757" s="175">
        <v>1581.6780160915732</v>
      </c>
      <c r="AH757" s="175">
        <v>1054.4520107277156</v>
      </c>
      <c r="AI757" s="175">
        <v>527.22600536385778</v>
      </c>
      <c r="AJ757" s="175">
        <v>0</v>
      </c>
      <c r="AK757" s="175">
        <v>0</v>
      </c>
      <c r="AL757" s="175">
        <v>1360.4618026381852</v>
      </c>
      <c r="AM757" s="175">
        <v>1116.8297798718979</v>
      </c>
      <c r="AN757" s="175">
        <v>527.22600536385778</v>
      </c>
      <c r="AO757" s="175">
        <v>0</v>
      </c>
      <c r="AP757" s="175">
        <v>2720.9236052763704</v>
      </c>
      <c r="AQ757" s="175">
        <v>2477.2915825100831</v>
      </c>
      <c r="AR757" s="175">
        <v>1887.6878080020429</v>
      </c>
      <c r="AS757" s="175">
        <v>1360.4618026381852</v>
      </c>
      <c r="AT757" s="175">
        <v>2233.6595597437959</v>
      </c>
      <c r="AU757" s="175">
        <v>1644.0557852357556</v>
      </c>
      <c r="AV757" s="175">
        <v>1116.8297798718979</v>
      </c>
      <c r="AW757" s="175">
        <v>1054.4520107277156</v>
      </c>
      <c r="AX757" s="175">
        <v>527.22600536385778</v>
      </c>
      <c r="AY757" s="175">
        <v>0</v>
      </c>
      <c r="AZ757" s="175">
        <v>4081.3854079145558</v>
      </c>
      <c r="BA757" s="175">
        <v>3837.7533851482685</v>
      </c>
      <c r="BB757" s="175">
        <v>3248.1496106402283</v>
      </c>
      <c r="BC757" s="175">
        <v>2720.9236052763704</v>
      </c>
      <c r="BD757" s="175">
        <v>3594.1213623819813</v>
      </c>
      <c r="BE757" s="175">
        <v>3004.517587873941</v>
      </c>
      <c r="BF757" s="175">
        <v>2477.2915825100831</v>
      </c>
      <c r="BG757" s="175">
        <v>2414.9138133659008</v>
      </c>
      <c r="BH757" s="175">
        <v>1887.6878080020429</v>
      </c>
      <c r="BI757" s="175">
        <v>1360.4618026381852</v>
      </c>
      <c r="BJ757" s="175">
        <v>3350.489339615694</v>
      </c>
      <c r="BK757" s="175">
        <v>2760.8855651076537</v>
      </c>
      <c r="BL757" s="175">
        <v>2233.6595597437959</v>
      </c>
      <c r="BM757" s="175">
        <v>2171.2817905996135</v>
      </c>
      <c r="BN757" s="175">
        <v>1644.0557852357556</v>
      </c>
      <c r="BO757" s="175">
        <v>1116.8297798718979</v>
      </c>
      <c r="BP757" s="175">
        <v>1581.6780160915732</v>
      </c>
      <c r="BQ757" s="175">
        <v>1054.4520107277156</v>
      </c>
      <c r="BR757" s="175">
        <v>527.22600536385778</v>
      </c>
      <c r="BS757" s="175">
        <v>0</v>
      </c>
      <c r="BT757" s="173">
        <v>4954.5831650201662</v>
      </c>
      <c r="BU757" s="173">
        <v>4364.979390512126</v>
      </c>
      <c r="BV757" s="173">
        <v>4121.3473677458387</v>
      </c>
      <c r="BW757" s="173">
        <v>3531.7435932377984</v>
      </c>
      <c r="BX757" s="173">
        <v>2171.2817905996135</v>
      </c>
      <c r="BY757" s="174">
        <v>1644.0557852357556</v>
      </c>
      <c r="BZ757" s="175">
        <v>1054.4520107277156</v>
      </c>
      <c r="CA757" s="175">
        <v>3120.3490147255734</v>
      </c>
      <c r="CB757" s="175">
        <v>4954.5831650201662</v>
      </c>
      <c r="CC757" s="175">
        <v>4364.979390512126</v>
      </c>
      <c r="CD757" s="175">
        <v>4121.3473677458387</v>
      </c>
      <c r="CE757" s="175">
        <v>3531.7435932377984</v>
      </c>
      <c r="CF757" s="175">
        <v>2171.2817905996135</v>
      </c>
      <c r="CG757" s="175">
        <v>1644.0557852357556</v>
      </c>
      <c r="CH757" s="175">
        <v>1054.4520107277156</v>
      </c>
      <c r="CI757" s="175">
        <v>3120.3490147255734</v>
      </c>
      <c r="CJ757" s="175">
        <v>5481.8091703840237</v>
      </c>
      <c r="CK757" s="175">
        <v>4648.5733731096971</v>
      </c>
      <c r="CL757" s="175">
        <v>3815.3375758353691</v>
      </c>
      <c r="CM757" s="175">
        <v>3288.1115704715112</v>
      </c>
      <c r="CN757" s="175">
        <v>2171.2817905996135</v>
      </c>
      <c r="CO757" s="175">
        <v>1581.6780160915732</v>
      </c>
      <c r="CP757" s="175">
        <v>1054.4520107277156</v>
      </c>
      <c r="CQ757" s="175">
        <v>3148.7490724599288</v>
      </c>
      <c r="CR757" s="175">
        <v>4198.3320966132387</v>
      </c>
      <c r="CS757" s="175">
        <v>5247.9151207665482</v>
      </c>
      <c r="CT757" s="175">
        <v>6297.4981449198576</v>
      </c>
      <c r="CU757" s="175">
        <v>5481.8091703840237</v>
      </c>
      <c r="CV757" s="175">
        <v>4648.5733731096971</v>
      </c>
      <c r="CW757" s="175">
        <v>3815.3375758353691</v>
      </c>
      <c r="CX757" s="175">
        <v>3288.1115704715112</v>
      </c>
      <c r="CY757" s="175">
        <v>2171.2817905996135</v>
      </c>
      <c r="CZ757" s="175">
        <v>1581.6780160915732</v>
      </c>
      <c r="DA757" s="175">
        <v>1054.4520107277156</v>
      </c>
      <c r="DB757" s="175">
        <v>3148.7490724599288</v>
      </c>
      <c r="DC757" s="175">
        <v>4198.3320966132387</v>
      </c>
      <c r="DD757" s="175">
        <v>5247.9151207665482</v>
      </c>
      <c r="DE757" s="175">
        <v>6297.4981449198576</v>
      </c>
      <c r="DF757" s="175">
        <v>0</v>
      </c>
      <c r="DG757" s="175">
        <v>1360.4618026381852</v>
      </c>
      <c r="DH757" s="175">
        <v>1116.8297798718979</v>
      </c>
      <c r="DI757" s="175">
        <v>527.22600536385778</v>
      </c>
      <c r="DJ757" s="175">
        <v>0</v>
      </c>
      <c r="DK757" s="175">
        <v>2720.9236052763704</v>
      </c>
      <c r="DL757" s="175">
        <v>2477.2915825100831</v>
      </c>
      <c r="DM757" s="175">
        <v>1887.6878080020429</v>
      </c>
      <c r="DN757" s="175">
        <v>1360.4618026381852</v>
      </c>
      <c r="DO757" s="175">
        <v>2233.6595597437959</v>
      </c>
      <c r="DP757" s="175">
        <v>1644.0557852357556</v>
      </c>
      <c r="DQ757" s="175">
        <v>1116.8297798718979</v>
      </c>
      <c r="DR757" s="175">
        <v>1054.4520107277156</v>
      </c>
      <c r="DS757" s="175">
        <v>527.22600536385778</v>
      </c>
      <c r="DT757" s="175">
        <v>0</v>
      </c>
      <c r="DU757" s="175">
        <v>4081.3854079145558</v>
      </c>
      <c r="DV757" s="175">
        <v>3837.7533851482685</v>
      </c>
      <c r="DW757" s="175">
        <v>3248.1496106402283</v>
      </c>
      <c r="DX757" s="175">
        <v>2720.9236052763704</v>
      </c>
      <c r="DY757" s="175">
        <v>3594.1213623819813</v>
      </c>
      <c r="DZ757" s="175">
        <v>3004.517587873941</v>
      </c>
      <c r="EA757" s="175">
        <v>2477.2915825100831</v>
      </c>
      <c r="EB757" s="175">
        <v>2414.9138133659008</v>
      </c>
      <c r="EC757" s="175">
        <v>1887.6878080020429</v>
      </c>
      <c r="ED757" s="175">
        <v>1360.4618026381852</v>
      </c>
      <c r="EE757" s="175">
        <v>3350.489339615694</v>
      </c>
      <c r="EF757" s="175">
        <v>2760.8855651076537</v>
      </c>
      <c r="EG757" s="175">
        <v>2233.6595597437959</v>
      </c>
      <c r="EH757" s="175">
        <v>2171.2817905996135</v>
      </c>
      <c r="EI757" s="175">
        <v>1644.0557852357556</v>
      </c>
      <c r="EJ757" s="175">
        <v>1116.8297798718979</v>
      </c>
      <c r="EK757" s="175">
        <v>1581.6780160915732</v>
      </c>
      <c r="EL757" s="175">
        <v>1054.4520107277156</v>
      </c>
      <c r="EM757" s="175">
        <v>527.22600536385778</v>
      </c>
      <c r="EN757" s="175">
        <v>0</v>
      </c>
      <c r="EO757" s="175">
        <v>4954.5831650201662</v>
      </c>
      <c r="EP757" s="175">
        <v>4364.979390512126</v>
      </c>
      <c r="EQ757" s="175">
        <v>4121.3473677458387</v>
      </c>
      <c r="ER757" s="175">
        <v>3531.7435932377984</v>
      </c>
      <c r="ES757" s="175">
        <v>2171.2817905996135</v>
      </c>
      <c r="ET757" s="175">
        <v>1644.0557852357556</v>
      </c>
      <c r="EU757" s="175">
        <v>1054.4520107277156</v>
      </c>
      <c r="EV757" s="175">
        <v>3120.3490147255734</v>
      </c>
      <c r="EW757" s="175">
        <v>4160.4653529674315</v>
      </c>
      <c r="EX757" s="175">
        <v>0</v>
      </c>
      <c r="EY757" s="175">
        <v>751.12939696848525</v>
      </c>
      <c r="EZ757" s="175">
        <v>1502.2587939369703</v>
      </c>
      <c r="FA757" s="175">
        <v>2253.3881909054558</v>
      </c>
    </row>
    <row r="758" spans="1:157" ht="14.4" x14ac:dyDescent="0.3">
      <c r="A758" s="171" t="s">
        <v>620</v>
      </c>
      <c r="B758" s="172">
        <v>244.43999999999997</v>
      </c>
      <c r="C758" s="173">
        <v>362.61500000000001</v>
      </c>
      <c r="D758" s="173">
        <v>370.81000000000006</v>
      </c>
      <c r="E758" s="173">
        <v>437.14</v>
      </c>
      <c r="F758" s="173">
        <v>463.26499999999999</v>
      </c>
      <c r="G758" s="173">
        <v>478.38</v>
      </c>
      <c r="H758" s="204">
        <v>486.20249999999999</v>
      </c>
      <c r="I758" s="175">
        <v>549.51749999999993</v>
      </c>
      <c r="J758" s="175">
        <v>574.45499999999993</v>
      </c>
      <c r="K758" s="175">
        <v>494.02500000000003</v>
      </c>
      <c r="L758" s="175">
        <v>557.34</v>
      </c>
      <c r="M758" s="175">
        <v>582.27750000000003</v>
      </c>
      <c r="N758" s="175">
        <v>620.65499999999997</v>
      </c>
      <c r="O758" s="175">
        <v>645.59249999999997</v>
      </c>
      <c r="P758" s="175">
        <v>670.53</v>
      </c>
      <c r="Q758" s="175">
        <v>581.54999999999995</v>
      </c>
      <c r="R758" s="175">
        <v>589</v>
      </c>
      <c r="S758" s="175">
        <v>649.29999999999995</v>
      </c>
      <c r="T758" s="175">
        <v>673.05</v>
      </c>
      <c r="U758" s="175">
        <v>596.44999999999993</v>
      </c>
      <c r="V758" s="175">
        <v>656.75</v>
      </c>
      <c r="W758" s="175">
        <v>680.5</v>
      </c>
      <c r="X758" s="175">
        <v>717.05</v>
      </c>
      <c r="Y758" s="175">
        <v>740.8</v>
      </c>
      <c r="Z758" s="175">
        <v>764.55</v>
      </c>
      <c r="AA758" s="175">
        <v>603.9</v>
      </c>
      <c r="AB758" s="175">
        <v>664.2</v>
      </c>
      <c r="AC758" s="175">
        <v>687.95</v>
      </c>
      <c r="AD758" s="175">
        <v>724.5</v>
      </c>
      <c r="AE758" s="175">
        <v>748.25</v>
      </c>
      <c r="AF758" s="175">
        <v>772</v>
      </c>
      <c r="AG758" s="175">
        <v>784.8</v>
      </c>
      <c r="AH758" s="175">
        <v>808.55</v>
      </c>
      <c r="AI758" s="175">
        <v>832.3</v>
      </c>
      <c r="AJ758" s="175">
        <v>856.05</v>
      </c>
      <c r="AK758" s="175">
        <v>482.13</v>
      </c>
      <c r="AL758" s="175">
        <v>592.46249999999998</v>
      </c>
      <c r="AM758" s="175">
        <v>600.28499999999997</v>
      </c>
      <c r="AN758" s="175">
        <v>663.6</v>
      </c>
      <c r="AO758" s="175">
        <v>688.53750000000002</v>
      </c>
      <c r="AP758" s="175">
        <v>690.2</v>
      </c>
      <c r="AQ758" s="175">
        <v>697.65</v>
      </c>
      <c r="AR758" s="175">
        <v>757.95</v>
      </c>
      <c r="AS758" s="175">
        <v>781.7</v>
      </c>
      <c r="AT758" s="175">
        <v>705.09999999999991</v>
      </c>
      <c r="AU758" s="175">
        <v>765.39999999999986</v>
      </c>
      <c r="AV758" s="175">
        <v>789.14999999999986</v>
      </c>
      <c r="AW758" s="175">
        <v>825.7</v>
      </c>
      <c r="AX758" s="175">
        <v>849.45</v>
      </c>
      <c r="AY758" s="175">
        <v>873.2</v>
      </c>
      <c r="AZ758" s="175">
        <v>775.34250000000009</v>
      </c>
      <c r="BA758" s="175">
        <v>782.42</v>
      </c>
      <c r="BB758" s="175">
        <v>839.70500000000004</v>
      </c>
      <c r="BC758" s="175">
        <v>862.26750000000004</v>
      </c>
      <c r="BD758" s="175">
        <v>789.49749999999995</v>
      </c>
      <c r="BE758" s="175">
        <v>846.78249999999991</v>
      </c>
      <c r="BF758" s="175">
        <v>869.34499999999991</v>
      </c>
      <c r="BG758" s="175">
        <v>904.0675</v>
      </c>
      <c r="BH758" s="175">
        <v>926.63</v>
      </c>
      <c r="BI758" s="175">
        <v>949.1925</v>
      </c>
      <c r="BJ758" s="175">
        <v>796.57499999999982</v>
      </c>
      <c r="BK758" s="175">
        <v>853.8599999999999</v>
      </c>
      <c r="BL758" s="175">
        <v>876.4224999999999</v>
      </c>
      <c r="BM758" s="175">
        <v>911.14499999999987</v>
      </c>
      <c r="BN758" s="175">
        <v>933.70749999999987</v>
      </c>
      <c r="BO758" s="175">
        <v>956.26999999999987</v>
      </c>
      <c r="BP758" s="175">
        <v>968.43000000000006</v>
      </c>
      <c r="BQ758" s="175">
        <v>990.99250000000006</v>
      </c>
      <c r="BR758" s="175">
        <v>1013.5550000000001</v>
      </c>
      <c r="BS758" s="175">
        <v>1036.1175000000001</v>
      </c>
      <c r="BT758" s="173">
        <v>686.28</v>
      </c>
      <c r="BU758" s="173">
        <v>743.56500000000005</v>
      </c>
      <c r="BV758" s="173">
        <v>750.64249999999993</v>
      </c>
      <c r="BW758" s="173">
        <v>807.9274999999999</v>
      </c>
      <c r="BX758" s="173">
        <v>894.85249999999985</v>
      </c>
      <c r="BY758" s="174">
        <v>917.41499999999985</v>
      </c>
      <c r="BZ758" s="175">
        <v>974.69999999999993</v>
      </c>
      <c r="CA758" s="175">
        <v>825.05464285714288</v>
      </c>
      <c r="CB758" s="175">
        <v>909.15</v>
      </c>
      <c r="CC758" s="175">
        <v>966.43500000000006</v>
      </c>
      <c r="CD758" s="175">
        <v>973.51249999999993</v>
      </c>
      <c r="CE758" s="175">
        <v>1030.7974999999999</v>
      </c>
      <c r="CF758" s="175">
        <v>1117.7224999999996</v>
      </c>
      <c r="CG758" s="175">
        <v>1140.2849999999996</v>
      </c>
      <c r="CH758" s="175">
        <v>1197.57</v>
      </c>
      <c r="CI758" s="175">
        <v>1047.9246428571428</v>
      </c>
      <c r="CJ758" s="175">
        <v>870.29500000000007</v>
      </c>
      <c r="CK758" s="175">
        <v>934.65750000000003</v>
      </c>
      <c r="CL758" s="175">
        <v>999.01999999999987</v>
      </c>
      <c r="CM758" s="175">
        <v>1021.5824999999999</v>
      </c>
      <c r="CN758" s="175">
        <v>1101.43</v>
      </c>
      <c r="CO758" s="175">
        <v>1158.7149999999997</v>
      </c>
      <c r="CP758" s="175">
        <v>1181.2774999999997</v>
      </c>
      <c r="CQ758" s="175">
        <v>1038.1396428571429</v>
      </c>
      <c r="CR758" s="175">
        <v>1304.8632142857143</v>
      </c>
      <c r="CS758" s="175">
        <v>1571.5867857142857</v>
      </c>
      <c r="CT758" s="175">
        <v>1838.3103571428571</v>
      </c>
      <c r="CU758" s="175">
        <v>1035.6300000000001</v>
      </c>
      <c r="CV758" s="175">
        <v>1096.6049999999998</v>
      </c>
      <c r="CW758" s="175">
        <v>1157.58</v>
      </c>
      <c r="CX758" s="175">
        <v>1178.9550000000002</v>
      </c>
      <c r="CY758" s="175">
        <v>1254.6000000000001</v>
      </c>
      <c r="CZ758" s="175">
        <v>1308.8699999999999</v>
      </c>
      <c r="DA758" s="175">
        <v>1330.2449999999999</v>
      </c>
      <c r="DB758" s="175">
        <v>1194.6407142857142</v>
      </c>
      <c r="DC758" s="175">
        <v>1461.3642857142856</v>
      </c>
      <c r="DD758" s="175">
        <v>1728.087857142857</v>
      </c>
      <c r="DE758" s="175">
        <v>1994.8114285714285</v>
      </c>
      <c r="DF758" s="175">
        <v>674.1</v>
      </c>
      <c r="DG758" s="175">
        <v>767.95</v>
      </c>
      <c r="DH758" s="175">
        <v>775.4</v>
      </c>
      <c r="DI758" s="175">
        <v>835.7</v>
      </c>
      <c r="DJ758" s="175">
        <v>859.45</v>
      </c>
      <c r="DK758" s="175">
        <v>849.20500000000004</v>
      </c>
      <c r="DL758" s="175">
        <v>856.28250000000003</v>
      </c>
      <c r="DM758" s="175">
        <v>913.5675</v>
      </c>
      <c r="DN758" s="175">
        <v>936.13</v>
      </c>
      <c r="DO758" s="175">
        <v>863.3599999999999</v>
      </c>
      <c r="DP758" s="175">
        <v>920.64499999999987</v>
      </c>
      <c r="DQ758" s="175">
        <v>943.20749999999987</v>
      </c>
      <c r="DR758" s="175">
        <v>977.93000000000006</v>
      </c>
      <c r="DS758" s="175">
        <v>1000.4925000000001</v>
      </c>
      <c r="DT758" s="175">
        <v>1023.0550000000001</v>
      </c>
      <c r="DU758" s="175">
        <v>968.85750000000007</v>
      </c>
      <c r="DV758" s="175">
        <v>975.93500000000017</v>
      </c>
      <c r="DW758" s="175">
        <v>1033.22</v>
      </c>
      <c r="DX758" s="175">
        <v>1055.7825</v>
      </c>
      <c r="DY758" s="175">
        <v>983.01249999999993</v>
      </c>
      <c r="DZ758" s="175">
        <v>1040.2974999999999</v>
      </c>
      <c r="EA758" s="175">
        <v>1062.8599999999999</v>
      </c>
      <c r="EB758" s="175">
        <v>1097.5825</v>
      </c>
      <c r="EC758" s="175">
        <v>1120.145</v>
      </c>
      <c r="ED758" s="175">
        <v>1142.7075</v>
      </c>
      <c r="EE758" s="175">
        <v>990.09</v>
      </c>
      <c r="EF758" s="175">
        <v>1047.375</v>
      </c>
      <c r="EG758" s="175">
        <v>1069.9375</v>
      </c>
      <c r="EH758" s="175">
        <v>1104.6599999999999</v>
      </c>
      <c r="EI758" s="175">
        <v>1127.2224999999999</v>
      </c>
      <c r="EJ758" s="175">
        <v>1149.7849999999999</v>
      </c>
      <c r="EK758" s="175">
        <v>1161.9450000000002</v>
      </c>
      <c r="EL758" s="175">
        <v>1184.5075000000002</v>
      </c>
      <c r="EM758" s="175">
        <v>1207.0700000000002</v>
      </c>
      <c r="EN758" s="175">
        <v>1229.6325000000002</v>
      </c>
      <c r="EO758" s="175">
        <v>1044.6300000000001</v>
      </c>
      <c r="EP758" s="175">
        <v>1098.9000000000001</v>
      </c>
      <c r="EQ758" s="175">
        <v>1105.605</v>
      </c>
      <c r="ER758" s="175">
        <v>1159.875</v>
      </c>
      <c r="ES758" s="175">
        <v>1242.2250000000001</v>
      </c>
      <c r="ET758" s="175">
        <v>1263.6000000000001</v>
      </c>
      <c r="EU758" s="175">
        <v>1317.8700000000001</v>
      </c>
      <c r="EV758" s="175">
        <v>1176.1007142857143</v>
      </c>
      <c r="EW758" s="175">
        <v>1506.2121428571429</v>
      </c>
      <c r="EX758" s="175">
        <v>876.59999999999991</v>
      </c>
      <c r="EY758" s="175">
        <v>992.01374999999985</v>
      </c>
      <c r="EZ758" s="175">
        <v>1151.2574999999999</v>
      </c>
      <c r="FA758" s="175">
        <v>1241.5274999999999</v>
      </c>
    </row>
    <row r="759" spans="1:157" ht="14.4" x14ac:dyDescent="0.3">
      <c r="A759" s="171" t="s">
        <v>621</v>
      </c>
      <c r="B759" s="172">
        <v>279.54186348152155</v>
      </c>
      <c r="C759" s="173">
        <v>288.52666348152155</v>
      </c>
      <c r="D759" s="173">
        <v>288.52666348152155</v>
      </c>
      <c r="E759" s="173">
        <v>288.52666348152155</v>
      </c>
      <c r="F759" s="173">
        <v>279.54186348152155</v>
      </c>
      <c r="G759" s="173">
        <v>288.52666348152155</v>
      </c>
      <c r="H759" s="204">
        <v>288.52666348152155</v>
      </c>
      <c r="I759" s="175">
        <v>288.52666348152155</v>
      </c>
      <c r="J759" s="175">
        <v>288.52666348152155</v>
      </c>
      <c r="K759" s="175">
        <v>288.52666348152155</v>
      </c>
      <c r="L759" s="175">
        <v>288.52666348152155</v>
      </c>
      <c r="M759" s="175">
        <v>288.52666348152155</v>
      </c>
      <c r="N759" s="175">
        <v>288.52666348152155</v>
      </c>
      <c r="O759" s="175">
        <v>288.52666348152155</v>
      </c>
      <c r="P759" s="175">
        <v>279.54186348152155</v>
      </c>
      <c r="Q759" s="175">
        <v>288.52666348152155</v>
      </c>
      <c r="R759" s="175">
        <v>288.52666348152155</v>
      </c>
      <c r="S759" s="175">
        <v>288.52666348152155</v>
      </c>
      <c r="T759" s="175">
        <v>288.52666348152155</v>
      </c>
      <c r="U759" s="175">
        <v>288.52666348152155</v>
      </c>
      <c r="V759" s="175">
        <v>288.52666348152155</v>
      </c>
      <c r="W759" s="175">
        <v>288.52666348152155</v>
      </c>
      <c r="X759" s="175">
        <v>288.52666348152155</v>
      </c>
      <c r="Y759" s="175">
        <v>288.52666348152155</v>
      </c>
      <c r="Z759" s="175">
        <v>288.52666348152155</v>
      </c>
      <c r="AA759" s="175">
        <v>288.52666348152155</v>
      </c>
      <c r="AB759" s="175">
        <v>288.52666348152155</v>
      </c>
      <c r="AC759" s="175">
        <v>288.52666348152155</v>
      </c>
      <c r="AD759" s="175">
        <v>288.52666348152155</v>
      </c>
      <c r="AE759" s="175">
        <v>288.52666348152155</v>
      </c>
      <c r="AF759" s="175">
        <v>288.52666348152155</v>
      </c>
      <c r="AG759" s="175">
        <v>288.52666348152155</v>
      </c>
      <c r="AH759" s="175">
        <v>288.52666348152155</v>
      </c>
      <c r="AI759" s="175">
        <v>288.52666348152155</v>
      </c>
      <c r="AJ759" s="175">
        <v>279.54186348152155</v>
      </c>
      <c r="AK759" s="175">
        <v>536.5996471846031</v>
      </c>
      <c r="AL759" s="175">
        <v>545.58444718460305</v>
      </c>
      <c r="AM759" s="175">
        <v>545.58444718460305</v>
      </c>
      <c r="AN759" s="175">
        <v>545.58444718460305</v>
      </c>
      <c r="AO759" s="175">
        <v>536.5996471846031</v>
      </c>
      <c r="AP759" s="175">
        <v>545.58444718460305</v>
      </c>
      <c r="AQ759" s="175">
        <v>545.58444718460305</v>
      </c>
      <c r="AR759" s="175">
        <v>545.58444718460305</v>
      </c>
      <c r="AS759" s="175">
        <v>545.58444718460305</v>
      </c>
      <c r="AT759" s="175">
        <v>545.58444718460305</v>
      </c>
      <c r="AU759" s="175">
        <v>545.58444718460305</v>
      </c>
      <c r="AV759" s="175">
        <v>545.58444718460305</v>
      </c>
      <c r="AW759" s="175">
        <v>545.58444718460305</v>
      </c>
      <c r="AX759" s="175">
        <v>545.58444718460305</v>
      </c>
      <c r="AY759" s="175">
        <v>536.5996471846031</v>
      </c>
      <c r="AZ759" s="175">
        <v>545.58444718460305</v>
      </c>
      <c r="BA759" s="175">
        <v>545.58444718460305</v>
      </c>
      <c r="BB759" s="175">
        <v>545.58444718460305</v>
      </c>
      <c r="BC759" s="175">
        <v>545.58444718460305</v>
      </c>
      <c r="BD759" s="175">
        <v>545.58444718460305</v>
      </c>
      <c r="BE759" s="175">
        <v>545.58444718460305</v>
      </c>
      <c r="BF759" s="175">
        <v>545.58444718460305</v>
      </c>
      <c r="BG759" s="175">
        <v>545.58444718460305</v>
      </c>
      <c r="BH759" s="175">
        <v>545.58444718460305</v>
      </c>
      <c r="BI759" s="175">
        <v>545.58444718460305</v>
      </c>
      <c r="BJ759" s="175">
        <v>545.58444718460305</v>
      </c>
      <c r="BK759" s="175">
        <v>545.58444718460305</v>
      </c>
      <c r="BL759" s="175">
        <v>545.58444718460305</v>
      </c>
      <c r="BM759" s="175">
        <v>545.58444718460305</v>
      </c>
      <c r="BN759" s="175">
        <v>545.58444718460305</v>
      </c>
      <c r="BO759" s="175">
        <v>545.58444718460305</v>
      </c>
      <c r="BP759" s="175">
        <v>545.58444718460305</v>
      </c>
      <c r="BQ759" s="175">
        <v>545.58444718460305</v>
      </c>
      <c r="BR759" s="175">
        <v>545.58444718460305</v>
      </c>
      <c r="BS759" s="175">
        <v>536.5996471846031</v>
      </c>
      <c r="BT759" s="173">
        <v>288.52666348152155</v>
      </c>
      <c r="BU759" s="173">
        <v>288.52666348152155</v>
      </c>
      <c r="BV759" s="173">
        <v>288.52666348152155</v>
      </c>
      <c r="BW759" s="173">
        <v>288.52666348152155</v>
      </c>
      <c r="BX759" s="173">
        <v>288.52666348152155</v>
      </c>
      <c r="BY759" s="174">
        <v>288.52666348152155</v>
      </c>
      <c r="BZ759" s="175">
        <v>288.52666348152155</v>
      </c>
      <c r="CA759" s="175">
        <v>288.52666348152155</v>
      </c>
      <c r="CB759" s="175">
        <v>545.58444718460305</v>
      </c>
      <c r="CC759" s="175">
        <v>545.58444718460305</v>
      </c>
      <c r="CD759" s="175">
        <v>545.58444718460305</v>
      </c>
      <c r="CE759" s="175">
        <v>545.58444718460305</v>
      </c>
      <c r="CF759" s="175">
        <v>545.58444718460305</v>
      </c>
      <c r="CG759" s="175">
        <v>545.58444718460305</v>
      </c>
      <c r="CH759" s="175">
        <v>545.58444718460305</v>
      </c>
      <c r="CI759" s="175">
        <v>545.58444718460305</v>
      </c>
      <c r="CJ759" s="175">
        <v>288.52666348152155</v>
      </c>
      <c r="CK759" s="175">
        <v>288.52666348152155</v>
      </c>
      <c r="CL759" s="175">
        <v>288.52666348152155</v>
      </c>
      <c r="CM759" s="175">
        <v>288.52666348152155</v>
      </c>
      <c r="CN759" s="175">
        <v>288.52666348152155</v>
      </c>
      <c r="CO759" s="175">
        <v>288.52666348152155</v>
      </c>
      <c r="CP759" s="175">
        <v>288.52666348152155</v>
      </c>
      <c r="CQ759" s="175">
        <v>288.52666348152155</v>
      </c>
      <c r="CR759" s="175">
        <v>288.52666348152155</v>
      </c>
      <c r="CS759" s="175">
        <v>288.52666348152155</v>
      </c>
      <c r="CT759" s="175">
        <v>288.52666348152155</v>
      </c>
      <c r="CU759" s="175">
        <v>545.58444718460305</v>
      </c>
      <c r="CV759" s="175">
        <v>545.58444718460305</v>
      </c>
      <c r="CW759" s="175">
        <v>545.58444718460305</v>
      </c>
      <c r="CX759" s="175">
        <v>545.58444718460305</v>
      </c>
      <c r="CY759" s="175">
        <v>545.58444718460305</v>
      </c>
      <c r="CZ759" s="175">
        <v>545.58444718460305</v>
      </c>
      <c r="DA759" s="175">
        <v>545.58444718460305</v>
      </c>
      <c r="DB759" s="175">
        <v>545.58444718460305</v>
      </c>
      <c r="DC759" s="175">
        <v>545.58444718460305</v>
      </c>
      <c r="DD759" s="175">
        <v>545.58444718460305</v>
      </c>
      <c r="DE759" s="175">
        <v>545.58444718460305</v>
      </c>
      <c r="DF759" s="175">
        <v>536.5996471846031</v>
      </c>
      <c r="DG759" s="175">
        <v>545.58444718460305</v>
      </c>
      <c r="DH759" s="175">
        <v>545.58444718460305</v>
      </c>
      <c r="DI759" s="175">
        <v>545.58444718460305</v>
      </c>
      <c r="DJ759" s="175">
        <v>536.5996471846031</v>
      </c>
      <c r="DK759" s="175">
        <v>545.58444718460305</v>
      </c>
      <c r="DL759" s="175">
        <v>545.58444718460305</v>
      </c>
      <c r="DM759" s="175">
        <v>545.58444718460305</v>
      </c>
      <c r="DN759" s="175">
        <v>545.58444718460305</v>
      </c>
      <c r="DO759" s="175">
        <v>545.58444718460305</v>
      </c>
      <c r="DP759" s="175">
        <v>545.58444718460305</v>
      </c>
      <c r="DQ759" s="175">
        <v>545.58444718460305</v>
      </c>
      <c r="DR759" s="175">
        <v>545.58444718460305</v>
      </c>
      <c r="DS759" s="175">
        <v>545.58444718460305</v>
      </c>
      <c r="DT759" s="175">
        <v>536.5996471846031</v>
      </c>
      <c r="DU759" s="175">
        <v>545.58444718460305</v>
      </c>
      <c r="DV759" s="175">
        <v>545.58444718460305</v>
      </c>
      <c r="DW759" s="175">
        <v>545.58444718460305</v>
      </c>
      <c r="DX759" s="175">
        <v>545.58444718460305</v>
      </c>
      <c r="DY759" s="175">
        <v>545.58444718460305</v>
      </c>
      <c r="DZ759" s="175">
        <v>545.58444718460305</v>
      </c>
      <c r="EA759" s="175">
        <v>545.58444718460305</v>
      </c>
      <c r="EB759" s="175">
        <v>545.58444718460305</v>
      </c>
      <c r="EC759" s="175">
        <v>545.58444718460305</v>
      </c>
      <c r="ED759" s="175">
        <v>545.58444718460305</v>
      </c>
      <c r="EE759" s="175">
        <v>545.58444718460305</v>
      </c>
      <c r="EF759" s="175">
        <v>545.58444718460305</v>
      </c>
      <c r="EG759" s="175">
        <v>545.58444718460305</v>
      </c>
      <c r="EH759" s="175">
        <v>545.58444718460305</v>
      </c>
      <c r="EI759" s="175">
        <v>545.58444718460305</v>
      </c>
      <c r="EJ759" s="175">
        <v>545.58444718460305</v>
      </c>
      <c r="EK759" s="175">
        <v>545.58444718460305</v>
      </c>
      <c r="EL759" s="175">
        <v>545.58444718460305</v>
      </c>
      <c r="EM759" s="175">
        <v>545.58444718460305</v>
      </c>
      <c r="EN759" s="175">
        <v>536.5996471846031</v>
      </c>
      <c r="EO759" s="175">
        <v>545.58444718460305</v>
      </c>
      <c r="EP759" s="175">
        <v>545.58444718460305</v>
      </c>
      <c r="EQ759" s="175">
        <v>545.58444718460305</v>
      </c>
      <c r="ER759" s="175">
        <v>545.58444718460305</v>
      </c>
      <c r="ES759" s="175">
        <v>545.58444718460305</v>
      </c>
      <c r="ET759" s="175">
        <v>545.58444718460305</v>
      </c>
      <c r="EU759" s="175">
        <v>545.58444718460305</v>
      </c>
      <c r="EV759" s="175">
        <v>545.58444718460305</v>
      </c>
      <c r="EW759" s="175">
        <v>545.58444718460305</v>
      </c>
      <c r="EX759" s="175">
        <v>536.5996471846031</v>
      </c>
      <c r="EY759" s="175">
        <v>545.58444718460305</v>
      </c>
      <c r="EZ759" s="175">
        <v>545.58444718460305</v>
      </c>
      <c r="FA759" s="175">
        <v>545.58444718460305</v>
      </c>
    </row>
    <row r="760" spans="1:157" ht="14.4" x14ac:dyDescent="0.3">
      <c r="A760" s="171" t="s">
        <v>622</v>
      </c>
      <c r="B760" s="172">
        <v>188.01118460232286</v>
      </c>
      <c r="C760" s="173">
        <v>612.33441187048084</v>
      </c>
      <c r="D760" s="173">
        <v>613.02774292777838</v>
      </c>
      <c r="E760" s="173">
        <v>628.6947882709062</v>
      </c>
      <c r="F760" s="173">
        <v>641.23904816644756</v>
      </c>
      <c r="G760" s="173">
        <v>621.62821648664863</v>
      </c>
      <c r="H760" s="204">
        <v>622.32154754394617</v>
      </c>
      <c r="I760" s="175">
        <v>637.98859288707399</v>
      </c>
      <c r="J760" s="175">
        <v>650.53285278261535</v>
      </c>
      <c r="K760" s="175">
        <v>623.01487860124382</v>
      </c>
      <c r="L760" s="175">
        <v>638.68192394437153</v>
      </c>
      <c r="M760" s="175">
        <v>651.22618383991289</v>
      </c>
      <c r="N760" s="175">
        <v>654.34896928749924</v>
      </c>
      <c r="O760" s="175">
        <v>666.8932291830406</v>
      </c>
      <c r="P760" s="175">
        <v>679.43748907858208</v>
      </c>
      <c r="Q760" s="175">
        <v>630.92202110281642</v>
      </c>
      <c r="R760" s="175">
        <v>631.61535216011396</v>
      </c>
      <c r="S760" s="175">
        <v>647.28239750324178</v>
      </c>
      <c r="T760" s="175">
        <v>659.82665739878314</v>
      </c>
      <c r="U760" s="175">
        <v>632.30868321741161</v>
      </c>
      <c r="V760" s="175">
        <v>647.97572856053932</v>
      </c>
      <c r="W760" s="175">
        <v>660.51998845608068</v>
      </c>
      <c r="X760" s="175">
        <v>663.64277390366703</v>
      </c>
      <c r="Y760" s="175">
        <v>676.18703379920839</v>
      </c>
      <c r="Z760" s="175">
        <v>688.73129369474987</v>
      </c>
      <c r="AA760" s="175">
        <v>633.00201427470915</v>
      </c>
      <c r="AB760" s="175">
        <v>648.66905961783687</v>
      </c>
      <c r="AC760" s="175">
        <v>661.21331951337834</v>
      </c>
      <c r="AD760" s="175">
        <v>664.33610496096458</v>
      </c>
      <c r="AE760" s="175">
        <v>676.88036485650605</v>
      </c>
      <c r="AF760" s="175">
        <v>689.42462475204752</v>
      </c>
      <c r="AG760" s="175">
        <v>680.0031503040924</v>
      </c>
      <c r="AH760" s="175">
        <v>692.54741019963376</v>
      </c>
      <c r="AI760" s="175">
        <v>705.09167009517523</v>
      </c>
      <c r="AJ760" s="175">
        <v>717.63592999071659</v>
      </c>
      <c r="AK760" s="175">
        <v>661.58235056000444</v>
      </c>
      <c r="AL760" s="175">
        <v>670.87615517617223</v>
      </c>
      <c r="AM760" s="175">
        <v>671.56948623346977</v>
      </c>
      <c r="AN760" s="175">
        <v>687.2365315765976</v>
      </c>
      <c r="AO760" s="175">
        <v>699.78079147213896</v>
      </c>
      <c r="AP760" s="175">
        <v>680.16995979234002</v>
      </c>
      <c r="AQ760" s="175">
        <v>680.86329084963756</v>
      </c>
      <c r="AR760" s="175">
        <v>696.53033619276528</v>
      </c>
      <c r="AS760" s="175">
        <v>709.07459608830675</v>
      </c>
      <c r="AT760" s="175">
        <v>681.55662190693511</v>
      </c>
      <c r="AU760" s="175">
        <v>697.22366725006293</v>
      </c>
      <c r="AV760" s="175">
        <v>709.76792714560429</v>
      </c>
      <c r="AW760" s="175">
        <v>712.89071259319064</v>
      </c>
      <c r="AX760" s="175">
        <v>725.434972488732</v>
      </c>
      <c r="AY760" s="175">
        <v>737.97923238427347</v>
      </c>
      <c r="AZ760" s="175">
        <v>689.46376440850781</v>
      </c>
      <c r="BA760" s="175">
        <v>690.15709546580536</v>
      </c>
      <c r="BB760" s="175">
        <v>705.82414080893307</v>
      </c>
      <c r="BC760" s="175">
        <v>718.36840070447454</v>
      </c>
      <c r="BD760" s="175">
        <v>690.8504265231029</v>
      </c>
      <c r="BE760" s="175">
        <v>706.51747186623061</v>
      </c>
      <c r="BF760" s="175">
        <v>719.06173176177208</v>
      </c>
      <c r="BG760" s="175">
        <v>722.18451720935843</v>
      </c>
      <c r="BH760" s="175">
        <v>734.72877710489979</v>
      </c>
      <c r="BI760" s="175">
        <v>747.27303700044126</v>
      </c>
      <c r="BJ760" s="175">
        <v>691.54375758040055</v>
      </c>
      <c r="BK760" s="175">
        <v>707.21080292352826</v>
      </c>
      <c r="BL760" s="175">
        <v>719.75506281906974</v>
      </c>
      <c r="BM760" s="175">
        <v>722.87784826665597</v>
      </c>
      <c r="BN760" s="175">
        <v>735.42210816219745</v>
      </c>
      <c r="BO760" s="175">
        <v>747.96636805773892</v>
      </c>
      <c r="BP760" s="175">
        <v>738.54489360978368</v>
      </c>
      <c r="BQ760" s="175">
        <v>751.08915350532516</v>
      </c>
      <c r="BR760" s="175">
        <v>763.63341340086663</v>
      </c>
      <c r="BS760" s="175">
        <v>776.17767329640799</v>
      </c>
      <c r="BT760" s="173">
        <v>641.6024878335794</v>
      </c>
      <c r="BU760" s="173">
        <v>657.26953317670711</v>
      </c>
      <c r="BV760" s="173">
        <v>657.96286423400466</v>
      </c>
      <c r="BW760" s="173">
        <v>673.62990957713237</v>
      </c>
      <c r="BX760" s="173">
        <v>702.53454587309909</v>
      </c>
      <c r="BY760" s="174">
        <v>715.07880576864056</v>
      </c>
      <c r="BZ760" s="175">
        <v>730.74585111176827</v>
      </c>
      <c r="CA760" s="175">
        <v>682.68914251070453</v>
      </c>
      <c r="CB760" s="175">
        <v>700.14423113927069</v>
      </c>
      <c r="CC760" s="175">
        <v>715.81127648239851</v>
      </c>
      <c r="CD760" s="175">
        <v>716.50460753969605</v>
      </c>
      <c r="CE760" s="175">
        <v>732.17165288282376</v>
      </c>
      <c r="CF760" s="175">
        <v>761.07628917879049</v>
      </c>
      <c r="CG760" s="175">
        <v>773.62054907433196</v>
      </c>
      <c r="CH760" s="175">
        <v>789.28759441745967</v>
      </c>
      <c r="CI760" s="175">
        <v>741.23088581639593</v>
      </c>
      <c r="CJ760" s="175">
        <v>667.25666885017245</v>
      </c>
      <c r="CK760" s="175">
        <v>683.61704525059781</v>
      </c>
      <c r="CL760" s="175">
        <v>699.97742165102306</v>
      </c>
      <c r="CM760" s="175">
        <v>712.52168154656454</v>
      </c>
      <c r="CN760" s="175">
        <v>740.73298678523361</v>
      </c>
      <c r="CO760" s="175">
        <v>756.40003212836143</v>
      </c>
      <c r="CP760" s="175">
        <v>768.94429202390279</v>
      </c>
      <c r="CQ760" s="175">
        <v>718.49287546226515</v>
      </c>
      <c r="CR760" s="175">
        <v>756.97696486491577</v>
      </c>
      <c r="CS760" s="175">
        <v>795.4610542675664</v>
      </c>
      <c r="CT760" s="175">
        <v>833.94514367021713</v>
      </c>
      <c r="CU760" s="175">
        <v>725.79841215586384</v>
      </c>
      <c r="CV760" s="175">
        <v>742.15878855628921</v>
      </c>
      <c r="CW760" s="175">
        <v>758.51916495671446</v>
      </c>
      <c r="CX760" s="175">
        <v>771.06342485225593</v>
      </c>
      <c r="CY760" s="175">
        <v>799.274730090925</v>
      </c>
      <c r="CZ760" s="175">
        <v>814.94177543405272</v>
      </c>
      <c r="DA760" s="175">
        <v>827.48603532959419</v>
      </c>
      <c r="DB760" s="175">
        <v>777.03461876795654</v>
      </c>
      <c r="DC760" s="175">
        <v>815.51870817060717</v>
      </c>
      <c r="DD760" s="175">
        <v>854.00279757325779</v>
      </c>
      <c r="DE760" s="175">
        <v>892.48688697590853</v>
      </c>
      <c r="DF760" s="175">
        <v>720.12409386569584</v>
      </c>
      <c r="DG760" s="175">
        <v>729.41789848186363</v>
      </c>
      <c r="DH760" s="175">
        <v>730.11122953916117</v>
      </c>
      <c r="DI760" s="175">
        <v>745.778274882289</v>
      </c>
      <c r="DJ760" s="175">
        <v>758.32253477783036</v>
      </c>
      <c r="DK760" s="175">
        <v>738.71170309803142</v>
      </c>
      <c r="DL760" s="175">
        <v>739.40503415532896</v>
      </c>
      <c r="DM760" s="175">
        <v>755.07207949845667</v>
      </c>
      <c r="DN760" s="175">
        <v>767.61633939399815</v>
      </c>
      <c r="DO760" s="175">
        <v>740.0983652126265</v>
      </c>
      <c r="DP760" s="175">
        <v>755.76541055575433</v>
      </c>
      <c r="DQ760" s="175">
        <v>768.30967045129569</v>
      </c>
      <c r="DR760" s="175">
        <v>771.43245589888204</v>
      </c>
      <c r="DS760" s="175">
        <v>783.9767157944234</v>
      </c>
      <c r="DT760" s="175">
        <v>796.52097568996487</v>
      </c>
      <c r="DU760" s="175">
        <v>748.00550771419921</v>
      </c>
      <c r="DV760" s="175">
        <v>748.69883877149675</v>
      </c>
      <c r="DW760" s="175">
        <v>764.36588411462446</v>
      </c>
      <c r="DX760" s="175">
        <v>776.91014401016594</v>
      </c>
      <c r="DY760" s="175">
        <v>749.39216982879429</v>
      </c>
      <c r="DZ760" s="175">
        <v>765.05921517192201</v>
      </c>
      <c r="EA760" s="175">
        <v>777.60347506746348</v>
      </c>
      <c r="EB760" s="175">
        <v>780.72626051504983</v>
      </c>
      <c r="EC760" s="175">
        <v>793.27052041059119</v>
      </c>
      <c r="ED760" s="175">
        <v>805.81478030613266</v>
      </c>
      <c r="EE760" s="175">
        <v>750.08550088609195</v>
      </c>
      <c r="EF760" s="175">
        <v>765.75254622921966</v>
      </c>
      <c r="EG760" s="175">
        <v>778.29680612476113</v>
      </c>
      <c r="EH760" s="175">
        <v>781.41959157234737</v>
      </c>
      <c r="EI760" s="175">
        <v>793.96385146788884</v>
      </c>
      <c r="EJ760" s="175">
        <v>806.50811136343032</v>
      </c>
      <c r="EK760" s="175">
        <v>797.08663691547508</v>
      </c>
      <c r="EL760" s="175">
        <v>809.63089681101656</v>
      </c>
      <c r="EM760" s="175">
        <v>822.17515670655803</v>
      </c>
      <c r="EN760" s="175">
        <v>834.7194166020995</v>
      </c>
      <c r="EO760" s="175">
        <v>758.68597444496208</v>
      </c>
      <c r="EP760" s="175">
        <v>774.35301978808991</v>
      </c>
      <c r="EQ760" s="175">
        <v>775.04635084538745</v>
      </c>
      <c r="ER760" s="175">
        <v>790.71339618851516</v>
      </c>
      <c r="ES760" s="175">
        <v>819.61803248448189</v>
      </c>
      <c r="ET760" s="175">
        <v>832.16229238002325</v>
      </c>
      <c r="EU760" s="175">
        <v>847.82933772315107</v>
      </c>
      <c r="EV760" s="175">
        <v>799.77262912208732</v>
      </c>
      <c r="EW760" s="175">
        <v>826.32214087421778</v>
      </c>
      <c r="EX760" s="175">
        <v>778.66583717138724</v>
      </c>
      <c r="EY760" s="175">
        <v>799.44922772597738</v>
      </c>
      <c r="EZ760" s="175">
        <v>820.23261828056764</v>
      </c>
      <c r="FA760" s="175">
        <v>841.01600883515778</v>
      </c>
    </row>
    <row r="761" spans="1:157" ht="14.4" x14ac:dyDescent="0.3">
      <c r="A761" s="171" t="s">
        <v>623</v>
      </c>
      <c r="B761" s="172">
        <v>159.59930480838443</v>
      </c>
      <c r="C761" s="173">
        <v>381.99378779901872</v>
      </c>
      <c r="D761" s="173">
        <v>358.51941862811981</v>
      </c>
      <c r="E761" s="173">
        <v>307.75874571162859</v>
      </c>
      <c r="F761" s="173">
        <v>258.00459116479686</v>
      </c>
      <c r="G761" s="173">
        <v>530.54584852445407</v>
      </c>
      <c r="H761" s="204">
        <v>507.03422935355513</v>
      </c>
      <c r="I761" s="175">
        <v>455.97205643706388</v>
      </c>
      <c r="J761" s="175">
        <v>406.99763189023224</v>
      </c>
      <c r="K761" s="175">
        <v>483.52261018265619</v>
      </c>
      <c r="L761" s="175">
        <v>432.46043726616494</v>
      </c>
      <c r="M761" s="175">
        <v>383.48601271933325</v>
      </c>
      <c r="N761" s="175">
        <v>381.39826434967364</v>
      </c>
      <c r="O761" s="175">
        <v>332.42383980284205</v>
      </c>
      <c r="P761" s="175">
        <v>282.5509352560104</v>
      </c>
      <c r="Q761" s="175">
        <v>734.43840924988945</v>
      </c>
      <c r="R761" s="175">
        <v>710.88954007899042</v>
      </c>
      <c r="S761" s="175">
        <v>659.52586716249925</v>
      </c>
      <c r="T761" s="175">
        <v>610.43269261566752</v>
      </c>
      <c r="U761" s="175">
        <v>687.3406709080914</v>
      </c>
      <c r="V761" s="175">
        <v>635.97699799160023</v>
      </c>
      <c r="W761" s="175">
        <v>586.8838234447685</v>
      </c>
      <c r="X761" s="175">
        <v>584.61332507510895</v>
      </c>
      <c r="Y761" s="175">
        <v>535.52015052827733</v>
      </c>
      <c r="Z761" s="175">
        <v>486.42697598144571</v>
      </c>
      <c r="AA761" s="175">
        <v>663.79180173719249</v>
      </c>
      <c r="AB761" s="175">
        <v>612.4281288207012</v>
      </c>
      <c r="AC761" s="175">
        <v>563.33495427386958</v>
      </c>
      <c r="AD761" s="175">
        <v>561.06445590421004</v>
      </c>
      <c r="AE761" s="175">
        <v>511.97128135737842</v>
      </c>
      <c r="AF761" s="175">
        <v>462.87810681054674</v>
      </c>
      <c r="AG761" s="175">
        <v>509.70078298771881</v>
      </c>
      <c r="AH761" s="175">
        <v>460.60760844088713</v>
      </c>
      <c r="AI761" s="175">
        <v>411.5144338940554</v>
      </c>
      <c r="AJ761" s="175">
        <v>361.52277934722383</v>
      </c>
      <c r="AK761" s="175">
        <v>256.43119977446077</v>
      </c>
      <c r="AL761" s="175">
        <v>436.53849049989606</v>
      </c>
      <c r="AM761" s="175">
        <v>413.026871328997</v>
      </c>
      <c r="AN761" s="175">
        <v>361.96469841250587</v>
      </c>
      <c r="AO761" s="175">
        <v>312.09179386567422</v>
      </c>
      <c r="AP761" s="175">
        <v>583.28780122533135</v>
      </c>
      <c r="AQ761" s="175">
        <v>559.73893205443244</v>
      </c>
      <c r="AR761" s="175">
        <v>508.37525913794116</v>
      </c>
      <c r="AS761" s="175">
        <v>459.28208459110948</v>
      </c>
      <c r="AT761" s="175">
        <v>536.19006288353341</v>
      </c>
      <c r="AU761" s="175">
        <v>484.82638996704219</v>
      </c>
      <c r="AV761" s="175">
        <v>435.73321542021051</v>
      </c>
      <c r="AW761" s="175">
        <v>433.46271705055096</v>
      </c>
      <c r="AX761" s="175">
        <v>384.36954250371934</v>
      </c>
      <c r="AY761" s="175">
        <v>334.37788795688766</v>
      </c>
      <c r="AZ761" s="175">
        <v>785.37761195076666</v>
      </c>
      <c r="BA761" s="175">
        <v>761.79149277986778</v>
      </c>
      <c r="BB761" s="175">
        <v>710.12631986337647</v>
      </c>
      <c r="BC761" s="175">
        <v>660.91439531654487</v>
      </c>
      <c r="BD761" s="175">
        <v>738.20537360896878</v>
      </c>
      <c r="BE761" s="175">
        <v>686.54020069247747</v>
      </c>
      <c r="BF761" s="175">
        <v>637.32827614564576</v>
      </c>
      <c r="BG761" s="175">
        <v>634.87502777598627</v>
      </c>
      <c r="BH761" s="175">
        <v>585.66310322915456</v>
      </c>
      <c r="BI761" s="175">
        <v>536.45117868232296</v>
      </c>
      <c r="BJ761" s="175">
        <v>714.61925443806979</v>
      </c>
      <c r="BK761" s="175">
        <v>662.95408152157859</v>
      </c>
      <c r="BL761" s="175">
        <v>613.74215697474688</v>
      </c>
      <c r="BM761" s="175">
        <v>611.28890860508716</v>
      </c>
      <c r="BN761" s="175">
        <v>562.07698405825556</v>
      </c>
      <c r="BO761" s="175">
        <v>512.86505951142396</v>
      </c>
      <c r="BP761" s="175">
        <v>559.62373568859607</v>
      </c>
      <c r="BQ761" s="175">
        <v>510.41181114176447</v>
      </c>
      <c r="BR761" s="175">
        <v>461.19988659493276</v>
      </c>
      <c r="BS761" s="175">
        <v>411.08948204810116</v>
      </c>
      <c r="BT761" s="173">
        <v>833.29923163352669</v>
      </c>
      <c r="BU761" s="173">
        <v>781.6340587170356</v>
      </c>
      <c r="BV761" s="173">
        <v>758.0479395461366</v>
      </c>
      <c r="BW761" s="173">
        <v>706.38276662964529</v>
      </c>
      <c r="BX761" s="173">
        <v>581.91954999542338</v>
      </c>
      <c r="BY761" s="174">
        <v>532.70762544859178</v>
      </c>
      <c r="BZ761" s="175">
        <v>481.04245253210058</v>
      </c>
      <c r="CA761" s="175">
        <v>667.86194635749416</v>
      </c>
      <c r="CB761" s="175">
        <v>887.14618433440398</v>
      </c>
      <c r="CC761" s="175">
        <v>835.4810114179129</v>
      </c>
      <c r="CD761" s="175">
        <v>811.89489224701379</v>
      </c>
      <c r="CE761" s="175">
        <v>760.22971933052258</v>
      </c>
      <c r="CF761" s="175">
        <v>635.76650269630079</v>
      </c>
      <c r="CG761" s="175">
        <v>586.55457814946908</v>
      </c>
      <c r="CH761" s="175">
        <v>534.88940523297777</v>
      </c>
      <c r="CI761" s="175">
        <v>721.70889905837157</v>
      </c>
      <c r="CJ761" s="175">
        <v>942.58875027157183</v>
      </c>
      <c r="CK761" s="175">
        <v>867.33745818418174</v>
      </c>
      <c r="CL761" s="175">
        <v>792.08616609679132</v>
      </c>
      <c r="CM761" s="175">
        <v>742.87424154995972</v>
      </c>
      <c r="CN761" s="175">
        <v>641.99714408663704</v>
      </c>
      <c r="CO761" s="175">
        <v>590.33197117014561</v>
      </c>
      <c r="CP761" s="175">
        <v>541.1200466233139</v>
      </c>
      <c r="CQ761" s="175">
        <v>731.19082542608578</v>
      </c>
      <c r="CR761" s="175">
        <v>866.66989392453911</v>
      </c>
      <c r="CS761" s="175">
        <v>1033.9189624229923</v>
      </c>
      <c r="CT761" s="175">
        <v>1169.3980309214453</v>
      </c>
      <c r="CU761" s="175">
        <v>990.68220297244898</v>
      </c>
      <c r="CV761" s="175">
        <v>915.092160885059</v>
      </c>
      <c r="CW761" s="175">
        <v>839.50211879766869</v>
      </c>
      <c r="CX761" s="175">
        <v>790.171444250837</v>
      </c>
      <c r="CY761" s="175">
        <v>688.87409678751419</v>
      </c>
      <c r="CZ761" s="175">
        <v>636.90742387102296</v>
      </c>
      <c r="DA761" s="175">
        <v>587.57674932419138</v>
      </c>
      <c r="DB761" s="175">
        <v>778.40088526982026</v>
      </c>
      <c r="DC761" s="175">
        <v>913.87995376827348</v>
      </c>
      <c r="DD761" s="175">
        <v>1081.1290222667265</v>
      </c>
      <c r="DE761" s="175">
        <v>1216.6080907651799</v>
      </c>
      <c r="DF761" s="175">
        <v>312.68237410502991</v>
      </c>
      <c r="DG761" s="175">
        <v>516.54141483046521</v>
      </c>
      <c r="DH761" s="175">
        <v>492.99254565956619</v>
      </c>
      <c r="DI761" s="175">
        <v>441.62887274307508</v>
      </c>
      <c r="DJ761" s="175">
        <v>391.63721819624334</v>
      </c>
      <c r="DK761" s="175">
        <v>661.64247555590055</v>
      </c>
      <c r="DL761" s="175">
        <v>638.05635638500155</v>
      </c>
      <c r="DM761" s="175">
        <v>586.39118346851023</v>
      </c>
      <c r="DN761" s="175">
        <v>537.17925892167864</v>
      </c>
      <c r="DO761" s="175">
        <v>614.47023721410267</v>
      </c>
      <c r="DP761" s="175">
        <v>562.80506429761124</v>
      </c>
      <c r="DQ761" s="175">
        <v>513.59313975077964</v>
      </c>
      <c r="DR761" s="175">
        <v>511.13989138112015</v>
      </c>
      <c r="DS761" s="175">
        <v>461.92796683428844</v>
      </c>
      <c r="DT761" s="175">
        <v>411.81756228745684</v>
      </c>
      <c r="DU761" s="175">
        <v>846.18328628133588</v>
      </c>
      <c r="DV761" s="175">
        <v>822.597167110437</v>
      </c>
      <c r="DW761" s="175">
        <v>770.93199419394568</v>
      </c>
      <c r="DX761" s="175">
        <v>721.72006964711397</v>
      </c>
      <c r="DY761" s="175">
        <v>799.01104793953789</v>
      </c>
      <c r="DZ761" s="175">
        <v>747.34587502304657</v>
      </c>
      <c r="EA761" s="175">
        <v>698.13395047621498</v>
      </c>
      <c r="EB761" s="175">
        <v>695.68070210655537</v>
      </c>
      <c r="EC761" s="175">
        <v>646.46877755972378</v>
      </c>
      <c r="ED761" s="175">
        <v>597.25685301289218</v>
      </c>
      <c r="EE761" s="175">
        <v>775.42492876863889</v>
      </c>
      <c r="EF761" s="175">
        <v>723.75975585214769</v>
      </c>
      <c r="EG761" s="175">
        <v>674.54783130531598</v>
      </c>
      <c r="EH761" s="175">
        <v>672.09458293565649</v>
      </c>
      <c r="EI761" s="175">
        <v>622.88265838882489</v>
      </c>
      <c r="EJ761" s="175">
        <v>573.67073384199318</v>
      </c>
      <c r="EK761" s="175">
        <v>620.42941001916518</v>
      </c>
      <c r="EL761" s="175">
        <v>571.21748547233369</v>
      </c>
      <c r="EM761" s="175">
        <v>522.00556092550198</v>
      </c>
      <c r="EN761" s="175">
        <v>471.89515637867026</v>
      </c>
      <c r="EO761" s="175">
        <v>942.1483586649731</v>
      </c>
      <c r="EP761" s="175">
        <v>890.18168574848187</v>
      </c>
      <c r="EQ761" s="175">
        <v>866.5583165775829</v>
      </c>
      <c r="ER761" s="175">
        <v>814.59164366109167</v>
      </c>
      <c r="ES761" s="175">
        <v>689.67092702686989</v>
      </c>
      <c r="ET761" s="175">
        <v>640.3402524800382</v>
      </c>
      <c r="EU761" s="175">
        <v>588.37357956354697</v>
      </c>
      <c r="EV761" s="175">
        <v>775.98068053179782</v>
      </c>
      <c r="EW761" s="175">
        <v>947.42840838833945</v>
      </c>
      <c r="EX761" s="175">
        <v>338.78654843559912</v>
      </c>
      <c r="EY761" s="175">
        <v>520.61768218790655</v>
      </c>
      <c r="EZ761" s="175">
        <v>613.73333594021403</v>
      </c>
      <c r="FA761" s="175">
        <v>731.7216146925216</v>
      </c>
    </row>
    <row r="762" spans="1:157" ht="14.4" x14ac:dyDescent="0.3">
      <c r="A762" s="171" t="s">
        <v>624</v>
      </c>
      <c r="B762" s="172">
        <v>348.68275794750087</v>
      </c>
      <c r="C762" s="173">
        <v>948.97625911449234</v>
      </c>
      <c r="D762" s="173">
        <v>842.49441493563484</v>
      </c>
      <c r="E762" s="173">
        <v>630.9146872607962</v>
      </c>
      <c r="F762" s="173">
        <v>494.70095485347218</v>
      </c>
      <c r="G762" s="173">
        <v>1741.1067444283751</v>
      </c>
      <c r="H762" s="204">
        <v>1550.7659101585414</v>
      </c>
      <c r="I762" s="175">
        <v>1130.9126792847201</v>
      </c>
      <c r="J762" s="175">
        <v>920.24924402626004</v>
      </c>
      <c r="K762" s="175">
        <v>1360.4250758887054</v>
      </c>
      <c r="L762" s="175">
        <v>985.01730556668917</v>
      </c>
      <c r="M762" s="175">
        <v>813.5984305061271</v>
      </c>
      <c r="N762" s="175">
        <v>753.91798537872273</v>
      </c>
      <c r="O762" s="175">
        <v>610.3526321976309</v>
      </c>
      <c r="P762" s="175">
        <v>475.31570038652768</v>
      </c>
      <c r="Q762" s="175">
        <v>3198.9733923684012</v>
      </c>
      <c r="R762" s="175">
        <v>3008.3309967290538</v>
      </c>
      <c r="S762" s="175">
        <v>2592.5108746428327</v>
      </c>
      <c r="T762" s="175">
        <v>2195.0718155854083</v>
      </c>
      <c r="U762" s="175">
        <v>2817.6886010897092</v>
      </c>
      <c r="V762" s="175">
        <v>2401.8684790034895</v>
      </c>
      <c r="W762" s="175">
        <v>1945.8592218409831</v>
      </c>
      <c r="X762" s="175">
        <v>1927.4781588121878</v>
      </c>
      <c r="Y762" s="175">
        <v>1530.0390997547645</v>
      </c>
      <c r="Z762" s="175">
        <v>1201.0522595778555</v>
      </c>
      <c r="AA762" s="175">
        <v>2627.0462054503637</v>
      </c>
      <c r="AB762" s="175">
        <v>2211.2260833641435</v>
      </c>
      <c r="AC762" s="175">
        <v>1755.2168262016385</v>
      </c>
      <c r="AD762" s="175">
        <v>1736.8357631728431</v>
      </c>
      <c r="AE762" s="175">
        <v>1339.3967041154185</v>
      </c>
      <c r="AF762" s="175">
        <v>1046.7793936899616</v>
      </c>
      <c r="AG762" s="175">
        <v>1321.0156410866246</v>
      </c>
      <c r="AH762" s="175">
        <v>975.87387441854173</v>
      </c>
      <c r="AI762" s="175">
        <v>798.59116836922658</v>
      </c>
      <c r="AJ762" s="175">
        <v>660.81162030831183</v>
      </c>
      <c r="AK762" s="175">
        <v>449.97768215343484</v>
      </c>
      <c r="AL762" s="175">
        <v>1003.9549046992494</v>
      </c>
      <c r="AM762" s="175">
        <v>900.49610183674611</v>
      </c>
      <c r="AN762" s="175">
        <v>690.50422098794479</v>
      </c>
      <c r="AO762" s="175">
        <v>532.88102185295122</v>
      </c>
      <c r="AP762" s="175">
        <v>1514.4618384071484</v>
      </c>
      <c r="AQ762" s="175">
        <v>1397.0910146303456</v>
      </c>
      <c r="AR762" s="175">
        <v>1164.0852971734832</v>
      </c>
      <c r="AS762" s="175">
        <v>964.97519286960051</v>
      </c>
      <c r="AT762" s="175">
        <v>1290.2557419143511</v>
      </c>
      <c r="AU762" s="175">
        <v>1043.2500973534213</v>
      </c>
      <c r="AV762" s="175">
        <v>858.15541000819155</v>
      </c>
      <c r="AW762" s="175">
        <v>801.80225310109563</v>
      </c>
      <c r="AX762" s="175">
        <v>647.38567365935342</v>
      </c>
      <c r="AY762" s="175">
        <v>498.63353010358287</v>
      </c>
      <c r="AZ762" s="175">
        <v>2807.7799380349657</v>
      </c>
      <c r="BA762" s="175">
        <v>2616.8359810261077</v>
      </c>
      <c r="BB762" s="175">
        <v>2198.5750333584924</v>
      </c>
      <c r="BC762" s="175">
        <v>1800.9573767050751</v>
      </c>
      <c r="BD762" s="175">
        <v>2425.8920240172542</v>
      </c>
      <c r="BE762" s="175">
        <v>2007.6310763496379</v>
      </c>
      <c r="BF762" s="175">
        <v>1683.4008937718197</v>
      </c>
      <c r="BG762" s="175">
        <v>1622.146888018787</v>
      </c>
      <c r="BH762" s="175">
        <v>1376.8678437561732</v>
      </c>
      <c r="BI762" s="175">
        <v>1193.196785524884</v>
      </c>
      <c r="BJ762" s="175">
        <v>2234.9480670083976</v>
      </c>
      <c r="BK762" s="175">
        <v>1822.9659182023097</v>
      </c>
      <c r="BL762" s="175">
        <v>1516.817734558824</v>
      </c>
      <c r="BM762" s="175">
        <v>1504.5904050855315</v>
      </c>
      <c r="BN762" s="175">
        <v>1265.5344436877519</v>
      </c>
      <c r="BO762" s="175">
        <v>1086.2080333222002</v>
      </c>
      <c r="BP762" s="175">
        <v>1254.4062890298628</v>
      </c>
      <c r="BQ762" s="175">
        <v>1031.1765850413274</v>
      </c>
      <c r="BR762" s="175">
        <v>831.52782008572831</v>
      </c>
      <c r="BS762" s="175">
        <v>682.47019729138754</v>
      </c>
      <c r="BT762" s="173">
        <v>3747.9741413639276</v>
      </c>
      <c r="BU762" s="173">
        <v>3329.7131936963124</v>
      </c>
      <c r="BV762" s="173">
        <v>3138.7692366874567</v>
      </c>
      <c r="BW762" s="173">
        <v>2720.5082890198414</v>
      </c>
      <c r="BX762" s="173">
        <v>1654.332773821694</v>
      </c>
      <c r="BY762" s="174">
        <v>1255.9323614050943</v>
      </c>
      <c r="BZ762" s="175">
        <v>928.29113748215002</v>
      </c>
      <c r="CA762" s="175">
        <v>2408.6588577210073</v>
      </c>
      <c r="CB762" s="175">
        <v>3380.3206889684711</v>
      </c>
      <c r="CC762" s="175">
        <v>2962.0597413008581</v>
      </c>
      <c r="CD762" s="175">
        <v>2771.1157842920038</v>
      </c>
      <c r="CE762" s="175">
        <v>2352.8548366243886</v>
      </c>
      <c r="CF762" s="175">
        <v>1477.1572937799986</v>
      </c>
      <c r="CG762" s="175">
        <v>1231.8782495173825</v>
      </c>
      <c r="CH762" s="175">
        <v>1000.0624527491697</v>
      </c>
      <c r="CI762" s="175">
        <v>2041.0054053255553</v>
      </c>
      <c r="CJ762" s="175">
        <v>4440.4320971677926</v>
      </c>
      <c r="CK762" s="175">
        <v>3772.1966145332663</v>
      </c>
      <c r="CL762" s="175">
        <v>3162.991709856798</v>
      </c>
      <c r="CM762" s="175">
        <v>2764.5912974401981</v>
      </c>
      <c r="CN762" s="175">
        <v>1947.9299373559868</v>
      </c>
      <c r="CO762" s="175">
        <v>1471.0987915832909</v>
      </c>
      <c r="CP762" s="175">
        <v>1107.5964111985584</v>
      </c>
      <c r="CQ762" s="175">
        <v>2670.0069493365895</v>
      </c>
      <c r="CR762" s="175">
        <v>3515.4546365174342</v>
      </c>
      <c r="CS762" s="175">
        <v>4700.272791110704</v>
      </c>
      <c r="CT762" s="175">
        <v>5650.7550345493364</v>
      </c>
      <c r="CU762" s="175">
        <v>3967.1699905868895</v>
      </c>
      <c r="CV762" s="175">
        <v>3355.2226989595219</v>
      </c>
      <c r="CW762" s="175">
        <v>2743.2754073321485</v>
      </c>
      <c r="CX762" s="175">
        <v>2343.9136415563758</v>
      </c>
      <c r="CY762" s="175">
        <v>1641.4467419553596</v>
      </c>
      <c r="CZ762" s="175">
        <v>1333.4109742035907</v>
      </c>
      <c r="DA762" s="175">
        <v>1096.9102768340272</v>
      </c>
      <c r="DB762" s="175">
        <v>2248.6238191079865</v>
      </c>
      <c r="DC762" s="175">
        <v>3094.0715062888316</v>
      </c>
      <c r="DD762" s="175">
        <v>4196.7166353301391</v>
      </c>
      <c r="DE762" s="175">
        <v>5107.0972918621892</v>
      </c>
      <c r="DF762" s="175">
        <v>591.58106996749359</v>
      </c>
      <c r="DG762" s="175">
        <v>1305.7294404561544</v>
      </c>
      <c r="DH762" s="175">
        <v>1198.909657594749</v>
      </c>
      <c r="DI762" s="175">
        <v>945.59707540242437</v>
      </c>
      <c r="DJ762" s="175">
        <v>781.0229520867548</v>
      </c>
      <c r="DK762" s="175">
        <v>1903.3343552998474</v>
      </c>
      <c r="DL762" s="175">
        <v>1752.4106645201985</v>
      </c>
      <c r="DM762" s="175">
        <v>1445.8776145045497</v>
      </c>
      <c r="DN762" s="175">
        <v>1257.1978577435341</v>
      </c>
      <c r="DO762" s="175">
        <v>1585.8275053072055</v>
      </c>
      <c r="DP762" s="175">
        <v>1328.3211315712954</v>
      </c>
      <c r="DQ762" s="175">
        <v>1150.2091055408528</v>
      </c>
      <c r="DR762" s="175">
        <v>1095.1776572599799</v>
      </c>
      <c r="DS762" s="175">
        <v>895.52889230437961</v>
      </c>
      <c r="DT762" s="175">
        <v>728.75620537166105</v>
      </c>
      <c r="DU762" s="175">
        <v>3143.4413216407797</v>
      </c>
      <c r="DV762" s="175">
        <v>2952.4973646319245</v>
      </c>
      <c r="DW762" s="175">
        <v>2534.2364169643079</v>
      </c>
      <c r="DX762" s="175">
        <v>2135.8360045477107</v>
      </c>
      <c r="DY762" s="175">
        <v>2761.5534076230711</v>
      </c>
      <c r="DZ762" s="175">
        <v>2343.2924599554535</v>
      </c>
      <c r="EA762" s="175">
        <v>1944.8920475388561</v>
      </c>
      <c r="EB762" s="175">
        <v>1925.0315122878383</v>
      </c>
      <c r="EC762" s="175">
        <v>1644.9065075248993</v>
      </c>
      <c r="ED762" s="175">
        <v>1397.2121784749736</v>
      </c>
      <c r="EE762" s="175">
        <v>2570.6094506142158</v>
      </c>
      <c r="EF762" s="175">
        <v>2152.3485029466028</v>
      </c>
      <c r="EG762" s="175">
        <v>1784.8563983275526</v>
      </c>
      <c r="EH762" s="175">
        <v>1772.6290688542588</v>
      </c>
      <c r="EI762" s="175">
        <v>1478.323348311905</v>
      </c>
      <c r="EJ762" s="175">
        <v>1279.6556955417182</v>
      </c>
      <c r="EK762" s="175">
        <v>1466.0960188386114</v>
      </c>
      <c r="EL762" s="175">
        <v>1225.5483182404216</v>
      </c>
      <c r="EM762" s="175">
        <v>1046.2219078748701</v>
      </c>
      <c r="EN762" s="175">
        <v>848.80449467820529</v>
      </c>
      <c r="EO762" s="175">
        <v>3668.9992159851427</v>
      </c>
      <c r="EP762" s="175">
        <v>3248.2974427361319</v>
      </c>
      <c r="EQ762" s="175">
        <v>3057.0519243577692</v>
      </c>
      <c r="ER762" s="175">
        <v>2636.3501511087611</v>
      </c>
      <c r="ES762" s="175">
        <v>1710.79917222068</v>
      </c>
      <c r="ET762" s="175">
        <v>1415.9015852399705</v>
      </c>
      <c r="EU762" s="175">
        <v>1161.223205219462</v>
      </c>
      <c r="EV762" s="175">
        <v>2323.7709586434394</v>
      </c>
      <c r="EW762" s="175">
        <v>3460.4067847619881</v>
      </c>
      <c r="EX762" s="175">
        <v>619.94722566142025</v>
      </c>
      <c r="EY762" s="175">
        <v>1242.7714950728684</v>
      </c>
      <c r="EZ762" s="175">
        <v>1498.1027767517662</v>
      </c>
      <c r="FA762" s="175">
        <v>2060.2071115374761</v>
      </c>
    </row>
    <row r="763" spans="1:157" ht="14.4" x14ac:dyDescent="0.3">
      <c r="A763" s="176" t="s">
        <v>625</v>
      </c>
      <c r="B763" s="172">
        <v>0</v>
      </c>
      <c r="C763" s="173">
        <v>0</v>
      </c>
      <c r="D763" s="173">
        <v>0</v>
      </c>
      <c r="E763" s="173">
        <v>0</v>
      </c>
      <c r="F763" s="173">
        <v>0</v>
      </c>
      <c r="G763" s="173">
        <v>0</v>
      </c>
      <c r="H763" s="204">
        <v>0</v>
      </c>
      <c r="I763" s="175">
        <v>0</v>
      </c>
      <c r="J763" s="175">
        <v>0</v>
      </c>
      <c r="K763" s="175">
        <v>0</v>
      </c>
      <c r="L763" s="175">
        <v>0</v>
      </c>
      <c r="M763" s="175">
        <v>0</v>
      </c>
      <c r="N763" s="175">
        <v>0</v>
      </c>
      <c r="O763" s="175">
        <v>0</v>
      </c>
      <c r="P763" s="175">
        <v>-45.299193756258241</v>
      </c>
      <c r="Q763" s="175">
        <v>0</v>
      </c>
      <c r="R763" s="175">
        <v>0</v>
      </c>
      <c r="S763" s="175">
        <v>0</v>
      </c>
      <c r="T763" s="175">
        <v>0</v>
      </c>
      <c r="U763" s="175">
        <v>0</v>
      </c>
      <c r="V763" s="175">
        <v>0</v>
      </c>
      <c r="W763" s="175">
        <v>0</v>
      </c>
      <c r="X763" s="175">
        <v>0</v>
      </c>
      <c r="Y763" s="175">
        <v>0</v>
      </c>
      <c r="Z763" s="175">
        <v>0</v>
      </c>
      <c r="AA763" s="175">
        <v>0</v>
      </c>
      <c r="AB763" s="175">
        <v>0</v>
      </c>
      <c r="AC763" s="175">
        <v>0</v>
      </c>
      <c r="AD763" s="175">
        <v>0</v>
      </c>
      <c r="AE763" s="175">
        <v>0</v>
      </c>
      <c r="AF763" s="175">
        <v>0</v>
      </c>
      <c r="AG763" s="175">
        <v>0</v>
      </c>
      <c r="AH763" s="175">
        <v>0</v>
      </c>
      <c r="AI763" s="175">
        <v>0</v>
      </c>
      <c r="AJ763" s="175">
        <v>0</v>
      </c>
      <c r="AK763" s="175">
        <v>0</v>
      </c>
      <c r="AL763" s="175">
        <v>0</v>
      </c>
      <c r="AM763" s="175">
        <v>0</v>
      </c>
      <c r="AN763" s="175">
        <v>0</v>
      </c>
      <c r="AO763" s="175">
        <v>0</v>
      </c>
      <c r="AP763" s="175">
        <v>0</v>
      </c>
      <c r="AQ763" s="175">
        <v>0</v>
      </c>
      <c r="AR763" s="175">
        <v>0</v>
      </c>
      <c r="AS763" s="175">
        <v>0</v>
      </c>
      <c r="AT763" s="175">
        <v>0</v>
      </c>
      <c r="AU763" s="175">
        <v>0</v>
      </c>
      <c r="AV763" s="175">
        <v>0</v>
      </c>
      <c r="AW763" s="175">
        <v>0</v>
      </c>
      <c r="AX763" s="175">
        <v>0</v>
      </c>
      <c r="AY763" s="175">
        <v>-5.704497068566373</v>
      </c>
      <c r="AZ763" s="175">
        <v>0</v>
      </c>
      <c r="BA763" s="175">
        <v>0</v>
      </c>
      <c r="BB763" s="175">
        <v>0</v>
      </c>
      <c r="BC763" s="175">
        <v>0</v>
      </c>
      <c r="BD763" s="175">
        <v>0</v>
      </c>
      <c r="BE763" s="175">
        <v>0</v>
      </c>
      <c r="BF763" s="175">
        <v>0</v>
      </c>
      <c r="BG763" s="175">
        <v>0</v>
      </c>
      <c r="BH763" s="175">
        <v>0</v>
      </c>
      <c r="BI763" s="175">
        <v>0</v>
      </c>
      <c r="BJ763" s="175">
        <v>0</v>
      </c>
      <c r="BK763" s="175">
        <v>0</v>
      </c>
      <c r="BL763" s="175">
        <v>0</v>
      </c>
      <c r="BM763" s="175">
        <v>0</v>
      </c>
      <c r="BN763" s="175">
        <v>0</v>
      </c>
      <c r="BO763" s="175">
        <v>0</v>
      </c>
      <c r="BP763" s="175">
        <v>0</v>
      </c>
      <c r="BQ763" s="175">
        <v>0</v>
      </c>
      <c r="BR763" s="175">
        <v>0</v>
      </c>
      <c r="BS763" s="175">
        <v>0</v>
      </c>
      <c r="BT763" s="173">
        <v>0</v>
      </c>
      <c r="BU763" s="173">
        <v>0</v>
      </c>
      <c r="BV763" s="173">
        <v>0</v>
      </c>
      <c r="BW763" s="173">
        <v>0</v>
      </c>
      <c r="BX763" s="173">
        <v>0</v>
      </c>
      <c r="BY763" s="174">
        <v>0</v>
      </c>
      <c r="BZ763" s="175">
        <v>0</v>
      </c>
      <c r="CA763" s="175">
        <v>0</v>
      </c>
      <c r="CB763" s="175">
        <v>0</v>
      </c>
      <c r="CC763" s="175">
        <v>0</v>
      </c>
      <c r="CD763" s="175">
        <v>0</v>
      </c>
      <c r="CE763" s="175">
        <v>0</v>
      </c>
      <c r="CF763" s="175">
        <v>0</v>
      </c>
      <c r="CG763" s="175">
        <v>0</v>
      </c>
      <c r="CH763" s="175">
        <v>0</v>
      </c>
      <c r="CI763" s="175">
        <v>0</v>
      </c>
      <c r="CJ763" s="175">
        <v>0</v>
      </c>
      <c r="CK763" s="175">
        <v>0</v>
      </c>
      <c r="CL763" s="175">
        <v>0</v>
      </c>
      <c r="CM763" s="175">
        <v>0</v>
      </c>
      <c r="CN763" s="175">
        <v>0</v>
      </c>
      <c r="CO763" s="175">
        <v>0</v>
      </c>
      <c r="CP763" s="175">
        <v>0</v>
      </c>
      <c r="CQ763" s="175">
        <v>0</v>
      </c>
      <c r="CR763" s="175">
        <v>0</v>
      </c>
      <c r="CS763" s="175">
        <v>0</v>
      </c>
      <c r="CT763" s="175">
        <v>0</v>
      </c>
      <c r="CU763" s="175">
        <v>0</v>
      </c>
      <c r="CV763" s="175">
        <v>0</v>
      </c>
      <c r="CW763" s="175">
        <v>0</v>
      </c>
      <c r="CX763" s="175">
        <v>0</v>
      </c>
      <c r="CY763" s="175">
        <v>0</v>
      </c>
      <c r="CZ763" s="175">
        <v>0</v>
      </c>
      <c r="DA763" s="175">
        <v>0</v>
      </c>
      <c r="DB763" s="175">
        <v>0</v>
      </c>
      <c r="DC763" s="175">
        <v>0</v>
      </c>
      <c r="DD763" s="175">
        <v>0</v>
      </c>
      <c r="DE763" s="175">
        <v>0</v>
      </c>
      <c r="DF763" s="175">
        <v>0</v>
      </c>
      <c r="DG763" s="175">
        <v>0</v>
      </c>
      <c r="DH763" s="175">
        <v>0</v>
      </c>
      <c r="DI763" s="175">
        <v>0</v>
      </c>
      <c r="DJ763" s="175">
        <v>0</v>
      </c>
      <c r="DK763" s="175">
        <v>0</v>
      </c>
      <c r="DL763" s="175">
        <v>0</v>
      </c>
      <c r="DM763" s="175">
        <v>0</v>
      </c>
      <c r="DN763" s="175">
        <v>0</v>
      </c>
      <c r="DO763" s="175">
        <v>0</v>
      </c>
      <c r="DP763" s="175">
        <v>0</v>
      </c>
      <c r="DQ763" s="175">
        <v>0</v>
      </c>
      <c r="DR763" s="175">
        <v>0</v>
      </c>
      <c r="DS763" s="175">
        <v>0</v>
      </c>
      <c r="DT763" s="175">
        <v>0</v>
      </c>
      <c r="DU763" s="175">
        <v>0</v>
      </c>
      <c r="DV763" s="175">
        <v>0</v>
      </c>
      <c r="DW763" s="175">
        <v>0</v>
      </c>
      <c r="DX763" s="175">
        <v>0</v>
      </c>
      <c r="DY763" s="175">
        <v>0</v>
      </c>
      <c r="DZ763" s="175">
        <v>0</v>
      </c>
      <c r="EA763" s="175">
        <v>0</v>
      </c>
      <c r="EB763" s="175">
        <v>0</v>
      </c>
      <c r="EC763" s="175">
        <v>0</v>
      </c>
      <c r="ED763" s="175">
        <v>0</v>
      </c>
      <c r="EE763" s="175">
        <v>0</v>
      </c>
      <c r="EF763" s="175">
        <v>0</v>
      </c>
      <c r="EG763" s="175">
        <v>0</v>
      </c>
      <c r="EH763" s="175">
        <v>0</v>
      </c>
      <c r="EI763" s="175">
        <v>0</v>
      </c>
      <c r="EJ763" s="175">
        <v>0</v>
      </c>
      <c r="EK763" s="175">
        <v>0</v>
      </c>
      <c r="EL763" s="175">
        <v>0</v>
      </c>
      <c r="EM763" s="175">
        <v>0</v>
      </c>
      <c r="EN763" s="175">
        <v>0</v>
      </c>
      <c r="EO763" s="175">
        <v>0</v>
      </c>
      <c r="EP763" s="175">
        <v>0</v>
      </c>
      <c r="EQ763" s="175">
        <v>0</v>
      </c>
      <c r="ER763" s="175">
        <v>0</v>
      </c>
      <c r="ES763" s="175">
        <v>0</v>
      </c>
      <c r="ET763" s="175">
        <v>0</v>
      </c>
      <c r="EU763" s="175">
        <v>0</v>
      </c>
      <c r="EV763" s="175">
        <v>0</v>
      </c>
      <c r="EW763" s="175">
        <v>0</v>
      </c>
      <c r="EX763" s="175">
        <v>0</v>
      </c>
      <c r="EY763" s="175">
        <v>0</v>
      </c>
      <c r="EZ763" s="175">
        <v>0</v>
      </c>
      <c r="FA763" s="175">
        <v>0</v>
      </c>
    </row>
    <row r="764" spans="1:157" ht="14.4" x14ac:dyDescent="0.3">
      <c r="A764" s="176" t="s">
        <v>626</v>
      </c>
      <c r="B764" s="172">
        <v>0</v>
      </c>
      <c r="C764" s="173">
        <v>-50</v>
      </c>
      <c r="D764" s="173">
        <v>-50</v>
      </c>
      <c r="E764" s="173">
        <v>-50</v>
      </c>
      <c r="F764" s="173">
        <v>0</v>
      </c>
      <c r="G764" s="173">
        <v>-100</v>
      </c>
      <c r="H764" s="204">
        <v>-100</v>
      </c>
      <c r="I764" s="175">
        <v>-100</v>
      </c>
      <c r="J764" s="175">
        <v>-50</v>
      </c>
      <c r="K764" s="175">
        <v>-100</v>
      </c>
      <c r="L764" s="175">
        <v>-100</v>
      </c>
      <c r="M764" s="175">
        <v>-50</v>
      </c>
      <c r="N764" s="175">
        <v>-100</v>
      </c>
      <c r="O764" s="175">
        <v>-50</v>
      </c>
      <c r="P764" s="175">
        <v>0</v>
      </c>
      <c r="Q764" s="175">
        <v>-100</v>
      </c>
      <c r="R764" s="175">
        <v>-100</v>
      </c>
      <c r="S764" s="175">
        <v>-100</v>
      </c>
      <c r="T764" s="175">
        <v>-100</v>
      </c>
      <c r="U764" s="175">
        <v>-100</v>
      </c>
      <c r="V764" s="175">
        <v>-100</v>
      </c>
      <c r="W764" s="175">
        <v>-100</v>
      </c>
      <c r="X764" s="175">
        <v>-100</v>
      </c>
      <c r="Y764" s="175">
        <v>-100</v>
      </c>
      <c r="Z764" s="175">
        <v>-50</v>
      </c>
      <c r="AA764" s="175">
        <v>-100</v>
      </c>
      <c r="AB764" s="175">
        <v>-100</v>
      </c>
      <c r="AC764" s="175">
        <v>-100</v>
      </c>
      <c r="AD764" s="175">
        <v>-100</v>
      </c>
      <c r="AE764" s="175">
        <v>-100</v>
      </c>
      <c r="AF764" s="175">
        <v>-50</v>
      </c>
      <c r="AG764" s="175">
        <v>-100</v>
      </c>
      <c r="AH764" s="175">
        <v>-100</v>
      </c>
      <c r="AI764" s="175">
        <v>-50</v>
      </c>
      <c r="AJ764" s="175">
        <v>0</v>
      </c>
      <c r="AK764" s="175">
        <v>0</v>
      </c>
      <c r="AL764" s="175">
        <v>-50</v>
      </c>
      <c r="AM764" s="175">
        <v>-50</v>
      </c>
      <c r="AN764" s="175">
        <v>-50</v>
      </c>
      <c r="AO764" s="175">
        <v>0</v>
      </c>
      <c r="AP764" s="175">
        <v>-100</v>
      </c>
      <c r="AQ764" s="175">
        <v>-100</v>
      </c>
      <c r="AR764" s="175">
        <v>-100</v>
      </c>
      <c r="AS764" s="175">
        <v>-50</v>
      </c>
      <c r="AT764" s="175">
        <v>-100</v>
      </c>
      <c r="AU764" s="175">
        <v>-100</v>
      </c>
      <c r="AV764" s="175">
        <v>-50</v>
      </c>
      <c r="AW764" s="175">
        <v>-100</v>
      </c>
      <c r="AX764" s="175">
        <v>-50</v>
      </c>
      <c r="AY764" s="175">
        <v>0</v>
      </c>
      <c r="AZ764" s="175">
        <v>-100</v>
      </c>
      <c r="BA764" s="175">
        <v>-100</v>
      </c>
      <c r="BB764" s="175">
        <v>-100</v>
      </c>
      <c r="BC764" s="175">
        <v>-100</v>
      </c>
      <c r="BD764" s="175">
        <v>-100</v>
      </c>
      <c r="BE764" s="175">
        <v>-100</v>
      </c>
      <c r="BF764" s="175">
        <v>-100</v>
      </c>
      <c r="BG764" s="175">
        <v>-100</v>
      </c>
      <c r="BH764" s="175">
        <v>-100</v>
      </c>
      <c r="BI764" s="175">
        <v>-50</v>
      </c>
      <c r="BJ764" s="175">
        <v>-100</v>
      </c>
      <c r="BK764" s="175">
        <v>-100</v>
      </c>
      <c r="BL764" s="175">
        <v>-100</v>
      </c>
      <c r="BM764" s="175">
        <v>-100</v>
      </c>
      <c r="BN764" s="175">
        <v>-100</v>
      </c>
      <c r="BO764" s="175">
        <v>-50</v>
      </c>
      <c r="BP764" s="175">
        <v>-100</v>
      </c>
      <c r="BQ764" s="175">
        <v>-100</v>
      </c>
      <c r="BR764" s="175">
        <v>-50</v>
      </c>
      <c r="BS764" s="175">
        <v>0</v>
      </c>
      <c r="BT764" s="173">
        <v>-100</v>
      </c>
      <c r="BU764" s="173">
        <v>-100</v>
      </c>
      <c r="BV764" s="173">
        <v>-100</v>
      </c>
      <c r="BW764" s="173">
        <v>-100</v>
      </c>
      <c r="BX764" s="173">
        <v>-100</v>
      </c>
      <c r="BY764" s="174">
        <v>-100</v>
      </c>
      <c r="BZ764" s="175">
        <v>-100</v>
      </c>
      <c r="CA764" s="175">
        <v>-100</v>
      </c>
      <c r="CB764" s="175">
        <v>-100</v>
      </c>
      <c r="CC764" s="175">
        <v>-100</v>
      </c>
      <c r="CD764" s="175">
        <v>-100</v>
      </c>
      <c r="CE764" s="175">
        <v>-100</v>
      </c>
      <c r="CF764" s="175">
        <v>-100</v>
      </c>
      <c r="CG764" s="175">
        <v>-100</v>
      </c>
      <c r="CH764" s="175">
        <v>-100</v>
      </c>
      <c r="CI764" s="175">
        <v>-100</v>
      </c>
      <c r="CJ764" s="175">
        <v>-100</v>
      </c>
      <c r="CK764" s="175">
        <v>-100</v>
      </c>
      <c r="CL764" s="175">
        <v>-100</v>
      </c>
      <c r="CM764" s="175">
        <v>-100</v>
      </c>
      <c r="CN764" s="175">
        <v>-100</v>
      </c>
      <c r="CO764" s="175">
        <v>-100</v>
      </c>
      <c r="CP764" s="175">
        <v>-100</v>
      </c>
      <c r="CQ764" s="175">
        <v>-100</v>
      </c>
      <c r="CR764" s="175">
        <v>-100</v>
      </c>
      <c r="CS764" s="175">
        <v>-100</v>
      </c>
      <c r="CT764" s="175">
        <v>-100</v>
      </c>
      <c r="CU764" s="175">
        <v>-100</v>
      </c>
      <c r="CV764" s="175">
        <v>-100</v>
      </c>
      <c r="CW764" s="175">
        <v>-100</v>
      </c>
      <c r="CX764" s="175">
        <v>-100</v>
      </c>
      <c r="CY764" s="175">
        <v>-100</v>
      </c>
      <c r="CZ764" s="175">
        <v>-100</v>
      </c>
      <c r="DA764" s="175">
        <v>-100</v>
      </c>
      <c r="DB764" s="175">
        <v>-100</v>
      </c>
      <c r="DC764" s="175">
        <v>-100</v>
      </c>
      <c r="DD764" s="175">
        <v>-100</v>
      </c>
      <c r="DE764" s="175">
        <v>-100</v>
      </c>
      <c r="DF764" s="175">
        <v>0</v>
      </c>
      <c r="DG764" s="175">
        <v>-50</v>
      </c>
      <c r="DH764" s="175">
        <v>-50</v>
      </c>
      <c r="DI764" s="175">
        <v>-50</v>
      </c>
      <c r="DJ764" s="175">
        <v>0</v>
      </c>
      <c r="DK764" s="175">
        <v>-100</v>
      </c>
      <c r="DL764" s="175">
        <v>-100</v>
      </c>
      <c r="DM764" s="175">
        <v>-100</v>
      </c>
      <c r="DN764" s="175">
        <v>-50</v>
      </c>
      <c r="DO764" s="175">
        <v>-100</v>
      </c>
      <c r="DP764" s="175">
        <v>-100</v>
      </c>
      <c r="DQ764" s="175">
        <v>-50</v>
      </c>
      <c r="DR764" s="175">
        <v>-100</v>
      </c>
      <c r="DS764" s="175">
        <v>-50</v>
      </c>
      <c r="DT764" s="175">
        <v>0</v>
      </c>
      <c r="DU764" s="175">
        <v>-100</v>
      </c>
      <c r="DV764" s="175">
        <v>-100</v>
      </c>
      <c r="DW764" s="175">
        <v>-100</v>
      </c>
      <c r="DX764" s="175">
        <v>-100</v>
      </c>
      <c r="DY764" s="175">
        <v>-100</v>
      </c>
      <c r="DZ764" s="175">
        <v>-100</v>
      </c>
      <c r="EA764" s="175">
        <v>-100</v>
      </c>
      <c r="EB764" s="175">
        <v>-100</v>
      </c>
      <c r="EC764" s="175">
        <v>-100</v>
      </c>
      <c r="ED764" s="175">
        <v>-50</v>
      </c>
      <c r="EE764" s="175">
        <v>-100</v>
      </c>
      <c r="EF764" s="175">
        <v>-100</v>
      </c>
      <c r="EG764" s="175">
        <v>-100</v>
      </c>
      <c r="EH764" s="175">
        <v>-100</v>
      </c>
      <c r="EI764" s="175">
        <v>-100</v>
      </c>
      <c r="EJ764" s="175">
        <v>-50</v>
      </c>
      <c r="EK764" s="175">
        <v>-100</v>
      </c>
      <c r="EL764" s="175">
        <v>-100</v>
      </c>
      <c r="EM764" s="175">
        <v>-50</v>
      </c>
      <c r="EN764" s="175">
        <v>0</v>
      </c>
      <c r="EO764" s="175">
        <v>-100</v>
      </c>
      <c r="EP764" s="175">
        <v>-100</v>
      </c>
      <c r="EQ764" s="175">
        <v>-100</v>
      </c>
      <c r="ER764" s="175">
        <v>-100</v>
      </c>
      <c r="ES764" s="175">
        <v>-100</v>
      </c>
      <c r="ET764" s="175">
        <v>-100</v>
      </c>
      <c r="EU764" s="175">
        <v>-100</v>
      </c>
      <c r="EV764" s="175">
        <v>-100</v>
      </c>
      <c r="EW764" s="175">
        <v>-100</v>
      </c>
      <c r="EX764" s="175">
        <v>0</v>
      </c>
      <c r="EY764" s="175">
        <v>-50</v>
      </c>
      <c r="EZ764" s="175">
        <v>-100</v>
      </c>
      <c r="FA764" s="175">
        <v>-100</v>
      </c>
    </row>
    <row r="765" spans="1:157" ht="14.4" x14ac:dyDescent="0.3">
      <c r="A765" s="177" t="s">
        <v>627</v>
      </c>
      <c r="B765" s="178">
        <v>0</v>
      </c>
      <c r="C765" s="80">
        <v>-83.333333333333329</v>
      </c>
      <c r="D765" s="80">
        <v>-83.333333333333329</v>
      </c>
      <c r="E765" s="80">
        <v>-83.333333333333329</v>
      </c>
      <c r="F765" s="80">
        <v>-83.333333333333329</v>
      </c>
      <c r="G765" s="80">
        <v>-166.66666666666666</v>
      </c>
      <c r="H765" s="190">
        <v>-166.66666666666666</v>
      </c>
      <c r="I765" s="82">
        <v>-166.66666666666666</v>
      </c>
      <c r="J765" s="82">
        <v>-166.66666666666666</v>
      </c>
      <c r="K765" s="82">
        <v>-166.66666666666666</v>
      </c>
      <c r="L765" s="82">
        <v>-166.66666666666666</v>
      </c>
      <c r="M765" s="82">
        <v>-166.66666666666666</v>
      </c>
      <c r="N765" s="82">
        <v>-166.66666666666666</v>
      </c>
      <c r="O765" s="82">
        <v>-166.66666666666666</v>
      </c>
      <c r="P765" s="82">
        <v>-166.66666666666666</v>
      </c>
      <c r="Q765" s="82">
        <v>-250</v>
      </c>
      <c r="R765" s="82">
        <v>-250</v>
      </c>
      <c r="S765" s="82">
        <v>-250</v>
      </c>
      <c r="T765" s="82">
        <v>-250</v>
      </c>
      <c r="U765" s="82">
        <v>-250</v>
      </c>
      <c r="V765" s="82">
        <v>-250</v>
      </c>
      <c r="W765" s="82">
        <v>-250</v>
      </c>
      <c r="X765" s="82">
        <v>-250</v>
      </c>
      <c r="Y765" s="82">
        <v>-250</v>
      </c>
      <c r="Z765" s="82">
        <v>-250</v>
      </c>
      <c r="AA765" s="82">
        <v>-250</v>
      </c>
      <c r="AB765" s="82">
        <v>-250</v>
      </c>
      <c r="AC765" s="82">
        <v>-250</v>
      </c>
      <c r="AD765" s="82">
        <v>-250</v>
      </c>
      <c r="AE765" s="82">
        <v>-250</v>
      </c>
      <c r="AF765" s="82">
        <v>-250</v>
      </c>
      <c r="AG765" s="82">
        <v>-250</v>
      </c>
      <c r="AH765" s="82">
        <v>-250</v>
      </c>
      <c r="AI765" s="82">
        <v>-250</v>
      </c>
      <c r="AJ765" s="82">
        <v>-250</v>
      </c>
      <c r="AK765" s="82">
        <v>0</v>
      </c>
      <c r="AL765" s="82">
        <v>-83.333333333333329</v>
      </c>
      <c r="AM765" s="82">
        <v>-83.333333333333329</v>
      </c>
      <c r="AN765" s="82">
        <v>-83.333333333333329</v>
      </c>
      <c r="AO765" s="82">
        <v>-83.333333333333329</v>
      </c>
      <c r="AP765" s="82">
        <v>-166.66666666666666</v>
      </c>
      <c r="AQ765" s="82">
        <v>-166.66666666666666</v>
      </c>
      <c r="AR765" s="82">
        <v>-166.66666666666666</v>
      </c>
      <c r="AS765" s="82">
        <v>-166.66666666666666</v>
      </c>
      <c r="AT765" s="82">
        <v>-166.66666666666666</v>
      </c>
      <c r="AU765" s="82">
        <v>-166.66666666666666</v>
      </c>
      <c r="AV765" s="82">
        <v>-166.66666666666666</v>
      </c>
      <c r="AW765" s="82">
        <v>-166.66666666666666</v>
      </c>
      <c r="AX765" s="82">
        <v>-166.66666666666666</v>
      </c>
      <c r="AY765" s="82">
        <v>-166.66666666666666</v>
      </c>
      <c r="AZ765" s="82">
        <v>-250</v>
      </c>
      <c r="BA765" s="82">
        <v>-250</v>
      </c>
      <c r="BB765" s="82">
        <v>-250</v>
      </c>
      <c r="BC765" s="82">
        <v>-250</v>
      </c>
      <c r="BD765" s="82">
        <v>-250</v>
      </c>
      <c r="BE765" s="82">
        <v>-250</v>
      </c>
      <c r="BF765" s="82">
        <v>-250</v>
      </c>
      <c r="BG765" s="82">
        <v>-250</v>
      </c>
      <c r="BH765" s="82">
        <v>-250</v>
      </c>
      <c r="BI765" s="82">
        <v>-250</v>
      </c>
      <c r="BJ765" s="82">
        <v>-250</v>
      </c>
      <c r="BK765" s="82">
        <v>-250</v>
      </c>
      <c r="BL765" s="82">
        <v>-250</v>
      </c>
      <c r="BM765" s="82">
        <v>-250</v>
      </c>
      <c r="BN765" s="82">
        <v>-250</v>
      </c>
      <c r="BO765" s="82">
        <v>-250</v>
      </c>
      <c r="BP765" s="82">
        <v>-250</v>
      </c>
      <c r="BQ765" s="82">
        <v>-250</v>
      </c>
      <c r="BR765" s="82">
        <v>-250</v>
      </c>
      <c r="BS765" s="82">
        <v>-250</v>
      </c>
      <c r="BT765" s="80">
        <v>-333.33333333333331</v>
      </c>
      <c r="BU765" s="80">
        <v>-333.33333333333331</v>
      </c>
      <c r="BV765" s="80">
        <v>-333.33333333333331</v>
      </c>
      <c r="BW765" s="80">
        <v>-333.33333333333331</v>
      </c>
      <c r="BX765" s="80">
        <v>-333.33333333333331</v>
      </c>
      <c r="BY765" s="81">
        <v>-333.33333333333331</v>
      </c>
      <c r="BZ765" s="82">
        <v>-333.33333333333331</v>
      </c>
      <c r="CA765" s="82">
        <v>-333.33333333333331</v>
      </c>
      <c r="CB765" s="82">
        <v>-333.33333333333331</v>
      </c>
      <c r="CC765" s="82">
        <v>-333.33333333333331</v>
      </c>
      <c r="CD765" s="82">
        <v>-333.33333333333331</v>
      </c>
      <c r="CE765" s="82">
        <v>-333.33333333333331</v>
      </c>
      <c r="CF765" s="82">
        <v>-333.33333333333331</v>
      </c>
      <c r="CG765" s="82">
        <v>-333.33333333333331</v>
      </c>
      <c r="CH765" s="82">
        <v>-333.33333333333331</v>
      </c>
      <c r="CI765" s="82">
        <v>-333.33333333333331</v>
      </c>
      <c r="CJ765" s="82">
        <v>-416.66666666666669</v>
      </c>
      <c r="CK765" s="82">
        <v>-416.66666666666669</v>
      </c>
      <c r="CL765" s="82">
        <v>-416.66666666666669</v>
      </c>
      <c r="CM765" s="82">
        <v>-416.66666666666669</v>
      </c>
      <c r="CN765" s="82">
        <v>-416.66666666666669</v>
      </c>
      <c r="CO765" s="82">
        <v>-416.66666666666669</v>
      </c>
      <c r="CP765" s="82">
        <v>-416.66666666666669</v>
      </c>
      <c r="CQ765" s="82">
        <v>-416.66666666666669</v>
      </c>
      <c r="CR765" s="82">
        <v>-500</v>
      </c>
      <c r="CS765" s="82">
        <v>-583.33333333333337</v>
      </c>
      <c r="CT765" s="82">
        <v>-666.66666666666663</v>
      </c>
      <c r="CU765" s="82">
        <v>-416.66666666666669</v>
      </c>
      <c r="CV765" s="82">
        <v>-416.66666666666669</v>
      </c>
      <c r="CW765" s="82">
        <v>-416.66666666666669</v>
      </c>
      <c r="CX765" s="82">
        <v>-416.66666666666669</v>
      </c>
      <c r="CY765" s="82">
        <v>-416.66666666666669</v>
      </c>
      <c r="CZ765" s="82">
        <v>-416.66666666666669</v>
      </c>
      <c r="DA765" s="82">
        <v>-416.66666666666669</v>
      </c>
      <c r="DB765" s="82">
        <v>-416.66666666666669</v>
      </c>
      <c r="DC765" s="82">
        <v>-500</v>
      </c>
      <c r="DD765" s="82">
        <v>-583.33333333333337</v>
      </c>
      <c r="DE765" s="82">
        <v>-666.66666666666663</v>
      </c>
      <c r="DF765" s="82">
        <v>0</v>
      </c>
      <c r="DG765" s="82">
        <v>-83.333333333333329</v>
      </c>
      <c r="DH765" s="82">
        <v>-83.333333333333329</v>
      </c>
      <c r="DI765" s="82">
        <v>-83.333333333333329</v>
      </c>
      <c r="DJ765" s="82">
        <v>-83.333333333333329</v>
      </c>
      <c r="DK765" s="82">
        <v>-166.66666666666666</v>
      </c>
      <c r="DL765" s="82">
        <v>-166.66666666666666</v>
      </c>
      <c r="DM765" s="82">
        <v>-166.66666666666666</v>
      </c>
      <c r="DN765" s="82">
        <v>-166.66666666666666</v>
      </c>
      <c r="DO765" s="82">
        <v>-166.66666666666666</v>
      </c>
      <c r="DP765" s="82">
        <v>-166.66666666666666</v>
      </c>
      <c r="DQ765" s="82">
        <v>-166.66666666666666</v>
      </c>
      <c r="DR765" s="82">
        <v>-166.66666666666666</v>
      </c>
      <c r="DS765" s="82">
        <v>-166.66666666666666</v>
      </c>
      <c r="DT765" s="82">
        <v>-166.66666666666666</v>
      </c>
      <c r="DU765" s="82">
        <v>-250</v>
      </c>
      <c r="DV765" s="82">
        <v>-250</v>
      </c>
      <c r="DW765" s="82">
        <v>-250</v>
      </c>
      <c r="DX765" s="82">
        <v>-250</v>
      </c>
      <c r="DY765" s="82">
        <v>-250</v>
      </c>
      <c r="DZ765" s="82">
        <v>-250</v>
      </c>
      <c r="EA765" s="82">
        <v>-250</v>
      </c>
      <c r="EB765" s="82">
        <v>-250</v>
      </c>
      <c r="EC765" s="82">
        <v>-250</v>
      </c>
      <c r="ED765" s="82">
        <v>-250</v>
      </c>
      <c r="EE765" s="82">
        <v>-250</v>
      </c>
      <c r="EF765" s="82">
        <v>-250</v>
      </c>
      <c r="EG765" s="82">
        <v>-250</v>
      </c>
      <c r="EH765" s="82">
        <v>-250</v>
      </c>
      <c r="EI765" s="82">
        <v>-250</v>
      </c>
      <c r="EJ765" s="82">
        <v>-250</v>
      </c>
      <c r="EK765" s="82">
        <v>-250</v>
      </c>
      <c r="EL765" s="82">
        <v>-250</v>
      </c>
      <c r="EM765" s="82">
        <v>-250</v>
      </c>
      <c r="EN765" s="82">
        <v>-250</v>
      </c>
      <c r="EO765" s="82">
        <v>-333.33333333333331</v>
      </c>
      <c r="EP765" s="82">
        <v>-333.33333333333331</v>
      </c>
      <c r="EQ765" s="82">
        <v>-333.33333333333331</v>
      </c>
      <c r="ER765" s="82">
        <v>-333.33333333333331</v>
      </c>
      <c r="ES765" s="82">
        <v>-333.33333333333331</v>
      </c>
      <c r="ET765" s="82">
        <v>-333.33333333333331</v>
      </c>
      <c r="EU765" s="82">
        <v>-333.33333333333331</v>
      </c>
      <c r="EV765" s="82">
        <v>-333.33333333333331</v>
      </c>
      <c r="EW765" s="82">
        <v>-416.66666666666669</v>
      </c>
      <c r="EX765" s="82">
        <v>0</v>
      </c>
      <c r="EY765" s="82">
        <v>-83.333333333333329</v>
      </c>
      <c r="EZ765" s="82">
        <v>-166.66666666666666</v>
      </c>
      <c r="FA765" s="82">
        <v>-250</v>
      </c>
    </row>
    <row r="766" spans="1:157" ht="21.75" customHeight="1" x14ac:dyDescent="0.25">
      <c r="A766" s="83" t="s">
        <v>628</v>
      </c>
      <c r="B766" s="179"/>
      <c r="C766" s="85"/>
      <c r="D766" s="85"/>
      <c r="E766" s="85"/>
      <c r="F766" s="85"/>
      <c r="G766" s="85"/>
      <c r="H766" s="191"/>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c r="AN766" s="85"/>
      <c r="AO766" s="85"/>
      <c r="AP766" s="85"/>
      <c r="AQ766" s="85"/>
      <c r="AR766" s="85"/>
      <c r="AS766" s="85"/>
      <c r="AT766" s="85"/>
      <c r="AU766" s="85"/>
      <c r="AV766" s="85"/>
      <c r="AW766" s="85"/>
      <c r="AX766" s="85"/>
      <c r="AY766" s="85"/>
      <c r="AZ766" s="85"/>
      <c r="BA766" s="85"/>
      <c r="BB766" s="85"/>
      <c r="BC766" s="85"/>
      <c r="BD766" s="85"/>
      <c r="BE766" s="85"/>
      <c r="BF766" s="85"/>
      <c r="BG766" s="85"/>
      <c r="BH766" s="85"/>
      <c r="BI766" s="85"/>
      <c r="BJ766" s="85"/>
      <c r="BK766" s="85"/>
      <c r="BL766" s="85"/>
      <c r="BM766" s="85"/>
      <c r="BN766" s="85"/>
      <c r="BO766" s="85"/>
      <c r="BP766" s="85"/>
      <c r="BQ766" s="85"/>
      <c r="BR766" s="85"/>
      <c r="BS766" s="85"/>
      <c r="BT766" s="85"/>
      <c r="BU766" s="86"/>
      <c r="BV766" s="86"/>
      <c r="BW766" s="86"/>
      <c r="BX766" s="86"/>
      <c r="BY766" s="86"/>
      <c r="BZ766" s="86"/>
      <c r="CA766" s="86"/>
      <c r="CB766" s="86"/>
      <c r="CC766" s="86"/>
      <c r="CD766" s="86"/>
      <c r="CE766" s="86"/>
      <c r="CF766" s="86"/>
      <c r="CG766" s="86"/>
      <c r="CH766" s="86"/>
      <c r="CI766" s="86"/>
      <c r="CJ766" s="86"/>
      <c r="CK766" s="86"/>
      <c r="CL766" s="86"/>
      <c r="CM766" s="86"/>
      <c r="CN766" s="86"/>
      <c r="CO766" s="86"/>
      <c r="CP766" s="86"/>
      <c r="CQ766" s="86"/>
      <c r="CR766" s="86"/>
      <c r="CS766" s="86"/>
      <c r="CT766" s="86"/>
      <c r="CU766" s="86"/>
      <c r="CV766" s="86"/>
      <c r="CW766" s="86"/>
      <c r="CX766" s="86"/>
      <c r="CY766" s="86"/>
      <c r="CZ766" s="86"/>
      <c r="DA766" s="86"/>
      <c r="DB766" s="86"/>
      <c r="DC766" s="86"/>
      <c r="DD766" s="86"/>
      <c r="DE766" s="86"/>
      <c r="DF766" s="86"/>
      <c r="DG766" s="86"/>
      <c r="DH766" s="86"/>
      <c r="DI766" s="86"/>
      <c r="DJ766" s="86"/>
      <c r="DK766" s="86"/>
      <c r="DL766" s="86"/>
      <c r="DM766" s="86"/>
      <c r="DN766" s="86"/>
      <c r="DO766" s="86"/>
      <c r="DP766" s="86"/>
      <c r="DQ766" s="86"/>
      <c r="DR766" s="86"/>
      <c r="DS766" s="86"/>
      <c r="DT766" s="86"/>
      <c r="DU766" s="86"/>
      <c r="DV766" s="86"/>
      <c r="DW766" s="86"/>
      <c r="DX766" s="86"/>
      <c r="DY766" s="86"/>
      <c r="DZ766" s="86"/>
      <c r="EA766" s="86"/>
      <c r="EB766" s="86"/>
      <c r="EC766" s="86"/>
      <c r="ED766" s="86"/>
      <c r="EE766" s="86"/>
      <c r="EF766" s="86"/>
      <c r="EG766" s="86"/>
      <c r="EH766" s="86"/>
      <c r="EI766" s="86"/>
      <c r="EJ766" s="86"/>
      <c r="EK766" s="86"/>
      <c r="EL766" s="86"/>
      <c r="EM766" s="86"/>
      <c r="EN766" s="86"/>
      <c r="EO766" s="86"/>
      <c r="EP766" s="86"/>
      <c r="EQ766" s="86"/>
      <c r="ER766" s="86"/>
      <c r="ES766" s="86"/>
      <c r="ET766" s="86"/>
      <c r="EU766" s="86"/>
      <c r="EV766" s="86"/>
      <c r="EW766" s="86"/>
      <c r="EX766" s="86"/>
      <c r="EY766" s="86"/>
      <c r="EZ766" s="86"/>
      <c r="FA766" s="86"/>
    </row>
    <row r="767" spans="1:157" ht="15" x14ac:dyDescent="0.35">
      <c r="A767" s="87" t="s">
        <v>629</v>
      </c>
      <c r="B767" s="88">
        <v>11.956108584316645</v>
      </c>
      <c r="C767" s="89">
        <v>28.50894654301344</v>
      </c>
      <c r="D767" s="89">
        <v>26.436787991543291</v>
      </c>
      <c r="E767" s="89">
        <v>22.062088390655557</v>
      </c>
      <c r="F767" s="89">
        <v>18.462602979164227</v>
      </c>
      <c r="G767" s="89">
        <v>41.536615974606271</v>
      </c>
      <c r="H767" s="192">
        <v>38.985657763528302</v>
      </c>
      <c r="I767" s="90">
        <v>33.408742235373609</v>
      </c>
      <c r="J767" s="90">
        <v>29.434980273591748</v>
      </c>
      <c r="K767" s="90">
        <v>36.434699552450326</v>
      </c>
      <c r="L767" s="90">
        <v>31.11031505015816</v>
      </c>
      <c r="M767" s="90">
        <v>27.359533544046169</v>
      </c>
      <c r="N767" s="90">
        <v>26.605864923627646</v>
      </c>
      <c r="O767" s="90">
        <v>23.013342064558103</v>
      </c>
      <c r="P767" s="90">
        <v>19.155739362384754</v>
      </c>
      <c r="Q767" s="90">
        <v>62.089749398393089</v>
      </c>
      <c r="R767" s="90">
        <v>59.534749645442893</v>
      </c>
      <c r="S767" s="90">
        <v>53.961905758126839</v>
      </c>
      <c r="T767" s="90">
        <v>48.635405877032667</v>
      </c>
      <c r="U767" s="90">
        <v>56.979749892492691</v>
      </c>
      <c r="V767" s="90">
        <v>51.406906005176658</v>
      </c>
      <c r="W767" s="90">
        <v>45.747620907576341</v>
      </c>
      <c r="X767" s="90">
        <v>45.501276901354473</v>
      </c>
      <c r="Y767" s="90">
        <v>40.174777020260308</v>
      </c>
      <c r="Z767" s="90">
        <v>35.52130111007817</v>
      </c>
      <c r="AA767" s="90">
        <v>54.424750139542496</v>
      </c>
      <c r="AB767" s="90">
        <v>48.851906252226463</v>
      </c>
      <c r="AC767" s="90">
        <v>43.192621154626153</v>
      </c>
      <c r="AD767" s="90">
        <v>42.946277148404278</v>
      </c>
      <c r="AE767" s="90">
        <v>37.61977726731012</v>
      </c>
      <c r="AF767" s="90">
        <v>33.172946412533946</v>
      </c>
      <c r="AG767" s="90">
        <v>37.373433261088245</v>
      </c>
      <c r="AH767" s="90">
        <v>32.344077086751703</v>
      </c>
      <c r="AI767" s="90">
        <v>28.552556484112703</v>
      </c>
      <c r="AJ767" s="90">
        <v>24.929330642771443</v>
      </c>
      <c r="AK767" s="90">
        <v>9.2918206808877937</v>
      </c>
      <c r="AL767" s="90">
        <v>16.115184564956742</v>
      </c>
      <c r="AM767" s="90">
        <v>15.086529412279488</v>
      </c>
      <c r="AN767" s="90">
        <v>12.894268665318679</v>
      </c>
      <c r="AO767" s="90">
        <v>11.029992673414871</v>
      </c>
      <c r="AP767" s="90">
        <v>21.772616435281609</v>
      </c>
      <c r="AQ767" s="90">
        <v>20.703274433416009</v>
      </c>
      <c r="AR767" s="90">
        <v>18.436211593818658</v>
      </c>
      <c r="AS767" s="90">
        <v>16.478441638366867</v>
      </c>
      <c r="AT767" s="90">
        <v>19.663862974336794</v>
      </c>
      <c r="AU767" s="90">
        <v>17.357027614557438</v>
      </c>
      <c r="AV767" s="90">
        <v>15.439074184556363</v>
      </c>
      <c r="AW767" s="90">
        <v>15.065981460200256</v>
      </c>
      <c r="AX767" s="90">
        <v>13.23518174583409</v>
      </c>
      <c r="AY767" s="90">
        <v>11.376190721290094</v>
      </c>
      <c r="AZ767" s="90">
        <v>31.525379742878968</v>
      </c>
      <c r="BA767" s="90">
        <v>30.245859095467765</v>
      </c>
      <c r="BB767" s="90">
        <v>27.443081113226231</v>
      </c>
      <c r="BC767" s="90">
        <v>24.775612855645079</v>
      </c>
      <c r="BD767" s="90">
        <v>28.966338448056561</v>
      </c>
      <c r="BE767" s="90">
        <v>26.163560465815031</v>
      </c>
      <c r="BF767" s="90">
        <v>23.7045793504941</v>
      </c>
      <c r="BG767" s="90">
        <v>23.453898277143853</v>
      </c>
      <c r="BH767" s="90">
        <v>21.219210168400206</v>
      </c>
      <c r="BI767" s="90">
        <v>19.301590201791011</v>
      </c>
      <c r="BJ767" s="90">
        <v>27.686817800645358</v>
      </c>
      <c r="BK767" s="90">
        <v>24.901877315169529</v>
      </c>
      <c r="BL767" s="90">
        <v>22.494265515002954</v>
      </c>
      <c r="BM767" s="90">
        <v>22.382864771992871</v>
      </c>
      <c r="BN767" s="90">
        <v>20.165855875933417</v>
      </c>
      <c r="BO767" s="90">
        <v>18.260578658942798</v>
      </c>
      <c r="BP767" s="90">
        <v>20.057577788648917</v>
      </c>
      <c r="BQ767" s="90">
        <v>17.885529851138454</v>
      </c>
      <c r="BR767" s="90">
        <v>15.922518672244285</v>
      </c>
      <c r="BS767" s="90">
        <v>14.07515482903551</v>
      </c>
      <c r="BT767" s="89">
        <v>70.914388386360159</v>
      </c>
      <c r="BU767" s="180">
        <v>65.308832421877099</v>
      </c>
      <c r="BV767" s="180">
        <v>62.749791127054692</v>
      </c>
      <c r="BW767" s="180">
        <v>57.144235162571633</v>
      </c>
      <c r="BX767" s="180">
        <v>43.307468695670551</v>
      </c>
      <c r="BY767" s="181">
        <v>37.968084704581081</v>
      </c>
      <c r="BZ767" s="182">
        <v>32.877413534101834</v>
      </c>
      <c r="CA767" s="182">
        <v>52.964812126818806</v>
      </c>
      <c r="CB767" s="182">
        <v>36.095441429868124</v>
      </c>
      <c r="CC767" s="182">
        <v>33.292663447626609</v>
      </c>
      <c r="CD767" s="182">
        <v>32.013142800215398</v>
      </c>
      <c r="CE767" s="182">
        <v>29.210364817973872</v>
      </c>
      <c r="CF767" s="182">
        <v>22.83311218780106</v>
      </c>
      <c r="CG767" s="182">
        <v>20.598424079057413</v>
      </c>
      <c r="CH767" s="182">
        <v>18.325319820961909</v>
      </c>
      <c r="CI767" s="182">
        <v>27.120653300097469</v>
      </c>
      <c r="CJ767" s="182">
        <v>81.205918656184181</v>
      </c>
      <c r="CK767" s="182">
        <v>72.705920385753402</v>
      </c>
      <c r="CL767" s="182">
        <v>64.541323126447935</v>
      </c>
      <c r="CM767" s="182">
        <v>59.201939135358458</v>
      </c>
      <c r="CN767" s="182">
        <v>48.25699917978595</v>
      </c>
      <c r="CO767" s="182">
        <v>42.318657998796738</v>
      </c>
      <c r="CP767" s="182">
        <v>37.1775582806156</v>
      </c>
      <c r="CQ767" s="182">
        <v>57.934314558845834</v>
      </c>
      <c r="CR767" s="182">
        <v>70.731951532314568</v>
      </c>
      <c r="CS767" s="182">
        <v>87.443454797899349</v>
      </c>
      <c r="CT767" s="182">
        <v>100.83787902283278</v>
      </c>
      <c r="CU767" s="182">
        <v>40.761385104026026</v>
      </c>
      <c r="CV767" s="182">
        <v>36.660709664853705</v>
      </c>
      <c r="CW767" s="182">
        <v>32.560034225681356</v>
      </c>
      <c r="CX767" s="182">
        <v>29.883900175138965</v>
      </c>
      <c r="CY767" s="182">
        <v>24.722713465770877</v>
      </c>
      <c r="CZ767" s="182">
        <v>22.223653324199361</v>
      </c>
      <c r="DA767" s="182">
        <v>20.010192763447343</v>
      </c>
      <c r="DB767" s="182">
        <v>29.245360484117445</v>
      </c>
      <c r="DC767" s="182">
        <v>35.644178970851812</v>
      </c>
      <c r="DD767" s="182">
        <v>43.76648450832613</v>
      </c>
      <c r="DE767" s="182">
        <v>50.349771657990054</v>
      </c>
      <c r="DF767" s="182">
        <v>11.451952230462563</v>
      </c>
      <c r="DG767" s="182">
        <v>19.472589972323686</v>
      </c>
      <c r="DH767" s="182">
        <v>18.433222518513194</v>
      </c>
      <c r="DI767" s="182">
        <v>16.108469722281011</v>
      </c>
      <c r="DJ767" s="182">
        <v>14.220735849182097</v>
      </c>
      <c r="DK767" s="182">
        <v>25.325951476557062</v>
      </c>
      <c r="DL767" s="182">
        <v>24.160124767297017</v>
      </c>
      <c r="DM767" s="182">
        <v>21.674755585203112</v>
      </c>
      <c r="DN767" s="182">
        <v>19.742906361407194</v>
      </c>
      <c r="DO767" s="182">
        <v>22.949810931805875</v>
      </c>
      <c r="DP767" s="182">
        <v>20.60372208005214</v>
      </c>
      <c r="DQ767" s="182">
        <v>18.701894818558984</v>
      </c>
      <c r="DR767" s="182">
        <v>18.326846010754643</v>
      </c>
      <c r="DS767" s="182">
        <v>16.363834831860473</v>
      </c>
      <c r="DT767" s="182">
        <v>14.466144101894942</v>
      </c>
      <c r="DU767" s="182">
        <v>34.379140541862142</v>
      </c>
      <c r="DV767" s="182">
        <v>33.099619894450932</v>
      </c>
      <c r="DW767" s="182">
        <v>30.296841912209402</v>
      </c>
      <c r="DX767" s="182">
        <v>27.627149916664667</v>
      </c>
      <c r="DY767" s="182">
        <v>31.820099247039732</v>
      </c>
      <c r="DZ767" s="182">
        <v>29.017321264798202</v>
      </c>
      <c r="EA767" s="182">
        <v>26.347629269253467</v>
      </c>
      <c r="EB767" s="182">
        <v>26.214543282556669</v>
      </c>
      <c r="EC767" s="182">
        <v>23.880860967846196</v>
      </c>
      <c r="ED767" s="182">
        <v>21.781356709138603</v>
      </c>
      <c r="EE767" s="182">
        <v>30.540578599628532</v>
      </c>
      <c r="EF767" s="182">
        <v>27.737800617387006</v>
      </c>
      <c r="EG767" s="182">
        <v>25.155916314448948</v>
      </c>
      <c r="EH767" s="182">
        <v>25.044515571438865</v>
      </c>
      <c r="EI767" s="182">
        <v>22.67054713235505</v>
      </c>
      <c r="EJ767" s="182">
        <v>20.71032320398762</v>
      </c>
      <c r="EK767" s="182">
        <v>22.559146389344967</v>
      </c>
      <c r="EL767" s="182">
        <v>20.337899597829804</v>
      </c>
      <c r="EM767" s="182">
        <v>18.432622380839181</v>
      </c>
      <c r="EN767" s="182">
        <v>16.447872769441986</v>
      </c>
      <c r="EO767" s="180">
        <v>38.634368829450324</v>
      </c>
      <c r="EP767" s="182">
        <v>35.815234808625284</v>
      </c>
      <c r="EQ767" s="182">
        <v>34.533693390277968</v>
      </c>
      <c r="ER767" s="182">
        <v>31.714559369452942</v>
      </c>
      <c r="ES767" s="182">
        <v>25.181380784610553</v>
      </c>
      <c r="ET767" s="182">
        <v>22.802019969281414</v>
      </c>
      <c r="EU767" s="182">
        <v>20.4545433155828</v>
      </c>
      <c r="EV767" s="182">
        <v>29.619957702158761</v>
      </c>
      <c r="EW767" s="182">
        <v>37.970035824906411</v>
      </c>
      <c r="EX767" s="182">
        <v>12.348293347877869</v>
      </c>
      <c r="EY767" s="182">
        <v>19.421115527859396</v>
      </c>
      <c r="EZ767" s="182">
        <v>22.677564788146178</v>
      </c>
      <c r="FA767" s="182">
        <v>27.724843389645493</v>
      </c>
    </row>
    <row r="768" spans="1:157" ht="15" x14ac:dyDescent="0.35">
      <c r="A768" s="87"/>
      <c r="B768" s="88"/>
      <c r="C768" s="89"/>
      <c r="D768" s="89"/>
      <c r="E768" s="89"/>
      <c r="F768" s="89"/>
      <c r="G768" s="89"/>
      <c r="H768" s="193"/>
      <c r="I768" s="95"/>
      <c r="J768" s="95"/>
      <c r="K768" s="95"/>
      <c r="L768" s="95"/>
      <c r="M768" s="95"/>
      <c r="N768" s="95"/>
      <c r="O768" s="95"/>
      <c r="P768" s="95"/>
      <c r="Q768" s="95"/>
      <c r="R768" s="95"/>
      <c r="S768" s="95"/>
      <c r="T768" s="95"/>
      <c r="U768" s="95"/>
      <c r="V768" s="95"/>
      <c r="W768" s="95"/>
      <c r="X768" s="95"/>
      <c r="Y768" s="95"/>
      <c r="Z768" s="95"/>
      <c r="AA768" s="95"/>
      <c r="AB768" s="95"/>
      <c r="AC768" s="95"/>
      <c r="AD768" s="95"/>
      <c r="AE768" s="95"/>
      <c r="AF768" s="95"/>
      <c r="AG768" s="95"/>
      <c r="AH768" s="95"/>
      <c r="AI768" s="95"/>
      <c r="AJ768" s="95"/>
      <c r="AK768" s="95" t="s">
        <v>630</v>
      </c>
      <c r="AL768" s="95" t="s">
        <v>630</v>
      </c>
      <c r="AM768" s="95" t="s">
        <v>630</v>
      </c>
      <c r="AN768" s="95" t="s">
        <v>630</v>
      </c>
      <c r="AO768" s="95" t="s">
        <v>630</v>
      </c>
      <c r="AP768" s="95" t="s">
        <v>630</v>
      </c>
      <c r="AQ768" s="95" t="s">
        <v>630</v>
      </c>
      <c r="AR768" s="95" t="s">
        <v>630</v>
      </c>
      <c r="AS768" s="95" t="s">
        <v>630</v>
      </c>
      <c r="AT768" s="95" t="s">
        <v>630</v>
      </c>
      <c r="AU768" s="95" t="s">
        <v>630</v>
      </c>
      <c r="AV768" s="95" t="s">
        <v>630</v>
      </c>
      <c r="AW768" s="95" t="s">
        <v>630</v>
      </c>
      <c r="AX768" s="95" t="s">
        <v>630</v>
      </c>
      <c r="AY768" s="95" t="s">
        <v>630</v>
      </c>
      <c r="AZ768" s="95" t="s">
        <v>630</v>
      </c>
      <c r="BA768" s="95" t="s">
        <v>630</v>
      </c>
      <c r="BB768" s="95" t="s">
        <v>630</v>
      </c>
      <c r="BC768" s="95" t="s">
        <v>630</v>
      </c>
      <c r="BD768" s="95" t="s">
        <v>630</v>
      </c>
      <c r="BE768" s="95" t="s">
        <v>630</v>
      </c>
      <c r="BF768" s="95" t="s">
        <v>630</v>
      </c>
      <c r="BG768" s="95" t="s">
        <v>630</v>
      </c>
      <c r="BH768" s="95" t="s">
        <v>630</v>
      </c>
      <c r="BI768" s="95" t="s">
        <v>630</v>
      </c>
      <c r="BJ768" s="95" t="s">
        <v>630</v>
      </c>
      <c r="BK768" s="95" t="s">
        <v>630</v>
      </c>
      <c r="BL768" s="95" t="s">
        <v>630</v>
      </c>
      <c r="BM768" s="95" t="s">
        <v>630</v>
      </c>
      <c r="BN768" s="95" t="s">
        <v>630</v>
      </c>
      <c r="BO768" s="95" t="s">
        <v>630</v>
      </c>
      <c r="BP768" s="95" t="s">
        <v>630</v>
      </c>
      <c r="BQ768" s="95" t="s">
        <v>630</v>
      </c>
      <c r="BR768" s="95" t="s">
        <v>630</v>
      </c>
      <c r="BS768" s="95" t="s">
        <v>630</v>
      </c>
      <c r="BT768" s="89"/>
      <c r="BU768" s="89"/>
      <c r="BV768" s="89"/>
      <c r="BW768" s="89"/>
      <c r="BX768" s="89"/>
      <c r="BY768" s="94"/>
      <c r="BZ768" s="95"/>
      <c r="CA768" s="95"/>
      <c r="CB768" s="95" t="s">
        <v>630</v>
      </c>
      <c r="CC768" s="95" t="s">
        <v>630</v>
      </c>
      <c r="CD768" s="95" t="s">
        <v>630</v>
      </c>
      <c r="CE768" s="95" t="s">
        <v>630</v>
      </c>
      <c r="CF768" s="95" t="s">
        <v>630</v>
      </c>
      <c r="CG768" s="95" t="s">
        <v>630</v>
      </c>
      <c r="CH768" s="95" t="s">
        <v>630</v>
      </c>
      <c r="CI768" s="95" t="s">
        <v>630</v>
      </c>
      <c r="CJ768" s="95"/>
      <c r="CK768" s="95"/>
      <c r="CL768" s="95"/>
      <c r="CM768" s="95"/>
      <c r="CN768" s="95"/>
      <c r="CO768" s="95"/>
      <c r="CP768" s="95"/>
      <c r="CQ768" s="95"/>
      <c r="CR768" s="95"/>
      <c r="CS768" s="95"/>
      <c r="CT768" s="95"/>
      <c r="CU768" s="95" t="s">
        <v>631</v>
      </c>
      <c r="CV768" s="95" t="s">
        <v>631</v>
      </c>
      <c r="CW768" s="95" t="s">
        <v>631</v>
      </c>
      <c r="CX768" s="95" t="s">
        <v>631</v>
      </c>
      <c r="CY768" s="95" t="s">
        <v>631</v>
      </c>
      <c r="CZ768" s="95" t="s">
        <v>631</v>
      </c>
      <c r="DA768" s="95" t="s">
        <v>631</v>
      </c>
      <c r="DB768" s="95" t="s">
        <v>631</v>
      </c>
      <c r="DC768" s="95" t="s">
        <v>631</v>
      </c>
      <c r="DD768" s="95" t="s">
        <v>631</v>
      </c>
      <c r="DE768" s="95" t="s">
        <v>631</v>
      </c>
      <c r="DF768" s="95" t="s">
        <v>631</v>
      </c>
      <c r="DG768" s="95" t="s">
        <v>631</v>
      </c>
      <c r="DH768" s="95" t="s">
        <v>631</v>
      </c>
      <c r="DI768" s="95" t="s">
        <v>631</v>
      </c>
      <c r="DJ768" s="95" t="s">
        <v>631</v>
      </c>
      <c r="DK768" s="95" t="s">
        <v>631</v>
      </c>
      <c r="DL768" s="95" t="s">
        <v>631</v>
      </c>
      <c r="DM768" s="95" t="s">
        <v>631</v>
      </c>
      <c r="DN768" s="95" t="s">
        <v>631</v>
      </c>
      <c r="DO768" s="95" t="s">
        <v>631</v>
      </c>
      <c r="DP768" s="95" t="s">
        <v>631</v>
      </c>
      <c r="DQ768" s="95" t="s">
        <v>631</v>
      </c>
      <c r="DR768" s="95" t="s">
        <v>631</v>
      </c>
      <c r="DS768" s="95" t="s">
        <v>631</v>
      </c>
      <c r="DT768" s="95" t="s">
        <v>631</v>
      </c>
      <c r="DU768" s="95" t="s">
        <v>631</v>
      </c>
      <c r="DV768" s="95" t="s">
        <v>631</v>
      </c>
      <c r="DW768" s="95" t="s">
        <v>631</v>
      </c>
      <c r="DX768" s="95" t="s">
        <v>631</v>
      </c>
      <c r="DY768" s="95" t="s">
        <v>631</v>
      </c>
      <c r="DZ768" s="95" t="s">
        <v>631</v>
      </c>
      <c r="EA768" s="95" t="s">
        <v>631</v>
      </c>
      <c r="EB768" s="95" t="s">
        <v>631</v>
      </c>
      <c r="EC768" s="95" t="s">
        <v>631</v>
      </c>
      <c r="ED768" s="95" t="s">
        <v>631</v>
      </c>
      <c r="EE768" s="95" t="s">
        <v>631</v>
      </c>
      <c r="EF768" s="95" t="s">
        <v>631</v>
      </c>
      <c r="EG768" s="95" t="s">
        <v>631</v>
      </c>
      <c r="EH768" s="95" t="s">
        <v>631</v>
      </c>
      <c r="EI768" s="95" t="s">
        <v>631</v>
      </c>
      <c r="EJ768" s="95" t="s">
        <v>631</v>
      </c>
      <c r="EK768" s="95" t="s">
        <v>631</v>
      </c>
      <c r="EL768" s="95" t="s">
        <v>631</v>
      </c>
      <c r="EM768" s="95" t="s">
        <v>631</v>
      </c>
      <c r="EN768" s="95" t="s">
        <v>631</v>
      </c>
      <c r="EO768" s="89" t="s">
        <v>631</v>
      </c>
      <c r="EP768" s="95" t="s">
        <v>631</v>
      </c>
      <c r="EQ768" s="95" t="s">
        <v>631</v>
      </c>
      <c r="ER768" s="95" t="s">
        <v>631</v>
      </c>
      <c r="ES768" s="95" t="s">
        <v>631</v>
      </c>
      <c r="ET768" s="95" t="s">
        <v>631</v>
      </c>
      <c r="EU768" s="95" t="s">
        <v>631</v>
      </c>
      <c r="EV768" s="95" t="s">
        <v>631</v>
      </c>
      <c r="EW768" s="95" t="s">
        <v>631</v>
      </c>
      <c r="EX768" s="95" t="s">
        <v>631</v>
      </c>
      <c r="EY768" s="95" t="s">
        <v>631</v>
      </c>
      <c r="EZ768" s="95" t="s">
        <v>631</v>
      </c>
      <c r="FA768" s="95" t="s">
        <v>631</v>
      </c>
    </row>
    <row r="769" spans="1:157" ht="15" x14ac:dyDescent="0.35">
      <c r="A769" s="87" t="s">
        <v>632</v>
      </c>
      <c r="B769" s="96">
        <v>2104.2751108397297</v>
      </c>
      <c r="C769" s="97">
        <v>5017.5745915703656</v>
      </c>
      <c r="D769" s="97">
        <v>4652.8746865116191</v>
      </c>
      <c r="E769" s="97">
        <v>3882.9275567553777</v>
      </c>
      <c r="F769" s="97">
        <v>3249.418124332904</v>
      </c>
      <c r="G769" s="97">
        <v>7310.4444115307042</v>
      </c>
      <c r="H769" s="194">
        <v>6861.4757663809805</v>
      </c>
      <c r="I769" s="99">
        <v>5879.9386334257551</v>
      </c>
      <c r="J769" s="99">
        <v>5180.5565281521476</v>
      </c>
      <c r="K769" s="99">
        <v>6412.5071212312569</v>
      </c>
      <c r="L769" s="99">
        <v>5475.4154488278364</v>
      </c>
      <c r="M769" s="99">
        <v>4815.2779037521259</v>
      </c>
      <c r="N769" s="99">
        <v>4682.6322265584658</v>
      </c>
      <c r="O769" s="99">
        <v>4050.3482033622263</v>
      </c>
      <c r="P769" s="99">
        <v>3371.4101277797167</v>
      </c>
      <c r="Q769" s="99">
        <v>10927.795894117184</v>
      </c>
      <c r="R769" s="99">
        <v>10478.11593759795</v>
      </c>
      <c r="S769" s="99">
        <v>9497.2954134303236</v>
      </c>
      <c r="T769" s="99">
        <v>8559.8314343577495</v>
      </c>
      <c r="U769" s="99">
        <v>10028.435981078714</v>
      </c>
      <c r="V769" s="99">
        <v>9047.6154569110913</v>
      </c>
      <c r="W769" s="99">
        <v>8051.5812797334365</v>
      </c>
      <c r="X769" s="99">
        <v>8008.2247346383874</v>
      </c>
      <c r="Y769" s="99">
        <v>7070.7607555658142</v>
      </c>
      <c r="Z769" s="99">
        <v>6251.7489953737577</v>
      </c>
      <c r="AA769" s="99">
        <v>9578.7560245594796</v>
      </c>
      <c r="AB769" s="99">
        <v>8597.9355003918572</v>
      </c>
      <c r="AC769" s="99">
        <v>7601.9013232142033</v>
      </c>
      <c r="AD769" s="99">
        <v>7558.5447781191533</v>
      </c>
      <c r="AE769" s="99">
        <v>6621.080799046581</v>
      </c>
      <c r="AF769" s="99">
        <v>5838.438568605975</v>
      </c>
      <c r="AG769" s="99">
        <v>6577.724253951531</v>
      </c>
      <c r="AH769" s="99">
        <v>5692.5575672682999</v>
      </c>
      <c r="AI769" s="99">
        <v>5025.249941203836</v>
      </c>
      <c r="AJ769" s="99">
        <v>4387.5621931277738</v>
      </c>
      <c r="AK769" s="99">
        <v>3270.7208796725031</v>
      </c>
      <c r="AL769" s="99">
        <v>5672.5449668647734</v>
      </c>
      <c r="AM769" s="99">
        <v>5310.4583531223798</v>
      </c>
      <c r="AN769" s="99">
        <v>4538.7825701921747</v>
      </c>
      <c r="AO769" s="99">
        <v>3882.5574210420345</v>
      </c>
      <c r="AP769" s="99">
        <v>7663.960985219127</v>
      </c>
      <c r="AQ769" s="99">
        <v>7287.5526005624351</v>
      </c>
      <c r="AR769" s="99">
        <v>6489.5464810241683</v>
      </c>
      <c r="AS769" s="99">
        <v>5800.4114567051374</v>
      </c>
      <c r="AT769" s="99">
        <v>6921.6797669665511</v>
      </c>
      <c r="AU769" s="99">
        <v>6109.6737203242183</v>
      </c>
      <c r="AV769" s="99">
        <v>5434.5541129638395</v>
      </c>
      <c r="AW769" s="99">
        <v>5303.2254739904902</v>
      </c>
      <c r="AX769" s="99">
        <v>4658.7839745335996</v>
      </c>
      <c r="AY769" s="99">
        <v>4004.4191338941132</v>
      </c>
      <c r="AZ769" s="99">
        <v>11096.933669493397</v>
      </c>
      <c r="BA769" s="99">
        <v>10646.542401604653</v>
      </c>
      <c r="BB769" s="99">
        <v>9659.9645518556335</v>
      </c>
      <c r="BC769" s="99">
        <v>8721.0157251870678</v>
      </c>
      <c r="BD769" s="99">
        <v>10196.15113371591</v>
      </c>
      <c r="BE769" s="99">
        <v>9209.5732839668908</v>
      </c>
      <c r="BF769" s="99">
        <v>8344.0119313739233</v>
      </c>
      <c r="BG769" s="99">
        <v>8255.772193554636</v>
      </c>
      <c r="BH769" s="99">
        <v>7469.1619792768724</v>
      </c>
      <c r="BI769" s="99">
        <v>6794.1597510304355</v>
      </c>
      <c r="BJ769" s="99">
        <v>9745.7598658271654</v>
      </c>
      <c r="BK769" s="99">
        <v>8765.4608149396736</v>
      </c>
      <c r="BL769" s="99">
        <v>7917.9814612810396</v>
      </c>
      <c r="BM769" s="99">
        <v>7878.7683997414906</v>
      </c>
      <c r="BN769" s="99">
        <v>7098.3812683285623</v>
      </c>
      <c r="BO769" s="99">
        <v>6427.7236879478651</v>
      </c>
      <c r="BP769" s="99">
        <v>7060.2673816044189</v>
      </c>
      <c r="BQ769" s="99">
        <v>6295.7065076007357</v>
      </c>
      <c r="BR769" s="99">
        <v>5604.7265726299884</v>
      </c>
      <c r="BS769" s="99">
        <v>4954.4544998204992</v>
      </c>
      <c r="BT769" s="97">
        <v>12480.932355999388</v>
      </c>
      <c r="BU769" s="97">
        <v>11494.354506250369</v>
      </c>
      <c r="BV769" s="97">
        <v>11043.963238361626</v>
      </c>
      <c r="BW769" s="97">
        <v>10057.385388612607</v>
      </c>
      <c r="BX769" s="97">
        <v>7622.1144904380171</v>
      </c>
      <c r="BY769" s="98">
        <v>6682.3829080062706</v>
      </c>
      <c r="BZ769" s="99">
        <v>5786.4247820019227</v>
      </c>
      <c r="CA769" s="99">
        <v>9321.8069343201096</v>
      </c>
      <c r="CB769" s="99">
        <v>12705.595383313581</v>
      </c>
      <c r="CC769" s="99">
        <v>11719.017533564567</v>
      </c>
      <c r="CD769" s="99">
        <v>11268.626265675821</v>
      </c>
      <c r="CE769" s="99">
        <v>10282.048415926804</v>
      </c>
      <c r="CF769" s="99">
        <v>8037.255490105973</v>
      </c>
      <c r="CG769" s="99">
        <v>7250.6452758282094</v>
      </c>
      <c r="CH769" s="99">
        <v>6450.5125769785918</v>
      </c>
      <c r="CI769" s="99">
        <v>9546.4699616343096</v>
      </c>
      <c r="CJ769" s="99">
        <v>14292.241683488415</v>
      </c>
      <c r="CK769" s="99">
        <v>12796.241987892599</v>
      </c>
      <c r="CL769" s="99">
        <v>11359.272870254836</v>
      </c>
      <c r="CM769" s="99">
        <v>10419.541287823089</v>
      </c>
      <c r="CN769" s="99">
        <v>8493.231855642327</v>
      </c>
      <c r="CO769" s="99">
        <v>7448.0838077882254</v>
      </c>
      <c r="CP769" s="99">
        <v>6543.2502573883457</v>
      </c>
      <c r="CQ769" s="99">
        <v>10196.439362356867</v>
      </c>
      <c r="CR769" s="99">
        <v>12448.823469687364</v>
      </c>
      <c r="CS769" s="99">
        <v>15390.048044430287</v>
      </c>
      <c r="CT769" s="99">
        <v>17747.466708018568</v>
      </c>
      <c r="CU769" s="99">
        <v>14348.00755661716</v>
      </c>
      <c r="CV769" s="99">
        <v>12904.569802028504</v>
      </c>
      <c r="CW769" s="99">
        <v>11461.132047439838</v>
      </c>
      <c r="CX769" s="99">
        <v>10519.132861648915</v>
      </c>
      <c r="CY769" s="99">
        <v>8702.395139951348</v>
      </c>
      <c r="CZ769" s="99">
        <v>7822.7259701181756</v>
      </c>
      <c r="DA769" s="99">
        <v>7043.5878527334644</v>
      </c>
      <c r="DB769" s="99">
        <v>10294.366890409341</v>
      </c>
      <c r="DC769" s="99">
        <v>12546.750997739839</v>
      </c>
      <c r="DD769" s="99">
        <v>15405.802546930798</v>
      </c>
      <c r="DE769" s="99">
        <v>17723.1196236125</v>
      </c>
      <c r="DF769" s="99">
        <v>4031.0871851228221</v>
      </c>
      <c r="DG769" s="99">
        <v>6854.3516702579373</v>
      </c>
      <c r="DH769" s="99">
        <v>6488.4943265166439</v>
      </c>
      <c r="DI769" s="99">
        <v>5670.1813422429159</v>
      </c>
      <c r="DJ769" s="99">
        <v>5005.6990189120979</v>
      </c>
      <c r="DK769" s="99">
        <v>8914.7349197480853</v>
      </c>
      <c r="DL769" s="99">
        <v>8504.3639180885493</v>
      </c>
      <c r="DM769" s="99">
        <v>7629.5139659914958</v>
      </c>
      <c r="DN769" s="99">
        <v>6949.5030392153321</v>
      </c>
      <c r="DO769" s="99">
        <v>8078.3334479956675</v>
      </c>
      <c r="DP769" s="99">
        <v>7252.5101721783531</v>
      </c>
      <c r="DQ769" s="99">
        <v>6583.0669761327617</v>
      </c>
      <c r="DR769" s="99">
        <v>6451.0497957856342</v>
      </c>
      <c r="DS769" s="99">
        <v>5760.0698608148859</v>
      </c>
      <c r="DT769" s="99">
        <v>5092.0827238670199</v>
      </c>
      <c r="DU769" s="99">
        <v>12101.457470735475</v>
      </c>
      <c r="DV769" s="99">
        <v>11651.066202846729</v>
      </c>
      <c r="DW769" s="99">
        <v>10664.488353097709</v>
      </c>
      <c r="DX769" s="99">
        <v>9724.7567706659629</v>
      </c>
      <c r="DY769" s="99">
        <v>11200.674934957986</v>
      </c>
      <c r="DZ769" s="99">
        <v>10214.097085208967</v>
      </c>
      <c r="EA769" s="99">
        <v>9274.3655027772202</v>
      </c>
      <c r="EB769" s="99">
        <v>9227.5192354599476</v>
      </c>
      <c r="EC769" s="99">
        <v>8406.0630606818613</v>
      </c>
      <c r="ED769" s="99">
        <v>7667.0375616167876</v>
      </c>
      <c r="EE769" s="99">
        <v>10750.283667069243</v>
      </c>
      <c r="EF769" s="99">
        <v>9763.7058173202258</v>
      </c>
      <c r="EG769" s="99">
        <v>8854.8825426860294</v>
      </c>
      <c r="EH769" s="99">
        <v>8815.6694811464804</v>
      </c>
      <c r="EI769" s="99">
        <v>7980.0325905889777</v>
      </c>
      <c r="EJ769" s="99">
        <v>7290.0337678036421</v>
      </c>
      <c r="EK769" s="99">
        <v>7940.8195290494286</v>
      </c>
      <c r="EL769" s="99">
        <v>7158.9406584360913</v>
      </c>
      <c r="EM769" s="99">
        <v>6488.2830780553923</v>
      </c>
      <c r="EN769" s="99">
        <v>5789.6512148435786</v>
      </c>
      <c r="EO769" s="97">
        <v>13599.297827966513</v>
      </c>
      <c r="EP769" s="99">
        <v>12606.962652636101</v>
      </c>
      <c r="EQ769" s="99">
        <v>12155.860073377846</v>
      </c>
      <c r="ER769" s="99">
        <v>11163.524898047435</v>
      </c>
      <c r="ES769" s="99">
        <v>8863.8460361829148</v>
      </c>
      <c r="ET769" s="99">
        <v>8026.3110291870571</v>
      </c>
      <c r="EU769" s="99">
        <v>7199.9992470851457</v>
      </c>
      <c r="EV769" s="99">
        <v>10426.225111159883</v>
      </c>
      <c r="EW769" s="99">
        <v>13365.452610367056</v>
      </c>
      <c r="EX769" s="99">
        <v>4346.5992584530095</v>
      </c>
      <c r="EY769" s="99">
        <v>6836.2326658065067</v>
      </c>
      <c r="EZ769" s="99">
        <v>7982.5028054274544</v>
      </c>
      <c r="FA769" s="99">
        <v>9759.1448731552136</v>
      </c>
    </row>
    <row r="770" spans="1:157" ht="15.6" thickBot="1" x14ac:dyDescent="0.4">
      <c r="A770" s="100" t="s">
        <v>633</v>
      </c>
      <c r="B770" s="101">
        <v>25251.301330076756</v>
      </c>
      <c r="C770" s="102">
        <v>60210.895098844383</v>
      </c>
      <c r="D770" s="102">
        <v>55834.496238139429</v>
      </c>
      <c r="E770" s="102">
        <v>46595.130681064533</v>
      </c>
      <c r="F770" s="102">
        <v>38993.017491994848</v>
      </c>
      <c r="G770" s="102">
        <v>87725.332938368447</v>
      </c>
      <c r="H770" s="195">
        <v>82337.70919657177</v>
      </c>
      <c r="I770" s="104">
        <v>70559.263601109065</v>
      </c>
      <c r="J770" s="104">
        <v>62166.678337825768</v>
      </c>
      <c r="K770" s="104">
        <v>76950.085454775079</v>
      </c>
      <c r="L770" s="104">
        <v>65704.985385934036</v>
      </c>
      <c r="M770" s="104">
        <v>57783.334845025514</v>
      </c>
      <c r="N770" s="104">
        <v>56191.58671870159</v>
      </c>
      <c r="O770" s="104">
        <v>48604.178440346717</v>
      </c>
      <c r="P770" s="104">
        <v>40456.921533356603</v>
      </c>
      <c r="Q770" s="104">
        <v>131133.55072940621</v>
      </c>
      <c r="R770" s="104">
        <v>125737.3912511754</v>
      </c>
      <c r="S770" s="104">
        <v>113967.54496116389</v>
      </c>
      <c r="T770" s="104">
        <v>102717.97721229299</v>
      </c>
      <c r="U770" s="104">
        <v>120341.23177294456</v>
      </c>
      <c r="V770" s="104">
        <v>108571.3854829331</v>
      </c>
      <c r="W770" s="104">
        <v>96618.975356801238</v>
      </c>
      <c r="X770" s="104">
        <v>96098.696815660645</v>
      </c>
      <c r="Y770" s="104">
        <v>84849.12906678977</v>
      </c>
      <c r="Z770" s="104">
        <v>75020.987944485096</v>
      </c>
      <c r="AA770" s="104">
        <v>114945.07229471375</v>
      </c>
      <c r="AB770" s="104">
        <v>103175.22600470229</v>
      </c>
      <c r="AC770" s="104">
        <v>91222.815878570444</v>
      </c>
      <c r="AD770" s="104">
        <v>90702.537337429836</v>
      </c>
      <c r="AE770" s="104">
        <v>79452.969588558975</v>
      </c>
      <c r="AF770" s="104">
        <v>70061.262823271696</v>
      </c>
      <c r="AG770" s="104">
        <v>78932.691047418368</v>
      </c>
      <c r="AH770" s="104">
        <v>68310.690807219595</v>
      </c>
      <c r="AI770" s="104">
        <v>60302.999294446032</v>
      </c>
      <c r="AJ770" s="104">
        <v>52650.746317533281</v>
      </c>
      <c r="AK770" s="104">
        <v>39248.650556070039</v>
      </c>
      <c r="AL770" s="104">
        <v>68070.539602377277</v>
      </c>
      <c r="AM770" s="104">
        <v>63725.500237468557</v>
      </c>
      <c r="AN770" s="104">
        <v>54465.390842306093</v>
      </c>
      <c r="AO770" s="104">
        <v>46590.689052504415</v>
      </c>
      <c r="AP770" s="104">
        <v>91967.53182262952</v>
      </c>
      <c r="AQ770" s="104">
        <v>87450.631206749225</v>
      </c>
      <c r="AR770" s="104">
        <v>77874.55777229002</v>
      </c>
      <c r="AS770" s="104">
        <v>69604.937480461653</v>
      </c>
      <c r="AT770" s="104">
        <v>83060.157203598617</v>
      </c>
      <c r="AU770" s="104">
        <v>73316.084643890616</v>
      </c>
      <c r="AV770" s="104">
        <v>65214.649355566071</v>
      </c>
      <c r="AW770" s="104">
        <v>63638.705687885886</v>
      </c>
      <c r="AX770" s="104">
        <v>55905.407694403199</v>
      </c>
      <c r="AY770" s="104">
        <v>48053.02960672936</v>
      </c>
      <c r="AZ770" s="104">
        <v>133163.20403392077</v>
      </c>
      <c r="BA770" s="104">
        <v>127758.50881925583</v>
      </c>
      <c r="BB770" s="104">
        <v>115919.5746222676</v>
      </c>
      <c r="BC770" s="104">
        <v>104652.18870224481</v>
      </c>
      <c r="BD770" s="104">
        <v>122353.81360459092</v>
      </c>
      <c r="BE770" s="104">
        <v>110514.87940760268</v>
      </c>
      <c r="BF770" s="104">
        <v>100128.14317648708</v>
      </c>
      <c r="BG770" s="104">
        <v>99069.266322655632</v>
      </c>
      <c r="BH770" s="104">
        <v>89629.943751322469</v>
      </c>
      <c r="BI770" s="104">
        <v>81529.917012365229</v>
      </c>
      <c r="BJ770" s="104">
        <v>116949.11838992598</v>
      </c>
      <c r="BK770" s="104">
        <v>105185.52977927608</v>
      </c>
      <c r="BL770" s="104">
        <v>95015.777535372472</v>
      </c>
      <c r="BM770" s="104">
        <v>94545.220796897891</v>
      </c>
      <c r="BN770" s="104">
        <v>85180.575219942752</v>
      </c>
      <c r="BO770" s="104">
        <v>77132.684255374377</v>
      </c>
      <c r="BP770" s="104">
        <v>84723.208579253027</v>
      </c>
      <c r="BQ770" s="104">
        <v>75548.478091208832</v>
      </c>
      <c r="BR770" s="104">
        <v>67256.71887155986</v>
      </c>
      <c r="BS770" s="104">
        <v>59453.453997845994</v>
      </c>
      <c r="BT770" s="102">
        <v>149771.18827199267</v>
      </c>
      <c r="BU770" s="102">
        <v>137932.25407500443</v>
      </c>
      <c r="BV770" s="102">
        <v>132527.55886033952</v>
      </c>
      <c r="BW770" s="102">
        <v>120688.62466335128</v>
      </c>
      <c r="BX770" s="102">
        <v>91465.373885256209</v>
      </c>
      <c r="BY770" s="103">
        <v>80188.594896075243</v>
      </c>
      <c r="BZ770" s="104">
        <v>69437.097384023073</v>
      </c>
      <c r="CA770" s="104">
        <v>111861.68321184131</v>
      </c>
      <c r="CB770" s="104">
        <v>152467.14459976298</v>
      </c>
      <c r="CC770" s="104">
        <v>140628.2104027748</v>
      </c>
      <c r="CD770" s="104">
        <v>135223.51518810986</v>
      </c>
      <c r="CE770" s="104">
        <v>123384.58099112165</v>
      </c>
      <c r="CF770" s="104">
        <v>96447.065881271672</v>
      </c>
      <c r="CG770" s="104">
        <v>87007.743309938509</v>
      </c>
      <c r="CH770" s="104">
        <v>77406.150923743102</v>
      </c>
      <c r="CI770" s="104">
        <v>114557.63953961172</v>
      </c>
      <c r="CJ770" s="104">
        <v>171506.90020186099</v>
      </c>
      <c r="CK770" s="104">
        <v>153554.90385471118</v>
      </c>
      <c r="CL770" s="104">
        <v>136311.27444305804</v>
      </c>
      <c r="CM770" s="104">
        <v>125034.49545387707</v>
      </c>
      <c r="CN770" s="104">
        <v>101918.78226770792</v>
      </c>
      <c r="CO770" s="104">
        <v>89377.005693458705</v>
      </c>
      <c r="CP770" s="104">
        <v>78519.003088660145</v>
      </c>
      <c r="CQ770" s="104">
        <v>122357.27234828239</v>
      </c>
      <c r="CR770" s="104">
        <v>149385.88163624838</v>
      </c>
      <c r="CS770" s="104">
        <v>184680.57653316343</v>
      </c>
      <c r="CT770" s="104">
        <v>212969.60049622282</v>
      </c>
      <c r="CU770" s="104">
        <v>172176.09067940593</v>
      </c>
      <c r="CV770" s="104">
        <v>154854.83762434204</v>
      </c>
      <c r="CW770" s="104">
        <v>137533.58456927806</v>
      </c>
      <c r="CX770" s="104">
        <v>126229.59433978699</v>
      </c>
      <c r="CY770" s="104">
        <v>104428.74167941618</v>
      </c>
      <c r="CZ770" s="104">
        <v>93872.711641418107</v>
      </c>
      <c r="DA770" s="104">
        <v>84523.054232801573</v>
      </c>
      <c r="DB770" s="104">
        <v>123532.40268491209</v>
      </c>
      <c r="DC770" s="104">
        <v>150561.01197287807</v>
      </c>
      <c r="DD770" s="104">
        <v>184869.63056316957</v>
      </c>
      <c r="DE770" s="104">
        <v>212677.43548335001</v>
      </c>
      <c r="DF770" s="104">
        <v>48373.046221473865</v>
      </c>
      <c r="DG770" s="104">
        <v>82252.220043095251</v>
      </c>
      <c r="DH770" s="104">
        <v>77861.931918199727</v>
      </c>
      <c r="DI770" s="104">
        <v>68042.176106914994</v>
      </c>
      <c r="DJ770" s="104">
        <v>60068.388226945171</v>
      </c>
      <c r="DK770" s="104">
        <v>106976.81903697702</v>
      </c>
      <c r="DL770" s="104">
        <v>102052.36701706258</v>
      </c>
      <c r="DM770" s="104">
        <v>91554.167591897945</v>
      </c>
      <c r="DN770" s="104">
        <v>83394.036470583989</v>
      </c>
      <c r="DO770" s="104">
        <v>96940.001375948006</v>
      </c>
      <c r="DP770" s="104">
        <v>87030.122066140233</v>
      </c>
      <c r="DQ770" s="104">
        <v>78996.803713593137</v>
      </c>
      <c r="DR770" s="104">
        <v>77412.597549427606</v>
      </c>
      <c r="DS770" s="104">
        <v>69120.838329778635</v>
      </c>
      <c r="DT770" s="104">
        <v>61104.992686404235</v>
      </c>
      <c r="DU770" s="104">
        <v>145217.48964882569</v>
      </c>
      <c r="DV770" s="104">
        <v>139812.79443416075</v>
      </c>
      <c r="DW770" s="104">
        <v>127973.86023717251</v>
      </c>
      <c r="DX770" s="104">
        <v>116697.08124799156</v>
      </c>
      <c r="DY770" s="104">
        <v>134408.09921949584</v>
      </c>
      <c r="DZ770" s="104">
        <v>122569.1650225076</v>
      </c>
      <c r="EA770" s="104">
        <v>111292.38603332665</v>
      </c>
      <c r="EB770" s="104">
        <v>110730.23082551936</v>
      </c>
      <c r="EC770" s="104">
        <v>100872.75672818234</v>
      </c>
      <c r="ED770" s="104">
        <v>92004.450739401451</v>
      </c>
      <c r="EE770" s="104">
        <v>129003.40400483093</v>
      </c>
      <c r="EF770" s="104">
        <v>117164.46980784272</v>
      </c>
      <c r="EG770" s="104">
        <v>106258.59051223236</v>
      </c>
      <c r="EH770" s="104">
        <v>105788.03377375776</v>
      </c>
      <c r="EI770" s="104">
        <v>95760.391087067735</v>
      </c>
      <c r="EJ770" s="104">
        <v>87480.405213643709</v>
      </c>
      <c r="EK770" s="104">
        <v>95289.83434859314</v>
      </c>
      <c r="EL770" s="104">
        <v>85907.287901233096</v>
      </c>
      <c r="EM770" s="104">
        <v>77859.396936664707</v>
      </c>
      <c r="EN770" s="104">
        <v>69475.81457812294</v>
      </c>
      <c r="EO770" s="102">
        <v>163191.57393559816</v>
      </c>
      <c r="EP770" s="104">
        <v>151283.5518316332</v>
      </c>
      <c r="EQ770" s="104">
        <v>145870.32088053416</v>
      </c>
      <c r="ER770" s="104">
        <v>133962.29877656922</v>
      </c>
      <c r="ES770" s="104">
        <v>106366.15243419498</v>
      </c>
      <c r="ET770" s="104">
        <v>96315.732350244682</v>
      </c>
      <c r="EU770" s="104">
        <v>86399.990965021745</v>
      </c>
      <c r="EV770" s="104">
        <v>125114.70133391861</v>
      </c>
      <c r="EW770" s="104">
        <v>160385.43132440466</v>
      </c>
      <c r="EX770" s="104">
        <v>52159.19110143611</v>
      </c>
      <c r="EY770" s="104">
        <v>82034.79198967808</v>
      </c>
      <c r="EZ770" s="104">
        <v>95790.033665129449</v>
      </c>
      <c r="FA770" s="104">
        <v>117109.73847786256</v>
      </c>
    </row>
    <row r="771" spans="1:157" ht="29.4" thickBot="1" x14ac:dyDescent="0.3">
      <c r="A771" s="165" t="s">
        <v>634</v>
      </c>
      <c r="B771" s="166">
        <v>52.992590810535681</v>
      </c>
      <c r="C771" s="167">
        <v>164.53039458167777</v>
      </c>
      <c r="D771" s="167">
        <v>146.02400311482307</v>
      </c>
      <c r="E771" s="167">
        <v>108.23635282986075</v>
      </c>
      <c r="F771" s="167">
        <v>90.937965824137905</v>
      </c>
      <c r="G771" s="168">
        <v>281.64376912982101</v>
      </c>
      <c r="H771" s="203">
        <v>263.10801103432038</v>
      </c>
      <c r="I771" s="167">
        <v>222.85233667471724</v>
      </c>
      <c r="J771" s="167">
        <v>184.24257187425619</v>
      </c>
      <c r="K771" s="167">
        <v>244.5722529388197</v>
      </c>
      <c r="L771" s="167">
        <v>204.31657857921675</v>
      </c>
      <c r="M771" s="168">
        <v>165.70681377875553</v>
      </c>
      <c r="N771" s="167">
        <v>164.0609042196136</v>
      </c>
      <c r="O771" s="167">
        <v>125.45113941915254</v>
      </c>
      <c r="P771" s="167">
        <v>106.06725916533037</v>
      </c>
      <c r="Q771" s="167">
        <v>442.38570508957866</v>
      </c>
      <c r="R771" s="167">
        <v>423.82058036543191</v>
      </c>
      <c r="S771" s="168">
        <v>383.32721369611716</v>
      </c>
      <c r="T771" s="167">
        <v>344.62383044863032</v>
      </c>
      <c r="U771" s="167">
        <v>405.25545564128521</v>
      </c>
      <c r="V771" s="167">
        <v>364.76208897197051</v>
      </c>
      <c r="W771" s="167">
        <v>326.05870572448367</v>
      </c>
      <c r="X771" s="167">
        <v>324.26872230265587</v>
      </c>
      <c r="Y771" s="168">
        <v>285.56533905516903</v>
      </c>
      <c r="Z771" s="167">
        <v>246.86195580768216</v>
      </c>
      <c r="AA771" s="167">
        <v>386.69033091713862</v>
      </c>
      <c r="AB771" s="167">
        <v>346.19696424782387</v>
      </c>
      <c r="AC771" s="167">
        <v>307.49358100033703</v>
      </c>
      <c r="AD771" s="167">
        <v>305.70359757850923</v>
      </c>
      <c r="AE771" s="168">
        <v>267.00021433102239</v>
      </c>
      <c r="AF771" s="167">
        <v>228.29683108353547</v>
      </c>
      <c r="AG771" s="167">
        <v>265.21023090919448</v>
      </c>
      <c r="AH771" s="167">
        <v>226.50684766170752</v>
      </c>
      <c r="AI771" s="167">
        <v>187.80346441422077</v>
      </c>
      <c r="AJ771" s="167">
        <v>148.39175020013425</v>
      </c>
      <c r="AK771" s="169">
        <v>44.480129165826462</v>
      </c>
      <c r="AL771" s="170">
        <v>73.911160382222207</v>
      </c>
      <c r="AM771" s="170">
        <v>70.909284165843033</v>
      </c>
      <c r="AN771" s="170">
        <v>64.135496700183609</v>
      </c>
      <c r="AO771" s="170">
        <v>55.832595347707276</v>
      </c>
      <c r="AP771" s="170">
        <v>97.29526329547005</v>
      </c>
      <c r="AQ771" s="169">
        <v>94.526545727694241</v>
      </c>
      <c r="AR771" s="170">
        <v>88.089565416291421</v>
      </c>
      <c r="AS771" s="170">
        <v>80.663534255246759</v>
      </c>
      <c r="AT771" s="170">
        <v>91.575507714280391</v>
      </c>
      <c r="AU771" s="170">
        <v>85.380799775132402</v>
      </c>
      <c r="AV771" s="170">
        <v>77.712228185878828</v>
      </c>
      <c r="AW771" s="169">
        <v>79.089912659101898</v>
      </c>
      <c r="AX771" s="170">
        <v>70.890448449992661</v>
      </c>
      <c r="AY771" s="170">
        <v>62.508544752378526</v>
      </c>
      <c r="AZ771" s="170">
        <v>172.96198188764458</v>
      </c>
      <c r="BA771" s="170">
        <v>163.66473621124823</v>
      </c>
      <c r="BB771" s="170">
        <v>143.29920672173498</v>
      </c>
      <c r="BC771" s="169">
        <v>123.90070587447866</v>
      </c>
      <c r="BD771" s="170">
        <v>154.36749053485192</v>
      </c>
      <c r="BE771" s="170">
        <v>134.0019610453387</v>
      </c>
      <c r="BF771" s="170">
        <v>114.60346019808235</v>
      </c>
      <c r="BG771" s="170">
        <v>113.63643155582545</v>
      </c>
      <c r="BH771" s="170">
        <v>101.6026141689202</v>
      </c>
      <c r="BI771" s="169">
        <v>93.885202080120933</v>
      </c>
      <c r="BJ771" s="170">
        <v>145.07024485845557</v>
      </c>
      <c r="BK771" s="170">
        <v>124.70471536894237</v>
      </c>
      <c r="BL771" s="170">
        <v>105.30621452168604</v>
      </c>
      <c r="BM771" s="170">
        <v>104.61552391918653</v>
      </c>
      <c r="BN771" s="170">
        <v>98.721824932619896</v>
      </c>
      <c r="BO771" s="169">
        <v>90.929227584838955</v>
      </c>
      <c r="BP771" s="170">
        <v>98.414366992686595</v>
      </c>
      <c r="BQ771" s="170">
        <v>92.246790513905083</v>
      </c>
      <c r="BR771" s="170">
        <v>84.805876787026989</v>
      </c>
      <c r="BS771" s="170">
        <v>76.306337456312875</v>
      </c>
      <c r="BT771" s="170">
        <v>520.32420330638593</v>
      </c>
      <c r="BU771" s="170">
        <v>479.59314432735931</v>
      </c>
      <c r="BV771" s="170">
        <v>460.99865297456688</v>
      </c>
      <c r="BW771" s="170">
        <v>420.26759399554027</v>
      </c>
      <c r="BX771" s="170">
        <v>322.14504196920853</v>
      </c>
      <c r="BY771" s="170">
        <v>283.3480402746959</v>
      </c>
      <c r="BZ771" s="170">
        <v>242.61698129566952</v>
      </c>
      <c r="CA771" s="170">
        <v>389.89909402048949</v>
      </c>
      <c r="CB771" s="170">
        <v>213.07741642484461</v>
      </c>
      <c r="CC771" s="170">
        <v>192.71188693533139</v>
      </c>
      <c r="CD771" s="170">
        <v>183.41464125893506</v>
      </c>
      <c r="CE771" s="170">
        <v>163.04911176942184</v>
      </c>
      <c r="CF771" s="170">
        <v>113.98783575625602</v>
      </c>
      <c r="CG771" s="170">
        <v>105.73550663913078</v>
      </c>
      <c r="CH771" s="170">
        <v>99.216481179814465</v>
      </c>
      <c r="CI771" s="170">
        <v>147.86486178189648</v>
      </c>
      <c r="CJ771" s="170">
        <v>606.48432971553882</v>
      </c>
      <c r="CK771" s="170">
        <v>547.15877938371955</v>
      </c>
      <c r="CL771" s="170">
        <v>487.8332290519005</v>
      </c>
      <c r="CM771" s="170">
        <v>449.03622735738793</v>
      </c>
      <c r="CN771" s="170">
        <v>369.50816668384886</v>
      </c>
      <c r="CO771" s="170">
        <v>328.77710770482236</v>
      </c>
      <c r="CP771" s="170">
        <v>289.98010601030973</v>
      </c>
      <c r="CQ771" s="170">
        <v>439.82542084393248</v>
      </c>
      <c r="CR771" s="170">
        <v>546.63249450559215</v>
      </c>
      <c r="CS771" s="170">
        <v>678.48595184732324</v>
      </c>
      <c r="CT771" s="170">
        <v>785.29302550898262</v>
      </c>
      <c r="CU771" s="170">
        <v>253.88954811378844</v>
      </c>
      <c r="CV771" s="170">
        <v>224.09324347870009</v>
      </c>
      <c r="CW771" s="170">
        <v>194.29693884361177</v>
      </c>
      <c r="CX771" s="170">
        <v>174.8516287728425</v>
      </c>
      <c r="CY771" s="170">
        <v>134.92194305770431</v>
      </c>
      <c r="CZ771" s="170">
        <v>115.68373424368816</v>
      </c>
      <c r="DA771" s="170">
        <v>109.72161152166537</v>
      </c>
      <c r="DB771" s="170">
        <v>170.2118752889354</v>
      </c>
      <c r="DC771" s="170">
        <v>223.61541211976527</v>
      </c>
      <c r="DD771" s="170">
        <v>289.54214079063064</v>
      </c>
      <c r="DE771" s="170">
        <v>342.94567762146062</v>
      </c>
      <c r="DF771" s="170">
        <v>53.495045880998468</v>
      </c>
      <c r="DG771" s="170">
        <v>84.995476147711273</v>
      </c>
      <c r="DH771" s="170">
        <v>82.044170078343342</v>
      </c>
      <c r="DI771" s="170">
        <v>75.958605331889331</v>
      </c>
      <c r="DJ771" s="170">
        <v>67.751787298268582</v>
      </c>
      <c r="DK771" s="170">
        <v>124.18770268003075</v>
      </c>
      <c r="DL771" s="170">
        <v>114.89045700363449</v>
      </c>
      <c r="DM771" s="170">
        <v>99.114678224584182</v>
      </c>
      <c r="DN771" s="170">
        <v>91.4839429638632</v>
      </c>
      <c r="DO771" s="170">
        <v>105.59321132723818</v>
      </c>
      <c r="DP771" s="170">
        <v>96.341581052477849</v>
      </c>
      <c r="DQ771" s="170">
        <v>88.527968468581165</v>
      </c>
      <c r="DR771" s="170">
        <v>89.845531397647221</v>
      </c>
      <c r="DS771" s="170">
        <v>82.404617670769184</v>
      </c>
      <c r="DT771" s="170">
        <v>74.211642122962473</v>
      </c>
      <c r="DU771" s="170">
        <v>196.93054105051684</v>
      </c>
      <c r="DV771" s="170">
        <v>187.63329537412045</v>
      </c>
      <c r="DW771" s="170">
        <v>167.26776588460726</v>
      </c>
      <c r="DX771" s="170">
        <v>147.86926503735089</v>
      </c>
      <c r="DY771" s="170">
        <v>178.33604969772406</v>
      </c>
      <c r="DZ771" s="170">
        <v>157.9705202082109</v>
      </c>
      <c r="EA771" s="170">
        <v>138.57201936095453</v>
      </c>
      <c r="EB771" s="170">
        <v>137.60499071869762</v>
      </c>
      <c r="EC771" s="170">
        <v>118.20648987144132</v>
      </c>
      <c r="ED771" s="170">
        <v>102.7483841730017</v>
      </c>
      <c r="EE771" s="170">
        <v>169.03880402132773</v>
      </c>
      <c r="EF771" s="170">
        <v>148.6732745318146</v>
      </c>
      <c r="EG771" s="170">
        <v>129.27477368455826</v>
      </c>
      <c r="EH771" s="170">
        <v>128.30774504230135</v>
      </c>
      <c r="EI771" s="170">
        <v>108.90924419504505</v>
      </c>
      <c r="EJ771" s="170">
        <v>99.975287000895349</v>
      </c>
      <c r="EK771" s="170">
        <v>107.94221555278807</v>
      </c>
      <c r="EL771" s="170">
        <v>101.27685864181481</v>
      </c>
      <c r="EM771" s="170">
        <v>93.484261294033857</v>
      </c>
      <c r="EN771" s="170">
        <v>85.821600688146262</v>
      </c>
      <c r="EO771" s="170">
        <v>234.7583349253421</v>
      </c>
      <c r="EP771" s="170">
        <v>214.27395928097295</v>
      </c>
      <c r="EQ771" s="170">
        <v>204.96203029025367</v>
      </c>
      <c r="ER771" s="170">
        <v>184.47765464588451</v>
      </c>
      <c r="ES771" s="170">
        <v>135.23603994002696</v>
      </c>
      <c r="ET771" s="170">
        <v>115.79072986925779</v>
      </c>
      <c r="EU771" s="170">
        <v>107.32896862773214</v>
      </c>
      <c r="EV771" s="170">
        <v>169.25787188237524</v>
      </c>
      <c r="EW771" s="170">
        <v>236.83964042142773</v>
      </c>
      <c r="EX771" s="170">
        <v>58.324847609345795</v>
      </c>
      <c r="EY771" s="170">
        <v>86.915825252750224</v>
      </c>
      <c r="EZ771" s="170">
        <v>105.30273742040549</v>
      </c>
      <c r="FA771" s="170">
        <v>151.81170341633728</v>
      </c>
    </row>
    <row r="772" spans="1:157" ht="70.5" customHeight="1" thickBot="1" x14ac:dyDescent="0.4">
      <c r="A772" s="49" t="s">
        <v>669</v>
      </c>
      <c r="B772" s="50"/>
      <c r="C772" s="50"/>
      <c r="D772" s="50"/>
      <c r="E772" s="50"/>
      <c r="F772" s="50"/>
      <c r="G772" s="50"/>
      <c r="H772" s="184"/>
      <c r="I772" s="50"/>
      <c r="J772" s="50"/>
      <c r="K772" s="50"/>
      <c r="L772" s="50"/>
      <c r="M772" s="50"/>
      <c r="N772" s="50"/>
      <c r="O772" s="50"/>
      <c r="P772" s="50"/>
      <c r="Q772" s="50"/>
      <c r="R772" s="50"/>
      <c r="S772" s="50"/>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c r="AQ772" s="50"/>
      <c r="AR772" s="50"/>
      <c r="AS772" s="50"/>
      <c r="AT772" s="50"/>
      <c r="AU772" s="50"/>
      <c r="AV772" s="50"/>
      <c r="AW772" s="50"/>
      <c r="AX772" s="50"/>
      <c r="AY772" s="50"/>
      <c r="AZ772" s="50"/>
      <c r="BA772" s="50"/>
      <c r="BB772" s="50"/>
      <c r="BC772" s="50"/>
      <c r="BD772" s="50"/>
      <c r="BE772" s="50"/>
      <c r="BF772" s="50"/>
      <c r="BG772" s="50"/>
      <c r="BH772" s="50"/>
      <c r="BI772" s="50"/>
      <c r="BJ772" s="50"/>
      <c r="BK772" s="50"/>
      <c r="BL772" s="50"/>
      <c r="BM772" s="50"/>
      <c r="BN772" s="50"/>
      <c r="BO772" s="50"/>
      <c r="BP772" s="50"/>
      <c r="BQ772" s="50"/>
      <c r="BR772" s="50"/>
      <c r="BS772" s="50"/>
      <c r="BT772" s="50"/>
      <c r="BU772" s="51"/>
      <c r="BV772" s="51"/>
      <c r="BW772" s="51"/>
      <c r="BX772" s="51"/>
      <c r="BY772" s="51"/>
      <c r="BZ772" s="51"/>
      <c r="CA772" s="51"/>
      <c r="CB772" s="51"/>
      <c r="CC772" s="51"/>
      <c r="CD772" s="51"/>
      <c r="CE772" s="51"/>
      <c r="CF772" s="51"/>
      <c r="CG772" s="51"/>
      <c r="CH772" s="51"/>
      <c r="CI772" s="51"/>
      <c r="CJ772" s="51"/>
      <c r="CK772" s="51"/>
      <c r="CL772" s="51"/>
      <c r="CM772" s="51"/>
      <c r="CN772" s="51"/>
      <c r="CO772" s="51"/>
      <c r="CP772" s="51"/>
      <c r="CQ772" s="51"/>
      <c r="CR772" s="51"/>
      <c r="CS772" s="51"/>
      <c r="CT772" s="51"/>
      <c r="CU772" s="51"/>
      <c r="CV772" s="51"/>
      <c r="CW772" s="51"/>
      <c r="CX772" s="51"/>
      <c r="CY772" s="51"/>
      <c r="CZ772" s="51"/>
      <c r="DA772" s="51"/>
      <c r="DB772" s="51"/>
      <c r="DC772" s="51"/>
      <c r="DD772" s="51"/>
      <c r="DE772" s="51"/>
      <c r="DF772" s="51"/>
      <c r="DG772" s="51"/>
      <c r="DH772" s="51"/>
      <c r="DI772" s="51"/>
      <c r="DJ772" s="51"/>
      <c r="DK772" s="51"/>
      <c r="DL772" s="51"/>
      <c r="DM772" s="51"/>
      <c r="DN772" s="51"/>
      <c r="DO772" s="51"/>
      <c r="DP772" s="51"/>
      <c r="DQ772" s="51"/>
      <c r="DR772" s="51"/>
      <c r="DS772" s="51"/>
      <c r="DT772" s="51"/>
      <c r="DU772" s="51"/>
      <c r="DV772" s="51"/>
      <c r="DW772" s="51"/>
      <c r="DX772" s="51"/>
      <c r="DY772" s="51"/>
      <c r="DZ772" s="51"/>
      <c r="EA772" s="51"/>
      <c r="EB772" s="51"/>
      <c r="EC772" s="51"/>
      <c r="ED772" s="51"/>
      <c r="EE772" s="51"/>
      <c r="EF772" s="51"/>
      <c r="EG772" s="51"/>
      <c r="EH772" s="51"/>
      <c r="EI772" s="51"/>
      <c r="EJ772" s="51"/>
      <c r="EK772" s="51"/>
      <c r="EL772" s="51"/>
      <c r="EM772" s="51"/>
      <c r="EN772" s="51"/>
      <c r="EO772" s="51"/>
      <c r="EP772" s="51"/>
      <c r="EQ772" s="51"/>
      <c r="ER772" s="51"/>
      <c r="ES772" s="51"/>
      <c r="ET772" s="51"/>
      <c r="EU772" s="51"/>
      <c r="EV772" s="51"/>
      <c r="EW772" s="51"/>
      <c r="EX772" s="51"/>
      <c r="EY772" s="51"/>
      <c r="EZ772" s="51"/>
      <c r="FA772" s="51"/>
    </row>
    <row r="773" spans="1:157" x14ac:dyDescent="0.25">
      <c r="A773" s="52"/>
      <c r="B773" s="53"/>
      <c r="C773" s="53"/>
      <c r="D773" s="53"/>
      <c r="E773" s="53"/>
      <c r="F773" s="53"/>
      <c r="G773" s="53"/>
      <c r="H773" s="185"/>
      <c r="I773" s="53"/>
      <c r="J773" s="53"/>
      <c r="K773" s="53"/>
      <c r="L773" s="54"/>
      <c r="M773" s="53"/>
      <c r="N773" s="53"/>
      <c r="O773" s="53"/>
      <c r="P773" s="53"/>
      <c r="Q773" s="53"/>
      <c r="R773" s="53"/>
      <c r="S773" s="53"/>
      <c r="T773" s="53"/>
      <c r="U773" s="53"/>
      <c r="V773" s="53"/>
      <c r="W773" s="53"/>
      <c r="X773" s="53"/>
      <c r="Y773" s="53"/>
      <c r="Z773" s="53"/>
      <c r="AA773" s="53"/>
      <c r="AB773" s="53"/>
      <c r="AC773" s="53"/>
      <c r="AD773" s="54"/>
      <c r="AE773" s="54"/>
      <c r="AF773" s="54"/>
      <c r="AG773" s="53"/>
      <c r="AH773" s="53"/>
      <c r="AI773" s="53"/>
      <c r="AJ773" s="53"/>
      <c r="AK773" s="53"/>
      <c r="AL773" s="54"/>
      <c r="AM773" s="54"/>
      <c r="AN773" s="54"/>
      <c r="AO773" s="54"/>
      <c r="AP773" s="55"/>
      <c r="AQ773" s="55"/>
      <c r="AR773" s="55"/>
      <c r="AS773" s="55"/>
      <c r="AT773" s="55"/>
      <c r="AU773" s="55"/>
      <c r="AV773" s="53"/>
      <c r="AW773" s="53"/>
      <c r="AX773" s="55"/>
      <c r="AY773" s="53"/>
      <c r="AZ773" s="53"/>
      <c r="BA773" s="53"/>
      <c r="BB773" s="53"/>
      <c r="BC773" s="53"/>
      <c r="BD773" s="53"/>
      <c r="BE773" s="53"/>
      <c r="BF773" s="53"/>
      <c r="BG773" s="53"/>
      <c r="BH773" s="53"/>
      <c r="BI773" s="53"/>
      <c r="BJ773" s="53"/>
      <c r="BK773" s="53"/>
      <c r="BL773" s="53"/>
      <c r="BM773" s="54"/>
      <c r="BN773" s="54"/>
      <c r="BO773" s="54"/>
      <c r="BP773" s="53"/>
      <c r="BQ773" s="53"/>
      <c r="BR773" s="53"/>
      <c r="BS773" s="56"/>
      <c r="BT773" s="53" t="s">
        <v>569</v>
      </c>
      <c r="BU773" s="57" t="s">
        <v>570</v>
      </c>
      <c r="BV773" s="57" t="s">
        <v>571</v>
      </c>
      <c r="BW773" s="57" t="s">
        <v>571</v>
      </c>
      <c r="BX773" s="57" t="s">
        <v>571</v>
      </c>
      <c r="BY773" s="57" t="s">
        <v>571</v>
      </c>
      <c r="BZ773" s="57" t="s">
        <v>571</v>
      </c>
      <c r="CA773" s="57" t="s">
        <v>572</v>
      </c>
      <c r="CB773" s="57" t="s">
        <v>573</v>
      </c>
      <c r="CC773" s="57" t="s">
        <v>573</v>
      </c>
      <c r="CD773" s="57" t="s">
        <v>573</v>
      </c>
      <c r="CE773" s="57" t="s">
        <v>573</v>
      </c>
      <c r="CF773" s="57" t="s">
        <v>573</v>
      </c>
      <c r="CG773" s="57" t="s">
        <v>573</v>
      </c>
      <c r="CH773" s="57" t="s">
        <v>573</v>
      </c>
      <c r="CI773" s="57" t="s">
        <v>572</v>
      </c>
      <c r="CJ773" s="57" t="s">
        <v>571</v>
      </c>
      <c r="CK773" s="57" t="s">
        <v>571</v>
      </c>
      <c r="CL773" s="57" t="s">
        <v>571</v>
      </c>
      <c r="CM773" s="57" t="s">
        <v>571</v>
      </c>
      <c r="CN773" s="57" t="s">
        <v>571</v>
      </c>
      <c r="CO773" s="57" t="s">
        <v>571</v>
      </c>
      <c r="CP773" s="57" t="s">
        <v>571</v>
      </c>
      <c r="CQ773" s="57" t="s">
        <v>571</v>
      </c>
      <c r="CR773" s="57" t="s">
        <v>571</v>
      </c>
      <c r="CS773" s="57" t="s">
        <v>571</v>
      </c>
      <c r="CT773" s="57" t="s">
        <v>571</v>
      </c>
      <c r="CU773" s="57" t="s">
        <v>573</v>
      </c>
      <c r="CV773" s="57" t="s">
        <v>573</v>
      </c>
      <c r="CW773" s="57" t="s">
        <v>573</v>
      </c>
      <c r="CX773" s="57" t="s">
        <v>573</v>
      </c>
      <c r="CY773" s="57" t="s">
        <v>573</v>
      </c>
      <c r="CZ773" s="57" t="s">
        <v>573</v>
      </c>
      <c r="DA773" s="57" t="s">
        <v>573</v>
      </c>
      <c r="DB773" s="57" t="s">
        <v>574</v>
      </c>
      <c r="DC773" s="57" t="s">
        <v>574</v>
      </c>
      <c r="DD773" s="57" t="s">
        <v>574</v>
      </c>
      <c r="DE773" s="57" t="s">
        <v>574</v>
      </c>
      <c r="DF773" s="57" t="s">
        <v>575</v>
      </c>
      <c r="DG773" s="57" t="s">
        <v>576</v>
      </c>
      <c r="DH773" s="57" t="s">
        <v>576</v>
      </c>
      <c r="DI773" s="57" t="s">
        <v>576</v>
      </c>
      <c r="DJ773" s="57" t="s">
        <v>576</v>
      </c>
      <c r="DK773" s="57" t="s">
        <v>576</v>
      </c>
      <c r="DL773" s="57" t="s">
        <v>576</v>
      </c>
      <c r="DM773" s="57" t="s">
        <v>576</v>
      </c>
      <c r="DN773" s="57" t="s">
        <v>576</v>
      </c>
      <c r="DO773" s="57" t="s">
        <v>576</v>
      </c>
      <c r="DP773" s="57" t="s">
        <v>576</v>
      </c>
      <c r="DQ773" s="57" t="s">
        <v>576</v>
      </c>
      <c r="DR773" s="57" t="s">
        <v>576</v>
      </c>
      <c r="DS773" s="57" t="s">
        <v>576</v>
      </c>
      <c r="DT773" s="57" t="s">
        <v>576</v>
      </c>
      <c r="DU773" s="57" t="s">
        <v>576</v>
      </c>
      <c r="DV773" s="57" t="s">
        <v>576</v>
      </c>
      <c r="DW773" s="57" t="s">
        <v>576</v>
      </c>
      <c r="DX773" s="57" t="s">
        <v>576</v>
      </c>
      <c r="DY773" s="57" t="s">
        <v>576</v>
      </c>
      <c r="DZ773" s="57" t="s">
        <v>576</v>
      </c>
      <c r="EA773" s="57" t="s">
        <v>576</v>
      </c>
      <c r="EB773" s="57" t="s">
        <v>576</v>
      </c>
      <c r="EC773" s="57" t="s">
        <v>576</v>
      </c>
      <c r="ED773" s="57" t="s">
        <v>576</v>
      </c>
      <c r="EE773" s="57" t="s">
        <v>576</v>
      </c>
      <c r="EF773" s="57" t="s">
        <v>576</v>
      </c>
      <c r="EG773" s="57" t="s">
        <v>576</v>
      </c>
      <c r="EH773" s="57" t="s">
        <v>576</v>
      </c>
      <c r="EI773" s="57" t="s">
        <v>576</v>
      </c>
      <c r="EJ773" s="57" t="s">
        <v>576</v>
      </c>
      <c r="EK773" s="57" t="s">
        <v>576</v>
      </c>
      <c r="EL773" s="57" t="s">
        <v>576</v>
      </c>
      <c r="EM773" s="57" t="s">
        <v>576</v>
      </c>
      <c r="EN773" s="57" t="s">
        <v>576</v>
      </c>
      <c r="EO773" s="57" t="s">
        <v>576</v>
      </c>
      <c r="EP773" s="57" t="s">
        <v>576</v>
      </c>
      <c r="EQ773" s="57" t="s">
        <v>576</v>
      </c>
      <c r="ER773" s="57" t="s">
        <v>576</v>
      </c>
      <c r="ES773" s="57" t="s">
        <v>576</v>
      </c>
      <c r="ET773" s="57" t="s">
        <v>576</v>
      </c>
      <c r="EU773" s="57" t="s">
        <v>576</v>
      </c>
      <c r="EV773" s="57" t="s">
        <v>572</v>
      </c>
      <c r="EW773" s="57" t="s">
        <v>572</v>
      </c>
      <c r="EX773" s="57" t="s">
        <v>577</v>
      </c>
      <c r="EY773" s="57" t="s">
        <v>572</v>
      </c>
      <c r="EZ773" s="57" t="s">
        <v>572</v>
      </c>
      <c r="FA773" s="57" t="s">
        <v>572</v>
      </c>
    </row>
    <row r="774" spans="1:157" x14ac:dyDescent="0.25">
      <c r="A774" s="52"/>
      <c r="B774" s="53"/>
      <c r="C774" s="54"/>
      <c r="D774" s="54"/>
      <c r="E774" s="54"/>
      <c r="F774" s="54"/>
      <c r="G774" s="54"/>
      <c r="H774" s="186"/>
      <c r="I774" s="54"/>
      <c r="J774" s="54"/>
      <c r="K774" s="54"/>
      <c r="L774" s="54"/>
      <c r="M774" s="54"/>
      <c r="N774" s="54"/>
      <c r="O774" s="54"/>
      <c r="P774" s="54"/>
      <c r="Q774" s="53" t="s">
        <v>571</v>
      </c>
      <c r="R774" s="53" t="s">
        <v>571</v>
      </c>
      <c r="S774" s="53" t="s">
        <v>571</v>
      </c>
      <c r="T774" s="53" t="s">
        <v>571</v>
      </c>
      <c r="U774" s="53" t="s">
        <v>571</v>
      </c>
      <c r="V774" s="53" t="s">
        <v>571</v>
      </c>
      <c r="W774" s="53" t="s">
        <v>571</v>
      </c>
      <c r="X774" s="53" t="s">
        <v>571</v>
      </c>
      <c r="Y774" s="53" t="s">
        <v>571</v>
      </c>
      <c r="Z774" s="53" t="s">
        <v>571</v>
      </c>
      <c r="AA774" s="53" t="s">
        <v>571</v>
      </c>
      <c r="AB774" s="53" t="s">
        <v>571</v>
      </c>
      <c r="AC774" s="53" t="s">
        <v>571</v>
      </c>
      <c r="AD774" s="54" t="s">
        <v>571</v>
      </c>
      <c r="AE774" s="54" t="s">
        <v>571</v>
      </c>
      <c r="AF774" s="54" t="s">
        <v>571</v>
      </c>
      <c r="AG774" s="53" t="s">
        <v>571</v>
      </c>
      <c r="AH774" s="53" t="s">
        <v>571</v>
      </c>
      <c r="AI774" s="53" t="s">
        <v>571</v>
      </c>
      <c r="AJ774" s="53" t="s">
        <v>571</v>
      </c>
      <c r="AK774" s="54"/>
      <c r="AL774" s="54"/>
      <c r="AM774" s="54"/>
      <c r="AN774" s="54"/>
      <c r="AO774" s="54"/>
      <c r="AP774" s="54"/>
      <c r="AQ774" s="54"/>
      <c r="AR774" s="54"/>
      <c r="AS774" s="54"/>
      <c r="AT774" s="54"/>
      <c r="AU774" s="54"/>
      <c r="AV774" s="54"/>
      <c r="AW774" s="54"/>
      <c r="AX774" s="54"/>
      <c r="AY774" s="54"/>
      <c r="AZ774" s="53" t="s">
        <v>573</v>
      </c>
      <c r="BA774" s="55" t="s">
        <v>573</v>
      </c>
      <c r="BB774" s="55" t="s">
        <v>573</v>
      </c>
      <c r="BC774" s="55" t="s">
        <v>573</v>
      </c>
      <c r="BD774" s="55" t="s">
        <v>573</v>
      </c>
      <c r="BE774" s="55" t="s">
        <v>573</v>
      </c>
      <c r="BF774" s="53" t="s">
        <v>573</v>
      </c>
      <c r="BG774" s="55" t="s">
        <v>573</v>
      </c>
      <c r="BH774" s="55" t="s">
        <v>573</v>
      </c>
      <c r="BI774" s="55" t="s">
        <v>573</v>
      </c>
      <c r="BJ774" s="53" t="s">
        <v>573</v>
      </c>
      <c r="BK774" s="55" t="s">
        <v>573</v>
      </c>
      <c r="BL774" s="55" t="s">
        <v>573</v>
      </c>
      <c r="BM774" s="53" t="s">
        <v>573</v>
      </c>
      <c r="BN774" s="53" t="s">
        <v>573</v>
      </c>
      <c r="BO774" s="53" t="s">
        <v>573</v>
      </c>
      <c r="BP774" s="55" t="s">
        <v>573</v>
      </c>
      <c r="BQ774" s="55" t="s">
        <v>573</v>
      </c>
      <c r="BR774" s="55" t="s">
        <v>573</v>
      </c>
      <c r="BS774" s="58" t="s">
        <v>573</v>
      </c>
      <c r="BT774" s="54" t="s">
        <v>578</v>
      </c>
      <c r="BU774" s="59" t="s">
        <v>578</v>
      </c>
      <c r="BV774" s="59" t="s">
        <v>578</v>
      </c>
      <c r="BW774" s="59" t="s">
        <v>578</v>
      </c>
      <c r="BX774" s="59" t="s">
        <v>579</v>
      </c>
      <c r="BY774" s="59" t="s">
        <v>579</v>
      </c>
      <c r="BZ774" s="59" t="s">
        <v>580</v>
      </c>
      <c r="CA774" s="59" t="s">
        <v>581</v>
      </c>
      <c r="CB774" s="59" t="s">
        <v>578</v>
      </c>
      <c r="CC774" s="59" t="s">
        <v>578</v>
      </c>
      <c r="CD774" s="59" t="s">
        <v>578</v>
      </c>
      <c r="CE774" s="59" t="s">
        <v>578</v>
      </c>
      <c r="CF774" s="59" t="s">
        <v>579</v>
      </c>
      <c r="CG774" s="59" t="s">
        <v>579</v>
      </c>
      <c r="CH774" s="59" t="s">
        <v>580</v>
      </c>
      <c r="CI774" s="59" t="s">
        <v>574</v>
      </c>
      <c r="CJ774" s="59" t="s">
        <v>582</v>
      </c>
      <c r="CK774" s="59" t="s">
        <v>578</v>
      </c>
      <c r="CL774" s="59" t="s">
        <v>583</v>
      </c>
      <c r="CM774" s="59" t="s">
        <v>583</v>
      </c>
      <c r="CN774" s="59" t="s">
        <v>579</v>
      </c>
      <c r="CO774" s="59" t="s">
        <v>584</v>
      </c>
      <c r="CP774" s="59" t="s">
        <v>585</v>
      </c>
      <c r="CQ774" s="59" t="s">
        <v>586</v>
      </c>
      <c r="CR774" s="59" t="s">
        <v>587</v>
      </c>
      <c r="CS774" s="59" t="s">
        <v>588</v>
      </c>
      <c r="CT774" s="59" t="s">
        <v>589</v>
      </c>
      <c r="CU774" s="59" t="s">
        <v>582</v>
      </c>
      <c r="CV774" s="59" t="s">
        <v>578</v>
      </c>
      <c r="CW774" s="59" t="s">
        <v>583</v>
      </c>
      <c r="CX774" s="59" t="s">
        <v>583</v>
      </c>
      <c r="CY774" s="59" t="s">
        <v>579</v>
      </c>
      <c r="CZ774" s="59" t="s">
        <v>584</v>
      </c>
      <c r="DA774" s="59" t="s">
        <v>585</v>
      </c>
      <c r="DB774" s="59" t="s">
        <v>586</v>
      </c>
      <c r="DC774" s="59" t="s">
        <v>587</v>
      </c>
      <c r="DD774" s="59" t="s">
        <v>588</v>
      </c>
      <c r="DE774" s="59" t="s">
        <v>589</v>
      </c>
      <c r="DF774" s="59" t="s">
        <v>590</v>
      </c>
      <c r="DG774" s="59" t="s">
        <v>578</v>
      </c>
      <c r="DH774" s="59" t="s">
        <v>579</v>
      </c>
      <c r="DI774" s="59" t="s">
        <v>580</v>
      </c>
      <c r="DJ774" s="59" t="s">
        <v>591</v>
      </c>
      <c r="DK774" s="59" t="s">
        <v>578</v>
      </c>
      <c r="DL774" s="59" t="s">
        <v>578</v>
      </c>
      <c r="DM774" s="59" t="s">
        <v>578</v>
      </c>
      <c r="DN774" s="59" t="s">
        <v>578</v>
      </c>
      <c r="DO774" s="59" t="s">
        <v>579</v>
      </c>
      <c r="DP774" s="59" t="s">
        <v>579</v>
      </c>
      <c r="DQ774" s="59" t="s">
        <v>579</v>
      </c>
      <c r="DR774" s="59" t="s">
        <v>580</v>
      </c>
      <c r="DS774" s="59" t="s">
        <v>580</v>
      </c>
      <c r="DT774" s="59" t="s">
        <v>591</v>
      </c>
      <c r="DU774" s="59" t="s">
        <v>578</v>
      </c>
      <c r="DV774" s="59" t="s">
        <v>578</v>
      </c>
      <c r="DW774" s="59" t="s">
        <v>578</v>
      </c>
      <c r="DX774" s="59" t="s">
        <v>578</v>
      </c>
      <c r="DY774" s="59" t="s">
        <v>578</v>
      </c>
      <c r="DZ774" s="59" t="s">
        <v>578</v>
      </c>
      <c r="EA774" s="59" t="s">
        <v>578</v>
      </c>
      <c r="EB774" s="59" t="s">
        <v>578</v>
      </c>
      <c r="EC774" s="59" t="s">
        <v>578</v>
      </c>
      <c r="ED774" s="59" t="s">
        <v>578</v>
      </c>
      <c r="EE774" s="59" t="s">
        <v>579</v>
      </c>
      <c r="EF774" s="59" t="s">
        <v>579</v>
      </c>
      <c r="EG774" s="59" t="s">
        <v>579</v>
      </c>
      <c r="EH774" s="59" t="s">
        <v>579</v>
      </c>
      <c r="EI774" s="59" t="s">
        <v>579</v>
      </c>
      <c r="EJ774" s="59" t="s">
        <v>579</v>
      </c>
      <c r="EK774" s="59" t="s">
        <v>580</v>
      </c>
      <c r="EL774" s="59" t="s">
        <v>580</v>
      </c>
      <c r="EM774" s="59" t="s">
        <v>580</v>
      </c>
      <c r="EN774" s="59" t="s">
        <v>591</v>
      </c>
      <c r="EO774" s="59" t="s">
        <v>578</v>
      </c>
      <c r="EP774" s="59" t="s">
        <v>578</v>
      </c>
      <c r="EQ774" s="59" t="s">
        <v>578</v>
      </c>
      <c r="ER774" s="59" t="s">
        <v>578</v>
      </c>
      <c r="ES774" s="59" t="s">
        <v>579</v>
      </c>
      <c r="ET774" s="59" t="s">
        <v>579</v>
      </c>
      <c r="EU774" s="59" t="s">
        <v>580</v>
      </c>
      <c r="EV774" s="59" t="s">
        <v>592</v>
      </c>
      <c r="EW774" s="59" t="s">
        <v>592</v>
      </c>
      <c r="EX774" s="59" t="s">
        <v>590</v>
      </c>
      <c r="EY774" s="59" t="s">
        <v>593</v>
      </c>
      <c r="EZ774" s="59" t="s">
        <v>593</v>
      </c>
      <c r="FA774" s="59" t="s">
        <v>593</v>
      </c>
    </row>
    <row r="775" spans="1:157" x14ac:dyDescent="0.25">
      <c r="A775" s="52"/>
      <c r="B775" s="53"/>
      <c r="C775" s="53"/>
      <c r="D775" s="53"/>
      <c r="E775" s="53"/>
      <c r="F775" s="53"/>
      <c r="G775" s="53" t="s">
        <v>571</v>
      </c>
      <c r="H775" s="185" t="s">
        <v>571</v>
      </c>
      <c r="I775" s="53" t="s">
        <v>571</v>
      </c>
      <c r="J775" s="53" t="s">
        <v>571</v>
      </c>
      <c r="K775" s="53" t="s">
        <v>571</v>
      </c>
      <c r="L775" s="54" t="s">
        <v>571</v>
      </c>
      <c r="M775" s="53" t="s">
        <v>571</v>
      </c>
      <c r="N775" s="53" t="s">
        <v>571</v>
      </c>
      <c r="O775" s="53" t="s">
        <v>571</v>
      </c>
      <c r="P775" s="53" t="s">
        <v>571</v>
      </c>
      <c r="Q775" s="53" t="s">
        <v>594</v>
      </c>
      <c r="R775" s="53" t="s">
        <v>594</v>
      </c>
      <c r="S775" s="53" t="s">
        <v>594</v>
      </c>
      <c r="T775" s="53" t="s">
        <v>594</v>
      </c>
      <c r="U775" s="53" t="s">
        <v>594</v>
      </c>
      <c r="V775" s="53" t="s">
        <v>594</v>
      </c>
      <c r="W775" s="53" t="s">
        <v>594</v>
      </c>
      <c r="X775" s="53" t="s">
        <v>594</v>
      </c>
      <c r="Y775" s="53" t="s">
        <v>594</v>
      </c>
      <c r="Z775" s="53" t="s">
        <v>594</v>
      </c>
      <c r="AA775" s="53" t="s">
        <v>595</v>
      </c>
      <c r="AB775" s="53" t="s">
        <v>595</v>
      </c>
      <c r="AC775" s="53" t="s">
        <v>595</v>
      </c>
      <c r="AD775" s="54" t="s">
        <v>595</v>
      </c>
      <c r="AE775" s="54" t="s">
        <v>595</v>
      </c>
      <c r="AF775" s="54" t="s">
        <v>595</v>
      </c>
      <c r="AG775" s="53" t="s">
        <v>596</v>
      </c>
      <c r="AH775" s="53" t="s">
        <v>596</v>
      </c>
      <c r="AI775" s="53" t="s">
        <v>596</v>
      </c>
      <c r="AJ775" s="53" t="s">
        <v>597</v>
      </c>
      <c r="AK775" s="53"/>
      <c r="AL775" s="54"/>
      <c r="AM775" s="54"/>
      <c r="AN775" s="54"/>
      <c r="AO775" s="54"/>
      <c r="AP775" s="55" t="s">
        <v>573</v>
      </c>
      <c r="AQ775" s="55" t="s">
        <v>573</v>
      </c>
      <c r="AR775" s="55" t="s">
        <v>573</v>
      </c>
      <c r="AS775" s="55" t="s">
        <v>573</v>
      </c>
      <c r="AT775" s="55" t="s">
        <v>573</v>
      </c>
      <c r="AU775" s="55" t="s">
        <v>573</v>
      </c>
      <c r="AV775" s="53" t="s">
        <v>573</v>
      </c>
      <c r="AW775" s="53" t="s">
        <v>573</v>
      </c>
      <c r="AX775" s="55" t="s">
        <v>573</v>
      </c>
      <c r="AY775" s="53" t="s">
        <v>573</v>
      </c>
      <c r="AZ775" s="53" t="s">
        <v>594</v>
      </c>
      <c r="BA775" s="53" t="s">
        <v>594</v>
      </c>
      <c r="BB775" s="53" t="s">
        <v>594</v>
      </c>
      <c r="BC775" s="53" t="s">
        <v>594</v>
      </c>
      <c r="BD775" s="53" t="s">
        <v>594</v>
      </c>
      <c r="BE775" s="53" t="s">
        <v>594</v>
      </c>
      <c r="BF775" s="53" t="s">
        <v>594</v>
      </c>
      <c r="BG775" s="53" t="s">
        <v>594</v>
      </c>
      <c r="BH775" s="53" t="s">
        <v>594</v>
      </c>
      <c r="BI775" s="53" t="s">
        <v>594</v>
      </c>
      <c r="BJ775" s="53" t="s">
        <v>595</v>
      </c>
      <c r="BK775" s="53" t="s">
        <v>595</v>
      </c>
      <c r="BL775" s="53" t="s">
        <v>595</v>
      </c>
      <c r="BM775" s="54" t="s">
        <v>595</v>
      </c>
      <c r="BN775" s="54" t="s">
        <v>595</v>
      </c>
      <c r="BO775" s="54" t="s">
        <v>595</v>
      </c>
      <c r="BP775" s="53" t="s">
        <v>596</v>
      </c>
      <c r="BQ775" s="53" t="s">
        <v>596</v>
      </c>
      <c r="BR775" s="53" t="s">
        <v>596</v>
      </c>
      <c r="BS775" s="60" t="s">
        <v>597</v>
      </c>
      <c r="BT775" s="53" t="s">
        <v>578</v>
      </c>
      <c r="BU775" s="59" t="s">
        <v>578</v>
      </c>
      <c r="BV775" s="59" t="s">
        <v>579</v>
      </c>
      <c r="BW775" s="59" t="s">
        <v>579</v>
      </c>
      <c r="BX775" s="59" t="s">
        <v>580</v>
      </c>
      <c r="BY775" s="59" t="s">
        <v>580</v>
      </c>
      <c r="BZ775" s="59" t="s">
        <v>580</v>
      </c>
      <c r="CA775" s="59" t="s">
        <v>598</v>
      </c>
      <c r="CB775" s="59" t="s">
        <v>578</v>
      </c>
      <c r="CC775" s="59" t="s">
        <v>578</v>
      </c>
      <c r="CD775" s="59" t="s">
        <v>579</v>
      </c>
      <c r="CE775" s="59" t="s">
        <v>579</v>
      </c>
      <c r="CF775" s="59" t="s">
        <v>580</v>
      </c>
      <c r="CG775" s="59" t="s">
        <v>580</v>
      </c>
      <c r="CH775" s="59" t="s">
        <v>580</v>
      </c>
      <c r="CI775" s="59" t="s">
        <v>598</v>
      </c>
      <c r="CJ775" s="59" t="s">
        <v>583</v>
      </c>
      <c r="CK775" s="59" t="s">
        <v>583</v>
      </c>
      <c r="CL775" s="59" t="s">
        <v>584</v>
      </c>
      <c r="CM775" s="59" t="s">
        <v>585</v>
      </c>
      <c r="CN775" s="59" t="s">
        <v>585</v>
      </c>
      <c r="CO775" s="59" t="s">
        <v>599</v>
      </c>
      <c r="CP775" s="59" t="s">
        <v>600</v>
      </c>
      <c r="CQ775" s="59" t="s">
        <v>601</v>
      </c>
      <c r="CR775" s="59" t="s">
        <v>601</v>
      </c>
      <c r="CS775" s="59" t="s">
        <v>601</v>
      </c>
      <c r="CT775" s="59" t="s">
        <v>601</v>
      </c>
      <c r="CU775" s="59" t="s">
        <v>583</v>
      </c>
      <c r="CV775" s="59" t="s">
        <v>583</v>
      </c>
      <c r="CW775" s="59" t="s">
        <v>584</v>
      </c>
      <c r="CX775" s="59" t="s">
        <v>585</v>
      </c>
      <c r="CY775" s="59" t="s">
        <v>585</v>
      </c>
      <c r="CZ775" s="59" t="s">
        <v>599</v>
      </c>
      <c r="DA775" s="59" t="s">
        <v>600</v>
      </c>
      <c r="DB775" s="59" t="s">
        <v>601</v>
      </c>
      <c r="DC775" s="59" t="s">
        <v>601</v>
      </c>
      <c r="DD775" s="59" t="s">
        <v>601</v>
      </c>
      <c r="DE775" s="59" t="s">
        <v>601</v>
      </c>
      <c r="DF775" s="59"/>
      <c r="DG775" s="59"/>
      <c r="DH775" s="59"/>
      <c r="DI775" s="59"/>
      <c r="DJ775" s="59"/>
      <c r="DK775" s="59" t="s">
        <v>578</v>
      </c>
      <c r="DL775" s="59" t="s">
        <v>579</v>
      </c>
      <c r="DM775" s="59" t="s">
        <v>580</v>
      </c>
      <c r="DN775" s="59" t="s">
        <v>591</v>
      </c>
      <c r="DO775" s="59" t="s">
        <v>579</v>
      </c>
      <c r="DP775" s="59" t="s">
        <v>580</v>
      </c>
      <c r="DQ775" s="59" t="s">
        <v>591</v>
      </c>
      <c r="DR775" s="59" t="s">
        <v>580</v>
      </c>
      <c r="DS775" s="59" t="s">
        <v>591</v>
      </c>
      <c r="DT775" s="59" t="s">
        <v>591</v>
      </c>
      <c r="DU775" s="59" t="s">
        <v>578</v>
      </c>
      <c r="DV775" s="59" t="s">
        <v>578</v>
      </c>
      <c r="DW775" s="59" t="s">
        <v>578</v>
      </c>
      <c r="DX775" s="59" t="s">
        <v>578</v>
      </c>
      <c r="DY775" s="59" t="s">
        <v>579</v>
      </c>
      <c r="DZ775" s="59" t="s">
        <v>579</v>
      </c>
      <c r="EA775" s="59" t="s">
        <v>579</v>
      </c>
      <c r="EB775" s="59" t="s">
        <v>580</v>
      </c>
      <c r="EC775" s="59" t="s">
        <v>580</v>
      </c>
      <c r="ED775" s="59" t="s">
        <v>591</v>
      </c>
      <c r="EE775" s="59" t="s">
        <v>579</v>
      </c>
      <c r="EF775" s="59" t="s">
        <v>579</v>
      </c>
      <c r="EG775" s="59" t="s">
        <v>579</v>
      </c>
      <c r="EH775" s="59" t="s">
        <v>580</v>
      </c>
      <c r="EI775" s="59" t="s">
        <v>580</v>
      </c>
      <c r="EJ775" s="59" t="s">
        <v>591</v>
      </c>
      <c r="EK775" s="59" t="s">
        <v>580</v>
      </c>
      <c r="EL775" s="59" t="s">
        <v>580</v>
      </c>
      <c r="EM775" s="59" t="s">
        <v>591</v>
      </c>
      <c r="EN775" s="59" t="s">
        <v>591</v>
      </c>
      <c r="EO775" s="59" t="s">
        <v>578</v>
      </c>
      <c r="EP775" s="59" t="s">
        <v>578</v>
      </c>
      <c r="EQ775" s="59" t="s">
        <v>579</v>
      </c>
      <c r="ER775" s="59" t="s">
        <v>579</v>
      </c>
      <c r="ES775" s="59" t="s">
        <v>580</v>
      </c>
      <c r="ET775" s="59" t="s">
        <v>580</v>
      </c>
      <c r="EU775" s="59" t="s">
        <v>580</v>
      </c>
      <c r="EV775" s="59" t="s">
        <v>598</v>
      </c>
      <c r="EW775" s="59" t="s">
        <v>602</v>
      </c>
      <c r="EX775" s="59"/>
      <c r="EY775" s="59" t="s">
        <v>603</v>
      </c>
      <c r="EZ775" s="59" t="s">
        <v>604</v>
      </c>
      <c r="FA775" s="59" t="s">
        <v>605</v>
      </c>
    </row>
    <row r="776" spans="1:157" x14ac:dyDescent="0.25">
      <c r="A776" s="52"/>
      <c r="B776" s="53"/>
      <c r="C776" s="53" t="s">
        <v>571</v>
      </c>
      <c r="D776" s="53" t="s">
        <v>571</v>
      </c>
      <c r="E776" s="53" t="s">
        <v>606</v>
      </c>
      <c r="F776" s="53" t="s">
        <v>571</v>
      </c>
      <c r="G776" s="53" t="s">
        <v>594</v>
      </c>
      <c r="H776" s="185" t="s">
        <v>594</v>
      </c>
      <c r="I776" s="53" t="s">
        <v>594</v>
      </c>
      <c r="J776" s="53" t="s">
        <v>594</v>
      </c>
      <c r="K776" s="53" t="s">
        <v>595</v>
      </c>
      <c r="L776" s="54" t="s">
        <v>595</v>
      </c>
      <c r="M776" s="53" t="s">
        <v>595</v>
      </c>
      <c r="N776" s="53" t="s">
        <v>596</v>
      </c>
      <c r="O776" s="53" t="s">
        <v>596</v>
      </c>
      <c r="P776" s="53" t="s">
        <v>597</v>
      </c>
      <c r="Q776" s="53" t="s">
        <v>594</v>
      </c>
      <c r="R776" s="53" t="s">
        <v>594</v>
      </c>
      <c r="S776" s="53" t="s">
        <v>594</v>
      </c>
      <c r="T776" s="53" t="s">
        <v>594</v>
      </c>
      <c r="U776" s="53" t="s">
        <v>595</v>
      </c>
      <c r="V776" s="53" t="s">
        <v>595</v>
      </c>
      <c r="W776" s="53" t="s">
        <v>595</v>
      </c>
      <c r="X776" s="53" t="s">
        <v>596</v>
      </c>
      <c r="Y776" s="53" t="s">
        <v>596</v>
      </c>
      <c r="Z776" s="53" t="s">
        <v>597</v>
      </c>
      <c r="AA776" s="53" t="s">
        <v>595</v>
      </c>
      <c r="AB776" s="53" t="s">
        <v>595</v>
      </c>
      <c r="AC776" s="53" t="s">
        <v>595</v>
      </c>
      <c r="AD776" s="54" t="s">
        <v>596</v>
      </c>
      <c r="AE776" s="54" t="s">
        <v>596</v>
      </c>
      <c r="AF776" s="54" t="s">
        <v>597</v>
      </c>
      <c r="AG776" s="53" t="s">
        <v>596</v>
      </c>
      <c r="AH776" s="53" t="s">
        <v>596</v>
      </c>
      <c r="AI776" s="53" t="s">
        <v>597</v>
      </c>
      <c r="AJ776" s="53" t="s">
        <v>597</v>
      </c>
      <c r="AK776" s="53"/>
      <c r="AL776" s="55" t="s">
        <v>573</v>
      </c>
      <c r="AM776" s="55" t="s">
        <v>573</v>
      </c>
      <c r="AN776" s="53" t="s">
        <v>573</v>
      </c>
      <c r="AO776" s="55" t="s">
        <v>573</v>
      </c>
      <c r="AP776" s="53" t="s">
        <v>594</v>
      </c>
      <c r="AQ776" s="53" t="s">
        <v>594</v>
      </c>
      <c r="AR776" s="53" t="s">
        <v>594</v>
      </c>
      <c r="AS776" s="53" t="s">
        <v>594</v>
      </c>
      <c r="AT776" s="53" t="s">
        <v>595</v>
      </c>
      <c r="AU776" s="54" t="s">
        <v>595</v>
      </c>
      <c r="AV776" s="53" t="s">
        <v>595</v>
      </c>
      <c r="AW776" s="53" t="s">
        <v>596</v>
      </c>
      <c r="AX776" s="53" t="s">
        <v>596</v>
      </c>
      <c r="AY776" s="53" t="s">
        <v>597</v>
      </c>
      <c r="AZ776" s="53" t="s">
        <v>594</v>
      </c>
      <c r="BA776" s="53" t="s">
        <v>594</v>
      </c>
      <c r="BB776" s="53" t="s">
        <v>594</v>
      </c>
      <c r="BC776" s="53" t="s">
        <v>594</v>
      </c>
      <c r="BD776" s="53" t="s">
        <v>595</v>
      </c>
      <c r="BE776" s="53" t="s">
        <v>595</v>
      </c>
      <c r="BF776" s="53" t="s">
        <v>595</v>
      </c>
      <c r="BG776" s="53" t="s">
        <v>596</v>
      </c>
      <c r="BH776" s="53" t="s">
        <v>596</v>
      </c>
      <c r="BI776" s="53" t="s">
        <v>597</v>
      </c>
      <c r="BJ776" s="53" t="s">
        <v>595</v>
      </c>
      <c r="BK776" s="53" t="s">
        <v>595</v>
      </c>
      <c r="BL776" s="53" t="s">
        <v>595</v>
      </c>
      <c r="BM776" s="54" t="s">
        <v>596</v>
      </c>
      <c r="BN776" s="54" t="s">
        <v>596</v>
      </c>
      <c r="BO776" s="54" t="s">
        <v>597</v>
      </c>
      <c r="BP776" s="53" t="s">
        <v>596</v>
      </c>
      <c r="BQ776" s="53" t="s">
        <v>596</v>
      </c>
      <c r="BR776" s="53" t="s">
        <v>597</v>
      </c>
      <c r="BS776" s="60" t="s">
        <v>597</v>
      </c>
      <c r="BT776" s="53" t="s">
        <v>579</v>
      </c>
      <c r="BU776" s="59" t="s">
        <v>579</v>
      </c>
      <c r="BV776" s="59" t="s">
        <v>579</v>
      </c>
      <c r="BW776" s="59" t="s">
        <v>580</v>
      </c>
      <c r="BX776" s="59" t="s">
        <v>580</v>
      </c>
      <c r="BY776" s="59" t="s">
        <v>591</v>
      </c>
      <c r="BZ776" s="59" t="s">
        <v>591</v>
      </c>
      <c r="CA776" s="59" t="s">
        <v>601</v>
      </c>
      <c r="CB776" s="59" t="s">
        <v>579</v>
      </c>
      <c r="CC776" s="59" t="s">
        <v>579</v>
      </c>
      <c r="CD776" s="59" t="s">
        <v>579</v>
      </c>
      <c r="CE776" s="59" t="s">
        <v>580</v>
      </c>
      <c r="CF776" s="59" t="s">
        <v>580</v>
      </c>
      <c r="CG776" s="59" t="s">
        <v>591</v>
      </c>
      <c r="CH776" s="59" t="s">
        <v>591</v>
      </c>
      <c r="CI776" s="59" t="s">
        <v>601</v>
      </c>
      <c r="CJ776" s="59" t="s">
        <v>580</v>
      </c>
      <c r="CK776" s="59" t="s">
        <v>585</v>
      </c>
      <c r="CL776" s="59" t="s">
        <v>607</v>
      </c>
      <c r="CM776" s="59" t="s">
        <v>591</v>
      </c>
      <c r="CN776" s="59" t="s">
        <v>599</v>
      </c>
      <c r="CO776" s="59" t="s">
        <v>607</v>
      </c>
      <c r="CP776" s="59" t="s">
        <v>607</v>
      </c>
      <c r="CQ776" s="59" t="s">
        <v>608</v>
      </c>
      <c r="CR776" s="59" t="s">
        <v>608</v>
      </c>
      <c r="CS776" s="59" t="s">
        <v>608</v>
      </c>
      <c r="CT776" s="59" t="s">
        <v>609</v>
      </c>
      <c r="CU776" s="59" t="s">
        <v>580</v>
      </c>
      <c r="CV776" s="59" t="s">
        <v>585</v>
      </c>
      <c r="CW776" s="59" t="s">
        <v>607</v>
      </c>
      <c r="CX776" s="59" t="s">
        <v>591</v>
      </c>
      <c r="CY776" s="59" t="s">
        <v>599</v>
      </c>
      <c r="CZ776" s="59" t="s">
        <v>607</v>
      </c>
      <c r="DA776" s="59" t="s">
        <v>607</v>
      </c>
      <c r="DB776" s="59" t="s">
        <v>608</v>
      </c>
      <c r="DC776" s="59" t="s">
        <v>608</v>
      </c>
      <c r="DD776" s="59" t="s">
        <v>608</v>
      </c>
      <c r="DE776" s="59" t="s">
        <v>610</v>
      </c>
      <c r="DF776" s="59"/>
      <c r="DG776" s="59"/>
      <c r="DH776" s="59"/>
      <c r="DI776" s="59"/>
      <c r="DJ776" s="59"/>
      <c r="DK776" s="59"/>
      <c r="DL776" s="59"/>
      <c r="DM776" s="59"/>
      <c r="DN776" s="59"/>
      <c r="DO776" s="59"/>
      <c r="DP776" s="59"/>
      <c r="DQ776" s="59"/>
      <c r="DR776" s="59"/>
      <c r="DS776" s="59"/>
      <c r="DT776" s="59"/>
      <c r="DU776" s="59" t="s">
        <v>611</v>
      </c>
      <c r="DV776" s="59" t="s">
        <v>579</v>
      </c>
      <c r="DW776" s="59" t="s">
        <v>580</v>
      </c>
      <c r="DX776" s="59" t="s">
        <v>591</v>
      </c>
      <c r="DY776" s="59" t="s">
        <v>579</v>
      </c>
      <c r="DZ776" s="59" t="s">
        <v>580</v>
      </c>
      <c r="EA776" s="59" t="s">
        <v>591</v>
      </c>
      <c r="EB776" s="59" t="s">
        <v>580</v>
      </c>
      <c r="EC776" s="59" t="s">
        <v>591</v>
      </c>
      <c r="ED776" s="59" t="s">
        <v>591</v>
      </c>
      <c r="EE776" s="59" t="s">
        <v>579</v>
      </c>
      <c r="EF776" s="59" t="s">
        <v>580</v>
      </c>
      <c r="EG776" s="59" t="s">
        <v>591</v>
      </c>
      <c r="EH776" s="59" t="s">
        <v>580</v>
      </c>
      <c r="EI776" s="59" t="s">
        <v>591</v>
      </c>
      <c r="EJ776" s="59" t="s">
        <v>591</v>
      </c>
      <c r="EK776" s="59" t="s">
        <v>580</v>
      </c>
      <c r="EL776" s="59" t="s">
        <v>591</v>
      </c>
      <c r="EM776" s="59" t="s">
        <v>591</v>
      </c>
      <c r="EN776" s="59" t="s">
        <v>591</v>
      </c>
      <c r="EO776" s="59" t="s">
        <v>579</v>
      </c>
      <c r="EP776" s="59" t="s">
        <v>579</v>
      </c>
      <c r="EQ776" s="59" t="s">
        <v>579</v>
      </c>
      <c r="ER776" s="59" t="s">
        <v>580</v>
      </c>
      <c r="ES776" s="59" t="s">
        <v>580</v>
      </c>
      <c r="ET776" s="59" t="s">
        <v>591</v>
      </c>
      <c r="EU776" s="59" t="s">
        <v>591</v>
      </c>
      <c r="EV776" s="59" t="s">
        <v>601</v>
      </c>
      <c r="EW776" s="59" t="s">
        <v>601</v>
      </c>
      <c r="EX776" s="59"/>
      <c r="EY776" s="59" t="s">
        <v>601</v>
      </c>
      <c r="EZ776" s="59" t="s">
        <v>601</v>
      </c>
      <c r="FA776" s="59" t="s">
        <v>601</v>
      </c>
    </row>
    <row r="777" spans="1:157" ht="13.8" thickBot="1" x14ac:dyDescent="0.3">
      <c r="A777" s="61" t="s">
        <v>612</v>
      </c>
      <c r="B777" s="62" t="s">
        <v>569</v>
      </c>
      <c r="C777" s="62" t="s">
        <v>578</v>
      </c>
      <c r="D777" s="62" t="s">
        <v>613</v>
      </c>
      <c r="E777" s="62" t="s">
        <v>614</v>
      </c>
      <c r="F777" s="62" t="s">
        <v>615</v>
      </c>
      <c r="G777" s="62" t="s">
        <v>578</v>
      </c>
      <c r="H777" s="187" t="s">
        <v>613</v>
      </c>
      <c r="I777" s="62" t="s">
        <v>614</v>
      </c>
      <c r="J777" s="62" t="s">
        <v>615</v>
      </c>
      <c r="K777" s="62" t="s">
        <v>613</v>
      </c>
      <c r="L777" s="63" t="s">
        <v>614</v>
      </c>
      <c r="M777" s="62" t="s">
        <v>615</v>
      </c>
      <c r="N777" s="62" t="s">
        <v>614</v>
      </c>
      <c r="O777" s="62" t="s">
        <v>615</v>
      </c>
      <c r="P777" s="62" t="s">
        <v>615</v>
      </c>
      <c r="Q777" s="62" t="s">
        <v>594</v>
      </c>
      <c r="R777" s="62" t="s">
        <v>613</v>
      </c>
      <c r="S777" s="62" t="s">
        <v>596</v>
      </c>
      <c r="T777" s="62" t="s">
        <v>615</v>
      </c>
      <c r="U777" s="62" t="s">
        <v>613</v>
      </c>
      <c r="V777" s="62" t="s">
        <v>614</v>
      </c>
      <c r="W777" s="62" t="s">
        <v>615</v>
      </c>
      <c r="X777" s="62" t="s">
        <v>614</v>
      </c>
      <c r="Y777" s="62" t="s">
        <v>615</v>
      </c>
      <c r="Z777" s="62" t="s">
        <v>615</v>
      </c>
      <c r="AA777" s="62" t="s">
        <v>613</v>
      </c>
      <c r="AB777" s="62" t="s">
        <v>614</v>
      </c>
      <c r="AC777" s="62" t="s">
        <v>615</v>
      </c>
      <c r="AD777" s="63" t="s">
        <v>614</v>
      </c>
      <c r="AE777" s="63" t="s">
        <v>615</v>
      </c>
      <c r="AF777" s="63" t="s">
        <v>615</v>
      </c>
      <c r="AG777" s="62" t="s">
        <v>614</v>
      </c>
      <c r="AH777" s="62" t="s">
        <v>615</v>
      </c>
      <c r="AI777" s="62" t="s">
        <v>615</v>
      </c>
      <c r="AJ777" s="62" t="s">
        <v>615</v>
      </c>
      <c r="AK777" s="64" t="s">
        <v>616</v>
      </c>
      <c r="AL777" s="62" t="s">
        <v>578</v>
      </c>
      <c r="AM777" s="62" t="s">
        <v>613</v>
      </c>
      <c r="AN777" s="62" t="s">
        <v>614</v>
      </c>
      <c r="AO777" s="62" t="s">
        <v>615</v>
      </c>
      <c r="AP777" s="62" t="s">
        <v>578</v>
      </c>
      <c r="AQ777" s="62" t="s">
        <v>613</v>
      </c>
      <c r="AR777" s="62" t="s">
        <v>614</v>
      </c>
      <c r="AS777" s="62" t="s">
        <v>615</v>
      </c>
      <c r="AT777" s="62" t="s">
        <v>613</v>
      </c>
      <c r="AU777" s="63" t="s">
        <v>614</v>
      </c>
      <c r="AV777" s="62" t="s">
        <v>615</v>
      </c>
      <c r="AW777" s="62" t="s">
        <v>614</v>
      </c>
      <c r="AX777" s="62" t="s">
        <v>615</v>
      </c>
      <c r="AY777" s="62" t="s">
        <v>615</v>
      </c>
      <c r="AZ777" s="62" t="s">
        <v>578</v>
      </c>
      <c r="BA777" s="62" t="s">
        <v>613</v>
      </c>
      <c r="BB777" s="62" t="s">
        <v>614</v>
      </c>
      <c r="BC777" s="62" t="s">
        <v>615</v>
      </c>
      <c r="BD777" s="62" t="s">
        <v>613</v>
      </c>
      <c r="BE777" s="62" t="s">
        <v>617</v>
      </c>
      <c r="BF777" s="62" t="s">
        <v>615</v>
      </c>
      <c r="BG777" s="62" t="s">
        <v>614</v>
      </c>
      <c r="BH777" s="62" t="s">
        <v>615</v>
      </c>
      <c r="BI777" s="62" t="s">
        <v>615</v>
      </c>
      <c r="BJ777" s="62" t="s">
        <v>613</v>
      </c>
      <c r="BK777" s="62" t="s">
        <v>614</v>
      </c>
      <c r="BL777" s="62" t="s">
        <v>615</v>
      </c>
      <c r="BM777" s="63" t="s">
        <v>614</v>
      </c>
      <c r="BN777" s="63" t="s">
        <v>615</v>
      </c>
      <c r="BO777" s="63" t="s">
        <v>615</v>
      </c>
      <c r="BP777" s="62" t="s">
        <v>614</v>
      </c>
      <c r="BQ777" s="62" t="s">
        <v>615</v>
      </c>
      <c r="BR777" s="62" t="s">
        <v>615</v>
      </c>
      <c r="BS777" s="65" t="s">
        <v>615</v>
      </c>
      <c r="BT777" s="62" t="s">
        <v>579</v>
      </c>
      <c r="BU777" s="66" t="s">
        <v>580</v>
      </c>
      <c r="BV777" s="66" t="s">
        <v>580</v>
      </c>
      <c r="BW777" s="66" t="s">
        <v>580</v>
      </c>
      <c r="BX777" s="66" t="s">
        <v>591</v>
      </c>
      <c r="BY777" s="66" t="s">
        <v>591</v>
      </c>
      <c r="BZ777" s="66" t="s">
        <v>591</v>
      </c>
      <c r="CA777" s="66" t="s">
        <v>608</v>
      </c>
      <c r="CB777" s="66" t="s">
        <v>579</v>
      </c>
      <c r="CC777" s="66" t="s">
        <v>580</v>
      </c>
      <c r="CD777" s="66" t="s">
        <v>580</v>
      </c>
      <c r="CE777" s="66" t="s">
        <v>580</v>
      </c>
      <c r="CF777" s="66" t="s">
        <v>591</v>
      </c>
      <c r="CG777" s="66" t="s">
        <v>591</v>
      </c>
      <c r="CH777" s="66" t="s">
        <v>591</v>
      </c>
      <c r="CI777" s="66" t="s">
        <v>608</v>
      </c>
      <c r="CJ777" s="66" t="s">
        <v>607</v>
      </c>
      <c r="CK777" s="66" t="s">
        <v>607</v>
      </c>
      <c r="CL777" s="66" t="s">
        <v>607</v>
      </c>
      <c r="CM777" s="66" t="s">
        <v>607</v>
      </c>
      <c r="CN777" s="66" t="s">
        <v>607</v>
      </c>
      <c r="CO777" s="66" t="s">
        <v>607</v>
      </c>
      <c r="CP777" s="66" t="s">
        <v>607</v>
      </c>
      <c r="CQ777" s="66"/>
      <c r="CR777" s="66"/>
      <c r="CS777" s="66"/>
      <c r="CT777" s="66"/>
      <c r="CU777" s="66" t="s">
        <v>607</v>
      </c>
      <c r="CV777" s="66" t="s">
        <v>607</v>
      </c>
      <c r="CW777" s="66" t="s">
        <v>607</v>
      </c>
      <c r="CX777" s="66" t="s">
        <v>607</v>
      </c>
      <c r="CY777" s="66" t="s">
        <v>607</v>
      </c>
      <c r="CZ777" s="66" t="s">
        <v>607</v>
      </c>
      <c r="DA777" s="66" t="s">
        <v>607</v>
      </c>
      <c r="DB777" s="66"/>
      <c r="DC777" s="66"/>
      <c r="DD777" s="66"/>
      <c r="DE777" s="66"/>
      <c r="DF777" s="66"/>
      <c r="DG777" s="66"/>
      <c r="DH777" s="66"/>
      <c r="DI777" s="66"/>
      <c r="DJ777" s="66"/>
      <c r="DK777" s="66"/>
      <c r="DL777" s="66"/>
      <c r="DM777" s="66"/>
      <c r="DN777" s="66"/>
      <c r="DO777" s="66"/>
      <c r="DP777" s="66"/>
      <c r="DQ777" s="66"/>
      <c r="DR777" s="66"/>
      <c r="DS777" s="66"/>
      <c r="DT777" s="66"/>
      <c r="DU777" s="66"/>
      <c r="DV777" s="66"/>
      <c r="DW777" s="66"/>
      <c r="DX777" s="66"/>
      <c r="DY777" s="66"/>
      <c r="DZ777" s="66"/>
      <c r="EA777" s="66"/>
      <c r="EB777" s="66"/>
      <c r="EC777" s="66"/>
      <c r="ED777" s="66"/>
      <c r="EE777" s="66"/>
      <c r="EF777" s="66"/>
      <c r="EG777" s="66"/>
      <c r="EH777" s="66"/>
      <c r="EI777" s="66"/>
      <c r="EJ777" s="66"/>
      <c r="EK777" s="66"/>
      <c r="EL777" s="66"/>
      <c r="EM777" s="66"/>
      <c r="EN777" s="66"/>
      <c r="EO777" s="66" t="s">
        <v>579</v>
      </c>
      <c r="EP777" s="66" t="s">
        <v>580</v>
      </c>
      <c r="EQ777" s="66" t="s">
        <v>580</v>
      </c>
      <c r="ER777" s="66" t="s">
        <v>580</v>
      </c>
      <c r="ES777" s="66" t="s">
        <v>591</v>
      </c>
      <c r="ET777" s="66" t="s">
        <v>591</v>
      </c>
      <c r="EU777" s="66" t="s">
        <v>591</v>
      </c>
      <c r="EV777" s="66" t="s">
        <v>608</v>
      </c>
      <c r="EW777" s="66" t="s">
        <v>609</v>
      </c>
      <c r="EX777" s="66"/>
      <c r="EY777" s="66" t="s">
        <v>608</v>
      </c>
      <c r="EZ777" s="66" t="s">
        <v>608</v>
      </c>
      <c r="FA777" s="66" t="s">
        <v>609</v>
      </c>
    </row>
    <row r="778" spans="1:157" ht="14.4" x14ac:dyDescent="0.3">
      <c r="A778" s="67" t="s">
        <v>618</v>
      </c>
      <c r="B778" s="68">
        <v>858.18361836183612</v>
      </c>
      <c r="C778" s="69">
        <v>1089.7569756975697</v>
      </c>
      <c r="D778" s="69">
        <v>1089.7569756975697</v>
      </c>
      <c r="E778" s="69">
        <v>1089.7569756975697</v>
      </c>
      <c r="F778" s="69">
        <v>1089.7569756975697</v>
      </c>
      <c r="G778" s="69">
        <v>1089.7569756975697</v>
      </c>
      <c r="H778" s="188">
        <v>1089.7569756975697</v>
      </c>
      <c r="I778" s="71">
        <v>1089.7569756975697</v>
      </c>
      <c r="J778" s="71">
        <v>1089.7569756975697</v>
      </c>
      <c r="K778" s="71">
        <v>1089.7569756975697</v>
      </c>
      <c r="L778" s="71">
        <v>1089.7569756975697</v>
      </c>
      <c r="M778" s="71">
        <v>1089.7569756975697</v>
      </c>
      <c r="N778" s="71">
        <v>1089.7569756975697</v>
      </c>
      <c r="O778" s="71">
        <v>1089.7569756975697</v>
      </c>
      <c r="P778" s="71">
        <v>1089.7569756975697</v>
      </c>
      <c r="Q778" s="71">
        <v>1539.2817281728171</v>
      </c>
      <c r="R778" s="71">
        <v>1539.2817281728171</v>
      </c>
      <c r="S778" s="71">
        <v>1539.2817281728171</v>
      </c>
      <c r="T778" s="71">
        <v>1539.2817281728171</v>
      </c>
      <c r="U778" s="71">
        <v>1539.2817281728171</v>
      </c>
      <c r="V778" s="71">
        <v>1539.2817281728171</v>
      </c>
      <c r="W778" s="71">
        <v>1539.2817281728171</v>
      </c>
      <c r="X778" s="71">
        <v>1539.2817281728171</v>
      </c>
      <c r="Y778" s="71">
        <v>1539.2817281728171</v>
      </c>
      <c r="Z778" s="71">
        <v>1539.2817281728171</v>
      </c>
      <c r="AA778" s="71">
        <v>1539.2817281728171</v>
      </c>
      <c r="AB778" s="71">
        <v>1539.2817281728171</v>
      </c>
      <c r="AC778" s="71">
        <v>1539.2817281728171</v>
      </c>
      <c r="AD778" s="71">
        <v>1539.2817281728171</v>
      </c>
      <c r="AE778" s="71">
        <v>1539.2817281728171</v>
      </c>
      <c r="AF778" s="71">
        <v>1539.2817281728171</v>
      </c>
      <c r="AG778" s="71">
        <v>1539.2817281728171</v>
      </c>
      <c r="AH778" s="71">
        <v>1539.2817281728171</v>
      </c>
      <c r="AI778" s="71">
        <v>1539.2817281728171</v>
      </c>
      <c r="AJ778" s="71">
        <v>1539.2817281728171</v>
      </c>
      <c r="AK778" s="71">
        <v>858.18361836183612</v>
      </c>
      <c r="AL778" s="71">
        <v>1089.7569756975697</v>
      </c>
      <c r="AM778" s="71">
        <v>1089.7569756975697</v>
      </c>
      <c r="AN778" s="71">
        <v>1089.7569756975697</v>
      </c>
      <c r="AO778" s="71">
        <v>1089.7569756975697</v>
      </c>
      <c r="AP778" s="71">
        <v>1089.7569756975697</v>
      </c>
      <c r="AQ778" s="71">
        <v>1089.7569756975697</v>
      </c>
      <c r="AR778" s="71">
        <v>1089.7569756975697</v>
      </c>
      <c r="AS778" s="71">
        <v>1089.7569756975697</v>
      </c>
      <c r="AT778" s="71">
        <v>1089.7569756975697</v>
      </c>
      <c r="AU778" s="71">
        <v>1089.7569756975697</v>
      </c>
      <c r="AV778" s="71">
        <v>1089.7569756975697</v>
      </c>
      <c r="AW778" s="71">
        <v>1089.7569756975697</v>
      </c>
      <c r="AX778" s="71">
        <v>1089.7569756975697</v>
      </c>
      <c r="AY778" s="71">
        <v>1089.7569756975697</v>
      </c>
      <c r="AZ778" s="71">
        <v>1539.2817281728171</v>
      </c>
      <c r="BA778" s="71">
        <v>1539.2817281728171</v>
      </c>
      <c r="BB778" s="71">
        <v>1539.2817281728171</v>
      </c>
      <c r="BC778" s="71">
        <v>1539.2817281728171</v>
      </c>
      <c r="BD778" s="71">
        <v>1539.2817281728171</v>
      </c>
      <c r="BE778" s="71">
        <v>1539.2817281728171</v>
      </c>
      <c r="BF778" s="71">
        <v>1539.2817281728171</v>
      </c>
      <c r="BG778" s="71">
        <v>1539.2817281728171</v>
      </c>
      <c r="BH778" s="71">
        <v>1539.2817281728171</v>
      </c>
      <c r="BI778" s="71">
        <v>1539.2817281728171</v>
      </c>
      <c r="BJ778" s="71">
        <v>1539.2817281728171</v>
      </c>
      <c r="BK778" s="71">
        <v>1539.2817281728171</v>
      </c>
      <c r="BL778" s="71">
        <v>1539.2817281728171</v>
      </c>
      <c r="BM778" s="71">
        <v>1539.2817281728171</v>
      </c>
      <c r="BN778" s="71">
        <v>1539.2817281728171</v>
      </c>
      <c r="BO778" s="71">
        <v>1539.2817281728171</v>
      </c>
      <c r="BP778" s="71">
        <v>1539.2817281728171</v>
      </c>
      <c r="BQ778" s="71">
        <v>1539.2817281728171</v>
      </c>
      <c r="BR778" s="71">
        <v>1539.2817281728171</v>
      </c>
      <c r="BS778" s="71">
        <v>1539.2817281728171</v>
      </c>
      <c r="BT778" s="69">
        <v>1539.2817281728171</v>
      </c>
      <c r="BU778" s="69">
        <v>1539.2817281728171</v>
      </c>
      <c r="BV778" s="69">
        <v>1539.2817281728171</v>
      </c>
      <c r="BW778" s="69">
        <v>1539.2817281728171</v>
      </c>
      <c r="BX778" s="69">
        <v>1539.2817281728171</v>
      </c>
      <c r="BY778" s="70">
        <v>1539.2817281728171</v>
      </c>
      <c r="BZ778" s="71">
        <v>1539.2817281728171</v>
      </c>
      <c r="CA778" s="71">
        <v>1539.2817281728171</v>
      </c>
      <c r="CB778" s="71">
        <v>1539.2817281728171</v>
      </c>
      <c r="CC778" s="71">
        <v>1539.2817281728171</v>
      </c>
      <c r="CD778" s="71">
        <v>1539.2817281728171</v>
      </c>
      <c r="CE778" s="71">
        <v>1539.2817281728171</v>
      </c>
      <c r="CF778" s="71">
        <v>1539.2817281728171</v>
      </c>
      <c r="CG778" s="71">
        <v>1539.2817281728171</v>
      </c>
      <c r="CH778" s="71">
        <v>1539.2817281728171</v>
      </c>
      <c r="CI778" s="71">
        <v>1539.2817281728171</v>
      </c>
      <c r="CJ778" s="71">
        <v>1877.8847884788479</v>
      </c>
      <c r="CK778" s="71">
        <v>1877.8847884788479</v>
      </c>
      <c r="CL778" s="71">
        <v>1877.8847884788479</v>
      </c>
      <c r="CM778" s="71">
        <v>1877.8847884788479</v>
      </c>
      <c r="CN778" s="71">
        <v>1877.8847884788479</v>
      </c>
      <c r="CO778" s="71">
        <v>1877.8847884788479</v>
      </c>
      <c r="CP778" s="71">
        <v>1877.8847884788479</v>
      </c>
      <c r="CQ778" s="71">
        <v>1877.8847884788479</v>
      </c>
      <c r="CR778" s="71">
        <v>1877.8847884788479</v>
      </c>
      <c r="CS778" s="71">
        <v>2159.567506750675</v>
      </c>
      <c r="CT778" s="71">
        <v>2159.567506750675</v>
      </c>
      <c r="CU778" s="71">
        <v>1877.8847884788479</v>
      </c>
      <c r="CV778" s="71">
        <v>1877.8847884788479</v>
      </c>
      <c r="CW778" s="71">
        <v>1877.8847884788479</v>
      </c>
      <c r="CX778" s="71">
        <v>1877.8847884788479</v>
      </c>
      <c r="CY778" s="71">
        <v>1877.8847884788479</v>
      </c>
      <c r="CZ778" s="71">
        <v>1877.8847884788479</v>
      </c>
      <c r="DA778" s="71">
        <v>1877.8847884788479</v>
      </c>
      <c r="DB778" s="71">
        <v>1877.8847884788479</v>
      </c>
      <c r="DC778" s="71">
        <v>1877.8847884788479</v>
      </c>
      <c r="DD778" s="71">
        <v>2159.567506750675</v>
      </c>
      <c r="DE778" s="71">
        <v>2159.567506750675</v>
      </c>
      <c r="DF778" s="71">
        <v>1089.7569756975697</v>
      </c>
      <c r="DG778" s="71">
        <v>1539.2817281728171</v>
      </c>
      <c r="DH778" s="71">
        <v>1539.2817281728171</v>
      </c>
      <c r="DI778" s="71">
        <v>1539.2817281728171</v>
      </c>
      <c r="DJ778" s="71">
        <v>1539.2817281728171</v>
      </c>
      <c r="DK778" s="71">
        <v>1539.2817281728171</v>
      </c>
      <c r="DL778" s="71">
        <v>1539.2817281728171</v>
      </c>
      <c r="DM778" s="71">
        <v>1539.2817281728171</v>
      </c>
      <c r="DN778" s="71">
        <v>1539.2817281728171</v>
      </c>
      <c r="DO778" s="71">
        <v>1539.2817281728171</v>
      </c>
      <c r="DP778" s="71">
        <v>1539.2817281728171</v>
      </c>
      <c r="DQ778" s="71">
        <v>1539.2817281728171</v>
      </c>
      <c r="DR778" s="71">
        <v>1539.2817281728171</v>
      </c>
      <c r="DS778" s="71">
        <v>1539.2817281728171</v>
      </c>
      <c r="DT778" s="71">
        <v>1539.2817281728171</v>
      </c>
      <c r="DU778" s="71">
        <v>1877.8847884788479</v>
      </c>
      <c r="DV778" s="71">
        <v>1877.8847884788479</v>
      </c>
      <c r="DW778" s="71">
        <v>1877.8847884788479</v>
      </c>
      <c r="DX778" s="71">
        <v>1877.8847884788479</v>
      </c>
      <c r="DY778" s="71">
        <v>1877.8847884788479</v>
      </c>
      <c r="DZ778" s="71">
        <v>1877.8847884788479</v>
      </c>
      <c r="EA778" s="71">
        <v>1877.8847884788479</v>
      </c>
      <c r="EB778" s="71">
        <v>1877.8847884788479</v>
      </c>
      <c r="EC778" s="71">
        <v>1877.8847884788479</v>
      </c>
      <c r="ED778" s="71">
        <v>1877.8847884788479</v>
      </c>
      <c r="EE778" s="71">
        <v>1877.8847884788479</v>
      </c>
      <c r="EF778" s="71">
        <v>1877.8847884788479</v>
      </c>
      <c r="EG778" s="71">
        <v>1877.8847884788479</v>
      </c>
      <c r="EH778" s="71">
        <v>1877.8847884788479</v>
      </c>
      <c r="EI778" s="71">
        <v>1877.8847884788479</v>
      </c>
      <c r="EJ778" s="71">
        <v>1877.8847884788479</v>
      </c>
      <c r="EK778" s="71">
        <v>1877.8847884788479</v>
      </c>
      <c r="EL778" s="71">
        <v>1877.8847884788479</v>
      </c>
      <c r="EM778" s="71">
        <v>1877.8847884788479</v>
      </c>
      <c r="EN778" s="71">
        <v>1877.8847884788479</v>
      </c>
      <c r="EO778" s="71">
        <v>1877.8847884788479</v>
      </c>
      <c r="EP778" s="71">
        <v>1877.8847884788479</v>
      </c>
      <c r="EQ778" s="71">
        <v>1877.8847884788479</v>
      </c>
      <c r="ER778" s="71">
        <v>1877.8847884788479</v>
      </c>
      <c r="ES778" s="71">
        <v>1877.8847884788479</v>
      </c>
      <c r="ET778" s="71">
        <v>1877.8847884788479</v>
      </c>
      <c r="EU778" s="71">
        <v>1877.8847884788479</v>
      </c>
      <c r="EV778" s="71">
        <v>1877.8847884788479</v>
      </c>
      <c r="EW778" s="71">
        <v>2159.567506750675</v>
      </c>
      <c r="EX778" s="71">
        <v>1089.7569756975697</v>
      </c>
      <c r="EY778" s="71">
        <v>1877.8847884788479</v>
      </c>
      <c r="EZ778" s="71">
        <v>1877.8847884788479</v>
      </c>
      <c r="FA778" s="71">
        <v>2159.567506750675</v>
      </c>
    </row>
    <row r="779" spans="1:157" ht="14.4" x14ac:dyDescent="0.3">
      <c r="A779" s="171" t="s">
        <v>619</v>
      </c>
      <c r="B779" s="172">
        <v>0</v>
      </c>
      <c r="C779" s="173">
        <v>1127.9489294151213</v>
      </c>
      <c r="D779" s="173">
        <v>778.83681002714786</v>
      </c>
      <c r="E779" s="173">
        <v>439.70885782657086</v>
      </c>
      <c r="F779" s="173">
        <v>0</v>
      </c>
      <c r="G779" s="173">
        <v>2255.8978588302425</v>
      </c>
      <c r="H779" s="204">
        <v>1906.785739442269</v>
      </c>
      <c r="I779" s="175">
        <v>1567.6577872416922</v>
      </c>
      <c r="J779" s="175">
        <v>1127.9489294151213</v>
      </c>
      <c r="K779" s="175">
        <v>1557.6736200542957</v>
      </c>
      <c r="L779" s="175">
        <v>1218.5456678537187</v>
      </c>
      <c r="M779" s="175">
        <v>778.83681002714786</v>
      </c>
      <c r="N779" s="175">
        <v>879.41771565314173</v>
      </c>
      <c r="O779" s="175">
        <v>439.70885782657086</v>
      </c>
      <c r="P779" s="175">
        <v>0</v>
      </c>
      <c r="Q779" s="175">
        <v>3383.8467882453638</v>
      </c>
      <c r="R779" s="175">
        <v>3034.7346688573903</v>
      </c>
      <c r="S779" s="175">
        <v>2695.6067166568132</v>
      </c>
      <c r="T779" s="175">
        <v>2255.8978588302425</v>
      </c>
      <c r="U779" s="175">
        <v>2685.6225494694168</v>
      </c>
      <c r="V779" s="175">
        <v>2346.4945972688397</v>
      </c>
      <c r="W779" s="175">
        <v>1906.785739442269</v>
      </c>
      <c r="X779" s="175">
        <v>2007.3666450682631</v>
      </c>
      <c r="Y779" s="175">
        <v>1567.6577872416922</v>
      </c>
      <c r="Z779" s="175">
        <v>1127.9489294151213</v>
      </c>
      <c r="AA779" s="175">
        <v>2336.5104300814437</v>
      </c>
      <c r="AB779" s="175">
        <v>1997.3824778808666</v>
      </c>
      <c r="AC779" s="175">
        <v>1557.6736200542957</v>
      </c>
      <c r="AD779" s="175">
        <v>1658.2545256802896</v>
      </c>
      <c r="AE779" s="175">
        <v>1218.5456678537187</v>
      </c>
      <c r="AF779" s="175">
        <v>778.83681002714786</v>
      </c>
      <c r="AG779" s="175">
        <v>1319.1265734797125</v>
      </c>
      <c r="AH779" s="175">
        <v>879.41771565314173</v>
      </c>
      <c r="AI779" s="175">
        <v>439.70885782657086</v>
      </c>
      <c r="AJ779" s="175">
        <v>0</v>
      </c>
      <c r="AK779" s="175">
        <v>0</v>
      </c>
      <c r="AL779" s="175">
        <v>1127.9489294151213</v>
      </c>
      <c r="AM779" s="175">
        <v>778.83681002714786</v>
      </c>
      <c r="AN779" s="175">
        <v>439.70885782657086</v>
      </c>
      <c r="AO779" s="175">
        <v>0</v>
      </c>
      <c r="AP779" s="175">
        <v>2255.8978588302425</v>
      </c>
      <c r="AQ779" s="175">
        <v>1906.785739442269</v>
      </c>
      <c r="AR779" s="175">
        <v>1567.6577872416922</v>
      </c>
      <c r="AS779" s="175">
        <v>1127.9489294151213</v>
      </c>
      <c r="AT779" s="175">
        <v>1557.6736200542957</v>
      </c>
      <c r="AU779" s="175">
        <v>1218.5456678537187</v>
      </c>
      <c r="AV779" s="175">
        <v>778.83681002714786</v>
      </c>
      <c r="AW779" s="175">
        <v>879.41771565314173</v>
      </c>
      <c r="AX779" s="175">
        <v>439.70885782657086</v>
      </c>
      <c r="AY779" s="175">
        <v>0</v>
      </c>
      <c r="AZ779" s="175">
        <v>3383.8467882453638</v>
      </c>
      <c r="BA779" s="175">
        <v>3034.7346688573903</v>
      </c>
      <c r="BB779" s="175">
        <v>2695.6067166568132</v>
      </c>
      <c r="BC779" s="175">
        <v>2255.8978588302425</v>
      </c>
      <c r="BD779" s="175">
        <v>2685.6225494694168</v>
      </c>
      <c r="BE779" s="175">
        <v>2346.4945972688397</v>
      </c>
      <c r="BF779" s="175">
        <v>1906.785739442269</v>
      </c>
      <c r="BG779" s="175">
        <v>2007.3666450682631</v>
      </c>
      <c r="BH779" s="175">
        <v>1567.6577872416922</v>
      </c>
      <c r="BI779" s="175">
        <v>1127.9489294151213</v>
      </c>
      <c r="BJ779" s="175">
        <v>2336.5104300814437</v>
      </c>
      <c r="BK779" s="175">
        <v>1997.3824778808666</v>
      </c>
      <c r="BL779" s="175">
        <v>1557.6736200542957</v>
      </c>
      <c r="BM779" s="175">
        <v>1658.2545256802896</v>
      </c>
      <c r="BN779" s="175">
        <v>1218.5456678537187</v>
      </c>
      <c r="BO779" s="175">
        <v>778.83681002714786</v>
      </c>
      <c r="BP779" s="175">
        <v>1319.1265734797125</v>
      </c>
      <c r="BQ779" s="175">
        <v>879.41771565314173</v>
      </c>
      <c r="BR779" s="175">
        <v>439.70885782657086</v>
      </c>
      <c r="BS779" s="175">
        <v>0</v>
      </c>
      <c r="BT779" s="173">
        <v>3813.571478884538</v>
      </c>
      <c r="BU779" s="173">
        <v>3474.443526683961</v>
      </c>
      <c r="BV779" s="173">
        <v>3125.3314072959874</v>
      </c>
      <c r="BW779" s="173">
        <v>2786.2034550954108</v>
      </c>
      <c r="BX779" s="173">
        <v>1658.2545256802896</v>
      </c>
      <c r="BY779" s="174">
        <v>1218.5456678537187</v>
      </c>
      <c r="BZ779" s="175">
        <v>879.41771565314173</v>
      </c>
      <c r="CA779" s="175">
        <v>2422.2525395924358</v>
      </c>
      <c r="CB779" s="175">
        <v>3813.571478884538</v>
      </c>
      <c r="CC779" s="175">
        <v>3474.443526683961</v>
      </c>
      <c r="CD779" s="175">
        <v>3125.3314072959874</v>
      </c>
      <c r="CE779" s="175">
        <v>2786.2034550954108</v>
      </c>
      <c r="CF779" s="175">
        <v>1658.2545256802896</v>
      </c>
      <c r="CG779" s="175">
        <v>1218.5456678537187</v>
      </c>
      <c r="CH779" s="175">
        <v>879.41771565314173</v>
      </c>
      <c r="CI779" s="175">
        <v>2422.2525395924358</v>
      </c>
      <c r="CJ779" s="175">
        <v>4253.2803367111092</v>
      </c>
      <c r="CK779" s="175">
        <v>3565.040265122559</v>
      </c>
      <c r="CL779" s="175">
        <v>2876.800193534008</v>
      </c>
      <c r="CM779" s="175">
        <v>2437.0913357074373</v>
      </c>
      <c r="CN779" s="175">
        <v>1658.2545256802896</v>
      </c>
      <c r="CO779" s="175">
        <v>1319.1265734797125</v>
      </c>
      <c r="CP779" s="175">
        <v>879.41771565314173</v>
      </c>
      <c r="CQ779" s="175">
        <v>2427.0015636983221</v>
      </c>
      <c r="CR779" s="175">
        <v>3236.0020849310963</v>
      </c>
      <c r="CS779" s="175">
        <v>4045.0026061638705</v>
      </c>
      <c r="CT779" s="175">
        <v>4854.0031273966442</v>
      </c>
      <c r="CU779" s="175">
        <v>4253.2803367111092</v>
      </c>
      <c r="CV779" s="175">
        <v>3565.040265122559</v>
      </c>
      <c r="CW779" s="175">
        <v>2876.800193534008</v>
      </c>
      <c r="CX779" s="175">
        <v>2437.0913357074373</v>
      </c>
      <c r="CY779" s="175">
        <v>1658.2545256802896</v>
      </c>
      <c r="CZ779" s="175">
        <v>1319.1265734797125</v>
      </c>
      <c r="DA779" s="175">
        <v>879.41771565314173</v>
      </c>
      <c r="DB779" s="175">
        <v>2427.0015636983221</v>
      </c>
      <c r="DC779" s="175">
        <v>3236.0020849310963</v>
      </c>
      <c r="DD779" s="175">
        <v>4045.0026061638705</v>
      </c>
      <c r="DE779" s="175">
        <v>4854.0031273966442</v>
      </c>
      <c r="DF779" s="175">
        <v>0</v>
      </c>
      <c r="DG779" s="175">
        <v>1127.9489294151213</v>
      </c>
      <c r="DH779" s="175">
        <v>778.83681002714786</v>
      </c>
      <c r="DI779" s="175">
        <v>439.70885782657086</v>
      </c>
      <c r="DJ779" s="175">
        <v>0</v>
      </c>
      <c r="DK779" s="175">
        <v>2255.8978588302425</v>
      </c>
      <c r="DL779" s="175">
        <v>1906.785739442269</v>
      </c>
      <c r="DM779" s="175">
        <v>1567.6577872416922</v>
      </c>
      <c r="DN779" s="175">
        <v>1127.9489294151213</v>
      </c>
      <c r="DO779" s="175">
        <v>1557.6736200542957</v>
      </c>
      <c r="DP779" s="175">
        <v>1218.5456678537187</v>
      </c>
      <c r="DQ779" s="175">
        <v>778.83681002714786</v>
      </c>
      <c r="DR779" s="175">
        <v>879.41771565314173</v>
      </c>
      <c r="DS779" s="175">
        <v>439.70885782657086</v>
      </c>
      <c r="DT779" s="175">
        <v>0</v>
      </c>
      <c r="DU779" s="175">
        <v>3383.8467882453638</v>
      </c>
      <c r="DV779" s="175">
        <v>3034.7346688573903</v>
      </c>
      <c r="DW779" s="175">
        <v>2695.6067166568132</v>
      </c>
      <c r="DX779" s="175">
        <v>2255.8978588302425</v>
      </c>
      <c r="DY779" s="175">
        <v>2685.6225494694168</v>
      </c>
      <c r="DZ779" s="175">
        <v>2346.4945972688397</v>
      </c>
      <c r="EA779" s="175">
        <v>1906.785739442269</v>
      </c>
      <c r="EB779" s="175">
        <v>2007.3666450682631</v>
      </c>
      <c r="EC779" s="175">
        <v>1567.6577872416922</v>
      </c>
      <c r="ED779" s="175">
        <v>1127.9489294151213</v>
      </c>
      <c r="EE779" s="175">
        <v>2336.5104300814437</v>
      </c>
      <c r="EF779" s="175">
        <v>1997.3824778808666</v>
      </c>
      <c r="EG779" s="175">
        <v>1557.6736200542957</v>
      </c>
      <c r="EH779" s="175">
        <v>1658.2545256802896</v>
      </c>
      <c r="EI779" s="175">
        <v>1218.5456678537187</v>
      </c>
      <c r="EJ779" s="175">
        <v>778.83681002714786</v>
      </c>
      <c r="EK779" s="175">
        <v>1319.1265734797125</v>
      </c>
      <c r="EL779" s="175">
        <v>879.41771565314173</v>
      </c>
      <c r="EM779" s="175">
        <v>439.70885782657086</v>
      </c>
      <c r="EN779" s="175">
        <v>0</v>
      </c>
      <c r="EO779" s="175">
        <v>3813.571478884538</v>
      </c>
      <c r="EP779" s="175">
        <v>3474.443526683961</v>
      </c>
      <c r="EQ779" s="175">
        <v>3125.3314072959874</v>
      </c>
      <c r="ER779" s="175">
        <v>2786.2034550954108</v>
      </c>
      <c r="ES779" s="175">
        <v>1658.2545256802896</v>
      </c>
      <c r="ET779" s="175">
        <v>1218.5456678537187</v>
      </c>
      <c r="EU779" s="175">
        <v>879.41771565314173</v>
      </c>
      <c r="EV779" s="175">
        <v>2422.2525395924358</v>
      </c>
      <c r="EW779" s="175">
        <v>3229.6700527899143</v>
      </c>
      <c r="EX779" s="175">
        <v>0</v>
      </c>
      <c r="EY779" s="175">
        <v>586.62364931720992</v>
      </c>
      <c r="EZ779" s="175">
        <v>1173.2472986344201</v>
      </c>
      <c r="FA779" s="175">
        <v>1759.8709479516297</v>
      </c>
    </row>
    <row r="780" spans="1:157" ht="14.4" x14ac:dyDescent="0.3">
      <c r="A780" s="171" t="s">
        <v>620</v>
      </c>
      <c r="B780" s="172">
        <v>264.24795125325488</v>
      </c>
      <c r="C780" s="173">
        <v>391.99914434502949</v>
      </c>
      <c r="D780" s="173">
        <v>400.85821798486108</v>
      </c>
      <c r="E780" s="173">
        <v>472.56320328443718</v>
      </c>
      <c r="F780" s="173">
        <v>500.8052165657794</v>
      </c>
      <c r="G780" s="173">
        <v>517.1450454939129</v>
      </c>
      <c r="H780" s="204">
        <v>525.60143396829756</v>
      </c>
      <c r="I780" s="175">
        <v>594.04710175425657</v>
      </c>
      <c r="J780" s="175">
        <v>621.00538715917412</v>
      </c>
      <c r="K780" s="175">
        <v>534.05782244268221</v>
      </c>
      <c r="L780" s="175">
        <v>602.50349022864123</v>
      </c>
      <c r="M780" s="175">
        <v>629.46177563355877</v>
      </c>
      <c r="N780" s="175">
        <v>670.94915801460024</v>
      </c>
      <c r="O780" s="175">
        <v>697.90744341951779</v>
      </c>
      <c r="P780" s="175">
        <v>724.86572882443534</v>
      </c>
      <c r="Q780" s="175">
        <v>628.67532339768593</v>
      </c>
      <c r="R780" s="175">
        <v>636.72902670662381</v>
      </c>
      <c r="S780" s="175">
        <v>701.9153769789657</v>
      </c>
      <c r="T780" s="175">
        <v>727.58993450745857</v>
      </c>
      <c r="U780" s="175">
        <v>644.78273001556147</v>
      </c>
      <c r="V780" s="175">
        <v>709.96908028790347</v>
      </c>
      <c r="W780" s="175">
        <v>735.64363781639645</v>
      </c>
      <c r="X780" s="175">
        <v>775.15543056024546</v>
      </c>
      <c r="Y780" s="175">
        <v>800.82998808873833</v>
      </c>
      <c r="Z780" s="175">
        <v>826.5045456172312</v>
      </c>
      <c r="AA780" s="175">
        <v>652.83643332449935</v>
      </c>
      <c r="AB780" s="175">
        <v>718.02278359684135</v>
      </c>
      <c r="AC780" s="175">
        <v>743.69734112533422</v>
      </c>
      <c r="AD780" s="175">
        <v>783.20913386918323</v>
      </c>
      <c r="AE780" s="175">
        <v>808.8836913976761</v>
      </c>
      <c r="AF780" s="175">
        <v>834.55824892616909</v>
      </c>
      <c r="AG780" s="175">
        <v>848.39548414152512</v>
      </c>
      <c r="AH780" s="175">
        <v>874.0700416700181</v>
      </c>
      <c r="AI780" s="175">
        <v>899.74459919851097</v>
      </c>
      <c r="AJ780" s="175">
        <v>925.41915672700384</v>
      </c>
      <c r="AK780" s="175">
        <v>521.19892299841172</v>
      </c>
      <c r="AL780" s="175">
        <v>640.47210693577779</v>
      </c>
      <c r="AM780" s="175">
        <v>648.92849541016244</v>
      </c>
      <c r="AN780" s="175">
        <v>717.37416319612157</v>
      </c>
      <c r="AO780" s="175">
        <v>744.33244860103912</v>
      </c>
      <c r="AP780" s="175">
        <v>746.12966762803353</v>
      </c>
      <c r="AQ780" s="175">
        <v>754.1833709369713</v>
      </c>
      <c r="AR780" s="175">
        <v>819.3697212093133</v>
      </c>
      <c r="AS780" s="175">
        <v>845.04427873780617</v>
      </c>
      <c r="AT780" s="175">
        <v>762.23707424590896</v>
      </c>
      <c r="AU780" s="175">
        <v>827.42342451825084</v>
      </c>
      <c r="AV780" s="175">
        <v>853.09798204674371</v>
      </c>
      <c r="AW780" s="175">
        <v>892.60977479059306</v>
      </c>
      <c r="AX780" s="175">
        <v>918.28433231908593</v>
      </c>
      <c r="AY780" s="175">
        <v>943.9588898475788</v>
      </c>
      <c r="AZ780" s="175">
        <v>838.17160507517906</v>
      </c>
      <c r="BA780" s="175">
        <v>845.82262321866983</v>
      </c>
      <c r="BB780" s="175">
        <v>907.74965597739481</v>
      </c>
      <c r="BC780" s="175">
        <v>932.140485629463</v>
      </c>
      <c r="BD780" s="175">
        <v>853.47364136216061</v>
      </c>
      <c r="BE780" s="175">
        <v>915.40067412088547</v>
      </c>
      <c r="BF780" s="175">
        <v>939.79150377295366</v>
      </c>
      <c r="BG780" s="175">
        <v>977.32770687961056</v>
      </c>
      <c r="BH780" s="175">
        <v>1001.7185365316788</v>
      </c>
      <c r="BI780" s="175">
        <v>1026.1093661837469</v>
      </c>
      <c r="BJ780" s="175">
        <v>861.12465950565149</v>
      </c>
      <c r="BK780" s="175">
        <v>923.05169226437636</v>
      </c>
      <c r="BL780" s="175">
        <v>947.44252191644466</v>
      </c>
      <c r="BM780" s="175">
        <v>984.97872502310122</v>
      </c>
      <c r="BN780" s="175">
        <v>1009.3695546751694</v>
      </c>
      <c r="BO780" s="175">
        <v>1033.7603843272377</v>
      </c>
      <c r="BP780" s="175">
        <v>1046.9057577818262</v>
      </c>
      <c r="BQ780" s="175">
        <v>1071.2965874338945</v>
      </c>
      <c r="BR780" s="175">
        <v>1095.6874170859628</v>
      </c>
      <c r="BS780" s="175">
        <v>1120.0782467380309</v>
      </c>
      <c r="BT780" s="173">
        <v>741.89201434333063</v>
      </c>
      <c r="BU780" s="173">
        <v>803.81904710205549</v>
      </c>
      <c r="BV780" s="173">
        <v>811.47006524554627</v>
      </c>
      <c r="BW780" s="173">
        <v>873.39709800427113</v>
      </c>
      <c r="BX780" s="173">
        <v>967.36597855855507</v>
      </c>
      <c r="BY780" s="174">
        <v>991.75680821062338</v>
      </c>
      <c r="BZ780" s="175">
        <v>1053.6838409693482</v>
      </c>
      <c r="CA780" s="175">
        <v>891.91212177624732</v>
      </c>
      <c r="CB780" s="175">
        <v>982.82206219070792</v>
      </c>
      <c r="CC780" s="175">
        <v>1044.7490949494329</v>
      </c>
      <c r="CD780" s="175">
        <v>1052.4001130929237</v>
      </c>
      <c r="CE780" s="175">
        <v>1114.3271458516485</v>
      </c>
      <c r="CF780" s="175">
        <v>1208.2960264059323</v>
      </c>
      <c r="CG780" s="175">
        <v>1232.6868560580003</v>
      </c>
      <c r="CH780" s="175">
        <v>1294.6138888167254</v>
      </c>
      <c r="CI780" s="175">
        <v>1132.8421696236244</v>
      </c>
      <c r="CJ780" s="175">
        <v>940.8184860740937</v>
      </c>
      <c r="CK780" s="175">
        <v>1010.3965369763093</v>
      </c>
      <c r="CL780" s="175">
        <v>1079.974587878525</v>
      </c>
      <c r="CM780" s="175">
        <v>1104.365417530593</v>
      </c>
      <c r="CN780" s="175">
        <v>1190.6832799413864</v>
      </c>
      <c r="CO780" s="175">
        <v>1252.6103127001111</v>
      </c>
      <c r="CP780" s="175">
        <v>1277.0011423521792</v>
      </c>
      <c r="CQ780" s="175">
        <v>1122.2642519218855</v>
      </c>
      <c r="CR780" s="175">
        <v>1410.6015015575883</v>
      </c>
      <c r="CS780" s="175">
        <v>1698.9387511932912</v>
      </c>
      <c r="CT780" s="175">
        <v>1987.276000828994</v>
      </c>
      <c r="CU780" s="175">
        <v>1119.5512426624462</v>
      </c>
      <c r="CV780" s="175">
        <v>1185.4672908855978</v>
      </c>
      <c r="CW780" s="175">
        <v>1251.3833391087494</v>
      </c>
      <c r="CX780" s="175">
        <v>1274.4904408843934</v>
      </c>
      <c r="CY780" s="175">
        <v>1356.2652579051446</v>
      </c>
      <c r="CZ780" s="175">
        <v>1414.9329731502521</v>
      </c>
      <c r="DA780" s="175">
        <v>1438.0400749258956</v>
      </c>
      <c r="DB780" s="175">
        <v>1291.4472313603542</v>
      </c>
      <c r="DC780" s="175">
        <v>1579.784480996057</v>
      </c>
      <c r="DD780" s="175">
        <v>1868.1217306317599</v>
      </c>
      <c r="DE780" s="175">
        <v>2156.4589802674627</v>
      </c>
      <c r="DF780" s="175">
        <v>728.72502020871843</v>
      </c>
      <c r="DG780" s="175">
        <v>830.18006122131032</v>
      </c>
      <c r="DH780" s="175">
        <v>838.23376453024798</v>
      </c>
      <c r="DI780" s="175">
        <v>903.42011480259009</v>
      </c>
      <c r="DJ780" s="175">
        <v>929.09467233108296</v>
      </c>
      <c r="DK780" s="175">
        <v>918.01947898879189</v>
      </c>
      <c r="DL780" s="175">
        <v>925.67049713228278</v>
      </c>
      <c r="DM780" s="175">
        <v>987.59752989100764</v>
      </c>
      <c r="DN780" s="175">
        <v>1011.9883595430759</v>
      </c>
      <c r="DO780" s="175">
        <v>933.32151527577355</v>
      </c>
      <c r="DP780" s="175">
        <v>995.24854803449841</v>
      </c>
      <c r="DQ780" s="175">
        <v>1019.6393776865666</v>
      </c>
      <c r="DR780" s="175">
        <v>1057.1755807932234</v>
      </c>
      <c r="DS780" s="175">
        <v>1081.5664104452917</v>
      </c>
      <c r="DT780" s="175">
        <v>1105.95724009736</v>
      </c>
      <c r="DU780" s="175">
        <v>1047.3678998173391</v>
      </c>
      <c r="DV780" s="175">
        <v>1055.0189179608301</v>
      </c>
      <c r="DW780" s="175">
        <v>1116.945950719555</v>
      </c>
      <c r="DX780" s="175">
        <v>1141.3367803716233</v>
      </c>
      <c r="DY780" s="175">
        <v>1062.6699361043209</v>
      </c>
      <c r="DZ780" s="175">
        <v>1124.5969688630455</v>
      </c>
      <c r="EA780" s="175">
        <v>1148.9877985151138</v>
      </c>
      <c r="EB780" s="175">
        <v>1186.5240016217706</v>
      </c>
      <c r="EC780" s="175">
        <v>1210.9148312738389</v>
      </c>
      <c r="ED780" s="175">
        <v>1235.3056609259072</v>
      </c>
      <c r="EE780" s="175">
        <v>1070.3209542478116</v>
      </c>
      <c r="EF780" s="175">
        <v>1132.2479870065365</v>
      </c>
      <c r="EG780" s="175">
        <v>1156.6388166586048</v>
      </c>
      <c r="EH780" s="175">
        <v>1194.1750197652614</v>
      </c>
      <c r="EI780" s="175">
        <v>1218.5658494173297</v>
      </c>
      <c r="EJ780" s="175">
        <v>1242.9566790693978</v>
      </c>
      <c r="EK780" s="175">
        <v>1256.1020525239865</v>
      </c>
      <c r="EL780" s="175">
        <v>1280.4928821760545</v>
      </c>
      <c r="EM780" s="175">
        <v>1304.8837118281228</v>
      </c>
      <c r="EN780" s="175">
        <v>1329.2745414801911</v>
      </c>
      <c r="EO780" s="175">
        <v>1129.2805486732434</v>
      </c>
      <c r="EP780" s="175">
        <v>1187.9482639183511</v>
      </c>
      <c r="EQ780" s="175">
        <v>1195.1965968963952</v>
      </c>
      <c r="ER780" s="175">
        <v>1253.864312141503</v>
      </c>
      <c r="ES780" s="175">
        <v>1342.8874621402983</v>
      </c>
      <c r="ET780" s="175">
        <v>1365.9945639159419</v>
      </c>
      <c r="EU780" s="175">
        <v>1424.6622791610498</v>
      </c>
      <c r="EV780" s="175">
        <v>1271.4048609781119</v>
      </c>
      <c r="EW780" s="175">
        <v>1628.2665394484327</v>
      </c>
      <c r="EX780" s="175">
        <v>947.6344054516577</v>
      </c>
      <c r="EY780" s="175">
        <v>1072.4005934076195</v>
      </c>
      <c r="EZ780" s="175">
        <v>1244.5485016361642</v>
      </c>
      <c r="FA780" s="175">
        <v>1342.1334409244614</v>
      </c>
    </row>
    <row r="781" spans="1:157" ht="14.4" x14ac:dyDescent="0.3">
      <c r="A781" s="171" t="s">
        <v>621</v>
      </c>
      <c r="B781" s="172">
        <v>295.54515395310477</v>
      </c>
      <c r="C781" s="173">
        <v>304.52995395310478</v>
      </c>
      <c r="D781" s="173">
        <v>304.52995395310478</v>
      </c>
      <c r="E781" s="173">
        <v>304.52995395310478</v>
      </c>
      <c r="F781" s="173">
        <v>295.54515395310477</v>
      </c>
      <c r="G781" s="173">
        <v>304.52995395310478</v>
      </c>
      <c r="H781" s="204">
        <v>304.52995395310478</v>
      </c>
      <c r="I781" s="175">
        <v>304.52995395310478</v>
      </c>
      <c r="J781" s="175">
        <v>304.52995395310478</v>
      </c>
      <c r="K781" s="175">
        <v>304.52995395310478</v>
      </c>
      <c r="L781" s="175">
        <v>304.52995395310478</v>
      </c>
      <c r="M781" s="175">
        <v>304.52995395310478</v>
      </c>
      <c r="N781" s="175">
        <v>304.52995395310478</v>
      </c>
      <c r="O781" s="175">
        <v>304.52995395310478</v>
      </c>
      <c r="P781" s="175">
        <v>295.54515395310477</v>
      </c>
      <c r="Q781" s="175">
        <v>304.52995395310478</v>
      </c>
      <c r="R781" s="175">
        <v>304.52995395310478</v>
      </c>
      <c r="S781" s="175">
        <v>304.52995395310478</v>
      </c>
      <c r="T781" s="175">
        <v>304.52995395310478</v>
      </c>
      <c r="U781" s="175">
        <v>304.52995395310478</v>
      </c>
      <c r="V781" s="175">
        <v>304.52995395310478</v>
      </c>
      <c r="W781" s="175">
        <v>304.52995395310478</v>
      </c>
      <c r="X781" s="175">
        <v>304.52995395310478</v>
      </c>
      <c r="Y781" s="175">
        <v>304.52995395310478</v>
      </c>
      <c r="Z781" s="175">
        <v>304.52995395310478</v>
      </c>
      <c r="AA781" s="175">
        <v>304.52995395310478</v>
      </c>
      <c r="AB781" s="175">
        <v>304.52995395310478</v>
      </c>
      <c r="AC781" s="175">
        <v>304.52995395310478</v>
      </c>
      <c r="AD781" s="175">
        <v>304.52995395310478</v>
      </c>
      <c r="AE781" s="175">
        <v>304.52995395310478</v>
      </c>
      <c r="AF781" s="175">
        <v>304.52995395310478</v>
      </c>
      <c r="AG781" s="175">
        <v>304.52995395310478</v>
      </c>
      <c r="AH781" s="175">
        <v>304.52995395310478</v>
      </c>
      <c r="AI781" s="175">
        <v>304.52995395310478</v>
      </c>
      <c r="AJ781" s="175">
        <v>295.54515395310477</v>
      </c>
      <c r="AK781" s="175">
        <v>568.60622812776955</v>
      </c>
      <c r="AL781" s="175">
        <v>577.5910281277695</v>
      </c>
      <c r="AM781" s="175">
        <v>577.5910281277695</v>
      </c>
      <c r="AN781" s="175">
        <v>577.5910281277695</v>
      </c>
      <c r="AO781" s="175">
        <v>568.60622812776955</v>
      </c>
      <c r="AP781" s="175">
        <v>577.5910281277695</v>
      </c>
      <c r="AQ781" s="175">
        <v>577.5910281277695</v>
      </c>
      <c r="AR781" s="175">
        <v>577.5910281277695</v>
      </c>
      <c r="AS781" s="175">
        <v>577.5910281277695</v>
      </c>
      <c r="AT781" s="175">
        <v>577.5910281277695</v>
      </c>
      <c r="AU781" s="175">
        <v>577.5910281277695</v>
      </c>
      <c r="AV781" s="175">
        <v>577.5910281277695</v>
      </c>
      <c r="AW781" s="175">
        <v>577.5910281277695</v>
      </c>
      <c r="AX781" s="175">
        <v>577.5910281277695</v>
      </c>
      <c r="AY781" s="175">
        <v>568.60622812776955</v>
      </c>
      <c r="AZ781" s="175">
        <v>577.5910281277695</v>
      </c>
      <c r="BA781" s="175">
        <v>577.5910281277695</v>
      </c>
      <c r="BB781" s="175">
        <v>577.5910281277695</v>
      </c>
      <c r="BC781" s="175">
        <v>577.5910281277695</v>
      </c>
      <c r="BD781" s="175">
        <v>577.5910281277695</v>
      </c>
      <c r="BE781" s="175">
        <v>577.5910281277695</v>
      </c>
      <c r="BF781" s="175">
        <v>577.5910281277695</v>
      </c>
      <c r="BG781" s="175">
        <v>577.5910281277695</v>
      </c>
      <c r="BH781" s="175">
        <v>577.5910281277695</v>
      </c>
      <c r="BI781" s="175">
        <v>577.5910281277695</v>
      </c>
      <c r="BJ781" s="175">
        <v>577.5910281277695</v>
      </c>
      <c r="BK781" s="175">
        <v>577.5910281277695</v>
      </c>
      <c r="BL781" s="175">
        <v>577.5910281277695</v>
      </c>
      <c r="BM781" s="175">
        <v>577.5910281277695</v>
      </c>
      <c r="BN781" s="175">
        <v>577.5910281277695</v>
      </c>
      <c r="BO781" s="175">
        <v>577.5910281277695</v>
      </c>
      <c r="BP781" s="175">
        <v>577.5910281277695</v>
      </c>
      <c r="BQ781" s="175">
        <v>577.5910281277695</v>
      </c>
      <c r="BR781" s="175">
        <v>577.5910281277695</v>
      </c>
      <c r="BS781" s="175">
        <v>568.60622812776955</v>
      </c>
      <c r="BT781" s="173">
        <v>304.52995395310478</v>
      </c>
      <c r="BU781" s="173">
        <v>304.52995395310478</v>
      </c>
      <c r="BV781" s="173">
        <v>304.52995395310478</v>
      </c>
      <c r="BW781" s="173">
        <v>304.52995395310478</v>
      </c>
      <c r="BX781" s="173">
        <v>304.52995395310478</v>
      </c>
      <c r="BY781" s="174">
        <v>304.52995395310478</v>
      </c>
      <c r="BZ781" s="175">
        <v>304.52995395310478</v>
      </c>
      <c r="CA781" s="175">
        <v>304.52995395310478</v>
      </c>
      <c r="CB781" s="175">
        <v>577.5910281277695</v>
      </c>
      <c r="CC781" s="175">
        <v>577.5910281277695</v>
      </c>
      <c r="CD781" s="175">
        <v>577.5910281277695</v>
      </c>
      <c r="CE781" s="175">
        <v>577.5910281277695</v>
      </c>
      <c r="CF781" s="175">
        <v>577.5910281277695</v>
      </c>
      <c r="CG781" s="175">
        <v>577.5910281277695</v>
      </c>
      <c r="CH781" s="175">
        <v>577.5910281277695</v>
      </c>
      <c r="CI781" s="175">
        <v>577.5910281277695</v>
      </c>
      <c r="CJ781" s="175">
        <v>304.52995395310478</v>
      </c>
      <c r="CK781" s="175">
        <v>304.52995395310478</v>
      </c>
      <c r="CL781" s="175">
        <v>304.52995395310478</v>
      </c>
      <c r="CM781" s="175">
        <v>304.52995395310478</v>
      </c>
      <c r="CN781" s="175">
        <v>304.52995395310478</v>
      </c>
      <c r="CO781" s="175">
        <v>304.52995395310478</v>
      </c>
      <c r="CP781" s="175">
        <v>304.52995395310478</v>
      </c>
      <c r="CQ781" s="175">
        <v>304.52995395310478</v>
      </c>
      <c r="CR781" s="175">
        <v>304.52995395310478</v>
      </c>
      <c r="CS781" s="175">
        <v>304.52995395310478</v>
      </c>
      <c r="CT781" s="175">
        <v>304.52995395310478</v>
      </c>
      <c r="CU781" s="175">
        <v>577.5910281277695</v>
      </c>
      <c r="CV781" s="175">
        <v>577.5910281277695</v>
      </c>
      <c r="CW781" s="175">
        <v>577.5910281277695</v>
      </c>
      <c r="CX781" s="175">
        <v>577.5910281277695</v>
      </c>
      <c r="CY781" s="175">
        <v>577.5910281277695</v>
      </c>
      <c r="CZ781" s="175">
        <v>577.5910281277695</v>
      </c>
      <c r="DA781" s="175">
        <v>577.5910281277695</v>
      </c>
      <c r="DB781" s="175">
        <v>577.5910281277695</v>
      </c>
      <c r="DC781" s="175">
        <v>577.5910281277695</v>
      </c>
      <c r="DD781" s="175">
        <v>577.5910281277695</v>
      </c>
      <c r="DE781" s="175">
        <v>577.5910281277695</v>
      </c>
      <c r="DF781" s="175">
        <v>568.60622812776955</v>
      </c>
      <c r="DG781" s="175">
        <v>577.5910281277695</v>
      </c>
      <c r="DH781" s="175">
        <v>577.5910281277695</v>
      </c>
      <c r="DI781" s="175">
        <v>577.5910281277695</v>
      </c>
      <c r="DJ781" s="175">
        <v>568.60622812776955</v>
      </c>
      <c r="DK781" s="175">
        <v>577.5910281277695</v>
      </c>
      <c r="DL781" s="175">
        <v>577.5910281277695</v>
      </c>
      <c r="DM781" s="175">
        <v>577.5910281277695</v>
      </c>
      <c r="DN781" s="175">
        <v>577.5910281277695</v>
      </c>
      <c r="DO781" s="175">
        <v>577.5910281277695</v>
      </c>
      <c r="DP781" s="175">
        <v>577.5910281277695</v>
      </c>
      <c r="DQ781" s="175">
        <v>577.5910281277695</v>
      </c>
      <c r="DR781" s="175">
        <v>577.5910281277695</v>
      </c>
      <c r="DS781" s="175">
        <v>577.5910281277695</v>
      </c>
      <c r="DT781" s="175">
        <v>568.60622812776955</v>
      </c>
      <c r="DU781" s="175">
        <v>577.5910281277695</v>
      </c>
      <c r="DV781" s="175">
        <v>577.5910281277695</v>
      </c>
      <c r="DW781" s="175">
        <v>577.5910281277695</v>
      </c>
      <c r="DX781" s="175">
        <v>577.5910281277695</v>
      </c>
      <c r="DY781" s="175">
        <v>577.5910281277695</v>
      </c>
      <c r="DZ781" s="175">
        <v>577.5910281277695</v>
      </c>
      <c r="EA781" s="175">
        <v>577.5910281277695</v>
      </c>
      <c r="EB781" s="175">
        <v>577.5910281277695</v>
      </c>
      <c r="EC781" s="175">
        <v>577.5910281277695</v>
      </c>
      <c r="ED781" s="175">
        <v>577.5910281277695</v>
      </c>
      <c r="EE781" s="175">
        <v>577.5910281277695</v>
      </c>
      <c r="EF781" s="175">
        <v>577.5910281277695</v>
      </c>
      <c r="EG781" s="175">
        <v>577.5910281277695</v>
      </c>
      <c r="EH781" s="175">
        <v>577.5910281277695</v>
      </c>
      <c r="EI781" s="175">
        <v>577.5910281277695</v>
      </c>
      <c r="EJ781" s="175">
        <v>577.5910281277695</v>
      </c>
      <c r="EK781" s="175">
        <v>577.5910281277695</v>
      </c>
      <c r="EL781" s="175">
        <v>577.5910281277695</v>
      </c>
      <c r="EM781" s="175">
        <v>577.5910281277695</v>
      </c>
      <c r="EN781" s="175">
        <v>568.60622812776955</v>
      </c>
      <c r="EO781" s="175">
        <v>577.5910281277695</v>
      </c>
      <c r="EP781" s="175">
        <v>577.5910281277695</v>
      </c>
      <c r="EQ781" s="175">
        <v>577.5910281277695</v>
      </c>
      <c r="ER781" s="175">
        <v>577.5910281277695</v>
      </c>
      <c r="ES781" s="175">
        <v>577.5910281277695</v>
      </c>
      <c r="ET781" s="175">
        <v>577.5910281277695</v>
      </c>
      <c r="EU781" s="175">
        <v>577.5910281277695</v>
      </c>
      <c r="EV781" s="175">
        <v>577.5910281277695</v>
      </c>
      <c r="EW781" s="175">
        <v>577.5910281277695</v>
      </c>
      <c r="EX781" s="175">
        <v>568.60622812776955</v>
      </c>
      <c r="EY781" s="175">
        <v>577.5910281277695</v>
      </c>
      <c r="EZ781" s="175">
        <v>577.5910281277695</v>
      </c>
      <c r="FA781" s="175">
        <v>577.5910281277695</v>
      </c>
    </row>
    <row r="782" spans="1:157" ht="14.4" x14ac:dyDescent="0.3">
      <c r="A782" s="171" t="s">
        <v>622</v>
      </c>
      <c r="B782" s="172">
        <v>130.3736260184404</v>
      </c>
      <c r="C782" s="173">
        <v>369.93292426544667</v>
      </c>
      <c r="D782" s="173">
        <v>370.62625532274427</v>
      </c>
      <c r="E782" s="173">
        <v>386.29330066587198</v>
      </c>
      <c r="F782" s="173">
        <v>398.8375605614134</v>
      </c>
      <c r="G782" s="173">
        <v>379.22672888161446</v>
      </c>
      <c r="H782" s="204">
        <v>379.92005993891206</v>
      </c>
      <c r="I782" s="175">
        <v>395.58710528203977</v>
      </c>
      <c r="J782" s="175">
        <v>408.13136517758119</v>
      </c>
      <c r="K782" s="175">
        <v>380.61339099620966</v>
      </c>
      <c r="L782" s="175">
        <v>396.28043633933737</v>
      </c>
      <c r="M782" s="175">
        <v>408.82469623487879</v>
      </c>
      <c r="N782" s="175">
        <v>411.94748168246508</v>
      </c>
      <c r="O782" s="175">
        <v>424.4917415780065</v>
      </c>
      <c r="P782" s="175">
        <v>437.03600147354791</v>
      </c>
      <c r="Q782" s="175">
        <v>388.52053349778225</v>
      </c>
      <c r="R782" s="175">
        <v>389.21386455507985</v>
      </c>
      <c r="S782" s="175">
        <v>404.88090989820756</v>
      </c>
      <c r="T782" s="175">
        <v>417.42516979374898</v>
      </c>
      <c r="U782" s="175">
        <v>389.90719561237745</v>
      </c>
      <c r="V782" s="175">
        <v>405.57424095550516</v>
      </c>
      <c r="W782" s="175">
        <v>418.11850085104652</v>
      </c>
      <c r="X782" s="175">
        <v>421.24128629863287</v>
      </c>
      <c r="Y782" s="175">
        <v>433.78554619417429</v>
      </c>
      <c r="Z782" s="175">
        <v>446.3298060897157</v>
      </c>
      <c r="AA782" s="175">
        <v>390.60052666967499</v>
      </c>
      <c r="AB782" s="175">
        <v>406.2675720128027</v>
      </c>
      <c r="AC782" s="175">
        <v>418.81183190834417</v>
      </c>
      <c r="AD782" s="175">
        <v>421.93461735593047</v>
      </c>
      <c r="AE782" s="175">
        <v>434.47887725147189</v>
      </c>
      <c r="AF782" s="175">
        <v>447.0231371470133</v>
      </c>
      <c r="AG782" s="175">
        <v>437.60166269905824</v>
      </c>
      <c r="AH782" s="175">
        <v>450.1459225945996</v>
      </c>
      <c r="AI782" s="175">
        <v>462.69018249014101</v>
      </c>
      <c r="AJ782" s="175">
        <v>475.23444238568243</v>
      </c>
      <c r="AK782" s="175">
        <v>419.18086295497028</v>
      </c>
      <c r="AL782" s="175">
        <v>428.47466757113807</v>
      </c>
      <c r="AM782" s="175">
        <v>429.16799862843561</v>
      </c>
      <c r="AN782" s="175">
        <v>444.83504397156338</v>
      </c>
      <c r="AO782" s="175">
        <v>457.3793038671048</v>
      </c>
      <c r="AP782" s="175">
        <v>437.76847218730586</v>
      </c>
      <c r="AQ782" s="175">
        <v>438.4618032446034</v>
      </c>
      <c r="AR782" s="175">
        <v>454.12884858773111</v>
      </c>
      <c r="AS782" s="175">
        <v>466.67310848327259</v>
      </c>
      <c r="AT782" s="175">
        <v>439.155134301901</v>
      </c>
      <c r="AU782" s="175">
        <v>454.82217964502877</v>
      </c>
      <c r="AV782" s="175">
        <v>467.36643954057018</v>
      </c>
      <c r="AW782" s="175">
        <v>470.48922498815648</v>
      </c>
      <c r="AX782" s="175">
        <v>483.03348488369789</v>
      </c>
      <c r="AY782" s="175">
        <v>495.57774477923931</v>
      </c>
      <c r="AZ782" s="175">
        <v>447.06227680347365</v>
      </c>
      <c r="BA782" s="175">
        <v>447.75560786077119</v>
      </c>
      <c r="BB782" s="175">
        <v>463.4226532038989</v>
      </c>
      <c r="BC782" s="175">
        <v>475.96691309944038</v>
      </c>
      <c r="BD782" s="175">
        <v>448.44893891806879</v>
      </c>
      <c r="BE782" s="175">
        <v>464.1159842611965</v>
      </c>
      <c r="BF782" s="175">
        <v>476.66024415673792</v>
      </c>
      <c r="BG782" s="175">
        <v>479.78302960432427</v>
      </c>
      <c r="BH782" s="175">
        <v>492.32728949986569</v>
      </c>
      <c r="BI782" s="175">
        <v>504.8715493954071</v>
      </c>
      <c r="BJ782" s="175">
        <v>449.14226997536639</v>
      </c>
      <c r="BK782" s="175">
        <v>464.8093153184941</v>
      </c>
      <c r="BL782" s="175">
        <v>477.35357521403557</v>
      </c>
      <c r="BM782" s="175">
        <v>480.47636066162181</v>
      </c>
      <c r="BN782" s="175">
        <v>493.02062055716328</v>
      </c>
      <c r="BO782" s="175">
        <v>505.5648804527047</v>
      </c>
      <c r="BP782" s="175">
        <v>496.14340600474952</v>
      </c>
      <c r="BQ782" s="175">
        <v>508.68766590029099</v>
      </c>
      <c r="BR782" s="175">
        <v>521.23192579583247</v>
      </c>
      <c r="BS782" s="175">
        <v>533.77618569137383</v>
      </c>
      <c r="BT782" s="173">
        <v>399.20100022854524</v>
      </c>
      <c r="BU782" s="173">
        <v>414.86804557167295</v>
      </c>
      <c r="BV782" s="173">
        <v>415.56137662897049</v>
      </c>
      <c r="BW782" s="173">
        <v>431.2284219720982</v>
      </c>
      <c r="BX782" s="173">
        <v>460.13305826806493</v>
      </c>
      <c r="BY782" s="174">
        <v>472.6773181636064</v>
      </c>
      <c r="BZ782" s="175">
        <v>488.34436350673411</v>
      </c>
      <c r="CA782" s="175">
        <v>440.28765490567037</v>
      </c>
      <c r="CB782" s="175">
        <v>457.74274353423658</v>
      </c>
      <c r="CC782" s="175">
        <v>473.40978887736435</v>
      </c>
      <c r="CD782" s="175">
        <v>474.10311993466189</v>
      </c>
      <c r="CE782" s="175">
        <v>489.7701652777896</v>
      </c>
      <c r="CF782" s="175">
        <v>518.67480157375633</v>
      </c>
      <c r="CG782" s="175">
        <v>531.2190614692978</v>
      </c>
      <c r="CH782" s="175">
        <v>546.88610681242551</v>
      </c>
      <c r="CI782" s="175">
        <v>498.82939821136176</v>
      </c>
      <c r="CJ782" s="175">
        <v>424.85518124513828</v>
      </c>
      <c r="CK782" s="175">
        <v>441.21555764556365</v>
      </c>
      <c r="CL782" s="175">
        <v>457.5759340459889</v>
      </c>
      <c r="CM782" s="175">
        <v>470.12019394153037</v>
      </c>
      <c r="CN782" s="175">
        <v>498.33149918019944</v>
      </c>
      <c r="CO782" s="175">
        <v>513.99854452332727</v>
      </c>
      <c r="CP782" s="175">
        <v>526.54280441886863</v>
      </c>
      <c r="CQ782" s="175">
        <v>476.09138785723093</v>
      </c>
      <c r="CR782" s="175">
        <v>514.57547725988161</v>
      </c>
      <c r="CS782" s="175">
        <v>553.05956666253223</v>
      </c>
      <c r="CT782" s="175">
        <v>591.54365606518297</v>
      </c>
      <c r="CU782" s="175">
        <v>483.39692455082968</v>
      </c>
      <c r="CV782" s="175">
        <v>499.75730095125499</v>
      </c>
      <c r="CW782" s="175">
        <v>516.1176773516803</v>
      </c>
      <c r="CX782" s="175">
        <v>528.66193724722177</v>
      </c>
      <c r="CY782" s="175">
        <v>556.87324248589084</v>
      </c>
      <c r="CZ782" s="175">
        <v>572.54028782901855</v>
      </c>
      <c r="DA782" s="175">
        <v>585.08454772456003</v>
      </c>
      <c r="DB782" s="175">
        <v>534.63313116292238</v>
      </c>
      <c r="DC782" s="175">
        <v>573.11722056557301</v>
      </c>
      <c r="DD782" s="175">
        <v>611.60130996822363</v>
      </c>
      <c r="DE782" s="175">
        <v>650.08539937087437</v>
      </c>
      <c r="DF782" s="175">
        <v>477.72260626066168</v>
      </c>
      <c r="DG782" s="175">
        <v>487.01641087682947</v>
      </c>
      <c r="DH782" s="175">
        <v>487.70974193412701</v>
      </c>
      <c r="DI782" s="175">
        <v>503.37678727725478</v>
      </c>
      <c r="DJ782" s="175">
        <v>515.92104717279619</v>
      </c>
      <c r="DK782" s="175">
        <v>496.31021549299726</v>
      </c>
      <c r="DL782" s="175">
        <v>497.0035465502948</v>
      </c>
      <c r="DM782" s="175">
        <v>512.67059189342251</v>
      </c>
      <c r="DN782" s="175">
        <v>525.21485178896398</v>
      </c>
      <c r="DO782" s="175">
        <v>497.6968776075924</v>
      </c>
      <c r="DP782" s="175">
        <v>513.36392295072017</v>
      </c>
      <c r="DQ782" s="175">
        <v>525.90818284626152</v>
      </c>
      <c r="DR782" s="175">
        <v>529.03096829384788</v>
      </c>
      <c r="DS782" s="175">
        <v>541.57522818938924</v>
      </c>
      <c r="DT782" s="175">
        <v>554.11948808493071</v>
      </c>
      <c r="DU782" s="175">
        <v>505.60402010916505</v>
      </c>
      <c r="DV782" s="175">
        <v>506.29735116646259</v>
      </c>
      <c r="DW782" s="175">
        <v>521.9643965095903</v>
      </c>
      <c r="DX782" s="175">
        <v>534.50865640513177</v>
      </c>
      <c r="DY782" s="175">
        <v>506.99068222376019</v>
      </c>
      <c r="DZ782" s="175">
        <v>522.65772756688784</v>
      </c>
      <c r="EA782" s="175">
        <v>535.20198746242932</v>
      </c>
      <c r="EB782" s="175">
        <v>538.32477291001567</v>
      </c>
      <c r="EC782" s="175">
        <v>550.86903280555703</v>
      </c>
      <c r="ED782" s="175">
        <v>563.4132927010985</v>
      </c>
      <c r="EE782" s="175">
        <v>507.68401328105779</v>
      </c>
      <c r="EF782" s="175">
        <v>523.3510586241855</v>
      </c>
      <c r="EG782" s="175">
        <v>535.89531851972697</v>
      </c>
      <c r="EH782" s="175">
        <v>539.01810396731321</v>
      </c>
      <c r="EI782" s="175">
        <v>551.56236386285468</v>
      </c>
      <c r="EJ782" s="175">
        <v>564.10662375839615</v>
      </c>
      <c r="EK782" s="175">
        <v>554.68514931044092</v>
      </c>
      <c r="EL782" s="175">
        <v>567.22940920598239</v>
      </c>
      <c r="EM782" s="175">
        <v>579.77366910152386</v>
      </c>
      <c r="EN782" s="175">
        <v>592.31792899706534</v>
      </c>
      <c r="EO782" s="175">
        <v>516.28448683992792</v>
      </c>
      <c r="EP782" s="175">
        <v>531.95153218305575</v>
      </c>
      <c r="EQ782" s="175">
        <v>532.64486324035329</v>
      </c>
      <c r="ER782" s="175">
        <v>548.311908583481</v>
      </c>
      <c r="ES782" s="175">
        <v>577.21654487944772</v>
      </c>
      <c r="ET782" s="175">
        <v>589.76080477498908</v>
      </c>
      <c r="EU782" s="175">
        <v>605.42785011811691</v>
      </c>
      <c r="EV782" s="175">
        <v>557.37114151705316</v>
      </c>
      <c r="EW782" s="175">
        <v>583.92065326918362</v>
      </c>
      <c r="EX782" s="175">
        <v>536.26434956635308</v>
      </c>
      <c r="EY782" s="175">
        <v>557.04774012094322</v>
      </c>
      <c r="EZ782" s="175">
        <v>577.83113067553347</v>
      </c>
      <c r="FA782" s="175">
        <v>598.61452123012361</v>
      </c>
    </row>
    <row r="783" spans="1:157" ht="14.4" x14ac:dyDescent="0.3">
      <c r="A783" s="171" t="s">
        <v>623</v>
      </c>
      <c r="B783" s="172">
        <v>154.83503495866364</v>
      </c>
      <c r="C783" s="173">
        <v>328.41679276762716</v>
      </c>
      <c r="D783" s="173">
        <v>294.46082129854284</v>
      </c>
      <c r="E783" s="173">
        <v>269.28522914275544</v>
      </c>
      <c r="F783" s="173">
        <v>228.49449067778676</v>
      </c>
      <c r="G783" s="173">
        <v>454.65565628564457</v>
      </c>
      <c r="H783" s="204">
        <v>420.65941630001538</v>
      </c>
      <c r="I783" s="175">
        <v>395.15789239286636</v>
      </c>
      <c r="J783" s="175">
        <v>355.13726114025508</v>
      </c>
      <c r="K783" s="175">
        <v>386.66317631438619</v>
      </c>
      <c r="L783" s="175">
        <v>361.16165240723717</v>
      </c>
      <c r="M783" s="175">
        <v>321.14102115462606</v>
      </c>
      <c r="N783" s="175">
        <v>335.66012850008815</v>
      </c>
      <c r="O783" s="175">
        <v>295.63949724747698</v>
      </c>
      <c r="P783" s="175">
        <v>254.72038599486578</v>
      </c>
      <c r="Q783" s="175">
        <v>624.48543272667541</v>
      </c>
      <c r="R783" s="175">
        <v>590.44892422450164</v>
      </c>
      <c r="S783" s="175">
        <v>564.62146856599088</v>
      </c>
      <c r="T783" s="175">
        <v>524.47246452573722</v>
      </c>
      <c r="U783" s="175">
        <v>556.41241572232775</v>
      </c>
      <c r="V783" s="175">
        <v>530.58496006381699</v>
      </c>
      <c r="W783" s="175">
        <v>490.43595602356345</v>
      </c>
      <c r="X783" s="175">
        <v>504.75750440530641</v>
      </c>
      <c r="Y783" s="175">
        <v>464.60850036505275</v>
      </c>
      <c r="Z783" s="175">
        <v>424.45949632479898</v>
      </c>
      <c r="AA783" s="175">
        <v>522.37590722015409</v>
      </c>
      <c r="AB783" s="175">
        <v>496.54845156164333</v>
      </c>
      <c r="AC783" s="175">
        <v>456.39944752138967</v>
      </c>
      <c r="AD783" s="175">
        <v>470.72099590313258</v>
      </c>
      <c r="AE783" s="175">
        <v>430.57199186287892</v>
      </c>
      <c r="AF783" s="175">
        <v>390.4229878226252</v>
      </c>
      <c r="AG783" s="175">
        <v>444.89354024462182</v>
      </c>
      <c r="AH783" s="175">
        <v>404.74453620436816</v>
      </c>
      <c r="AI783" s="175">
        <v>364.5955321641145</v>
      </c>
      <c r="AJ783" s="175">
        <v>323.54804812386089</v>
      </c>
      <c r="AK783" s="175">
        <v>236.71696324429877</v>
      </c>
      <c r="AL783" s="175">
        <v>386.42437077473767</v>
      </c>
      <c r="AM783" s="175">
        <v>352.42813078910854</v>
      </c>
      <c r="AN783" s="175">
        <v>326.92660688195951</v>
      </c>
      <c r="AO783" s="175">
        <v>286.00749562934828</v>
      </c>
      <c r="AP783" s="175">
        <v>510.7144002470921</v>
      </c>
      <c r="AQ783" s="175">
        <v>476.67789174491827</v>
      </c>
      <c r="AR783" s="175">
        <v>450.85043608640763</v>
      </c>
      <c r="AS783" s="175">
        <v>410.70143204615391</v>
      </c>
      <c r="AT783" s="175">
        <v>442.6413832427445</v>
      </c>
      <c r="AU783" s="175">
        <v>416.81392758423374</v>
      </c>
      <c r="AV783" s="175">
        <v>376.66492354398019</v>
      </c>
      <c r="AW783" s="175">
        <v>390.98647192572304</v>
      </c>
      <c r="AX783" s="175">
        <v>350.83746788546938</v>
      </c>
      <c r="AY783" s="175">
        <v>309.78998384521577</v>
      </c>
      <c r="AZ783" s="175">
        <v>678.59534264246031</v>
      </c>
      <c r="BA783" s="175">
        <v>644.51856562374178</v>
      </c>
      <c r="BB783" s="175">
        <v>618.3651782138694</v>
      </c>
      <c r="BC783" s="175">
        <v>578.08780138597331</v>
      </c>
      <c r="BD783" s="175">
        <v>610.44178860502325</v>
      </c>
      <c r="BE783" s="175">
        <v>584.28840119515087</v>
      </c>
      <c r="BF783" s="175">
        <v>544.01102436725466</v>
      </c>
      <c r="BG783" s="175">
        <v>558.13501378527837</v>
      </c>
      <c r="BH783" s="175">
        <v>517.8576369573824</v>
      </c>
      <c r="BI783" s="175">
        <v>477.58026012948613</v>
      </c>
      <c r="BJ783" s="175">
        <v>576.36501158630483</v>
      </c>
      <c r="BK783" s="175">
        <v>550.21162417643234</v>
      </c>
      <c r="BL783" s="175">
        <v>509.93424734853636</v>
      </c>
      <c r="BM783" s="175">
        <v>524.05823676655996</v>
      </c>
      <c r="BN783" s="175">
        <v>483.78085993866381</v>
      </c>
      <c r="BO783" s="175">
        <v>443.50348311076772</v>
      </c>
      <c r="BP783" s="175">
        <v>497.90484935668746</v>
      </c>
      <c r="BQ783" s="175">
        <v>457.62747252879137</v>
      </c>
      <c r="BR783" s="175">
        <v>417.35009570089528</v>
      </c>
      <c r="BS783" s="175">
        <v>376.17423887299918</v>
      </c>
      <c r="BT783" s="173">
        <v>679.84761755823365</v>
      </c>
      <c r="BU783" s="173">
        <v>653.69423014836116</v>
      </c>
      <c r="BV783" s="173">
        <v>619.61745312964274</v>
      </c>
      <c r="BW783" s="173">
        <v>593.46406571977025</v>
      </c>
      <c r="BX783" s="173">
        <v>492.95652446328313</v>
      </c>
      <c r="BY783" s="174">
        <v>452.67914763538715</v>
      </c>
      <c r="BZ783" s="175">
        <v>426.5257602255146</v>
      </c>
      <c r="CA783" s="175">
        <v>559.82639984002753</v>
      </c>
      <c r="CB783" s="175">
        <v>737.1009040910069</v>
      </c>
      <c r="CC783" s="175">
        <v>710.9475166811344</v>
      </c>
      <c r="CD783" s="175">
        <v>676.87073966241587</v>
      </c>
      <c r="CE783" s="175">
        <v>650.71735225254361</v>
      </c>
      <c r="CF783" s="175">
        <v>550.20981099605649</v>
      </c>
      <c r="CG783" s="175">
        <v>509.9324341681604</v>
      </c>
      <c r="CH783" s="175">
        <v>483.7790467582879</v>
      </c>
      <c r="CI783" s="175">
        <v>617.07968637280089</v>
      </c>
      <c r="CJ783" s="175">
        <v>780.13687464622944</v>
      </c>
      <c r="CK783" s="175">
        <v>719.90671021763853</v>
      </c>
      <c r="CL783" s="175">
        <v>659.67654578904751</v>
      </c>
      <c r="CM783" s="175">
        <v>619.39916896115142</v>
      </c>
      <c r="CN783" s="175">
        <v>552.96840472338283</v>
      </c>
      <c r="CO783" s="175">
        <v>526.81501731351034</v>
      </c>
      <c r="CP783" s="175">
        <v>486.53764048561425</v>
      </c>
      <c r="CQ783" s="175">
        <v>620.77719459093919</v>
      </c>
      <c r="CR783" s="175">
        <v>734.359380618052</v>
      </c>
      <c r="CS783" s="175">
        <v>876.10983847234729</v>
      </c>
      <c r="CT783" s="175">
        <v>989.6920244994601</v>
      </c>
      <c r="CU783" s="175">
        <v>831.17043205310028</v>
      </c>
      <c r="CV783" s="175">
        <v>770.574067356603</v>
      </c>
      <c r="CW783" s="175">
        <v>709.97770266010548</v>
      </c>
      <c r="CX783" s="175">
        <v>669.57195304456695</v>
      </c>
      <c r="CY783" s="175">
        <v>602.68688426779431</v>
      </c>
      <c r="CZ783" s="175">
        <v>576.20756510656008</v>
      </c>
      <c r="DA783" s="175">
        <v>535.80181549102156</v>
      </c>
      <c r="DB783" s="175">
        <v>670.85577428282159</v>
      </c>
      <c r="DC783" s="175">
        <v>784.4379603099344</v>
      </c>
      <c r="DD783" s="175">
        <v>926.18841816422992</v>
      </c>
      <c r="DE783" s="175">
        <v>1039.770604191343</v>
      </c>
      <c r="DF783" s="175">
        <v>286.48108302947196</v>
      </c>
      <c r="DG783" s="175">
        <v>456.20181578138477</v>
      </c>
      <c r="DH783" s="175">
        <v>422.16530727921094</v>
      </c>
      <c r="DI783" s="175">
        <v>396.33785162070023</v>
      </c>
      <c r="DJ783" s="175">
        <v>355.29036758044663</v>
      </c>
      <c r="DK783" s="175">
        <v>578.71003096126185</v>
      </c>
      <c r="DL783" s="175">
        <v>544.63325394254332</v>
      </c>
      <c r="DM783" s="175">
        <v>518.47986653267094</v>
      </c>
      <c r="DN783" s="175">
        <v>478.20248970477479</v>
      </c>
      <c r="DO783" s="175">
        <v>510.5564769238249</v>
      </c>
      <c r="DP783" s="175">
        <v>484.40308951395241</v>
      </c>
      <c r="DQ783" s="175">
        <v>444.12571268605626</v>
      </c>
      <c r="DR783" s="175">
        <v>458.24970210407992</v>
      </c>
      <c r="DS783" s="175">
        <v>417.97232527618382</v>
      </c>
      <c r="DT783" s="175">
        <v>376.79646844828773</v>
      </c>
      <c r="DU783" s="175">
        <v>739.22945247784855</v>
      </c>
      <c r="DV783" s="175">
        <v>705.15267545913002</v>
      </c>
      <c r="DW783" s="175">
        <v>678.99928804925764</v>
      </c>
      <c r="DX783" s="175">
        <v>638.72191122136144</v>
      </c>
      <c r="DY783" s="175">
        <v>671.07589844041149</v>
      </c>
      <c r="DZ783" s="175">
        <v>644.92251103053911</v>
      </c>
      <c r="EA783" s="175">
        <v>604.64513420264291</v>
      </c>
      <c r="EB783" s="175">
        <v>618.76912362066673</v>
      </c>
      <c r="EC783" s="175">
        <v>578.49174679277064</v>
      </c>
      <c r="ED783" s="175">
        <v>538.21436996487444</v>
      </c>
      <c r="EE783" s="175">
        <v>636.99912142169308</v>
      </c>
      <c r="EF783" s="175">
        <v>610.84573401182058</v>
      </c>
      <c r="EG783" s="175">
        <v>570.56835718392449</v>
      </c>
      <c r="EH783" s="175">
        <v>584.6923466019482</v>
      </c>
      <c r="EI783" s="175">
        <v>544.41496977405211</v>
      </c>
      <c r="EJ783" s="175">
        <v>504.13759294615596</v>
      </c>
      <c r="EK783" s="175">
        <v>558.53895919207571</v>
      </c>
      <c r="EL783" s="175">
        <v>518.26158236417962</v>
      </c>
      <c r="EM783" s="175">
        <v>477.98420553628353</v>
      </c>
      <c r="EN783" s="175">
        <v>436.80834870838737</v>
      </c>
      <c r="EO783" s="175">
        <v>791.46123310043276</v>
      </c>
      <c r="EP783" s="175">
        <v>764.98191393919865</v>
      </c>
      <c r="EQ783" s="175">
        <v>730.86486840393536</v>
      </c>
      <c r="ER783" s="175">
        <v>704.38554924270125</v>
      </c>
      <c r="ES783" s="175">
        <v>603.3834349306652</v>
      </c>
      <c r="ET783" s="175">
        <v>562.97768531512679</v>
      </c>
      <c r="EU783" s="175">
        <v>536.49836615389256</v>
      </c>
      <c r="EV783" s="175">
        <v>670.65043586942181</v>
      </c>
      <c r="EW783" s="175">
        <v>817.90157803859756</v>
      </c>
      <c r="EX783" s="175">
        <v>314.22619588433503</v>
      </c>
      <c r="EY783" s="175">
        <v>467.154779945239</v>
      </c>
      <c r="EZ783" s="175">
        <v>545.11027475527351</v>
      </c>
      <c r="FA783" s="175">
        <v>643.77774449846595</v>
      </c>
    </row>
    <row r="784" spans="1:157" ht="14.4" x14ac:dyDescent="0.3">
      <c r="A784" s="171" t="s">
        <v>624</v>
      </c>
      <c r="B784" s="172">
        <v>328.03436643219567</v>
      </c>
      <c r="C784" s="173">
        <v>713.63168109935339</v>
      </c>
      <c r="D784" s="173">
        <v>574.22008180944556</v>
      </c>
      <c r="E784" s="173">
        <v>478.88042842117102</v>
      </c>
      <c r="F784" s="173">
        <v>375.44450252131099</v>
      </c>
      <c r="G784" s="173">
        <v>1101.8116589454282</v>
      </c>
      <c r="H784" s="204">
        <v>929.06223374001399</v>
      </c>
      <c r="I784" s="175">
        <v>813.56374108976468</v>
      </c>
      <c r="J784" s="175">
        <v>688.07888469513091</v>
      </c>
      <c r="K784" s="175">
        <v>775.09047548695037</v>
      </c>
      <c r="L784" s="175">
        <v>665.3351277769525</v>
      </c>
      <c r="M784" s="175">
        <v>570.67148165472099</v>
      </c>
      <c r="N784" s="175">
        <v>576.518045853633</v>
      </c>
      <c r="O784" s="175">
        <v>479.77012118666221</v>
      </c>
      <c r="P784" s="175">
        <v>347.39236786717476</v>
      </c>
      <c r="Q784" s="175">
        <v>2303.4584219386356</v>
      </c>
      <c r="R784" s="175">
        <v>1969.6351847922876</v>
      </c>
      <c r="S784" s="175">
        <v>1760.7687066030048</v>
      </c>
      <c r="T784" s="175">
        <v>1436.0839529992663</v>
      </c>
      <c r="U784" s="175">
        <v>1694.3821457510214</v>
      </c>
      <c r="V784" s="175">
        <v>1485.51566756174</v>
      </c>
      <c r="W784" s="175">
        <v>1164.8091892860139</v>
      </c>
      <c r="X784" s="175">
        <v>1276.649189372456</v>
      </c>
      <c r="Y784" s="175">
        <v>992.46513676036432</v>
      </c>
      <c r="Z784" s="175">
        <v>854.33664429841701</v>
      </c>
      <c r="AA784" s="175">
        <v>1419.1291067097566</v>
      </c>
      <c r="AB784" s="175">
        <v>1211.6853871656604</v>
      </c>
      <c r="AC784" s="175">
        <v>951.60926669561616</v>
      </c>
      <c r="AD784" s="175">
        <v>1035.8642403648082</v>
      </c>
      <c r="AE784" s="175">
        <v>831.81040650066768</v>
      </c>
      <c r="AF784" s="175">
        <v>709.82494496881134</v>
      </c>
      <c r="AG784" s="175">
        <v>894.3451874371234</v>
      </c>
      <c r="AH784" s="175">
        <v>715.066969701223</v>
      </c>
      <c r="AI784" s="175">
        <v>626.23762378206322</v>
      </c>
      <c r="AJ784" s="175">
        <v>515.56745858484067</v>
      </c>
      <c r="AK784" s="175">
        <v>386.13284353299667</v>
      </c>
      <c r="AL784" s="175">
        <v>788.45988537349149</v>
      </c>
      <c r="AM784" s="175">
        <v>648.88295733433426</v>
      </c>
      <c r="AN784" s="175">
        <v>544.18242666442347</v>
      </c>
      <c r="AO784" s="175">
        <v>437.26333074508528</v>
      </c>
      <c r="AP784" s="175">
        <v>1171.1169134293075</v>
      </c>
      <c r="AQ784" s="175">
        <v>1002.9473588045366</v>
      </c>
      <c r="AR784" s="175">
        <v>873.35881926637614</v>
      </c>
      <c r="AS784" s="175">
        <v>752.87529553327784</v>
      </c>
      <c r="AT784" s="175">
        <v>836.17934587563047</v>
      </c>
      <c r="AU784" s="175">
        <v>730.49326460339034</v>
      </c>
      <c r="AV784" s="175">
        <v>613.13303874487065</v>
      </c>
      <c r="AW784" s="175">
        <v>624.4545696945903</v>
      </c>
      <c r="AX784" s="175">
        <v>525.92772780500911</v>
      </c>
      <c r="AY784" s="175">
        <v>421.22500303554096</v>
      </c>
      <c r="AZ784" s="175">
        <v>1937.4677049124864</v>
      </c>
      <c r="BA784" s="175">
        <v>1714.5914384768246</v>
      </c>
      <c r="BB784" s="175">
        <v>1535.4012198103858</v>
      </c>
      <c r="BC784" s="175">
        <v>1334.9435902192054</v>
      </c>
      <c r="BD784" s="175">
        <v>1495.9670752755155</v>
      </c>
      <c r="BE784" s="175">
        <v>1365.803532888817</v>
      </c>
      <c r="BF784" s="175">
        <v>1179.7733593685359</v>
      </c>
      <c r="BG784" s="175">
        <v>1243.7420654713303</v>
      </c>
      <c r="BH784" s="175">
        <v>1061.3225234680419</v>
      </c>
      <c r="BI784" s="175">
        <v>908.79085812908431</v>
      </c>
      <c r="BJ784" s="175">
        <v>1326.3693883539502</v>
      </c>
      <c r="BK784" s="175">
        <v>1207.8563842926524</v>
      </c>
      <c r="BL784" s="175">
        <v>1025.436842289364</v>
      </c>
      <c r="BM784" s="175">
        <v>1089.4055483921584</v>
      </c>
      <c r="BN784" s="175">
        <v>892.97058943021636</v>
      </c>
      <c r="BO784" s="175">
        <v>752.2913965754293</v>
      </c>
      <c r="BP784" s="175">
        <v>956.93929553300893</v>
      </c>
      <c r="BQ784" s="175">
        <v>761.90587826693206</v>
      </c>
      <c r="BR784" s="175">
        <v>658.18793912143155</v>
      </c>
      <c r="BS784" s="175">
        <v>563.73162459648609</v>
      </c>
      <c r="BT784" s="173">
        <v>2499.8344369115039</v>
      </c>
      <c r="BU784" s="173">
        <v>2288.3321506140942</v>
      </c>
      <c r="BV784" s="173">
        <v>2012.7534603223212</v>
      </c>
      <c r="BW784" s="173">
        <v>1742.6809759198331</v>
      </c>
      <c r="BX784" s="173">
        <v>997.09605025477742</v>
      </c>
      <c r="BY784" s="174">
        <v>789.78883286674079</v>
      </c>
      <c r="BZ784" s="175">
        <v>697.63137208110493</v>
      </c>
      <c r="CA784" s="175">
        <v>1470.6533747614303</v>
      </c>
      <c r="CB784" s="175">
        <v>2159.2641876346206</v>
      </c>
      <c r="CC784" s="175">
        <v>1947.7619013372107</v>
      </c>
      <c r="CD784" s="175">
        <v>1726.1730708168627</v>
      </c>
      <c r="CE784" s="175">
        <v>1546.9828521504253</v>
      </c>
      <c r="CF784" s="175">
        <v>1065.7014775525677</v>
      </c>
      <c r="CG784" s="175">
        <v>869.26651859062383</v>
      </c>
      <c r="CH784" s="175">
        <v>744.72344892133151</v>
      </c>
      <c r="CI784" s="175">
        <v>1379.5705900250734</v>
      </c>
      <c r="CJ784" s="175">
        <v>3059.5354143440541</v>
      </c>
      <c r="CK784" s="175">
        <v>2572.454437754875</v>
      </c>
      <c r="CL784" s="175">
        <v>2085.3734611656923</v>
      </c>
      <c r="CM784" s="175">
        <v>1701.080359497201</v>
      </c>
      <c r="CN784" s="175">
        <v>1163.8551696363818</v>
      </c>
      <c r="CO784" s="175">
        <v>1028.0592648543898</v>
      </c>
      <c r="CP784" s="175">
        <v>804.32806008317129</v>
      </c>
      <c r="CQ784" s="175">
        <v>1712.2244444567841</v>
      </c>
      <c r="CR784" s="175">
        <v>2437.9954561781997</v>
      </c>
      <c r="CS784" s="175">
        <v>3332.9929142264155</v>
      </c>
      <c r="CT784" s="175">
        <v>4000.193727842749</v>
      </c>
      <c r="CU784" s="175">
        <v>2668.6662531265197</v>
      </c>
      <c r="CV784" s="175">
        <v>2178.6238171787068</v>
      </c>
      <c r="CW784" s="175">
        <v>1740.2586610998053</v>
      </c>
      <c r="CX784" s="175">
        <v>1540.4147021388937</v>
      </c>
      <c r="CY784" s="175">
        <v>1158.5058126175779</v>
      </c>
      <c r="CZ784" s="175">
        <v>1041.3007427823152</v>
      </c>
      <c r="DA784" s="175">
        <v>858.29978989848439</v>
      </c>
      <c r="DB784" s="175">
        <v>1546.8041888062846</v>
      </c>
      <c r="DC784" s="175">
        <v>2039.4033959373871</v>
      </c>
      <c r="DD784" s="175">
        <v>2934.4008539856018</v>
      </c>
      <c r="DE784" s="175">
        <v>3601.6016676019331</v>
      </c>
      <c r="DF784" s="175">
        <v>482.94661792980088</v>
      </c>
      <c r="DG784" s="175">
        <v>1014.8112604964421</v>
      </c>
      <c r="DH784" s="175">
        <v>856.21334633675667</v>
      </c>
      <c r="DI784" s="175">
        <v>750.1746514279572</v>
      </c>
      <c r="DJ784" s="175">
        <v>629.12557414476157</v>
      </c>
      <c r="DK784" s="175">
        <v>1403.4213004510384</v>
      </c>
      <c r="DL784" s="175">
        <v>1243.2899230768442</v>
      </c>
      <c r="DM784" s="175">
        <v>1124.8390871763513</v>
      </c>
      <c r="DN784" s="175">
        <v>972.30742183739369</v>
      </c>
      <c r="DO784" s="175">
        <v>1088.9534059976734</v>
      </c>
      <c r="DP784" s="175">
        <v>956.48715313852392</v>
      </c>
      <c r="DQ784" s="175">
        <v>811.66396712682763</v>
      </c>
      <c r="DR784" s="175">
        <v>825.42244197524144</v>
      </c>
      <c r="DS784" s="175">
        <v>703.74050111687575</v>
      </c>
      <c r="DT784" s="175">
        <v>591.21255316714394</v>
      </c>
      <c r="DU784" s="175">
        <v>2271.2179121285008</v>
      </c>
      <c r="DV784" s="175">
        <v>1995.6392218367291</v>
      </c>
      <c r="DW784" s="175">
        <v>1802.1476222571691</v>
      </c>
      <c r="DX784" s="175">
        <v>1552.6633163862462</v>
      </c>
      <c r="DY784" s="175">
        <v>1762.7134777222989</v>
      </c>
      <c r="DZ784" s="175">
        <v>1632.549935335599</v>
      </c>
      <c r="EA784" s="175">
        <v>1383.0656294646797</v>
      </c>
      <c r="EB784" s="175">
        <v>1453.3597166691616</v>
      </c>
      <c r="EC784" s="175">
        <v>1252.9020870779823</v>
      </c>
      <c r="ED784" s="175">
        <v>1115.9748701819553</v>
      </c>
      <c r="EE784" s="175">
        <v>1544.0891145209898</v>
      </c>
      <c r="EF784" s="175">
        <v>1413.9255721342913</v>
      </c>
      <c r="EG784" s="175">
        <v>1218.6054373835807</v>
      </c>
      <c r="EH784" s="175">
        <v>1283.7620297475939</v>
      </c>
      <c r="EI784" s="175">
        <v>1100.1546014830856</v>
      </c>
      <c r="EJ784" s="175">
        <v>961.63835310278353</v>
      </c>
      <c r="EK784" s="175">
        <v>1164.12330758588</v>
      </c>
      <c r="EL784" s="175">
        <v>981.70376558259159</v>
      </c>
      <c r="EM784" s="175">
        <v>822.86516261223971</v>
      </c>
      <c r="EN784" s="175">
        <v>701.87124091169483</v>
      </c>
      <c r="EO784" s="175">
        <v>2442.2783671374928</v>
      </c>
      <c r="EP784" s="175">
        <v>2228.1402727319619</v>
      </c>
      <c r="EQ784" s="175">
        <v>1952.2359311896798</v>
      </c>
      <c r="ER784" s="175">
        <v>1779.2922215325343</v>
      </c>
      <c r="ES784" s="175">
        <v>1227.3534135974867</v>
      </c>
      <c r="ET784" s="175">
        <v>1042.0799674316731</v>
      </c>
      <c r="EU784" s="175">
        <v>922.15295990605352</v>
      </c>
      <c r="EV784" s="175">
        <v>1611.1631522277955</v>
      </c>
      <c r="EW784" s="175">
        <v>2404.7636372705078</v>
      </c>
      <c r="EX784" s="175">
        <v>516.80143908976299</v>
      </c>
      <c r="EY784" s="175">
        <v>982.96987347774723</v>
      </c>
      <c r="EZ784" s="175">
        <v>1164.0021296963314</v>
      </c>
      <c r="FA784" s="175">
        <v>1493.7739271374037</v>
      </c>
    </row>
    <row r="785" spans="1:157" ht="14.4" x14ac:dyDescent="0.3">
      <c r="A785" s="176" t="s">
        <v>625</v>
      </c>
      <c r="B785" s="172">
        <v>0</v>
      </c>
      <c r="C785" s="173">
        <v>0</v>
      </c>
      <c r="D785" s="173">
        <v>0</v>
      </c>
      <c r="E785" s="173">
        <v>0</v>
      </c>
      <c r="F785" s="173">
        <v>-66.588335456257596</v>
      </c>
      <c r="G785" s="173">
        <v>0</v>
      </c>
      <c r="H785" s="204">
        <v>0</v>
      </c>
      <c r="I785" s="175">
        <v>0</v>
      </c>
      <c r="J785" s="175">
        <v>0</v>
      </c>
      <c r="K785" s="175">
        <v>0</v>
      </c>
      <c r="L785" s="175">
        <v>0</v>
      </c>
      <c r="M785" s="175">
        <v>0</v>
      </c>
      <c r="N785" s="175">
        <v>0</v>
      </c>
      <c r="O785" s="175">
        <v>-19.706891083418441</v>
      </c>
      <c r="P785" s="175">
        <v>-161.09968051448379</v>
      </c>
      <c r="Q785" s="175">
        <v>0</v>
      </c>
      <c r="R785" s="175">
        <v>0</v>
      </c>
      <c r="S785" s="175">
        <v>0</v>
      </c>
      <c r="T785" s="175">
        <v>0</v>
      </c>
      <c r="U785" s="175">
        <v>0</v>
      </c>
      <c r="V785" s="175">
        <v>0</v>
      </c>
      <c r="W785" s="175">
        <v>0</v>
      </c>
      <c r="X785" s="175">
        <v>0</v>
      </c>
      <c r="Y785" s="175">
        <v>0</v>
      </c>
      <c r="Z785" s="175">
        <v>0</v>
      </c>
      <c r="AA785" s="175">
        <v>0</v>
      </c>
      <c r="AB785" s="175">
        <v>0</v>
      </c>
      <c r="AC785" s="175">
        <v>0</v>
      </c>
      <c r="AD785" s="175">
        <v>0</v>
      </c>
      <c r="AE785" s="175">
        <v>0</v>
      </c>
      <c r="AF785" s="175">
        <v>0</v>
      </c>
      <c r="AG785" s="175">
        <v>0</v>
      </c>
      <c r="AH785" s="175">
        <v>0</v>
      </c>
      <c r="AI785" s="175">
        <v>0</v>
      </c>
      <c r="AJ785" s="175">
        <v>-7.4211446731227015</v>
      </c>
      <c r="AK785" s="175">
        <v>0</v>
      </c>
      <c r="AL785" s="175">
        <v>0</v>
      </c>
      <c r="AM785" s="175">
        <v>0</v>
      </c>
      <c r="AN785" s="175">
        <v>0</v>
      </c>
      <c r="AO785" s="175">
        <v>-19.142478691184994</v>
      </c>
      <c r="AP785" s="175">
        <v>0</v>
      </c>
      <c r="AQ785" s="175">
        <v>0</v>
      </c>
      <c r="AR785" s="175">
        <v>0</v>
      </c>
      <c r="AS785" s="175">
        <v>0</v>
      </c>
      <c r="AT785" s="175">
        <v>0</v>
      </c>
      <c r="AU785" s="175">
        <v>0</v>
      </c>
      <c r="AV785" s="175">
        <v>0</v>
      </c>
      <c r="AW785" s="175">
        <v>0</v>
      </c>
      <c r="AX785" s="175">
        <v>0</v>
      </c>
      <c r="AY785" s="175">
        <v>-98.512420131181742</v>
      </c>
      <c r="AZ785" s="175">
        <v>0</v>
      </c>
      <c r="BA785" s="175">
        <v>0</v>
      </c>
      <c r="BB785" s="175">
        <v>0</v>
      </c>
      <c r="BC785" s="175">
        <v>0</v>
      </c>
      <c r="BD785" s="175">
        <v>0</v>
      </c>
      <c r="BE785" s="175">
        <v>0</v>
      </c>
      <c r="BF785" s="175">
        <v>0</v>
      </c>
      <c r="BG785" s="175">
        <v>0</v>
      </c>
      <c r="BH785" s="175">
        <v>0</v>
      </c>
      <c r="BI785" s="175">
        <v>0</v>
      </c>
      <c r="BJ785" s="175">
        <v>0</v>
      </c>
      <c r="BK785" s="175">
        <v>0</v>
      </c>
      <c r="BL785" s="175">
        <v>0</v>
      </c>
      <c r="BM785" s="175">
        <v>0</v>
      </c>
      <c r="BN785" s="175">
        <v>0</v>
      </c>
      <c r="BO785" s="175">
        <v>0</v>
      </c>
      <c r="BP785" s="175">
        <v>0</v>
      </c>
      <c r="BQ785" s="175">
        <v>0</v>
      </c>
      <c r="BR785" s="175">
        <v>0</v>
      </c>
      <c r="BS785" s="175">
        <v>0</v>
      </c>
      <c r="BT785" s="173">
        <v>0</v>
      </c>
      <c r="BU785" s="173">
        <v>0</v>
      </c>
      <c r="BV785" s="173">
        <v>0</v>
      </c>
      <c r="BW785" s="173">
        <v>0</v>
      </c>
      <c r="BX785" s="173">
        <v>0</v>
      </c>
      <c r="BY785" s="174">
        <v>0</v>
      </c>
      <c r="BZ785" s="175">
        <v>0</v>
      </c>
      <c r="CA785" s="175">
        <v>0</v>
      </c>
      <c r="CB785" s="175">
        <v>0</v>
      </c>
      <c r="CC785" s="175">
        <v>0</v>
      </c>
      <c r="CD785" s="175">
        <v>0</v>
      </c>
      <c r="CE785" s="175">
        <v>0</v>
      </c>
      <c r="CF785" s="175">
        <v>0</v>
      </c>
      <c r="CG785" s="175">
        <v>0</v>
      </c>
      <c r="CH785" s="175">
        <v>0</v>
      </c>
      <c r="CI785" s="175">
        <v>0</v>
      </c>
      <c r="CJ785" s="175">
        <v>0</v>
      </c>
      <c r="CK785" s="175">
        <v>0</v>
      </c>
      <c r="CL785" s="175">
        <v>0</v>
      </c>
      <c r="CM785" s="175">
        <v>0</v>
      </c>
      <c r="CN785" s="175">
        <v>0</v>
      </c>
      <c r="CO785" s="175">
        <v>0</v>
      </c>
      <c r="CP785" s="175">
        <v>0</v>
      </c>
      <c r="CQ785" s="175">
        <v>0</v>
      </c>
      <c r="CR785" s="175">
        <v>0</v>
      </c>
      <c r="CS785" s="175">
        <v>0</v>
      </c>
      <c r="CT785" s="175">
        <v>0</v>
      </c>
      <c r="CU785" s="175">
        <v>0</v>
      </c>
      <c r="CV785" s="175">
        <v>0</v>
      </c>
      <c r="CW785" s="175">
        <v>0</v>
      </c>
      <c r="CX785" s="175">
        <v>0</v>
      </c>
      <c r="CY785" s="175">
        <v>0</v>
      </c>
      <c r="CZ785" s="175">
        <v>0</v>
      </c>
      <c r="DA785" s="175">
        <v>0</v>
      </c>
      <c r="DB785" s="175">
        <v>0</v>
      </c>
      <c r="DC785" s="175">
        <v>0</v>
      </c>
      <c r="DD785" s="175">
        <v>0</v>
      </c>
      <c r="DE785" s="175">
        <v>0</v>
      </c>
      <c r="DF785" s="175">
        <v>0</v>
      </c>
      <c r="DG785" s="175">
        <v>0</v>
      </c>
      <c r="DH785" s="175">
        <v>0</v>
      </c>
      <c r="DI785" s="175">
        <v>0</v>
      </c>
      <c r="DJ785" s="175">
        <v>0</v>
      </c>
      <c r="DK785" s="175">
        <v>0</v>
      </c>
      <c r="DL785" s="175">
        <v>0</v>
      </c>
      <c r="DM785" s="175">
        <v>0</v>
      </c>
      <c r="DN785" s="175">
        <v>0</v>
      </c>
      <c r="DO785" s="175">
        <v>0</v>
      </c>
      <c r="DP785" s="175">
        <v>0</v>
      </c>
      <c r="DQ785" s="175">
        <v>0</v>
      </c>
      <c r="DR785" s="175">
        <v>0</v>
      </c>
      <c r="DS785" s="175">
        <v>0</v>
      </c>
      <c r="DT785" s="175">
        <v>0</v>
      </c>
      <c r="DU785" s="175">
        <v>0</v>
      </c>
      <c r="DV785" s="175">
        <v>0</v>
      </c>
      <c r="DW785" s="175">
        <v>0</v>
      </c>
      <c r="DX785" s="175">
        <v>0</v>
      </c>
      <c r="DY785" s="175">
        <v>0</v>
      </c>
      <c r="DZ785" s="175">
        <v>0</v>
      </c>
      <c r="EA785" s="175">
        <v>0</v>
      </c>
      <c r="EB785" s="175">
        <v>0</v>
      </c>
      <c r="EC785" s="175">
        <v>0</v>
      </c>
      <c r="ED785" s="175">
        <v>0</v>
      </c>
      <c r="EE785" s="175">
        <v>0</v>
      </c>
      <c r="EF785" s="175">
        <v>0</v>
      </c>
      <c r="EG785" s="175">
        <v>0</v>
      </c>
      <c r="EH785" s="175">
        <v>0</v>
      </c>
      <c r="EI785" s="175">
        <v>0</v>
      </c>
      <c r="EJ785" s="175">
        <v>0</v>
      </c>
      <c r="EK785" s="175">
        <v>0</v>
      </c>
      <c r="EL785" s="175">
        <v>0</v>
      </c>
      <c r="EM785" s="175">
        <v>0</v>
      </c>
      <c r="EN785" s="175">
        <v>0</v>
      </c>
      <c r="EO785" s="175">
        <v>0</v>
      </c>
      <c r="EP785" s="175">
        <v>0</v>
      </c>
      <c r="EQ785" s="175">
        <v>0</v>
      </c>
      <c r="ER785" s="175">
        <v>0</v>
      </c>
      <c r="ES785" s="175">
        <v>0</v>
      </c>
      <c r="ET785" s="175">
        <v>0</v>
      </c>
      <c r="EU785" s="175">
        <v>0</v>
      </c>
      <c r="EV785" s="175">
        <v>0</v>
      </c>
      <c r="EW785" s="175">
        <v>0</v>
      </c>
      <c r="EX785" s="175">
        <v>0</v>
      </c>
      <c r="EY785" s="175">
        <v>0</v>
      </c>
      <c r="EZ785" s="175">
        <v>0</v>
      </c>
      <c r="FA785" s="175">
        <v>0</v>
      </c>
    </row>
    <row r="786" spans="1:157" ht="14.4" x14ac:dyDescent="0.3">
      <c r="A786" s="176" t="s">
        <v>626</v>
      </c>
      <c r="B786" s="172">
        <v>0</v>
      </c>
      <c r="C786" s="173">
        <v>-50</v>
      </c>
      <c r="D786" s="173">
        <v>-50</v>
      </c>
      <c r="E786" s="173">
        <v>-55</v>
      </c>
      <c r="F786" s="173">
        <v>0</v>
      </c>
      <c r="G786" s="173">
        <v>-100</v>
      </c>
      <c r="H786" s="204">
        <v>-100</v>
      </c>
      <c r="I786" s="175">
        <v>-100</v>
      </c>
      <c r="J786" s="175">
        <v>-50</v>
      </c>
      <c r="K786" s="175">
        <v>-100</v>
      </c>
      <c r="L786" s="175">
        <v>-100</v>
      </c>
      <c r="M786" s="175">
        <v>-50</v>
      </c>
      <c r="N786" s="175">
        <v>-100</v>
      </c>
      <c r="O786" s="175">
        <v>-52.500000000000007</v>
      </c>
      <c r="P786" s="175">
        <v>0</v>
      </c>
      <c r="Q786" s="175">
        <v>-100</v>
      </c>
      <c r="R786" s="175">
        <v>-100</v>
      </c>
      <c r="S786" s="175">
        <v>-100</v>
      </c>
      <c r="T786" s="175">
        <v>-100</v>
      </c>
      <c r="U786" s="175">
        <v>-100</v>
      </c>
      <c r="V786" s="175">
        <v>-100</v>
      </c>
      <c r="W786" s="175">
        <v>-100</v>
      </c>
      <c r="X786" s="175">
        <v>-100</v>
      </c>
      <c r="Y786" s="175">
        <v>-100</v>
      </c>
      <c r="Z786" s="175">
        <v>-50</v>
      </c>
      <c r="AA786" s="175">
        <v>-100</v>
      </c>
      <c r="AB786" s="175">
        <v>-100</v>
      </c>
      <c r="AC786" s="175">
        <v>-100</v>
      </c>
      <c r="AD786" s="175">
        <v>-100</v>
      </c>
      <c r="AE786" s="175">
        <v>-100</v>
      </c>
      <c r="AF786" s="175">
        <v>-50</v>
      </c>
      <c r="AG786" s="175">
        <v>-100</v>
      </c>
      <c r="AH786" s="175">
        <v>-100</v>
      </c>
      <c r="AI786" s="175">
        <v>-50</v>
      </c>
      <c r="AJ786" s="175">
        <v>0</v>
      </c>
      <c r="AK786" s="175">
        <v>0</v>
      </c>
      <c r="AL786" s="175">
        <v>-50</v>
      </c>
      <c r="AM786" s="175">
        <v>-50</v>
      </c>
      <c r="AN786" s="175">
        <v>-50</v>
      </c>
      <c r="AO786" s="175">
        <v>0</v>
      </c>
      <c r="AP786" s="175">
        <v>-100</v>
      </c>
      <c r="AQ786" s="175">
        <v>-100</v>
      </c>
      <c r="AR786" s="175">
        <v>-100</v>
      </c>
      <c r="AS786" s="175">
        <v>-50</v>
      </c>
      <c r="AT786" s="175">
        <v>-100</v>
      </c>
      <c r="AU786" s="175">
        <v>-100</v>
      </c>
      <c r="AV786" s="175">
        <v>-50</v>
      </c>
      <c r="AW786" s="175">
        <v>-100</v>
      </c>
      <c r="AX786" s="175">
        <v>-50</v>
      </c>
      <c r="AY786" s="175">
        <v>0</v>
      </c>
      <c r="AZ786" s="175">
        <v>-100</v>
      </c>
      <c r="BA786" s="175">
        <v>-100</v>
      </c>
      <c r="BB786" s="175">
        <v>-100</v>
      </c>
      <c r="BC786" s="175">
        <v>-100</v>
      </c>
      <c r="BD786" s="175">
        <v>-100</v>
      </c>
      <c r="BE786" s="175">
        <v>-100</v>
      </c>
      <c r="BF786" s="175">
        <v>-100</v>
      </c>
      <c r="BG786" s="175">
        <v>-100</v>
      </c>
      <c r="BH786" s="175">
        <v>-100</v>
      </c>
      <c r="BI786" s="175">
        <v>-50</v>
      </c>
      <c r="BJ786" s="175">
        <v>-100</v>
      </c>
      <c r="BK786" s="175">
        <v>-100</v>
      </c>
      <c r="BL786" s="175">
        <v>-100</v>
      </c>
      <c r="BM786" s="175">
        <v>-100</v>
      </c>
      <c r="BN786" s="175">
        <v>-100</v>
      </c>
      <c r="BO786" s="175">
        <v>-50</v>
      </c>
      <c r="BP786" s="175">
        <v>-100</v>
      </c>
      <c r="BQ786" s="175">
        <v>-100</v>
      </c>
      <c r="BR786" s="175">
        <v>-50</v>
      </c>
      <c r="BS786" s="175">
        <v>0</v>
      </c>
      <c r="BT786" s="173">
        <v>-100</v>
      </c>
      <c r="BU786" s="173">
        <v>-100</v>
      </c>
      <c r="BV786" s="173">
        <v>-100</v>
      </c>
      <c r="BW786" s="173">
        <v>-100</v>
      </c>
      <c r="BX786" s="173">
        <v>-100</v>
      </c>
      <c r="BY786" s="174">
        <v>-100</v>
      </c>
      <c r="BZ786" s="175">
        <v>-100</v>
      </c>
      <c r="CA786" s="175">
        <v>-100</v>
      </c>
      <c r="CB786" s="175">
        <v>-100</v>
      </c>
      <c r="CC786" s="175">
        <v>-100</v>
      </c>
      <c r="CD786" s="175">
        <v>-100</v>
      </c>
      <c r="CE786" s="175">
        <v>-100</v>
      </c>
      <c r="CF786" s="175">
        <v>-100</v>
      </c>
      <c r="CG786" s="175">
        <v>-100</v>
      </c>
      <c r="CH786" s="175">
        <v>-100</v>
      </c>
      <c r="CI786" s="175">
        <v>-100</v>
      </c>
      <c r="CJ786" s="175">
        <v>-100</v>
      </c>
      <c r="CK786" s="175">
        <v>-100</v>
      </c>
      <c r="CL786" s="175">
        <v>-100</v>
      </c>
      <c r="CM786" s="175">
        <v>-100</v>
      </c>
      <c r="CN786" s="175">
        <v>-100</v>
      </c>
      <c r="CO786" s="175">
        <v>-100</v>
      </c>
      <c r="CP786" s="175">
        <v>-100</v>
      </c>
      <c r="CQ786" s="175">
        <v>-100</v>
      </c>
      <c r="CR786" s="175">
        <v>-100</v>
      </c>
      <c r="CS786" s="175">
        <v>-100</v>
      </c>
      <c r="CT786" s="175">
        <v>-100</v>
      </c>
      <c r="CU786" s="175">
        <v>-100</v>
      </c>
      <c r="CV786" s="175">
        <v>-100</v>
      </c>
      <c r="CW786" s="175">
        <v>-100</v>
      </c>
      <c r="CX786" s="175">
        <v>-100</v>
      </c>
      <c r="CY786" s="175">
        <v>-100</v>
      </c>
      <c r="CZ786" s="175">
        <v>-100</v>
      </c>
      <c r="DA786" s="175">
        <v>-100</v>
      </c>
      <c r="DB786" s="175">
        <v>-100</v>
      </c>
      <c r="DC786" s="175">
        <v>-100</v>
      </c>
      <c r="DD786" s="175">
        <v>-100</v>
      </c>
      <c r="DE786" s="175">
        <v>-100</v>
      </c>
      <c r="DF786" s="175">
        <v>0</v>
      </c>
      <c r="DG786" s="175">
        <v>-50</v>
      </c>
      <c r="DH786" s="175">
        <v>-50</v>
      </c>
      <c r="DI786" s="175">
        <v>-50</v>
      </c>
      <c r="DJ786" s="175">
        <v>0</v>
      </c>
      <c r="DK786" s="175">
        <v>-100</v>
      </c>
      <c r="DL786" s="175">
        <v>-100</v>
      </c>
      <c r="DM786" s="175">
        <v>-100</v>
      </c>
      <c r="DN786" s="175">
        <v>-50</v>
      </c>
      <c r="DO786" s="175">
        <v>-100</v>
      </c>
      <c r="DP786" s="175">
        <v>-100</v>
      </c>
      <c r="DQ786" s="175">
        <v>-50</v>
      </c>
      <c r="DR786" s="175">
        <v>-100</v>
      </c>
      <c r="DS786" s="175">
        <v>-50</v>
      </c>
      <c r="DT786" s="175">
        <v>0</v>
      </c>
      <c r="DU786" s="175">
        <v>-100</v>
      </c>
      <c r="DV786" s="175">
        <v>-100</v>
      </c>
      <c r="DW786" s="175">
        <v>-100</v>
      </c>
      <c r="DX786" s="175">
        <v>-100</v>
      </c>
      <c r="DY786" s="175">
        <v>-100</v>
      </c>
      <c r="DZ786" s="175">
        <v>-100</v>
      </c>
      <c r="EA786" s="175">
        <v>-100</v>
      </c>
      <c r="EB786" s="175">
        <v>-100</v>
      </c>
      <c r="EC786" s="175">
        <v>-100</v>
      </c>
      <c r="ED786" s="175">
        <v>-50</v>
      </c>
      <c r="EE786" s="175">
        <v>-100</v>
      </c>
      <c r="EF786" s="175">
        <v>-100</v>
      </c>
      <c r="EG786" s="175">
        <v>-100</v>
      </c>
      <c r="EH786" s="175">
        <v>-100</v>
      </c>
      <c r="EI786" s="175">
        <v>-100</v>
      </c>
      <c r="EJ786" s="175">
        <v>-50</v>
      </c>
      <c r="EK786" s="175">
        <v>-100</v>
      </c>
      <c r="EL786" s="175">
        <v>-100</v>
      </c>
      <c r="EM786" s="175">
        <v>-50</v>
      </c>
      <c r="EN786" s="175">
        <v>0</v>
      </c>
      <c r="EO786" s="175">
        <v>-100</v>
      </c>
      <c r="EP786" s="175">
        <v>-100</v>
      </c>
      <c r="EQ786" s="175">
        <v>-100</v>
      </c>
      <c r="ER786" s="175">
        <v>-100</v>
      </c>
      <c r="ES786" s="175">
        <v>-100</v>
      </c>
      <c r="ET786" s="175">
        <v>-100</v>
      </c>
      <c r="EU786" s="175">
        <v>-100</v>
      </c>
      <c r="EV786" s="175">
        <v>-100</v>
      </c>
      <c r="EW786" s="175">
        <v>-100</v>
      </c>
      <c r="EX786" s="175">
        <v>0</v>
      </c>
      <c r="EY786" s="175">
        <v>-50</v>
      </c>
      <c r="EZ786" s="175">
        <v>-100</v>
      </c>
      <c r="FA786" s="175">
        <v>-100</v>
      </c>
    </row>
    <row r="787" spans="1:157" ht="14.4" x14ac:dyDescent="0.3">
      <c r="A787" s="177" t="s">
        <v>627</v>
      </c>
      <c r="B787" s="178">
        <v>0</v>
      </c>
      <c r="C787" s="80">
        <v>-83.333333333333329</v>
      </c>
      <c r="D787" s="80">
        <v>-83.333333333333329</v>
      </c>
      <c r="E787" s="80">
        <v>-83.333333333333329</v>
      </c>
      <c r="F787" s="80">
        <v>-83.333333333333329</v>
      </c>
      <c r="G787" s="80">
        <v>-166.66666666666666</v>
      </c>
      <c r="H787" s="190">
        <v>-166.66666666666666</v>
      </c>
      <c r="I787" s="82">
        <v>-166.66666666666666</v>
      </c>
      <c r="J787" s="82">
        <v>-166.66666666666666</v>
      </c>
      <c r="K787" s="82">
        <v>-166.66666666666666</v>
      </c>
      <c r="L787" s="82">
        <v>-166.66666666666666</v>
      </c>
      <c r="M787" s="82">
        <v>-166.66666666666666</v>
      </c>
      <c r="N787" s="82">
        <v>-166.66666666666666</v>
      </c>
      <c r="O787" s="82">
        <v>-166.66666666666666</v>
      </c>
      <c r="P787" s="82">
        <v>-166.66666666666666</v>
      </c>
      <c r="Q787" s="82">
        <v>-250</v>
      </c>
      <c r="R787" s="82">
        <v>-250</v>
      </c>
      <c r="S787" s="82">
        <v>-250</v>
      </c>
      <c r="T787" s="82">
        <v>-250</v>
      </c>
      <c r="U787" s="82">
        <v>-250</v>
      </c>
      <c r="V787" s="82">
        <v>-250</v>
      </c>
      <c r="W787" s="82">
        <v>-250</v>
      </c>
      <c r="X787" s="82">
        <v>-250</v>
      </c>
      <c r="Y787" s="82">
        <v>-250</v>
      </c>
      <c r="Z787" s="82">
        <v>-250</v>
      </c>
      <c r="AA787" s="82">
        <v>-250</v>
      </c>
      <c r="AB787" s="82">
        <v>-250</v>
      </c>
      <c r="AC787" s="82">
        <v>-250</v>
      </c>
      <c r="AD787" s="82">
        <v>-250</v>
      </c>
      <c r="AE787" s="82">
        <v>-250</v>
      </c>
      <c r="AF787" s="82">
        <v>-250</v>
      </c>
      <c r="AG787" s="82">
        <v>-250</v>
      </c>
      <c r="AH787" s="82">
        <v>-250</v>
      </c>
      <c r="AI787" s="82">
        <v>-250</v>
      </c>
      <c r="AJ787" s="82">
        <v>-250</v>
      </c>
      <c r="AK787" s="82">
        <v>0</v>
      </c>
      <c r="AL787" s="82">
        <v>-83.333333333333329</v>
      </c>
      <c r="AM787" s="82">
        <v>-83.333333333333329</v>
      </c>
      <c r="AN787" s="82">
        <v>-83.333333333333329</v>
      </c>
      <c r="AO787" s="82">
        <v>-83.333333333333329</v>
      </c>
      <c r="AP787" s="82">
        <v>-166.66666666666666</v>
      </c>
      <c r="AQ787" s="82">
        <v>-166.66666666666666</v>
      </c>
      <c r="AR787" s="82">
        <v>-166.66666666666666</v>
      </c>
      <c r="AS787" s="82">
        <v>-166.66666666666666</v>
      </c>
      <c r="AT787" s="82">
        <v>-166.66666666666666</v>
      </c>
      <c r="AU787" s="82">
        <v>-166.66666666666666</v>
      </c>
      <c r="AV787" s="82">
        <v>-166.66666666666666</v>
      </c>
      <c r="AW787" s="82">
        <v>-166.66666666666666</v>
      </c>
      <c r="AX787" s="82">
        <v>-166.66666666666666</v>
      </c>
      <c r="AY787" s="82">
        <v>-166.66666666666666</v>
      </c>
      <c r="AZ787" s="82">
        <v>-250</v>
      </c>
      <c r="BA787" s="82">
        <v>-250</v>
      </c>
      <c r="BB787" s="82">
        <v>-250</v>
      </c>
      <c r="BC787" s="82">
        <v>-250</v>
      </c>
      <c r="BD787" s="82">
        <v>-250</v>
      </c>
      <c r="BE787" s="82">
        <v>-250</v>
      </c>
      <c r="BF787" s="82">
        <v>-250</v>
      </c>
      <c r="BG787" s="82">
        <v>-250</v>
      </c>
      <c r="BH787" s="82">
        <v>-250</v>
      </c>
      <c r="BI787" s="82">
        <v>-250</v>
      </c>
      <c r="BJ787" s="82">
        <v>-250</v>
      </c>
      <c r="BK787" s="82">
        <v>-250</v>
      </c>
      <c r="BL787" s="82">
        <v>-250</v>
      </c>
      <c r="BM787" s="82">
        <v>-250</v>
      </c>
      <c r="BN787" s="82">
        <v>-250</v>
      </c>
      <c r="BO787" s="82">
        <v>-250</v>
      </c>
      <c r="BP787" s="82">
        <v>-250</v>
      </c>
      <c r="BQ787" s="82">
        <v>-250</v>
      </c>
      <c r="BR787" s="82">
        <v>-250</v>
      </c>
      <c r="BS787" s="82">
        <v>-250</v>
      </c>
      <c r="BT787" s="80">
        <v>-333.33333333333331</v>
      </c>
      <c r="BU787" s="80">
        <v>-333.33333333333331</v>
      </c>
      <c r="BV787" s="80">
        <v>-333.33333333333331</v>
      </c>
      <c r="BW787" s="80">
        <v>-333.33333333333331</v>
      </c>
      <c r="BX787" s="80">
        <v>-333.33333333333331</v>
      </c>
      <c r="BY787" s="81">
        <v>-333.33333333333331</v>
      </c>
      <c r="BZ787" s="82">
        <v>-333.33333333333331</v>
      </c>
      <c r="CA787" s="82">
        <v>-333.33333333333331</v>
      </c>
      <c r="CB787" s="82">
        <v>-333.33333333333331</v>
      </c>
      <c r="CC787" s="82">
        <v>-333.33333333333331</v>
      </c>
      <c r="CD787" s="82">
        <v>-333.33333333333331</v>
      </c>
      <c r="CE787" s="82">
        <v>-333.33333333333331</v>
      </c>
      <c r="CF787" s="82">
        <v>-333.33333333333331</v>
      </c>
      <c r="CG787" s="82">
        <v>-333.33333333333331</v>
      </c>
      <c r="CH787" s="82">
        <v>-333.33333333333331</v>
      </c>
      <c r="CI787" s="82">
        <v>-333.33333333333331</v>
      </c>
      <c r="CJ787" s="82">
        <v>-416.66666666666669</v>
      </c>
      <c r="CK787" s="82">
        <v>-416.66666666666669</v>
      </c>
      <c r="CL787" s="82">
        <v>-416.66666666666669</v>
      </c>
      <c r="CM787" s="82">
        <v>-416.66666666666669</v>
      </c>
      <c r="CN787" s="82">
        <v>-416.66666666666669</v>
      </c>
      <c r="CO787" s="82">
        <v>-416.66666666666669</v>
      </c>
      <c r="CP787" s="82">
        <v>-416.66666666666669</v>
      </c>
      <c r="CQ787" s="82">
        <v>-416.66666666666669</v>
      </c>
      <c r="CR787" s="82">
        <v>-500</v>
      </c>
      <c r="CS787" s="82">
        <v>-583.33333333333337</v>
      </c>
      <c r="CT787" s="82">
        <v>-666.66666666666663</v>
      </c>
      <c r="CU787" s="82">
        <v>-416.66666666666669</v>
      </c>
      <c r="CV787" s="82">
        <v>-416.66666666666669</v>
      </c>
      <c r="CW787" s="82">
        <v>-416.66666666666669</v>
      </c>
      <c r="CX787" s="82">
        <v>-416.66666666666669</v>
      </c>
      <c r="CY787" s="82">
        <v>-416.66666666666669</v>
      </c>
      <c r="CZ787" s="82">
        <v>-416.66666666666669</v>
      </c>
      <c r="DA787" s="82">
        <v>-416.66666666666669</v>
      </c>
      <c r="DB787" s="82">
        <v>-416.66666666666669</v>
      </c>
      <c r="DC787" s="82">
        <v>-500</v>
      </c>
      <c r="DD787" s="82">
        <v>-583.33333333333337</v>
      </c>
      <c r="DE787" s="82">
        <v>-666.66666666666663</v>
      </c>
      <c r="DF787" s="82">
        <v>0</v>
      </c>
      <c r="DG787" s="82">
        <v>-83.333333333333329</v>
      </c>
      <c r="DH787" s="82">
        <v>-83.333333333333329</v>
      </c>
      <c r="DI787" s="82">
        <v>-83.333333333333329</v>
      </c>
      <c r="DJ787" s="82">
        <v>-83.333333333333329</v>
      </c>
      <c r="DK787" s="82">
        <v>-166.66666666666666</v>
      </c>
      <c r="DL787" s="82">
        <v>-166.66666666666666</v>
      </c>
      <c r="DM787" s="82">
        <v>-166.66666666666666</v>
      </c>
      <c r="DN787" s="82">
        <v>-166.66666666666666</v>
      </c>
      <c r="DO787" s="82">
        <v>-166.66666666666666</v>
      </c>
      <c r="DP787" s="82">
        <v>-166.66666666666666</v>
      </c>
      <c r="DQ787" s="82">
        <v>-166.66666666666666</v>
      </c>
      <c r="DR787" s="82">
        <v>-166.66666666666666</v>
      </c>
      <c r="DS787" s="82">
        <v>-166.66666666666666</v>
      </c>
      <c r="DT787" s="82">
        <v>-166.66666666666666</v>
      </c>
      <c r="DU787" s="82">
        <v>-250</v>
      </c>
      <c r="DV787" s="82">
        <v>-250</v>
      </c>
      <c r="DW787" s="82">
        <v>-250</v>
      </c>
      <c r="DX787" s="82">
        <v>-250</v>
      </c>
      <c r="DY787" s="82">
        <v>-250</v>
      </c>
      <c r="DZ787" s="82">
        <v>-250</v>
      </c>
      <c r="EA787" s="82">
        <v>-250</v>
      </c>
      <c r="EB787" s="82">
        <v>-250</v>
      </c>
      <c r="EC787" s="82">
        <v>-250</v>
      </c>
      <c r="ED787" s="82">
        <v>-250</v>
      </c>
      <c r="EE787" s="82">
        <v>-250</v>
      </c>
      <c r="EF787" s="82">
        <v>-250</v>
      </c>
      <c r="EG787" s="82">
        <v>-250</v>
      </c>
      <c r="EH787" s="82">
        <v>-250</v>
      </c>
      <c r="EI787" s="82">
        <v>-250</v>
      </c>
      <c r="EJ787" s="82">
        <v>-250</v>
      </c>
      <c r="EK787" s="82">
        <v>-250</v>
      </c>
      <c r="EL787" s="82">
        <v>-250</v>
      </c>
      <c r="EM787" s="82">
        <v>-250</v>
      </c>
      <c r="EN787" s="82">
        <v>-250</v>
      </c>
      <c r="EO787" s="82">
        <v>-333.33333333333331</v>
      </c>
      <c r="EP787" s="82">
        <v>-333.33333333333331</v>
      </c>
      <c r="EQ787" s="82">
        <v>-333.33333333333331</v>
      </c>
      <c r="ER787" s="82">
        <v>-333.33333333333331</v>
      </c>
      <c r="ES787" s="82">
        <v>-333.33333333333331</v>
      </c>
      <c r="ET787" s="82">
        <v>-333.33333333333331</v>
      </c>
      <c r="EU787" s="82">
        <v>-333.33333333333331</v>
      </c>
      <c r="EV787" s="82">
        <v>-333.33333333333331</v>
      </c>
      <c r="EW787" s="82">
        <v>-416.66666666666669</v>
      </c>
      <c r="EX787" s="82">
        <v>0</v>
      </c>
      <c r="EY787" s="82">
        <v>-83.333333333333329</v>
      </c>
      <c r="EZ787" s="82">
        <v>-166.66666666666666</v>
      </c>
      <c r="FA787" s="82">
        <v>-250</v>
      </c>
    </row>
    <row r="788" spans="1:157" ht="21.75" customHeight="1" x14ac:dyDescent="0.25">
      <c r="A788" s="83" t="s">
        <v>628</v>
      </c>
      <c r="B788" s="179"/>
      <c r="C788" s="85"/>
      <c r="D788" s="85"/>
      <c r="E788" s="85"/>
      <c r="F788" s="85"/>
      <c r="G788" s="85"/>
      <c r="H788" s="191"/>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c r="AQ788" s="85"/>
      <c r="AR788" s="85"/>
      <c r="AS788" s="85"/>
      <c r="AT788" s="85"/>
      <c r="AU788" s="85"/>
      <c r="AV788" s="85"/>
      <c r="AW788" s="85"/>
      <c r="AX788" s="85"/>
      <c r="AY788" s="85"/>
      <c r="AZ788" s="85"/>
      <c r="BA788" s="85"/>
      <c r="BB788" s="85"/>
      <c r="BC788" s="85"/>
      <c r="BD788" s="85"/>
      <c r="BE788" s="85"/>
      <c r="BF788" s="85"/>
      <c r="BG788" s="85"/>
      <c r="BH788" s="85"/>
      <c r="BI788" s="85"/>
      <c r="BJ788" s="85"/>
      <c r="BK788" s="85"/>
      <c r="BL788" s="85"/>
      <c r="BM788" s="85"/>
      <c r="BN788" s="85"/>
      <c r="BO788" s="85"/>
      <c r="BP788" s="85"/>
      <c r="BQ788" s="85"/>
      <c r="BR788" s="85"/>
      <c r="BS788" s="85"/>
      <c r="BT788" s="85"/>
      <c r="BU788" s="86"/>
      <c r="BV788" s="86"/>
      <c r="BW788" s="86"/>
      <c r="BX788" s="86"/>
      <c r="BY788" s="86"/>
      <c r="BZ788" s="86"/>
      <c r="CA788" s="86"/>
      <c r="CB788" s="86"/>
      <c r="CC788" s="86"/>
      <c r="CD788" s="86"/>
      <c r="CE788" s="86"/>
      <c r="CF788" s="86"/>
      <c r="CG788" s="86"/>
      <c r="CH788" s="86"/>
      <c r="CI788" s="86"/>
      <c r="CJ788" s="86"/>
      <c r="CK788" s="86"/>
      <c r="CL788" s="86"/>
      <c r="CM788" s="86"/>
      <c r="CN788" s="86"/>
      <c r="CO788" s="86"/>
      <c r="CP788" s="86"/>
      <c r="CQ788" s="86"/>
      <c r="CR788" s="86"/>
      <c r="CS788" s="86"/>
      <c r="CT788" s="86"/>
      <c r="CU788" s="86"/>
      <c r="CV788" s="86"/>
      <c r="CW788" s="86"/>
      <c r="CX788" s="86"/>
      <c r="CY788" s="86"/>
      <c r="CZ788" s="86"/>
      <c r="DA788" s="86"/>
      <c r="DB788" s="86"/>
      <c r="DC788" s="86"/>
      <c r="DD788" s="86"/>
      <c r="DE788" s="86"/>
      <c r="DF788" s="86"/>
      <c r="DG788" s="86"/>
      <c r="DH788" s="86"/>
      <c r="DI788" s="86"/>
      <c r="DJ788" s="86"/>
      <c r="DK788" s="86"/>
      <c r="DL788" s="86"/>
      <c r="DM788" s="86"/>
      <c r="DN788" s="86"/>
      <c r="DO788" s="86"/>
      <c r="DP788" s="86"/>
      <c r="DQ788" s="86"/>
      <c r="DR788" s="86"/>
      <c r="DS788" s="86"/>
      <c r="DT788" s="86"/>
      <c r="DU788" s="86"/>
      <c r="DV788" s="86"/>
      <c r="DW788" s="86"/>
      <c r="DX788" s="86"/>
      <c r="DY788" s="86"/>
      <c r="DZ788" s="86"/>
      <c r="EA788" s="86"/>
      <c r="EB788" s="86"/>
      <c r="EC788" s="86"/>
      <c r="ED788" s="86"/>
      <c r="EE788" s="86"/>
      <c r="EF788" s="86"/>
      <c r="EG788" s="86"/>
      <c r="EH788" s="86"/>
      <c r="EI788" s="86"/>
      <c r="EJ788" s="86"/>
      <c r="EK788" s="86"/>
      <c r="EL788" s="86"/>
      <c r="EM788" s="86"/>
      <c r="EN788" s="86"/>
      <c r="EO788" s="86"/>
      <c r="EP788" s="86"/>
      <c r="EQ788" s="86"/>
      <c r="ER788" s="86"/>
      <c r="ES788" s="86"/>
      <c r="ET788" s="86"/>
      <c r="EU788" s="86"/>
      <c r="EV788" s="86"/>
      <c r="EW788" s="86"/>
      <c r="EX788" s="86"/>
      <c r="EY788" s="86"/>
      <c r="EZ788" s="86"/>
      <c r="FA788" s="86"/>
    </row>
    <row r="789" spans="1:157" ht="15" x14ac:dyDescent="0.35">
      <c r="A789" s="87" t="s">
        <v>629</v>
      </c>
      <c r="B789" s="88">
        <v>11.541021312372132</v>
      </c>
      <c r="C789" s="89">
        <v>23.823199251192719</v>
      </c>
      <c r="D789" s="89">
        <v>20.908839674773201</v>
      </c>
      <c r="E789" s="89">
        <v>18.765253498057657</v>
      </c>
      <c r="F789" s="89">
        <v>15.562285404473716</v>
      </c>
      <c r="G789" s="89">
        <v>33.161120519436658</v>
      </c>
      <c r="H789" s="192">
        <v>30.054824695304067</v>
      </c>
      <c r="I789" s="90">
        <v>27.804738015594477</v>
      </c>
      <c r="J789" s="90">
        <v>24.874557332791309</v>
      </c>
      <c r="K789" s="90">
        <v>27.055220160673478</v>
      </c>
      <c r="L789" s="90">
        <v>24.837764986306219</v>
      </c>
      <c r="M789" s="90">
        <v>22.082704816414434</v>
      </c>
      <c r="N789" s="90">
        <v>22.739277231181457</v>
      </c>
      <c r="O789" s="90">
        <v>19.84619905203877</v>
      </c>
      <c r="P789" s="90">
        <v>16.031535605849708</v>
      </c>
      <c r="Q789" s="90">
        <v>50.129535124614002</v>
      </c>
      <c r="R789" s="90">
        <v>46.105530404896619</v>
      </c>
      <c r="S789" s="90">
        <v>43.304573072891493</v>
      </c>
      <c r="T789" s="90">
        <v>38.950460583990768</v>
      </c>
      <c r="U789" s="90">
        <v>42.414310901685376</v>
      </c>
      <c r="V789" s="90">
        <v>39.613353569680264</v>
      </c>
      <c r="W789" s="90">
        <v>35.281844917870522</v>
      </c>
      <c r="X789" s="90">
        <v>36.812396237675152</v>
      </c>
      <c r="Y789" s="90">
        <v>32.688401368045135</v>
      </c>
      <c r="Z789" s="90">
        <v>29.678358544722759</v>
      </c>
      <c r="AA789" s="90">
        <v>38.723091398474146</v>
      </c>
      <c r="AB789" s="90">
        <v>35.930217922407593</v>
      </c>
      <c r="AC789" s="90">
        <v>31.943199939948308</v>
      </c>
      <c r="AD789" s="90">
        <v>33.317018155109466</v>
      </c>
      <c r="AE789" s="90">
        <v>29.648308619274633</v>
      </c>
      <c r="AF789" s="90">
        <v>26.72998756260051</v>
      </c>
      <c r="AG789" s="90">
        <v>30.898716648454332</v>
      </c>
      <c r="AH789" s="90">
        <v>27.370777658802691</v>
      </c>
      <c r="AI789" s="90">
        <v>24.640843622655243</v>
      </c>
      <c r="AJ789" s="90">
        <v>21.688493427694251</v>
      </c>
      <c r="AK789" s="90">
        <v>8.4943734068758037</v>
      </c>
      <c r="AL789" s="90">
        <v>13.936916564097366</v>
      </c>
      <c r="AM789" s="90">
        <v>12.478008700798847</v>
      </c>
      <c r="AN789" s="90">
        <v>11.383641389297287</v>
      </c>
      <c r="AO789" s="90">
        <v>9.8888351438732904</v>
      </c>
      <c r="AP789" s="90">
        <v>18.529285936024589</v>
      </c>
      <c r="AQ789" s="90">
        <v>16.987890628784012</v>
      </c>
      <c r="AR789" s="90">
        <v>15.812633379403957</v>
      </c>
      <c r="AS789" s="90">
        <v>14.357739719813365</v>
      </c>
      <c r="AT789" s="90">
        <v>15.450476974088502</v>
      </c>
      <c r="AU789" s="90">
        <v>14.343124435691179</v>
      </c>
      <c r="AV789" s="90">
        <v>12.897103781426095</v>
      </c>
      <c r="AW789" s="90">
        <v>13.234770154008174</v>
      </c>
      <c r="AX789" s="90">
        <v>11.842253431473027</v>
      </c>
      <c r="AY789" s="90">
        <v>10.124249257201893</v>
      </c>
      <c r="AZ789" s="90">
        <v>25.715955891987356</v>
      </c>
      <c r="BA789" s="90">
        <v>24.017885398687454</v>
      </c>
      <c r="BB789" s="90">
        <v>22.691528920917467</v>
      </c>
      <c r="BC789" s="90">
        <v>20.863378992798047</v>
      </c>
      <c r="BD789" s="90">
        <v>22.331894175939688</v>
      </c>
      <c r="BE789" s="90">
        <v>21.144818028509874</v>
      </c>
      <c r="BF789" s="90">
        <v>19.357655191500957</v>
      </c>
      <c r="BG789" s="90">
        <v>19.980759139515321</v>
      </c>
      <c r="BH789" s="90">
        <v>18.203853778406952</v>
      </c>
      <c r="BI789" s="90">
        <v>16.653902612367705</v>
      </c>
      <c r="BJ789" s="90">
        <v>20.78518328353211</v>
      </c>
      <c r="BK789" s="90">
        <v>19.631205256344909</v>
      </c>
      <c r="BL789" s="90">
        <v>17.854299895236547</v>
      </c>
      <c r="BM789" s="90">
        <v>18.477403843250901</v>
      </c>
      <c r="BN789" s="90">
        <v>16.660681956691811</v>
      </c>
      <c r="BO789" s="90">
        <v>15.144402587482597</v>
      </c>
      <c r="BP789" s="90">
        <v>17.283785904706168</v>
      </c>
      <c r="BQ789" s="90">
        <v>15.471045670692151</v>
      </c>
      <c r="BR789" s="90">
        <v>14.059769863157044</v>
      </c>
      <c r="BS789" s="90">
        <v>12.646727989203061</v>
      </c>
      <c r="BT789" s="89">
        <v>54.231959640447393</v>
      </c>
      <c r="BU789" s="180">
        <v>51.395655391549624</v>
      </c>
      <c r="BV789" s="180">
        <v>47.700068814858284</v>
      </c>
      <c r="BW789" s="180">
        <v>44.530979349454391</v>
      </c>
      <c r="BX789" s="180">
        <v>34.012980034190669</v>
      </c>
      <c r="BY789" s="181">
        <v>30.317762065469694</v>
      </c>
      <c r="BZ789" s="182">
        <v>28.159553416070636</v>
      </c>
      <c r="CA789" s="182">
        <v>40.883013861752275</v>
      </c>
      <c r="CB789" s="182">
        <v>27.937615907108988</v>
      </c>
      <c r="CC789" s="182">
        <v>26.519463782660104</v>
      </c>
      <c r="CD789" s="182">
        <v>24.825050777755976</v>
      </c>
      <c r="CE789" s="182">
        <v>23.498694299985996</v>
      </c>
      <c r="CF789" s="182">
        <v>18.990557003340498</v>
      </c>
      <c r="CG789" s="182">
        <v>17.173835116781405</v>
      </c>
      <c r="CH789" s="182">
        <v>16.002726221389675</v>
      </c>
      <c r="CI789" s="182">
        <v>21.971914223842472</v>
      </c>
      <c r="CJ789" s="182">
        <v>63.206672549919951</v>
      </c>
      <c r="CK789" s="182">
        <v>56.674781724330863</v>
      </c>
      <c r="CL789" s="182">
        <v>50.142890898741754</v>
      </c>
      <c r="CM789" s="182">
        <v>45.442071314790901</v>
      </c>
      <c r="CN789" s="182">
        <v>38.237732698448447</v>
      </c>
      <c r="CO789" s="182">
        <v>35.831578344524644</v>
      </c>
      <c r="CP789" s="182">
        <v>32.043042265671936</v>
      </c>
      <c r="CQ789" s="182">
        <v>45.591516581195727</v>
      </c>
      <c r="CR789" s="182">
        <v>56.340617289640747</v>
      </c>
      <c r="CS789" s="182">
        <v>69.811748886868756</v>
      </c>
      <c r="CT789" s="182">
        <v>80.22806437880763</v>
      </c>
      <c r="CU789" s="182">
        <v>32.087711190465782</v>
      </c>
      <c r="CV789" s="182">
        <v>28.801908782484869</v>
      </c>
      <c r="CW789" s="182">
        <v>25.662916828676984</v>
      </c>
      <c r="CX789" s="182">
        <v>23.83249863341609</v>
      </c>
      <c r="CY789" s="182">
        <v>20.657371798001844</v>
      </c>
      <c r="CZ789" s="182">
        <v>19.496924125817639</v>
      </c>
      <c r="DA789" s="182">
        <v>17.714355379639361</v>
      </c>
      <c r="DB789" s="182">
        <v>23.890769997871178</v>
      </c>
      <c r="DC789" s="182">
        <v>28.602900452689394</v>
      </c>
      <c r="DD789" s="182">
        <v>35.338466251303402</v>
      </c>
      <c r="DE789" s="182">
        <v>40.546623997272839</v>
      </c>
      <c r="DF789" s="182">
        <v>10.324541281971568</v>
      </c>
      <c r="DG789" s="182">
        <v>16.760505399881648</v>
      </c>
      <c r="DH789" s="182">
        <v>15.246302253053246</v>
      </c>
      <c r="DI789" s="182">
        <v>14.137947971370243</v>
      </c>
      <c r="DJ789" s="182">
        <v>12.653370125557785</v>
      </c>
      <c r="DK789" s="182">
        <v>21.314105040790487</v>
      </c>
      <c r="DL789" s="182">
        <v>19.794287073233392</v>
      </c>
      <c r="DM789" s="182">
        <v>18.640485660139387</v>
      </c>
      <c r="DN789" s="182">
        <v>17.09053449410014</v>
      </c>
      <c r="DO789" s="182">
        <v>18.290931776968982</v>
      </c>
      <c r="DP789" s="182">
        <v>17.097313838424242</v>
      </c>
      <c r="DQ789" s="182">
        <v>15.569261761382897</v>
      </c>
      <c r="DR789" s="182">
        <v>15.907677552424586</v>
      </c>
      <c r="DS789" s="182">
        <v>14.445367649114292</v>
      </c>
      <c r="DT789" s="182">
        <v>12.980985907476258</v>
      </c>
      <c r="DU789" s="182">
        <v>28.558925822116006</v>
      </c>
      <c r="DV789" s="182">
        <v>26.711132533770339</v>
      </c>
      <c r="DW789" s="182">
        <v>25.344147132951708</v>
      </c>
      <c r="DX789" s="182">
        <v>23.376716874492107</v>
      </c>
      <c r="DY789" s="182">
        <v>24.984512387973936</v>
      </c>
      <c r="DZ789" s="182">
        <v>23.797436240544116</v>
      </c>
      <c r="EA789" s="182">
        <v>21.830005982084522</v>
      </c>
      <c r="EB789" s="182">
        <v>22.471079762774135</v>
      </c>
      <c r="EC789" s="182">
        <v>20.642929834654712</v>
      </c>
      <c r="ED789" s="182">
        <v>19.137309488055607</v>
      </c>
      <c r="EE789" s="182">
        <v>23.298521165226177</v>
      </c>
      <c r="EF789" s="182">
        <v>22.111445017796356</v>
      </c>
      <c r="EG789" s="182">
        <v>20.297890245473724</v>
      </c>
      <c r="EH789" s="182">
        <v>20.924368870366546</v>
      </c>
      <c r="EI789" s="182">
        <v>19.144088832379712</v>
      </c>
      <c r="EJ789" s="182">
        <v>17.633954191791187</v>
      </c>
      <c r="EK789" s="182">
        <v>19.767192780394069</v>
      </c>
      <c r="EL789" s="182">
        <v>17.990287419285703</v>
      </c>
      <c r="EM789" s="182">
        <v>16.42241881679363</v>
      </c>
      <c r="EN789" s="182">
        <v>14.933986013363512</v>
      </c>
      <c r="EO789" s="180">
        <v>30.440393744059431</v>
      </c>
      <c r="EP789" s="182">
        <v>29.004568161164244</v>
      </c>
      <c r="EQ789" s="182">
        <v>27.154591336078511</v>
      </c>
      <c r="ER789" s="182">
        <v>25.835795255309414</v>
      </c>
      <c r="ES789" s="182">
        <v>21.111471205970091</v>
      </c>
      <c r="ET789" s="182">
        <v>19.322446512967996</v>
      </c>
      <c r="EU789" s="182">
        <v>18.154266063254372</v>
      </c>
      <c r="EV789" s="182">
        <v>24.303933560960512</v>
      </c>
      <c r="EW789" s="182">
        <v>30.923336162012539</v>
      </c>
      <c r="EX789" s="182">
        <v>11.287754527890478</v>
      </c>
      <c r="EY789" s="182">
        <v>17.012327044153533</v>
      </c>
      <c r="EZ789" s="182">
        <v>19.583944560618388</v>
      </c>
      <c r="FA789" s="182">
        <v>23.367412263126504</v>
      </c>
    </row>
    <row r="790" spans="1:157" ht="15" x14ac:dyDescent="0.35">
      <c r="A790" s="87"/>
      <c r="B790" s="88"/>
      <c r="C790" s="89"/>
      <c r="D790" s="89"/>
      <c r="E790" s="89"/>
      <c r="F790" s="89"/>
      <c r="G790" s="89"/>
      <c r="H790" s="193"/>
      <c r="I790" s="95"/>
      <c r="J790" s="95"/>
      <c r="K790" s="95"/>
      <c r="L790" s="95"/>
      <c r="M790" s="95"/>
      <c r="N790" s="95"/>
      <c r="O790" s="95"/>
      <c r="P790" s="95"/>
      <c r="Q790" s="95"/>
      <c r="R790" s="95"/>
      <c r="S790" s="95"/>
      <c r="T790" s="95"/>
      <c r="U790" s="95"/>
      <c r="V790" s="95"/>
      <c r="W790" s="95"/>
      <c r="X790" s="95"/>
      <c r="Y790" s="95"/>
      <c r="Z790" s="95"/>
      <c r="AA790" s="95"/>
      <c r="AB790" s="95"/>
      <c r="AC790" s="95"/>
      <c r="AD790" s="95"/>
      <c r="AE790" s="95"/>
      <c r="AF790" s="95"/>
      <c r="AG790" s="95"/>
      <c r="AH790" s="95"/>
      <c r="AI790" s="95"/>
      <c r="AJ790" s="95"/>
      <c r="AK790" s="95" t="s">
        <v>630</v>
      </c>
      <c r="AL790" s="95" t="s">
        <v>630</v>
      </c>
      <c r="AM790" s="95" t="s">
        <v>630</v>
      </c>
      <c r="AN790" s="95" t="s">
        <v>630</v>
      </c>
      <c r="AO790" s="95" t="s">
        <v>630</v>
      </c>
      <c r="AP790" s="95" t="s">
        <v>630</v>
      </c>
      <c r="AQ790" s="95" t="s">
        <v>630</v>
      </c>
      <c r="AR790" s="95" t="s">
        <v>630</v>
      </c>
      <c r="AS790" s="95" t="s">
        <v>630</v>
      </c>
      <c r="AT790" s="95" t="s">
        <v>630</v>
      </c>
      <c r="AU790" s="95" t="s">
        <v>630</v>
      </c>
      <c r="AV790" s="95" t="s">
        <v>630</v>
      </c>
      <c r="AW790" s="95" t="s">
        <v>630</v>
      </c>
      <c r="AX790" s="95" t="s">
        <v>630</v>
      </c>
      <c r="AY790" s="95" t="s">
        <v>630</v>
      </c>
      <c r="AZ790" s="95" t="s">
        <v>630</v>
      </c>
      <c r="BA790" s="95" t="s">
        <v>630</v>
      </c>
      <c r="BB790" s="95" t="s">
        <v>630</v>
      </c>
      <c r="BC790" s="95" t="s">
        <v>630</v>
      </c>
      <c r="BD790" s="95" t="s">
        <v>630</v>
      </c>
      <c r="BE790" s="95" t="s">
        <v>630</v>
      </c>
      <c r="BF790" s="95" t="s">
        <v>630</v>
      </c>
      <c r="BG790" s="95" t="s">
        <v>630</v>
      </c>
      <c r="BH790" s="95" t="s">
        <v>630</v>
      </c>
      <c r="BI790" s="95" t="s">
        <v>630</v>
      </c>
      <c r="BJ790" s="95" t="s">
        <v>630</v>
      </c>
      <c r="BK790" s="95" t="s">
        <v>630</v>
      </c>
      <c r="BL790" s="95" t="s">
        <v>630</v>
      </c>
      <c r="BM790" s="95" t="s">
        <v>630</v>
      </c>
      <c r="BN790" s="95" t="s">
        <v>630</v>
      </c>
      <c r="BO790" s="95" t="s">
        <v>630</v>
      </c>
      <c r="BP790" s="95" t="s">
        <v>630</v>
      </c>
      <c r="BQ790" s="95" t="s">
        <v>630</v>
      </c>
      <c r="BR790" s="95" t="s">
        <v>630</v>
      </c>
      <c r="BS790" s="95" t="s">
        <v>630</v>
      </c>
      <c r="BT790" s="89"/>
      <c r="BU790" s="89"/>
      <c r="BV790" s="89"/>
      <c r="BW790" s="89"/>
      <c r="BX790" s="89"/>
      <c r="BY790" s="94"/>
      <c r="BZ790" s="95"/>
      <c r="CA790" s="95"/>
      <c r="CB790" s="95" t="s">
        <v>630</v>
      </c>
      <c r="CC790" s="95" t="s">
        <v>630</v>
      </c>
      <c r="CD790" s="95" t="s">
        <v>630</v>
      </c>
      <c r="CE790" s="95" t="s">
        <v>630</v>
      </c>
      <c r="CF790" s="95" t="s">
        <v>630</v>
      </c>
      <c r="CG790" s="95" t="s">
        <v>630</v>
      </c>
      <c r="CH790" s="95" t="s">
        <v>630</v>
      </c>
      <c r="CI790" s="95" t="s">
        <v>630</v>
      </c>
      <c r="CJ790" s="95"/>
      <c r="CK790" s="95"/>
      <c r="CL790" s="95"/>
      <c r="CM790" s="95"/>
      <c r="CN790" s="95"/>
      <c r="CO790" s="95"/>
      <c r="CP790" s="95"/>
      <c r="CQ790" s="95"/>
      <c r="CR790" s="95"/>
      <c r="CS790" s="95"/>
      <c r="CT790" s="95"/>
      <c r="CU790" s="95" t="s">
        <v>631</v>
      </c>
      <c r="CV790" s="95" t="s">
        <v>631</v>
      </c>
      <c r="CW790" s="95" t="s">
        <v>631</v>
      </c>
      <c r="CX790" s="95" t="s">
        <v>631</v>
      </c>
      <c r="CY790" s="95" t="s">
        <v>631</v>
      </c>
      <c r="CZ790" s="95" t="s">
        <v>631</v>
      </c>
      <c r="DA790" s="95" t="s">
        <v>631</v>
      </c>
      <c r="DB790" s="95" t="s">
        <v>631</v>
      </c>
      <c r="DC790" s="95" t="s">
        <v>631</v>
      </c>
      <c r="DD790" s="95" t="s">
        <v>631</v>
      </c>
      <c r="DE790" s="95" t="s">
        <v>631</v>
      </c>
      <c r="DF790" s="95" t="s">
        <v>631</v>
      </c>
      <c r="DG790" s="95" t="s">
        <v>631</v>
      </c>
      <c r="DH790" s="95" t="s">
        <v>631</v>
      </c>
      <c r="DI790" s="95" t="s">
        <v>631</v>
      </c>
      <c r="DJ790" s="95" t="s">
        <v>631</v>
      </c>
      <c r="DK790" s="95" t="s">
        <v>631</v>
      </c>
      <c r="DL790" s="95" t="s">
        <v>631</v>
      </c>
      <c r="DM790" s="95" t="s">
        <v>631</v>
      </c>
      <c r="DN790" s="95" t="s">
        <v>631</v>
      </c>
      <c r="DO790" s="95" t="s">
        <v>631</v>
      </c>
      <c r="DP790" s="95" t="s">
        <v>631</v>
      </c>
      <c r="DQ790" s="95" t="s">
        <v>631</v>
      </c>
      <c r="DR790" s="95" t="s">
        <v>631</v>
      </c>
      <c r="DS790" s="95" t="s">
        <v>631</v>
      </c>
      <c r="DT790" s="95" t="s">
        <v>631</v>
      </c>
      <c r="DU790" s="95" t="s">
        <v>631</v>
      </c>
      <c r="DV790" s="95" t="s">
        <v>631</v>
      </c>
      <c r="DW790" s="95" t="s">
        <v>631</v>
      </c>
      <c r="DX790" s="95" t="s">
        <v>631</v>
      </c>
      <c r="DY790" s="95" t="s">
        <v>631</v>
      </c>
      <c r="DZ790" s="95" t="s">
        <v>631</v>
      </c>
      <c r="EA790" s="95" t="s">
        <v>631</v>
      </c>
      <c r="EB790" s="95" t="s">
        <v>631</v>
      </c>
      <c r="EC790" s="95" t="s">
        <v>631</v>
      </c>
      <c r="ED790" s="95" t="s">
        <v>631</v>
      </c>
      <c r="EE790" s="95" t="s">
        <v>631</v>
      </c>
      <c r="EF790" s="95" t="s">
        <v>631</v>
      </c>
      <c r="EG790" s="95" t="s">
        <v>631</v>
      </c>
      <c r="EH790" s="95" t="s">
        <v>631</v>
      </c>
      <c r="EI790" s="95" t="s">
        <v>631</v>
      </c>
      <c r="EJ790" s="95" t="s">
        <v>631</v>
      </c>
      <c r="EK790" s="95" t="s">
        <v>631</v>
      </c>
      <c r="EL790" s="95" t="s">
        <v>631</v>
      </c>
      <c r="EM790" s="95" t="s">
        <v>631</v>
      </c>
      <c r="EN790" s="95" t="s">
        <v>631</v>
      </c>
      <c r="EO790" s="89" t="s">
        <v>631</v>
      </c>
      <c r="EP790" s="95" t="s">
        <v>631</v>
      </c>
      <c r="EQ790" s="95" t="s">
        <v>631</v>
      </c>
      <c r="ER790" s="95" t="s">
        <v>631</v>
      </c>
      <c r="ES790" s="95" t="s">
        <v>631</v>
      </c>
      <c r="ET790" s="95" t="s">
        <v>631</v>
      </c>
      <c r="EU790" s="95" t="s">
        <v>631</v>
      </c>
      <c r="EV790" s="95" t="s">
        <v>631</v>
      </c>
      <c r="EW790" s="95" t="s">
        <v>631</v>
      </c>
      <c r="EX790" s="95" t="s">
        <v>631</v>
      </c>
      <c r="EY790" s="95" t="s">
        <v>631</v>
      </c>
      <c r="EZ790" s="95" t="s">
        <v>631</v>
      </c>
      <c r="FA790" s="95" t="s">
        <v>631</v>
      </c>
    </row>
    <row r="791" spans="1:157" ht="15" x14ac:dyDescent="0.35">
      <c r="A791" s="87" t="s">
        <v>632</v>
      </c>
      <c r="B791" s="96">
        <v>2031.2197509774953</v>
      </c>
      <c r="C791" s="97">
        <v>4192.8830682099187</v>
      </c>
      <c r="D791" s="97">
        <v>3679.9557827600834</v>
      </c>
      <c r="E791" s="97">
        <v>3302.6846156581473</v>
      </c>
      <c r="F791" s="97">
        <v>2738.9622311873741</v>
      </c>
      <c r="G791" s="97">
        <v>5836.3572114208519</v>
      </c>
      <c r="H791" s="194">
        <v>5289.6491463735156</v>
      </c>
      <c r="I791" s="99">
        <v>4893.6338907446279</v>
      </c>
      <c r="J791" s="99">
        <v>4377.92209057127</v>
      </c>
      <c r="K791" s="99">
        <v>4761.7187482785321</v>
      </c>
      <c r="L791" s="99">
        <v>4371.4466375898946</v>
      </c>
      <c r="M791" s="99">
        <v>3886.5560476889405</v>
      </c>
      <c r="N791" s="99">
        <v>4002.1127926879362</v>
      </c>
      <c r="O791" s="99">
        <v>3492.9310331588235</v>
      </c>
      <c r="P791" s="99">
        <v>2821.5502666295483</v>
      </c>
      <c r="Q791" s="99">
        <v>8822.7981819320648</v>
      </c>
      <c r="R791" s="99">
        <v>8114.5733512618053</v>
      </c>
      <c r="S791" s="99">
        <v>7621.6048608289029</v>
      </c>
      <c r="T791" s="99">
        <v>6855.2810627823756</v>
      </c>
      <c r="U791" s="99">
        <v>7464.9187186966265</v>
      </c>
      <c r="V791" s="99">
        <v>6971.9502282637268</v>
      </c>
      <c r="W791" s="99">
        <v>6209.6047055452118</v>
      </c>
      <c r="X791" s="99">
        <v>6478.9817378308262</v>
      </c>
      <c r="Y791" s="99">
        <v>5753.1586407759432</v>
      </c>
      <c r="Z791" s="99">
        <v>5223.3911038712058</v>
      </c>
      <c r="AA791" s="99">
        <v>6815.2640861314503</v>
      </c>
      <c r="AB791" s="99">
        <v>6323.7183543437359</v>
      </c>
      <c r="AC791" s="99">
        <v>5622.0031894309022</v>
      </c>
      <c r="AD791" s="99">
        <v>5863.7951952992662</v>
      </c>
      <c r="AE791" s="99">
        <v>5218.1023169923355</v>
      </c>
      <c r="AF791" s="99">
        <v>4704.4778110176894</v>
      </c>
      <c r="AG791" s="99">
        <v>5438.1741301279626</v>
      </c>
      <c r="AH791" s="99">
        <v>4817.2568679492733</v>
      </c>
      <c r="AI791" s="99">
        <v>4336.7884775873226</v>
      </c>
      <c r="AJ791" s="99">
        <v>3817.1748432741879</v>
      </c>
      <c r="AK791" s="99">
        <v>2990.0194392202829</v>
      </c>
      <c r="AL791" s="99">
        <v>4905.7946305622727</v>
      </c>
      <c r="AM791" s="99">
        <v>4392.2590626811943</v>
      </c>
      <c r="AN791" s="99">
        <v>4007.0417690326449</v>
      </c>
      <c r="AO791" s="99">
        <v>3480.8699706433981</v>
      </c>
      <c r="AP791" s="99">
        <v>6522.3086494806548</v>
      </c>
      <c r="AQ791" s="99">
        <v>5979.7375013319715</v>
      </c>
      <c r="AR791" s="99">
        <v>5566.0469495501929</v>
      </c>
      <c r="AS791" s="99">
        <v>5053.9243813743042</v>
      </c>
      <c r="AT791" s="99">
        <v>5438.5678948791528</v>
      </c>
      <c r="AU791" s="99">
        <v>5048.7798013632946</v>
      </c>
      <c r="AV791" s="99">
        <v>4539.7805310619851</v>
      </c>
      <c r="AW791" s="99">
        <v>4658.6390942108774</v>
      </c>
      <c r="AX791" s="99">
        <v>4168.4732078785055</v>
      </c>
      <c r="AY791" s="99">
        <v>3563.735738535066</v>
      </c>
      <c r="AZ791" s="99">
        <v>9052.0164739795491</v>
      </c>
      <c r="BA791" s="99">
        <v>8454.2956603379844</v>
      </c>
      <c r="BB791" s="99">
        <v>7987.4181801629484</v>
      </c>
      <c r="BC791" s="99">
        <v>7343.9094054649131</v>
      </c>
      <c r="BD791" s="99">
        <v>7860.8267499307703</v>
      </c>
      <c r="BE791" s="99">
        <v>7442.9759460354762</v>
      </c>
      <c r="BF791" s="99">
        <v>6813.8946274083364</v>
      </c>
      <c r="BG791" s="99">
        <v>7033.2272171093928</v>
      </c>
      <c r="BH791" s="99">
        <v>6407.7565299992466</v>
      </c>
      <c r="BI791" s="99">
        <v>5862.1737195534324</v>
      </c>
      <c r="BJ791" s="99">
        <v>7316.3845158033027</v>
      </c>
      <c r="BK791" s="99">
        <v>6910.1842502334075</v>
      </c>
      <c r="BL791" s="99">
        <v>6284.7135631232641</v>
      </c>
      <c r="BM791" s="99">
        <v>6504.0461528243177</v>
      </c>
      <c r="BN791" s="99">
        <v>5864.5600487555175</v>
      </c>
      <c r="BO791" s="99">
        <v>5330.8297107938743</v>
      </c>
      <c r="BP791" s="99">
        <v>6083.8926384565711</v>
      </c>
      <c r="BQ791" s="99">
        <v>5445.8080760836374</v>
      </c>
      <c r="BR791" s="99">
        <v>4949.0389918312794</v>
      </c>
      <c r="BS791" s="99">
        <v>4451.6482521994776</v>
      </c>
      <c r="BT791" s="97">
        <v>9544.824896718741</v>
      </c>
      <c r="BU791" s="97">
        <v>9045.6353489127341</v>
      </c>
      <c r="BV791" s="97">
        <v>8395.2121114150577</v>
      </c>
      <c r="BW791" s="97">
        <v>7837.4523655039729</v>
      </c>
      <c r="BX791" s="97">
        <v>5986.2844860175583</v>
      </c>
      <c r="BY791" s="98">
        <v>5335.9261235226659</v>
      </c>
      <c r="BZ791" s="99">
        <v>4956.0814012284318</v>
      </c>
      <c r="CA791" s="99">
        <v>7195.4104396684006</v>
      </c>
      <c r="CB791" s="99">
        <v>9834.0407993023637</v>
      </c>
      <c r="CC791" s="99">
        <v>9334.8512514963568</v>
      </c>
      <c r="CD791" s="99">
        <v>8738.4178737701041</v>
      </c>
      <c r="CE791" s="99">
        <v>8271.5403935950708</v>
      </c>
      <c r="CF791" s="99">
        <v>6684.6760651758559</v>
      </c>
      <c r="CG791" s="99">
        <v>6045.1899611070548</v>
      </c>
      <c r="CH791" s="99">
        <v>5632.9596299291652</v>
      </c>
      <c r="CI791" s="99">
        <v>7734.1138067925494</v>
      </c>
      <c r="CJ791" s="99">
        <v>11124.374368785911</v>
      </c>
      <c r="CK791" s="99">
        <v>9974.7615834822318</v>
      </c>
      <c r="CL791" s="99">
        <v>8825.1487981785485</v>
      </c>
      <c r="CM791" s="99">
        <v>7997.8045514031992</v>
      </c>
      <c r="CN791" s="99">
        <v>6729.8409549269263</v>
      </c>
      <c r="CO791" s="99">
        <v>6306.3577886363373</v>
      </c>
      <c r="CP791" s="99">
        <v>5639.575438758261</v>
      </c>
      <c r="CQ791" s="99">
        <v>8024.1069182904475</v>
      </c>
      <c r="CR791" s="99">
        <v>9915.9486429767712</v>
      </c>
      <c r="CS791" s="99">
        <v>12286.867804088901</v>
      </c>
      <c r="CT791" s="99">
        <v>14120.139330670143</v>
      </c>
      <c r="CU791" s="99">
        <v>11294.874339043956</v>
      </c>
      <c r="CV791" s="99">
        <v>10138.271891434673</v>
      </c>
      <c r="CW791" s="99">
        <v>9033.3467236942979</v>
      </c>
      <c r="CX791" s="99">
        <v>8389.0395189624633</v>
      </c>
      <c r="CY791" s="99">
        <v>7271.3948728966488</v>
      </c>
      <c r="CZ791" s="99">
        <v>6862.9172922878088</v>
      </c>
      <c r="DA791" s="99">
        <v>6235.4530936330548</v>
      </c>
      <c r="DB791" s="99">
        <v>8409.5510392506549</v>
      </c>
      <c r="DC791" s="99">
        <v>10068.220959346667</v>
      </c>
      <c r="DD791" s="99">
        <v>12439.140120458796</v>
      </c>
      <c r="DE791" s="99">
        <v>14272.411647040039</v>
      </c>
      <c r="DF791" s="99">
        <v>3634.2385312539918</v>
      </c>
      <c r="DG791" s="99">
        <v>5899.6979007583404</v>
      </c>
      <c r="DH791" s="99">
        <v>5366.6983930747429</v>
      </c>
      <c r="DI791" s="99">
        <v>4976.5576859223256</v>
      </c>
      <c r="DJ791" s="99">
        <v>4453.9862841963404</v>
      </c>
      <c r="DK791" s="99">
        <v>7502.5649743582517</v>
      </c>
      <c r="DL791" s="99">
        <v>6967.5890497781538</v>
      </c>
      <c r="DM791" s="99">
        <v>6561.450952369064</v>
      </c>
      <c r="DN791" s="99">
        <v>6015.8681419232498</v>
      </c>
      <c r="DO791" s="99">
        <v>6438.4079854930815</v>
      </c>
      <c r="DP791" s="99">
        <v>6018.2544711253331</v>
      </c>
      <c r="DQ791" s="99">
        <v>5480.3801400067796</v>
      </c>
      <c r="DR791" s="99">
        <v>5599.5024984534539</v>
      </c>
      <c r="DS791" s="99">
        <v>5084.769412488231</v>
      </c>
      <c r="DT791" s="99">
        <v>4569.3070394316428</v>
      </c>
      <c r="DU791" s="99">
        <v>10052.741889384833</v>
      </c>
      <c r="DV791" s="99">
        <v>9402.3186518871589</v>
      </c>
      <c r="DW791" s="99">
        <v>8921.1397907990013</v>
      </c>
      <c r="DX791" s="99">
        <v>8228.6043398212223</v>
      </c>
      <c r="DY791" s="99">
        <v>8794.5483605668251</v>
      </c>
      <c r="DZ791" s="99">
        <v>8376.6975566715282</v>
      </c>
      <c r="EA791" s="99">
        <v>7684.162105693752</v>
      </c>
      <c r="EB791" s="99">
        <v>7909.8200764964959</v>
      </c>
      <c r="EC791" s="99">
        <v>7266.3113017984588</v>
      </c>
      <c r="ED791" s="99">
        <v>6736.332939795574</v>
      </c>
      <c r="EE791" s="99">
        <v>8201.0794501596138</v>
      </c>
      <c r="EF791" s="99">
        <v>7783.2286462643178</v>
      </c>
      <c r="EG791" s="99">
        <v>7144.8573664067508</v>
      </c>
      <c r="EH791" s="99">
        <v>7365.3778423690237</v>
      </c>
      <c r="EI791" s="99">
        <v>6738.7192689976582</v>
      </c>
      <c r="EJ791" s="99">
        <v>6207.151875510498</v>
      </c>
      <c r="EK791" s="99">
        <v>6958.0518586987127</v>
      </c>
      <c r="EL791" s="99">
        <v>6332.5811715885675</v>
      </c>
      <c r="EM791" s="99">
        <v>5780.6914235113582</v>
      </c>
      <c r="EN791" s="99">
        <v>5256.7630767039564</v>
      </c>
      <c r="EO791" s="97">
        <v>10715.01859790892</v>
      </c>
      <c r="EP791" s="99">
        <v>10209.607992729814</v>
      </c>
      <c r="EQ791" s="99">
        <v>9558.4161502996358</v>
      </c>
      <c r="ER791" s="99">
        <v>9094.1999298689134</v>
      </c>
      <c r="ES791" s="99">
        <v>7431.2378645014714</v>
      </c>
      <c r="ET791" s="99">
        <v>6801.5011725647346</v>
      </c>
      <c r="EU791" s="99">
        <v>6390.3016542655387</v>
      </c>
      <c r="EV791" s="99">
        <v>8554.9846134581003</v>
      </c>
      <c r="EW791" s="99">
        <v>10885.014329028414</v>
      </c>
      <c r="EX791" s="99">
        <v>3973.2895938174479</v>
      </c>
      <c r="EY791" s="99">
        <v>5988.3391195420436</v>
      </c>
      <c r="EZ791" s="99">
        <v>6893.548485337672</v>
      </c>
      <c r="FA791" s="99">
        <v>8225.329116620529</v>
      </c>
    </row>
    <row r="792" spans="1:157" ht="15.6" thickBot="1" x14ac:dyDescent="0.4">
      <c r="A792" s="100" t="s">
        <v>633</v>
      </c>
      <c r="B792" s="101">
        <v>24374.637011729945</v>
      </c>
      <c r="C792" s="102">
        <v>50314.596818519029</v>
      </c>
      <c r="D792" s="102">
        <v>44159.469393120999</v>
      </c>
      <c r="E792" s="102">
        <v>39632.21538789777</v>
      </c>
      <c r="F792" s="102">
        <v>32867.546774248491</v>
      </c>
      <c r="G792" s="102">
        <v>70036.286537050226</v>
      </c>
      <c r="H792" s="195">
        <v>63475.789756482191</v>
      </c>
      <c r="I792" s="104">
        <v>58723.606688935535</v>
      </c>
      <c r="J792" s="104">
        <v>52535.06508685524</v>
      </c>
      <c r="K792" s="104">
        <v>57140.624979342385</v>
      </c>
      <c r="L792" s="104">
        <v>52457.359651078732</v>
      </c>
      <c r="M792" s="104">
        <v>46638.672572267285</v>
      </c>
      <c r="N792" s="104">
        <v>48025.353512255235</v>
      </c>
      <c r="O792" s="104">
        <v>41915.172397905881</v>
      </c>
      <c r="P792" s="104">
        <v>33858.603199554578</v>
      </c>
      <c r="Q792" s="104">
        <v>105873.57818318479</v>
      </c>
      <c r="R792" s="104">
        <v>97374.88021514166</v>
      </c>
      <c r="S792" s="104">
        <v>91459.258329946839</v>
      </c>
      <c r="T792" s="104">
        <v>82263.37275338851</v>
      </c>
      <c r="U792" s="104">
        <v>89579.024624359517</v>
      </c>
      <c r="V792" s="104">
        <v>83663.402739164725</v>
      </c>
      <c r="W792" s="104">
        <v>74515.256466542545</v>
      </c>
      <c r="X792" s="104">
        <v>77747.780853969918</v>
      </c>
      <c r="Y792" s="104">
        <v>69037.903689311323</v>
      </c>
      <c r="Z792" s="104">
        <v>62680.693246454466</v>
      </c>
      <c r="AA792" s="104">
        <v>81783.169033577404</v>
      </c>
      <c r="AB792" s="104">
        <v>75884.620252124834</v>
      </c>
      <c r="AC792" s="104">
        <v>67464.038273170823</v>
      </c>
      <c r="AD792" s="104">
        <v>70365.542343591194</v>
      </c>
      <c r="AE792" s="104">
        <v>62617.227803908027</v>
      </c>
      <c r="AF792" s="104">
        <v>56453.733732212277</v>
      </c>
      <c r="AG792" s="104">
        <v>65258.089561535555</v>
      </c>
      <c r="AH792" s="104">
        <v>57807.082415391284</v>
      </c>
      <c r="AI792" s="104">
        <v>52041.461731047872</v>
      </c>
      <c r="AJ792" s="104">
        <v>45806.098119290255</v>
      </c>
      <c r="AK792" s="104">
        <v>35880.233270643395</v>
      </c>
      <c r="AL792" s="104">
        <v>58869.535566747276</v>
      </c>
      <c r="AM792" s="104">
        <v>52707.108752174332</v>
      </c>
      <c r="AN792" s="104">
        <v>48084.501228391739</v>
      </c>
      <c r="AO792" s="104">
        <v>41770.439647720777</v>
      </c>
      <c r="AP792" s="104">
        <v>78267.703793767854</v>
      </c>
      <c r="AQ792" s="104">
        <v>71756.850015983655</v>
      </c>
      <c r="AR792" s="104">
        <v>66792.563394602315</v>
      </c>
      <c r="AS792" s="104">
        <v>60647.092576491646</v>
      </c>
      <c r="AT792" s="104">
        <v>65262.814738549831</v>
      </c>
      <c r="AU792" s="104">
        <v>60585.357616359535</v>
      </c>
      <c r="AV792" s="104">
        <v>54477.366372743825</v>
      </c>
      <c r="AW792" s="104">
        <v>55903.669130530528</v>
      </c>
      <c r="AX792" s="104">
        <v>50021.678494542066</v>
      </c>
      <c r="AY792" s="104">
        <v>42764.828862420793</v>
      </c>
      <c r="AZ792" s="104">
        <v>108624.19768775458</v>
      </c>
      <c r="BA792" s="104">
        <v>101451.54792405581</v>
      </c>
      <c r="BB792" s="104">
        <v>95849.018161955377</v>
      </c>
      <c r="BC792" s="104">
        <v>88126.912865578954</v>
      </c>
      <c r="BD792" s="104">
        <v>94329.920999169248</v>
      </c>
      <c r="BE792" s="104">
        <v>89315.711352425715</v>
      </c>
      <c r="BF792" s="104">
        <v>81766.735528900041</v>
      </c>
      <c r="BG792" s="104">
        <v>84398.72660531271</v>
      </c>
      <c r="BH792" s="104">
        <v>76893.078359990963</v>
      </c>
      <c r="BI792" s="104">
        <v>70346.084634641185</v>
      </c>
      <c r="BJ792" s="104">
        <v>87796.614189639629</v>
      </c>
      <c r="BK792" s="104">
        <v>82922.21100280089</v>
      </c>
      <c r="BL792" s="104">
        <v>75416.562757479172</v>
      </c>
      <c r="BM792" s="104">
        <v>78048.553833891812</v>
      </c>
      <c r="BN792" s="104">
        <v>70374.720585066214</v>
      </c>
      <c r="BO792" s="104">
        <v>63969.956529526491</v>
      </c>
      <c r="BP792" s="104">
        <v>73006.711661478854</v>
      </c>
      <c r="BQ792" s="104">
        <v>65349.696913003645</v>
      </c>
      <c r="BR792" s="104">
        <v>59388.467901975353</v>
      </c>
      <c r="BS792" s="104">
        <v>53419.779026393735</v>
      </c>
      <c r="BT792" s="102">
        <v>114537.8987606249</v>
      </c>
      <c r="BU792" s="102">
        <v>108547.6241869528</v>
      </c>
      <c r="BV792" s="102">
        <v>100742.54533698069</v>
      </c>
      <c r="BW792" s="102">
        <v>94049.428386047672</v>
      </c>
      <c r="BX792" s="102">
        <v>71835.413832210703</v>
      </c>
      <c r="BY792" s="103">
        <v>64031.113482271991</v>
      </c>
      <c r="BZ792" s="104">
        <v>59472.976814741181</v>
      </c>
      <c r="CA792" s="104">
        <v>86344.925276020804</v>
      </c>
      <c r="CB792" s="104">
        <v>118008.48959162837</v>
      </c>
      <c r="CC792" s="104">
        <v>112018.21501795627</v>
      </c>
      <c r="CD792" s="104">
        <v>104861.01448524125</v>
      </c>
      <c r="CE792" s="104">
        <v>99258.484723140849</v>
      </c>
      <c r="CF792" s="104">
        <v>80216.112782110271</v>
      </c>
      <c r="CG792" s="104">
        <v>72542.279533284658</v>
      </c>
      <c r="CH792" s="104">
        <v>67595.515559149979</v>
      </c>
      <c r="CI792" s="104">
        <v>92809.365681510593</v>
      </c>
      <c r="CJ792" s="104">
        <v>133492.49242543094</v>
      </c>
      <c r="CK792" s="104">
        <v>119697.13900178678</v>
      </c>
      <c r="CL792" s="104">
        <v>105901.78557814259</v>
      </c>
      <c r="CM792" s="104">
        <v>95973.654616838394</v>
      </c>
      <c r="CN792" s="104">
        <v>80758.091459123112</v>
      </c>
      <c r="CO792" s="104">
        <v>75676.293463636044</v>
      </c>
      <c r="CP792" s="104">
        <v>67674.905265099136</v>
      </c>
      <c r="CQ792" s="104">
        <v>96289.283019485374</v>
      </c>
      <c r="CR792" s="104">
        <v>118991.38371572125</v>
      </c>
      <c r="CS792" s="104">
        <v>147442.41364906682</v>
      </c>
      <c r="CT792" s="104">
        <v>169441.67196804172</v>
      </c>
      <c r="CU792" s="104">
        <v>135538.49206852747</v>
      </c>
      <c r="CV792" s="104">
        <v>121659.26269721608</v>
      </c>
      <c r="CW792" s="104">
        <v>108400.16068433158</v>
      </c>
      <c r="CX792" s="104">
        <v>100668.47422754957</v>
      </c>
      <c r="CY792" s="104">
        <v>87256.738474759783</v>
      </c>
      <c r="CZ792" s="104">
        <v>82355.007507453702</v>
      </c>
      <c r="DA792" s="104">
        <v>74825.437123596654</v>
      </c>
      <c r="DB792" s="104">
        <v>100914.61247100786</v>
      </c>
      <c r="DC792" s="104">
        <v>120818.65151216</v>
      </c>
      <c r="DD792" s="104">
        <v>149269.68144550556</v>
      </c>
      <c r="DE792" s="104">
        <v>171268.93976448046</v>
      </c>
      <c r="DF792" s="104">
        <v>43610.862375047902</v>
      </c>
      <c r="DG792" s="104">
        <v>70796.374809100089</v>
      </c>
      <c r="DH792" s="104">
        <v>64400.380716896914</v>
      </c>
      <c r="DI792" s="104">
        <v>59718.692231067907</v>
      </c>
      <c r="DJ792" s="104">
        <v>53447.835410356085</v>
      </c>
      <c r="DK792" s="104">
        <v>90030.779692299024</v>
      </c>
      <c r="DL792" s="104">
        <v>83611.068597337842</v>
      </c>
      <c r="DM792" s="104">
        <v>78737.411428428764</v>
      </c>
      <c r="DN792" s="104">
        <v>72190.417703079002</v>
      </c>
      <c r="DO792" s="104">
        <v>77260.895825916974</v>
      </c>
      <c r="DP792" s="104">
        <v>72219.053653504001</v>
      </c>
      <c r="DQ792" s="104">
        <v>65764.561680081359</v>
      </c>
      <c r="DR792" s="104">
        <v>67194.029981441447</v>
      </c>
      <c r="DS792" s="104">
        <v>61017.232949858771</v>
      </c>
      <c r="DT792" s="104">
        <v>54831.684473179717</v>
      </c>
      <c r="DU792" s="104">
        <v>120632.902672618</v>
      </c>
      <c r="DV792" s="104">
        <v>112827.82382264591</v>
      </c>
      <c r="DW792" s="104">
        <v>107053.67748958801</v>
      </c>
      <c r="DX792" s="104">
        <v>98743.252077854675</v>
      </c>
      <c r="DY792" s="104">
        <v>105534.58032680189</v>
      </c>
      <c r="DZ792" s="104">
        <v>100520.37068005835</v>
      </c>
      <c r="EA792" s="104">
        <v>92209.945268325027</v>
      </c>
      <c r="EB792" s="104">
        <v>94917.840917957947</v>
      </c>
      <c r="EC792" s="104">
        <v>87195.735621581509</v>
      </c>
      <c r="ED792" s="104">
        <v>80835.995277546885</v>
      </c>
      <c r="EE792" s="104">
        <v>98412.953401915365</v>
      </c>
      <c r="EF792" s="104">
        <v>93398.743755171818</v>
      </c>
      <c r="EG792" s="104">
        <v>85738.288396881006</v>
      </c>
      <c r="EH792" s="104">
        <v>88384.534108428285</v>
      </c>
      <c r="EI792" s="104">
        <v>80864.631227971899</v>
      </c>
      <c r="EJ792" s="104">
        <v>74485.822506125973</v>
      </c>
      <c r="EK792" s="104">
        <v>83496.622304384553</v>
      </c>
      <c r="EL792" s="104">
        <v>75990.974059062806</v>
      </c>
      <c r="EM792" s="104">
        <v>69368.297082136298</v>
      </c>
      <c r="EN792" s="104">
        <v>63081.15692044748</v>
      </c>
      <c r="EO792" s="102">
        <v>128580.22317490703</v>
      </c>
      <c r="EP792" s="104">
        <v>122515.29591275778</v>
      </c>
      <c r="EQ792" s="104">
        <v>114700.99380359563</v>
      </c>
      <c r="ER792" s="104">
        <v>109130.39915842697</v>
      </c>
      <c r="ES792" s="104">
        <v>89174.854374017654</v>
      </c>
      <c r="ET792" s="104">
        <v>81618.014070776815</v>
      </c>
      <c r="EU792" s="104">
        <v>76683.619851186464</v>
      </c>
      <c r="EV792" s="104">
        <v>102659.8153614972</v>
      </c>
      <c r="EW792" s="104">
        <v>130620.17194834097</v>
      </c>
      <c r="EX792" s="104">
        <v>47679.475125809375</v>
      </c>
      <c r="EY792" s="104">
        <v>71860.069434504519</v>
      </c>
      <c r="EZ792" s="104">
        <v>82722.58182405206</v>
      </c>
      <c r="FA792" s="104">
        <v>98703.949399446341</v>
      </c>
    </row>
    <row r="793" spans="1:157" ht="29.4" thickBot="1" x14ac:dyDescent="0.3">
      <c r="A793" s="165" t="s">
        <v>634</v>
      </c>
      <c r="B793" s="166">
        <v>51.710027610081319</v>
      </c>
      <c r="C793" s="167">
        <v>122.17533518763086</v>
      </c>
      <c r="D793" s="167">
        <v>104.6729711895784</v>
      </c>
      <c r="E793" s="167">
        <v>97.891896969779822</v>
      </c>
      <c r="F793" s="167">
        <v>85.259100521311666</v>
      </c>
      <c r="G793" s="168">
        <v>221.65285603576953</v>
      </c>
      <c r="H793" s="203">
        <v>194.86346980649563</v>
      </c>
      <c r="I793" s="167">
        <v>174.76800708260436</v>
      </c>
      <c r="J793" s="167">
        <v>143.23133866813396</v>
      </c>
      <c r="K793" s="167">
        <v>168.0740835772219</v>
      </c>
      <c r="L793" s="167">
        <v>147.97862085333054</v>
      </c>
      <c r="M793" s="168">
        <v>118.54670024900928</v>
      </c>
      <c r="N793" s="167">
        <v>127.88315812943925</v>
      </c>
      <c r="O793" s="167">
        <v>112.07480361087782</v>
      </c>
      <c r="P793" s="167">
        <v>103.06696057653004</v>
      </c>
      <c r="Q793" s="167">
        <v>355.48046391926522</v>
      </c>
      <c r="R793" s="167">
        <v>328.6593456854211</v>
      </c>
      <c r="S793" s="168">
        <v>308.30704539433697</v>
      </c>
      <c r="T793" s="167">
        <v>276.66921790489437</v>
      </c>
      <c r="U793" s="167">
        <v>301.8382274515771</v>
      </c>
      <c r="V793" s="167">
        <v>281.48592716049302</v>
      </c>
      <c r="W793" s="167">
        <v>249.84809967105039</v>
      </c>
      <c r="X793" s="167">
        <v>261.13362686940889</v>
      </c>
      <c r="Y793" s="168">
        <v>229.4957993799662</v>
      </c>
      <c r="Z793" s="167">
        <v>197.85797189052346</v>
      </c>
      <c r="AA793" s="167">
        <v>275.01710921773315</v>
      </c>
      <c r="AB793" s="167">
        <v>254.66480892664907</v>
      </c>
      <c r="AC793" s="167">
        <v>223.02698143720633</v>
      </c>
      <c r="AD793" s="167">
        <v>234.31250863556491</v>
      </c>
      <c r="AE793" s="168">
        <v>202.67468114612225</v>
      </c>
      <c r="AF793" s="167">
        <v>171.03685365667954</v>
      </c>
      <c r="AG793" s="167">
        <v>213.96020834448069</v>
      </c>
      <c r="AH793" s="167">
        <v>182.32238085503812</v>
      </c>
      <c r="AI793" s="167">
        <v>150.68455336559543</v>
      </c>
      <c r="AJ793" s="167">
        <v>122.84478172041436</v>
      </c>
      <c r="AK793" s="169">
        <v>41.524636524158112</v>
      </c>
      <c r="AL793" s="170">
        <v>67.35713686211885</v>
      </c>
      <c r="AM793" s="170">
        <v>62.849310039208504</v>
      </c>
      <c r="AN793" s="170">
        <v>59.467863928040586</v>
      </c>
      <c r="AO793" s="170">
        <v>52.451063527823415</v>
      </c>
      <c r="AP793" s="170">
        <v>88.353851997565215</v>
      </c>
      <c r="AQ793" s="169">
        <v>84.332627425163935</v>
      </c>
      <c r="AR793" s="170">
        <v>81.315499652706237</v>
      </c>
      <c r="AS793" s="170">
        <v>74.358999873065187</v>
      </c>
      <c r="AT793" s="170">
        <v>80.287148809941783</v>
      </c>
      <c r="AU793" s="170">
        <v>76.856382793244691</v>
      </c>
      <c r="AV793" s="170">
        <v>69.845833533223683</v>
      </c>
      <c r="AW793" s="169">
        <v>73.431718847050092</v>
      </c>
      <c r="AX793" s="170">
        <v>66.095252989190868</v>
      </c>
      <c r="AY793" s="170">
        <v>61.777001117627556</v>
      </c>
      <c r="AZ793" s="170">
        <v>130.7495792278398</v>
      </c>
      <c r="BA793" s="170">
        <v>117.32315410863262</v>
      </c>
      <c r="BB793" s="170">
        <v>107.01858517949415</v>
      </c>
      <c r="BC793" s="169">
        <v>100.68130365709776</v>
      </c>
      <c r="BD793" s="170">
        <v>104.48355193596117</v>
      </c>
      <c r="BE793" s="170">
        <v>101.40999962253611</v>
      </c>
      <c r="BF793" s="170">
        <v>96.426921838927555</v>
      </c>
      <c r="BG793" s="170">
        <v>98.196238798853443</v>
      </c>
      <c r="BH793" s="170">
        <v>93.150678099694204</v>
      </c>
      <c r="BI793" s="169">
        <v>86.722636959744335</v>
      </c>
      <c r="BJ793" s="170">
        <v>100.47884098978301</v>
      </c>
      <c r="BK793" s="170">
        <v>97.203673086708264</v>
      </c>
      <c r="BL793" s="170">
        <v>92.158112387549025</v>
      </c>
      <c r="BM793" s="170">
        <v>93.927429347474856</v>
      </c>
      <c r="BN793" s="170">
        <v>89.124409076524444</v>
      </c>
      <c r="BO793" s="169">
        <v>82.491257823894799</v>
      </c>
      <c r="BP793" s="170">
        <v>90.893726036450317</v>
      </c>
      <c r="BQ793" s="170">
        <v>86.066451722678977</v>
      </c>
      <c r="BR793" s="170">
        <v>78.793676381216883</v>
      </c>
      <c r="BS793" s="170">
        <v>71.177653214028211</v>
      </c>
      <c r="BT793" s="170">
        <v>399.10643410232046</v>
      </c>
      <c r="BU793" s="170">
        <v>378.49729624404353</v>
      </c>
      <c r="BV793" s="170">
        <v>351.64444600562933</v>
      </c>
      <c r="BW793" s="170">
        <v>331.03530814735251</v>
      </c>
      <c r="BX793" s="170">
        <v>251.83433348624621</v>
      </c>
      <c r="BY793" s="170">
        <v>220.09534692183129</v>
      </c>
      <c r="BZ793" s="170">
        <v>199.48620906355424</v>
      </c>
      <c r="CA793" s="170">
        <v>304.52848199585401</v>
      </c>
      <c r="CB793" s="170">
        <v>153.80107084673881</v>
      </c>
      <c r="CC793" s="170">
        <v>143.49650191760031</v>
      </c>
      <c r="CD793" s="170">
        <v>130.07007679839322</v>
      </c>
      <c r="CE793" s="170">
        <v>119.76550786925476</v>
      </c>
      <c r="CF793" s="170">
        <v>101.10543635800981</v>
      </c>
      <c r="CG793" s="170">
        <v>96.30241608705947</v>
      </c>
      <c r="CH793" s="170">
        <v>93.131600034450813</v>
      </c>
      <c r="CI793" s="170">
        <v>109.29171810973502</v>
      </c>
      <c r="CJ793" s="170">
        <v>478.13539859701081</v>
      </c>
      <c r="CK793" s="170">
        <v>430.67341050031962</v>
      </c>
      <c r="CL793" s="170">
        <v>383.21142240362832</v>
      </c>
      <c r="CM793" s="170">
        <v>351.47243583921323</v>
      </c>
      <c r="CN793" s="170">
        <v>299.12431141652138</v>
      </c>
      <c r="CO793" s="170">
        <v>278.51517355824438</v>
      </c>
      <c r="CP793" s="170">
        <v>246.77618699382941</v>
      </c>
      <c r="CQ793" s="170">
        <v>352.5583341869667</v>
      </c>
      <c r="CR793" s="170">
        <v>442.06226319593338</v>
      </c>
      <c r="CS793" s="170">
        <v>553.76307967564833</v>
      </c>
      <c r="CT793" s="170">
        <v>643.26700868461512</v>
      </c>
      <c r="CU793" s="170">
        <v>190.86494788207085</v>
      </c>
      <c r="CV793" s="170">
        <v>166.98966904784365</v>
      </c>
      <c r="CW793" s="170">
        <v>143.11439021361645</v>
      </c>
      <c r="CX793" s="170">
        <v>127.19431739392282</v>
      </c>
      <c r="CY793" s="170">
        <v>111.62835142874208</v>
      </c>
      <c r="CZ793" s="170">
        <v>108.26417426990302</v>
      </c>
      <c r="DA793" s="170">
        <v>103.2025322679584</v>
      </c>
      <c r="DB793" s="170">
        <v>127.70014955382476</v>
      </c>
      <c r="DC793" s="170">
        <v>172.4521140583081</v>
      </c>
      <c r="DD793" s="170">
        <v>228.30252229816568</v>
      </c>
      <c r="DE793" s="170">
        <v>273.05448680264908</v>
      </c>
      <c r="DF793" s="170">
        <v>49.983576646607929</v>
      </c>
      <c r="DG793" s="170">
        <v>77.650054419562906</v>
      </c>
      <c r="DH793" s="170">
        <v>73.463190124568129</v>
      </c>
      <c r="DI793" s="170">
        <v>70.038526178373559</v>
      </c>
      <c r="DJ793" s="170">
        <v>62.9088404419198</v>
      </c>
      <c r="DK793" s="170">
        <v>98.180889505539128</v>
      </c>
      <c r="DL793" s="170">
        <v>94.012361615637587</v>
      </c>
      <c r="DM793" s="170">
        <v>90.73611787640418</v>
      </c>
      <c r="DN793" s="170">
        <v>84.308076736454339</v>
      </c>
      <c r="DO793" s="170">
        <v>89.743552164258972</v>
      </c>
      <c r="DP793" s="170">
        <v>86.709848853234391</v>
      </c>
      <c r="DQ793" s="170">
        <v>80.14841047776973</v>
      </c>
      <c r="DR793" s="170">
        <v>83.651891499388952</v>
      </c>
      <c r="DS793" s="170">
        <v>76.689987870173198</v>
      </c>
      <c r="DT793" s="170">
        <v>69.386699009941779</v>
      </c>
      <c r="DU793" s="170">
        <v>154.63972984059961</v>
      </c>
      <c r="DV793" s="170">
        <v>141.21330472139252</v>
      </c>
      <c r="DW793" s="170">
        <v>130.90873579225408</v>
      </c>
      <c r="DX793" s="170">
        <v>115.03924251004658</v>
      </c>
      <c r="DY793" s="170">
        <v>127.78687960218546</v>
      </c>
      <c r="DZ793" s="170">
        <v>117.48231067304694</v>
      </c>
      <c r="EA793" s="170">
        <v>105.2568678596826</v>
      </c>
      <c r="EB793" s="170">
        <v>107.17774174390846</v>
      </c>
      <c r="EC793" s="170">
        <v>102.1833155462575</v>
      </c>
      <c r="ED793" s="170">
        <v>95.485235375826051</v>
      </c>
      <c r="EE793" s="170">
        <v>114.36045448297833</v>
      </c>
      <c r="EF793" s="170">
        <v>105.98556382512098</v>
      </c>
      <c r="EG793" s="170">
        <v>101.16325123183957</v>
      </c>
      <c r="EH793" s="170">
        <v>102.91201151169591</v>
      </c>
      <c r="EI793" s="170">
        <v>97.887007492606116</v>
      </c>
      <c r="EJ793" s="170">
        <v>91.216425924447478</v>
      </c>
      <c r="EK793" s="170">
        <v>99.65632445253199</v>
      </c>
      <c r="EL793" s="170">
        <v>94.610763753372709</v>
      </c>
      <c r="EM793" s="170">
        <v>88.29186580611686</v>
      </c>
      <c r="EN793" s="170">
        <v>81.135082819009668</v>
      </c>
      <c r="EO793" s="170">
        <v>175.21931960012307</v>
      </c>
      <c r="EP793" s="170">
        <v>164.78633188738826</v>
      </c>
      <c r="EQ793" s="170">
        <v>151.34404076589587</v>
      </c>
      <c r="ER793" s="170">
        <v>140.911053053161</v>
      </c>
      <c r="ES793" s="170">
        <v>109.13667150908601</v>
      </c>
      <c r="ET793" s="170">
        <v>104.11435559321789</v>
      </c>
      <c r="EU793" s="170">
        <v>100.79728227259676</v>
      </c>
      <c r="EV793" s="170">
        <v>127.61924516459521</v>
      </c>
      <c r="EW793" s="170">
        <v>185.63695126884792</v>
      </c>
      <c r="EX793" s="170">
        <v>55.047926934816097</v>
      </c>
      <c r="EY793" s="170">
        <v>80.431619242124057</v>
      </c>
      <c r="EZ793" s="170">
        <v>95.48160145028038</v>
      </c>
      <c r="FA793" s="170">
        <v>117.03126678138398</v>
      </c>
    </row>
    <row r="794" spans="1:157" ht="70.5" customHeight="1" thickBot="1" x14ac:dyDescent="0.4">
      <c r="A794" s="49" t="s">
        <v>670</v>
      </c>
      <c r="B794" s="50"/>
      <c r="C794" s="50"/>
      <c r="D794" s="50"/>
      <c r="E794" s="50"/>
      <c r="F794" s="50"/>
      <c r="G794" s="50"/>
      <c r="H794" s="184"/>
      <c r="I794" s="50"/>
      <c r="J794" s="50"/>
      <c r="K794" s="50"/>
      <c r="L794" s="50"/>
      <c r="M794" s="50"/>
      <c r="N794" s="50"/>
      <c r="O794" s="50"/>
      <c r="P794" s="50"/>
      <c r="Q794" s="50"/>
      <c r="R794" s="50"/>
      <c r="S794" s="50"/>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c r="AQ794" s="50"/>
      <c r="AR794" s="50"/>
      <c r="AS794" s="50"/>
      <c r="AT794" s="50"/>
      <c r="AU794" s="50"/>
      <c r="AV794" s="50"/>
      <c r="AW794" s="50"/>
      <c r="AX794" s="50"/>
      <c r="AY794" s="50"/>
      <c r="AZ794" s="50"/>
      <c r="BA794" s="50"/>
      <c r="BB794" s="50"/>
      <c r="BC794" s="50"/>
      <c r="BD794" s="50"/>
      <c r="BE794" s="50"/>
      <c r="BF794" s="50"/>
      <c r="BG794" s="50"/>
      <c r="BH794" s="50"/>
      <c r="BI794" s="50"/>
      <c r="BJ794" s="50"/>
      <c r="BK794" s="50"/>
      <c r="BL794" s="50"/>
      <c r="BM794" s="50"/>
      <c r="BN794" s="50"/>
      <c r="BO794" s="50"/>
      <c r="BP794" s="50"/>
      <c r="BQ794" s="50"/>
      <c r="BR794" s="50"/>
      <c r="BS794" s="50"/>
      <c r="BT794" s="50"/>
      <c r="BU794" s="51"/>
      <c r="BV794" s="51"/>
      <c r="BW794" s="51"/>
      <c r="BX794" s="51"/>
      <c r="BY794" s="51"/>
      <c r="BZ794" s="51"/>
      <c r="CA794" s="51"/>
      <c r="CB794" s="51"/>
      <c r="CC794" s="51"/>
      <c r="CD794" s="51"/>
      <c r="CE794" s="51"/>
      <c r="CF794" s="51"/>
      <c r="CG794" s="51"/>
      <c r="CH794" s="51"/>
      <c r="CI794" s="51"/>
      <c r="CJ794" s="51"/>
      <c r="CK794" s="51"/>
      <c r="CL794" s="51"/>
      <c r="CM794" s="51"/>
      <c r="CN794" s="51"/>
      <c r="CO794" s="51"/>
      <c r="CP794" s="51"/>
      <c r="CQ794" s="51"/>
      <c r="CR794" s="51"/>
      <c r="CS794" s="51"/>
      <c r="CT794" s="51"/>
      <c r="CU794" s="51"/>
      <c r="CV794" s="51"/>
      <c r="CW794" s="51"/>
      <c r="CX794" s="51"/>
      <c r="CY794" s="51"/>
      <c r="CZ794" s="51"/>
      <c r="DA794" s="51"/>
      <c r="DB794" s="51"/>
      <c r="DC794" s="51"/>
      <c r="DD794" s="51"/>
      <c r="DE794" s="51"/>
      <c r="DF794" s="51"/>
      <c r="DG794" s="51"/>
      <c r="DH794" s="51"/>
      <c r="DI794" s="51"/>
      <c r="DJ794" s="51"/>
      <c r="DK794" s="51"/>
      <c r="DL794" s="51"/>
      <c r="DM794" s="51"/>
      <c r="DN794" s="51"/>
      <c r="DO794" s="51"/>
      <c r="DP794" s="51"/>
      <c r="DQ794" s="51"/>
      <c r="DR794" s="51"/>
      <c r="DS794" s="51"/>
      <c r="DT794" s="51"/>
      <c r="DU794" s="51"/>
      <c r="DV794" s="51"/>
      <c r="DW794" s="51"/>
      <c r="DX794" s="51"/>
      <c r="DY794" s="51"/>
      <c r="DZ794" s="51"/>
      <c r="EA794" s="51"/>
      <c r="EB794" s="51"/>
      <c r="EC794" s="51"/>
      <c r="ED794" s="51"/>
      <c r="EE794" s="51"/>
      <c r="EF794" s="51"/>
      <c r="EG794" s="51"/>
      <c r="EH794" s="51"/>
      <c r="EI794" s="51"/>
      <c r="EJ794" s="51"/>
      <c r="EK794" s="51"/>
      <c r="EL794" s="51"/>
      <c r="EM794" s="51"/>
      <c r="EN794" s="51"/>
      <c r="EO794" s="51"/>
      <c r="EP794" s="51"/>
      <c r="EQ794" s="51"/>
      <c r="ER794" s="51"/>
      <c r="ES794" s="51"/>
      <c r="ET794" s="51"/>
      <c r="EU794" s="51"/>
      <c r="EV794" s="51"/>
      <c r="EW794" s="51"/>
      <c r="EX794" s="51"/>
      <c r="EY794" s="51"/>
      <c r="EZ794" s="51"/>
      <c r="FA794" s="51"/>
    </row>
    <row r="795" spans="1:157" x14ac:dyDescent="0.25">
      <c r="A795" s="52"/>
      <c r="B795" s="53"/>
      <c r="C795" s="53"/>
      <c r="D795" s="53"/>
      <c r="E795" s="53"/>
      <c r="F795" s="53"/>
      <c r="G795" s="53"/>
      <c r="H795" s="185"/>
      <c r="I795" s="53"/>
      <c r="J795" s="53"/>
      <c r="K795" s="53"/>
      <c r="L795" s="54"/>
      <c r="M795" s="53"/>
      <c r="N795" s="53"/>
      <c r="O795" s="53"/>
      <c r="P795" s="53"/>
      <c r="Q795" s="53"/>
      <c r="R795" s="53"/>
      <c r="S795" s="53"/>
      <c r="T795" s="53"/>
      <c r="U795" s="53"/>
      <c r="V795" s="53"/>
      <c r="W795" s="53"/>
      <c r="X795" s="53"/>
      <c r="Y795" s="53"/>
      <c r="Z795" s="53"/>
      <c r="AA795" s="53"/>
      <c r="AB795" s="53"/>
      <c r="AC795" s="53"/>
      <c r="AD795" s="54"/>
      <c r="AE795" s="54"/>
      <c r="AF795" s="54"/>
      <c r="AG795" s="53"/>
      <c r="AH795" s="53"/>
      <c r="AI795" s="53"/>
      <c r="AJ795" s="53"/>
      <c r="AK795" s="53"/>
      <c r="AL795" s="54"/>
      <c r="AM795" s="54"/>
      <c r="AN795" s="54"/>
      <c r="AO795" s="54"/>
      <c r="AP795" s="55"/>
      <c r="AQ795" s="55"/>
      <c r="AR795" s="55"/>
      <c r="AS795" s="55"/>
      <c r="AT795" s="55"/>
      <c r="AU795" s="55"/>
      <c r="AV795" s="53"/>
      <c r="AW795" s="53"/>
      <c r="AX795" s="55"/>
      <c r="AY795" s="53"/>
      <c r="AZ795" s="53"/>
      <c r="BA795" s="53"/>
      <c r="BB795" s="53"/>
      <c r="BC795" s="53"/>
      <c r="BD795" s="53"/>
      <c r="BE795" s="53"/>
      <c r="BF795" s="53"/>
      <c r="BG795" s="53"/>
      <c r="BH795" s="53"/>
      <c r="BI795" s="53"/>
      <c r="BJ795" s="53"/>
      <c r="BK795" s="53"/>
      <c r="BL795" s="53"/>
      <c r="BM795" s="54"/>
      <c r="BN795" s="54"/>
      <c r="BO795" s="54"/>
      <c r="BP795" s="53"/>
      <c r="BQ795" s="53"/>
      <c r="BR795" s="53"/>
      <c r="BS795" s="56"/>
      <c r="BT795" s="53" t="s">
        <v>569</v>
      </c>
      <c r="BU795" s="57" t="s">
        <v>570</v>
      </c>
      <c r="BV795" s="57" t="s">
        <v>571</v>
      </c>
      <c r="BW795" s="57" t="s">
        <v>571</v>
      </c>
      <c r="BX795" s="57" t="s">
        <v>571</v>
      </c>
      <c r="BY795" s="57" t="s">
        <v>571</v>
      </c>
      <c r="BZ795" s="57" t="s">
        <v>571</v>
      </c>
      <c r="CA795" s="57" t="s">
        <v>572</v>
      </c>
      <c r="CB795" s="57" t="s">
        <v>573</v>
      </c>
      <c r="CC795" s="57" t="s">
        <v>573</v>
      </c>
      <c r="CD795" s="57" t="s">
        <v>573</v>
      </c>
      <c r="CE795" s="57" t="s">
        <v>573</v>
      </c>
      <c r="CF795" s="57" t="s">
        <v>573</v>
      </c>
      <c r="CG795" s="57" t="s">
        <v>573</v>
      </c>
      <c r="CH795" s="57" t="s">
        <v>573</v>
      </c>
      <c r="CI795" s="57" t="s">
        <v>572</v>
      </c>
      <c r="CJ795" s="57" t="s">
        <v>571</v>
      </c>
      <c r="CK795" s="57" t="s">
        <v>571</v>
      </c>
      <c r="CL795" s="57" t="s">
        <v>571</v>
      </c>
      <c r="CM795" s="57" t="s">
        <v>571</v>
      </c>
      <c r="CN795" s="57" t="s">
        <v>571</v>
      </c>
      <c r="CO795" s="57" t="s">
        <v>571</v>
      </c>
      <c r="CP795" s="57" t="s">
        <v>571</v>
      </c>
      <c r="CQ795" s="57" t="s">
        <v>571</v>
      </c>
      <c r="CR795" s="57" t="s">
        <v>571</v>
      </c>
      <c r="CS795" s="57" t="s">
        <v>571</v>
      </c>
      <c r="CT795" s="57" t="s">
        <v>571</v>
      </c>
      <c r="CU795" s="57" t="s">
        <v>573</v>
      </c>
      <c r="CV795" s="57" t="s">
        <v>573</v>
      </c>
      <c r="CW795" s="57" t="s">
        <v>573</v>
      </c>
      <c r="CX795" s="57" t="s">
        <v>573</v>
      </c>
      <c r="CY795" s="57" t="s">
        <v>573</v>
      </c>
      <c r="CZ795" s="57" t="s">
        <v>573</v>
      </c>
      <c r="DA795" s="57" t="s">
        <v>573</v>
      </c>
      <c r="DB795" s="57" t="s">
        <v>574</v>
      </c>
      <c r="DC795" s="57" t="s">
        <v>574</v>
      </c>
      <c r="DD795" s="57" t="s">
        <v>574</v>
      </c>
      <c r="DE795" s="57" t="s">
        <v>574</v>
      </c>
      <c r="DF795" s="57" t="s">
        <v>575</v>
      </c>
      <c r="DG795" s="57" t="s">
        <v>576</v>
      </c>
      <c r="DH795" s="57" t="s">
        <v>576</v>
      </c>
      <c r="DI795" s="57" t="s">
        <v>576</v>
      </c>
      <c r="DJ795" s="57" t="s">
        <v>576</v>
      </c>
      <c r="DK795" s="57" t="s">
        <v>576</v>
      </c>
      <c r="DL795" s="57" t="s">
        <v>576</v>
      </c>
      <c r="DM795" s="57" t="s">
        <v>576</v>
      </c>
      <c r="DN795" s="57" t="s">
        <v>576</v>
      </c>
      <c r="DO795" s="57" t="s">
        <v>576</v>
      </c>
      <c r="DP795" s="57" t="s">
        <v>576</v>
      </c>
      <c r="DQ795" s="57" t="s">
        <v>576</v>
      </c>
      <c r="DR795" s="57" t="s">
        <v>576</v>
      </c>
      <c r="DS795" s="57" t="s">
        <v>576</v>
      </c>
      <c r="DT795" s="57" t="s">
        <v>576</v>
      </c>
      <c r="DU795" s="57" t="s">
        <v>576</v>
      </c>
      <c r="DV795" s="57" t="s">
        <v>576</v>
      </c>
      <c r="DW795" s="57" t="s">
        <v>576</v>
      </c>
      <c r="DX795" s="57" t="s">
        <v>576</v>
      </c>
      <c r="DY795" s="57" t="s">
        <v>576</v>
      </c>
      <c r="DZ795" s="57" t="s">
        <v>576</v>
      </c>
      <c r="EA795" s="57" t="s">
        <v>576</v>
      </c>
      <c r="EB795" s="57" t="s">
        <v>576</v>
      </c>
      <c r="EC795" s="57" t="s">
        <v>576</v>
      </c>
      <c r="ED795" s="57" t="s">
        <v>576</v>
      </c>
      <c r="EE795" s="57" t="s">
        <v>576</v>
      </c>
      <c r="EF795" s="57" t="s">
        <v>576</v>
      </c>
      <c r="EG795" s="57" t="s">
        <v>576</v>
      </c>
      <c r="EH795" s="57" t="s">
        <v>576</v>
      </c>
      <c r="EI795" s="57" t="s">
        <v>576</v>
      </c>
      <c r="EJ795" s="57" t="s">
        <v>576</v>
      </c>
      <c r="EK795" s="57" t="s">
        <v>576</v>
      </c>
      <c r="EL795" s="57" t="s">
        <v>576</v>
      </c>
      <c r="EM795" s="57" t="s">
        <v>576</v>
      </c>
      <c r="EN795" s="57" t="s">
        <v>576</v>
      </c>
      <c r="EO795" s="57" t="s">
        <v>576</v>
      </c>
      <c r="EP795" s="57" t="s">
        <v>576</v>
      </c>
      <c r="EQ795" s="57" t="s">
        <v>576</v>
      </c>
      <c r="ER795" s="57" t="s">
        <v>576</v>
      </c>
      <c r="ES795" s="57" t="s">
        <v>576</v>
      </c>
      <c r="ET795" s="57" t="s">
        <v>576</v>
      </c>
      <c r="EU795" s="57" t="s">
        <v>576</v>
      </c>
      <c r="EV795" s="57" t="s">
        <v>572</v>
      </c>
      <c r="EW795" s="57" t="s">
        <v>572</v>
      </c>
      <c r="EX795" s="57" t="s">
        <v>577</v>
      </c>
      <c r="EY795" s="57" t="s">
        <v>572</v>
      </c>
      <c r="EZ795" s="57" t="s">
        <v>572</v>
      </c>
      <c r="FA795" s="57" t="s">
        <v>572</v>
      </c>
    </row>
    <row r="796" spans="1:157" x14ac:dyDescent="0.25">
      <c r="A796" s="52"/>
      <c r="B796" s="53"/>
      <c r="C796" s="54"/>
      <c r="D796" s="54"/>
      <c r="E796" s="54"/>
      <c r="F796" s="54"/>
      <c r="G796" s="54"/>
      <c r="H796" s="186"/>
      <c r="I796" s="54"/>
      <c r="J796" s="54"/>
      <c r="K796" s="54"/>
      <c r="L796" s="54"/>
      <c r="M796" s="54"/>
      <c r="N796" s="54"/>
      <c r="O796" s="54"/>
      <c r="P796" s="54"/>
      <c r="Q796" s="53" t="s">
        <v>571</v>
      </c>
      <c r="R796" s="53" t="s">
        <v>571</v>
      </c>
      <c r="S796" s="53" t="s">
        <v>571</v>
      </c>
      <c r="T796" s="53" t="s">
        <v>571</v>
      </c>
      <c r="U796" s="53" t="s">
        <v>571</v>
      </c>
      <c r="V796" s="53" t="s">
        <v>571</v>
      </c>
      <c r="W796" s="53" t="s">
        <v>571</v>
      </c>
      <c r="X796" s="53" t="s">
        <v>571</v>
      </c>
      <c r="Y796" s="53" t="s">
        <v>571</v>
      </c>
      <c r="Z796" s="53" t="s">
        <v>571</v>
      </c>
      <c r="AA796" s="53" t="s">
        <v>571</v>
      </c>
      <c r="AB796" s="53" t="s">
        <v>571</v>
      </c>
      <c r="AC796" s="53" t="s">
        <v>571</v>
      </c>
      <c r="AD796" s="54" t="s">
        <v>571</v>
      </c>
      <c r="AE796" s="54" t="s">
        <v>571</v>
      </c>
      <c r="AF796" s="54" t="s">
        <v>571</v>
      </c>
      <c r="AG796" s="53" t="s">
        <v>571</v>
      </c>
      <c r="AH796" s="53" t="s">
        <v>571</v>
      </c>
      <c r="AI796" s="53" t="s">
        <v>571</v>
      </c>
      <c r="AJ796" s="53" t="s">
        <v>571</v>
      </c>
      <c r="AK796" s="54"/>
      <c r="AL796" s="54"/>
      <c r="AM796" s="54"/>
      <c r="AN796" s="54"/>
      <c r="AO796" s="54"/>
      <c r="AP796" s="54"/>
      <c r="AQ796" s="54"/>
      <c r="AR796" s="54"/>
      <c r="AS796" s="54"/>
      <c r="AT796" s="54"/>
      <c r="AU796" s="54"/>
      <c r="AV796" s="54"/>
      <c r="AW796" s="54"/>
      <c r="AX796" s="54"/>
      <c r="AY796" s="54"/>
      <c r="AZ796" s="53" t="s">
        <v>573</v>
      </c>
      <c r="BA796" s="55" t="s">
        <v>573</v>
      </c>
      <c r="BB796" s="55" t="s">
        <v>573</v>
      </c>
      <c r="BC796" s="55" t="s">
        <v>573</v>
      </c>
      <c r="BD796" s="55" t="s">
        <v>573</v>
      </c>
      <c r="BE796" s="55" t="s">
        <v>573</v>
      </c>
      <c r="BF796" s="53" t="s">
        <v>573</v>
      </c>
      <c r="BG796" s="55" t="s">
        <v>573</v>
      </c>
      <c r="BH796" s="55" t="s">
        <v>573</v>
      </c>
      <c r="BI796" s="55" t="s">
        <v>573</v>
      </c>
      <c r="BJ796" s="53" t="s">
        <v>573</v>
      </c>
      <c r="BK796" s="55" t="s">
        <v>573</v>
      </c>
      <c r="BL796" s="55" t="s">
        <v>573</v>
      </c>
      <c r="BM796" s="53" t="s">
        <v>573</v>
      </c>
      <c r="BN796" s="53" t="s">
        <v>573</v>
      </c>
      <c r="BO796" s="53" t="s">
        <v>573</v>
      </c>
      <c r="BP796" s="55" t="s">
        <v>573</v>
      </c>
      <c r="BQ796" s="55" t="s">
        <v>573</v>
      </c>
      <c r="BR796" s="55" t="s">
        <v>573</v>
      </c>
      <c r="BS796" s="58" t="s">
        <v>573</v>
      </c>
      <c r="BT796" s="54" t="s">
        <v>578</v>
      </c>
      <c r="BU796" s="59" t="s">
        <v>578</v>
      </c>
      <c r="BV796" s="59" t="s">
        <v>578</v>
      </c>
      <c r="BW796" s="59" t="s">
        <v>578</v>
      </c>
      <c r="BX796" s="59" t="s">
        <v>579</v>
      </c>
      <c r="BY796" s="59" t="s">
        <v>579</v>
      </c>
      <c r="BZ796" s="59" t="s">
        <v>580</v>
      </c>
      <c r="CA796" s="59" t="s">
        <v>581</v>
      </c>
      <c r="CB796" s="59" t="s">
        <v>578</v>
      </c>
      <c r="CC796" s="59" t="s">
        <v>578</v>
      </c>
      <c r="CD796" s="59" t="s">
        <v>578</v>
      </c>
      <c r="CE796" s="59" t="s">
        <v>578</v>
      </c>
      <c r="CF796" s="59" t="s">
        <v>579</v>
      </c>
      <c r="CG796" s="59" t="s">
        <v>579</v>
      </c>
      <c r="CH796" s="59" t="s">
        <v>580</v>
      </c>
      <c r="CI796" s="59" t="s">
        <v>574</v>
      </c>
      <c r="CJ796" s="59" t="s">
        <v>582</v>
      </c>
      <c r="CK796" s="59" t="s">
        <v>578</v>
      </c>
      <c r="CL796" s="59" t="s">
        <v>583</v>
      </c>
      <c r="CM796" s="59" t="s">
        <v>583</v>
      </c>
      <c r="CN796" s="59" t="s">
        <v>579</v>
      </c>
      <c r="CO796" s="59" t="s">
        <v>584</v>
      </c>
      <c r="CP796" s="59" t="s">
        <v>585</v>
      </c>
      <c r="CQ796" s="59" t="s">
        <v>586</v>
      </c>
      <c r="CR796" s="59" t="s">
        <v>587</v>
      </c>
      <c r="CS796" s="59" t="s">
        <v>588</v>
      </c>
      <c r="CT796" s="59" t="s">
        <v>589</v>
      </c>
      <c r="CU796" s="59" t="s">
        <v>582</v>
      </c>
      <c r="CV796" s="59" t="s">
        <v>578</v>
      </c>
      <c r="CW796" s="59" t="s">
        <v>583</v>
      </c>
      <c r="CX796" s="59" t="s">
        <v>583</v>
      </c>
      <c r="CY796" s="59" t="s">
        <v>579</v>
      </c>
      <c r="CZ796" s="59" t="s">
        <v>584</v>
      </c>
      <c r="DA796" s="59" t="s">
        <v>585</v>
      </c>
      <c r="DB796" s="59" t="s">
        <v>586</v>
      </c>
      <c r="DC796" s="59" t="s">
        <v>587</v>
      </c>
      <c r="DD796" s="59" t="s">
        <v>588</v>
      </c>
      <c r="DE796" s="59" t="s">
        <v>589</v>
      </c>
      <c r="DF796" s="59" t="s">
        <v>590</v>
      </c>
      <c r="DG796" s="59" t="s">
        <v>578</v>
      </c>
      <c r="DH796" s="59" t="s">
        <v>579</v>
      </c>
      <c r="DI796" s="59" t="s">
        <v>580</v>
      </c>
      <c r="DJ796" s="59" t="s">
        <v>591</v>
      </c>
      <c r="DK796" s="59" t="s">
        <v>578</v>
      </c>
      <c r="DL796" s="59" t="s">
        <v>578</v>
      </c>
      <c r="DM796" s="59" t="s">
        <v>578</v>
      </c>
      <c r="DN796" s="59" t="s">
        <v>578</v>
      </c>
      <c r="DO796" s="59" t="s">
        <v>579</v>
      </c>
      <c r="DP796" s="59" t="s">
        <v>579</v>
      </c>
      <c r="DQ796" s="59" t="s">
        <v>579</v>
      </c>
      <c r="DR796" s="59" t="s">
        <v>580</v>
      </c>
      <c r="DS796" s="59" t="s">
        <v>580</v>
      </c>
      <c r="DT796" s="59" t="s">
        <v>591</v>
      </c>
      <c r="DU796" s="59" t="s">
        <v>578</v>
      </c>
      <c r="DV796" s="59" t="s">
        <v>578</v>
      </c>
      <c r="DW796" s="59" t="s">
        <v>578</v>
      </c>
      <c r="DX796" s="59" t="s">
        <v>578</v>
      </c>
      <c r="DY796" s="59" t="s">
        <v>578</v>
      </c>
      <c r="DZ796" s="59" t="s">
        <v>578</v>
      </c>
      <c r="EA796" s="59" t="s">
        <v>578</v>
      </c>
      <c r="EB796" s="59" t="s">
        <v>578</v>
      </c>
      <c r="EC796" s="59" t="s">
        <v>578</v>
      </c>
      <c r="ED796" s="59" t="s">
        <v>578</v>
      </c>
      <c r="EE796" s="59" t="s">
        <v>579</v>
      </c>
      <c r="EF796" s="59" t="s">
        <v>579</v>
      </c>
      <c r="EG796" s="59" t="s">
        <v>579</v>
      </c>
      <c r="EH796" s="59" t="s">
        <v>579</v>
      </c>
      <c r="EI796" s="59" t="s">
        <v>579</v>
      </c>
      <c r="EJ796" s="59" t="s">
        <v>579</v>
      </c>
      <c r="EK796" s="59" t="s">
        <v>580</v>
      </c>
      <c r="EL796" s="59" t="s">
        <v>580</v>
      </c>
      <c r="EM796" s="59" t="s">
        <v>580</v>
      </c>
      <c r="EN796" s="59" t="s">
        <v>591</v>
      </c>
      <c r="EO796" s="59" t="s">
        <v>578</v>
      </c>
      <c r="EP796" s="59" t="s">
        <v>578</v>
      </c>
      <c r="EQ796" s="59" t="s">
        <v>578</v>
      </c>
      <c r="ER796" s="59" t="s">
        <v>578</v>
      </c>
      <c r="ES796" s="59" t="s">
        <v>579</v>
      </c>
      <c r="ET796" s="59" t="s">
        <v>579</v>
      </c>
      <c r="EU796" s="59" t="s">
        <v>580</v>
      </c>
      <c r="EV796" s="59" t="s">
        <v>592</v>
      </c>
      <c r="EW796" s="59" t="s">
        <v>592</v>
      </c>
      <c r="EX796" s="59" t="s">
        <v>590</v>
      </c>
      <c r="EY796" s="59" t="s">
        <v>593</v>
      </c>
      <c r="EZ796" s="59" t="s">
        <v>593</v>
      </c>
      <c r="FA796" s="59" t="s">
        <v>593</v>
      </c>
    </row>
    <row r="797" spans="1:157" x14ac:dyDescent="0.25">
      <c r="A797" s="52"/>
      <c r="B797" s="53"/>
      <c r="C797" s="53"/>
      <c r="D797" s="53"/>
      <c r="E797" s="53"/>
      <c r="F797" s="53"/>
      <c r="G797" s="53" t="s">
        <v>571</v>
      </c>
      <c r="H797" s="185" t="s">
        <v>571</v>
      </c>
      <c r="I797" s="53" t="s">
        <v>571</v>
      </c>
      <c r="J797" s="53" t="s">
        <v>571</v>
      </c>
      <c r="K797" s="53" t="s">
        <v>571</v>
      </c>
      <c r="L797" s="54" t="s">
        <v>571</v>
      </c>
      <c r="M797" s="53" t="s">
        <v>571</v>
      </c>
      <c r="N797" s="53" t="s">
        <v>571</v>
      </c>
      <c r="O797" s="53" t="s">
        <v>571</v>
      </c>
      <c r="P797" s="53" t="s">
        <v>571</v>
      </c>
      <c r="Q797" s="53" t="s">
        <v>594</v>
      </c>
      <c r="R797" s="53" t="s">
        <v>594</v>
      </c>
      <c r="S797" s="53" t="s">
        <v>594</v>
      </c>
      <c r="T797" s="53" t="s">
        <v>594</v>
      </c>
      <c r="U797" s="53" t="s">
        <v>594</v>
      </c>
      <c r="V797" s="53" t="s">
        <v>594</v>
      </c>
      <c r="W797" s="53" t="s">
        <v>594</v>
      </c>
      <c r="X797" s="53" t="s">
        <v>594</v>
      </c>
      <c r="Y797" s="53" t="s">
        <v>594</v>
      </c>
      <c r="Z797" s="53" t="s">
        <v>594</v>
      </c>
      <c r="AA797" s="53" t="s">
        <v>595</v>
      </c>
      <c r="AB797" s="53" t="s">
        <v>595</v>
      </c>
      <c r="AC797" s="53" t="s">
        <v>595</v>
      </c>
      <c r="AD797" s="54" t="s">
        <v>595</v>
      </c>
      <c r="AE797" s="54" t="s">
        <v>595</v>
      </c>
      <c r="AF797" s="54" t="s">
        <v>595</v>
      </c>
      <c r="AG797" s="53" t="s">
        <v>596</v>
      </c>
      <c r="AH797" s="53" t="s">
        <v>596</v>
      </c>
      <c r="AI797" s="53" t="s">
        <v>596</v>
      </c>
      <c r="AJ797" s="53" t="s">
        <v>597</v>
      </c>
      <c r="AK797" s="53"/>
      <c r="AL797" s="54"/>
      <c r="AM797" s="54"/>
      <c r="AN797" s="54"/>
      <c r="AO797" s="54"/>
      <c r="AP797" s="55" t="s">
        <v>573</v>
      </c>
      <c r="AQ797" s="55" t="s">
        <v>573</v>
      </c>
      <c r="AR797" s="55" t="s">
        <v>573</v>
      </c>
      <c r="AS797" s="55" t="s">
        <v>573</v>
      </c>
      <c r="AT797" s="55" t="s">
        <v>573</v>
      </c>
      <c r="AU797" s="55" t="s">
        <v>573</v>
      </c>
      <c r="AV797" s="53" t="s">
        <v>573</v>
      </c>
      <c r="AW797" s="53" t="s">
        <v>573</v>
      </c>
      <c r="AX797" s="55" t="s">
        <v>573</v>
      </c>
      <c r="AY797" s="53" t="s">
        <v>573</v>
      </c>
      <c r="AZ797" s="53" t="s">
        <v>594</v>
      </c>
      <c r="BA797" s="53" t="s">
        <v>594</v>
      </c>
      <c r="BB797" s="53" t="s">
        <v>594</v>
      </c>
      <c r="BC797" s="53" t="s">
        <v>594</v>
      </c>
      <c r="BD797" s="53" t="s">
        <v>594</v>
      </c>
      <c r="BE797" s="53" t="s">
        <v>594</v>
      </c>
      <c r="BF797" s="53" t="s">
        <v>594</v>
      </c>
      <c r="BG797" s="53" t="s">
        <v>594</v>
      </c>
      <c r="BH797" s="53" t="s">
        <v>594</v>
      </c>
      <c r="BI797" s="53" t="s">
        <v>594</v>
      </c>
      <c r="BJ797" s="53" t="s">
        <v>595</v>
      </c>
      <c r="BK797" s="53" t="s">
        <v>595</v>
      </c>
      <c r="BL797" s="53" t="s">
        <v>595</v>
      </c>
      <c r="BM797" s="54" t="s">
        <v>595</v>
      </c>
      <c r="BN797" s="54" t="s">
        <v>595</v>
      </c>
      <c r="BO797" s="54" t="s">
        <v>595</v>
      </c>
      <c r="BP797" s="53" t="s">
        <v>596</v>
      </c>
      <c r="BQ797" s="53" t="s">
        <v>596</v>
      </c>
      <c r="BR797" s="53" t="s">
        <v>596</v>
      </c>
      <c r="BS797" s="60" t="s">
        <v>597</v>
      </c>
      <c r="BT797" s="53" t="s">
        <v>578</v>
      </c>
      <c r="BU797" s="59" t="s">
        <v>578</v>
      </c>
      <c r="BV797" s="59" t="s">
        <v>579</v>
      </c>
      <c r="BW797" s="59" t="s">
        <v>579</v>
      </c>
      <c r="BX797" s="59" t="s">
        <v>580</v>
      </c>
      <c r="BY797" s="59" t="s">
        <v>580</v>
      </c>
      <c r="BZ797" s="59" t="s">
        <v>580</v>
      </c>
      <c r="CA797" s="59" t="s">
        <v>598</v>
      </c>
      <c r="CB797" s="59" t="s">
        <v>578</v>
      </c>
      <c r="CC797" s="59" t="s">
        <v>578</v>
      </c>
      <c r="CD797" s="59" t="s">
        <v>579</v>
      </c>
      <c r="CE797" s="59" t="s">
        <v>579</v>
      </c>
      <c r="CF797" s="59" t="s">
        <v>580</v>
      </c>
      <c r="CG797" s="59" t="s">
        <v>580</v>
      </c>
      <c r="CH797" s="59" t="s">
        <v>580</v>
      </c>
      <c r="CI797" s="59" t="s">
        <v>598</v>
      </c>
      <c r="CJ797" s="59" t="s">
        <v>583</v>
      </c>
      <c r="CK797" s="59" t="s">
        <v>583</v>
      </c>
      <c r="CL797" s="59" t="s">
        <v>584</v>
      </c>
      <c r="CM797" s="59" t="s">
        <v>585</v>
      </c>
      <c r="CN797" s="59" t="s">
        <v>585</v>
      </c>
      <c r="CO797" s="59" t="s">
        <v>599</v>
      </c>
      <c r="CP797" s="59" t="s">
        <v>600</v>
      </c>
      <c r="CQ797" s="59" t="s">
        <v>601</v>
      </c>
      <c r="CR797" s="59" t="s">
        <v>601</v>
      </c>
      <c r="CS797" s="59" t="s">
        <v>601</v>
      </c>
      <c r="CT797" s="59" t="s">
        <v>601</v>
      </c>
      <c r="CU797" s="59" t="s">
        <v>583</v>
      </c>
      <c r="CV797" s="59" t="s">
        <v>583</v>
      </c>
      <c r="CW797" s="59" t="s">
        <v>584</v>
      </c>
      <c r="CX797" s="59" t="s">
        <v>585</v>
      </c>
      <c r="CY797" s="59" t="s">
        <v>585</v>
      </c>
      <c r="CZ797" s="59" t="s">
        <v>599</v>
      </c>
      <c r="DA797" s="59" t="s">
        <v>600</v>
      </c>
      <c r="DB797" s="59" t="s">
        <v>601</v>
      </c>
      <c r="DC797" s="59" t="s">
        <v>601</v>
      </c>
      <c r="DD797" s="59" t="s">
        <v>601</v>
      </c>
      <c r="DE797" s="59" t="s">
        <v>601</v>
      </c>
      <c r="DF797" s="59"/>
      <c r="DG797" s="59"/>
      <c r="DH797" s="59"/>
      <c r="DI797" s="59"/>
      <c r="DJ797" s="59"/>
      <c r="DK797" s="59" t="s">
        <v>578</v>
      </c>
      <c r="DL797" s="59" t="s">
        <v>579</v>
      </c>
      <c r="DM797" s="59" t="s">
        <v>580</v>
      </c>
      <c r="DN797" s="59" t="s">
        <v>591</v>
      </c>
      <c r="DO797" s="59" t="s">
        <v>579</v>
      </c>
      <c r="DP797" s="59" t="s">
        <v>580</v>
      </c>
      <c r="DQ797" s="59" t="s">
        <v>591</v>
      </c>
      <c r="DR797" s="59" t="s">
        <v>580</v>
      </c>
      <c r="DS797" s="59" t="s">
        <v>591</v>
      </c>
      <c r="DT797" s="59" t="s">
        <v>591</v>
      </c>
      <c r="DU797" s="59" t="s">
        <v>578</v>
      </c>
      <c r="DV797" s="59" t="s">
        <v>578</v>
      </c>
      <c r="DW797" s="59" t="s">
        <v>578</v>
      </c>
      <c r="DX797" s="59" t="s">
        <v>578</v>
      </c>
      <c r="DY797" s="59" t="s">
        <v>579</v>
      </c>
      <c r="DZ797" s="59" t="s">
        <v>579</v>
      </c>
      <c r="EA797" s="59" t="s">
        <v>579</v>
      </c>
      <c r="EB797" s="59" t="s">
        <v>580</v>
      </c>
      <c r="EC797" s="59" t="s">
        <v>580</v>
      </c>
      <c r="ED797" s="59" t="s">
        <v>591</v>
      </c>
      <c r="EE797" s="59" t="s">
        <v>579</v>
      </c>
      <c r="EF797" s="59" t="s">
        <v>579</v>
      </c>
      <c r="EG797" s="59" t="s">
        <v>579</v>
      </c>
      <c r="EH797" s="59" t="s">
        <v>580</v>
      </c>
      <c r="EI797" s="59" t="s">
        <v>580</v>
      </c>
      <c r="EJ797" s="59" t="s">
        <v>591</v>
      </c>
      <c r="EK797" s="59" t="s">
        <v>580</v>
      </c>
      <c r="EL797" s="59" t="s">
        <v>580</v>
      </c>
      <c r="EM797" s="59" t="s">
        <v>591</v>
      </c>
      <c r="EN797" s="59" t="s">
        <v>591</v>
      </c>
      <c r="EO797" s="59" t="s">
        <v>578</v>
      </c>
      <c r="EP797" s="59" t="s">
        <v>578</v>
      </c>
      <c r="EQ797" s="59" t="s">
        <v>579</v>
      </c>
      <c r="ER797" s="59" t="s">
        <v>579</v>
      </c>
      <c r="ES797" s="59" t="s">
        <v>580</v>
      </c>
      <c r="ET797" s="59" t="s">
        <v>580</v>
      </c>
      <c r="EU797" s="59" t="s">
        <v>580</v>
      </c>
      <c r="EV797" s="59" t="s">
        <v>598</v>
      </c>
      <c r="EW797" s="59" t="s">
        <v>602</v>
      </c>
      <c r="EX797" s="59"/>
      <c r="EY797" s="59" t="s">
        <v>603</v>
      </c>
      <c r="EZ797" s="59" t="s">
        <v>604</v>
      </c>
      <c r="FA797" s="59" t="s">
        <v>605</v>
      </c>
    </row>
    <row r="798" spans="1:157" x14ac:dyDescent="0.25">
      <c r="A798" s="52"/>
      <c r="B798" s="53"/>
      <c r="C798" s="53" t="s">
        <v>571</v>
      </c>
      <c r="D798" s="53" t="s">
        <v>571</v>
      </c>
      <c r="E798" s="53" t="s">
        <v>606</v>
      </c>
      <c r="F798" s="53" t="s">
        <v>571</v>
      </c>
      <c r="G798" s="53" t="s">
        <v>594</v>
      </c>
      <c r="H798" s="185" t="s">
        <v>594</v>
      </c>
      <c r="I798" s="53" t="s">
        <v>594</v>
      </c>
      <c r="J798" s="53" t="s">
        <v>594</v>
      </c>
      <c r="K798" s="53" t="s">
        <v>595</v>
      </c>
      <c r="L798" s="54" t="s">
        <v>595</v>
      </c>
      <c r="M798" s="53" t="s">
        <v>595</v>
      </c>
      <c r="N798" s="53" t="s">
        <v>596</v>
      </c>
      <c r="O798" s="53" t="s">
        <v>596</v>
      </c>
      <c r="P798" s="53" t="s">
        <v>597</v>
      </c>
      <c r="Q798" s="53" t="s">
        <v>594</v>
      </c>
      <c r="R798" s="53" t="s">
        <v>594</v>
      </c>
      <c r="S798" s="53" t="s">
        <v>594</v>
      </c>
      <c r="T798" s="53" t="s">
        <v>594</v>
      </c>
      <c r="U798" s="53" t="s">
        <v>595</v>
      </c>
      <c r="V798" s="53" t="s">
        <v>595</v>
      </c>
      <c r="W798" s="53" t="s">
        <v>595</v>
      </c>
      <c r="X798" s="53" t="s">
        <v>596</v>
      </c>
      <c r="Y798" s="53" t="s">
        <v>596</v>
      </c>
      <c r="Z798" s="53" t="s">
        <v>597</v>
      </c>
      <c r="AA798" s="53" t="s">
        <v>595</v>
      </c>
      <c r="AB798" s="53" t="s">
        <v>595</v>
      </c>
      <c r="AC798" s="53" t="s">
        <v>595</v>
      </c>
      <c r="AD798" s="54" t="s">
        <v>596</v>
      </c>
      <c r="AE798" s="54" t="s">
        <v>596</v>
      </c>
      <c r="AF798" s="54" t="s">
        <v>597</v>
      </c>
      <c r="AG798" s="53" t="s">
        <v>596</v>
      </c>
      <c r="AH798" s="53" t="s">
        <v>596</v>
      </c>
      <c r="AI798" s="53" t="s">
        <v>597</v>
      </c>
      <c r="AJ798" s="53" t="s">
        <v>597</v>
      </c>
      <c r="AK798" s="53"/>
      <c r="AL798" s="55" t="s">
        <v>573</v>
      </c>
      <c r="AM798" s="55" t="s">
        <v>573</v>
      </c>
      <c r="AN798" s="53" t="s">
        <v>573</v>
      </c>
      <c r="AO798" s="55" t="s">
        <v>573</v>
      </c>
      <c r="AP798" s="53" t="s">
        <v>594</v>
      </c>
      <c r="AQ798" s="53" t="s">
        <v>594</v>
      </c>
      <c r="AR798" s="53" t="s">
        <v>594</v>
      </c>
      <c r="AS798" s="53" t="s">
        <v>594</v>
      </c>
      <c r="AT798" s="53" t="s">
        <v>595</v>
      </c>
      <c r="AU798" s="54" t="s">
        <v>595</v>
      </c>
      <c r="AV798" s="53" t="s">
        <v>595</v>
      </c>
      <c r="AW798" s="53" t="s">
        <v>596</v>
      </c>
      <c r="AX798" s="53" t="s">
        <v>596</v>
      </c>
      <c r="AY798" s="53" t="s">
        <v>597</v>
      </c>
      <c r="AZ798" s="53" t="s">
        <v>594</v>
      </c>
      <c r="BA798" s="53" t="s">
        <v>594</v>
      </c>
      <c r="BB798" s="53" t="s">
        <v>594</v>
      </c>
      <c r="BC798" s="53" t="s">
        <v>594</v>
      </c>
      <c r="BD798" s="53" t="s">
        <v>595</v>
      </c>
      <c r="BE798" s="53" t="s">
        <v>595</v>
      </c>
      <c r="BF798" s="53" t="s">
        <v>595</v>
      </c>
      <c r="BG798" s="53" t="s">
        <v>596</v>
      </c>
      <c r="BH798" s="53" t="s">
        <v>596</v>
      </c>
      <c r="BI798" s="53" t="s">
        <v>597</v>
      </c>
      <c r="BJ798" s="53" t="s">
        <v>595</v>
      </c>
      <c r="BK798" s="53" t="s">
        <v>595</v>
      </c>
      <c r="BL798" s="53" t="s">
        <v>595</v>
      </c>
      <c r="BM798" s="54" t="s">
        <v>596</v>
      </c>
      <c r="BN798" s="54" t="s">
        <v>596</v>
      </c>
      <c r="BO798" s="54" t="s">
        <v>597</v>
      </c>
      <c r="BP798" s="53" t="s">
        <v>596</v>
      </c>
      <c r="BQ798" s="53" t="s">
        <v>596</v>
      </c>
      <c r="BR798" s="53" t="s">
        <v>597</v>
      </c>
      <c r="BS798" s="60" t="s">
        <v>597</v>
      </c>
      <c r="BT798" s="53" t="s">
        <v>579</v>
      </c>
      <c r="BU798" s="59" t="s">
        <v>579</v>
      </c>
      <c r="BV798" s="59" t="s">
        <v>579</v>
      </c>
      <c r="BW798" s="59" t="s">
        <v>580</v>
      </c>
      <c r="BX798" s="59" t="s">
        <v>580</v>
      </c>
      <c r="BY798" s="59" t="s">
        <v>591</v>
      </c>
      <c r="BZ798" s="59" t="s">
        <v>591</v>
      </c>
      <c r="CA798" s="59" t="s">
        <v>601</v>
      </c>
      <c r="CB798" s="59" t="s">
        <v>579</v>
      </c>
      <c r="CC798" s="59" t="s">
        <v>579</v>
      </c>
      <c r="CD798" s="59" t="s">
        <v>579</v>
      </c>
      <c r="CE798" s="59" t="s">
        <v>580</v>
      </c>
      <c r="CF798" s="59" t="s">
        <v>580</v>
      </c>
      <c r="CG798" s="59" t="s">
        <v>591</v>
      </c>
      <c r="CH798" s="59" t="s">
        <v>591</v>
      </c>
      <c r="CI798" s="59" t="s">
        <v>601</v>
      </c>
      <c r="CJ798" s="59" t="s">
        <v>580</v>
      </c>
      <c r="CK798" s="59" t="s">
        <v>585</v>
      </c>
      <c r="CL798" s="59" t="s">
        <v>607</v>
      </c>
      <c r="CM798" s="59" t="s">
        <v>591</v>
      </c>
      <c r="CN798" s="59" t="s">
        <v>599</v>
      </c>
      <c r="CO798" s="59" t="s">
        <v>607</v>
      </c>
      <c r="CP798" s="59" t="s">
        <v>607</v>
      </c>
      <c r="CQ798" s="59" t="s">
        <v>608</v>
      </c>
      <c r="CR798" s="59" t="s">
        <v>608</v>
      </c>
      <c r="CS798" s="59" t="s">
        <v>608</v>
      </c>
      <c r="CT798" s="59" t="s">
        <v>609</v>
      </c>
      <c r="CU798" s="59" t="s">
        <v>580</v>
      </c>
      <c r="CV798" s="59" t="s">
        <v>585</v>
      </c>
      <c r="CW798" s="59" t="s">
        <v>607</v>
      </c>
      <c r="CX798" s="59" t="s">
        <v>591</v>
      </c>
      <c r="CY798" s="59" t="s">
        <v>599</v>
      </c>
      <c r="CZ798" s="59" t="s">
        <v>607</v>
      </c>
      <c r="DA798" s="59" t="s">
        <v>607</v>
      </c>
      <c r="DB798" s="59" t="s">
        <v>608</v>
      </c>
      <c r="DC798" s="59" t="s">
        <v>608</v>
      </c>
      <c r="DD798" s="59" t="s">
        <v>608</v>
      </c>
      <c r="DE798" s="59" t="s">
        <v>610</v>
      </c>
      <c r="DF798" s="59"/>
      <c r="DG798" s="59"/>
      <c r="DH798" s="59"/>
      <c r="DI798" s="59"/>
      <c r="DJ798" s="59"/>
      <c r="DK798" s="59"/>
      <c r="DL798" s="59"/>
      <c r="DM798" s="59"/>
      <c r="DN798" s="59"/>
      <c r="DO798" s="59"/>
      <c r="DP798" s="59"/>
      <c r="DQ798" s="59"/>
      <c r="DR798" s="59"/>
      <c r="DS798" s="59"/>
      <c r="DT798" s="59"/>
      <c r="DU798" s="59" t="s">
        <v>611</v>
      </c>
      <c r="DV798" s="59" t="s">
        <v>579</v>
      </c>
      <c r="DW798" s="59" t="s">
        <v>580</v>
      </c>
      <c r="DX798" s="59" t="s">
        <v>591</v>
      </c>
      <c r="DY798" s="59" t="s">
        <v>579</v>
      </c>
      <c r="DZ798" s="59" t="s">
        <v>580</v>
      </c>
      <c r="EA798" s="59" t="s">
        <v>591</v>
      </c>
      <c r="EB798" s="59" t="s">
        <v>580</v>
      </c>
      <c r="EC798" s="59" t="s">
        <v>591</v>
      </c>
      <c r="ED798" s="59" t="s">
        <v>591</v>
      </c>
      <c r="EE798" s="59" t="s">
        <v>579</v>
      </c>
      <c r="EF798" s="59" t="s">
        <v>580</v>
      </c>
      <c r="EG798" s="59" t="s">
        <v>591</v>
      </c>
      <c r="EH798" s="59" t="s">
        <v>580</v>
      </c>
      <c r="EI798" s="59" t="s">
        <v>591</v>
      </c>
      <c r="EJ798" s="59" t="s">
        <v>591</v>
      </c>
      <c r="EK798" s="59" t="s">
        <v>580</v>
      </c>
      <c r="EL798" s="59" t="s">
        <v>591</v>
      </c>
      <c r="EM798" s="59" t="s">
        <v>591</v>
      </c>
      <c r="EN798" s="59" t="s">
        <v>591</v>
      </c>
      <c r="EO798" s="59" t="s">
        <v>579</v>
      </c>
      <c r="EP798" s="59" t="s">
        <v>579</v>
      </c>
      <c r="EQ798" s="59" t="s">
        <v>579</v>
      </c>
      <c r="ER798" s="59" t="s">
        <v>580</v>
      </c>
      <c r="ES798" s="59" t="s">
        <v>580</v>
      </c>
      <c r="ET798" s="59" t="s">
        <v>591</v>
      </c>
      <c r="EU798" s="59" t="s">
        <v>591</v>
      </c>
      <c r="EV798" s="59" t="s">
        <v>601</v>
      </c>
      <c r="EW798" s="59" t="s">
        <v>601</v>
      </c>
      <c r="EX798" s="59"/>
      <c r="EY798" s="59" t="s">
        <v>601</v>
      </c>
      <c r="EZ798" s="59" t="s">
        <v>601</v>
      </c>
      <c r="FA798" s="59" t="s">
        <v>601</v>
      </c>
    </row>
    <row r="799" spans="1:157" ht="13.8" thickBot="1" x14ac:dyDescent="0.3">
      <c r="A799" s="61" t="s">
        <v>612</v>
      </c>
      <c r="B799" s="62" t="s">
        <v>569</v>
      </c>
      <c r="C799" s="62" t="s">
        <v>578</v>
      </c>
      <c r="D799" s="62" t="s">
        <v>613</v>
      </c>
      <c r="E799" s="62" t="s">
        <v>614</v>
      </c>
      <c r="F799" s="62" t="s">
        <v>615</v>
      </c>
      <c r="G799" s="62" t="s">
        <v>578</v>
      </c>
      <c r="H799" s="187" t="s">
        <v>613</v>
      </c>
      <c r="I799" s="62" t="s">
        <v>614</v>
      </c>
      <c r="J799" s="62" t="s">
        <v>615</v>
      </c>
      <c r="K799" s="62" t="s">
        <v>613</v>
      </c>
      <c r="L799" s="63" t="s">
        <v>614</v>
      </c>
      <c r="M799" s="62" t="s">
        <v>615</v>
      </c>
      <c r="N799" s="62" t="s">
        <v>614</v>
      </c>
      <c r="O799" s="62" t="s">
        <v>615</v>
      </c>
      <c r="P799" s="62" t="s">
        <v>615</v>
      </c>
      <c r="Q799" s="62" t="s">
        <v>594</v>
      </c>
      <c r="R799" s="62" t="s">
        <v>613</v>
      </c>
      <c r="S799" s="62" t="s">
        <v>596</v>
      </c>
      <c r="T799" s="62" t="s">
        <v>615</v>
      </c>
      <c r="U799" s="62" t="s">
        <v>613</v>
      </c>
      <c r="V799" s="62" t="s">
        <v>614</v>
      </c>
      <c r="W799" s="62" t="s">
        <v>615</v>
      </c>
      <c r="X799" s="62" t="s">
        <v>614</v>
      </c>
      <c r="Y799" s="62" t="s">
        <v>615</v>
      </c>
      <c r="Z799" s="62" t="s">
        <v>615</v>
      </c>
      <c r="AA799" s="62" t="s">
        <v>613</v>
      </c>
      <c r="AB799" s="62" t="s">
        <v>614</v>
      </c>
      <c r="AC799" s="62" t="s">
        <v>615</v>
      </c>
      <c r="AD799" s="63" t="s">
        <v>614</v>
      </c>
      <c r="AE799" s="63" t="s">
        <v>615</v>
      </c>
      <c r="AF799" s="63" t="s">
        <v>615</v>
      </c>
      <c r="AG799" s="62" t="s">
        <v>614</v>
      </c>
      <c r="AH799" s="62" t="s">
        <v>615</v>
      </c>
      <c r="AI799" s="62" t="s">
        <v>615</v>
      </c>
      <c r="AJ799" s="62" t="s">
        <v>615</v>
      </c>
      <c r="AK799" s="64" t="s">
        <v>616</v>
      </c>
      <c r="AL799" s="62" t="s">
        <v>578</v>
      </c>
      <c r="AM799" s="62" t="s">
        <v>613</v>
      </c>
      <c r="AN799" s="62" t="s">
        <v>614</v>
      </c>
      <c r="AO799" s="62" t="s">
        <v>615</v>
      </c>
      <c r="AP799" s="62" t="s">
        <v>578</v>
      </c>
      <c r="AQ799" s="62" t="s">
        <v>613</v>
      </c>
      <c r="AR799" s="62" t="s">
        <v>614</v>
      </c>
      <c r="AS799" s="62" t="s">
        <v>615</v>
      </c>
      <c r="AT799" s="62" t="s">
        <v>613</v>
      </c>
      <c r="AU799" s="63" t="s">
        <v>614</v>
      </c>
      <c r="AV799" s="62" t="s">
        <v>615</v>
      </c>
      <c r="AW799" s="62" t="s">
        <v>614</v>
      </c>
      <c r="AX799" s="62" t="s">
        <v>615</v>
      </c>
      <c r="AY799" s="62" t="s">
        <v>615</v>
      </c>
      <c r="AZ799" s="62" t="s">
        <v>578</v>
      </c>
      <c r="BA799" s="62" t="s">
        <v>613</v>
      </c>
      <c r="BB799" s="62" t="s">
        <v>614</v>
      </c>
      <c r="BC799" s="62" t="s">
        <v>615</v>
      </c>
      <c r="BD799" s="62" t="s">
        <v>613</v>
      </c>
      <c r="BE799" s="62" t="s">
        <v>617</v>
      </c>
      <c r="BF799" s="62" t="s">
        <v>615</v>
      </c>
      <c r="BG799" s="62" t="s">
        <v>614</v>
      </c>
      <c r="BH799" s="62" t="s">
        <v>615</v>
      </c>
      <c r="BI799" s="62" t="s">
        <v>615</v>
      </c>
      <c r="BJ799" s="62" t="s">
        <v>613</v>
      </c>
      <c r="BK799" s="62" t="s">
        <v>614</v>
      </c>
      <c r="BL799" s="62" t="s">
        <v>615</v>
      </c>
      <c r="BM799" s="63" t="s">
        <v>614</v>
      </c>
      <c r="BN799" s="63" t="s">
        <v>615</v>
      </c>
      <c r="BO799" s="63" t="s">
        <v>615</v>
      </c>
      <c r="BP799" s="62" t="s">
        <v>614</v>
      </c>
      <c r="BQ799" s="62" t="s">
        <v>615</v>
      </c>
      <c r="BR799" s="62" t="s">
        <v>615</v>
      </c>
      <c r="BS799" s="65" t="s">
        <v>615</v>
      </c>
      <c r="BT799" s="62" t="s">
        <v>579</v>
      </c>
      <c r="BU799" s="66" t="s">
        <v>580</v>
      </c>
      <c r="BV799" s="66" t="s">
        <v>580</v>
      </c>
      <c r="BW799" s="66" t="s">
        <v>580</v>
      </c>
      <c r="BX799" s="66" t="s">
        <v>591</v>
      </c>
      <c r="BY799" s="66" t="s">
        <v>591</v>
      </c>
      <c r="BZ799" s="66" t="s">
        <v>591</v>
      </c>
      <c r="CA799" s="66" t="s">
        <v>608</v>
      </c>
      <c r="CB799" s="66" t="s">
        <v>579</v>
      </c>
      <c r="CC799" s="66" t="s">
        <v>580</v>
      </c>
      <c r="CD799" s="66" t="s">
        <v>580</v>
      </c>
      <c r="CE799" s="66" t="s">
        <v>580</v>
      </c>
      <c r="CF799" s="66" t="s">
        <v>591</v>
      </c>
      <c r="CG799" s="66" t="s">
        <v>591</v>
      </c>
      <c r="CH799" s="66" t="s">
        <v>591</v>
      </c>
      <c r="CI799" s="66" t="s">
        <v>608</v>
      </c>
      <c r="CJ799" s="66" t="s">
        <v>607</v>
      </c>
      <c r="CK799" s="66" t="s">
        <v>607</v>
      </c>
      <c r="CL799" s="66" t="s">
        <v>607</v>
      </c>
      <c r="CM799" s="66" t="s">
        <v>607</v>
      </c>
      <c r="CN799" s="66" t="s">
        <v>607</v>
      </c>
      <c r="CO799" s="66" t="s">
        <v>607</v>
      </c>
      <c r="CP799" s="66" t="s">
        <v>607</v>
      </c>
      <c r="CQ799" s="66"/>
      <c r="CR799" s="66"/>
      <c r="CS799" s="66"/>
      <c r="CT799" s="66"/>
      <c r="CU799" s="66" t="s">
        <v>607</v>
      </c>
      <c r="CV799" s="66" t="s">
        <v>607</v>
      </c>
      <c r="CW799" s="66" t="s">
        <v>607</v>
      </c>
      <c r="CX799" s="66" t="s">
        <v>607</v>
      </c>
      <c r="CY799" s="66" t="s">
        <v>607</v>
      </c>
      <c r="CZ799" s="66" t="s">
        <v>607</v>
      </c>
      <c r="DA799" s="66" t="s">
        <v>607</v>
      </c>
      <c r="DB799" s="66"/>
      <c r="DC799" s="66"/>
      <c r="DD799" s="66"/>
      <c r="DE799" s="66"/>
      <c r="DF799" s="66"/>
      <c r="DG799" s="66"/>
      <c r="DH799" s="66"/>
      <c r="DI799" s="66"/>
      <c r="DJ799" s="66"/>
      <c r="DK799" s="66"/>
      <c r="DL799" s="66"/>
      <c r="DM799" s="66"/>
      <c r="DN799" s="66"/>
      <c r="DO799" s="66"/>
      <c r="DP799" s="66"/>
      <c r="DQ799" s="66"/>
      <c r="DR799" s="66"/>
      <c r="DS799" s="66"/>
      <c r="DT799" s="66"/>
      <c r="DU799" s="66"/>
      <c r="DV799" s="66"/>
      <c r="DW799" s="66"/>
      <c r="DX799" s="66"/>
      <c r="DY799" s="66"/>
      <c r="DZ799" s="66"/>
      <c r="EA799" s="66"/>
      <c r="EB799" s="66"/>
      <c r="EC799" s="66"/>
      <c r="ED799" s="66"/>
      <c r="EE799" s="66"/>
      <c r="EF799" s="66"/>
      <c r="EG799" s="66"/>
      <c r="EH799" s="66"/>
      <c r="EI799" s="66"/>
      <c r="EJ799" s="66"/>
      <c r="EK799" s="66"/>
      <c r="EL799" s="66"/>
      <c r="EM799" s="66"/>
      <c r="EN799" s="66"/>
      <c r="EO799" s="66" t="s">
        <v>579</v>
      </c>
      <c r="EP799" s="66" t="s">
        <v>580</v>
      </c>
      <c r="EQ799" s="66" t="s">
        <v>580</v>
      </c>
      <c r="ER799" s="66" t="s">
        <v>580</v>
      </c>
      <c r="ES799" s="66" t="s">
        <v>591</v>
      </c>
      <c r="ET799" s="66" t="s">
        <v>591</v>
      </c>
      <c r="EU799" s="66" t="s">
        <v>591</v>
      </c>
      <c r="EV799" s="66" t="s">
        <v>608</v>
      </c>
      <c r="EW799" s="66" t="s">
        <v>609</v>
      </c>
      <c r="EX799" s="66"/>
      <c r="EY799" s="66" t="s">
        <v>608</v>
      </c>
      <c r="EZ799" s="66" t="s">
        <v>608</v>
      </c>
      <c r="FA799" s="66" t="s">
        <v>609</v>
      </c>
    </row>
    <row r="800" spans="1:157" ht="14.4" x14ac:dyDescent="0.3">
      <c r="A800" s="67" t="s">
        <v>618</v>
      </c>
      <c r="B800" s="68">
        <v>1032</v>
      </c>
      <c r="C800" s="69">
        <v>1354</v>
      </c>
      <c r="D800" s="69">
        <v>1354</v>
      </c>
      <c r="E800" s="69">
        <v>1354</v>
      </c>
      <c r="F800" s="69">
        <v>1354</v>
      </c>
      <c r="G800" s="69">
        <v>1354</v>
      </c>
      <c r="H800" s="188">
        <v>1354</v>
      </c>
      <c r="I800" s="71">
        <v>1354</v>
      </c>
      <c r="J800" s="71">
        <v>1354</v>
      </c>
      <c r="K800" s="71">
        <v>1354</v>
      </c>
      <c r="L800" s="71">
        <v>1354</v>
      </c>
      <c r="M800" s="71">
        <v>1354</v>
      </c>
      <c r="N800" s="71">
        <v>1354</v>
      </c>
      <c r="O800" s="71">
        <v>1354</v>
      </c>
      <c r="P800" s="71">
        <v>1354</v>
      </c>
      <c r="Q800" s="71">
        <v>1969</v>
      </c>
      <c r="R800" s="71">
        <v>1969</v>
      </c>
      <c r="S800" s="71">
        <v>1969</v>
      </c>
      <c r="T800" s="71">
        <v>1969</v>
      </c>
      <c r="U800" s="71">
        <v>1969</v>
      </c>
      <c r="V800" s="71">
        <v>1969</v>
      </c>
      <c r="W800" s="71">
        <v>1969</v>
      </c>
      <c r="X800" s="71">
        <v>1969</v>
      </c>
      <c r="Y800" s="71">
        <v>1969</v>
      </c>
      <c r="Z800" s="71">
        <v>1969</v>
      </c>
      <c r="AA800" s="71">
        <v>1969</v>
      </c>
      <c r="AB800" s="71">
        <v>1969</v>
      </c>
      <c r="AC800" s="71">
        <v>1969</v>
      </c>
      <c r="AD800" s="71">
        <v>1969</v>
      </c>
      <c r="AE800" s="71">
        <v>1969</v>
      </c>
      <c r="AF800" s="71">
        <v>1969</v>
      </c>
      <c r="AG800" s="71">
        <v>1969</v>
      </c>
      <c r="AH800" s="71">
        <v>1969</v>
      </c>
      <c r="AI800" s="71">
        <v>1969</v>
      </c>
      <c r="AJ800" s="71">
        <v>1969</v>
      </c>
      <c r="AK800" s="71">
        <v>1032</v>
      </c>
      <c r="AL800" s="71">
        <v>1354</v>
      </c>
      <c r="AM800" s="71">
        <v>1354</v>
      </c>
      <c r="AN800" s="71">
        <v>1354</v>
      </c>
      <c r="AO800" s="71">
        <v>1354</v>
      </c>
      <c r="AP800" s="71">
        <v>1354</v>
      </c>
      <c r="AQ800" s="71">
        <v>1354</v>
      </c>
      <c r="AR800" s="71">
        <v>1354</v>
      </c>
      <c r="AS800" s="71">
        <v>1354</v>
      </c>
      <c r="AT800" s="71">
        <v>1354</v>
      </c>
      <c r="AU800" s="71">
        <v>1354</v>
      </c>
      <c r="AV800" s="71">
        <v>1354</v>
      </c>
      <c r="AW800" s="71">
        <v>1354</v>
      </c>
      <c r="AX800" s="71">
        <v>1354</v>
      </c>
      <c r="AY800" s="71">
        <v>1354</v>
      </c>
      <c r="AZ800" s="71">
        <v>1969</v>
      </c>
      <c r="BA800" s="71">
        <v>1969</v>
      </c>
      <c r="BB800" s="71">
        <v>1969</v>
      </c>
      <c r="BC800" s="71">
        <v>1969</v>
      </c>
      <c r="BD800" s="71">
        <v>1969</v>
      </c>
      <c r="BE800" s="71">
        <v>1969</v>
      </c>
      <c r="BF800" s="71">
        <v>1969</v>
      </c>
      <c r="BG800" s="71">
        <v>1969</v>
      </c>
      <c r="BH800" s="71">
        <v>1969</v>
      </c>
      <c r="BI800" s="71">
        <v>1969</v>
      </c>
      <c r="BJ800" s="71">
        <v>1969</v>
      </c>
      <c r="BK800" s="71">
        <v>1969</v>
      </c>
      <c r="BL800" s="71">
        <v>1969</v>
      </c>
      <c r="BM800" s="71">
        <v>1969</v>
      </c>
      <c r="BN800" s="71">
        <v>1969</v>
      </c>
      <c r="BO800" s="71">
        <v>1969</v>
      </c>
      <c r="BP800" s="71">
        <v>1969</v>
      </c>
      <c r="BQ800" s="71">
        <v>1969</v>
      </c>
      <c r="BR800" s="71">
        <v>1969</v>
      </c>
      <c r="BS800" s="71">
        <v>1969</v>
      </c>
      <c r="BT800" s="69">
        <v>1969</v>
      </c>
      <c r="BU800" s="69">
        <v>1969</v>
      </c>
      <c r="BV800" s="69">
        <v>1969</v>
      </c>
      <c r="BW800" s="69">
        <v>1969</v>
      </c>
      <c r="BX800" s="69">
        <v>1969</v>
      </c>
      <c r="BY800" s="70">
        <v>1969</v>
      </c>
      <c r="BZ800" s="71">
        <v>1969</v>
      </c>
      <c r="CA800" s="71">
        <v>1969</v>
      </c>
      <c r="CB800" s="71">
        <v>1969</v>
      </c>
      <c r="CC800" s="71">
        <v>1969</v>
      </c>
      <c r="CD800" s="71">
        <v>1969</v>
      </c>
      <c r="CE800" s="71">
        <v>1969</v>
      </c>
      <c r="CF800" s="71">
        <v>1969</v>
      </c>
      <c r="CG800" s="71">
        <v>1969</v>
      </c>
      <c r="CH800" s="71">
        <v>1969</v>
      </c>
      <c r="CI800" s="71">
        <v>1969</v>
      </c>
      <c r="CJ800" s="71">
        <v>2398</v>
      </c>
      <c r="CK800" s="71">
        <v>2398</v>
      </c>
      <c r="CL800" s="71">
        <v>2398</v>
      </c>
      <c r="CM800" s="71">
        <v>2398</v>
      </c>
      <c r="CN800" s="71">
        <v>2398</v>
      </c>
      <c r="CO800" s="71">
        <v>2398</v>
      </c>
      <c r="CP800" s="71">
        <v>2398</v>
      </c>
      <c r="CQ800" s="71">
        <v>2398</v>
      </c>
      <c r="CR800" s="71">
        <v>2398</v>
      </c>
      <c r="CS800" s="71">
        <v>2757.7</v>
      </c>
      <c r="CT800" s="71">
        <v>2757.7</v>
      </c>
      <c r="CU800" s="71">
        <v>2398</v>
      </c>
      <c r="CV800" s="71">
        <v>2398</v>
      </c>
      <c r="CW800" s="71">
        <v>2398</v>
      </c>
      <c r="CX800" s="71">
        <v>2398</v>
      </c>
      <c r="CY800" s="71">
        <v>2398</v>
      </c>
      <c r="CZ800" s="71">
        <v>2398</v>
      </c>
      <c r="DA800" s="71">
        <v>2398</v>
      </c>
      <c r="DB800" s="71">
        <v>2398</v>
      </c>
      <c r="DC800" s="71">
        <v>2398</v>
      </c>
      <c r="DD800" s="71">
        <v>2757.7</v>
      </c>
      <c r="DE800" s="71">
        <v>2757.7</v>
      </c>
      <c r="DF800" s="71">
        <v>1354</v>
      </c>
      <c r="DG800" s="71">
        <v>1969</v>
      </c>
      <c r="DH800" s="71">
        <v>1969</v>
      </c>
      <c r="DI800" s="71">
        <v>1969</v>
      </c>
      <c r="DJ800" s="71">
        <v>1969</v>
      </c>
      <c r="DK800" s="71">
        <v>1969</v>
      </c>
      <c r="DL800" s="71">
        <v>1969</v>
      </c>
      <c r="DM800" s="71">
        <v>1969</v>
      </c>
      <c r="DN800" s="71">
        <v>1969</v>
      </c>
      <c r="DO800" s="71">
        <v>1969</v>
      </c>
      <c r="DP800" s="71">
        <v>1969</v>
      </c>
      <c r="DQ800" s="71">
        <v>1969</v>
      </c>
      <c r="DR800" s="71">
        <v>1969</v>
      </c>
      <c r="DS800" s="71">
        <v>1969</v>
      </c>
      <c r="DT800" s="71">
        <v>1969</v>
      </c>
      <c r="DU800" s="71">
        <v>2398</v>
      </c>
      <c r="DV800" s="71">
        <v>2398</v>
      </c>
      <c r="DW800" s="71">
        <v>2398</v>
      </c>
      <c r="DX800" s="71">
        <v>2398</v>
      </c>
      <c r="DY800" s="71">
        <v>2398</v>
      </c>
      <c r="DZ800" s="71">
        <v>2398</v>
      </c>
      <c r="EA800" s="71">
        <v>2398</v>
      </c>
      <c r="EB800" s="71">
        <v>2398</v>
      </c>
      <c r="EC800" s="71">
        <v>2398</v>
      </c>
      <c r="ED800" s="71">
        <v>2398</v>
      </c>
      <c r="EE800" s="71">
        <v>2398</v>
      </c>
      <c r="EF800" s="71">
        <v>2398</v>
      </c>
      <c r="EG800" s="71">
        <v>2398</v>
      </c>
      <c r="EH800" s="71">
        <v>2398</v>
      </c>
      <c r="EI800" s="71">
        <v>2398</v>
      </c>
      <c r="EJ800" s="71">
        <v>2398</v>
      </c>
      <c r="EK800" s="71">
        <v>2398</v>
      </c>
      <c r="EL800" s="71">
        <v>2398</v>
      </c>
      <c r="EM800" s="71">
        <v>2398</v>
      </c>
      <c r="EN800" s="71">
        <v>2398</v>
      </c>
      <c r="EO800" s="71">
        <v>2398</v>
      </c>
      <c r="EP800" s="71">
        <v>2398</v>
      </c>
      <c r="EQ800" s="71">
        <v>2398</v>
      </c>
      <c r="ER800" s="71">
        <v>2398</v>
      </c>
      <c r="ES800" s="71">
        <v>2398</v>
      </c>
      <c r="ET800" s="71">
        <v>2398</v>
      </c>
      <c r="EU800" s="71">
        <v>2398</v>
      </c>
      <c r="EV800" s="71">
        <v>2398</v>
      </c>
      <c r="EW800" s="71">
        <v>2757.7</v>
      </c>
      <c r="EX800" s="71">
        <v>1354</v>
      </c>
      <c r="EY800" s="71">
        <v>2398</v>
      </c>
      <c r="EZ800" s="71">
        <v>2398</v>
      </c>
      <c r="FA800" s="71">
        <v>2757.7</v>
      </c>
    </row>
    <row r="801" spans="1:157" ht="14.4" x14ac:dyDescent="0.3">
      <c r="A801" s="171" t="s">
        <v>619</v>
      </c>
      <c r="B801" s="172">
        <v>0</v>
      </c>
      <c r="C801" s="173">
        <v>1293.1921677786854</v>
      </c>
      <c r="D801" s="173">
        <v>1003.3765941136288</v>
      </c>
      <c r="E801" s="173">
        <v>494.74587014629657</v>
      </c>
      <c r="F801" s="173">
        <v>0</v>
      </c>
      <c r="G801" s="173">
        <v>2586.3843355573708</v>
      </c>
      <c r="H801" s="204">
        <v>2296.5687618923143</v>
      </c>
      <c r="I801" s="175">
        <v>1787.9380379249819</v>
      </c>
      <c r="J801" s="175">
        <v>1293.1921677786854</v>
      </c>
      <c r="K801" s="175">
        <v>2006.7531882272576</v>
      </c>
      <c r="L801" s="175">
        <v>1498.1224642599254</v>
      </c>
      <c r="M801" s="175">
        <v>1003.3765941136288</v>
      </c>
      <c r="N801" s="175">
        <v>989.49174029259314</v>
      </c>
      <c r="O801" s="175">
        <v>494.74587014629657</v>
      </c>
      <c r="P801" s="175">
        <v>0</v>
      </c>
      <c r="Q801" s="175">
        <v>3879.5765033360562</v>
      </c>
      <c r="R801" s="175">
        <v>3589.7609296709998</v>
      </c>
      <c r="S801" s="175">
        <v>3081.1302057036673</v>
      </c>
      <c r="T801" s="175">
        <v>2586.3843355573708</v>
      </c>
      <c r="U801" s="175">
        <v>3299.9453560059433</v>
      </c>
      <c r="V801" s="175">
        <v>2791.3146320386109</v>
      </c>
      <c r="W801" s="175">
        <v>2296.5687618923143</v>
      </c>
      <c r="X801" s="175">
        <v>2282.6839080712784</v>
      </c>
      <c r="Y801" s="175">
        <v>1787.9380379249819</v>
      </c>
      <c r="Z801" s="175">
        <v>1293.1921677786854</v>
      </c>
      <c r="AA801" s="175">
        <v>3010.1297823408863</v>
      </c>
      <c r="AB801" s="175">
        <v>2501.4990583735544</v>
      </c>
      <c r="AC801" s="175">
        <v>2006.7531882272576</v>
      </c>
      <c r="AD801" s="175">
        <v>1992.8683344062219</v>
      </c>
      <c r="AE801" s="175">
        <v>1498.1224642599254</v>
      </c>
      <c r="AF801" s="175">
        <v>1003.3765941136288</v>
      </c>
      <c r="AG801" s="175">
        <v>1484.2376104388898</v>
      </c>
      <c r="AH801" s="175">
        <v>989.49174029259314</v>
      </c>
      <c r="AI801" s="175">
        <v>494.74587014629657</v>
      </c>
      <c r="AJ801" s="175">
        <v>0</v>
      </c>
      <c r="AK801" s="175">
        <v>0</v>
      </c>
      <c r="AL801" s="175">
        <v>1293.1921677786854</v>
      </c>
      <c r="AM801" s="175">
        <v>1003.3765941136288</v>
      </c>
      <c r="AN801" s="175">
        <v>494.74587014629657</v>
      </c>
      <c r="AO801" s="175">
        <v>0</v>
      </c>
      <c r="AP801" s="175">
        <v>2586.3843355573708</v>
      </c>
      <c r="AQ801" s="175">
        <v>2296.5687618923143</v>
      </c>
      <c r="AR801" s="175">
        <v>1787.9380379249819</v>
      </c>
      <c r="AS801" s="175">
        <v>1293.1921677786854</v>
      </c>
      <c r="AT801" s="175">
        <v>2006.7531882272576</v>
      </c>
      <c r="AU801" s="175">
        <v>1498.1224642599254</v>
      </c>
      <c r="AV801" s="175">
        <v>1003.3765941136288</v>
      </c>
      <c r="AW801" s="175">
        <v>989.49174029259314</v>
      </c>
      <c r="AX801" s="175">
        <v>494.74587014629657</v>
      </c>
      <c r="AY801" s="175">
        <v>0</v>
      </c>
      <c r="AZ801" s="175">
        <v>3879.5765033360562</v>
      </c>
      <c r="BA801" s="175">
        <v>3589.7609296709998</v>
      </c>
      <c r="BB801" s="175">
        <v>3081.1302057036673</v>
      </c>
      <c r="BC801" s="175">
        <v>2586.3843355573708</v>
      </c>
      <c r="BD801" s="175">
        <v>3299.9453560059433</v>
      </c>
      <c r="BE801" s="175">
        <v>2791.3146320386109</v>
      </c>
      <c r="BF801" s="175">
        <v>2296.5687618923143</v>
      </c>
      <c r="BG801" s="175">
        <v>2282.6839080712784</v>
      </c>
      <c r="BH801" s="175">
        <v>1787.9380379249819</v>
      </c>
      <c r="BI801" s="175">
        <v>1293.1921677786854</v>
      </c>
      <c r="BJ801" s="175">
        <v>3010.1297823408863</v>
      </c>
      <c r="BK801" s="175">
        <v>2501.4990583735544</v>
      </c>
      <c r="BL801" s="175">
        <v>2006.7531882272576</v>
      </c>
      <c r="BM801" s="175">
        <v>1992.8683344062219</v>
      </c>
      <c r="BN801" s="175">
        <v>1498.1224642599254</v>
      </c>
      <c r="BO801" s="175">
        <v>1003.3765941136288</v>
      </c>
      <c r="BP801" s="175">
        <v>1484.2376104388898</v>
      </c>
      <c r="BQ801" s="175">
        <v>989.49174029259314</v>
      </c>
      <c r="BR801" s="175">
        <v>494.74587014629657</v>
      </c>
      <c r="BS801" s="175">
        <v>0</v>
      </c>
      <c r="BT801" s="173">
        <v>4593.1375237846287</v>
      </c>
      <c r="BU801" s="173">
        <v>4084.5067998172963</v>
      </c>
      <c r="BV801" s="173">
        <v>3794.6912261522398</v>
      </c>
      <c r="BW801" s="173">
        <v>3286.0605021849074</v>
      </c>
      <c r="BX801" s="173">
        <v>1992.8683344062219</v>
      </c>
      <c r="BY801" s="174">
        <v>1498.1224642599254</v>
      </c>
      <c r="BZ801" s="175">
        <v>989.49174029259314</v>
      </c>
      <c r="CA801" s="175">
        <v>2891.2683701282585</v>
      </c>
      <c r="CB801" s="175">
        <v>4593.1375237846287</v>
      </c>
      <c r="CC801" s="175">
        <v>4084.5067998172963</v>
      </c>
      <c r="CD801" s="175">
        <v>3794.6912261522398</v>
      </c>
      <c r="CE801" s="175">
        <v>3286.0605021849074</v>
      </c>
      <c r="CF801" s="175">
        <v>1992.8683344062219</v>
      </c>
      <c r="CG801" s="175">
        <v>1498.1224642599254</v>
      </c>
      <c r="CH801" s="175">
        <v>989.49174029259314</v>
      </c>
      <c r="CI801" s="175">
        <v>2891.2683701282585</v>
      </c>
      <c r="CJ801" s="175">
        <v>5087.8833939309252</v>
      </c>
      <c r="CK801" s="175">
        <v>4289.4370962985358</v>
      </c>
      <c r="CL801" s="175">
        <v>3490.9907986661474</v>
      </c>
      <c r="CM801" s="175">
        <v>2996.2449285198509</v>
      </c>
      <c r="CN801" s="175">
        <v>1992.8683344062219</v>
      </c>
      <c r="CO801" s="175">
        <v>1484.2376104388898</v>
      </c>
      <c r="CP801" s="175">
        <v>989.49174029259314</v>
      </c>
      <c r="CQ801" s="175">
        <v>2904.4505575075946</v>
      </c>
      <c r="CR801" s="175">
        <v>3872.6007433434593</v>
      </c>
      <c r="CS801" s="175">
        <v>4840.750929179324</v>
      </c>
      <c r="CT801" s="175">
        <v>5808.9011150151891</v>
      </c>
      <c r="CU801" s="175">
        <v>5087.8833939309252</v>
      </c>
      <c r="CV801" s="175">
        <v>4289.4370962985358</v>
      </c>
      <c r="CW801" s="175">
        <v>3490.9907986661474</v>
      </c>
      <c r="CX801" s="175">
        <v>2996.2449285198509</v>
      </c>
      <c r="CY801" s="175">
        <v>1992.8683344062219</v>
      </c>
      <c r="CZ801" s="175">
        <v>1484.2376104388898</v>
      </c>
      <c r="DA801" s="175">
        <v>989.49174029259314</v>
      </c>
      <c r="DB801" s="175">
        <v>2904.4505575075946</v>
      </c>
      <c r="DC801" s="175">
        <v>3872.6007433434593</v>
      </c>
      <c r="DD801" s="175">
        <v>4840.750929179324</v>
      </c>
      <c r="DE801" s="175">
        <v>5808.9011150151891</v>
      </c>
      <c r="DF801" s="175">
        <v>0</v>
      </c>
      <c r="DG801" s="175">
        <v>1293.1921677786854</v>
      </c>
      <c r="DH801" s="175">
        <v>1003.3765941136288</v>
      </c>
      <c r="DI801" s="175">
        <v>494.74587014629657</v>
      </c>
      <c r="DJ801" s="175">
        <v>0</v>
      </c>
      <c r="DK801" s="175">
        <v>2586.3843355573708</v>
      </c>
      <c r="DL801" s="175">
        <v>2296.5687618923143</v>
      </c>
      <c r="DM801" s="175">
        <v>1787.9380379249819</v>
      </c>
      <c r="DN801" s="175">
        <v>1293.1921677786854</v>
      </c>
      <c r="DO801" s="175">
        <v>2006.7531882272576</v>
      </c>
      <c r="DP801" s="175">
        <v>1498.1224642599254</v>
      </c>
      <c r="DQ801" s="175">
        <v>1003.3765941136288</v>
      </c>
      <c r="DR801" s="175">
        <v>989.49174029259314</v>
      </c>
      <c r="DS801" s="175">
        <v>494.74587014629657</v>
      </c>
      <c r="DT801" s="175">
        <v>0</v>
      </c>
      <c r="DU801" s="175">
        <v>3879.5765033360562</v>
      </c>
      <c r="DV801" s="175">
        <v>3589.7609296709998</v>
      </c>
      <c r="DW801" s="175">
        <v>3081.1302057036673</v>
      </c>
      <c r="DX801" s="175">
        <v>2586.3843355573708</v>
      </c>
      <c r="DY801" s="175">
        <v>3299.9453560059433</v>
      </c>
      <c r="DZ801" s="175">
        <v>2791.3146320386109</v>
      </c>
      <c r="EA801" s="175">
        <v>2296.5687618923143</v>
      </c>
      <c r="EB801" s="175">
        <v>2282.6839080712784</v>
      </c>
      <c r="EC801" s="175">
        <v>1787.9380379249819</v>
      </c>
      <c r="ED801" s="175">
        <v>1293.1921677786854</v>
      </c>
      <c r="EE801" s="175">
        <v>3010.1297823408863</v>
      </c>
      <c r="EF801" s="175">
        <v>2501.4990583735544</v>
      </c>
      <c r="EG801" s="175">
        <v>2006.7531882272576</v>
      </c>
      <c r="EH801" s="175">
        <v>1992.8683344062219</v>
      </c>
      <c r="EI801" s="175">
        <v>1498.1224642599254</v>
      </c>
      <c r="EJ801" s="175">
        <v>1003.3765941136288</v>
      </c>
      <c r="EK801" s="175">
        <v>1484.2376104388898</v>
      </c>
      <c r="EL801" s="175">
        <v>989.49174029259314</v>
      </c>
      <c r="EM801" s="175">
        <v>494.74587014629657</v>
      </c>
      <c r="EN801" s="175">
        <v>0</v>
      </c>
      <c r="EO801" s="175">
        <v>4593.1375237846287</v>
      </c>
      <c r="EP801" s="175">
        <v>4084.5067998172963</v>
      </c>
      <c r="EQ801" s="175">
        <v>3794.6912261522398</v>
      </c>
      <c r="ER801" s="175">
        <v>3286.0605021849074</v>
      </c>
      <c r="ES801" s="175">
        <v>1992.8683344062219</v>
      </c>
      <c r="ET801" s="175">
        <v>1498.1224642599254</v>
      </c>
      <c r="EU801" s="175">
        <v>989.49174029259314</v>
      </c>
      <c r="EV801" s="175">
        <v>2891.2683701282585</v>
      </c>
      <c r="EW801" s="175">
        <v>3855.0244935043447</v>
      </c>
      <c r="EX801" s="175">
        <v>0</v>
      </c>
      <c r="EY801" s="175">
        <v>697.82865800965271</v>
      </c>
      <c r="EZ801" s="175">
        <v>1395.6573160193052</v>
      </c>
      <c r="FA801" s="175">
        <v>2093.4859740289585</v>
      </c>
    </row>
    <row r="802" spans="1:157" ht="14.4" x14ac:dyDescent="0.3">
      <c r="A802" s="171" t="s">
        <v>620</v>
      </c>
      <c r="B802" s="172">
        <v>270.27162095473255</v>
      </c>
      <c r="C802" s="173">
        <v>400.93496904148407</v>
      </c>
      <c r="D802" s="173">
        <v>409.99598987982495</v>
      </c>
      <c r="E802" s="173">
        <v>483.33552767203327</v>
      </c>
      <c r="F802" s="173">
        <v>512.22133235801914</v>
      </c>
      <c r="G802" s="173">
        <v>528.93363619835122</v>
      </c>
      <c r="H802" s="204">
        <v>537.58279245313111</v>
      </c>
      <c r="I802" s="175">
        <v>607.58871489114813</v>
      </c>
      <c r="J802" s="175">
        <v>635.16152845504382</v>
      </c>
      <c r="K802" s="175">
        <v>546.2319487079111</v>
      </c>
      <c r="L802" s="175">
        <v>616.23787114592812</v>
      </c>
      <c r="M802" s="175">
        <v>643.8106847098237</v>
      </c>
      <c r="N802" s="175">
        <v>686.24379358394515</v>
      </c>
      <c r="O802" s="175">
        <v>713.81660714784073</v>
      </c>
      <c r="P802" s="175">
        <v>741.38942071173631</v>
      </c>
      <c r="Q802" s="175">
        <v>643.00630488555362</v>
      </c>
      <c r="R802" s="175">
        <v>651.24359655677267</v>
      </c>
      <c r="S802" s="175">
        <v>717.91590364059834</v>
      </c>
      <c r="T802" s="175">
        <v>744.17572608240368</v>
      </c>
      <c r="U802" s="175">
        <v>659.4808882279915</v>
      </c>
      <c r="V802" s="175">
        <v>726.1531953118174</v>
      </c>
      <c r="W802" s="175">
        <v>752.41301775362274</v>
      </c>
      <c r="X802" s="175">
        <v>792.82550239564307</v>
      </c>
      <c r="Y802" s="175">
        <v>819.08532483744841</v>
      </c>
      <c r="Z802" s="175">
        <v>845.34514727925375</v>
      </c>
      <c r="AA802" s="175">
        <v>667.71817989921044</v>
      </c>
      <c r="AB802" s="175">
        <v>734.39048698303634</v>
      </c>
      <c r="AC802" s="175">
        <v>760.65030942484168</v>
      </c>
      <c r="AD802" s="175">
        <v>801.06279406686212</v>
      </c>
      <c r="AE802" s="175">
        <v>827.32261650866747</v>
      </c>
      <c r="AF802" s="175">
        <v>853.58243895047281</v>
      </c>
      <c r="AG802" s="175">
        <v>867.7351011506878</v>
      </c>
      <c r="AH802" s="175">
        <v>893.99492359249314</v>
      </c>
      <c r="AI802" s="175">
        <v>920.25474603429859</v>
      </c>
      <c r="AJ802" s="175">
        <v>946.51456847610393</v>
      </c>
      <c r="AK802" s="175">
        <v>533.07992395232054</v>
      </c>
      <c r="AL802" s="175">
        <v>655.07200224960434</v>
      </c>
      <c r="AM802" s="175">
        <v>663.72115850438411</v>
      </c>
      <c r="AN802" s="175">
        <v>733.72708094240124</v>
      </c>
      <c r="AO802" s="175">
        <v>761.29989450629682</v>
      </c>
      <c r="AP802" s="175">
        <v>763.13808207722332</v>
      </c>
      <c r="AQ802" s="175">
        <v>771.37537374844214</v>
      </c>
      <c r="AR802" s="175">
        <v>838.04768083226804</v>
      </c>
      <c r="AS802" s="175">
        <v>864.30750327407338</v>
      </c>
      <c r="AT802" s="175">
        <v>779.61266541966097</v>
      </c>
      <c r="AU802" s="175">
        <v>846.28497250348676</v>
      </c>
      <c r="AV802" s="175">
        <v>872.5447949452921</v>
      </c>
      <c r="AW802" s="175">
        <v>912.95727958731277</v>
      </c>
      <c r="AX802" s="175">
        <v>939.21710202911811</v>
      </c>
      <c r="AY802" s="175">
        <v>965.47692447092345</v>
      </c>
      <c r="AZ802" s="175">
        <v>857.27816343517748</v>
      </c>
      <c r="BA802" s="175">
        <v>865.10359052283536</v>
      </c>
      <c r="BB802" s="175">
        <v>928.44228225246991</v>
      </c>
      <c r="BC802" s="175">
        <v>953.38911357218501</v>
      </c>
      <c r="BD802" s="175">
        <v>872.92901761049325</v>
      </c>
      <c r="BE802" s="175">
        <v>936.26770934012779</v>
      </c>
      <c r="BF802" s="175">
        <v>961.21454065984278</v>
      </c>
      <c r="BG802" s="175">
        <v>999.60640106976246</v>
      </c>
      <c r="BH802" s="175">
        <v>1024.5532323894774</v>
      </c>
      <c r="BI802" s="175">
        <v>1049.5000637091925</v>
      </c>
      <c r="BJ802" s="175">
        <v>880.75444469815125</v>
      </c>
      <c r="BK802" s="175">
        <v>944.09313642778579</v>
      </c>
      <c r="BL802" s="175">
        <v>969.0399677475009</v>
      </c>
      <c r="BM802" s="175">
        <v>1007.4318281574202</v>
      </c>
      <c r="BN802" s="175">
        <v>1032.3786594771352</v>
      </c>
      <c r="BO802" s="175">
        <v>1057.3254907968503</v>
      </c>
      <c r="BP802" s="175">
        <v>1070.7705198870549</v>
      </c>
      <c r="BQ802" s="175">
        <v>1095.71735120677</v>
      </c>
      <c r="BR802" s="175">
        <v>1120.6641825264851</v>
      </c>
      <c r="BS802" s="175">
        <v>1145.6110138462002</v>
      </c>
      <c r="BT802" s="173">
        <v>758.80382927840731</v>
      </c>
      <c r="BU802" s="173">
        <v>822.14252100804185</v>
      </c>
      <c r="BV802" s="173">
        <v>829.96794809569974</v>
      </c>
      <c r="BW802" s="173">
        <v>893.30663982533417</v>
      </c>
      <c r="BX802" s="173">
        <v>989.41758996234182</v>
      </c>
      <c r="BY802" s="174">
        <v>1014.3644212820569</v>
      </c>
      <c r="BZ802" s="175">
        <v>1077.7031130116914</v>
      </c>
      <c r="CA802" s="175">
        <v>912.24372320908196</v>
      </c>
      <c r="CB802" s="175">
        <v>1005.2260030723087</v>
      </c>
      <c r="CC802" s="175">
        <v>1068.5646948019432</v>
      </c>
      <c r="CD802" s="175">
        <v>1076.3901218896012</v>
      </c>
      <c r="CE802" s="175">
        <v>1139.7288136192356</v>
      </c>
      <c r="CF802" s="175">
        <v>1235.839763756243</v>
      </c>
      <c r="CG802" s="175">
        <v>1260.7865950759581</v>
      </c>
      <c r="CH802" s="175">
        <v>1324.1252868055926</v>
      </c>
      <c r="CI802" s="175">
        <v>1158.6658970029832</v>
      </c>
      <c r="CJ802" s="175">
        <v>962.26493355751529</v>
      </c>
      <c r="CK802" s="175">
        <v>1033.4290523748077</v>
      </c>
      <c r="CL802" s="175">
        <v>1104.5931711921</v>
      </c>
      <c r="CM802" s="175">
        <v>1129.5400025118151</v>
      </c>
      <c r="CN802" s="175">
        <v>1217.8255255611648</v>
      </c>
      <c r="CO802" s="175">
        <v>1281.1642172907991</v>
      </c>
      <c r="CP802" s="175">
        <v>1306.1110486105142</v>
      </c>
      <c r="CQ802" s="175">
        <v>1147.8468501569596</v>
      </c>
      <c r="CR802" s="175">
        <v>1442.7568975994216</v>
      </c>
      <c r="CS802" s="175">
        <v>1737.6669450418835</v>
      </c>
      <c r="CT802" s="175">
        <v>2032.5769924843455</v>
      </c>
      <c r="CU802" s="175">
        <v>1145.0719964381842</v>
      </c>
      <c r="CV802" s="175">
        <v>1212.4906353177241</v>
      </c>
      <c r="CW802" s="175">
        <v>1279.9092741972645</v>
      </c>
      <c r="CX802" s="175">
        <v>1303.5431143948895</v>
      </c>
      <c r="CY802" s="175">
        <v>1387.1820309679574</v>
      </c>
      <c r="CZ802" s="175">
        <v>1447.1871073434004</v>
      </c>
      <c r="DA802" s="175">
        <v>1470.8209475410254</v>
      </c>
      <c r="DB802" s="175">
        <v>1320.8864437429208</v>
      </c>
      <c r="DC802" s="175">
        <v>1615.7964911853828</v>
      </c>
      <c r="DD802" s="175">
        <v>1910.7065386278448</v>
      </c>
      <c r="DE802" s="175">
        <v>2205.6165860703068</v>
      </c>
      <c r="DF802" s="175">
        <v>745.33668665351524</v>
      </c>
      <c r="DG802" s="175">
        <v>849.104448176186</v>
      </c>
      <c r="DH802" s="175">
        <v>857.34173984740494</v>
      </c>
      <c r="DI802" s="175">
        <v>924.01404693123072</v>
      </c>
      <c r="DJ802" s="175">
        <v>950.27386937303606</v>
      </c>
      <c r="DK802" s="175">
        <v>938.94621122919204</v>
      </c>
      <c r="DL802" s="175">
        <v>946.77163831685004</v>
      </c>
      <c r="DM802" s="175">
        <v>1010.1103300464846</v>
      </c>
      <c r="DN802" s="175">
        <v>1035.0571613661996</v>
      </c>
      <c r="DO802" s="175">
        <v>954.59706540450793</v>
      </c>
      <c r="DP802" s="175">
        <v>1017.9357571341424</v>
      </c>
      <c r="DQ802" s="175">
        <v>1042.8825884538574</v>
      </c>
      <c r="DR802" s="175">
        <v>1081.274448863777</v>
      </c>
      <c r="DS802" s="175">
        <v>1106.2212801834921</v>
      </c>
      <c r="DT802" s="175">
        <v>1131.1681115032072</v>
      </c>
      <c r="DU802" s="175">
        <v>1071.2431966910074</v>
      </c>
      <c r="DV802" s="175">
        <v>1079.0686237786656</v>
      </c>
      <c r="DW802" s="175">
        <v>1142.4073155082999</v>
      </c>
      <c r="DX802" s="175">
        <v>1167.354146828015</v>
      </c>
      <c r="DY802" s="175">
        <v>1086.8940508663234</v>
      </c>
      <c r="DZ802" s="175">
        <v>1150.2327425959577</v>
      </c>
      <c r="EA802" s="175">
        <v>1175.1795739156728</v>
      </c>
      <c r="EB802" s="175">
        <v>1213.5714343255925</v>
      </c>
      <c r="EC802" s="175">
        <v>1238.5182656453076</v>
      </c>
      <c r="ED802" s="175">
        <v>1263.4650969650227</v>
      </c>
      <c r="EE802" s="175">
        <v>1094.7194779539814</v>
      </c>
      <c r="EF802" s="175">
        <v>1158.0581696836159</v>
      </c>
      <c r="EG802" s="175">
        <v>1183.0050010033308</v>
      </c>
      <c r="EH802" s="175">
        <v>1221.3968614132502</v>
      </c>
      <c r="EI802" s="175">
        <v>1246.3436927329653</v>
      </c>
      <c r="EJ802" s="175">
        <v>1271.2905240526804</v>
      </c>
      <c r="EK802" s="175">
        <v>1284.735553142885</v>
      </c>
      <c r="EL802" s="175">
        <v>1309.6823844626001</v>
      </c>
      <c r="EM802" s="175">
        <v>1334.6292157823152</v>
      </c>
      <c r="EN802" s="175">
        <v>1359.5760471020301</v>
      </c>
      <c r="EO802" s="175">
        <v>1155.0230870477105</v>
      </c>
      <c r="EP802" s="175">
        <v>1215.0281634231535</v>
      </c>
      <c r="EQ802" s="175">
        <v>1222.4417259272507</v>
      </c>
      <c r="ER802" s="175">
        <v>1282.4468023026939</v>
      </c>
      <c r="ES802" s="175">
        <v>1373.499281379859</v>
      </c>
      <c r="ET802" s="175">
        <v>1397.1331215774837</v>
      </c>
      <c r="EU802" s="175">
        <v>1457.1381979529272</v>
      </c>
      <c r="EV802" s="175">
        <v>1300.387197087297</v>
      </c>
      <c r="EW802" s="175">
        <v>1665.3837234155674</v>
      </c>
      <c r="EX802" s="175">
        <v>969.23622536785535</v>
      </c>
      <c r="EY802" s="175">
        <v>1096.8465235717674</v>
      </c>
      <c r="EZ802" s="175">
        <v>1272.9186330440723</v>
      </c>
      <c r="FA802" s="175">
        <v>1372.7280718576205</v>
      </c>
    </row>
    <row r="803" spans="1:157" ht="14.4" x14ac:dyDescent="0.3">
      <c r="A803" s="171" t="s">
        <v>621</v>
      </c>
      <c r="B803" s="172">
        <v>290.19417972098984</v>
      </c>
      <c r="C803" s="173">
        <v>299.17897972098984</v>
      </c>
      <c r="D803" s="173">
        <v>299.17897972098984</v>
      </c>
      <c r="E803" s="173">
        <v>299.17897972098984</v>
      </c>
      <c r="F803" s="173">
        <v>290.19417972098984</v>
      </c>
      <c r="G803" s="173">
        <v>299.17897972098984</v>
      </c>
      <c r="H803" s="204">
        <v>299.17897972098984</v>
      </c>
      <c r="I803" s="175">
        <v>299.17897972098984</v>
      </c>
      <c r="J803" s="175">
        <v>299.17897972098984</v>
      </c>
      <c r="K803" s="175">
        <v>299.17897972098984</v>
      </c>
      <c r="L803" s="175">
        <v>299.17897972098984</v>
      </c>
      <c r="M803" s="175">
        <v>299.17897972098984</v>
      </c>
      <c r="N803" s="175">
        <v>299.17897972098984</v>
      </c>
      <c r="O803" s="175">
        <v>299.17897972098984</v>
      </c>
      <c r="P803" s="175">
        <v>290.19417972098984</v>
      </c>
      <c r="Q803" s="175">
        <v>299.17897972098984</v>
      </c>
      <c r="R803" s="175">
        <v>299.17897972098984</v>
      </c>
      <c r="S803" s="175">
        <v>299.17897972098984</v>
      </c>
      <c r="T803" s="175">
        <v>299.17897972098984</v>
      </c>
      <c r="U803" s="175">
        <v>299.17897972098984</v>
      </c>
      <c r="V803" s="175">
        <v>299.17897972098984</v>
      </c>
      <c r="W803" s="175">
        <v>299.17897972098984</v>
      </c>
      <c r="X803" s="175">
        <v>299.17897972098984</v>
      </c>
      <c r="Y803" s="175">
        <v>299.17897972098984</v>
      </c>
      <c r="Z803" s="175">
        <v>299.17897972098984</v>
      </c>
      <c r="AA803" s="175">
        <v>299.17897972098984</v>
      </c>
      <c r="AB803" s="175">
        <v>299.17897972098984</v>
      </c>
      <c r="AC803" s="175">
        <v>299.17897972098984</v>
      </c>
      <c r="AD803" s="175">
        <v>299.17897972098984</v>
      </c>
      <c r="AE803" s="175">
        <v>299.17897972098984</v>
      </c>
      <c r="AF803" s="175">
        <v>299.17897972098984</v>
      </c>
      <c r="AG803" s="175">
        <v>299.17897972098984</v>
      </c>
      <c r="AH803" s="175">
        <v>299.17897972098984</v>
      </c>
      <c r="AI803" s="175">
        <v>299.17897972098984</v>
      </c>
      <c r="AJ803" s="175">
        <v>290.19417972098984</v>
      </c>
      <c r="AK803" s="175">
        <v>557.90427966353968</v>
      </c>
      <c r="AL803" s="175">
        <v>566.88907966353963</v>
      </c>
      <c r="AM803" s="175">
        <v>566.88907966353963</v>
      </c>
      <c r="AN803" s="175">
        <v>566.88907966353963</v>
      </c>
      <c r="AO803" s="175">
        <v>557.90427966353968</v>
      </c>
      <c r="AP803" s="175">
        <v>566.88907966353963</v>
      </c>
      <c r="AQ803" s="175">
        <v>566.88907966353963</v>
      </c>
      <c r="AR803" s="175">
        <v>566.88907966353963</v>
      </c>
      <c r="AS803" s="175">
        <v>566.88907966353963</v>
      </c>
      <c r="AT803" s="175">
        <v>566.88907966353963</v>
      </c>
      <c r="AU803" s="175">
        <v>566.88907966353963</v>
      </c>
      <c r="AV803" s="175">
        <v>566.88907966353963</v>
      </c>
      <c r="AW803" s="175">
        <v>566.88907966353963</v>
      </c>
      <c r="AX803" s="175">
        <v>566.88907966353963</v>
      </c>
      <c r="AY803" s="175">
        <v>557.90427966353968</v>
      </c>
      <c r="AZ803" s="175">
        <v>566.88907966353963</v>
      </c>
      <c r="BA803" s="175">
        <v>566.88907966353963</v>
      </c>
      <c r="BB803" s="175">
        <v>566.88907966353963</v>
      </c>
      <c r="BC803" s="175">
        <v>566.88907966353963</v>
      </c>
      <c r="BD803" s="175">
        <v>566.88907966353963</v>
      </c>
      <c r="BE803" s="175">
        <v>566.88907966353963</v>
      </c>
      <c r="BF803" s="175">
        <v>566.88907966353963</v>
      </c>
      <c r="BG803" s="175">
        <v>566.88907966353963</v>
      </c>
      <c r="BH803" s="175">
        <v>566.88907966353963</v>
      </c>
      <c r="BI803" s="175">
        <v>566.88907966353963</v>
      </c>
      <c r="BJ803" s="175">
        <v>566.88907966353963</v>
      </c>
      <c r="BK803" s="175">
        <v>566.88907966353963</v>
      </c>
      <c r="BL803" s="175">
        <v>566.88907966353963</v>
      </c>
      <c r="BM803" s="175">
        <v>566.88907966353963</v>
      </c>
      <c r="BN803" s="175">
        <v>566.88907966353963</v>
      </c>
      <c r="BO803" s="175">
        <v>566.88907966353963</v>
      </c>
      <c r="BP803" s="175">
        <v>566.88907966353963</v>
      </c>
      <c r="BQ803" s="175">
        <v>566.88907966353963</v>
      </c>
      <c r="BR803" s="175">
        <v>566.88907966353963</v>
      </c>
      <c r="BS803" s="175">
        <v>557.90427966353968</v>
      </c>
      <c r="BT803" s="173">
        <v>299.17897972098984</v>
      </c>
      <c r="BU803" s="173">
        <v>299.17897972098984</v>
      </c>
      <c r="BV803" s="173">
        <v>299.17897972098984</v>
      </c>
      <c r="BW803" s="173">
        <v>299.17897972098984</v>
      </c>
      <c r="BX803" s="173">
        <v>299.17897972098984</v>
      </c>
      <c r="BY803" s="174">
        <v>299.17897972098984</v>
      </c>
      <c r="BZ803" s="175">
        <v>299.17897972098984</v>
      </c>
      <c r="CA803" s="175">
        <v>299.17897972098984</v>
      </c>
      <c r="CB803" s="175">
        <v>566.88907966353963</v>
      </c>
      <c r="CC803" s="175">
        <v>566.88907966353963</v>
      </c>
      <c r="CD803" s="175">
        <v>566.88907966353963</v>
      </c>
      <c r="CE803" s="175">
        <v>566.88907966353963</v>
      </c>
      <c r="CF803" s="175">
        <v>566.88907966353963</v>
      </c>
      <c r="CG803" s="175">
        <v>566.88907966353963</v>
      </c>
      <c r="CH803" s="175">
        <v>566.88907966353963</v>
      </c>
      <c r="CI803" s="175">
        <v>566.88907966353963</v>
      </c>
      <c r="CJ803" s="175">
        <v>299.17897972098984</v>
      </c>
      <c r="CK803" s="175">
        <v>299.17897972098984</v>
      </c>
      <c r="CL803" s="175">
        <v>299.17897972098984</v>
      </c>
      <c r="CM803" s="175">
        <v>299.17897972098984</v>
      </c>
      <c r="CN803" s="175">
        <v>299.17897972098984</v>
      </c>
      <c r="CO803" s="175">
        <v>299.17897972098984</v>
      </c>
      <c r="CP803" s="175">
        <v>299.17897972098984</v>
      </c>
      <c r="CQ803" s="175">
        <v>299.17897972098984</v>
      </c>
      <c r="CR803" s="175">
        <v>299.17897972098984</v>
      </c>
      <c r="CS803" s="175">
        <v>299.17897972098984</v>
      </c>
      <c r="CT803" s="175">
        <v>299.17897972098984</v>
      </c>
      <c r="CU803" s="175">
        <v>566.88907966353963</v>
      </c>
      <c r="CV803" s="175">
        <v>566.88907966353963</v>
      </c>
      <c r="CW803" s="175">
        <v>566.88907966353963</v>
      </c>
      <c r="CX803" s="175">
        <v>566.88907966353963</v>
      </c>
      <c r="CY803" s="175">
        <v>566.88907966353963</v>
      </c>
      <c r="CZ803" s="175">
        <v>566.88907966353963</v>
      </c>
      <c r="DA803" s="175">
        <v>566.88907966353963</v>
      </c>
      <c r="DB803" s="175">
        <v>566.88907966353963</v>
      </c>
      <c r="DC803" s="175">
        <v>566.88907966353963</v>
      </c>
      <c r="DD803" s="175">
        <v>566.88907966353963</v>
      </c>
      <c r="DE803" s="175">
        <v>566.88907966353963</v>
      </c>
      <c r="DF803" s="175">
        <v>557.90427966353968</v>
      </c>
      <c r="DG803" s="175">
        <v>566.88907966353963</v>
      </c>
      <c r="DH803" s="175">
        <v>566.88907966353963</v>
      </c>
      <c r="DI803" s="175">
        <v>566.88907966353963</v>
      </c>
      <c r="DJ803" s="175">
        <v>557.90427966353968</v>
      </c>
      <c r="DK803" s="175">
        <v>566.88907966353963</v>
      </c>
      <c r="DL803" s="175">
        <v>566.88907966353963</v>
      </c>
      <c r="DM803" s="175">
        <v>566.88907966353963</v>
      </c>
      <c r="DN803" s="175">
        <v>566.88907966353963</v>
      </c>
      <c r="DO803" s="175">
        <v>566.88907966353963</v>
      </c>
      <c r="DP803" s="175">
        <v>566.88907966353963</v>
      </c>
      <c r="DQ803" s="175">
        <v>566.88907966353963</v>
      </c>
      <c r="DR803" s="175">
        <v>566.88907966353963</v>
      </c>
      <c r="DS803" s="175">
        <v>566.88907966353963</v>
      </c>
      <c r="DT803" s="175">
        <v>557.90427966353968</v>
      </c>
      <c r="DU803" s="175">
        <v>566.88907966353963</v>
      </c>
      <c r="DV803" s="175">
        <v>566.88907966353963</v>
      </c>
      <c r="DW803" s="175">
        <v>566.88907966353963</v>
      </c>
      <c r="DX803" s="175">
        <v>566.88907966353963</v>
      </c>
      <c r="DY803" s="175">
        <v>566.88907966353963</v>
      </c>
      <c r="DZ803" s="175">
        <v>566.88907966353963</v>
      </c>
      <c r="EA803" s="175">
        <v>566.88907966353963</v>
      </c>
      <c r="EB803" s="175">
        <v>566.88907966353963</v>
      </c>
      <c r="EC803" s="175">
        <v>566.88907966353963</v>
      </c>
      <c r="ED803" s="175">
        <v>566.88907966353963</v>
      </c>
      <c r="EE803" s="175">
        <v>566.88907966353963</v>
      </c>
      <c r="EF803" s="175">
        <v>566.88907966353963</v>
      </c>
      <c r="EG803" s="175">
        <v>566.88907966353963</v>
      </c>
      <c r="EH803" s="175">
        <v>566.88907966353963</v>
      </c>
      <c r="EI803" s="175">
        <v>566.88907966353963</v>
      </c>
      <c r="EJ803" s="175">
        <v>566.88907966353963</v>
      </c>
      <c r="EK803" s="175">
        <v>566.88907966353963</v>
      </c>
      <c r="EL803" s="175">
        <v>566.88907966353963</v>
      </c>
      <c r="EM803" s="175">
        <v>566.88907966353963</v>
      </c>
      <c r="EN803" s="175">
        <v>557.90427966353968</v>
      </c>
      <c r="EO803" s="175">
        <v>566.88907966353963</v>
      </c>
      <c r="EP803" s="175">
        <v>566.88907966353963</v>
      </c>
      <c r="EQ803" s="175">
        <v>566.88907966353963</v>
      </c>
      <c r="ER803" s="175">
        <v>566.88907966353963</v>
      </c>
      <c r="ES803" s="175">
        <v>566.88907966353963</v>
      </c>
      <c r="ET803" s="175">
        <v>566.88907966353963</v>
      </c>
      <c r="EU803" s="175">
        <v>566.88907966353963</v>
      </c>
      <c r="EV803" s="175">
        <v>566.88907966353963</v>
      </c>
      <c r="EW803" s="175">
        <v>566.88907966353963</v>
      </c>
      <c r="EX803" s="175">
        <v>557.90427966353968</v>
      </c>
      <c r="EY803" s="175">
        <v>566.88907966353963</v>
      </c>
      <c r="EZ803" s="175">
        <v>566.88907966353963</v>
      </c>
      <c r="FA803" s="175">
        <v>566.88907966353963</v>
      </c>
    </row>
    <row r="804" spans="1:157" ht="14.4" x14ac:dyDescent="0.3">
      <c r="A804" s="171" t="s">
        <v>622</v>
      </c>
      <c r="B804" s="172">
        <v>136.8255915315616</v>
      </c>
      <c r="C804" s="173">
        <v>397.06741914660722</v>
      </c>
      <c r="D804" s="173">
        <v>397.76075020390482</v>
      </c>
      <c r="E804" s="173">
        <v>413.42779554703253</v>
      </c>
      <c r="F804" s="173">
        <v>425.97205544257395</v>
      </c>
      <c r="G804" s="173">
        <v>406.36122376277501</v>
      </c>
      <c r="H804" s="204">
        <v>407.05455482007261</v>
      </c>
      <c r="I804" s="175">
        <v>422.72160016320032</v>
      </c>
      <c r="J804" s="175">
        <v>435.26586005874174</v>
      </c>
      <c r="K804" s="175">
        <v>407.74788587737021</v>
      </c>
      <c r="L804" s="175">
        <v>423.41493122049792</v>
      </c>
      <c r="M804" s="175">
        <v>435.95919111603934</v>
      </c>
      <c r="N804" s="175">
        <v>439.08197656362563</v>
      </c>
      <c r="O804" s="175">
        <v>451.62623645916705</v>
      </c>
      <c r="P804" s="175">
        <v>464.17049635470846</v>
      </c>
      <c r="Q804" s="175">
        <v>415.6550283789428</v>
      </c>
      <c r="R804" s="175">
        <v>416.3483594362404</v>
      </c>
      <c r="S804" s="175">
        <v>432.01540477936811</v>
      </c>
      <c r="T804" s="175">
        <v>444.55966467490953</v>
      </c>
      <c r="U804" s="175">
        <v>417.041690493538</v>
      </c>
      <c r="V804" s="175">
        <v>432.70873583666571</v>
      </c>
      <c r="W804" s="175">
        <v>445.25299573220707</v>
      </c>
      <c r="X804" s="175">
        <v>448.37578117979342</v>
      </c>
      <c r="Y804" s="175">
        <v>460.92004107533484</v>
      </c>
      <c r="Z804" s="175">
        <v>473.46430097087625</v>
      </c>
      <c r="AA804" s="175">
        <v>417.73502155083554</v>
      </c>
      <c r="AB804" s="175">
        <v>433.40206689396325</v>
      </c>
      <c r="AC804" s="175">
        <v>445.94632678950472</v>
      </c>
      <c r="AD804" s="175">
        <v>449.06911223709102</v>
      </c>
      <c r="AE804" s="175">
        <v>461.61337213263243</v>
      </c>
      <c r="AF804" s="175">
        <v>474.15763202817385</v>
      </c>
      <c r="AG804" s="175">
        <v>464.73615758021879</v>
      </c>
      <c r="AH804" s="175">
        <v>477.28041747576015</v>
      </c>
      <c r="AI804" s="175">
        <v>489.82467737130156</v>
      </c>
      <c r="AJ804" s="175">
        <v>502.36893726684298</v>
      </c>
      <c r="AK804" s="175">
        <v>446.31535783613083</v>
      </c>
      <c r="AL804" s="175">
        <v>455.60916245229862</v>
      </c>
      <c r="AM804" s="175">
        <v>456.30249350959616</v>
      </c>
      <c r="AN804" s="175">
        <v>471.96953885272393</v>
      </c>
      <c r="AO804" s="175">
        <v>484.51379874826534</v>
      </c>
      <c r="AP804" s="175">
        <v>464.90296706846641</v>
      </c>
      <c r="AQ804" s="175">
        <v>465.59629812576395</v>
      </c>
      <c r="AR804" s="175">
        <v>481.26334346889166</v>
      </c>
      <c r="AS804" s="175">
        <v>493.80760336443313</v>
      </c>
      <c r="AT804" s="175">
        <v>466.28962918306155</v>
      </c>
      <c r="AU804" s="175">
        <v>481.95667452618932</v>
      </c>
      <c r="AV804" s="175">
        <v>494.50093442173073</v>
      </c>
      <c r="AW804" s="175">
        <v>497.62371986931703</v>
      </c>
      <c r="AX804" s="175">
        <v>510.16797976485844</v>
      </c>
      <c r="AY804" s="175">
        <v>522.71223966039986</v>
      </c>
      <c r="AZ804" s="175">
        <v>474.1967716846342</v>
      </c>
      <c r="BA804" s="175">
        <v>474.89010274193174</v>
      </c>
      <c r="BB804" s="175">
        <v>490.55714808505945</v>
      </c>
      <c r="BC804" s="175">
        <v>503.10140798060092</v>
      </c>
      <c r="BD804" s="175">
        <v>475.58343379922934</v>
      </c>
      <c r="BE804" s="175">
        <v>491.25047914235705</v>
      </c>
      <c r="BF804" s="175">
        <v>503.79473903789847</v>
      </c>
      <c r="BG804" s="175">
        <v>506.91752448548482</v>
      </c>
      <c r="BH804" s="175">
        <v>519.46178438102629</v>
      </c>
      <c r="BI804" s="175">
        <v>532.00604427656765</v>
      </c>
      <c r="BJ804" s="175">
        <v>476.27676485652694</v>
      </c>
      <c r="BK804" s="175">
        <v>491.94381019965465</v>
      </c>
      <c r="BL804" s="175">
        <v>504.48807009519612</v>
      </c>
      <c r="BM804" s="175">
        <v>507.61085554278236</v>
      </c>
      <c r="BN804" s="175">
        <v>520.15511543832383</v>
      </c>
      <c r="BO804" s="175">
        <v>532.69937533386519</v>
      </c>
      <c r="BP804" s="175">
        <v>523.27790088591007</v>
      </c>
      <c r="BQ804" s="175">
        <v>535.82216078145154</v>
      </c>
      <c r="BR804" s="175">
        <v>548.3664206769929</v>
      </c>
      <c r="BS804" s="175">
        <v>560.91068057253437</v>
      </c>
      <c r="BT804" s="173">
        <v>426.33549510970579</v>
      </c>
      <c r="BU804" s="173">
        <v>442.0025404528335</v>
      </c>
      <c r="BV804" s="173">
        <v>442.69587151013104</v>
      </c>
      <c r="BW804" s="173">
        <v>458.36291685325875</v>
      </c>
      <c r="BX804" s="173">
        <v>487.26755314922548</v>
      </c>
      <c r="BY804" s="174">
        <v>499.81181304476695</v>
      </c>
      <c r="BZ804" s="175">
        <v>515.47885838789466</v>
      </c>
      <c r="CA804" s="175">
        <v>467.42214978683091</v>
      </c>
      <c r="CB804" s="175">
        <v>484.87723841539713</v>
      </c>
      <c r="CC804" s="175">
        <v>500.5442837585249</v>
      </c>
      <c r="CD804" s="175">
        <v>501.23761481582244</v>
      </c>
      <c r="CE804" s="175">
        <v>516.90466015895015</v>
      </c>
      <c r="CF804" s="175">
        <v>545.80929645491688</v>
      </c>
      <c r="CG804" s="175">
        <v>558.35355635045835</v>
      </c>
      <c r="CH804" s="175">
        <v>574.02060169358606</v>
      </c>
      <c r="CI804" s="175">
        <v>525.96389309252231</v>
      </c>
      <c r="CJ804" s="175">
        <v>451.98967612629883</v>
      </c>
      <c r="CK804" s="175">
        <v>468.3500525267242</v>
      </c>
      <c r="CL804" s="175">
        <v>484.71042892714945</v>
      </c>
      <c r="CM804" s="175">
        <v>497.25468882269092</v>
      </c>
      <c r="CN804" s="175">
        <v>525.46599406135999</v>
      </c>
      <c r="CO804" s="175">
        <v>541.13303940448782</v>
      </c>
      <c r="CP804" s="175">
        <v>553.67729930002918</v>
      </c>
      <c r="CQ804" s="175">
        <v>503.22588273839148</v>
      </c>
      <c r="CR804" s="175">
        <v>541.70997214104216</v>
      </c>
      <c r="CS804" s="175">
        <v>580.1940615436929</v>
      </c>
      <c r="CT804" s="175">
        <v>618.67815094634352</v>
      </c>
      <c r="CU804" s="175">
        <v>510.53141943199023</v>
      </c>
      <c r="CV804" s="175">
        <v>526.89179583241548</v>
      </c>
      <c r="CW804" s="175">
        <v>543.25217223284085</v>
      </c>
      <c r="CX804" s="175">
        <v>555.79643212838232</v>
      </c>
      <c r="CY804" s="175">
        <v>584.00773736705139</v>
      </c>
      <c r="CZ804" s="175">
        <v>599.67478271017922</v>
      </c>
      <c r="DA804" s="175">
        <v>612.21904260572057</v>
      </c>
      <c r="DB804" s="175">
        <v>561.76762604408282</v>
      </c>
      <c r="DC804" s="175">
        <v>600.25171544673356</v>
      </c>
      <c r="DD804" s="175">
        <v>638.73580484938429</v>
      </c>
      <c r="DE804" s="175">
        <v>677.21989425203492</v>
      </c>
      <c r="DF804" s="175">
        <v>504.85710114182223</v>
      </c>
      <c r="DG804" s="175">
        <v>514.15090575799002</v>
      </c>
      <c r="DH804" s="175">
        <v>514.84423681528756</v>
      </c>
      <c r="DI804" s="175">
        <v>530.51128215841527</v>
      </c>
      <c r="DJ804" s="175">
        <v>543.05554205395674</v>
      </c>
      <c r="DK804" s="175">
        <v>523.44471037415781</v>
      </c>
      <c r="DL804" s="175">
        <v>524.13804143145535</v>
      </c>
      <c r="DM804" s="175">
        <v>539.80508677458306</v>
      </c>
      <c r="DN804" s="175">
        <v>552.34934667012453</v>
      </c>
      <c r="DO804" s="175">
        <v>524.831372488753</v>
      </c>
      <c r="DP804" s="175">
        <v>540.49841783188072</v>
      </c>
      <c r="DQ804" s="175">
        <v>553.04267772742219</v>
      </c>
      <c r="DR804" s="175">
        <v>556.16546317500843</v>
      </c>
      <c r="DS804" s="175">
        <v>568.7097230705499</v>
      </c>
      <c r="DT804" s="175">
        <v>581.25398296609126</v>
      </c>
      <c r="DU804" s="175">
        <v>532.7385149903256</v>
      </c>
      <c r="DV804" s="175">
        <v>533.43184604762314</v>
      </c>
      <c r="DW804" s="175">
        <v>549.09889139075085</v>
      </c>
      <c r="DX804" s="175">
        <v>561.64315128629232</v>
      </c>
      <c r="DY804" s="175">
        <v>534.12517710492079</v>
      </c>
      <c r="DZ804" s="175">
        <v>549.79222244804851</v>
      </c>
      <c r="EA804" s="175">
        <v>562.33648234358986</v>
      </c>
      <c r="EB804" s="175">
        <v>565.45926779117622</v>
      </c>
      <c r="EC804" s="175">
        <v>578.00352768671769</v>
      </c>
      <c r="ED804" s="175">
        <v>590.54778758225905</v>
      </c>
      <c r="EE804" s="175">
        <v>534.81850816221834</v>
      </c>
      <c r="EF804" s="175">
        <v>550.48555350534605</v>
      </c>
      <c r="EG804" s="175">
        <v>563.02981340088752</v>
      </c>
      <c r="EH804" s="175">
        <v>566.15259884847376</v>
      </c>
      <c r="EI804" s="175">
        <v>578.69685874401523</v>
      </c>
      <c r="EJ804" s="175">
        <v>591.24111863955659</v>
      </c>
      <c r="EK804" s="175">
        <v>581.81964419160147</v>
      </c>
      <c r="EL804" s="175">
        <v>594.36390408714294</v>
      </c>
      <c r="EM804" s="175">
        <v>606.9081639826843</v>
      </c>
      <c r="EN804" s="175">
        <v>619.45242387822577</v>
      </c>
      <c r="EO804" s="175">
        <v>543.41898172108858</v>
      </c>
      <c r="EP804" s="175">
        <v>559.0860270642163</v>
      </c>
      <c r="EQ804" s="175">
        <v>559.77935812151384</v>
      </c>
      <c r="ER804" s="175">
        <v>575.44640346464155</v>
      </c>
      <c r="ES804" s="175">
        <v>604.35103976060827</v>
      </c>
      <c r="ET804" s="175">
        <v>616.89529965614975</v>
      </c>
      <c r="EU804" s="175">
        <v>632.56234499927746</v>
      </c>
      <c r="EV804" s="175">
        <v>584.50563639821371</v>
      </c>
      <c r="EW804" s="175">
        <v>611.05514815034417</v>
      </c>
      <c r="EX804" s="175">
        <v>563.39884444751362</v>
      </c>
      <c r="EY804" s="175">
        <v>584.18223500210388</v>
      </c>
      <c r="EZ804" s="175">
        <v>604.96562555669402</v>
      </c>
      <c r="FA804" s="175">
        <v>625.74901611128416</v>
      </c>
    </row>
    <row r="805" spans="1:157" ht="14.4" x14ac:dyDescent="0.3">
      <c r="A805" s="171" t="s">
        <v>623</v>
      </c>
      <c r="B805" s="172">
        <v>172.92913922072842</v>
      </c>
      <c r="C805" s="173">
        <v>374.4373535687767</v>
      </c>
      <c r="D805" s="173">
        <v>346.4312313918349</v>
      </c>
      <c r="E805" s="173">
        <v>304.46881730863521</v>
      </c>
      <c r="F805" s="173">
        <v>258.23875675215828</v>
      </c>
      <c r="G805" s="173">
        <v>517.48581752394864</v>
      </c>
      <c r="H805" s="204">
        <v>489.43850888865074</v>
      </c>
      <c r="I805" s="175">
        <v>447.14273327003207</v>
      </c>
      <c r="J805" s="175">
        <v>401.67985360134611</v>
      </c>
      <c r="K805" s="175">
        <v>461.39120025335291</v>
      </c>
      <c r="L805" s="175">
        <v>419.09542463473417</v>
      </c>
      <c r="M805" s="175">
        <v>373.63254496604821</v>
      </c>
      <c r="N805" s="175">
        <v>376.79964901611538</v>
      </c>
      <c r="O805" s="175">
        <v>331.33676934742948</v>
      </c>
      <c r="P805" s="175">
        <v>284.97540967874346</v>
      </c>
      <c r="Q805" s="175">
        <v>720.64168163215436</v>
      </c>
      <c r="R805" s="175">
        <v>692.55318653850031</v>
      </c>
      <c r="S805" s="175">
        <v>649.92404938446236</v>
      </c>
      <c r="T805" s="175">
        <v>604.32987060356743</v>
      </c>
      <c r="U805" s="175">
        <v>664.46469144484627</v>
      </c>
      <c r="V805" s="175">
        <v>621.83555429080843</v>
      </c>
      <c r="W805" s="175">
        <v>576.24137550991338</v>
      </c>
      <c r="X805" s="175">
        <v>579.20641713677037</v>
      </c>
      <c r="Y805" s="175">
        <v>533.61223835587543</v>
      </c>
      <c r="Z805" s="175">
        <v>488.0180595749805</v>
      </c>
      <c r="AA805" s="175">
        <v>636.37619635119222</v>
      </c>
      <c r="AB805" s="175">
        <v>593.74705919715439</v>
      </c>
      <c r="AC805" s="175">
        <v>548.15288041625934</v>
      </c>
      <c r="AD805" s="175">
        <v>551.11792204311644</v>
      </c>
      <c r="AE805" s="175">
        <v>505.52374326222144</v>
      </c>
      <c r="AF805" s="175">
        <v>459.92956448132657</v>
      </c>
      <c r="AG805" s="175">
        <v>508.4887848890786</v>
      </c>
      <c r="AH805" s="175">
        <v>462.89460610818361</v>
      </c>
      <c r="AI805" s="175">
        <v>417.30042732728862</v>
      </c>
      <c r="AJ805" s="175">
        <v>370.80776854639362</v>
      </c>
      <c r="AK805" s="175">
        <v>256.92995614519913</v>
      </c>
      <c r="AL805" s="175">
        <v>432.47624121441277</v>
      </c>
      <c r="AM805" s="175">
        <v>404.42893257911493</v>
      </c>
      <c r="AN805" s="175">
        <v>362.13315696049614</v>
      </c>
      <c r="AO805" s="175">
        <v>315.77179729181023</v>
      </c>
      <c r="AP805" s="175">
        <v>573.53144643666008</v>
      </c>
      <c r="AQ805" s="175">
        <v>545.44295134300614</v>
      </c>
      <c r="AR805" s="175">
        <v>502.81381418896808</v>
      </c>
      <c r="AS805" s="175">
        <v>457.2196354080732</v>
      </c>
      <c r="AT805" s="175">
        <v>517.35445624935198</v>
      </c>
      <c r="AU805" s="175">
        <v>474.72531909531409</v>
      </c>
      <c r="AV805" s="175">
        <v>429.1311403144191</v>
      </c>
      <c r="AW805" s="175">
        <v>432.09618194127626</v>
      </c>
      <c r="AX805" s="175">
        <v>386.50200316038126</v>
      </c>
      <c r="AY805" s="175">
        <v>340.00934437948627</v>
      </c>
      <c r="AZ805" s="175">
        <v>774.69405181194088</v>
      </c>
      <c r="BA805" s="175">
        <v>746.56437025993068</v>
      </c>
      <c r="BB805" s="175">
        <v>703.60187157047369</v>
      </c>
      <c r="BC805" s="175">
        <v>657.87639367736972</v>
      </c>
      <c r="BD805" s="175">
        <v>718.43468870792049</v>
      </c>
      <c r="BE805" s="175">
        <v>675.47219001846361</v>
      </c>
      <c r="BF805" s="175">
        <v>629.74671212535964</v>
      </c>
      <c r="BG805" s="175">
        <v>632.50969132900661</v>
      </c>
      <c r="BH805" s="175">
        <v>586.78421343590253</v>
      </c>
      <c r="BI805" s="175">
        <v>541.05873554279856</v>
      </c>
      <c r="BJ805" s="175">
        <v>690.3050071559104</v>
      </c>
      <c r="BK805" s="175">
        <v>647.34250846645352</v>
      </c>
      <c r="BL805" s="175">
        <v>601.61703057334944</v>
      </c>
      <c r="BM805" s="175">
        <v>604.38000977699653</v>
      </c>
      <c r="BN805" s="175">
        <v>558.65453188389245</v>
      </c>
      <c r="BO805" s="175">
        <v>512.92905399078847</v>
      </c>
      <c r="BP805" s="175">
        <v>561.41751108753942</v>
      </c>
      <c r="BQ805" s="175">
        <v>515.69203319443545</v>
      </c>
      <c r="BR805" s="175">
        <v>469.96655530133143</v>
      </c>
      <c r="BS805" s="175">
        <v>423.34259740822739</v>
      </c>
      <c r="BT805" s="173">
        <v>804.64558278937318</v>
      </c>
      <c r="BU805" s="173">
        <v>761.68308409991607</v>
      </c>
      <c r="BV805" s="173">
        <v>733.55340254790599</v>
      </c>
      <c r="BW805" s="173">
        <v>690.59090385844911</v>
      </c>
      <c r="BX805" s="173">
        <v>573.77324572387795</v>
      </c>
      <c r="BY805" s="174">
        <v>528.04776783077398</v>
      </c>
      <c r="BZ805" s="175">
        <v>485.08526914131681</v>
      </c>
      <c r="CA805" s="175">
        <v>653.91132228451613</v>
      </c>
      <c r="CB805" s="175">
        <v>861.91298449358749</v>
      </c>
      <c r="CC805" s="175">
        <v>818.95048580413049</v>
      </c>
      <c r="CD805" s="175">
        <v>790.8208042521203</v>
      </c>
      <c r="CE805" s="175">
        <v>747.8583055626633</v>
      </c>
      <c r="CF805" s="175">
        <v>631.04064742809214</v>
      </c>
      <c r="CG805" s="175">
        <v>585.31516953498817</v>
      </c>
      <c r="CH805" s="175">
        <v>542.35267084553118</v>
      </c>
      <c r="CI805" s="175">
        <v>711.17872398873033</v>
      </c>
      <c r="CJ805" s="175">
        <v>919.93169833357297</v>
      </c>
      <c r="CK805" s="175">
        <v>848.83951809210578</v>
      </c>
      <c r="CL805" s="175">
        <v>777.7473378506387</v>
      </c>
      <c r="CM805" s="175">
        <v>732.02185995753462</v>
      </c>
      <c r="CN805" s="175">
        <v>643.33388337497365</v>
      </c>
      <c r="CO805" s="175">
        <v>600.37138468551666</v>
      </c>
      <c r="CP805" s="175">
        <v>554.64590679241269</v>
      </c>
      <c r="CQ805" s="175">
        <v>725.27022701239355</v>
      </c>
      <c r="CR805" s="175">
        <v>855.42465928049114</v>
      </c>
      <c r="CS805" s="175">
        <v>1021.5490915485889</v>
      </c>
      <c r="CT805" s="175">
        <v>1151.703523816687</v>
      </c>
      <c r="CU805" s="175">
        <v>970.83758894646382</v>
      </c>
      <c r="CV805" s="175">
        <v>899.37086071122144</v>
      </c>
      <c r="CW805" s="175">
        <v>827.90413247597917</v>
      </c>
      <c r="CX805" s="175">
        <v>782.04735547066639</v>
      </c>
      <c r="CY805" s="175">
        <v>692.89471824047712</v>
      </c>
      <c r="CZ805" s="175">
        <v>649.59885801560085</v>
      </c>
      <c r="DA805" s="175">
        <v>603.74208101028796</v>
      </c>
      <c r="DB805" s="175">
        <v>775.19937069581385</v>
      </c>
      <c r="DC805" s="175">
        <v>905.35380296391145</v>
      </c>
      <c r="DD805" s="175">
        <v>1071.4782352320094</v>
      </c>
      <c r="DE805" s="175">
        <v>1201.6326675001071</v>
      </c>
      <c r="DF805" s="175">
        <v>316.2098067458877</v>
      </c>
      <c r="DG805" s="175">
        <v>519.23366013764007</v>
      </c>
      <c r="DH805" s="175">
        <v>491.14516504398608</v>
      </c>
      <c r="DI805" s="175">
        <v>448.51602788994825</v>
      </c>
      <c r="DJ805" s="175">
        <v>402.02336910905325</v>
      </c>
      <c r="DK805" s="175">
        <v>658.4664336824261</v>
      </c>
      <c r="DL805" s="175">
        <v>630.33675213041602</v>
      </c>
      <c r="DM805" s="175">
        <v>587.37425344095891</v>
      </c>
      <c r="DN805" s="175">
        <v>541.64877554785494</v>
      </c>
      <c r="DO805" s="175">
        <v>602.20707057840582</v>
      </c>
      <c r="DP805" s="175">
        <v>559.24457188894883</v>
      </c>
      <c r="DQ805" s="175">
        <v>513.51909399584486</v>
      </c>
      <c r="DR805" s="175">
        <v>516.28207319949183</v>
      </c>
      <c r="DS805" s="175">
        <v>470.55659530638786</v>
      </c>
      <c r="DT805" s="175">
        <v>423.93263741328377</v>
      </c>
      <c r="DU805" s="175">
        <v>844.84472946809296</v>
      </c>
      <c r="DV805" s="175">
        <v>816.71504791608288</v>
      </c>
      <c r="DW805" s="175">
        <v>773.75254922662577</v>
      </c>
      <c r="DX805" s="175">
        <v>728.0270713335218</v>
      </c>
      <c r="DY805" s="175">
        <v>788.5853663640728</v>
      </c>
      <c r="DZ805" s="175">
        <v>745.6228676746158</v>
      </c>
      <c r="EA805" s="175">
        <v>699.89738978151172</v>
      </c>
      <c r="EB805" s="175">
        <v>702.66036898515858</v>
      </c>
      <c r="EC805" s="175">
        <v>656.93489109205461</v>
      </c>
      <c r="ED805" s="175">
        <v>611.20941319895064</v>
      </c>
      <c r="EE805" s="175">
        <v>760.4556848120626</v>
      </c>
      <c r="EF805" s="175">
        <v>717.49318612260561</v>
      </c>
      <c r="EG805" s="175">
        <v>671.76770822950164</v>
      </c>
      <c r="EH805" s="175">
        <v>674.53068743314861</v>
      </c>
      <c r="EI805" s="175">
        <v>628.80520954004453</v>
      </c>
      <c r="EJ805" s="175">
        <v>583.07973164694056</v>
      </c>
      <c r="EK805" s="175">
        <v>631.56818874369162</v>
      </c>
      <c r="EL805" s="175">
        <v>585.84271085058754</v>
      </c>
      <c r="EM805" s="175">
        <v>540.11723295748368</v>
      </c>
      <c r="EN805" s="175">
        <v>493.49327506437959</v>
      </c>
      <c r="EO805" s="175">
        <v>925.64686722169665</v>
      </c>
      <c r="EP805" s="175">
        <v>882.35100699682062</v>
      </c>
      <c r="EQ805" s="175">
        <v>854.18013898645449</v>
      </c>
      <c r="ER805" s="175">
        <v>810.88427876157834</v>
      </c>
      <c r="ES805" s="175">
        <v>693.56077352102295</v>
      </c>
      <c r="ET805" s="175">
        <v>647.70399651570995</v>
      </c>
      <c r="EU805" s="175">
        <v>604.40813629083368</v>
      </c>
      <c r="EV805" s="175">
        <v>774.10502832773091</v>
      </c>
      <c r="EW805" s="175">
        <v>945.6052444733798</v>
      </c>
      <c r="EX805" s="175">
        <v>344.4539349478909</v>
      </c>
      <c r="EY805" s="175">
        <v>534.37464962470642</v>
      </c>
      <c r="EZ805" s="175">
        <v>623.84306542836111</v>
      </c>
      <c r="FA805" s="175">
        <v>741.65521416614035</v>
      </c>
    </row>
    <row r="806" spans="1:157" ht="14.4" x14ac:dyDescent="0.3">
      <c r="A806" s="171" t="s">
        <v>624</v>
      </c>
      <c r="B806" s="172">
        <v>402.32256682102769</v>
      </c>
      <c r="C806" s="173">
        <v>912.07564782644351</v>
      </c>
      <c r="D806" s="173">
        <v>787.59280164032441</v>
      </c>
      <c r="E806" s="173">
        <v>615.30948874113403</v>
      </c>
      <c r="F806" s="173">
        <v>493.81166668748966</v>
      </c>
      <c r="G806" s="173">
        <v>1630.9206207858358</v>
      </c>
      <c r="H806" s="204">
        <v>1404.102204957401</v>
      </c>
      <c r="I806" s="175">
        <v>1054.9720892307359</v>
      </c>
      <c r="J806" s="175">
        <v>893.3124693941827</v>
      </c>
      <c r="K806" s="175">
        <v>1168.6302408645915</v>
      </c>
      <c r="L806" s="175">
        <v>921.97878725598275</v>
      </c>
      <c r="M806" s="175">
        <v>766.28390898077726</v>
      </c>
      <c r="N806" s="175">
        <v>730.41775164061198</v>
      </c>
      <c r="O806" s="175">
        <v>604.58696475980287</v>
      </c>
      <c r="P806" s="175">
        <v>484.30704606222321</v>
      </c>
      <c r="Q806" s="175">
        <v>3081.0734270838038</v>
      </c>
      <c r="R806" s="175">
        <v>2853.92193661497</v>
      </c>
      <c r="S806" s="175">
        <v>2509.1803614734877</v>
      </c>
      <c r="T806" s="175">
        <v>2140.4605125726921</v>
      </c>
      <c r="U806" s="175">
        <v>2626.770446146134</v>
      </c>
      <c r="V806" s="175">
        <v>2282.0288710046516</v>
      </c>
      <c r="W806" s="175">
        <v>1854.738823998774</v>
      </c>
      <c r="X806" s="175">
        <v>1878.7170977580852</v>
      </c>
      <c r="Y806" s="175">
        <v>1509.9972488572905</v>
      </c>
      <c r="Z806" s="175">
        <v>1209.1561889730801</v>
      </c>
      <c r="AA806" s="175">
        <v>2399.6189556773002</v>
      </c>
      <c r="AB806" s="175">
        <v>1996.307182430736</v>
      </c>
      <c r="AC806" s="175">
        <v>1627.5873335299402</v>
      </c>
      <c r="AD806" s="175">
        <v>1651.56560728925</v>
      </c>
      <c r="AE806" s="175">
        <v>1282.8457583884581</v>
      </c>
      <c r="AF806" s="175">
        <v>1022.2786231299675</v>
      </c>
      <c r="AG806" s="175">
        <v>1306.824032147769</v>
      </c>
      <c r="AH806" s="175">
        <v>983.93520737668098</v>
      </c>
      <c r="AI806" s="175">
        <v>821.91263383527075</v>
      </c>
      <c r="AJ806" s="175">
        <v>686.79544744472514</v>
      </c>
      <c r="AK806" s="175">
        <v>450.12383001016133</v>
      </c>
      <c r="AL806" s="175">
        <v>982.49751013927744</v>
      </c>
      <c r="AM806" s="175">
        <v>862.38045507203549</v>
      </c>
      <c r="AN806" s="175">
        <v>688.7284737830505</v>
      </c>
      <c r="AO806" s="175">
        <v>545.86244155094698</v>
      </c>
      <c r="AP806" s="175">
        <v>1461.6997655027142</v>
      </c>
      <c r="AQ806" s="175">
        <v>1328.4053687431781</v>
      </c>
      <c r="AR806" s="175">
        <v>1135.3345114015199</v>
      </c>
      <c r="AS806" s="175">
        <v>952.41567646043711</v>
      </c>
      <c r="AT806" s="175">
        <v>1201.1902714829896</v>
      </c>
      <c r="AU806" s="175">
        <v>994.10399718267945</v>
      </c>
      <c r="AV806" s="175">
        <v>828.54137112957017</v>
      </c>
      <c r="AW806" s="175">
        <v>793.23697148305473</v>
      </c>
      <c r="AX806" s="175">
        <v>653.52072145079001</v>
      </c>
      <c r="AY806" s="175">
        <v>532.35645301531133</v>
      </c>
      <c r="AZ806" s="175">
        <v>2714.617386559557</v>
      </c>
      <c r="BA806" s="175">
        <v>2487.1328214503205</v>
      </c>
      <c r="BB806" s="175">
        <v>2139.6953535818334</v>
      </c>
      <c r="BC806" s="175">
        <v>1781.072395257065</v>
      </c>
      <c r="BD806" s="175">
        <v>2259.648256341085</v>
      </c>
      <c r="BE806" s="175">
        <v>1912.2107884725992</v>
      </c>
      <c r="BF806" s="175">
        <v>1592.046301707298</v>
      </c>
      <c r="BG806" s="175">
        <v>1605.7974519904808</v>
      </c>
      <c r="BH806" s="175">
        <v>1378.2250122672692</v>
      </c>
      <c r="BI806" s="175">
        <v>1210.3054948468391</v>
      </c>
      <c r="BJ806" s="175">
        <v>2032.1636912318475</v>
      </c>
      <c r="BK806" s="175">
        <v>1728.646000440224</v>
      </c>
      <c r="BL806" s="175">
        <v>1452.0468844372699</v>
      </c>
      <c r="BM806" s="175">
        <v>1465.798034720455</v>
      </c>
      <c r="BN806" s="175">
        <v>1246.0950055353399</v>
      </c>
      <c r="BO806" s="175">
        <v>1082.9038607398736</v>
      </c>
      <c r="BP806" s="175">
        <v>1258.6087648858459</v>
      </c>
      <c r="BQ806" s="175">
        <v>1051.5143264673934</v>
      </c>
      <c r="BR806" s="175">
        <v>868.00082708187676</v>
      </c>
      <c r="BS806" s="175">
        <v>720.59156322967522</v>
      </c>
      <c r="BT806" s="173">
        <v>3509.0748292932162</v>
      </c>
      <c r="BU806" s="173">
        <v>3161.6373614247327</v>
      </c>
      <c r="BV806" s="173">
        <v>2934.1527963154949</v>
      </c>
      <c r="BW806" s="173">
        <v>2586.7153284470091</v>
      </c>
      <c r="BX806" s="173">
        <v>1583.4414333346165</v>
      </c>
      <c r="BY806" s="174">
        <v>1213.6597693050292</v>
      </c>
      <c r="BZ806" s="175">
        <v>957.92137434451558</v>
      </c>
      <c r="CA806" s="175">
        <v>2290.0877734102687</v>
      </c>
      <c r="CB806" s="175">
        <v>3168.6187293226781</v>
      </c>
      <c r="CC806" s="175">
        <v>2821.1812614541909</v>
      </c>
      <c r="CD806" s="175">
        <v>2593.6966963449559</v>
      </c>
      <c r="CE806" s="175">
        <v>2246.2592284764687</v>
      </c>
      <c r="CF806" s="175">
        <v>1449.0532967047245</v>
      </c>
      <c r="CG806" s="175">
        <v>1221.4808569815104</v>
      </c>
      <c r="CH806" s="175">
        <v>1030.1158456024302</v>
      </c>
      <c r="CI806" s="175">
        <v>1949.631673439726</v>
      </c>
      <c r="CJ806" s="175">
        <v>4225.0764183052461</v>
      </c>
      <c r="CK806" s="175">
        <v>3615.133277663032</v>
      </c>
      <c r="CL806" s="175">
        <v>3040.2112446853112</v>
      </c>
      <c r="CM806" s="175">
        <v>2670.4295806557216</v>
      </c>
      <c r="CN806" s="175">
        <v>1953.2104487576496</v>
      </c>
      <c r="CO806" s="175">
        <v>1547.2027827840805</v>
      </c>
      <c r="CP806" s="175">
        <v>1175.0660719549269</v>
      </c>
      <c r="CQ806" s="175">
        <v>2615.8291657358845</v>
      </c>
      <c r="CR806" s="175">
        <v>3417.0496347842623</v>
      </c>
      <c r="CS806" s="175">
        <v>4577.9803096927963</v>
      </c>
      <c r="CT806" s="175">
        <v>5478.6332523468591</v>
      </c>
      <c r="CU806" s="175">
        <v>3798.1537088300465</v>
      </c>
      <c r="CV806" s="175">
        <v>3220.2027084849201</v>
      </c>
      <c r="CW806" s="175">
        <v>2642.2517081397964</v>
      </c>
      <c r="CX806" s="175">
        <v>2271.4082289814128</v>
      </c>
      <c r="CY806" s="175">
        <v>1656.4904398082265</v>
      </c>
      <c r="CZ806" s="175">
        <v>1391.9833575210457</v>
      </c>
      <c r="DA806" s="175">
        <v>1163.7574514881137</v>
      </c>
      <c r="DB806" s="175">
        <v>2216.0286173956315</v>
      </c>
      <c r="DC806" s="175">
        <v>3017.2490864440115</v>
      </c>
      <c r="DD806" s="175">
        <v>4109.3587286190041</v>
      </c>
      <c r="DE806" s="175">
        <v>4959.3642225630365</v>
      </c>
      <c r="DF806" s="175">
        <v>603.93206046158775</v>
      </c>
      <c r="DG806" s="175">
        <v>1314.3030685374204</v>
      </c>
      <c r="DH806" s="175">
        <v>1187.087971277236</v>
      </c>
      <c r="DI806" s="175">
        <v>973.6947593455285</v>
      </c>
      <c r="DJ806" s="175">
        <v>820.99528662383273</v>
      </c>
      <c r="DK806" s="175">
        <v>1873.4034926799711</v>
      </c>
      <c r="DL806" s="175">
        <v>1709.3904830254214</v>
      </c>
      <c r="DM806" s="175">
        <v>1446.5425173056512</v>
      </c>
      <c r="DN806" s="175">
        <v>1273.6762693523378</v>
      </c>
      <c r="DO806" s="175">
        <v>1520.3643894756544</v>
      </c>
      <c r="DP806" s="175">
        <v>1309.4657800408386</v>
      </c>
      <c r="DQ806" s="175">
        <v>1146.2746352453698</v>
      </c>
      <c r="DR806" s="175">
        <v>1114.8851009728896</v>
      </c>
      <c r="DS806" s="175">
        <v>937.67853921877031</v>
      </c>
      <c r="DT806" s="175">
        <v>775.68934910716291</v>
      </c>
      <c r="DU806" s="175">
        <v>3125.3280203639879</v>
      </c>
      <c r="DV806" s="175">
        <v>2897.8434552547587</v>
      </c>
      <c r="DW806" s="175">
        <v>2550.4059873862666</v>
      </c>
      <c r="DX806" s="175">
        <v>2180.6243233566784</v>
      </c>
      <c r="DY806" s="175">
        <v>2670.3588901455187</v>
      </c>
      <c r="DZ806" s="175">
        <v>2322.9214222770352</v>
      </c>
      <c r="EA806" s="175">
        <v>1953.1397582474419</v>
      </c>
      <c r="EB806" s="175">
        <v>1975.4839544085455</v>
      </c>
      <c r="EC806" s="175">
        <v>1692.3346934932354</v>
      </c>
      <c r="ED806" s="175">
        <v>1462.3469689827118</v>
      </c>
      <c r="EE806" s="175">
        <v>2442.8743250362822</v>
      </c>
      <c r="EF806" s="175">
        <v>2095.4368571677974</v>
      </c>
      <c r="EG806" s="175">
        <v>1766.1565656632422</v>
      </c>
      <c r="EH806" s="175">
        <v>1779.9077159464239</v>
      </c>
      <c r="EI806" s="175">
        <v>1503.3085999434697</v>
      </c>
      <c r="EJ806" s="175">
        <v>1322.3475517126863</v>
      </c>
      <c r="EK806" s="175">
        <v>1517.0597502266537</v>
      </c>
      <c r="EL806" s="175">
        <v>1289.4873105034421</v>
      </c>
      <c r="EM806" s="175">
        <v>1124.5930926915801</v>
      </c>
      <c r="EN806" s="175">
        <v>943.31724135091338</v>
      </c>
      <c r="EO806" s="175">
        <v>3527.4367812327123</v>
      </c>
      <c r="EP806" s="175">
        <v>3177.3034206372249</v>
      </c>
      <c r="EQ806" s="175">
        <v>2949.4857808875895</v>
      </c>
      <c r="ER806" s="175">
        <v>2599.3524202920985</v>
      </c>
      <c r="ES806" s="175">
        <v>1725.1862674469751</v>
      </c>
      <c r="ET806" s="175">
        <v>1447.9336851343032</v>
      </c>
      <c r="EU806" s="175">
        <v>1232.4532791268623</v>
      </c>
      <c r="EV806" s="175">
        <v>2301.9188437861608</v>
      </c>
      <c r="EW806" s="175">
        <v>3437.5024177667801</v>
      </c>
      <c r="EX806" s="175">
        <v>640.90619190489508</v>
      </c>
      <c r="EY806" s="175">
        <v>1301.4295915845421</v>
      </c>
      <c r="EZ806" s="175">
        <v>1543.9932809314912</v>
      </c>
      <c r="FA806" s="175">
        <v>2134.237558833669</v>
      </c>
    </row>
    <row r="807" spans="1:157" ht="14.4" x14ac:dyDescent="0.3">
      <c r="A807" s="176" t="s">
        <v>625</v>
      </c>
      <c r="B807" s="172">
        <v>0</v>
      </c>
      <c r="C807" s="173">
        <v>0</v>
      </c>
      <c r="D807" s="173">
        <v>0</v>
      </c>
      <c r="E807" s="173">
        <v>0</v>
      </c>
      <c r="F807" s="173">
        <v>0</v>
      </c>
      <c r="G807" s="173">
        <v>0</v>
      </c>
      <c r="H807" s="204">
        <v>0</v>
      </c>
      <c r="I807" s="175">
        <v>0</v>
      </c>
      <c r="J807" s="175">
        <v>0</v>
      </c>
      <c r="K807" s="175">
        <v>0</v>
      </c>
      <c r="L807" s="175">
        <v>0</v>
      </c>
      <c r="M807" s="175">
        <v>0</v>
      </c>
      <c r="N807" s="175">
        <v>0</v>
      </c>
      <c r="O807" s="175">
        <v>0</v>
      </c>
      <c r="P807" s="175">
        <v>-35.785493671377402</v>
      </c>
      <c r="Q807" s="175">
        <v>0</v>
      </c>
      <c r="R807" s="175">
        <v>0</v>
      </c>
      <c r="S807" s="175">
        <v>0</v>
      </c>
      <c r="T807" s="175">
        <v>0</v>
      </c>
      <c r="U807" s="175">
        <v>0</v>
      </c>
      <c r="V807" s="175">
        <v>0</v>
      </c>
      <c r="W807" s="175">
        <v>0</v>
      </c>
      <c r="X807" s="175">
        <v>0</v>
      </c>
      <c r="Y807" s="175">
        <v>0</v>
      </c>
      <c r="Z807" s="175">
        <v>0</v>
      </c>
      <c r="AA807" s="175">
        <v>0</v>
      </c>
      <c r="AB807" s="175">
        <v>0</v>
      </c>
      <c r="AC807" s="175">
        <v>0</v>
      </c>
      <c r="AD807" s="175">
        <v>0</v>
      </c>
      <c r="AE807" s="175">
        <v>0</v>
      </c>
      <c r="AF807" s="175">
        <v>0</v>
      </c>
      <c r="AG807" s="175">
        <v>0</v>
      </c>
      <c r="AH807" s="175">
        <v>0</v>
      </c>
      <c r="AI807" s="175">
        <v>0</v>
      </c>
      <c r="AJ807" s="175">
        <v>0</v>
      </c>
      <c r="AK807" s="175">
        <v>0</v>
      </c>
      <c r="AL807" s="175">
        <v>0</v>
      </c>
      <c r="AM807" s="175">
        <v>0</v>
      </c>
      <c r="AN807" s="175">
        <v>0</v>
      </c>
      <c r="AO807" s="175">
        <v>0</v>
      </c>
      <c r="AP807" s="175">
        <v>0</v>
      </c>
      <c r="AQ807" s="175">
        <v>0</v>
      </c>
      <c r="AR807" s="175">
        <v>0</v>
      </c>
      <c r="AS807" s="175">
        <v>0</v>
      </c>
      <c r="AT807" s="175">
        <v>0</v>
      </c>
      <c r="AU807" s="175">
        <v>0</v>
      </c>
      <c r="AV807" s="175">
        <v>0</v>
      </c>
      <c r="AW807" s="175">
        <v>0</v>
      </c>
      <c r="AX807" s="175">
        <v>0</v>
      </c>
      <c r="AY807" s="175">
        <v>0</v>
      </c>
      <c r="AZ807" s="175">
        <v>0</v>
      </c>
      <c r="BA807" s="175">
        <v>0</v>
      </c>
      <c r="BB807" s="175">
        <v>0</v>
      </c>
      <c r="BC807" s="175">
        <v>0</v>
      </c>
      <c r="BD807" s="175">
        <v>0</v>
      </c>
      <c r="BE807" s="175">
        <v>0</v>
      </c>
      <c r="BF807" s="175">
        <v>0</v>
      </c>
      <c r="BG807" s="175">
        <v>0</v>
      </c>
      <c r="BH807" s="175">
        <v>0</v>
      </c>
      <c r="BI807" s="175">
        <v>0</v>
      </c>
      <c r="BJ807" s="175">
        <v>0</v>
      </c>
      <c r="BK807" s="175">
        <v>0</v>
      </c>
      <c r="BL807" s="175">
        <v>0</v>
      </c>
      <c r="BM807" s="175">
        <v>0</v>
      </c>
      <c r="BN807" s="175">
        <v>0</v>
      </c>
      <c r="BO807" s="175">
        <v>0</v>
      </c>
      <c r="BP807" s="175">
        <v>0</v>
      </c>
      <c r="BQ807" s="175">
        <v>0</v>
      </c>
      <c r="BR807" s="175">
        <v>0</v>
      </c>
      <c r="BS807" s="175">
        <v>0</v>
      </c>
      <c r="BT807" s="173">
        <v>0</v>
      </c>
      <c r="BU807" s="173">
        <v>0</v>
      </c>
      <c r="BV807" s="173">
        <v>0</v>
      </c>
      <c r="BW807" s="173">
        <v>0</v>
      </c>
      <c r="BX807" s="173">
        <v>0</v>
      </c>
      <c r="BY807" s="174">
        <v>0</v>
      </c>
      <c r="BZ807" s="175">
        <v>0</v>
      </c>
      <c r="CA807" s="175">
        <v>0</v>
      </c>
      <c r="CB807" s="175">
        <v>0</v>
      </c>
      <c r="CC807" s="175">
        <v>0</v>
      </c>
      <c r="CD807" s="175">
        <v>0</v>
      </c>
      <c r="CE807" s="175">
        <v>0</v>
      </c>
      <c r="CF807" s="175">
        <v>0</v>
      </c>
      <c r="CG807" s="175">
        <v>0</v>
      </c>
      <c r="CH807" s="175">
        <v>0</v>
      </c>
      <c r="CI807" s="175">
        <v>0</v>
      </c>
      <c r="CJ807" s="175">
        <v>0</v>
      </c>
      <c r="CK807" s="175">
        <v>0</v>
      </c>
      <c r="CL807" s="175">
        <v>0</v>
      </c>
      <c r="CM807" s="175">
        <v>0</v>
      </c>
      <c r="CN807" s="175">
        <v>0</v>
      </c>
      <c r="CO807" s="175">
        <v>0</v>
      </c>
      <c r="CP807" s="175">
        <v>0</v>
      </c>
      <c r="CQ807" s="175">
        <v>0</v>
      </c>
      <c r="CR807" s="175">
        <v>0</v>
      </c>
      <c r="CS807" s="175">
        <v>0</v>
      </c>
      <c r="CT807" s="175">
        <v>0</v>
      </c>
      <c r="CU807" s="175">
        <v>0</v>
      </c>
      <c r="CV807" s="175">
        <v>0</v>
      </c>
      <c r="CW807" s="175">
        <v>0</v>
      </c>
      <c r="CX807" s="175">
        <v>0</v>
      </c>
      <c r="CY807" s="175">
        <v>0</v>
      </c>
      <c r="CZ807" s="175">
        <v>0</v>
      </c>
      <c r="DA807" s="175">
        <v>0</v>
      </c>
      <c r="DB807" s="175">
        <v>0</v>
      </c>
      <c r="DC807" s="175">
        <v>0</v>
      </c>
      <c r="DD807" s="175">
        <v>0</v>
      </c>
      <c r="DE807" s="175">
        <v>0</v>
      </c>
      <c r="DF807" s="175">
        <v>0</v>
      </c>
      <c r="DG807" s="175">
        <v>0</v>
      </c>
      <c r="DH807" s="175">
        <v>0</v>
      </c>
      <c r="DI807" s="175">
        <v>0</v>
      </c>
      <c r="DJ807" s="175">
        <v>0</v>
      </c>
      <c r="DK807" s="175">
        <v>0</v>
      </c>
      <c r="DL807" s="175">
        <v>0</v>
      </c>
      <c r="DM807" s="175">
        <v>0</v>
      </c>
      <c r="DN807" s="175">
        <v>0</v>
      </c>
      <c r="DO807" s="175">
        <v>0</v>
      </c>
      <c r="DP807" s="175">
        <v>0</v>
      </c>
      <c r="DQ807" s="175">
        <v>0</v>
      </c>
      <c r="DR807" s="175">
        <v>0</v>
      </c>
      <c r="DS807" s="175">
        <v>0</v>
      </c>
      <c r="DT807" s="175">
        <v>0</v>
      </c>
      <c r="DU807" s="175">
        <v>0</v>
      </c>
      <c r="DV807" s="175">
        <v>0</v>
      </c>
      <c r="DW807" s="175">
        <v>0</v>
      </c>
      <c r="DX807" s="175">
        <v>0</v>
      </c>
      <c r="DY807" s="175">
        <v>0</v>
      </c>
      <c r="DZ807" s="175">
        <v>0</v>
      </c>
      <c r="EA807" s="175">
        <v>0</v>
      </c>
      <c r="EB807" s="175">
        <v>0</v>
      </c>
      <c r="EC807" s="175">
        <v>0</v>
      </c>
      <c r="ED807" s="175">
        <v>0</v>
      </c>
      <c r="EE807" s="175">
        <v>0</v>
      </c>
      <c r="EF807" s="175">
        <v>0</v>
      </c>
      <c r="EG807" s="175">
        <v>0</v>
      </c>
      <c r="EH807" s="175">
        <v>0</v>
      </c>
      <c r="EI807" s="175">
        <v>0</v>
      </c>
      <c r="EJ807" s="175">
        <v>0</v>
      </c>
      <c r="EK807" s="175">
        <v>0</v>
      </c>
      <c r="EL807" s="175">
        <v>0</v>
      </c>
      <c r="EM807" s="175">
        <v>0</v>
      </c>
      <c r="EN807" s="175">
        <v>0</v>
      </c>
      <c r="EO807" s="175">
        <v>0</v>
      </c>
      <c r="EP807" s="175">
        <v>0</v>
      </c>
      <c r="EQ807" s="175">
        <v>0</v>
      </c>
      <c r="ER807" s="175">
        <v>0</v>
      </c>
      <c r="ES807" s="175">
        <v>0</v>
      </c>
      <c r="ET807" s="175">
        <v>0</v>
      </c>
      <c r="EU807" s="175">
        <v>0</v>
      </c>
      <c r="EV807" s="175">
        <v>0</v>
      </c>
      <c r="EW807" s="175">
        <v>0</v>
      </c>
      <c r="EX807" s="175">
        <v>0</v>
      </c>
      <c r="EY807" s="175">
        <v>0</v>
      </c>
      <c r="EZ807" s="175">
        <v>0</v>
      </c>
      <c r="FA807" s="175">
        <v>0</v>
      </c>
    </row>
    <row r="808" spans="1:157" ht="14.4" x14ac:dyDescent="0.3">
      <c r="A808" s="176" t="s">
        <v>626</v>
      </c>
      <c r="B808" s="172">
        <v>0</v>
      </c>
      <c r="C808" s="173">
        <v>-50</v>
      </c>
      <c r="D808" s="173">
        <v>-50</v>
      </c>
      <c r="E808" s="173">
        <v>-50</v>
      </c>
      <c r="F808" s="173">
        <v>0</v>
      </c>
      <c r="G808" s="173">
        <v>-100</v>
      </c>
      <c r="H808" s="204">
        <v>-100</v>
      </c>
      <c r="I808" s="175">
        <v>-100</v>
      </c>
      <c r="J808" s="175">
        <v>-50</v>
      </c>
      <c r="K808" s="175">
        <v>-100</v>
      </c>
      <c r="L808" s="175">
        <v>-100</v>
      </c>
      <c r="M808" s="175">
        <v>-50</v>
      </c>
      <c r="N808" s="175">
        <v>-100</v>
      </c>
      <c r="O808" s="175">
        <v>-50</v>
      </c>
      <c r="P808" s="175">
        <v>0</v>
      </c>
      <c r="Q808" s="175">
        <v>-100</v>
      </c>
      <c r="R808" s="175">
        <v>-100</v>
      </c>
      <c r="S808" s="175">
        <v>-100</v>
      </c>
      <c r="T808" s="175">
        <v>-100</v>
      </c>
      <c r="U808" s="175">
        <v>-100</v>
      </c>
      <c r="V808" s="175">
        <v>-100</v>
      </c>
      <c r="W808" s="175">
        <v>-100</v>
      </c>
      <c r="X808" s="175">
        <v>-100</v>
      </c>
      <c r="Y808" s="175">
        <v>-100</v>
      </c>
      <c r="Z808" s="175">
        <v>-50</v>
      </c>
      <c r="AA808" s="175">
        <v>-100</v>
      </c>
      <c r="AB808" s="175">
        <v>-100</v>
      </c>
      <c r="AC808" s="175">
        <v>-100</v>
      </c>
      <c r="AD808" s="175">
        <v>-100</v>
      </c>
      <c r="AE808" s="175">
        <v>-100</v>
      </c>
      <c r="AF808" s="175">
        <v>-50</v>
      </c>
      <c r="AG808" s="175">
        <v>-100</v>
      </c>
      <c r="AH808" s="175">
        <v>-100</v>
      </c>
      <c r="AI808" s="175">
        <v>-50</v>
      </c>
      <c r="AJ808" s="175">
        <v>0</v>
      </c>
      <c r="AK808" s="175">
        <v>0</v>
      </c>
      <c r="AL808" s="175">
        <v>-50</v>
      </c>
      <c r="AM808" s="175">
        <v>-50</v>
      </c>
      <c r="AN808" s="175">
        <v>-50</v>
      </c>
      <c r="AO808" s="175">
        <v>0</v>
      </c>
      <c r="AP808" s="175">
        <v>-100</v>
      </c>
      <c r="AQ808" s="175">
        <v>-100</v>
      </c>
      <c r="AR808" s="175">
        <v>-100</v>
      </c>
      <c r="AS808" s="175">
        <v>-50</v>
      </c>
      <c r="AT808" s="175">
        <v>-100</v>
      </c>
      <c r="AU808" s="175">
        <v>-100</v>
      </c>
      <c r="AV808" s="175">
        <v>-50</v>
      </c>
      <c r="AW808" s="175">
        <v>-100</v>
      </c>
      <c r="AX808" s="175">
        <v>-50</v>
      </c>
      <c r="AY808" s="175">
        <v>0</v>
      </c>
      <c r="AZ808" s="175">
        <v>-100</v>
      </c>
      <c r="BA808" s="175">
        <v>-100</v>
      </c>
      <c r="BB808" s="175">
        <v>-100</v>
      </c>
      <c r="BC808" s="175">
        <v>-100</v>
      </c>
      <c r="BD808" s="175">
        <v>-100</v>
      </c>
      <c r="BE808" s="175">
        <v>-100</v>
      </c>
      <c r="BF808" s="175">
        <v>-100</v>
      </c>
      <c r="BG808" s="175">
        <v>-100</v>
      </c>
      <c r="BH808" s="175">
        <v>-100</v>
      </c>
      <c r="BI808" s="175">
        <v>-50</v>
      </c>
      <c r="BJ808" s="175">
        <v>-100</v>
      </c>
      <c r="BK808" s="175">
        <v>-100</v>
      </c>
      <c r="BL808" s="175">
        <v>-100</v>
      </c>
      <c r="BM808" s="175">
        <v>-100</v>
      </c>
      <c r="BN808" s="175">
        <v>-100</v>
      </c>
      <c r="BO808" s="175">
        <v>-50</v>
      </c>
      <c r="BP808" s="175">
        <v>-100</v>
      </c>
      <c r="BQ808" s="175">
        <v>-100</v>
      </c>
      <c r="BR808" s="175">
        <v>-50</v>
      </c>
      <c r="BS808" s="175">
        <v>0</v>
      </c>
      <c r="BT808" s="173">
        <v>-100</v>
      </c>
      <c r="BU808" s="173">
        <v>-100</v>
      </c>
      <c r="BV808" s="173">
        <v>-100</v>
      </c>
      <c r="BW808" s="173">
        <v>-100</v>
      </c>
      <c r="BX808" s="173">
        <v>-100</v>
      </c>
      <c r="BY808" s="174">
        <v>-100</v>
      </c>
      <c r="BZ808" s="175">
        <v>-100</v>
      </c>
      <c r="CA808" s="175">
        <v>-100</v>
      </c>
      <c r="CB808" s="175">
        <v>-100</v>
      </c>
      <c r="CC808" s="175">
        <v>-100</v>
      </c>
      <c r="CD808" s="175">
        <v>-100</v>
      </c>
      <c r="CE808" s="175">
        <v>-100</v>
      </c>
      <c r="CF808" s="175">
        <v>-100</v>
      </c>
      <c r="CG808" s="175">
        <v>-100</v>
      </c>
      <c r="CH808" s="175">
        <v>-100</v>
      </c>
      <c r="CI808" s="175">
        <v>-100</v>
      </c>
      <c r="CJ808" s="175">
        <v>-100</v>
      </c>
      <c r="CK808" s="175">
        <v>-100</v>
      </c>
      <c r="CL808" s="175">
        <v>-100</v>
      </c>
      <c r="CM808" s="175">
        <v>-100</v>
      </c>
      <c r="CN808" s="175">
        <v>-100</v>
      </c>
      <c r="CO808" s="175">
        <v>-100</v>
      </c>
      <c r="CP808" s="175">
        <v>-100</v>
      </c>
      <c r="CQ808" s="175">
        <v>-100</v>
      </c>
      <c r="CR808" s="175">
        <v>-100</v>
      </c>
      <c r="CS808" s="175">
        <v>-100</v>
      </c>
      <c r="CT808" s="175">
        <v>-100</v>
      </c>
      <c r="CU808" s="175">
        <v>-100</v>
      </c>
      <c r="CV808" s="175">
        <v>-100</v>
      </c>
      <c r="CW808" s="175">
        <v>-100</v>
      </c>
      <c r="CX808" s="175">
        <v>-100</v>
      </c>
      <c r="CY808" s="175">
        <v>-100</v>
      </c>
      <c r="CZ808" s="175">
        <v>-100</v>
      </c>
      <c r="DA808" s="175">
        <v>-100</v>
      </c>
      <c r="DB808" s="175">
        <v>-100</v>
      </c>
      <c r="DC808" s="175">
        <v>-100</v>
      </c>
      <c r="DD808" s="175">
        <v>-100</v>
      </c>
      <c r="DE808" s="175">
        <v>-100</v>
      </c>
      <c r="DF808" s="175">
        <v>0</v>
      </c>
      <c r="DG808" s="175">
        <v>-50</v>
      </c>
      <c r="DH808" s="175">
        <v>-50</v>
      </c>
      <c r="DI808" s="175">
        <v>-50</v>
      </c>
      <c r="DJ808" s="175">
        <v>0</v>
      </c>
      <c r="DK808" s="175">
        <v>-100</v>
      </c>
      <c r="DL808" s="175">
        <v>-100</v>
      </c>
      <c r="DM808" s="175">
        <v>-100</v>
      </c>
      <c r="DN808" s="175">
        <v>-50</v>
      </c>
      <c r="DO808" s="175">
        <v>-100</v>
      </c>
      <c r="DP808" s="175">
        <v>-100</v>
      </c>
      <c r="DQ808" s="175">
        <v>-50</v>
      </c>
      <c r="DR808" s="175">
        <v>-100</v>
      </c>
      <c r="DS808" s="175">
        <v>-50</v>
      </c>
      <c r="DT808" s="175">
        <v>0</v>
      </c>
      <c r="DU808" s="175">
        <v>-100</v>
      </c>
      <c r="DV808" s="175">
        <v>-100</v>
      </c>
      <c r="DW808" s="175">
        <v>-100</v>
      </c>
      <c r="DX808" s="175">
        <v>-100</v>
      </c>
      <c r="DY808" s="175">
        <v>-100</v>
      </c>
      <c r="DZ808" s="175">
        <v>-100</v>
      </c>
      <c r="EA808" s="175">
        <v>-100</v>
      </c>
      <c r="EB808" s="175">
        <v>-100</v>
      </c>
      <c r="EC808" s="175">
        <v>-100</v>
      </c>
      <c r="ED808" s="175">
        <v>-50</v>
      </c>
      <c r="EE808" s="175">
        <v>-100</v>
      </c>
      <c r="EF808" s="175">
        <v>-100</v>
      </c>
      <c r="EG808" s="175">
        <v>-100</v>
      </c>
      <c r="EH808" s="175">
        <v>-100</v>
      </c>
      <c r="EI808" s="175">
        <v>-100</v>
      </c>
      <c r="EJ808" s="175">
        <v>-50</v>
      </c>
      <c r="EK808" s="175">
        <v>-100</v>
      </c>
      <c r="EL808" s="175">
        <v>-100</v>
      </c>
      <c r="EM808" s="175">
        <v>-50</v>
      </c>
      <c r="EN808" s="175">
        <v>0</v>
      </c>
      <c r="EO808" s="175">
        <v>-100</v>
      </c>
      <c r="EP808" s="175">
        <v>-100</v>
      </c>
      <c r="EQ808" s="175">
        <v>-100</v>
      </c>
      <c r="ER808" s="175">
        <v>-100</v>
      </c>
      <c r="ES808" s="175">
        <v>-100</v>
      </c>
      <c r="ET808" s="175">
        <v>-100</v>
      </c>
      <c r="EU808" s="175">
        <v>-100</v>
      </c>
      <c r="EV808" s="175">
        <v>-100</v>
      </c>
      <c r="EW808" s="175">
        <v>-100</v>
      </c>
      <c r="EX808" s="175">
        <v>0</v>
      </c>
      <c r="EY808" s="175">
        <v>-50</v>
      </c>
      <c r="EZ808" s="175">
        <v>-100</v>
      </c>
      <c r="FA808" s="175">
        <v>-100</v>
      </c>
    </row>
    <row r="809" spans="1:157" ht="14.4" x14ac:dyDescent="0.3">
      <c r="A809" s="177" t="s">
        <v>627</v>
      </c>
      <c r="B809" s="178">
        <v>0</v>
      </c>
      <c r="C809" s="80">
        <v>-83.333333333333329</v>
      </c>
      <c r="D809" s="80">
        <v>-83.333333333333329</v>
      </c>
      <c r="E809" s="80">
        <v>-83.333333333333329</v>
      </c>
      <c r="F809" s="80">
        <v>-83.333333333333329</v>
      </c>
      <c r="G809" s="80">
        <v>-166.66666666666666</v>
      </c>
      <c r="H809" s="190">
        <v>-166.66666666666666</v>
      </c>
      <c r="I809" s="82">
        <v>-166.66666666666666</v>
      </c>
      <c r="J809" s="82">
        <v>-166.66666666666666</v>
      </c>
      <c r="K809" s="82">
        <v>-166.66666666666666</v>
      </c>
      <c r="L809" s="82">
        <v>-166.66666666666666</v>
      </c>
      <c r="M809" s="82">
        <v>-166.66666666666666</v>
      </c>
      <c r="N809" s="82">
        <v>-166.66666666666666</v>
      </c>
      <c r="O809" s="82">
        <v>-166.66666666666666</v>
      </c>
      <c r="P809" s="82">
        <v>-166.66666666666666</v>
      </c>
      <c r="Q809" s="82">
        <v>-250</v>
      </c>
      <c r="R809" s="82">
        <v>-250</v>
      </c>
      <c r="S809" s="82">
        <v>-250</v>
      </c>
      <c r="T809" s="82">
        <v>-250</v>
      </c>
      <c r="U809" s="82">
        <v>-250</v>
      </c>
      <c r="V809" s="82">
        <v>-250</v>
      </c>
      <c r="W809" s="82">
        <v>-250</v>
      </c>
      <c r="X809" s="82">
        <v>-250</v>
      </c>
      <c r="Y809" s="82">
        <v>-250</v>
      </c>
      <c r="Z809" s="82">
        <v>-250</v>
      </c>
      <c r="AA809" s="82">
        <v>-250</v>
      </c>
      <c r="AB809" s="82">
        <v>-250</v>
      </c>
      <c r="AC809" s="82">
        <v>-250</v>
      </c>
      <c r="AD809" s="82">
        <v>-250</v>
      </c>
      <c r="AE809" s="82">
        <v>-250</v>
      </c>
      <c r="AF809" s="82">
        <v>-250</v>
      </c>
      <c r="AG809" s="82">
        <v>-250</v>
      </c>
      <c r="AH809" s="82">
        <v>-250</v>
      </c>
      <c r="AI809" s="82">
        <v>-250</v>
      </c>
      <c r="AJ809" s="82">
        <v>-250</v>
      </c>
      <c r="AK809" s="82">
        <v>0</v>
      </c>
      <c r="AL809" s="82">
        <v>-83.333333333333329</v>
      </c>
      <c r="AM809" s="82">
        <v>-83.333333333333329</v>
      </c>
      <c r="AN809" s="82">
        <v>-83.333333333333329</v>
      </c>
      <c r="AO809" s="82">
        <v>-83.333333333333329</v>
      </c>
      <c r="AP809" s="82">
        <v>-166.66666666666666</v>
      </c>
      <c r="AQ809" s="82">
        <v>-166.66666666666666</v>
      </c>
      <c r="AR809" s="82">
        <v>-166.66666666666666</v>
      </c>
      <c r="AS809" s="82">
        <v>-166.66666666666666</v>
      </c>
      <c r="AT809" s="82">
        <v>-166.66666666666666</v>
      </c>
      <c r="AU809" s="82">
        <v>-166.66666666666666</v>
      </c>
      <c r="AV809" s="82">
        <v>-166.66666666666666</v>
      </c>
      <c r="AW809" s="82">
        <v>-166.66666666666666</v>
      </c>
      <c r="AX809" s="82">
        <v>-166.66666666666666</v>
      </c>
      <c r="AY809" s="82">
        <v>-166.66666666666666</v>
      </c>
      <c r="AZ809" s="82">
        <v>-250</v>
      </c>
      <c r="BA809" s="82">
        <v>-250</v>
      </c>
      <c r="BB809" s="82">
        <v>-250</v>
      </c>
      <c r="BC809" s="82">
        <v>-250</v>
      </c>
      <c r="BD809" s="82">
        <v>-250</v>
      </c>
      <c r="BE809" s="82">
        <v>-250</v>
      </c>
      <c r="BF809" s="82">
        <v>-250</v>
      </c>
      <c r="BG809" s="82">
        <v>-250</v>
      </c>
      <c r="BH809" s="82">
        <v>-250</v>
      </c>
      <c r="BI809" s="82">
        <v>-250</v>
      </c>
      <c r="BJ809" s="82">
        <v>-250</v>
      </c>
      <c r="BK809" s="82">
        <v>-250</v>
      </c>
      <c r="BL809" s="82">
        <v>-250</v>
      </c>
      <c r="BM809" s="82">
        <v>-250</v>
      </c>
      <c r="BN809" s="82">
        <v>-250</v>
      </c>
      <c r="BO809" s="82">
        <v>-250</v>
      </c>
      <c r="BP809" s="82">
        <v>-250</v>
      </c>
      <c r="BQ809" s="82">
        <v>-250</v>
      </c>
      <c r="BR809" s="82">
        <v>-250</v>
      </c>
      <c r="BS809" s="82">
        <v>-250</v>
      </c>
      <c r="BT809" s="80">
        <v>-333.33333333333331</v>
      </c>
      <c r="BU809" s="80">
        <v>-333.33333333333331</v>
      </c>
      <c r="BV809" s="80">
        <v>-333.33333333333331</v>
      </c>
      <c r="BW809" s="80">
        <v>-333.33333333333331</v>
      </c>
      <c r="BX809" s="80">
        <v>-333.33333333333331</v>
      </c>
      <c r="BY809" s="81">
        <v>-333.33333333333331</v>
      </c>
      <c r="BZ809" s="82">
        <v>-333.33333333333331</v>
      </c>
      <c r="CA809" s="82">
        <v>-333.33333333333331</v>
      </c>
      <c r="CB809" s="82">
        <v>-333.33333333333331</v>
      </c>
      <c r="CC809" s="82">
        <v>-333.33333333333331</v>
      </c>
      <c r="CD809" s="82">
        <v>-333.33333333333331</v>
      </c>
      <c r="CE809" s="82">
        <v>-333.33333333333331</v>
      </c>
      <c r="CF809" s="82">
        <v>-333.33333333333331</v>
      </c>
      <c r="CG809" s="82">
        <v>-333.33333333333331</v>
      </c>
      <c r="CH809" s="82">
        <v>-333.33333333333331</v>
      </c>
      <c r="CI809" s="82">
        <v>-333.33333333333331</v>
      </c>
      <c r="CJ809" s="82">
        <v>-416.66666666666669</v>
      </c>
      <c r="CK809" s="82">
        <v>-416.66666666666669</v>
      </c>
      <c r="CL809" s="82">
        <v>-416.66666666666669</v>
      </c>
      <c r="CM809" s="82">
        <v>-416.66666666666669</v>
      </c>
      <c r="CN809" s="82">
        <v>-416.66666666666669</v>
      </c>
      <c r="CO809" s="82">
        <v>-416.66666666666669</v>
      </c>
      <c r="CP809" s="82">
        <v>-416.66666666666669</v>
      </c>
      <c r="CQ809" s="82">
        <v>-416.66666666666669</v>
      </c>
      <c r="CR809" s="82">
        <v>-500</v>
      </c>
      <c r="CS809" s="82">
        <v>-583.33333333333337</v>
      </c>
      <c r="CT809" s="82">
        <v>-666.66666666666663</v>
      </c>
      <c r="CU809" s="82">
        <v>-416.66666666666669</v>
      </c>
      <c r="CV809" s="82">
        <v>-416.66666666666669</v>
      </c>
      <c r="CW809" s="82">
        <v>-416.66666666666669</v>
      </c>
      <c r="CX809" s="82">
        <v>-416.66666666666669</v>
      </c>
      <c r="CY809" s="82">
        <v>-416.66666666666669</v>
      </c>
      <c r="CZ809" s="82">
        <v>-416.66666666666669</v>
      </c>
      <c r="DA809" s="82">
        <v>-416.66666666666669</v>
      </c>
      <c r="DB809" s="82">
        <v>-416.66666666666669</v>
      </c>
      <c r="DC809" s="82">
        <v>-500</v>
      </c>
      <c r="DD809" s="82">
        <v>-583.33333333333337</v>
      </c>
      <c r="DE809" s="82">
        <v>-666.66666666666663</v>
      </c>
      <c r="DF809" s="82">
        <v>0</v>
      </c>
      <c r="DG809" s="82">
        <v>-83.333333333333329</v>
      </c>
      <c r="DH809" s="82">
        <v>-83.333333333333329</v>
      </c>
      <c r="DI809" s="82">
        <v>-83.333333333333329</v>
      </c>
      <c r="DJ809" s="82">
        <v>-83.333333333333329</v>
      </c>
      <c r="DK809" s="82">
        <v>-166.66666666666666</v>
      </c>
      <c r="DL809" s="82">
        <v>-166.66666666666666</v>
      </c>
      <c r="DM809" s="82">
        <v>-166.66666666666666</v>
      </c>
      <c r="DN809" s="82">
        <v>-166.66666666666666</v>
      </c>
      <c r="DO809" s="82">
        <v>-166.66666666666666</v>
      </c>
      <c r="DP809" s="82">
        <v>-166.66666666666666</v>
      </c>
      <c r="DQ809" s="82">
        <v>-166.66666666666666</v>
      </c>
      <c r="DR809" s="82">
        <v>-166.66666666666666</v>
      </c>
      <c r="DS809" s="82">
        <v>-166.66666666666666</v>
      </c>
      <c r="DT809" s="82">
        <v>-166.66666666666666</v>
      </c>
      <c r="DU809" s="82">
        <v>-250</v>
      </c>
      <c r="DV809" s="82">
        <v>-250</v>
      </c>
      <c r="DW809" s="82">
        <v>-250</v>
      </c>
      <c r="DX809" s="82">
        <v>-250</v>
      </c>
      <c r="DY809" s="82">
        <v>-250</v>
      </c>
      <c r="DZ809" s="82">
        <v>-250</v>
      </c>
      <c r="EA809" s="82">
        <v>-250</v>
      </c>
      <c r="EB809" s="82">
        <v>-250</v>
      </c>
      <c r="EC809" s="82">
        <v>-250</v>
      </c>
      <c r="ED809" s="82">
        <v>-250</v>
      </c>
      <c r="EE809" s="82">
        <v>-250</v>
      </c>
      <c r="EF809" s="82">
        <v>-250</v>
      </c>
      <c r="EG809" s="82">
        <v>-250</v>
      </c>
      <c r="EH809" s="82">
        <v>-250</v>
      </c>
      <c r="EI809" s="82">
        <v>-250</v>
      </c>
      <c r="EJ809" s="82">
        <v>-250</v>
      </c>
      <c r="EK809" s="82">
        <v>-250</v>
      </c>
      <c r="EL809" s="82">
        <v>-250</v>
      </c>
      <c r="EM809" s="82">
        <v>-250</v>
      </c>
      <c r="EN809" s="82">
        <v>-250</v>
      </c>
      <c r="EO809" s="82">
        <v>-333.33333333333331</v>
      </c>
      <c r="EP809" s="82">
        <v>-333.33333333333331</v>
      </c>
      <c r="EQ809" s="82">
        <v>-333.33333333333331</v>
      </c>
      <c r="ER809" s="82">
        <v>-333.33333333333331</v>
      </c>
      <c r="ES809" s="82">
        <v>-333.33333333333331</v>
      </c>
      <c r="ET809" s="82">
        <v>-333.33333333333331</v>
      </c>
      <c r="EU809" s="82">
        <v>-333.33333333333331</v>
      </c>
      <c r="EV809" s="82">
        <v>-333.33333333333331</v>
      </c>
      <c r="EW809" s="82">
        <v>-416.66666666666669</v>
      </c>
      <c r="EX809" s="82">
        <v>0</v>
      </c>
      <c r="EY809" s="82">
        <v>-83.333333333333329</v>
      </c>
      <c r="EZ809" s="82">
        <v>-166.66666666666666</v>
      </c>
      <c r="FA809" s="82">
        <v>-250</v>
      </c>
    </row>
    <row r="810" spans="1:157" ht="21.75" customHeight="1" x14ac:dyDescent="0.25">
      <c r="A810" s="83" t="s">
        <v>628</v>
      </c>
      <c r="B810" s="179"/>
      <c r="C810" s="85"/>
      <c r="D810" s="85"/>
      <c r="E810" s="85"/>
      <c r="F810" s="85"/>
      <c r="G810" s="85"/>
      <c r="H810" s="191"/>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c r="AQ810" s="85"/>
      <c r="AR810" s="85"/>
      <c r="AS810" s="85"/>
      <c r="AT810" s="85"/>
      <c r="AU810" s="85"/>
      <c r="AV810" s="85"/>
      <c r="AW810" s="85"/>
      <c r="AX810" s="85"/>
      <c r="AY810" s="85"/>
      <c r="AZ810" s="85"/>
      <c r="BA810" s="85"/>
      <c r="BB810" s="85"/>
      <c r="BC810" s="85"/>
      <c r="BD810" s="85"/>
      <c r="BE810" s="85"/>
      <c r="BF810" s="85"/>
      <c r="BG810" s="85"/>
      <c r="BH810" s="85"/>
      <c r="BI810" s="85"/>
      <c r="BJ810" s="85"/>
      <c r="BK810" s="85"/>
      <c r="BL810" s="85"/>
      <c r="BM810" s="85"/>
      <c r="BN810" s="85"/>
      <c r="BO810" s="85"/>
      <c r="BP810" s="85"/>
      <c r="BQ810" s="85"/>
      <c r="BR810" s="85"/>
      <c r="BS810" s="85"/>
      <c r="BT810" s="85"/>
      <c r="BU810" s="86"/>
      <c r="BV810" s="86"/>
      <c r="BW810" s="86"/>
      <c r="BX810" s="86"/>
      <c r="BY810" s="86"/>
      <c r="BZ810" s="86"/>
      <c r="CA810" s="86"/>
      <c r="CB810" s="86"/>
      <c r="CC810" s="86"/>
      <c r="CD810" s="86"/>
      <c r="CE810" s="86"/>
      <c r="CF810" s="86"/>
      <c r="CG810" s="86"/>
      <c r="CH810" s="86"/>
      <c r="CI810" s="86"/>
      <c r="CJ810" s="86"/>
      <c r="CK810" s="86"/>
      <c r="CL810" s="86"/>
      <c r="CM810" s="86"/>
      <c r="CN810" s="86"/>
      <c r="CO810" s="86"/>
      <c r="CP810" s="86"/>
      <c r="CQ810" s="86"/>
      <c r="CR810" s="86"/>
      <c r="CS810" s="86"/>
      <c r="CT810" s="86"/>
      <c r="CU810" s="86"/>
      <c r="CV810" s="86"/>
      <c r="CW810" s="86"/>
      <c r="CX810" s="86"/>
      <c r="CY810" s="86"/>
      <c r="CZ810" s="86"/>
      <c r="DA810" s="86"/>
      <c r="DB810" s="86"/>
      <c r="DC810" s="86"/>
      <c r="DD810" s="86"/>
      <c r="DE810" s="86"/>
      <c r="DF810" s="86"/>
      <c r="DG810" s="86"/>
      <c r="DH810" s="86"/>
      <c r="DI810" s="86"/>
      <c r="DJ810" s="86"/>
      <c r="DK810" s="86"/>
      <c r="DL810" s="86"/>
      <c r="DM810" s="86"/>
      <c r="DN810" s="86"/>
      <c r="DO810" s="86"/>
      <c r="DP810" s="86"/>
      <c r="DQ810" s="86"/>
      <c r="DR810" s="86"/>
      <c r="DS810" s="86"/>
      <c r="DT810" s="86"/>
      <c r="DU810" s="86"/>
      <c r="DV810" s="86"/>
      <c r="DW810" s="86"/>
      <c r="DX810" s="86"/>
      <c r="DY810" s="86"/>
      <c r="DZ810" s="86"/>
      <c r="EA810" s="86"/>
      <c r="EB810" s="86"/>
      <c r="EC810" s="86"/>
      <c r="ED810" s="86"/>
      <c r="EE810" s="86"/>
      <c r="EF810" s="86"/>
      <c r="EG810" s="86"/>
      <c r="EH810" s="86"/>
      <c r="EI810" s="86"/>
      <c r="EJ810" s="86"/>
      <c r="EK810" s="86"/>
      <c r="EL810" s="86"/>
      <c r="EM810" s="86"/>
      <c r="EN810" s="86"/>
      <c r="EO810" s="86"/>
      <c r="EP810" s="86"/>
      <c r="EQ810" s="86"/>
      <c r="ER810" s="86"/>
      <c r="ES810" s="86"/>
      <c r="ET810" s="86"/>
      <c r="EU810" s="86"/>
      <c r="EV810" s="86"/>
      <c r="EW810" s="86"/>
      <c r="EX810" s="86"/>
      <c r="EY810" s="86"/>
      <c r="EZ810" s="86"/>
      <c r="FA810" s="86"/>
    </row>
    <row r="811" spans="1:157" ht="15" x14ac:dyDescent="0.35">
      <c r="A811" s="87" t="s">
        <v>629</v>
      </c>
      <c r="B811" s="88">
        <v>13.093994876414998</v>
      </c>
      <c r="C811" s="89">
        <v>27.827006839486668</v>
      </c>
      <c r="D811" s="89">
        <v>25.369335304643037</v>
      </c>
      <c r="E811" s="89">
        <v>21.767801964788564</v>
      </c>
      <c r="F811" s="89">
        <v>18.472185554703962</v>
      </c>
      <c r="G811" s="89">
        <v>40.094306516378431</v>
      </c>
      <c r="H811" s="192">
        <v>37.052608727647119</v>
      </c>
      <c r="I811" s="90">
        <v>32.425428912127394</v>
      </c>
      <c r="J811" s="90">
        <v>28.949569274672285</v>
      </c>
      <c r="K811" s="90">
        <v>33.961743051050036</v>
      </c>
      <c r="L811" s="90">
        <v>29.916828361201091</v>
      </c>
      <c r="M811" s="90">
        <v>26.474859300799096</v>
      </c>
      <c r="N811" s="90">
        <v>26.184927409950088</v>
      </c>
      <c r="O811" s="90">
        <v>22.91264068701625</v>
      </c>
      <c r="P811" s="90">
        <v>19.412411319263395</v>
      </c>
      <c r="Q811" s="90">
        <v>60.557567755894887</v>
      </c>
      <c r="R811" s="90">
        <v>57.511403343968595</v>
      </c>
      <c r="S811" s="90">
        <v>52.888323322173711</v>
      </c>
      <c r="T811" s="90">
        <v>47.943688006885985</v>
      </c>
      <c r="U811" s="90">
        <v>54.465238932042283</v>
      </c>
      <c r="V811" s="90">
        <v>49.842158910247413</v>
      </c>
      <c r="W811" s="90">
        <v>44.564738378453526</v>
      </c>
      <c r="X811" s="90">
        <v>44.886293671946355</v>
      </c>
      <c r="Y811" s="90">
        <v>39.941658356658643</v>
      </c>
      <c r="Z811" s="90">
        <v>35.666788888056054</v>
      </c>
      <c r="AA811" s="90">
        <v>51.419074520115991</v>
      </c>
      <c r="AB811" s="90">
        <v>46.463209281814962</v>
      </c>
      <c r="AC811" s="90">
        <v>41.518573966527235</v>
      </c>
      <c r="AD811" s="90">
        <v>41.840129260020063</v>
      </c>
      <c r="AE811" s="90">
        <v>36.895493944732351</v>
      </c>
      <c r="AF811" s="90">
        <v>32.849453593321357</v>
      </c>
      <c r="AG811" s="90">
        <v>37.217049238225187</v>
      </c>
      <c r="AH811" s="90">
        <v>32.532817469128979</v>
      </c>
      <c r="AI811" s="90">
        <v>29.046689400201391</v>
      </c>
      <c r="AJ811" s="90">
        <v>25.657277849176452</v>
      </c>
      <c r="AK811" s="90">
        <v>9.3078220102481577</v>
      </c>
      <c r="AL811" s="90">
        <v>15.927280767512739</v>
      </c>
      <c r="AM811" s="90">
        <v>14.709560738945926</v>
      </c>
      <c r="AN811" s="90">
        <v>12.894488258565838</v>
      </c>
      <c r="AO811" s="90">
        <v>11.181871813714563</v>
      </c>
      <c r="AP811" s="90">
        <v>21.317838095566216</v>
      </c>
      <c r="AQ811" s="90">
        <v>20.06139536036812</v>
      </c>
      <c r="AR811" s="90">
        <v>18.1807380704929</v>
      </c>
      <c r="AS811" s="90">
        <v>16.378309657052771</v>
      </c>
      <c r="AT811" s="90">
        <v>18.822223362384076</v>
      </c>
      <c r="AU811" s="90">
        <v>16.901749547058145</v>
      </c>
      <c r="AV811" s="90">
        <v>15.148628545231572</v>
      </c>
      <c r="AW811" s="90">
        <v>14.998944051620528</v>
      </c>
      <c r="AX811" s="90">
        <v>13.319250254398627</v>
      </c>
      <c r="AY811" s="90">
        <v>11.664183450349414</v>
      </c>
      <c r="AZ811" s="90">
        <v>30.926852149121896</v>
      </c>
      <c r="BA811" s="90">
        <v>29.401536631561246</v>
      </c>
      <c r="BB811" s="90">
        <v>27.071920286525696</v>
      </c>
      <c r="BC811" s="90">
        <v>24.624183879852641</v>
      </c>
      <c r="BD811" s="90">
        <v>27.876221114000597</v>
      </c>
      <c r="BE811" s="90">
        <v>25.546604768965054</v>
      </c>
      <c r="BF811" s="90">
        <v>23.208125383767765</v>
      </c>
      <c r="BG811" s="90">
        <v>23.333534251731681</v>
      </c>
      <c r="BH811" s="90">
        <v>21.25810045472215</v>
      </c>
      <c r="BI811" s="90">
        <v>19.49418064152734</v>
      </c>
      <c r="BJ811" s="90">
        <v>26.350905596439944</v>
      </c>
      <c r="BK811" s="90">
        <v>24.146061345372765</v>
      </c>
      <c r="BL811" s="90">
        <v>21.931347218023049</v>
      </c>
      <c r="BM811" s="90">
        <v>22.056756085986976</v>
      </c>
      <c r="BN811" s="90">
        <v>20.00367856891522</v>
      </c>
      <c r="BO811" s="90">
        <v>18.25319163249587</v>
      </c>
      <c r="BP811" s="90">
        <v>20.125572121729491</v>
      </c>
      <c r="BQ811" s="90">
        <v>18.108314464790293</v>
      </c>
      <c r="BR811" s="90">
        <v>16.300093566467392</v>
      </c>
      <c r="BS811" s="90">
        <v>14.566364019091408</v>
      </c>
      <c r="BT811" s="89">
        <v>67.76615287865333</v>
      </c>
      <c r="BU811" s="180">
        <v>63.106920188582244</v>
      </c>
      <c r="BV811" s="180">
        <v>60.056289153460959</v>
      </c>
      <c r="BW811" s="180">
        <v>55.397056463389852</v>
      </c>
      <c r="BX811" s="180">
        <v>42.395532971386025</v>
      </c>
      <c r="BY811" s="181">
        <v>37.436658421080743</v>
      </c>
      <c r="BZ811" s="182">
        <v>33.298443190714018</v>
      </c>
      <c r="CA811" s="182">
        <v>51.419198779583027</v>
      </c>
      <c r="CB811" s="182">
        <v>34.705477913121612</v>
      </c>
      <c r="CC811" s="182">
        <v>32.375861568086059</v>
      </c>
      <c r="CD811" s="182">
        <v>30.850546050525409</v>
      </c>
      <c r="CE811" s="182">
        <v>28.520929705489859</v>
      </c>
      <c r="CF811" s="182">
        <v>22.605588309887512</v>
      </c>
      <c r="CG811" s="182">
        <v>20.530154512877974</v>
      </c>
      <c r="CH811" s="182">
        <v>18.643925828323692</v>
      </c>
      <c r="CI811" s="182">
        <v>26.532000863586436</v>
      </c>
      <c r="CJ811" s="182">
        <v>78.566241098340228</v>
      </c>
      <c r="CK811" s="182">
        <v>70.657393806872321</v>
      </c>
      <c r="CL811" s="182">
        <v>62.947530081679936</v>
      </c>
      <c r="CM811" s="182">
        <v>57.988655531374633</v>
      </c>
      <c r="CN811" s="182">
        <v>48.370548290998251</v>
      </c>
      <c r="CO811" s="182">
        <v>43.378530384421005</v>
      </c>
      <c r="CP811" s="182">
        <v>38.406274886390911</v>
      </c>
      <c r="CQ811" s="182">
        <v>57.256448842076971</v>
      </c>
      <c r="CR811" s="182">
        <v>69.470005039032173</v>
      </c>
      <c r="CS811" s="182">
        <v>85.975494223829202</v>
      </c>
      <c r="CT811" s="182">
        <v>98.754007657180395</v>
      </c>
      <c r="CU811" s="182">
        <v>39.661081024359319</v>
      </c>
      <c r="CV811" s="182">
        <v>35.785839516027529</v>
      </c>
      <c r="CW811" s="182">
        <v>31.910598007695743</v>
      </c>
      <c r="CX811" s="182">
        <v>29.424041115034303</v>
      </c>
      <c r="CY811" s="182">
        <v>24.891095664167072</v>
      </c>
      <c r="CZ811" s="182">
        <v>22.786659457460193</v>
      </c>
      <c r="DA811" s="182">
        <v>20.705266124814244</v>
      </c>
      <c r="DB811" s="182">
        <v>29.052713148815101</v>
      </c>
      <c r="DC811" s="182">
        <v>35.159491247292721</v>
      </c>
      <c r="DD811" s="182">
        <v>43.216721542152762</v>
      </c>
      <c r="DE811" s="182">
        <v>49.462093461356673</v>
      </c>
      <c r="DF811" s="182">
        <v>11.597272541665772</v>
      </c>
      <c r="DG811" s="182">
        <v>19.581079536131046</v>
      </c>
      <c r="DH811" s="182">
        <v>18.341907538147016</v>
      </c>
      <c r="DI811" s="182">
        <v>16.403516286368255</v>
      </c>
      <c r="DJ811" s="182">
        <v>14.658860833778649</v>
      </c>
      <c r="DK811" s="182">
        <v>25.14166930829543</v>
      </c>
      <c r="DL811" s="182">
        <v>23.796670709640146</v>
      </c>
      <c r="DM811" s="182">
        <v>21.707365450254354</v>
      </c>
      <c r="DN811" s="182">
        <v>19.929392425318394</v>
      </c>
      <c r="DO811" s="182">
        <v>22.38061221355526</v>
      </c>
      <c r="DP811" s="182">
        <v>20.438890352706274</v>
      </c>
      <c r="DQ811" s="182">
        <v>18.688403416286921</v>
      </c>
      <c r="DR811" s="182">
        <v>18.543526248581344</v>
      </c>
      <c r="DS811" s="182">
        <v>16.75322278671128</v>
      </c>
      <c r="DT811" s="182">
        <v>14.978072994280161</v>
      </c>
      <c r="DU811" s="182">
        <v>34.285852399184691</v>
      </c>
      <c r="DV811" s="182">
        <v>32.760536881624063</v>
      </c>
      <c r="DW811" s="182">
        <v>30.430920536588488</v>
      </c>
      <c r="DX811" s="182">
        <v>27.95148326143585</v>
      </c>
      <c r="DY811" s="182">
        <v>31.235221364063406</v>
      </c>
      <c r="DZ811" s="182">
        <v>28.905605019027863</v>
      </c>
      <c r="EA811" s="182">
        <v>26.426167743875201</v>
      </c>
      <c r="EB811" s="182">
        <v>26.575988673992303</v>
      </c>
      <c r="EC811" s="182">
        <v>24.342666180414309</v>
      </c>
      <c r="ED811" s="182">
        <v>22.402416233440821</v>
      </c>
      <c r="EE811" s="182">
        <v>29.709905846502753</v>
      </c>
      <c r="EF811" s="182">
        <v>27.380289501467214</v>
      </c>
      <c r="EG811" s="182">
        <v>25.015912943715225</v>
      </c>
      <c r="EH811" s="182">
        <v>25.141321811679141</v>
      </c>
      <c r="EI811" s="182">
        <v>22.926607684329433</v>
      </c>
      <c r="EJ811" s="182">
        <v>21.125638067696119</v>
      </c>
      <c r="EK811" s="182">
        <v>23.052016552293352</v>
      </c>
      <c r="EL811" s="182">
        <v>20.976582755283818</v>
      </c>
      <c r="EM811" s="182">
        <v>19.221257543249717</v>
      </c>
      <c r="EN811" s="182">
        <v>17.391316099599685</v>
      </c>
      <c r="EO811" s="180">
        <v>37.716531214028528</v>
      </c>
      <c r="EP811" s="182">
        <v>35.368838534854881</v>
      </c>
      <c r="EQ811" s="182">
        <v>33.841289705696745</v>
      </c>
      <c r="ER811" s="182">
        <v>31.493597026523091</v>
      </c>
      <c r="ES811" s="182">
        <v>25.343810917172995</v>
      </c>
      <c r="ET811" s="182">
        <v>23.123137254186872</v>
      </c>
      <c r="EU811" s="182">
        <v>21.157981377820168</v>
      </c>
      <c r="EV811" s="182">
        <v>29.499263699028031</v>
      </c>
      <c r="EW811" s="182">
        <v>37.847992728145712</v>
      </c>
      <c r="EX811" s="182">
        <v>12.584941694124131</v>
      </c>
      <c r="EY811" s="182">
        <v>20.017663079894831</v>
      </c>
      <c r="EZ811" s="182">
        <v>23.123864585161353</v>
      </c>
      <c r="FA811" s="182">
        <v>28.245582143923897</v>
      </c>
    </row>
    <row r="812" spans="1:157" ht="15" x14ac:dyDescent="0.35">
      <c r="A812" s="87"/>
      <c r="B812" s="88"/>
      <c r="C812" s="89"/>
      <c r="D812" s="89"/>
      <c r="E812" s="89"/>
      <c r="F812" s="89"/>
      <c r="G812" s="89"/>
      <c r="H812" s="193"/>
      <c r="I812" s="95"/>
      <c r="J812" s="95"/>
      <c r="K812" s="95"/>
      <c r="L812" s="95"/>
      <c r="M812" s="95"/>
      <c r="N812" s="95"/>
      <c r="O812" s="95"/>
      <c r="P812" s="95"/>
      <c r="Q812" s="95"/>
      <c r="R812" s="95"/>
      <c r="S812" s="95"/>
      <c r="T812" s="95"/>
      <c r="U812" s="95"/>
      <c r="V812" s="95"/>
      <c r="W812" s="95"/>
      <c r="X812" s="95"/>
      <c r="Y812" s="95"/>
      <c r="Z812" s="95"/>
      <c r="AA812" s="95"/>
      <c r="AB812" s="95"/>
      <c r="AC812" s="95"/>
      <c r="AD812" s="95"/>
      <c r="AE812" s="95"/>
      <c r="AF812" s="95"/>
      <c r="AG812" s="95"/>
      <c r="AH812" s="95"/>
      <c r="AI812" s="95"/>
      <c r="AJ812" s="95"/>
      <c r="AK812" s="95" t="s">
        <v>630</v>
      </c>
      <c r="AL812" s="95" t="s">
        <v>630</v>
      </c>
      <c r="AM812" s="95" t="s">
        <v>630</v>
      </c>
      <c r="AN812" s="95" t="s">
        <v>630</v>
      </c>
      <c r="AO812" s="95" t="s">
        <v>630</v>
      </c>
      <c r="AP812" s="95" t="s">
        <v>630</v>
      </c>
      <c r="AQ812" s="95" t="s">
        <v>630</v>
      </c>
      <c r="AR812" s="95" t="s">
        <v>630</v>
      </c>
      <c r="AS812" s="95" t="s">
        <v>630</v>
      </c>
      <c r="AT812" s="95" t="s">
        <v>630</v>
      </c>
      <c r="AU812" s="95" t="s">
        <v>630</v>
      </c>
      <c r="AV812" s="95" t="s">
        <v>630</v>
      </c>
      <c r="AW812" s="95" t="s">
        <v>630</v>
      </c>
      <c r="AX812" s="95" t="s">
        <v>630</v>
      </c>
      <c r="AY812" s="95" t="s">
        <v>630</v>
      </c>
      <c r="AZ812" s="95" t="s">
        <v>630</v>
      </c>
      <c r="BA812" s="95" t="s">
        <v>630</v>
      </c>
      <c r="BB812" s="95" t="s">
        <v>630</v>
      </c>
      <c r="BC812" s="95" t="s">
        <v>630</v>
      </c>
      <c r="BD812" s="95" t="s">
        <v>630</v>
      </c>
      <c r="BE812" s="95" t="s">
        <v>630</v>
      </c>
      <c r="BF812" s="95" t="s">
        <v>630</v>
      </c>
      <c r="BG812" s="95" t="s">
        <v>630</v>
      </c>
      <c r="BH812" s="95" t="s">
        <v>630</v>
      </c>
      <c r="BI812" s="95" t="s">
        <v>630</v>
      </c>
      <c r="BJ812" s="95" t="s">
        <v>630</v>
      </c>
      <c r="BK812" s="95" t="s">
        <v>630</v>
      </c>
      <c r="BL812" s="95" t="s">
        <v>630</v>
      </c>
      <c r="BM812" s="95" t="s">
        <v>630</v>
      </c>
      <c r="BN812" s="95" t="s">
        <v>630</v>
      </c>
      <c r="BO812" s="95" t="s">
        <v>630</v>
      </c>
      <c r="BP812" s="95" t="s">
        <v>630</v>
      </c>
      <c r="BQ812" s="95" t="s">
        <v>630</v>
      </c>
      <c r="BR812" s="95" t="s">
        <v>630</v>
      </c>
      <c r="BS812" s="95" t="s">
        <v>630</v>
      </c>
      <c r="BT812" s="89"/>
      <c r="BU812" s="89"/>
      <c r="BV812" s="89"/>
      <c r="BW812" s="89"/>
      <c r="BX812" s="89"/>
      <c r="BY812" s="94"/>
      <c r="BZ812" s="95"/>
      <c r="CA812" s="95"/>
      <c r="CB812" s="95" t="s">
        <v>630</v>
      </c>
      <c r="CC812" s="95" t="s">
        <v>630</v>
      </c>
      <c r="CD812" s="95" t="s">
        <v>630</v>
      </c>
      <c r="CE812" s="95" t="s">
        <v>630</v>
      </c>
      <c r="CF812" s="95" t="s">
        <v>630</v>
      </c>
      <c r="CG812" s="95" t="s">
        <v>630</v>
      </c>
      <c r="CH812" s="95" t="s">
        <v>630</v>
      </c>
      <c r="CI812" s="95" t="s">
        <v>630</v>
      </c>
      <c r="CJ812" s="95"/>
      <c r="CK812" s="95"/>
      <c r="CL812" s="95"/>
      <c r="CM812" s="95"/>
      <c r="CN812" s="95"/>
      <c r="CO812" s="95"/>
      <c r="CP812" s="95"/>
      <c r="CQ812" s="95"/>
      <c r="CR812" s="95"/>
      <c r="CS812" s="95"/>
      <c r="CT812" s="95"/>
      <c r="CU812" s="95" t="s">
        <v>631</v>
      </c>
      <c r="CV812" s="95" t="s">
        <v>631</v>
      </c>
      <c r="CW812" s="95" t="s">
        <v>631</v>
      </c>
      <c r="CX812" s="95" t="s">
        <v>631</v>
      </c>
      <c r="CY812" s="95" t="s">
        <v>631</v>
      </c>
      <c r="CZ812" s="95" t="s">
        <v>631</v>
      </c>
      <c r="DA812" s="95" t="s">
        <v>631</v>
      </c>
      <c r="DB812" s="95" t="s">
        <v>631</v>
      </c>
      <c r="DC812" s="95" t="s">
        <v>631</v>
      </c>
      <c r="DD812" s="95" t="s">
        <v>631</v>
      </c>
      <c r="DE812" s="95" t="s">
        <v>631</v>
      </c>
      <c r="DF812" s="95" t="s">
        <v>631</v>
      </c>
      <c r="DG812" s="95" t="s">
        <v>631</v>
      </c>
      <c r="DH812" s="95" t="s">
        <v>631</v>
      </c>
      <c r="DI812" s="95" t="s">
        <v>631</v>
      </c>
      <c r="DJ812" s="95" t="s">
        <v>631</v>
      </c>
      <c r="DK812" s="95" t="s">
        <v>631</v>
      </c>
      <c r="DL812" s="95" t="s">
        <v>631</v>
      </c>
      <c r="DM812" s="95" t="s">
        <v>631</v>
      </c>
      <c r="DN812" s="95" t="s">
        <v>631</v>
      </c>
      <c r="DO812" s="95" t="s">
        <v>631</v>
      </c>
      <c r="DP812" s="95" t="s">
        <v>631</v>
      </c>
      <c r="DQ812" s="95" t="s">
        <v>631</v>
      </c>
      <c r="DR812" s="95" t="s">
        <v>631</v>
      </c>
      <c r="DS812" s="95" t="s">
        <v>631</v>
      </c>
      <c r="DT812" s="95" t="s">
        <v>631</v>
      </c>
      <c r="DU812" s="95" t="s">
        <v>631</v>
      </c>
      <c r="DV812" s="95" t="s">
        <v>631</v>
      </c>
      <c r="DW812" s="95" t="s">
        <v>631</v>
      </c>
      <c r="DX812" s="95" t="s">
        <v>631</v>
      </c>
      <c r="DY812" s="95" t="s">
        <v>631</v>
      </c>
      <c r="DZ812" s="95" t="s">
        <v>631</v>
      </c>
      <c r="EA812" s="95" t="s">
        <v>631</v>
      </c>
      <c r="EB812" s="95" t="s">
        <v>631</v>
      </c>
      <c r="EC812" s="95" t="s">
        <v>631</v>
      </c>
      <c r="ED812" s="95" t="s">
        <v>631</v>
      </c>
      <c r="EE812" s="95" t="s">
        <v>631</v>
      </c>
      <c r="EF812" s="95" t="s">
        <v>631</v>
      </c>
      <c r="EG812" s="95" t="s">
        <v>631</v>
      </c>
      <c r="EH812" s="95" t="s">
        <v>631</v>
      </c>
      <c r="EI812" s="95" t="s">
        <v>631</v>
      </c>
      <c r="EJ812" s="95" t="s">
        <v>631</v>
      </c>
      <c r="EK812" s="95" t="s">
        <v>631</v>
      </c>
      <c r="EL812" s="95" t="s">
        <v>631</v>
      </c>
      <c r="EM812" s="95" t="s">
        <v>631</v>
      </c>
      <c r="EN812" s="95" t="s">
        <v>631</v>
      </c>
      <c r="EO812" s="89" t="s">
        <v>631</v>
      </c>
      <c r="EP812" s="95" t="s">
        <v>631</v>
      </c>
      <c r="EQ812" s="95" t="s">
        <v>631</v>
      </c>
      <c r="ER812" s="95" t="s">
        <v>631</v>
      </c>
      <c r="ES812" s="95" t="s">
        <v>631</v>
      </c>
      <c r="ET812" s="95" t="s">
        <v>631</v>
      </c>
      <c r="EU812" s="95" t="s">
        <v>631</v>
      </c>
      <c r="EV812" s="95" t="s">
        <v>631</v>
      </c>
      <c r="EW812" s="95" t="s">
        <v>631</v>
      </c>
      <c r="EX812" s="95" t="s">
        <v>631</v>
      </c>
      <c r="EY812" s="95" t="s">
        <v>631</v>
      </c>
      <c r="EZ812" s="95" t="s">
        <v>631</v>
      </c>
      <c r="FA812" s="95" t="s">
        <v>631</v>
      </c>
    </row>
    <row r="813" spans="1:157" ht="15" x14ac:dyDescent="0.35">
      <c r="A813" s="87" t="s">
        <v>632</v>
      </c>
      <c r="B813" s="96">
        <v>2304.5430982490398</v>
      </c>
      <c r="C813" s="97">
        <v>4897.5532037496532</v>
      </c>
      <c r="D813" s="97">
        <v>4465.0030136171745</v>
      </c>
      <c r="E813" s="97">
        <v>3831.1331458027876</v>
      </c>
      <c r="F813" s="97">
        <v>3251.1046576278973</v>
      </c>
      <c r="G813" s="97">
        <v>7056.5979468826044</v>
      </c>
      <c r="H813" s="194">
        <v>6521.2591360658926</v>
      </c>
      <c r="I813" s="99">
        <v>5706.8754885344215</v>
      </c>
      <c r="J813" s="99">
        <v>5095.1241923423222</v>
      </c>
      <c r="K813" s="99">
        <v>5977.2667769848058</v>
      </c>
      <c r="L813" s="99">
        <v>5265.3617915713921</v>
      </c>
      <c r="M813" s="99">
        <v>4659.5752369406409</v>
      </c>
      <c r="N813" s="99">
        <v>4608.5472241512152</v>
      </c>
      <c r="O813" s="99">
        <v>4032.62476091486</v>
      </c>
      <c r="P813" s="99">
        <v>3416.5843921903574</v>
      </c>
      <c r="Q813" s="99">
        <v>10658.1319250375</v>
      </c>
      <c r="R813" s="99">
        <v>10122.006988538473</v>
      </c>
      <c r="S813" s="99">
        <v>9308.3449047025733</v>
      </c>
      <c r="T813" s="99">
        <v>8438.0890892119332</v>
      </c>
      <c r="U813" s="99">
        <v>9585.882052039442</v>
      </c>
      <c r="V813" s="99">
        <v>8772.2199682035443</v>
      </c>
      <c r="W813" s="99">
        <v>7843.3939546078209</v>
      </c>
      <c r="X813" s="99">
        <v>7899.9876862625579</v>
      </c>
      <c r="Y813" s="99">
        <v>7029.7318707719205</v>
      </c>
      <c r="Z813" s="99">
        <v>6277.3548442978654</v>
      </c>
      <c r="AA813" s="99">
        <v>9049.7571155404148</v>
      </c>
      <c r="AB813" s="99">
        <v>8177.5248335994329</v>
      </c>
      <c r="AC813" s="99">
        <v>7307.2690181087928</v>
      </c>
      <c r="AD813" s="99">
        <v>7363.8627497635316</v>
      </c>
      <c r="AE813" s="99">
        <v>6493.6069342728943</v>
      </c>
      <c r="AF813" s="99">
        <v>5781.5038324245588</v>
      </c>
      <c r="AG813" s="99">
        <v>6550.2006659276331</v>
      </c>
      <c r="AH813" s="99">
        <v>5725.7758745667006</v>
      </c>
      <c r="AI813" s="99">
        <v>5112.2173344354451</v>
      </c>
      <c r="AJ813" s="99">
        <v>4515.6809014550554</v>
      </c>
      <c r="AK813" s="99">
        <v>3276.3533476073512</v>
      </c>
      <c r="AL813" s="99">
        <v>5606.4028301644839</v>
      </c>
      <c r="AM813" s="99">
        <v>5177.7653801089664</v>
      </c>
      <c r="AN813" s="99">
        <v>4538.859867015175</v>
      </c>
      <c r="AO813" s="99">
        <v>3936.0188784275265</v>
      </c>
      <c r="AP813" s="99">
        <v>7503.8790096393086</v>
      </c>
      <c r="AQ813" s="99">
        <v>7061.6111668495787</v>
      </c>
      <c r="AR813" s="99">
        <v>6399.6198008135007</v>
      </c>
      <c r="AS813" s="99">
        <v>5765.164999282576</v>
      </c>
      <c r="AT813" s="99">
        <v>6625.422623559195</v>
      </c>
      <c r="AU813" s="99">
        <v>5949.4158405644675</v>
      </c>
      <c r="AV813" s="99">
        <v>5332.3172479215136</v>
      </c>
      <c r="AW813" s="99">
        <v>5279.6283061704262</v>
      </c>
      <c r="AX813" s="99">
        <v>4688.3760895483165</v>
      </c>
      <c r="AY813" s="99">
        <v>4105.7925745229941</v>
      </c>
      <c r="AZ813" s="99">
        <v>10886.251956490907</v>
      </c>
      <c r="BA813" s="99">
        <v>10349.340894309558</v>
      </c>
      <c r="BB813" s="99">
        <v>9529.3159408570446</v>
      </c>
      <c r="BC813" s="99">
        <v>8667.7127257081302</v>
      </c>
      <c r="BD813" s="99">
        <v>9812.4298321282095</v>
      </c>
      <c r="BE813" s="99">
        <v>8992.4048786756994</v>
      </c>
      <c r="BF813" s="99">
        <v>8169.2601350862533</v>
      </c>
      <c r="BG813" s="99">
        <v>8213.4040566095518</v>
      </c>
      <c r="BH813" s="99">
        <v>7482.8513600621964</v>
      </c>
      <c r="BI813" s="99">
        <v>6861.9515858176237</v>
      </c>
      <c r="BJ813" s="99">
        <v>9275.5187699468606</v>
      </c>
      <c r="BK813" s="99">
        <v>8499.4135935712129</v>
      </c>
      <c r="BL813" s="99">
        <v>7719.8342207441137</v>
      </c>
      <c r="BM813" s="99">
        <v>7763.9781422674159</v>
      </c>
      <c r="BN813" s="99">
        <v>7041.2948562581578</v>
      </c>
      <c r="BO813" s="99">
        <v>6425.1234546385467</v>
      </c>
      <c r="BP813" s="99">
        <v>7084.2013868487802</v>
      </c>
      <c r="BQ813" s="99">
        <v>6374.1266916061832</v>
      </c>
      <c r="BR813" s="99">
        <v>5737.632935396522</v>
      </c>
      <c r="BS813" s="99">
        <v>5127.3601347201757</v>
      </c>
      <c r="BT813" s="97">
        <v>11926.842906642987</v>
      </c>
      <c r="BU813" s="97">
        <v>11106.817953190475</v>
      </c>
      <c r="BV813" s="97">
        <v>10569.906891009128</v>
      </c>
      <c r="BW813" s="97">
        <v>9749.8819375566145</v>
      </c>
      <c r="BX813" s="97">
        <v>7461.6138029639405</v>
      </c>
      <c r="BY813" s="98">
        <v>6588.8518821102107</v>
      </c>
      <c r="BZ813" s="99">
        <v>5860.5260015656668</v>
      </c>
      <c r="CA813" s="99">
        <v>9049.7789852066126</v>
      </c>
      <c r="CB813" s="99">
        <v>12216.328225418807</v>
      </c>
      <c r="CC813" s="99">
        <v>11396.303271966293</v>
      </c>
      <c r="CD813" s="99">
        <v>10859.392209784944</v>
      </c>
      <c r="CE813" s="99">
        <v>10039.367256332431</v>
      </c>
      <c r="CF813" s="99">
        <v>7957.1670850804048</v>
      </c>
      <c r="CG813" s="99">
        <v>7226.6143885330466</v>
      </c>
      <c r="CH813" s="99">
        <v>6562.6618915699391</v>
      </c>
      <c r="CI813" s="99">
        <v>9339.2643039824252</v>
      </c>
      <c r="CJ813" s="99">
        <v>13827.658433307881</v>
      </c>
      <c r="CK813" s="99">
        <v>12435.701310009528</v>
      </c>
      <c r="CL813" s="99">
        <v>11078.765294375669</v>
      </c>
      <c r="CM813" s="99">
        <v>10206.003373521935</v>
      </c>
      <c r="CN813" s="99">
        <v>8513.2164992156922</v>
      </c>
      <c r="CO813" s="99">
        <v>7634.621347658097</v>
      </c>
      <c r="CP813" s="99">
        <v>6759.5043800047997</v>
      </c>
      <c r="CQ813" s="99">
        <v>10077.134996205546</v>
      </c>
      <c r="CR813" s="99">
        <v>12226.720886869663</v>
      </c>
      <c r="CS813" s="99">
        <v>15131.68698339394</v>
      </c>
      <c r="CT813" s="99">
        <v>17380.705347663748</v>
      </c>
      <c r="CU813" s="99">
        <v>13960.700520574481</v>
      </c>
      <c r="CV813" s="99">
        <v>12596.61550964169</v>
      </c>
      <c r="CW813" s="99">
        <v>11232.530498708902</v>
      </c>
      <c r="CX813" s="99">
        <v>10357.262472492075</v>
      </c>
      <c r="CY813" s="99">
        <v>8761.6656737868088</v>
      </c>
      <c r="CZ813" s="99">
        <v>8020.9041290259884</v>
      </c>
      <c r="DA813" s="99">
        <v>7288.253675934614</v>
      </c>
      <c r="DB813" s="99">
        <v>10226.555028382916</v>
      </c>
      <c r="DC813" s="99">
        <v>12376.140919047037</v>
      </c>
      <c r="DD813" s="99">
        <v>15212.285982837771</v>
      </c>
      <c r="DE813" s="99">
        <v>17410.656898397549</v>
      </c>
      <c r="DF813" s="99">
        <v>4082.2399346663519</v>
      </c>
      <c r="DG813" s="99">
        <v>6892.5399967181284</v>
      </c>
      <c r="DH813" s="99">
        <v>6456.3514534277492</v>
      </c>
      <c r="DI813" s="99">
        <v>5774.0377328016257</v>
      </c>
      <c r="DJ813" s="99">
        <v>5159.9190134900846</v>
      </c>
      <c r="DK813" s="99">
        <v>8849.8675965199909</v>
      </c>
      <c r="DL813" s="99">
        <v>8376.4280897933313</v>
      </c>
      <c r="DM813" s="99">
        <v>7640.9926384895325</v>
      </c>
      <c r="DN813" s="99">
        <v>7015.1461337120745</v>
      </c>
      <c r="DO813" s="99">
        <v>7877.9754991714517</v>
      </c>
      <c r="DP813" s="99">
        <v>7194.4894041526086</v>
      </c>
      <c r="DQ813" s="99">
        <v>6578.3180025329966</v>
      </c>
      <c r="DR813" s="99">
        <v>6527.3212395006331</v>
      </c>
      <c r="DS813" s="99">
        <v>5897.1344209223707</v>
      </c>
      <c r="DT813" s="99">
        <v>5272.281693986617</v>
      </c>
      <c r="DU813" s="99">
        <v>12068.620044513011</v>
      </c>
      <c r="DV813" s="99">
        <v>11531.708982331671</v>
      </c>
      <c r="DW813" s="99">
        <v>10711.684028879148</v>
      </c>
      <c r="DX813" s="99">
        <v>9838.9221080254192</v>
      </c>
      <c r="DY813" s="99">
        <v>10994.797920150319</v>
      </c>
      <c r="DZ813" s="99">
        <v>10174.772966697808</v>
      </c>
      <c r="EA813" s="99">
        <v>9302.0110458440704</v>
      </c>
      <c r="EB813" s="99">
        <v>9354.7480132452911</v>
      </c>
      <c r="EC813" s="99">
        <v>8568.6184955058361</v>
      </c>
      <c r="ED813" s="99">
        <v>7885.6505141711687</v>
      </c>
      <c r="EE813" s="99">
        <v>10457.88685796897</v>
      </c>
      <c r="EF813" s="99">
        <v>9637.8619045164596</v>
      </c>
      <c r="EG813" s="99">
        <v>8805.6013561877589</v>
      </c>
      <c r="EH813" s="99">
        <v>8849.7452777110575</v>
      </c>
      <c r="EI813" s="99">
        <v>8070.1659048839601</v>
      </c>
      <c r="EJ813" s="99">
        <v>7436.2245998290337</v>
      </c>
      <c r="EK813" s="99">
        <v>8114.3098264072605</v>
      </c>
      <c r="EL813" s="99">
        <v>7383.7571298599041</v>
      </c>
      <c r="EM813" s="99">
        <v>6765.8826552238997</v>
      </c>
      <c r="EN813" s="99">
        <v>6121.7432670590888</v>
      </c>
      <c r="EO813" s="97">
        <v>13276.218987338041</v>
      </c>
      <c r="EP813" s="99">
        <v>12449.831164268917</v>
      </c>
      <c r="EQ813" s="99">
        <v>11912.133976405254</v>
      </c>
      <c r="ER813" s="99">
        <v>11085.746153336127</v>
      </c>
      <c r="ES813" s="99">
        <v>8921.0214428448944</v>
      </c>
      <c r="ET813" s="99">
        <v>8139.344313473779</v>
      </c>
      <c r="EU813" s="99">
        <v>7447.6094449926995</v>
      </c>
      <c r="EV813" s="99">
        <v>10383.740822057867</v>
      </c>
      <c r="EW813" s="99">
        <v>13322.493440307291</v>
      </c>
      <c r="EX813" s="99">
        <v>4429.8994763316941</v>
      </c>
      <c r="EY813" s="99">
        <v>7046.21740412298</v>
      </c>
      <c r="EZ813" s="99">
        <v>8139.6003339767967</v>
      </c>
      <c r="FA813" s="99">
        <v>9942.4449146612114</v>
      </c>
    </row>
    <row r="814" spans="1:157" ht="15.6" thickBot="1" x14ac:dyDescent="0.4">
      <c r="A814" s="100" t="s">
        <v>633</v>
      </c>
      <c r="B814" s="101">
        <v>27654.517178988477</v>
      </c>
      <c r="C814" s="102">
        <v>58770.638444995842</v>
      </c>
      <c r="D814" s="102">
        <v>53580.036163406097</v>
      </c>
      <c r="E814" s="102">
        <v>45973.597749633453</v>
      </c>
      <c r="F814" s="102">
        <v>39013.255891534769</v>
      </c>
      <c r="G814" s="102">
        <v>84679.175362591253</v>
      </c>
      <c r="H814" s="195">
        <v>78255.109632790714</v>
      </c>
      <c r="I814" s="104">
        <v>68482.505862413062</v>
      </c>
      <c r="J814" s="104">
        <v>61141.490308107866</v>
      </c>
      <c r="K814" s="104">
        <v>71727.201323817673</v>
      </c>
      <c r="L814" s="104">
        <v>63184.341498856709</v>
      </c>
      <c r="M814" s="104">
        <v>55914.902843287695</v>
      </c>
      <c r="N814" s="104">
        <v>55302.566689814586</v>
      </c>
      <c r="O814" s="104">
        <v>48391.497130978321</v>
      </c>
      <c r="P814" s="104">
        <v>40999.012706284288</v>
      </c>
      <c r="Q814" s="104">
        <v>127897.58310044999</v>
      </c>
      <c r="R814" s="104">
        <v>121464.08386246167</v>
      </c>
      <c r="S814" s="104">
        <v>111700.13885643089</v>
      </c>
      <c r="T814" s="104">
        <v>101257.06907054319</v>
      </c>
      <c r="U814" s="104">
        <v>115030.5846244733</v>
      </c>
      <c r="V814" s="104">
        <v>105266.63961844254</v>
      </c>
      <c r="W814" s="104">
        <v>94120.727455293847</v>
      </c>
      <c r="X814" s="104">
        <v>94799.852235150698</v>
      </c>
      <c r="Y814" s="104">
        <v>84356.782449263046</v>
      </c>
      <c r="Z814" s="104">
        <v>75328.258131574388</v>
      </c>
      <c r="AA814" s="104">
        <v>108597.08538648498</v>
      </c>
      <c r="AB814" s="104">
        <v>98130.298003193195</v>
      </c>
      <c r="AC814" s="104">
        <v>87687.228217305514</v>
      </c>
      <c r="AD814" s="104">
        <v>88366.352997162379</v>
      </c>
      <c r="AE814" s="104">
        <v>77923.283211274727</v>
      </c>
      <c r="AF814" s="104">
        <v>69378.04598909471</v>
      </c>
      <c r="AG814" s="104">
        <v>78602.407991131593</v>
      </c>
      <c r="AH814" s="104">
        <v>68709.310494800404</v>
      </c>
      <c r="AI814" s="104">
        <v>61346.608013225341</v>
      </c>
      <c r="AJ814" s="104">
        <v>54188.170817460661</v>
      </c>
      <c r="AK814" s="104">
        <v>39316.240171288213</v>
      </c>
      <c r="AL814" s="104">
        <v>67276.833961973811</v>
      </c>
      <c r="AM814" s="104">
        <v>62133.1845613076</v>
      </c>
      <c r="AN814" s="104">
        <v>54466.3184041821</v>
      </c>
      <c r="AO814" s="104">
        <v>47232.226541130316</v>
      </c>
      <c r="AP814" s="104">
        <v>90046.5481156717</v>
      </c>
      <c r="AQ814" s="104">
        <v>84739.334002194941</v>
      </c>
      <c r="AR814" s="104">
        <v>76795.437609762012</v>
      </c>
      <c r="AS814" s="104">
        <v>69181.979991390908</v>
      </c>
      <c r="AT814" s="104">
        <v>79505.071482710337</v>
      </c>
      <c r="AU814" s="104">
        <v>71392.990086773614</v>
      </c>
      <c r="AV814" s="104">
        <v>63987.806975058164</v>
      </c>
      <c r="AW814" s="104">
        <v>63355.539674045111</v>
      </c>
      <c r="AX814" s="104">
        <v>56260.513074579794</v>
      </c>
      <c r="AY814" s="104">
        <v>49269.510894275925</v>
      </c>
      <c r="AZ814" s="104">
        <v>130635.02347789088</v>
      </c>
      <c r="BA814" s="104">
        <v>124192.09073171471</v>
      </c>
      <c r="BB814" s="104">
        <v>114351.79129028454</v>
      </c>
      <c r="BC814" s="104">
        <v>104012.55270849756</v>
      </c>
      <c r="BD814" s="104">
        <v>117749.15798553851</v>
      </c>
      <c r="BE814" s="104">
        <v>107908.8585441084</v>
      </c>
      <c r="BF814" s="104">
        <v>98031.121621035039</v>
      </c>
      <c r="BG814" s="104">
        <v>98560.848679314629</v>
      </c>
      <c r="BH814" s="104">
        <v>89794.21632074636</v>
      </c>
      <c r="BI814" s="104">
        <v>82343.419029811485</v>
      </c>
      <c r="BJ814" s="104">
        <v>111306.22523936233</v>
      </c>
      <c r="BK814" s="104">
        <v>101992.96312285456</v>
      </c>
      <c r="BL814" s="104">
        <v>92638.010648929368</v>
      </c>
      <c r="BM814" s="104">
        <v>93167.737707208988</v>
      </c>
      <c r="BN814" s="104">
        <v>84495.53827509789</v>
      </c>
      <c r="BO814" s="104">
        <v>77101.481455662564</v>
      </c>
      <c r="BP814" s="104">
        <v>85010.416642185359</v>
      </c>
      <c r="BQ814" s="104">
        <v>76489.520299274198</v>
      </c>
      <c r="BR814" s="104">
        <v>68851.595224758261</v>
      </c>
      <c r="BS814" s="104">
        <v>61528.321616642104</v>
      </c>
      <c r="BT814" s="102">
        <v>143122.11487971584</v>
      </c>
      <c r="BU814" s="102">
        <v>133281.8154382857</v>
      </c>
      <c r="BV814" s="102">
        <v>126838.88269210953</v>
      </c>
      <c r="BW814" s="102">
        <v>116998.58325067937</v>
      </c>
      <c r="BX814" s="102">
        <v>89539.365635567287</v>
      </c>
      <c r="BY814" s="103">
        <v>79066.222585322525</v>
      </c>
      <c r="BZ814" s="104">
        <v>70326.312018787998</v>
      </c>
      <c r="CA814" s="104">
        <v>108597.34782247935</v>
      </c>
      <c r="CB814" s="104">
        <v>146595.93870502568</v>
      </c>
      <c r="CC814" s="104">
        <v>136755.63926359551</v>
      </c>
      <c r="CD814" s="104">
        <v>130312.70651741934</v>
      </c>
      <c r="CE814" s="104">
        <v>120472.40707598918</v>
      </c>
      <c r="CF814" s="104">
        <v>95486.005020964862</v>
      </c>
      <c r="CG814" s="104">
        <v>86719.372662396563</v>
      </c>
      <c r="CH814" s="104">
        <v>78751.942698839266</v>
      </c>
      <c r="CI814" s="104">
        <v>112071.1716477891</v>
      </c>
      <c r="CJ814" s="104">
        <v>165931.90119969458</v>
      </c>
      <c r="CK814" s="104">
        <v>149228.41572011434</v>
      </c>
      <c r="CL814" s="104">
        <v>132945.18353250803</v>
      </c>
      <c r="CM814" s="104">
        <v>122472.04048226323</v>
      </c>
      <c r="CN814" s="104">
        <v>102158.59799058831</v>
      </c>
      <c r="CO814" s="104">
        <v>91615.456171897167</v>
      </c>
      <c r="CP814" s="104">
        <v>81114.052560057593</v>
      </c>
      <c r="CQ814" s="104">
        <v>120925.61995446656</v>
      </c>
      <c r="CR814" s="104">
        <v>146720.65064243597</v>
      </c>
      <c r="CS814" s="104">
        <v>181580.24380072727</v>
      </c>
      <c r="CT814" s="104">
        <v>208568.46417196497</v>
      </c>
      <c r="CU814" s="104">
        <v>167528.40624689378</v>
      </c>
      <c r="CV814" s="104">
        <v>151159.38611570027</v>
      </c>
      <c r="CW814" s="104">
        <v>134790.36598450682</v>
      </c>
      <c r="CX814" s="104">
        <v>124287.1496699049</v>
      </c>
      <c r="CY814" s="104">
        <v>105139.9880854417</v>
      </c>
      <c r="CZ814" s="104">
        <v>96250.84954831186</v>
      </c>
      <c r="DA814" s="104">
        <v>87459.044111215364</v>
      </c>
      <c r="DB814" s="104">
        <v>122718.660340595</v>
      </c>
      <c r="DC814" s="104">
        <v>148513.69102856444</v>
      </c>
      <c r="DD814" s="104">
        <v>182547.43179405326</v>
      </c>
      <c r="DE814" s="104">
        <v>208927.8827807706</v>
      </c>
      <c r="DF814" s="104">
        <v>48986.879215996225</v>
      </c>
      <c r="DG814" s="104">
        <v>82710.479960617537</v>
      </c>
      <c r="DH814" s="104">
        <v>77476.217441132991</v>
      </c>
      <c r="DI814" s="104">
        <v>69288.452793619508</v>
      </c>
      <c r="DJ814" s="104">
        <v>61919.028161881011</v>
      </c>
      <c r="DK814" s="104">
        <v>106198.41115823989</v>
      </c>
      <c r="DL814" s="104">
        <v>100517.13707751998</v>
      </c>
      <c r="DM814" s="104">
        <v>91691.911661874386</v>
      </c>
      <c r="DN814" s="104">
        <v>84181.753604544894</v>
      </c>
      <c r="DO814" s="104">
        <v>94535.705990057424</v>
      </c>
      <c r="DP814" s="104">
        <v>86333.872849831299</v>
      </c>
      <c r="DQ814" s="104">
        <v>78939.816030395959</v>
      </c>
      <c r="DR814" s="104">
        <v>78327.854874007593</v>
      </c>
      <c r="DS814" s="104">
        <v>70765.613051068445</v>
      </c>
      <c r="DT814" s="104">
        <v>63267.380327839404</v>
      </c>
      <c r="DU814" s="104">
        <v>144823.44053415614</v>
      </c>
      <c r="DV814" s="104">
        <v>138380.50778798005</v>
      </c>
      <c r="DW814" s="104">
        <v>128540.20834654977</v>
      </c>
      <c r="DX814" s="104">
        <v>118067.06529630502</v>
      </c>
      <c r="DY814" s="104">
        <v>131937.57504180382</v>
      </c>
      <c r="DZ814" s="104">
        <v>122097.2756003737</v>
      </c>
      <c r="EA814" s="104">
        <v>111624.13255012885</v>
      </c>
      <c r="EB814" s="104">
        <v>112256.97615894349</v>
      </c>
      <c r="EC814" s="104">
        <v>102823.42194607004</v>
      </c>
      <c r="ED814" s="104">
        <v>94627.806170054027</v>
      </c>
      <c r="EE814" s="104">
        <v>125494.64229562764</v>
      </c>
      <c r="EF814" s="104">
        <v>115654.34285419752</v>
      </c>
      <c r="EG814" s="104">
        <v>105667.21627425311</v>
      </c>
      <c r="EH814" s="104">
        <v>106196.94333253268</v>
      </c>
      <c r="EI814" s="104">
        <v>96841.990858607518</v>
      </c>
      <c r="EJ814" s="104">
        <v>89234.6951979484</v>
      </c>
      <c r="EK814" s="104">
        <v>97371.717916887123</v>
      </c>
      <c r="EL814" s="104">
        <v>88605.085558318853</v>
      </c>
      <c r="EM814" s="104">
        <v>81190.591862686793</v>
      </c>
      <c r="EN814" s="104">
        <v>73460.919204709062</v>
      </c>
      <c r="EO814" s="102">
        <v>159314.62784805649</v>
      </c>
      <c r="EP814" s="104">
        <v>149397.97397122701</v>
      </c>
      <c r="EQ814" s="104">
        <v>142945.60771686304</v>
      </c>
      <c r="ER814" s="104">
        <v>133028.95384003353</v>
      </c>
      <c r="ES814" s="104">
        <v>107052.25731413873</v>
      </c>
      <c r="ET814" s="104">
        <v>97672.131761685348</v>
      </c>
      <c r="EU814" s="104">
        <v>89371.313339912391</v>
      </c>
      <c r="EV814" s="104">
        <v>124604.88986469441</v>
      </c>
      <c r="EW814" s="104">
        <v>159869.92128368749</v>
      </c>
      <c r="EX814" s="104">
        <v>53158.793715980326</v>
      </c>
      <c r="EY814" s="104">
        <v>84554.608849475757</v>
      </c>
      <c r="EZ814" s="104">
        <v>97675.204007721564</v>
      </c>
      <c r="FA814" s="104">
        <v>119309.33897593454</v>
      </c>
    </row>
    <row r="815" spans="1:157" ht="29.4" thickBot="1" x14ac:dyDescent="0.3">
      <c r="A815" s="165" t="s">
        <v>634</v>
      </c>
      <c r="B815" s="166">
        <v>56.508504651280703</v>
      </c>
      <c r="C815" s="167">
        <v>158.44000970195725</v>
      </c>
      <c r="D815" s="167">
        <v>136.37089782077655</v>
      </c>
      <c r="E815" s="167">
        <v>107.32704780963675</v>
      </c>
      <c r="F815" s="167">
        <v>90.972372408334081</v>
      </c>
      <c r="G815" s="168">
        <v>271.16366831889218</v>
      </c>
      <c r="H815" s="203">
        <v>249.06210108556701</v>
      </c>
      <c r="I815" s="167">
        <v>215.73259554634112</v>
      </c>
      <c r="J815" s="167">
        <v>179.90737949144017</v>
      </c>
      <c r="K815" s="167">
        <v>226.96053385224175</v>
      </c>
      <c r="L815" s="167">
        <v>193.63102831301597</v>
      </c>
      <c r="M815" s="168">
        <v>157.80581225811505</v>
      </c>
      <c r="N815" s="167">
        <v>160.30152277379017</v>
      </c>
      <c r="O815" s="167">
        <v>124.47630671888915</v>
      </c>
      <c r="P815" s="167">
        <v>106.3137899689295</v>
      </c>
      <c r="Q815" s="167">
        <v>431.25257552266487</v>
      </c>
      <c r="R815" s="167">
        <v>409.11855293719555</v>
      </c>
      <c r="S815" s="168">
        <v>375.52635508464016</v>
      </c>
      <c r="T815" s="167">
        <v>339.59767398095698</v>
      </c>
      <c r="U815" s="167">
        <v>386.98453035172588</v>
      </c>
      <c r="V815" s="167">
        <v>353.39233249917066</v>
      </c>
      <c r="W815" s="167">
        <v>317.46365139548737</v>
      </c>
      <c r="X815" s="167">
        <v>319.80013464661516</v>
      </c>
      <c r="Y815" s="168">
        <v>283.87145354293204</v>
      </c>
      <c r="Z815" s="167">
        <v>247.9427724392489</v>
      </c>
      <c r="AA815" s="167">
        <v>364.85050776625638</v>
      </c>
      <c r="AB815" s="167">
        <v>331.258309913701</v>
      </c>
      <c r="AC815" s="167">
        <v>295.32962881001782</v>
      </c>
      <c r="AD815" s="167">
        <v>297.66611206114572</v>
      </c>
      <c r="AE815" s="168">
        <v>261.73743095746255</v>
      </c>
      <c r="AF815" s="167">
        <v>225.80874985377935</v>
      </c>
      <c r="AG815" s="167">
        <v>264.07391420859045</v>
      </c>
      <c r="AH815" s="167">
        <v>228.14523310490728</v>
      </c>
      <c r="AI815" s="167">
        <v>192.21655200122407</v>
      </c>
      <c r="AJ815" s="167">
        <v>155.57985943070057</v>
      </c>
      <c r="AK815" s="169">
        <v>44.533576911273933</v>
      </c>
      <c r="AL815" s="170">
        <v>73.377603538758791</v>
      </c>
      <c r="AM815" s="170">
        <v>69.744502249315502</v>
      </c>
      <c r="AN815" s="170">
        <v>64.136175213443096</v>
      </c>
      <c r="AO815" s="170">
        <v>56.301881229089545</v>
      </c>
      <c r="AP815" s="170">
        <v>96.117760890797641</v>
      </c>
      <c r="AQ815" s="169">
        <v>92.704309409352959</v>
      </c>
      <c r="AR815" s="170">
        <v>87.364142893977629</v>
      </c>
      <c r="AS815" s="170">
        <v>80.379207357087012</v>
      </c>
      <c r="AT815" s="170">
        <v>89.185654072173392</v>
      </c>
      <c r="AU815" s="170">
        <v>84.088027985006931</v>
      </c>
      <c r="AV815" s="170">
        <v>76.802738748459007</v>
      </c>
      <c r="AW815" s="169">
        <v>78.882776186582802</v>
      </c>
      <c r="AX815" s="170">
        <v>71.150208704497388</v>
      </c>
      <c r="AY815" s="170">
        <v>62.913621357874597</v>
      </c>
      <c r="AZ815" s="170">
        <v>168.61296407810741</v>
      </c>
      <c r="BA815" s="170">
        <v>157.52972510930036</v>
      </c>
      <c r="BB815" s="170">
        <v>140.60228002635807</v>
      </c>
      <c r="BC815" s="169">
        <v>122.58620695012532</v>
      </c>
      <c r="BD815" s="170">
        <v>146.44648614049345</v>
      </c>
      <c r="BE815" s="170">
        <v>129.51904105755119</v>
      </c>
      <c r="BF815" s="170">
        <v>111.50296798131839</v>
      </c>
      <c r="BG815" s="170">
        <v>112.59159597460882</v>
      </c>
      <c r="BH815" s="170">
        <v>101.70330807112124</v>
      </c>
      <c r="BI815" s="169">
        <v>94.432066744405176</v>
      </c>
      <c r="BJ815" s="170">
        <v>135.36324717168642</v>
      </c>
      <c r="BK815" s="170">
        <v>118.43580208874418</v>
      </c>
      <c r="BL815" s="170">
        <v>103.44646427161418</v>
      </c>
      <c r="BM815" s="170">
        <v>103.77117024526973</v>
      </c>
      <c r="BN815" s="170">
        <v>98.261319007827083</v>
      </c>
      <c r="BO815" s="169">
        <v>90.908251965574109</v>
      </c>
      <c r="BP815" s="170">
        <v>98.6074383527408</v>
      </c>
      <c r="BQ815" s="170">
        <v>92.87939217948724</v>
      </c>
      <c r="BR815" s="170">
        <v>85.878008758137142</v>
      </c>
      <c r="BS815" s="170">
        <v>78.06885916214307</v>
      </c>
      <c r="BT815" s="170">
        <v>497.44851230325486</v>
      </c>
      <c r="BU815" s="170">
        <v>463.59362213737029</v>
      </c>
      <c r="BV815" s="170">
        <v>441.4271441997563</v>
      </c>
      <c r="BW815" s="170">
        <v>407.57225403387184</v>
      </c>
      <c r="BX815" s="170">
        <v>315.51873977790757</v>
      </c>
      <c r="BY815" s="170">
        <v>279.48659362544214</v>
      </c>
      <c r="BZ815" s="170">
        <v>245.63170345955726</v>
      </c>
      <c r="CA815" s="170">
        <v>378.66836707673718</v>
      </c>
      <c r="CB815" s="170">
        <v>202.97767139723092</v>
      </c>
      <c r="CC815" s="170">
        <v>186.05022631428861</v>
      </c>
      <c r="CD815" s="170">
        <v>174.96698734548167</v>
      </c>
      <c r="CE815" s="170">
        <v>158.03954226253927</v>
      </c>
      <c r="CF815" s="170">
        <v>112.01278513455726</v>
      </c>
      <c r="CG815" s="170">
        <v>105.55874453038004</v>
      </c>
      <c r="CH815" s="170">
        <v>100.12116973804913</v>
      </c>
      <c r="CI815" s="170">
        <v>143.587598783972</v>
      </c>
      <c r="CJ815" s="170">
        <v>588.29515527000058</v>
      </c>
      <c r="CK815" s="170">
        <v>532.27378716650196</v>
      </c>
      <c r="CL815" s="170">
        <v>476.2524190630034</v>
      </c>
      <c r="CM815" s="170">
        <v>440.22027291053803</v>
      </c>
      <c r="CN815" s="170">
        <v>370.33323659218769</v>
      </c>
      <c r="CO815" s="170">
        <v>336.47834642630295</v>
      </c>
      <c r="CP815" s="170">
        <v>300.44620027383735</v>
      </c>
      <c r="CQ815" s="170">
        <v>434.89991681462453</v>
      </c>
      <c r="CR815" s="170">
        <v>537.46294604832326</v>
      </c>
      <c r="CS815" s="170">
        <v>668.37070467192848</v>
      </c>
      <c r="CT815" s="170">
        <v>770.93373390562772</v>
      </c>
      <c r="CU815" s="170">
        <v>245.89452484620773</v>
      </c>
      <c r="CV815" s="170">
        <v>217.73626696172153</v>
      </c>
      <c r="CW815" s="170">
        <v>189.57800907723541</v>
      </c>
      <c r="CX815" s="170">
        <v>171.51020347661148</v>
      </c>
      <c r="CY815" s="170">
        <v>136.38360663638045</v>
      </c>
      <c r="CZ815" s="170">
        <v>119.32481539677339</v>
      </c>
      <c r="DA815" s="170">
        <v>111.75235840107733</v>
      </c>
      <c r="DB815" s="170">
        <v>168.8120623130113</v>
      </c>
      <c r="DC815" s="170">
        <v>220.09357692986069</v>
      </c>
      <c r="DD815" s="170">
        <v>285.54745624166344</v>
      </c>
      <c r="DE815" s="170">
        <v>336.82897085851295</v>
      </c>
      <c r="DF815" s="170">
        <v>53.944065872757527</v>
      </c>
      <c r="DG815" s="170">
        <v>85.303534579744934</v>
      </c>
      <c r="DH815" s="170">
        <v>81.784879242565381</v>
      </c>
      <c r="DI815" s="170">
        <v>76.796396348092912</v>
      </c>
      <c r="DJ815" s="170">
        <v>69.105533896690659</v>
      </c>
      <c r="DK815" s="170">
        <v>122.81868574179255</v>
      </c>
      <c r="DL815" s="170">
        <v>111.73544677298565</v>
      </c>
      <c r="DM815" s="170">
        <v>99.19911099360732</v>
      </c>
      <c r="DN815" s="170">
        <v>92.013474122700032</v>
      </c>
      <c r="DO815" s="170">
        <v>100.94226719410013</v>
      </c>
      <c r="DP815" s="170">
        <v>95.842726386121939</v>
      </c>
      <c r="DQ815" s="170">
        <v>88.489659343869008</v>
      </c>
      <c r="DR815" s="170">
        <v>90.460799557782124</v>
      </c>
      <c r="DS815" s="170">
        <v>83.350272943738034</v>
      </c>
      <c r="DT815" s="170">
        <v>75.793432755922183</v>
      </c>
      <c r="DU815" s="170">
        <v>196.25269127691465</v>
      </c>
      <c r="DV815" s="170">
        <v>185.16945230810771</v>
      </c>
      <c r="DW815" s="170">
        <v>168.24200722516531</v>
      </c>
      <c r="DX815" s="170">
        <v>150.22593414893257</v>
      </c>
      <c r="DY815" s="170">
        <v>174.08621333930074</v>
      </c>
      <c r="DZ815" s="170">
        <v>157.15876825635843</v>
      </c>
      <c r="EA815" s="170">
        <v>139.14269518012557</v>
      </c>
      <c r="EB815" s="170">
        <v>140.23132317341606</v>
      </c>
      <c r="EC815" s="170">
        <v>122.21525009718323</v>
      </c>
      <c r="ED815" s="170">
        <v>104.35641828423095</v>
      </c>
      <c r="EE815" s="170">
        <v>163.00297437049375</v>
      </c>
      <c r="EF815" s="170">
        <v>146.07552928755143</v>
      </c>
      <c r="EG815" s="170">
        <v>128.05945621131866</v>
      </c>
      <c r="EH815" s="170">
        <v>129.14808420460912</v>
      </c>
      <c r="EI815" s="170">
        <v>111.13201112837631</v>
      </c>
      <c r="EJ815" s="170">
        <v>101.05061141282536</v>
      </c>
      <c r="EK815" s="170">
        <v>112.22063912166672</v>
      </c>
      <c r="EL815" s="170">
        <v>103.04720259200514</v>
      </c>
      <c r="EM815" s="170">
        <v>95.723607670338112</v>
      </c>
      <c r="EN815" s="170">
        <v>88.500528160996183</v>
      </c>
      <c r="EO815" s="170">
        <v>228.08914844610899</v>
      </c>
      <c r="EP815" s="170">
        <v>211.03035720650203</v>
      </c>
      <c r="EQ815" s="170">
        <v>199.93089056162287</v>
      </c>
      <c r="ER815" s="170">
        <v>182.87209932201586</v>
      </c>
      <c r="ES815" s="170">
        <v>136.64603583690584</v>
      </c>
      <c r="ET815" s="170">
        <v>118.57823023628187</v>
      </c>
      <c r="EU815" s="170">
        <v>109.25709465683195</v>
      </c>
      <c r="EV815" s="170">
        <v>168.38088580087313</v>
      </c>
      <c r="EW815" s="170">
        <v>235.95285156343769</v>
      </c>
      <c r="EX815" s="170">
        <v>59.056058804818008</v>
      </c>
      <c r="EY815" s="170">
        <v>88.609734759473866</v>
      </c>
      <c r="EZ815" s="170">
        <v>109.17690086928006</v>
      </c>
      <c r="FA815" s="170">
        <v>155.59549240133131</v>
      </c>
    </row>
    <row r="816" spans="1:157" ht="70.5" customHeight="1" thickBot="1" x14ac:dyDescent="0.4">
      <c r="A816" s="49" t="s">
        <v>671</v>
      </c>
      <c r="B816" s="50"/>
      <c r="C816" s="50"/>
      <c r="D816" s="50"/>
      <c r="E816" s="50"/>
      <c r="F816" s="50"/>
      <c r="G816" s="50"/>
      <c r="H816" s="184"/>
      <c r="I816" s="50"/>
      <c r="J816" s="50"/>
      <c r="K816" s="50"/>
      <c r="L816" s="50"/>
      <c r="M816" s="50"/>
      <c r="N816" s="50"/>
      <c r="O816" s="50"/>
      <c r="P816" s="50"/>
      <c r="Q816" s="50"/>
      <c r="R816" s="50"/>
      <c r="S816" s="50"/>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c r="AQ816" s="50"/>
      <c r="AR816" s="50"/>
      <c r="AS816" s="50"/>
      <c r="AT816" s="50"/>
      <c r="AU816" s="50"/>
      <c r="AV816" s="50"/>
      <c r="AW816" s="50"/>
      <c r="AX816" s="50"/>
      <c r="AY816" s="50"/>
      <c r="AZ816" s="50"/>
      <c r="BA816" s="50"/>
      <c r="BB816" s="50"/>
      <c r="BC816" s="50"/>
      <c r="BD816" s="50"/>
      <c r="BE816" s="50"/>
      <c r="BF816" s="50"/>
      <c r="BG816" s="50"/>
      <c r="BH816" s="50"/>
      <c r="BI816" s="50"/>
      <c r="BJ816" s="50"/>
      <c r="BK816" s="50"/>
      <c r="BL816" s="50"/>
      <c r="BM816" s="50"/>
      <c r="BN816" s="50"/>
      <c r="BO816" s="50"/>
      <c r="BP816" s="50"/>
      <c r="BQ816" s="50"/>
      <c r="BR816" s="50"/>
      <c r="BS816" s="50"/>
      <c r="BT816" s="50"/>
      <c r="BU816" s="51"/>
      <c r="BV816" s="51"/>
      <c r="BW816" s="51"/>
      <c r="BX816" s="51"/>
      <c r="BY816" s="51"/>
      <c r="BZ816" s="51"/>
      <c r="CA816" s="51"/>
      <c r="CB816" s="51"/>
      <c r="CC816" s="51"/>
      <c r="CD816" s="51"/>
      <c r="CE816" s="51"/>
      <c r="CF816" s="51"/>
      <c r="CG816" s="51"/>
      <c r="CH816" s="51"/>
      <c r="CI816" s="51"/>
      <c r="CJ816" s="51"/>
      <c r="CK816" s="51"/>
      <c r="CL816" s="51"/>
      <c r="CM816" s="51"/>
      <c r="CN816" s="51"/>
      <c r="CO816" s="51"/>
      <c r="CP816" s="51"/>
      <c r="CQ816" s="51"/>
      <c r="CR816" s="51"/>
      <c r="CS816" s="51"/>
      <c r="CT816" s="51"/>
      <c r="CU816" s="51"/>
      <c r="CV816" s="51"/>
      <c r="CW816" s="51"/>
      <c r="CX816" s="51"/>
      <c r="CY816" s="51"/>
      <c r="CZ816" s="51"/>
      <c r="DA816" s="51"/>
      <c r="DB816" s="51"/>
      <c r="DC816" s="51"/>
      <c r="DD816" s="51"/>
      <c r="DE816" s="51"/>
      <c r="DF816" s="51"/>
      <c r="DG816" s="51"/>
      <c r="DH816" s="51"/>
      <c r="DI816" s="51"/>
      <c r="DJ816" s="51"/>
      <c r="DK816" s="51"/>
      <c r="DL816" s="51"/>
      <c r="DM816" s="51"/>
      <c r="DN816" s="51"/>
      <c r="DO816" s="51"/>
      <c r="DP816" s="51"/>
      <c r="DQ816" s="51"/>
      <c r="DR816" s="51"/>
      <c r="DS816" s="51"/>
      <c r="DT816" s="51"/>
      <c r="DU816" s="51"/>
      <c r="DV816" s="51"/>
      <c r="DW816" s="51"/>
      <c r="DX816" s="51"/>
      <c r="DY816" s="51"/>
      <c r="DZ816" s="51"/>
      <c r="EA816" s="51"/>
      <c r="EB816" s="51"/>
      <c r="EC816" s="51"/>
      <c r="ED816" s="51"/>
      <c r="EE816" s="51"/>
      <c r="EF816" s="51"/>
      <c r="EG816" s="51"/>
      <c r="EH816" s="51"/>
      <c r="EI816" s="51"/>
      <c r="EJ816" s="51"/>
      <c r="EK816" s="51"/>
      <c r="EL816" s="51"/>
      <c r="EM816" s="51"/>
      <c r="EN816" s="51"/>
      <c r="EO816" s="51"/>
      <c r="EP816" s="51"/>
      <c r="EQ816" s="51"/>
      <c r="ER816" s="51"/>
      <c r="ES816" s="51"/>
      <c r="ET816" s="51"/>
      <c r="EU816" s="51"/>
      <c r="EV816" s="51"/>
      <c r="EW816" s="51"/>
      <c r="EX816" s="51"/>
      <c r="EY816" s="51"/>
      <c r="EZ816" s="51"/>
      <c r="FA816" s="51"/>
    </row>
    <row r="817" spans="1:157" x14ac:dyDescent="0.25">
      <c r="A817" s="52"/>
      <c r="B817" s="53"/>
      <c r="C817" s="53"/>
      <c r="D817" s="53"/>
      <c r="E817" s="53"/>
      <c r="F817" s="53"/>
      <c r="G817" s="53"/>
      <c r="H817" s="185"/>
      <c r="I817" s="53"/>
      <c r="J817" s="53"/>
      <c r="K817" s="53"/>
      <c r="L817" s="54"/>
      <c r="M817" s="53"/>
      <c r="N817" s="53"/>
      <c r="O817" s="53"/>
      <c r="P817" s="53"/>
      <c r="Q817" s="53"/>
      <c r="R817" s="53"/>
      <c r="S817" s="53"/>
      <c r="T817" s="53"/>
      <c r="U817" s="53"/>
      <c r="V817" s="53"/>
      <c r="W817" s="53"/>
      <c r="X817" s="53"/>
      <c r="Y817" s="53"/>
      <c r="Z817" s="53"/>
      <c r="AA817" s="53"/>
      <c r="AB817" s="53"/>
      <c r="AC817" s="53"/>
      <c r="AD817" s="54"/>
      <c r="AE817" s="54"/>
      <c r="AF817" s="54"/>
      <c r="AG817" s="53"/>
      <c r="AH817" s="53"/>
      <c r="AI817" s="53"/>
      <c r="AJ817" s="53"/>
      <c r="AK817" s="53"/>
      <c r="AL817" s="54"/>
      <c r="AM817" s="54"/>
      <c r="AN817" s="54"/>
      <c r="AO817" s="54"/>
      <c r="AP817" s="55"/>
      <c r="AQ817" s="55"/>
      <c r="AR817" s="55"/>
      <c r="AS817" s="55"/>
      <c r="AT817" s="55"/>
      <c r="AU817" s="55"/>
      <c r="AV817" s="53"/>
      <c r="AW817" s="53"/>
      <c r="AX817" s="55"/>
      <c r="AY817" s="53"/>
      <c r="AZ817" s="53"/>
      <c r="BA817" s="53"/>
      <c r="BB817" s="53"/>
      <c r="BC817" s="53"/>
      <c r="BD817" s="53"/>
      <c r="BE817" s="53"/>
      <c r="BF817" s="53"/>
      <c r="BG817" s="53"/>
      <c r="BH817" s="53"/>
      <c r="BI817" s="53"/>
      <c r="BJ817" s="53"/>
      <c r="BK817" s="53"/>
      <c r="BL817" s="53"/>
      <c r="BM817" s="54"/>
      <c r="BN817" s="54"/>
      <c r="BO817" s="54"/>
      <c r="BP817" s="53"/>
      <c r="BQ817" s="53"/>
      <c r="BR817" s="53"/>
      <c r="BS817" s="56"/>
      <c r="BT817" s="53" t="s">
        <v>569</v>
      </c>
      <c r="BU817" s="57" t="s">
        <v>570</v>
      </c>
      <c r="BV817" s="57" t="s">
        <v>571</v>
      </c>
      <c r="BW817" s="57" t="s">
        <v>571</v>
      </c>
      <c r="BX817" s="57" t="s">
        <v>571</v>
      </c>
      <c r="BY817" s="57" t="s">
        <v>571</v>
      </c>
      <c r="BZ817" s="57" t="s">
        <v>571</v>
      </c>
      <c r="CA817" s="57" t="s">
        <v>572</v>
      </c>
      <c r="CB817" s="57" t="s">
        <v>573</v>
      </c>
      <c r="CC817" s="57" t="s">
        <v>573</v>
      </c>
      <c r="CD817" s="57" t="s">
        <v>573</v>
      </c>
      <c r="CE817" s="57" t="s">
        <v>573</v>
      </c>
      <c r="CF817" s="57" t="s">
        <v>573</v>
      </c>
      <c r="CG817" s="57" t="s">
        <v>573</v>
      </c>
      <c r="CH817" s="57" t="s">
        <v>573</v>
      </c>
      <c r="CI817" s="57" t="s">
        <v>572</v>
      </c>
      <c r="CJ817" s="57" t="s">
        <v>571</v>
      </c>
      <c r="CK817" s="57" t="s">
        <v>571</v>
      </c>
      <c r="CL817" s="57" t="s">
        <v>571</v>
      </c>
      <c r="CM817" s="57" t="s">
        <v>571</v>
      </c>
      <c r="CN817" s="57" t="s">
        <v>571</v>
      </c>
      <c r="CO817" s="57" t="s">
        <v>571</v>
      </c>
      <c r="CP817" s="57" t="s">
        <v>571</v>
      </c>
      <c r="CQ817" s="57" t="s">
        <v>571</v>
      </c>
      <c r="CR817" s="57" t="s">
        <v>571</v>
      </c>
      <c r="CS817" s="57" t="s">
        <v>571</v>
      </c>
      <c r="CT817" s="57" t="s">
        <v>571</v>
      </c>
      <c r="CU817" s="57" t="s">
        <v>573</v>
      </c>
      <c r="CV817" s="57" t="s">
        <v>573</v>
      </c>
      <c r="CW817" s="57" t="s">
        <v>573</v>
      </c>
      <c r="CX817" s="57" t="s">
        <v>573</v>
      </c>
      <c r="CY817" s="57" t="s">
        <v>573</v>
      </c>
      <c r="CZ817" s="57" t="s">
        <v>573</v>
      </c>
      <c r="DA817" s="57" t="s">
        <v>573</v>
      </c>
      <c r="DB817" s="57" t="s">
        <v>574</v>
      </c>
      <c r="DC817" s="57" t="s">
        <v>574</v>
      </c>
      <c r="DD817" s="57" t="s">
        <v>574</v>
      </c>
      <c r="DE817" s="57" t="s">
        <v>574</v>
      </c>
      <c r="DF817" s="57" t="s">
        <v>575</v>
      </c>
      <c r="DG817" s="57" t="s">
        <v>576</v>
      </c>
      <c r="DH817" s="57" t="s">
        <v>576</v>
      </c>
      <c r="DI817" s="57" t="s">
        <v>576</v>
      </c>
      <c r="DJ817" s="57" t="s">
        <v>576</v>
      </c>
      <c r="DK817" s="57" t="s">
        <v>576</v>
      </c>
      <c r="DL817" s="57" t="s">
        <v>576</v>
      </c>
      <c r="DM817" s="57" t="s">
        <v>576</v>
      </c>
      <c r="DN817" s="57" t="s">
        <v>576</v>
      </c>
      <c r="DO817" s="57" t="s">
        <v>576</v>
      </c>
      <c r="DP817" s="57" t="s">
        <v>576</v>
      </c>
      <c r="DQ817" s="57" t="s">
        <v>576</v>
      </c>
      <c r="DR817" s="57" t="s">
        <v>576</v>
      </c>
      <c r="DS817" s="57" t="s">
        <v>576</v>
      </c>
      <c r="DT817" s="57" t="s">
        <v>576</v>
      </c>
      <c r="DU817" s="57" t="s">
        <v>576</v>
      </c>
      <c r="DV817" s="57" t="s">
        <v>576</v>
      </c>
      <c r="DW817" s="57" t="s">
        <v>576</v>
      </c>
      <c r="DX817" s="57" t="s">
        <v>576</v>
      </c>
      <c r="DY817" s="57" t="s">
        <v>576</v>
      </c>
      <c r="DZ817" s="57" t="s">
        <v>576</v>
      </c>
      <c r="EA817" s="57" t="s">
        <v>576</v>
      </c>
      <c r="EB817" s="57" t="s">
        <v>576</v>
      </c>
      <c r="EC817" s="57" t="s">
        <v>576</v>
      </c>
      <c r="ED817" s="57" t="s">
        <v>576</v>
      </c>
      <c r="EE817" s="57" t="s">
        <v>576</v>
      </c>
      <c r="EF817" s="57" t="s">
        <v>576</v>
      </c>
      <c r="EG817" s="57" t="s">
        <v>576</v>
      </c>
      <c r="EH817" s="57" t="s">
        <v>576</v>
      </c>
      <c r="EI817" s="57" t="s">
        <v>576</v>
      </c>
      <c r="EJ817" s="57" t="s">
        <v>576</v>
      </c>
      <c r="EK817" s="57" t="s">
        <v>576</v>
      </c>
      <c r="EL817" s="57" t="s">
        <v>576</v>
      </c>
      <c r="EM817" s="57" t="s">
        <v>576</v>
      </c>
      <c r="EN817" s="57" t="s">
        <v>576</v>
      </c>
      <c r="EO817" s="57" t="s">
        <v>576</v>
      </c>
      <c r="EP817" s="57" t="s">
        <v>576</v>
      </c>
      <c r="EQ817" s="57" t="s">
        <v>576</v>
      </c>
      <c r="ER817" s="57" t="s">
        <v>576</v>
      </c>
      <c r="ES817" s="57" t="s">
        <v>576</v>
      </c>
      <c r="ET817" s="57" t="s">
        <v>576</v>
      </c>
      <c r="EU817" s="57" t="s">
        <v>576</v>
      </c>
      <c r="EV817" s="57" t="s">
        <v>572</v>
      </c>
      <c r="EW817" s="57" t="s">
        <v>572</v>
      </c>
      <c r="EX817" s="57" t="s">
        <v>577</v>
      </c>
      <c r="EY817" s="57" t="s">
        <v>572</v>
      </c>
      <c r="EZ817" s="57" t="s">
        <v>572</v>
      </c>
      <c r="FA817" s="57" t="s">
        <v>572</v>
      </c>
    </row>
    <row r="818" spans="1:157" x14ac:dyDescent="0.25">
      <c r="A818" s="52"/>
      <c r="B818" s="53"/>
      <c r="C818" s="54"/>
      <c r="D818" s="54"/>
      <c r="E818" s="54"/>
      <c r="F818" s="54"/>
      <c r="G818" s="54"/>
      <c r="H818" s="186"/>
      <c r="I818" s="54"/>
      <c r="J818" s="54"/>
      <c r="K818" s="54"/>
      <c r="L818" s="54"/>
      <c r="M818" s="54"/>
      <c r="N818" s="54"/>
      <c r="O818" s="54"/>
      <c r="P818" s="54"/>
      <c r="Q818" s="53" t="s">
        <v>571</v>
      </c>
      <c r="R818" s="53" t="s">
        <v>571</v>
      </c>
      <c r="S818" s="53" t="s">
        <v>571</v>
      </c>
      <c r="T818" s="53" t="s">
        <v>571</v>
      </c>
      <c r="U818" s="53" t="s">
        <v>571</v>
      </c>
      <c r="V818" s="53" t="s">
        <v>571</v>
      </c>
      <c r="W818" s="53" t="s">
        <v>571</v>
      </c>
      <c r="X818" s="53" t="s">
        <v>571</v>
      </c>
      <c r="Y818" s="53" t="s">
        <v>571</v>
      </c>
      <c r="Z818" s="53" t="s">
        <v>571</v>
      </c>
      <c r="AA818" s="53" t="s">
        <v>571</v>
      </c>
      <c r="AB818" s="53" t="s">
        <v>571</v>
      </c>
      <c r="AC818" s="53" t="s">
        <v>571</v>
      </c>
      <c r="AD818" s="54" t="s">
        <v>571</v>
      </c>
      <c r="AE818" s="54" t="s">
        <v>571</v>
      </c>
      <c r="AF818" s="54" t="s">
        <v>571</v>
      </c>
      <c r="AG818" s="53" t="s">
        <v>571</v>
      </c>
      <c r="AH818" s="53" t="s">
        <v>571</v>
      </c>
      <c r="AI818" s="53" t="s">
        <v>571</v>
      </c>
      <c r="AJ818" s="53" t="s">
        <v>571</v>
      </c>
      <c r="AK818" s="54"/>
      <c r="AL818" s="54"/>
      <c r="AM818" s="54"/>
      <c r="AN818" s="54"/>
      <c r="AO818" s="54"/>
      <c r="AP818" s="54"/>
      <c r="AQ818" s="54"/>
      <c r="AR818" s="54"/>
      <c r="AS818" s="54"/>
      <c r="AT818" s="54"/>
      <c r="AU818" s="54"/>
      <c r="AV818" s="54"/>
      <c r="AW818" s="54"/>
      <c r="AX818" s="54"/>
      <c r="AY818" s="54"/>
      <c r="AZ818" s="53" t="s">
        <v>573</v>
      </c>
      <c r="BA818" s="55" t="s">
        <v>573</v>
      </c>
      <c r="BB818" s="55" t="s">
        <v>573</v>
      </c>
      <c r="BC818" s="55" t="s">
        <v>573</v>
      </c>
      <c r="BD818" s="55" t="s">
        <v>573</v>
      </c>
      <c r="BE818" s="55" t="s">
        <v>573</v>
      </c>
      <c r="BF818" s="53" t="s">
        <v>573</v>
      </c>
      <c r="BG818" s="55" t="s">
        <v>573</v>
      </c>
      <c r="BH818" s="55" t="s">
        <v>573</v>
      </c>
      <c r="BI818" s="55" t="s">
        <v>573</v>
      </c>
      <c r="BJ818" s="53" t="s">
        <v>573</v>
      </c>
      <c r="BK818" s="55" t="s">
        <v>573</v>
      </c>
      <c r="BL818" s="55" t="s">
        <v>573</v>
      </c>
      <c r="BM818" s="53" t="s">
        <v>573</v>
      </c>
      <c r="BN818" s="53" t="s">
        <v>573</v>
      </c>
      <c r="BO818" s="53" t="s">
        <v>573</v>
      </c>
      <c r="BP818" s="55" t="s">
        <v>573</v>
      </c>
      <c r="BQ818" s="55" t="s">
        <v>573</v>
      </c>
      <c r="BR818" s="55" t="s">
        <v>573</v>
      </c>
      <c r="BS818" s="58" t="s">
        <v>573</v>
      </c>
      <c r="BT818" s="54" t="s">
        <v>578</v>
      </c>
      <c r="BU818" s="59" t="s">
        <v>578</v>
      </c>
      <c r="BV818" s="59" t="s">
        <v>578</v>
      </c>
      <c r="BW818" s="59" t="s">
        <v>578</v>
      </c>
      <c r="BX818" s="59" t="s">
        <v>579</v>
      </c>
      <c r="BY818" s="59" t="s">
        <v>579</v>
      </c>
      <c r="BZ818" s="59" t="s">
        <v>580</v>
      </c>
      <c r="CA818" s="59" t="s">
        <v>581</v>
      </c>
      <c r="CB818" s="59" t="s">
        <v>578</v>
      </c>
      <c r="CC818" s="59" t="s">
        <v>578</v>
      </c>
      <c r="CD818" s="59" t="s">
        <v>578</v>
      </c>
      <c r="CE818" s="59" t="s">
        <v>578</v>
      </c>
      <c r="CF818" s="59" t="s">
        <v>579</v>
      </c>
      <c r="CG818" s="59" t="s">
        <v>579</v>
      </c>
      <c r="CH818" s="59" t="s">
        <v>580</v>
      </c>
      <c r="CI818" s="59" t="s">
        <v>574</v>
      </c>
      <c r="CJ818" s="59" t="s">
        <v>582</v>
      </c>
      <c r="CK818" s="59" t="s">
        <v>578</v>
      </c>
      <c r="CL818" s="59" t="s">
        <v>583</v>
      </c>
      <c r="CM818" s="59" t="s">
        <v>583</v>
      </c>
      <c r="CN818" s="59" t="s">
        <v>579</v>
      </c>
      <c r="CO818" s="59" t="s">
        <v>584</v>
      </c>
      <c r="CP818" s="59" t="s">
        <v>585</v>
      </c>
      <c r="CQ818" s="59" t="s">
        <v>586</v>
      </c>
      <c r="CR818" s="59" t="s">
        <v>587</v>
      </c>
      <c r="CS818" s="59" t="s">
        <v>588</v>
      </c>
      <c r="CT818" s="59" t="s">
        <v>589</v>
      </c>
      <c r="CU818" s="59" t="s">
        <v>582</v>
      </c>
      <c r="CV818" s="59" t="s">
        <v>578</v>
      </c>
      <c r="CW818" s="59" t="s">
        <v>583</v>
      </c>
      <c r="CX818" s="59" t="s">
        <v>583</v>
      </c>
      <c r="CY818" s="59" t="s">
        <v>579</v>
      </c>
      <c r="CZ818" s="59" t="s">
        <v>584</v>
      </c>
      <c r="DA818" s="59" t="s">
        <v>585</v>
      </c>
      <c r="DB818" s="59" t="s">
        <v>586</v>
      </c>
      <c r="DC818" s="59" t="s">
        <v>587</v>
      </c>
      <c r="DD818" s="59" t="s">
        <v>588</v>
      </c>
      <c r="DE818" s="59" t="s">
        <v>589</v>
      </c>
      <c r="DF818" s="59" t="s">
        <v>590</v>
      </c>
      <c r="DG818" s="59" t="s">
        <v>578</v>
      </c>
      <c r="DH818" s="59" t="s">
        <v>579</v>
      </c>
      <c r="DI818" s="59" t="s">
        <v>580</v>
      </c>
      <c r="DJ818" s="59" t="s">
        <v>591</v>
      </c>
      <c r="DK818" s="59" t="s">
        <v>578</v>
      </c>
      <c r="DL818" s="59" t="s">
        <v>578</v>
      </c>
      <c r="DM818" s="59" t="s">
        <v>578</v>
      </c>
      <c r="DN818" s="59" t="s">
        <v>578</v>
      </c>
      <c r="DO818" s="59" t="s">
        <v>579</v>
      </c>
      <c r="DP818" s="59" t="s">
        <v>579</v>
      </c>
      <c r="DQ818" s="59" t="s">
        <v>579</v>
      </c>
      <c r="DR818" s="59" t="s">
        <v>580</v>
      </c>
      <c r="DS818" s="59" t="s">
        <v>580</v>
      </c>
      <c r="DT818" s="59" t="s">
        <v>591</v>
      </c>
      <c r="DU818" s="59" t="s">
        <v>578</v>
      </c>
      <c r="DV818" s="59" t="s">
        <v>578</v>
      </c>
      <c r="DW818" s="59" t="s">
        <v>578</v>
      </c>
      <c r="DX818" s="59" t="s">
        <v>578</v>
      </c>
      <c r="DY818" s="59" t="s">
        <v>578</v>
      </c>
      <c r="DZ818" s="59" t="s">
        <v>578</v>
      </c>
      <c r="EA818" s="59" t="s">
        <v>578</v>
      </c>
      <c r="EB818" s="59" t="s">
        <v>578</v>
      </c>
      <c r="EC818" s="59" t="s">
        <v>578</v>
      </c>
      <c r="ED818" s="59" t="s">
        <v>578</v>
      </c>
      <c r="EE818" s="59" t="s">
        <v>579</v>
      </c>
      <c r="EF818" s="59" t="s">
        <v>579</v>
      </c>
      <c r="EG818" s="59" t="s">
        <v>579</v>
      </c>
      <c r="EH818" s="59" t="s">
        <v>579</v>
      </c>
      <c r="EI818" s="59" t="s">
        <v>579</v>
      </c>
      <c r="EJ818" s="59" t="s">
        <v>579</v>
      </c>
      <c r="EK818" s="59" t="s">
        <v>580</v>
      </c>
      <c r="EL818" s="59" t="s">
        <v>580</v>
      </c>
      <c r="EM818" s="59" t="s">
        <v>580</v>
      </c>
      <c r="EN818" s="59" t="s">
        <v>591</v>
      </c>
      <c r="EO818" s="59" t="s">
        <v>578</v>
      </c>
      <c r="EP818" s="59" t="s">
        <v>578</v>
      </c>
      <c r="EQ818" s="59" t="s">
        <v>578</v>
      </c>
      <c r="ER818" s="59" t="s">
        <v>578</v>
      </c>
      <c r="ES818" s="59" t="s">
        <v>579</v>
      </c>
      <c r="ET818" s="59" t="s">
        <v>579</v>
      </c>
      <c r="EU818" s="59" t="s">
        <v>580</v>
      </c>
      <c r="EV818" s="59" t="s">
        <v>592</v>
      </c>
      <c r="EW818" s="59" t="s">
        <v>592</v>
      </c>
      <c r="EX818" s="59" t="s">
        <v>590</v>
      </c>
      <c r="EY818" s="59" t="s">
        <v>593</v>
      </c>
      <c r="EZ818" s="59" t="s">
        <v>593</v>
      </c>
      <c r="FA818" s="59" t="s">
        <v>593</v>
      </c>
    </row>
    <row r="819" spans="1:157" x14ac:dyDescent="0.25">
      <c r="A819" s="52"/>
      <c r="B819" s="53"/>
      <c r="C819" s="53"/>
      <c r="D819" s="53"/>
      <c r="E819" s="53"/>
      <c r="F819" s="53"/>
      <c r="G819" s="53" t="s">
        <v>571</v>
      </c>
      <c r="H819" s="185" t="s">
        <v>571</v>
      </c>
      <c r="I819" s="53" t="s">
        <v>571</v>
      </c>
      <c r="J819" s="53" t="s">
        <v>571</v>
      </c>
      <c r="K819" s="53" t="s">
        <v>571</v>
      </c>
      <c r="L819" s="54" t="s">
        <v>571</v>
      </c>
      <c r="M819" s="53" t="s">
        <v>571</v>
      </c>
      <c r="N819" s="53" t="s">
        <v>571</v>
      </c>
      <c r="O819" s="53" t="s">
        <v>571</v>
      </c>
      <c r="P819" s="53" t="s">
        <v>571</v>
      </c>
      <c r="Q819" s="53" t="s">
        <v>594</v>
      </c>
      <c r="R819" s="53" t="s">
        <v>594</v>
      </c>
      <c r="S819" s="53" t="s">
        <v>594</v>
      </c>
      <c r="T819" s="53" t="s">
        <v>594</v>
      </c>
      <c r="U819" s="53" t="s">
        <v>594</v>
      </c>
      <c r="V819" s="53" t="s">
        <v>594</v>
      </c>
      <c r="W819" s="53" t="s">
        <v>594</v>
      </c>
      <c r="X819" s="53" t="s">
        <v>594</v>
      </c>
      <c r="Y819" s="53" t="s">
        <v>594</v>
      </c>
      <c r="Z819" s="53" t="s">
        <v>594</v>
      </c>
      <c r="AA819" s="53" t="s">
        <v>595</v>
      </c>
      <c r="AB819" s="53" t="s">
        <v>595</v>
      </c>
      <c r="AC819" s="53" t="s">
        <v>595</v>
      </c>
      <c r="AD819" s="54" t="s">
        <v>595</v>
      </c>
      <c r="AE819" s="54" t="s">
        <v>595</v>
      </c>
      <c r="AF819" s="54" t="s">
        <v>595</v>
      </c>
      <c r="AG819" s="53" t="s">
        <v>596</v>
      </c>
      <c r="AH819" s="53" t="s">
        <v>596</v>
      </c>
      <c r="AI819" s="53" t="s">
        <v>596</v>
      </c>
      <c r="AJ819" s="53" t="s">
        <v>597</v>
      </c>
      <c r="AK819" s="53"/>
      <c r="AL819" s="54"/>
      <c r="AM819" s="54"/>
      <c r="AN819" s="54"/>
      <c r="AO819" s="54"/>
      <c r="AP819" s="55" t="s">
        <v>573</v>
      </c>
      <c r="AQ819" s="55" t="s">
        <v>573</v>
      </c>
      <c r="AR819" s="55" t="s">
        <v>573</v>
      </c>
      <c r="AS819" s="55" t="s">
        <v>573</v>
      </c>
      <c r="AT819" s="55" t="s">
        <v>573</v>
      </c>
      <c r="AU819" s="55" t="s">
        <v>573</v>
      </c>
      <c r="AV819" s="53" t="s">
        <v>573</v>
      </c>
      <c r="AW819" s="53" t="s">
        <v>573</v>
      </c>
      <c r="AX819" s="55" t="s">
        <v>573</v>
      </c>
      <c r="AY819" s="53" t="s">
        <v>573</v>
      </c>
      <c r="AZ819" s="53" t="s">
        <v>594</v>
      </c>
      <c r="BA819" s="53" t="s">
        <v>594</v>
      </c>
      <c r="BB819" s="53" t="s">
        <v>594</v>
      </c>
      <c r="BC819" s="53" t="s">
        <v>594</v>
      </c>
      <c r="BD819" s="53" t="s">
        <v>594</v>
      </c>
      <c r="BE819" s="53" t="s">
        <v>594</v>
      </c>
      <c r="BF819" s="53" t="s">
        <v>594</v>
      </c>
      <c r="BG819" s="53" t="s">
        <v>594</v>
      </c>
      <c r="BH819" s="53" t="s">
        <v>594</v>
      </c>
      <c r="BI819" s="53" t="s">
        <v>594</v>
      </c>
      <c r="BJ819" s="53" t="s">
        <v>595</v>
      </c>
      <c r="BK819" s="53" t="s">
        <v>595</v>
      </c>
      <c r="BL819" s="53" t="s">
        <v>595</v>
      </c>
      <c r="BM819" s="54" t="s">
        <v>595</v>
      </c>
      <c r="BN819" s="54" t="s">
        <v>595</v>
      </c>
      <c r="BO819" s="54" t="s">
        <v>595</v>
      </c>
      <c r="BP819" s="53" t="s">
        <v>596</v>
      </c>
      <c r="BQ819" s="53" t="s">
        <v>596</v>
      </c>
      <c r="BR819" s="53" t="s">
        <v>596</v>
      </c>
      <c r="BS819" s="60" t="s">
        <v>597</v>
      </c>
      <c r="BT819" s="53" t="s">
        <v>578</v>
      </c>
      <c r="BU819" s="59" t="s">
        <v>578</v>
      </c>
      <c r="BV819" s="59" t="s">
        <v>579</v>
      </c>
      <c r="BW819" s="59" t="s">
        <v>579</v>
      </c>
      <c r="BX819" s="59" t="s">
        <v>580</v>
      </c>
      <c r="BY819" s="59" t="s">
        <v>580</v>
      </c>
      <c r="BZ819" s="59" t="s">
        <v>580</v>
      </c>
      <c r="CA819" s="59" t="s">
        <v>598</v>
      </c>
      <c r="CB819" s="59" t="s">
        <v>578</v>
      </c>
      <c r="CC819" s="59" t="s">
        <v>578</v>
      </c>
      <c r="CD819" s="59" t="s">
        <v>579</v>
      </c>
      <c r="CE819" s="59" t="s">
        <v>579</v>
      </c>
      <c r="CF819" s="59" t="s">
        <v>580</v>
      </c>
      <c r="CG819" s="59" t="s">
        <v>580</v>
      </c>
      <c r="CH819" s="59" t="s">
        <v>580</v>
      </c>
      <c r="CI819" s="59" t="s">
        <v>598</v>
      </c>
      <c r="CJ819" s="59" t="s">
        <v>583</v>
      </c>
      <c r="CK819" s="59" t="s">
        <v>583</v>
      </c>
      <c r="CL819" s="59" t="s">
        <v>584</v>
      </c>
      <c r="CM819" s="59" t="s">
        <v>585</v>
      </c>
      <c r="CN819" s="59" t="s">
        <v>585</v>
      </c>
      <c r="CO819" s="59" t="s">
        <v>599</v>
      </c>
      <c r="CP819" s="59" t="s">
        <v>600</v>
      </c>
      <c r="CQ819" s="59" t="s">
        <v>601</v>
      </c>
      <c r="CR819" s="59" t="s">
        <v>601</v>
      </c>
      <c r="CS819" s="59" t="s">
        <v>601</v>
      </c>
      <c r="CT819" s="59" t="s">
        <v>601</v>
      </c>
      <c r="CU819" s="59" t="s">
        <v>583</v>
      </c>
      <c r="CV819" s="59" t="s">
        <v>583</v>
      </c>
      <c r="CW819" s="59" t="s">
        <v>584</v>
      </c>
      <c r="CX819" s="59" t="s">
        <v>585</v>
      </c>
      <c r="CY819" s="59" t="s">
        <v>585</v>
      </c>
      <c r="CZ819" s="59" t="s">
        <v>599</v>
      </c>
      <c r="DA819" s="59" t="s">
        <v>600</v>
      </c>
      <c r="DB819" s="59" t="s">
        <v>601</v>
      </c>
      <c r="DC819" s="59" t="s">
        <v>601</v>
      </c>
      <c r="DD819" s="59" t="s">
        <v>601</v>
      </c>
      <c r="DE819" s="59" t="s">
        <v>601</v>
      </c>
      <c r="DF819" s="59"/>
      <c r="DG819" s="59"/>
      <c r="DH819" s="59"/>
      <c r="DI819" s="59"/>
      <c r="DJ819" s="59"/>
      <c r="DK819" s="59" t="s">
        <v>578</v>
      </c>
      <c r="DL819" s="59" t="s">
        <v>579</v>
      </c>
      <c r="DM819" s="59" t="s">
        <v>580</v>
      </c>
      <c r="DN819" s="59" t="s">
        <v>591</v>
      </c>
      <c r="DO819" s="59" t="s">
        <v>579</v>
      </c>
      <c r="DP819" s="59" t="s">
        <v>580</v>
      </c>
      <c r="DQ819" s="59" t="s">
        <v>591</v>
      </c>
      <c r="DR819" s="59" t="s">
        <v>580</v>
      </c>
      <c r="DS819" s="59" t="s">
        <v>591</v>
      </c>
      <c r="DT819" s="59" t="s">
        <v>591</v>
      </c>
      <c r="DU819" s="59" t="s">
        <v>578</v>
      </c>
      <c r="DV819" s="59" t="s">
        <v>578</v>
      </c>
      <c r="DW819" s="59" t="s">
        <v>578</v>
      </c>
      <c r="DX819" s="59" t="s">
        <v>578</v>
      </c>
      <c r="DY819" s="59" t="s">
        <v>579</v>
      </c>
      <c r="DZ819" s="59" t="s">
        <v>579</v>
      </c>
      <c r="EA819" s="59" t="s">
        <v>579</v>
      </c>
      <c r="EB819" s="59" t="s">
        <v>580</v>
      </c>
      <c r="EC819" s="59" t="s">
        <v>580</v>
      </c>
      <c r="ED819" s="59" t="s">
        <v>591</v>
      </c>
      <c r="EE819" s="59" t="s">
        <v>579</v>
      </c>
      <c r="EF819" s="59" t="s">
        <v>579</v>
      </c>
      <c r="EG819" s="59" t="s">
        <v>579</v>
      </c>
      <c r="EH819" s="59" t="s">
        <v>580</v>
      </c>
      <c r="EI819" s="59" t="s">
        <v>580</v>
      </c>
      <c r="EJ819" s="59" t="s">
        <v>591</v>
      </c>
      <c r="EK819" s="59" t="s">
        <v>580</v>
      </c>
      <c r="EL819" s="59" t="s">
        <v>580</v>
      </c>
      <c r="EM819" s="59" t="s">
        <v>591</v>
      </c>
      <c r="EN819" s="59" t="s">
        <v>591</v>
      </c>
      <c r="EO819" s="59" t="s">
        <v>578</v>
      </c>
      <c r="EP819" s="59" t="s">
        <v>578</v>
      </c>
      <c r="EQ819" s="59" t="s">
        <v>579</v>
      </c>
      <c r="ER819" s="59" t="s">
        <v>579</v>
      </c>
      <c r="ES819" s="59" t="s">
        <v>580</v>
      </c>
      <c r="ET819" s="59" t="s">
        <v>580</v>
      </c>
      <c r="EU819" s="59" t="s">
        <v>580</v>
      </c>
      <c r="EV819" s="59" t="s">
        <v>598</v>
      </c>
      <c r="EW819" s="59" t="s">
        <v>602</v>
      </c>
      <c r="EX819" s="59"/>
      <c r="EY819" s="59" t="s">
        <v>603</v>
      </c>
      <c r="EZ819" s="59" t="s">
        <v>604</v>
      </c>
      <c r="FA819" s="59" t="s">
        <v>605</v>
      </c>
    </row>
    <row r="820" spans="1:157" x14ac:dyDescent="0.25">
      <c r="A820" s="52"/>
      <c r="B820" s="53"/>
      <c r="C820" s="53" t="s">
        <v>571</v>
      </c>
      <c r="D820" s="53" t="s">
        <v>571</v>
      </c>
      <c r="E820" s="53" t="s">
        <v>606</v>
      </c>
      <c r="F820" s="53" t="s">
        <v>571</v>
      </c>
      <c r="G820" s="53" t="s">
        <v>594</v>
      </c>
      <c r="H820" s="185" t="s">
        <v>594</v>
      </c>
      <c r="I820" s="53" t="s">
        <v>594</v>
      </c>
      <c r="J820" s="53" t="s">
        <v>594</v>
      </c>
      <c r="K820" s="53" t="s">
        <v>595</v>
      </c>
      <c r="L820" s="54" t="s">
        <v>595</v>
      </c>
      <c r="M820" s="53" t="s">
        <v>595</v>
      </c>
      <c r="N820" s="53" t="s">
        <v>596</v>
      </c>
      <c r="O820" s="53" t="s">
        <v>596</v>
      </c>
      <c r="P820" s="53" t="s">
        <v>597</v>
      </c>
      <c r="Q820" s="53" t="s">
        <v>594</v>
      </c>
      <c r="R820" s="53" t="s">
        <v>594</v>
      </c>
      <c r="S820" s="53" t="s">
        <v>594</v>
      </c>
      <c r="T820" s="53" t="s">
        <v>594</v>
      </c>
      <c r="U820" s="53" t="s">
        <v>595</v>
      </c>
      <c r="V820" s="53" t="s">
        <v>595</v>
      </c>
      <c r="W820" s="53" t="s">
        <v>595</v>
      </c>
      <c r="X820" s="53" t="s">
        <v>596</v>
      </c>
      <c r="Y820" s="53" t="s">
        <v>596</v>
      </c>
      <c r="Z820" s="53" t="s">
        <v>597</v>
      </c>
      <c r="AA820" s="53" t="s">
        <v>595</v>
      </c>
      <c r="AB820" s="53" t="s">
        <v>595</v>
      </c>
      <c r="AC820" s="53" t="s">
        <v>595</v>
      </c>
      <c r="AD820" s="54" t="s">
        <v>596</v>
      </c>
      <c r="AE820" s="54" t="s">
        <v>596</v>
      </c>
      <c r="AF820" s="54" t="s">
        <v>597</v>
      </c>
      <c r="AG820" s="53" t="s">
        <v>596</v>
      </c>
      <c r="AH820" s="53" t="s">
        <v>596</v>
      </c>
      <c r="AI820" s="53" t="s">
        <v>597</v>
      </c>
      <c r="AJ820" s="53" t="s">
        <v>597</v>
      </c>
      <c r="AK820" s="53"/>
      <c r="AL820" s="55" t="s">
        <v>573</v>
      </c>
      <c r="AM820" s="55" t="s">
        <v>573</v>
      </c>
      <c r="AN820" s="53" t="s">
        <v>573</v>
      </c>
      <c r="AO820" s="55" t="s">
        <v>573</v>
      </c>
      <c r="AP820" s="53" t="s">
        <v>594</v>
      </c>
      <c r="AQ820" s="53" t="s">
        <v>594</v>
      </c>
      <c r="AR820" s="53" t="s">
        <v>594</v>
      </c>
      <c r="AS820" s="53" t="s">
        <v>594</v>
      </c>
      <c r="AT820" s="53" t="s">
        <v>595</v>
      </c>
      <c r="AU820" s="54" t="s">
        <v>595</v>
      </c>
      <c r="AV820" s="53" t="s">
        <v>595</v>
      </c>
      <c r="AW820" s="53" t="s">
        <v>596</v>
      </c>
      <c r="AX820" s="53" t="s">
        <v>596</v>
      </c>
      <c r="AY820" s="53" t="s">
        <v>597</v>
      </c>
      <c r="AZ820" s="53" t="s">
        <v>594</v>
      </c>
      <c r="BA820" s="53" t="s">
        <v>594</v>
      </c>
      <c r="BB820" s="53" t="s">
        <v>594</v>
      </c>
      <c r="BC820" s="53" t="s">
        <v>594</v>
      </c>
      <c r="BD820" s="53" t="s">
        <v>595</v>
      </c>
      <c r="BE820" s="53" t="s">
        <v>595</v>
      </c>
      <c r="BF820" s="53" t="s">
        <v>595</v>
      </c>
      <c r="BG820" s="53" t="s">
        <v>596</v>
      </c>
      <c r="BH820" s="53" t="s">
        <v>596</v>
      </c>
      <c r="BI820" s="53" t="s">
        <v>597</v>
      </c>
      <c r="BJ820" s="53" t="s">
        <v>595</v>
      </c>
      <c r="BK820" s="53" t="s">
        <v>595</v>
      </c>
      <c r="BL820" s="53" t="s">
        <v>595</v>
      </c>
      <c r="BM820" s="54" t="s">
        <v>596</v>
      </c>
      <c r="BN820" s="54" t="s">
        <v>596</v>
      </c>
      <c r="BO820" s="54" t="s">
        <v>597</v>
      </c>
      <c r="BP820" s="53" t="s">
        <v>596</v>
      </c>
      <c r="BQ820" s="53" t="s">
        <v>596</v>
      </c>
      <c r="BR820" s="53" t="s">
        <v>597</v>
      </c>
      <c r="BS820" s="60" t="s">
        <v>597</v>
      </c>
      <c r="BT820" s="53" t="s">
        <v>579</v>
      </c>
      <c r="BU820" s="59" t="s">
        <v>579</v>
      </c>
      <c r="BV820" s="59" t="s">
        <v>579</v>
      </c>
      <c r="BW820" s="59" t="s">
        <v>580</v>
      </c>
      <c r="BX820" s="59" t="s">
        <v>580</v>
      </c>
      <c r="BY820" s="59" t="s">
        <v>591</v>
      </c>
      <c r="BZ820" s="59" t="s">
        <v>591</v>
      </c>
      <c r="CA820" s="59" t="s">
        <v>601</v>
      </c>
      <c r="CB820" s="59" t="s">
        <v>579</v>
      </c>
      <c r="CC820" s="59" t="s">
        <v>579</v>
      </c>
      <c r="CD820" s="59" t="s">
        <v>579</v>
      </c>
      <c r="CE820" s="59" t="s">
        <v>580</v>
      </c>
      <c r="CF820" s="59" t="s">
        <v>580</v>
      </c>
      <c r="CG820" s="59" t="s">
        <v>591</v>
      </c>
      <c r="CH820" s="59" t="s">
        <v>591</v>
      </c>
      <c r="CI820" s="59" t="s">
        <v>601</v>
      </c>
      <c r="CJ820" s="59" t="s">
        <v>580</v>
      </c>
      <c r="CK820" s="59" t="s">
        <v>585</v>
      </c>
      <c r="CL820" s="59" t="s">
        <v>607</v>
      </c>
      <c r="CM820" s="59" t="s">
        <v>591</v>
      </c>
      <c r="CN820" s="59" t="s">
        <v>599</v>
      </c>
      <c r="CO820" s="59" t="s">
        <v>607</v>
      </c>
      <c r="CP820" s="59" t="s">
        <v>607</v>
      </c>
      <c r="CQ820" s="59" t="s">
        <v>608</v>
      </c>
      <c r="CR820" s="59" t="s">
        <v>608</v>
      </c>
      <c r="CS820" s="59" t="s">
        <v>608</v>
      </c>
      <c r="CT820" s="59" t="s">
        <v>609</v>
      </c>
      <c r="CU820" s="59" t="s">
        <v>580</v>
      </c>
      <c r="CV820" s="59" t="s">
        <v>585</v>
      </c>
      <c r="CW820" s="59" t="s">
        <v>607</v>
      </c>
      <c r="CX820" s="59" t="s">
        <v>591</v>
      </c>
      <c r="CY820" s="59" t="s">
        <v>599</v>
      </c>
      <c r="CZ820" s="59" t="s">
        <v>607</v>
      </c>
      <c r="DA820" s="59" t="s">
        <v>607</v>
      </c>
      <c r="DB820" s="59" t="s">
        <v>608</v>
      </c>
      <c r="DC820" s="59" t="s">
        <v>608</v>
      </c>
      <c r="DD820" s="59" t="s">
        <v>608</v>
      </c>
      <c r="DE820" s="59" t="s">
        <v>610</v>
      </c>
      <c r="DF820" s="59"/>
      <c r="DG820" s="59"/>
      <c r="DH820" s="59"/>
      <c r="DI820" s="59"/>
      <c r="DJ820" s="59"/>
      <c r="DK820" s="59"/>
      <c r="DL820" s="59"/>
      <c r="DM820" s="59"/>
      <c r="DN820" s="59"/>
      <c r="DO820" s="59"/>
      <c r="DP820" s="59"/>
      <c r="DQ820" s="59"/>
      <c r="DR820" s="59"/>
      <c r="DS820" s="59"/>
      <c r="DT820" s="59"/>
      <c r="DU820" s="59" t="s">
        <v>611</v>
      </c>
      <c r="DV820" s="59" t="s">
        <v>579</v>
      </c>
      <c r="DW820" s="59" t="s">
        <v>580</v>
      </c>
      <c r="DX820" s="59" t="s">
        <v>591</v>
      </c>
      <c r="DY820" s="59" t="s">
        <v>579</v>
      </c>
      <c r="DZ820" s="59" t="s">
        <v>580</v>
      </c>
      <c r="EA820" s="59" t="s">
        <v>591</v>
      </c>
      <c r="EB820" s="59" t="s">
        <v>580</v>
      </c>
      <c r="EC820" s="59" t="s">
        <v>591</v>
      </c>
      <c r="ED820" s="59" t="s">
        <v>591</v>
      </c>
      <c r="EE820" s="59" t="s">
        <v>579</v>
      </c>
      <c r="EF820" s="59" t="s">
        <v>580</v>
      </c>
      <c r="EG820" s="59" t="s">
        <v>591</v>
      </c>
      <c r="EH820" s="59" t="s">
        <v>580</v>
      </c>
      <c r="EI820" s="59" t="s">
        <v>591</v>
      </c>
      <c r="EJ820" s="59" t="s">
        <v>591</v>
      </c>
      <c r="EK820" s="59" t="s">
        <v>580</v>
      </c>
      <c r="EL820" s="59" t="s">
        <v>591</v>
      </c>
      <c r="EM820" s="59" t="s">
        <v>591</v>
      </c>
      <c r="EN820" s="59" t="s">
        <v>591</v>
      </c>
      <c r="EO820" s="59" t="s">
        <v>579</v>
      </c>
      <c r="EP820" s="59" t="s">
        <v>579</v>
      </c>
      <c r="EQ820" s="59" t="s">
        <v>579</v>
      </c>
      <c r="ER820" s="59" t="s">
        <v>580</v>
      </c>
      <c r="ES820" s="59" t="s">
        <v>580</v>
      </c>
      <c r="ET820" s="59" t="s">
        <v>591</v>
      </c>
      <c r="EU820" s="59" t="s">
        <v>591</v>
      </c>
      <c r="EV820" s="59" t="s">
        <v>601</v>
      </c>
      <c r="EW820" s="59" t="s">
        <v>601</v>
      </c>
      <c r="EX820" s="59"/>
      <c r="EY820" s="59" t="s">
        <v>601</v>
      </c>
      <c r="EZ820" s="59" t="s">
        <v>601</v>
      </c>
      <c r="FA820" s="59" t="s">
        <v>601</v>
      </c>
    </row>
    <row r="821" spans="1:157" ht="13.8" thickBot="1" x14ac:dyDescent="0.3">
      <c r="A821" s="61" t="s">
        <v>612</v>
      </c>
      <c r="B821" s="62" t="s">
        <v>569</v>
      </c>
      <c r="C821" s="62" t="s">
        <v>578</v>
      </c>
      <c r="D821" s="62" t="s">
        <v>613</v>
      </c>
      <c r="E821" s="62" t="s">
        <v>614</v>
      </c>
      <c r="F821" s="62" t="s">
        <v>615</v>
      </c>
      <c r="G821" s="62" t="s">
        <v>578</v>
      </c>
      <c r="H821" s="187" t="s">
        <v>613</v>
      </c>
      <c r="I821" s="62" t="s">
        <v>614</v>
      </c>
      <c r="J821" s="62" t="s">
        <v>615</v>
      </c>
      <c r="K821" s="62" t="s">
        <v>613</v>
      </c>
      <c r="L821" s="63" t="s">
        <v>614</v>
      </c>
      <c r="M821" s="62" t="s">
        <v>615</v>
      </c>
      <c r="N821" s="62" t="s">
        <v>614</v>
      </c>
      <c r="O821" s="62" t="s">
        <v>615</v>
      </c>
      <c r="P821" s="62" t="s">
        <v>615</v>
      </c>
      <c r="Q821" s="62" t="s">
        <v>594</v>
      </c>
      <c r="R821" s="62" t="s">
        <v>613</v>
      </c>
      <c r="S821" s="62" t="s">
        <v>596</v>
      </c>
      <c r="T821" s="62" t="s">
        <v>615</v>
      </c>
      <c r="U821" s="62" t="s">
        <v>613</v>
      </c>
      <c r="V821" s="62" t="s">
        <v>614</v>
      </c>
      <c r="W821" s="62" t="s">
        <v>615</v>
      </c>
      <c r="X821" s="62" t="s">
        <v>614</v>
      </c>
      <c r="Y821" s="62" t="s">
        <v>615</v>
      </c>
      <c r="Z821" s="62" t="s">
        <v>615</v>
      </c>
      <c r="AA821" s="62" t="s">
        <v>613</v>
      </c>
      <c r="AB821" s="62" t="s">
        <v>614</v>
      </c>
      <c r="AC821" s="62" t="s">
        <v>615</v>
      </c>
      <c r="AD821" s="63" t="s">
        <v>614</v>
      </c>
      <c r="AE821" s="63" t="s">
        <v>615</v>
      </c>
      <c r="AF821" s="63" t="s">
        <v>615</v>
      </c>
      <c r="AG821" s="62" t="s">
        <v>614</v>
      </c>
      <c r="AH821" s="62" t="s">
        <v>615</v>
      </c>
      <c r="AI821" s="62" t="s">
        <v>615</v>
      </c>
      <c r="AJ821" s="62" t="s">
        <v>615</v>
      </c>
      <c r="AK821" s="64" t="s">
        <v>616</v>
      </c>
      <c r="AL821" s="62" t="s">
        <v>578</v>
      </c>
      <c r="AM821" s="62" t="s">
        <v>613</v>
      </c>
      <c r="AN821" s="62" t="s">
        <v>614</v>
      </c>
      <c r="AO821" s="62" t="s">
        <v>615</v>
      </c>
      <c r="AP821" s="62" t="s">
        <v>578</v>
      </c>
      <c r="AQ821" s="62" t="s">
        <v>613</v>
      </c>
      <c r="AR821" s="62" t="s">
        <v>614</v>
      </c>
      <c r="AS821" s="62" t="s">
        <v>615</v>
      </c>
      <c r="AT821" s="62" t="s">
        <v>613</v>
      </c>
      <c r="AU821" s="63" t="s">
        <v>614</v>
      </c>
      <c r="AV821" s="62" t="s">
        <v>615</v>
      </c>
      <c r="AW821" s="62" t="s">
        <v>614</v>
      </c>
      <c r="AX821" s="62" t="s">
        <v>615</v>
      </c>
      <c r="AY821" s="62" t="s">
        <v>615</v>
      </c>
      <c r="AZ821" s="62" t="s">
        <v>578</v>
      </c>
      <c r="BA821" s="62" t="s">
        <v>613</v>
      </c>
      <c r="BB821" s="62" t="s">
        <v>614</v>
      </c>
      <c r="BC821" s="62" t="s">
        <v>615</v>
      </c>
      <c r="BD821" s="62" t="s">
        <v>613</v>
      </c>
      <c r="BE821" s="62" t="s">
        <v>617</v>
      </c>
      <c r="BF821" s="62" t="s">
        <v>615</v>
      </c>
      <c r="BG821" s="62" t="s">
        <v>614</v>
      </c>
      <c r="BH821" s="62" t="s">
        <v>615</v>
      </c>
      <c r="BI821" s="62" t="s">
        <v>615</v>
      </c>
      <c r="BJ821" s="62" t="s">
        <v>613</v>
      </c>
      <c r="BK821" s="62" t="s">
        <v>614</v>
      </c>
      <c r="BL821" s="62" t="s">
        <v>615</v>
      </c>
      <c r="BM821" s="63" t="s">
        <v>614</v>
      </c>
      <c r="BN821" s="63" t="s">
        <v>615</v>
      </c>
      <c r="BO821" s="63" t="s">
        <v>615</v>
      </c>
      <c r="BP821" s="62" t="s">
        <v>614</v>
      </c>
      <c r="BQ821" s="62" t="s">
        <v>615</v>
      </c>
      <c r="BR821" s="62" t="s">
        <v>615</v>
      </c>
      <c r="BS821" s="65" t="s">
        <v>615</v>
      </c>
      <c r="BT821" s="62" t="s">
        <v>579</v>
      </c>
      <c r="BU821" s="66" t="s">
        <v>580</v>
      </c>
      <c r="BV821" s="66" t="s">
        <v>580</v>
      </c>
      <c r="BW821" s="66" t="s">
        <v>580</v>
      </c>
      <c r="BX821" s="66" t="s">
        <v>591</v>
      </c>
      <c r="BY821" s="66" t="s">
        <v>591</v>
      </c>
      <c r="BZ821" s="66" t="s">
        <v>591</v>
      </c>
      <c r="CA821" s="66" t="s">
        <v>608</v>
      </c>
      <c r="CB821" s="66" t="s">
        <v>579</v>
      </c>
      <c r="CC821" s="66" t="s">
        <v>580</v>
      </c>
      <c r="CD821" s="66" t="s">
        <v>580</v>
      </c>
      <c r="CE821" s="66" t="s">
        <v>580</v>
      </c>
      <c r="CF821" s="66" t="s">
        <v>591</v>
      </c>
      <c r="CG821" s="66" t="s">
        <v>591</v>
      </c>
      <c r="CH821" s="66" t="s">
        <v>591</v>
      </c>
      <c r="CI821" s="66" t="s">
        <v>608</v>
      </c>
      <c r="CJ821" s="66" t="s">
        <v>607</v>
      </c>
      <c r="CK821" s="66" t="s">
        <v>607</v>
      </c>
      <c r="CL821" s="66" t="s">
        <v>607</v>
      </c>
      <c r="CM821" s="66" t="s">
        <v>607</v>
      </c>
      <c r="CN821" s="66" t="s">
        <v>607</v>
      </c>
      <c r="CO821" s="66" t="s">
        <v>607</v>
      </c>
      <c r="CP821" s="66" t="s">
        <v>607</v>
      </c>
      <c r="CQ821" s="66"/>
      <c r="CR821" s="66"/>
      <c r="CS821" s="66"/>
      <c r="CT821" s="66"/>
      <c r="CU821" s="66" t="s">
        <v>607</v>
      </c>
      <c r="CV821" s="66" t="s">
        <v>607</v>
      </c>
      <c r="CW821" s="66" t="s">
        <v>607</v>
      </c>
      <c r="CX821" s="66" t="s">
        <v>607</v>
      </c>
      <c r="CY821" s="66" t="s">
        <v>607</v>
      </c>
      <c r="CZ821" s="66" t="s">
        <v>607</v>
      </c>
      <c r="DA821" s="66" t="s">
        <v>607</v>
      </c>
      <c r="DB821" s="66"/>
      <c r="DC821" s="66"/>
      <c r="DD821" s="66"/>
      <c r="DE821" s="66"/>
      <c r="DF821" s="66"/>
      <c r="DG821" s="66"/>
      <c r="DH821" s="66"/>
      <c r="DI821" s="66"/>
      <c r="DJ821" s="66"/>
      <c r="DK821" s="66"/>
      <c r="DL821" s="66"/>
      <c r="DM821" s="66"/>
      <c r="DN821" s="66"/>
      <c r="DO821" s="66"/>
      <c r="DP821" s="66"/>
      <c r="DQ821" s="66"/>
      <c r="DR821" s="66"/>
      <c r="DS821" s="66"/>
      <c r="DT821" s="66"/>
      <c r="DU821" s="66"/>
      <c r="DV821" s="66"/>
      <c r="DW821" s="66"/>
      <c r="DX821" s="66"/>
      <c r="DY821" s="66"/>
      <c r="DZ821" s="66"/>
      <c r="EA821" s="66"/>
      <c r="EB821" s="66"/>
      <c r="EC821" s="66"/>
      <c r="ED821" s="66"/>
      <c r="EE821" s="66"/>
      <c r="EF821" s="66"/>
      <c r="EG821" s="66"/>
      <c r="EH821" s="66"/>
      <c r="EI821" s="66"/>
      <c r="EJ821" s="66"/>
      <c r="EK821" s="66"/>
      <c r="EL821" s="66"/>
      <c r="EM821" s="66"/>
      <c r="EN821" s="66"/>
      <c r="EO821" s="66" t="s">
        <v>579</v>
      </c>
      <c r="EP821" s="66" t="s">
        <v>580</v>
      </c>
      <c r="EQ821" s="66" t="s">
        <v>580</v>
      </c>
      <c r="ER821" s="66" t="s">
        <v>580</v>
      </c>
      <c r="ES821" s="66" t="s">
        <v>591</v>
      </c>
      <c r="ET821" s="66" t="s">
        <v>591</v>
      </c>
      <c r="EU821" s="66" t="s">
        <v>591</v>
      </c>
      <c r="EV821" s="66" t="s">
        <v>608</v>
      </c>
      <c r="EW821" s="66" t="s">
        <v>609</v>
      </c>
      <c r="EX821" s="66"/>
      <c r="EY821" s="66" t="s">
        <v>608</v>
      </c>
      <c r="EZ821" s="66" t="s">
        <v>608</v>
      </c>
      <c r="FA821" s="66" t="s">
        <v>609</v>
      </c>
    </row>
    <row r="822" spans="1:157" ht="14.4" x14ac:dyDescent="0.3">
      <c r="A822" s="67" t="s">
        <v>618</v>
      </c>
      <c r="B822" s="68">
        <v>1503.7196819085489</v>
      </c>
      <c r="C822" s="69">
        <v>1896.3737574552686</v>
      </c>
      <c r="D822" s="69">
        <v>1896.3737574552686</v>
      </c>
      <c r="E822" s="69">
        <v>1896.3737574552686</v>
      </c>
      <c r="F822" s="69">
        <v>1896.3737574552686</v>
      </c>
      <c r="G822" s="69">
        <v>1896.3737574552686</v>
      </c>
      <c r="H822" s="188">
        <v>1896.3737574552686</v>
      </c>
      <c r="I822" s="71">
        <v>1896.3737574552686</v>
      </c>
      <c r="J822" s="71">
        <v>1896.3737574552686</v>
      </c>
      <c r="K822" s="71">
        <v>1896.3737574552686</v>
      </c>
      <c r="L822" s="71">
        <v>1896.3737574552686</v>
      </c>
      <c r="M822" s="71">
        <v>1896.3737574552686</v>
      </c>
      <c r="N822" s="71">
        <v>1896.3737574552686</v>
      </c>
      <c r="O822" s="71">
        <v>1896.3737574552686</v>
      </c>
      <c r="P822" s="71">
        <v>1896.3737574552686</v>
      </c>
      <c r="Q822" s="71">
        <v>2576.004638833665</v>
      </c>
      <c r="R822" s="71">
        <v>2576.004638833665</v>
      </c>
      <c r="S822" s="71">
        <v>2576.004638833665</v>
      </c>
      <c r="T822" s="71">
        <v>2576.004638833665</v>
      </c>
      <c r="U822" s="71">
        <v>2576.004638833665</v>
      </c>
      <c r="V822" s="71">
        <v>2576.004638833665</v>
      </c>
      <c r="W822" s="71">
        <v>2576.004638833665</v>
      </c>
      <c r="X822" s="71">
        <v>2576.004638833665</v>
      </c>
      <c r="Y822" s="71">
        <v>2576.004638833665</v>
      </c>
      <c r="Z822" s="71">
        <v>2576.004638833665</v>
      </c>
      <c r="AA822" s="71">
        <v>2576.004638833665</v>
      </c>
      <c r="AB822" s="71">
        <v>2576.004638833665</v>
      </c>
      <c r="AC822" s="71">
        <v>2576.004638833665</v>
      </c>
      <c r="AD822" s="71">
        <v>2576.004638833665</v>
      </c>
      <c r="AE822" s="71">
        <v>2576.004638833665</v>
      </c>
      <c r="AF822" s="71">
        <v>2576.004638833665</v>
      </c>
      <c r="AG822" s="71">
        <v>2576.004638833665</v>
      </c>
      <c r="AH822" s="71">
        <v>2576.004638833665</v>
      </c>
      <c r="AI822" s="71">
        <v>2576.004638833665</v>
      </c>
      <c r="AJ822" s="71">
        <v>2576.004638833665</v>
      </c>
      <c r="AK822" s="71">
        <v>1503.7196819085489</v>
      </c>
      <c r="AL822" s="71">
        <v>1896.3737574552686</v>
      </c>
      <c r="AM822" s="71">
        <v>1896.3737574552686</v>
      </c>
      <c r="AN822" s="71">
        <v>1896.3737574552686</v>
      </c>
      <c r="AO822" s="71">
        <v>1896.3737574552686</v>
      </c>
      <c r="AP822" s="71">
        <v>1896.3737574552686</v>
      </c>
      <c r="AQ822" s="71">
        <v>1896.3737574552686</v>
      </c>
      <c r="AR822" s="71">
        <v>1896.3737574552686</v>
      </c>
      <c r="AS822" s="71">
        <v>1896.3737574552686</v>
      </c>
      <c r="AT822" s="71">
        <v>1896.3737574552686</v>
      </c>
      <c r="AU822" s="71">
        <v>1896.3737574552686</v>
      </c>
      <c r="AV822" s="71">
        <v>1896.3737574552686</v>
      </c>
      <c r="AW822" s="71">
        <v>1896.3737574552686</v>
      </c>
      <c r="AX822" s="71">
        <v>1896.3737574552686</v>
      </c>
      <c r="AY822" s="71">
        <v>1896.3737574552686</v>
      </c>
      <c r="AZ822" s="71">
        <v>2576.004638833665</v>
      </c>
      <c r="BA822" s="71">
        <v>2576.004638833665</v>
      </c>
      <c r="BB822" s="71">
        <v>2576.004638833665</v>
      </c>
      <c r="BC822" s="71">
        <v>2576.004638833665</v>
      </c>
      <c r="BD822" s="71">
        <v>2576.004638833665</v>
      </c>
      <c r="BE822" s="71">
        <v>2576.004638833665</v>
      </c>
      <c r="BF822" s="71">
        <v>2576.004638833665</v>
      </c>
      <c r="BG822" s="71">
        <v>2576.004638833665</v>
      </c>
      <c r="BH822" s="71">
        <v>2576.004638833665</v>
      </c>
      <c r="BI822" s="71">
        <v>2576.004638833665</v>
      </c>
      <c r="BJ822" s="71">
        <v>2576.004638833665</v>
      </c>
      <c r="BK822" s="71">
        <v>2576.004638833665</v>
      </c>
      <c r="BL822" s="71">
        <v>2576.004638833665</v>
      </c>
      <c r="BM822" s="71">
        <v>2576.004638833665</v>
      </c>
      <c r="BN822" s="71">
        <v>2576.004638833665</v>
      </c>
      <c r="BO822" s="71">
        <v>2576.004638833665</v>
      </c>
      <c r="BP822" s="71">
        <v>2576.004638833665</v>
      </c>
      <c r="BQ822" s="71">
        <v>2576.004638833665</v>
      </c>
      <c r="BR822" s="71">
        <v>2576.004638833665</v>
      </c>
      <c r="BS822" s="71">
        <v>2576.004638833665</v>
      </c>
      <c r="BT822" s="69">
        <v>2576.004638833665</v>
      </c>
      <c r="BU822" s="69">
        <v>2576.004638833665</v>
      </c>
      <c r="BV822" s="69">
        <v>2576.004638833665</v>
      </c>
      <c r="BW822" s="69">
        <v>2576.004638833665</v>
      </c>
      <c r="BX822" s="69">
        <v>2576.004638833665</v>
      </c>
      <c r="BY822" s="70">
        <v>2576.004638833665</v>
      </c>
      <c r="BZ822" s="71">
        <v>2576.004638833665</v>
      </c>
      <c r="CA822" s="71">
        <v>2576.004638833665</v>
      </c>
      <c r="CB822" s="71">
        <v>2576.004638833665</v>
      </c>
      <c r="CC822" s="71">
        <v>2576.004638833665</v>
      </c>
      <c r="CD822" s="71">
        <v>2576.004638833665</v>
      </c>
      <c r="CE822" s="71">
        <v>2576.004638833665</v>
      </c>
      <c r="CF822" s="71">
        <v>2576.004638833665</v>
      </c>
      <c r="CG822" s="71">
        <v>2576.004638833665</v>
      </c>
      <c r="CH822" s="71">
        <v>2576.004638833665</v>
      </c>
      <c r="CI822" s="71">
        <v>2576.004638833665</v>
      </c>
      <c r="CJ822" s="71">
        <v>3114.0861497680585</v>
      </c>
      <c r="CK822" s="71">
        <v>3114.0861497680585</v>
      </c>
      <c r="CL822" s="71">
        <v>3114.0861497680585</v>
      </c>
      <c r="CM822" s="71">
        <v>3114.0861497680585</v>
      </c>
      <c r="CN822" s="71">
        <v>3114.0861497680585</v>
      </c>
      <c r="CO822" s="71">
        <v>3114.0861497680585</v>
      </c>
      <c r="CP822" s="71">
        <v>3114.0861497680585</v>
      </c>
      <c r="CQ822" s="71">
        <v>3114.0861497680585</v>
      </c>
      <c r="CR822" s="71">
        <v>3114.0861497680585</v>
      </c>
      <c r="CS822" s="71">
        <v>3581.1990722332671</v>
      </c>
      <c r="CT822" s="71">
        <v>3581.1990722332671</v>
      </c>
      <c r="CU822" s="71">
        <v>3114.0861497680585</v>
      </c>
      <c r="CV822" s="71">
        <v>3114.0861497680585</v>
      </c>
      <c r="CW822" s="71">
        <v>3114.0861497680585</v>
      </c>
      <c r="CX822" s="71">
        <v>3114.0861497680585</v>
      </c>
      <c r="CY822" s="71">
        <v>3114.0861497680585</v>
      </c>
      <c r="CZ822" s="71">
        <v>3114.0861497680585</v>
      </c>
      <c r="DA822" s="71">
        <v>3114.0861497680585</v>
      </c>
      <c r="DB822" s="71">
        <v>3114.0861497680585</v>
      </c>
      <c r="DC822" s="71">
        <v>3114.0861497680585</v>
      </c>
      <c r="DD822" s="71">
        <v>3581.1990722332671</v>
      </c>
      <c r="DE822" s="71">
        <v>3581.1990722332671</v>
      </c>
      <c r="DF822" s="71">
        <v>1896.3737574552686</v>
      </c>
      <c r="DG822" s="71">
        <v>2576.004638833665</v>
      </c>
      <c r="DH822" s="71">
        <v>2576.004638833665</v>
      </c>
      <c r="DI822" s="71">
        <v>2576.004638833665</v>
      </c>
      <c r="DJ822" s="71">
        <v>2576.004638833665</v>
      </c>
      <c r="DK822" s="71">
        <v>2576.004638833665</v>
      </c>
      <c r="DL822" s="71">
        <v>2576.004638833665</v>
      </c>
      <c r="DM822" s="71">
        <v>2576.004638833665</v>
      </c>
      <c r="DN822" s="71">
        <v>2576.004638833665</v>
      </c>
      <c r="DO822" s="71">
        <v>2576.004638833665</v>
      </c>
      <c r="DP822" s="71">
        <v>2576.004638833665</v>
      </c>
      <c r="DQ822" s="71">
        <v>2576.004638833665</v>
      </c>
      <c r="DR822" s="71">
        <v>2576.004638833665</v>
      </c>
      <c r="DS822" s="71">
        <v>2576.004638833665</v>
      </c>
      <c r="DT822" s="71">
        <v>2576.004638833665</v>
      </c>
      <c r="DU822" s="71">
        <v>3114.0861497680585</v>
      </c>
      <c r="DV822" s="71">
        <v>3114.0861497680585</v>
      </c>
      <c r="DW822" s="71">
        <v>3114.0861497680585</v>
      </c>
      <c r="DX822" s="71">
        <v>3114.0861497680585</v>
      </c>
      <c r="DY822" s="71">
        <v>3114.0861497680585</v>
      </c>
      <c r="DZ822" s="71">
        <v>3114.0861497680585</v>
      </c>
      <c r="EA822" s="71">
        <v>3114.0861497680585</v>
      </c>
      <c r="EB822" s="71">
        <v>3114.0861497680585</v>
      </c>
      <c r="EC822" s="71">
        <v>3114.0861497680585</v>
      </c>
      <c r="ED822" s="71">
        <v>3114.0861497680585</v>
      </c>
      <c r="EE822" s="71">
        <v>3114.0861497680585</v>
      </c>
      <c r="EF822" s="71">
        <v>3114.0861497680585</v>
      </c>
      <c r="EG822" s="71">
        <v>3114.0861497680585</v>
      </c>
      <c r="EH822" s="71">
        <v>3114.0861497680585</v>
      </c>
      <c r="EI822" s="71">
        <v>3114.0861497680585</v>
      </c>
      <c r="EJ822" s="71">
        <v>3114.0861497680585</v>
      </c>
      <c r="EK822" s="71">
        <v>3114.0861497680585</v>
      </c>
      <c r="EL822" s="71">
        <v>3114.0861497680585</v>
      </c>
      <c r="EM822" s="71">
        <v>3114.0861497680585</v>
      </c>
      <c r="EN822" s="71">
        <v>3114.0861497680585</v>
      </c>
      <c r="EO822" s="71">
        <v>3114.0861497680585</v>
      </c>
      <c r="EP822" s="71">
        <v>3114.0861497680585</v>
      </c>
      <c r="EQ822" s="71">
        <v>3114.0861497680585</v>
      </c>
      <c r="ER822" s="71">
        <v>3114.0861497680585</v>
      </c>
      <c r="ES822" s="71">
        <v>3114.0861497680585</v>
      </c>
      <c r="ET822" s="71">
        <v>3114.0861497680585</v>
      </c>
      <c r="EU822" s="71">
        <v>3114.0861497680585</v>
      </c>
      <c r="EV822" s="71">
        <v>3114.0861497680585</v>
      </c>
      <c r="EW822" s="71">
        <v>3581.1990722332671</v>
      </c>
      <c r="EX822" s="71">
        <v>1896.3737574552686</v>
      </c>
      <c r="EY822" s="71">
        <v>3114.0861497680585</v>
      </c>
      <c r="EZ822" s="71">
        <v>3114.0861497680585</v>
      </c>
      <c r="FA822" s="71">
        <v>3581.1990722332671</v>
      </c>
    </row>
    <row r="823" spans="1:157" ht="14.4" x14ac:dyDescent="0.3">
      <c r="A823" s="171" t="s">
        <v>619</v>
      </c>
      <c r="B823" s="172">
        <v>0</v>
      </c>
      <c r="C823" s="173">
        <v>1356.656431859735</v>
      </c>
      <c r="D823" s="173">
        <v>1109.3164030948487</v>
      </c>
      <c r="E823" s="173">
        <v>524.90916523443138</v>
      </c>
      <c r="F823" s="173">
        <v>0</v>
      </c>
      <c r="G823" s="173">
        <v>2713.31286371947</v>
      </c>
      <c r="H823" s="204">
        <v>2465.972834954584</v>
      </c>
      <c r="I823" s="175">
        <v>1881.5655970941664</v>
      </c>
      <c r="J823" s="175">
        <v>1356.656431859735</v>
      </c>
      <c r="K823" s="175">
        <v>2218.6328061896975</v>
      </c>
      <c r="L823" s="175">
        <v>1634.2255683292801</v>
      </c>
      <c r="M823" s="175">
        <v>1109.3164030948487</v>
      </c>
      <c r="N823" s="175">
        <v>1049.8183304688628</v>
      </c>
      <c r="O823" s="175">
        <v>524.90916523443138</v>
      </c>
      <c r="P823" s="175">
        <v>0</v>
      </c>
      <c r="Q823" s="175">
        <v>4069.9692955792052</v>
      </c>
      <c r="R823" s="175">
        <v>3822.6292668143187</v>
      </c>
      <c r="S823" s="175">
        <v>3238.2220289539014</v>
      </c>
      <c r="T823" s="175">
        <v>2713.31286371947</v>
      </c>
      <c r="U823" s="175">
        <v>3575.2892380494327</v>
      </c>
      <c r="V823" s="175">
        <v>2990.8820001890153</v>
      </c>
      <c r="W823" s="175">
        <v>2465.972834954584</v>
      </c>
      <c r="X823" s="175">
        <v>2406.4747623285975</v>
      </c>
      <c r="Y823" s="175">
        <v>1881.5655970941664</v>
      </c>
      <c r="Z823" s="175">
        <v>1356.656431859735</v>
      </c>
      <c r="AA823" s="175">
        <v>3327.9492092845462</v>
      </c>
      <c r="AB823" s="175">
        <v>2743.5419714241289</v>
      </c>
      <c r="AC823" s="175">
        <v>2218.6328061896975</v>
      </c>
      <c r="AD823" s="175">
        <v>2159.1347335637115</v>
      </c>
      <c r="AE823" s="175">
        <v>1634.2255683292801</v>
      </c>
      <c r="AF823" s="175">
        <v>1109.3164030948487</v>
      </c>
      <c r="AG823" s="175">
        <v>1574.7274957032942</v>
      </c>
      <c r="AH823" s="175">
        <v>1049.8183304688628</v>
      </c>
      <c r="AI823" s="175">
        <v>524.90916523443138</v>
      </c>
      <c r="AJ823" s="175">
        <v>0</v>
      </c>
      <c r="AK823" s="175">
        <v>0</v>
      </c>
      <c r="AL823" s="175">
        <v>1356.656431859735</v>
      </c>
      <c r="AM823" s="175">
        <v>1109.3164030948487</v>
      </c>
      <c r="AN823" s="175">
        <v>524.90916523443138</v>
      </c>
      <c r="AO823" s="175">
        <v>0</v>
      </c>
      <c r="AP823" s="175">
        <v>2713.31286371947</v>
      </c>
      <c r="AQ823" s="175">
        <v>2465.972834954584</v>
      </c>
      <c r="AR823" s="175">
        <v>1881.5655970941664</v>
      </c>
      <c r="AS823" s="175">
        <v>1356.656431859735</v>
      </c>
      <c r="AT823" s="175">
        <v>2218.6328061896975</v>
      </c>
      <c r="AU823" s="175">
        <v>1634.2255683292801</v>
      </c>
      <c r="AV823" s="175">
        <v>1109.3164030948487</v>
      </c>
      <c r="AW823" s="175">
        <v>1049.8183304688628</v>
      </c>
      <c r="AX823" s="175">
        <v>524.90916523443138</v>
      </c>
      <c r="AY823" s="175">
        <v>0</v>
      </c>
      <c r="AZ823" s="175">
        <v>4069.9692955792052</v>
      </c>
      <c r="BA823" s="175">
        <v>3822.6292668143187</v>
      </c>
      <c r="BB823" s="175">
        <v>3238.2220289539014</v>
      </c>
      <c r="BC823" s="175">
        <v>2713.31286371947</v>
      </c>
      <c r="BD823" s="175">
        <v>3575.2892380494327</v>
      </c>
      <c r="BE823" s="175">
        <v>2990.8820001890153</v>
      </c>
      <c r="BF823" s="175">
        <v>2465.972834954584</v>
      </c>
      <c r="BG823" s="175">
        <v>2406.4747623285975</v>
      </c>
      <c r="BH823" s="175">
        <v>1881.5655970941664</v>
      </c>
      <c r="BI823" s="175">
        <v>1356.656431859735</v>
      </c>
      <c r="BJ823" s="175">
        <v>3327.9492092845462</v>
      </c>
      <c r="BK823" s="175">
        <v>2743.5419714241289</v>
      </c>
      <c r="BL823" s="175">
        <v>2218.6328061896975</v>
      </c>
      <c r="BM823" s="175">
        <v>2159.1347335637115</v>
      </c>
      <c r="BN823" s="175">
        <v>1634.2255683292801</v>
      </c>
      <c r="BO823" s="175">
        <v>1109.3164030948487</v>
      </c>
      <c r="BP823" s="175">
        <v>1574.7274957032942</v>
      </c>
      <c r="BQ823" s="175">
        <v>1049.8183304688628</v>
      </c>
      <c r="BR823" s="175">
        <v>524.90916523443138</v>
      </c>
      <c r="BS823" s="175">
        <v>0</v>
      </c>
      <c r="BT823" s="173">
        <v>4931.9456699091679</v>
      </c>
      <c r="BU823" s="173">
        <v>4347.5384320487501</v>
      </c>
      <c r="BV823" s="173">
        <v>4100.1984032838645</v>
      </c>
      <c r="BW823" s="173">
        <v>3515.7911654234467</v>
      </c>
      <c r="BX823" s="173">
        <v>2159.1347335637115</v>
      </c>
      <c r="BY823" s="174">
        <v>1634.2255683292801</v>
      </c>
      <c r="BZ823" s="175">
        <v>1049.8183304688628</v>
      </c>
      <c r="CA823" s="175">
        <v>3105.5217575752977</v>
      </c>
      <c r="CB823" s="175">
        <v>4931.9456699091679</v>
      </c>
      <c r="CC823" s="175">
        <v>4347.5384320487501</v>
      </c>
      <c r="CD823" s="175">
        <v>4100.1984032838645</v>
      </c>
      <c r="CE823" s="175">
        <v>3515.7911654234467</v>
      </c>
      <c r="CF823" s="175">
        <v>2159.1347335637115</v>
      </c>
      <c r="CG823" s="175">
        <v>1634.2255683292801</v>
      </c>
      <c r="CH823" s="175">
        <v>1049.8183304688628</v>
      </c>
      <c r="CI823" s="175">
        <v>3105.5217575752977</v>
      </c>
      <c r="CJ823" s="175">
        <v>5456.8548351435993</v>
      </c>
      <c r="CK823" s="175">
        <v>4625.107568518295</v>
      </c>
      <c r="CL823" s="175">
        <v>3793.3603018929916</v>
      </c>
      <c r="CM823" s="175">
        <v>3268.4511366585602</v>
      </c>
      <c r="CN823" s="175">
        <v>2159.1347335637115</v>
      </c>
      <c r="CO823" s="175">
        <v>1574.7274957032942</v>
      </c>
      <c r="CP823" s="175">
        <v>1049.8183304688628</v>
      </c>
      <c r="CQ823" s="175">
        <v>3132.4934859927589</v>
      </c>
      <c r="CR823" s="175">
        <v>4176.6579813236785</v>
      </c>
      <c r="CS823" s="175">
        <v>5220.8224766545982</v>
      </c>
      <c r="CT823" s="175">
        <v>6264.9869719855178</v>
      </c>
      <c r="CU823" s="175">
        <v>5456.8548351435993</v>
      </c>
      <c r="CV823" s="175">
        <v>4625.107568518295</v>
      </c>
      <c r="CW823" s="175">
        <v>3793.3603018929916</v>
      </c>
      <c r="CX823" s="175">
        <v>3268.4511366585602</v>
      </c>
      <c r="CY823" s="175">
        <v>2159.1347335637115</v>
      </c>
      <c r="CZ823" s="175">
        <v>1574.7274957032942</v>
      </c>
      <c r="DA823" s="175">
        <v>1049.8183304688628</v>
      </c>
      <c r="DB823" s="175">
        <v>3132.4934859927589</v>
      </c>
      <c r="DC823" s="175">
        <v>4176.6579813236785</v>
      </c>
      <c r="DD823" s="175">
        <v>5220.8224766545982</v>
      </c>
      <c r="DE823" s="175">
        <v>6264.9869719855178</v>
      </c>
      <c r="DF823" s="175">
        <v>0</v>
      </c>
      <c r="DG823" s="175">
        <v>1356.656431859735</v>
      </c>
      <c r="DH823" s="175">
        <v>1109.3164030948487</v>
      </c>
      <c r="DI823" s="175">
        <v>524.90916523443138</v>
      </c>
      <c r="DJ823" s="175">
        <v>0</v>
      </c>
      <c r="DK823" s="175">
        <v>2713.31286371947</v>
      </c>
      <c r="DL823" s="175">
        <v>2465.972834954584</v>
      </c>
      <c r="DM823" s="175">
        <v>1881.5655970941664</v>
      </c>
      <c r="DN823" s="175">
        <v>1356.656431859735</v>
      </c>
      <c r="DO823" s="175">
        <v>2218.6328061896975</v>
      </c>
      <c r="DP823" s="175">
        <v>1634.2255683292801</v>
      </c>
      <c r="DQ823" s="175">
        <v>1109.3164030948487</v>
      </c>
      <c r="DR823" s="175">
        <v>1049.8183304688628</v>
      </c>
      <c r="DS823" s="175">
        <v>524.90916523443138</v>
      </c>
      <c r="DT823" s="175">
        <v>0</v>
      </c>
      <c r="DU823" s="175">
        <v>4069.9692955792052</v>
      </c>
      <c r="DV823" s="175">
        <v>3822.6292668143187</v>
      </c>
      <c r="DW823" s="175">
        <v>3238.2220289539014</v>
      </c>
      <c r="DX823" s="175">
        <v>2713.31286371947</v>
      </c>
      <c r="DY823" s="175">
        <v>3575.2892380494327</v>
      </c>
      <c r="DZ823" s="175">
        <v>2990.8820001890153</v>
      </c>
      <c r="EA823" s="175">
        <v>2465.972834954584</v>
      </c>
      <c r="EB823" s="175">
        <v>2406.4747623285975</v>
      </c>
      <c r="EC823" s="175">
        <v>1881.5655970941664</v>
      </c>
      <c r="ED823" s="175">
        <v>1356.656431859735</v>
      </c>
      <c r="EE823" s="175">
        <v>3327.9492092845462</v>
      </c>
      <c r="EF823" s="175">
        <v>2743.5419714241289</v>
      </c>
      <c r="EG823" s="175">
        <v>2218.6328061896975</v>
      </c>
      <c r="EH823" s="175">
        <v>2159.1347335637115</v>
      </c>
      <c r="EI823" s="175">
        <v>1634.2255683292801</v>
      </c>
      <c r="EJ823" s="175">
        <v>1109.3164030948487</v>
      </c>
      <c r="EK823" s="175">
        <v>1574.7274957032942</v>
      </c>
      <c r="EL823" s="175">
        <v>1049.8183304688628</v>
      </c>
      <c r="EM823" s="175">
        <v>524.90916523443138</v>
      </c>
      <c r="EN823" s="175">
        <v>0</v>
      </c>
      <c r="EO823" s="175">
        <v>4931.9456699091679</v>
      </c>
      <c r="EP823" s="175">
        <v>4347.5384320487501</v>
      </c>
      <c r="EQ823" s="175">
        <v>4100.1984032838645</v>
      </c>
      <c r="ER823" s="175">
        <v>3515.7911654234467</v>
      </c>
      <c r="ES823" s="175">
        <v>2159.1347335637115</v>
      </c>
      <c r="ET823" s="175">
        <v>1634.2255683292801</v>
      </c>
      <c r="EU823" s="175">
        <v>1049.8183304688628</v>
      </c>
      <c r="EV823" s="175">
        <v>3105.5217575752977</v>
      </c>
      <c r="EW823" s="175">
        <v>4140.6956767670636</v>
      </c>
      <c r="EX823" s="175">
        <v>0</v>
      </c>
      <c r="EY823" s="175">
        <v>747.72050004725384</v>
      </c>
      <c r="EZ823" s="175">
        <v>1495.4410000945074</v>
      </c>
      <c r="FA823" s="175">
        <v>2243.1615001417613</v>
      </c>
    </row>
    <row r="824" spans="1:157" ht="14.4" x14ac:dyDescent="0.3">
      <c r="A824" s="171" t="s">
        <v>620</v>
      </c>
      <c r="B824" s="172">
        <v>297.28851257822879</v>
      </c>
      <c r="C824" s="173">
        <v>441.01323019372632</v>
      </c>
      <c r="D824" s="173">
        <v>450.98000879206785</v>
      </c>
      <c r="E824" s="173">
        <v>531.65071342025431</v>
      </c>
      <c r="F824" s="173">
        <v>563.42400089818852</v>
      </c>
      <c r="G824" s="173">
        <v>581.80690004570897</v>
      </c>
      <c r="H824" s="204">
        <v>591.32064325321676</v>
      </c>
      <c r="I824" s="175">
        <v>668.32449767103117</v>
      </c>
      <c r="J824" s="175">
        <v>698.65354480905921</v>
      </c>
      <c r="K824" s="175">
        <v>600.83438646072455</v>
      </c>
      <c r="L824" s="175">
        <v>677.83824087853895</v>
      </c>
      <c r="M824" s="175">
        <v>708.167288016567</v>
      </c>
      <c r="N824" s="175">
        <v>754.84209529635336</v>
      </c>
      <c r="O824" s="175">
        <v>785.17114243438141</v>
      </c>
      <c r="P824" s="175">
        <v>815.50018957240945</v>
      </c>
      <c r="Q824" s="175">
        <v>707.28250077675079</v>
      </c>
      <c r="R824" s="175">
        <v>716.34320859342495</v>
      </c>
      <c r="S824" s="175">
        <v>789.68021280086714</v>
      </c>
      <c r="T824" s="175">
        <v>818.56501959898912</v>
      </c>
      <c r="U824" s="175">
        <v>725.40391641009887</v>
      </c>
      <c r="V824" s="175">
        <v>798.74092061754129</v>
      </c>
      <c r="W824" s="175">
        <v>827.62572741566328</v>
      </c>
      <c r="X824" s="175">
        <v>872.07792482498348</v>
      </c>
      <c r="Y824" s="175">
        <v>900.96273162310547</v>
      </c>
      <c r="Z824" s="175">
        <v>929.84753842122745</v>
      </c>
      <c r="AA824" s="175">
        <v>734.46462422677303</v>
      </c>
      <c r="AB824" s="175">
        <v>807.80162843421533</v>
      </c>
      <c r="AC824" s="175">
        <v>836.68643523233732</v>
      </c>
      <c r="AD824" s="175">
        <v>881.13863264165764</v>
      </c>
      <c r="AE824" s="175">
        <v>910.02343943977962</v>
      </c>
      <c r="AF824" s="175">
        <v>938.90824623790161</v>
      </c>
      <c r="AG824" s="175">
        <v>954.47563684909994</v>
      </c>
      <c r="AH824" s="175">
        <v>983.36044364722193</v>
      </c>
      <c r="AI824" s="175">
        <v>1012.2452504453438</v>
      </c>
      <c r="AJ824" s="175">
        <v>1041.1300572434659</v>
      </c>
      <c r="AK824" s="175">
        <v>586.36765901383353</v>
      </c>
      <c r="AL824" s="175">
        <v>720.55430937399331</v>
      </c>
      <c r="AM824" s="175">
        <v>730.06805258150098</v>
      </c>
      <c r="AN824" s="175">
        <v>807.0719069993155</v>
      </c>
      <c r="AO824" s="175">
        <v>837.40095413734355</v>
      </c>
      <c r="AP824" s="175">
        <v>839.42289061321208</v>
      </c>
      <c r="AQ824" s="175">
        <v>848.483598429886</v>
      </c>
      <c r="AR824" s="175">
        <v>921.82060263732842</v>
      </c>
      <c r="AS824" s="175">
        <v>950.70540943545041</v>
      </c>
      <c r="AT824" s="175">
        <v>857.54430624656004</v>
      </c>
      <c r="AU824" s="175">
        <v>930.88131045400223</v>
      </c>
      <c r="AV824" s="175">
        <v>959.76611725212422</v>
      </c>
      <c r="AW824" s="175">
        <v>1004.2183146614448</v>
      </c>
      <c r="AX824" s="175">
        <v>1033.1031214595669</v>
      </c>
      <c r="AY824" s="175">
        <v>1061.9879282576887</v>
      </c>
      <c r="AZ824" s="175">
        <v>942.97340273148995</v>
      </c>
      <c r="BA824" s="175">
        <v>951.58107515733025</v>
      </c>
      <c r="BB824" s="175">
        <v>1021.2512291544004</v>
      </c>
      <c r="BC824" s="175">
        <v>1048.6917956126163</v>
      </c>
      <c r="BD824" s="175">
        <v>960.18874758317054</v>
      </c>
      <c r="BE824" s="175">
        <v>1029.8589015802406</v>
      </c>
      <c r="BF824" s="175">
        <v>1057.2994680384566</v>
      </c>
      <c r="BG824" s="175">
        <v>1099.5290555773111</v>
      </c>
      <c r="BH824" s="175">
        <v>1126.969622035527</v>
      </c>
      <c r="BI824" s="175">
        <v>1154.4101884937427</v>
      </c>
      <c r="BJ824" s="175">
        <v>968.79642000901072</v>
      </c>
      <c r="BK824" s="175">
        <v>1038.4665740060809</v>
      </c>
      <c r="BL824" s="175">
        <v>1065.9071404642968</v>
      </c>
      <c r="BM824" s="175">
        <v>1108.1367280031511</v>
      </c>
      <c r="BN824" s="175">
        <v>1135.577294461367</v>
      </c>
      <c r="BO824" s="175">
        <v>1163.017860919583</v>
      </c>
      <c r="BP824" s="175">
        <v>1177.8068820002215</v>
      </c>
      <c r="BQ824" s="175">
        <v>1205.2474484584375</v>
      </c>
      <c r="BR824" s="175">
        <v>1232.6880149166534</v>
      </c>
      <c r="BS824" s="175">
        <v>1260.1285813748691</v>
      </c>
      <c r="BT824" s="173">
        <v>834.65537723853242</v>
      </c>
      <c r="BU824" s="173">
        <v>904.32553123560274</v>
      </c>
      <c r="BV824" s="173">
        <v>912.93320366144292</v>
      </c>
      <c r="BW824" s="173">
        <v>982.60335765851312</v>
      </c>
      <c r="BX824" s="173">
        <v>1088.3217505396394</v>
      </c>
      <c r="BY824" s="174">
        <v>1115.7623169978554</v>
      </c>
      <c r="BZ824" s="175">
        <v>1185.4324709949256</v>
      </c>
      <c r="CA824" s="175">
        <v>1003.4334297609304</v>
      </c>
      <c r="CB824" s="175">
        <v>1105.7104042321091</v>
      </c>
      <c r="CC824" s="175">
        <v>1175.3805582291793</v>
      </c>
      <c r="CD824" s="175">
        <v>1183.9882306550196</v>
      </c>
      <c r="CE824" s="175">
        <v>1253.6583846520898</v>
      </c>
      <c r="CF824" s="175">
        <v>1359.3767775332158</v>
      </c>
      <c r="CG824" s="175">
        <v>1386.8173439914317</v>
      </c>
      <c r="CH824" s="175">
        <v>1456.4874979885021</v>
      </c>
      <c r="CI824" s="175">
        <v>1274.4884567545068</v>
      </c>
      <c r="CJ824" s="175">
        <v>1058.4548603103817</v>
      </c>
      <c r="CK824" s="175">
        <v>1136.732686733292</v>
      </c>
      <c r="CL824" s="175">
        <v>1215.0105131562025</v>
      </c>
      <c r="CM824" s="175">
        <v>1242.4510796144184</v>
      </c>
      <c r="CN824" s="175">
        <v>1339.5618000697045</v>
      </c>
      <c r="CO824" s="175">
        <v>1409.2319540667745</v>
      </c>
      <c r="CP824" s="175">
        <v>1436.6725205249904</v>
      </c>
      <c r="CQ824" s="175">
        <v>1262.5879163536806</v>
      </c>
      <c r="CR824" s="175">
        <v>1586.9777617944962</v>
      </c>
      <c r="CS824" s="175">
        <v>1911.3676072353119</v>
      </c>
      <c r="CT824" s="175">
        <v>2235.7574526761277</v>
      </c>
      <c r="CU824" s="175">
        <v>1259.5356827090131</v>
      </c>
      <c r="CV824" s="175">
        <v>1333.6936235307176</v>
      </c>
      <c r="CW824" s="175">
        <v>1407.8515643524222</v>
      </c>
      <c r="CX824" s="175">
        <v>1433.8478904707324</v>
      </c>
      <c r="CY824" s="175">
        <v>1525.84752037574</v>
      </c>
      <c r="CZ824" s="175">
        <v>1591.8508241624379</v>
      </c>
      <c r="DA824" s="175">
        <v>1617.8471502807477</v>
      </c>
      <c r="DB824" s="175">
        <v>1452.9248936974016</v>
      </c>
      <c r="DC824" s="175">
        <v>1777.3147391382172</v>
      </c>
      <c r="DD824" s="175">
        <v>2101.7045845790331</v>
      </c>
      <c r="DE824" s="175">
        <v>2426.0944300198489</v>
      </c>
      <c r="DF824" s="175">
        <v>819.84203211006411</v>
      </c>
      <c r="DG824" s="175">
        <v>933.98262655232713</v>
      </c>
      <c r="DH824" s="175">
        <v>943.04333436900117</v>
      </c>
      <c r="DI824" s="175">
        <v>1016.3803385764435</v>
      </c>
      <c r="DJ824" s="175">
        <v>1045.2651453745655</v>
      </c>
      <c r="DK824" s="175">
        <v>1032.8051518736493</v>
      </c>
      <c r="DL824" s="175">
        <v>1041.4128242994896</v>
      </c>
      <c r="DM824" s="175">
        <v>1111.0829782965598</v>
      </c>
      <c r="DN824" s="175">
        <v>1138.5235447547757</v>
      </c>
      <c r="DO824" s="175">
        <v>1050.0204967253298</v>
      </c>
      <c r="DP824" s="175">
        <v>1119.6906507224001</v>
      </c>
      <c r="DQ824" s="175">
        <v>1147.1312171806157</v>
      </c>
      <c r="DR824" s="175">
        <v>1189.3608047194703</v>
      </c>
      <c r="DS824" s="175">
        <v>1216.8013711776862</v>
      </c>
      <c r="DT824" s="175">
        <v>1244.2419376359021</v>
      </c>
      <c r="DU824" s="175">
        <v>1178.3268085225877</v>
      </c>
      <c r="DV824" s="175">
        <v>1186.9344809484282</v>
      </c>
      <c r="DW824" s="175">
        <v>1256.6046349454984</v>
      </c>
      <c r="DX824" s="175">
        <v>1284.0452014037141</v>
      </c>
      <c r="DY824" s="175">
        <v>1195.5421533742683</v>
      </c>
      <c r="DZ824" s="175">
        <v>1265.2123073713385</v>
      </c>
      <c r="EA824" s="175">
        <v>1292.6528738295544</v>
      </c>
      <c r="EB824" s="175">
        <v>1334.8824613684089</v>
      </c>
      <c r="EC824" s="175">
        <v>1362.3230278266249</v>
      </c>
      <c r="ED824" s="175">
        <v>1389.7635942848406</v>
      </c>
      <c r="EE824" s="175">
        <v>1204.1498258001088</v>
      </c>
      <c r="EF824" s="175">
        <v>1273.8199797971788</v>
      </c>
      <c r="EG824" s="175">
        <v>1301.2605462553947</v>
      </c>
      <c r="EH824" s="175">
        <v>1343.490133794249</v>
      </c>
      <c r="EI824" s="175">
        <v>1370.9307002524649</v>
      </c>
      <c r="EJ824" s="175">
        <v>1398.3712667106809</v>
      </c>
      <c r="EK824" s="175">
        <v>1413.1602877913194</v>
      </c>
      <c r="EL824" s="175">
        <v>1440.6008542495354</v>
      </c>
      <c r="EM824" s="175">
        <v>1468.0414207077513</v>
      </c>
      <c r="EN824" s="175">
        <v>1495.481987165967</v>
      </c>
      <c r="EO824" s="175">
        <v>1270.481504232512</v>
      </c>
      <c r="EP824" s="175">
        <v>1336.48480801921</v>
      </c>
      <c r="EQ824" s="175">
        <v>1344.6394450542166</v>
      </c>
      <c r="ER824" s="175">
        <v>1410.6427488409147</v>
      </c>
      <c r="ES824" s="175">
        <v>1510.7970157809293</v>
      </c>
      <c r="ET824" s="175">
        <v>1536.7933418992391</v>
      </c>
      <c r="EU824" s="175">
        <v>1602.7966456859372</v>
      </c>
      <c r="EV824" s="175">
        <v>1430.3765013589941</v>
      </c>
      <c r="EW824" s="175">
        <v>1831.8588102490048</v>
      </c>
      <c r="EX824" s="175">
        <v>1066.1230163887881</v>
      </c>
      <c r="EY824" s="175">
        <v>1206.4894951507565</v>
      </c>
      <c r="EZ824" s="175">
        <v>1400.1621247321643</v>
      </c>
      <c r="FA824" s="175">
        <v>1509.9487146128579</v>
      </c>
    </row>
    <row r="825" spans="1:157" ht="14.4" x14ac:dyDescent="0.3">
      <c r="A825" s="171" t="s">
        <v>621</v>
      </c>
      <c r="B825" s="172">
        <v>76</v>
      </c>
      <c r="C825" s="173">
        <v>76</v>
      </c>
      <c r="D825" s="173">
        <v>76</v>
      </c>
      <c r="E825" s="173">
        <v>76</v>
      </c>
      <c r="F825" s="173">
        <v>76</v>
      </c>
      <c r="G825" s="173">
        <v>76</v>
      </c>
      <c r="H825" s="204">
        <v>76</v>
      </c>
      <c r="I825" s="175">
        <v>76</v>
      </c>
      <c r="J825" s="175">
        <v>76</v>
      </c>
      <c r="K825" s="175">
        <v>76</v>
      </c>
      <c r="L825" s="175">
        <v>76</v>
      </c>
      <c r="M825" s="175">
        <v>76</v>
      </c>
      <c r="N825" s="175">
        <v>76</v>
      </c>
      <c r="O825" s="175">
        <v>76</v>
      </c>
      <c r="P825" s="175">
        <v>76</v>
      </c>
      <c r="Q825" s="175">
        <v>76</v>
      </c>
      <c r="R825" s="175">
        <v>76</v>
      </c>
      <c r="S825" s="175">
        <v>76</v>
      </c>
      <c r="T825" s="175">
        <v>76</v>
      </c>
      <c r="U825" s="175">
        <v>76</v>
      </c>
      <c r="V825" s="175">
        <v>76</v>
      </c>
      <c r="W825" s="175">
        <v>76</v>
      </c>
      <c r="X825" s="175">
        <v>76</v>
      </c>
      <c r="Y825" s="175">
        <v>76</v>
      </c>
      <c r="Z825" s="175">
        <v>76</v>
      </c>
      <c r="AA825" s="175">
        <v>76</v>
      </c>
      <c r="AB825" s="175">
        <v>76</v>
      </c>
      <c r="AC825" s="175">
        <v>76</v>
      </c>
      <c r="AD825" s="175">
        <v>76</v>
      </c>
      <c r="AE825" s="175">
        <v>76</v>
      </c>
      <c r="AF825" s="175">
        <v>76</v>
      </c>
      <c r="AG825" s="175">
        <v>76</v>
      </c>
      <c r="AH825" s="175">
        <v>76</v>
      </c>
      <c r="AI825" s="175">
        <v>76</v>
      </c>
      <c r="AJ825" s="175">
        <v>76</v>
      </c>
      <c r="AK825" s="175">
        <v>152</v>
      </c>
      <c r="AL825" s="175">
        <v>152</v>
      </c>
      <c r="AM825" s="175">
        <v>152</v>
      </c>
      <c r="AN825" s="175">
        <v>152</v>
      </c>
      <c r="AO825" s="175">
        <v>152</v>
      </c>
      <c r="AP825" s="175">
        <v>152</v>
      </c>
      <c r="AQ825" s="175">
        <v>152</v>
      </c>
      <c r="AR825" s="175">
        <v>152</v>
      </c>
      <c r="AS825" s="175">
        <v>152</v>
      </c>
      <c r="AT825" s="175">
        <v>152</v>
      </c>
      <c r="AU825" s="175">
        <v>152</v>
      </c>
      <c r="AV825" s="175">
        <v>152</v>
      </c>
      <c r="AW825" s="175">
        <v>152</v>
      </c>
      <c r="AX825" s="175">
        <v>152</v>
      </c>
      <c r="AY825" s="175">
        <v>152</v>
      </c>
      <c r="AZ825" s="175">
        <v>152</v>
      </c>
      <c r="BA825" s="175">
        <v>152</v>
      </c>
      <c r="BB825" s="175">
        <v>152</v>
      </c>
      <c r="BC825" s="175">
        <v>152</v>
      </c>
      <c r="BD825" s="175">
        <v>152</v>
      </c>
      <c r="BE825" s="175">
        <v>152</v>
      </c>
      <c r="BF825" s="175">
        <v>152</v>
      </c>
      <c r="BG825" s="175">
        <v>152</v>
      </c>
      <c r="BH825" s="175">
        <v>152</v>
      </c>
      <c r="BI825" s="175">
        <v>152</v>
      </c>
      <c r="BJ825" s="175">
        <v>152</v>
      </c>
      <c r="BK825" s="175">
        <v>152</v>
      </c>
      <c r="BL825" s="175">
        <v>152</v>
      </c>
      <c r="BM825" s="175">
        <v>152</v>
      </c>
      <c r="BN825" s="175">
        <v>152</v>
      </c>
      <c r="BO825" s="175">
        <v>152</v>
      </c>
      <c r="BP825" s="175">
        <v>152</v>
      </c>
      <c r="BQ825" s="175">
        <v>152</v>
      </c>
      <c r="BR825" s="175">
        <v>152</v>
      </c>
      <c r="BS825" s="175">
        <v>152</v>
      </c>
      <c r="BT825" s="173">
        <v>76</v>
      </c>
      <c r="BU825" s="173">
        <v>76</v>
      </c>
      <c r="BV825" s="173">
        <v>76</v>
      </c>
      <c r="BW825" s="173">
        <v>76</v>
      </c>
      <c r="BX825" s="173">
        <v>76</v>
      </c>
      <c r="BY825" s="174">
        <v>76</v>
      </c>
      <c r="BZ825" s="175">
        <v>76</v>
      </c>
      <c r="CA825" s="175">
        <v>76</v>
      </c>
      <c r="CB825" s="175">
        <v>152</v>
      </c>
      <c r="CC825" s="175">
        <v>152</v>
      </c>
      <c r="CD825" s="175">
        <v>152</v>
      </c>
      <c r="CE825" s="175">
        <v>152</v>
      </c>
      <c r="CF825" s="175">
        <v>152</v>
      </c>
      <c r="CG825" s="175">
        <v>152</v>
      </c>
      <c r="CH825" s="175">
        <v>152</v>
      </c>
      <c r="CI825" s="175">
        <v>152</v>
      </c>
      <c r="CJ825" s="175">
        <v>76</v>
      </c>
      <c r="CK825" s="175">
        <v>76</v>
      </c>
      <c r="CL825" s="175">
        <v>76</v>
      </c>
      <c r="CM825" s="175">
        <v>76</v>
      </c>
      <c r="CN825" s="175">
        <v>76</v>
      </c>
      <c r="CO825" s="175">
        <v>76</v>
      </c>
      <c r="CP825" s="175">
        <v>76</v>
      </c>
      <c r="CQ825" s="175">
        <v>76</v>
      </c>
      <c r="CR825" s="175">
        <v>76</v>
      </c>
      <c r="CS825" s="175">
        <v>76</v>
      </c>
      <c r="CT825" s="175">
        <v>76</v>
      </c>
      <c r="CU825" s="175">
        <v>152</v>
      </c>
      <c r="CV825" s="175">
        <v>152</v>
      </c>
      <c r="CW825" s="175">
        <v>152</v>
      </c>
      <c r="CX825" s="175">
        <v>152</v>
      </c>
      <c r="CY825" s="175">
        <v>152</v>
      </c>
      <c r="CZ825" s="175">
        <v>152</v>
      </c>
      <c r="DA825" s="175">
        <v>152</v>
      </c>
      <c r="DB825" s="175">
        <v>152</v>
      </c>
      <c r="DC825" s="175">
        <v>152</v>
      </c>
      <c r="DD825" s="175">
        <v>152</v>
      </c>
      <c r="DE825" s="175">
        <v>152</v>
      </c>
      <c r="DF825" s="175">
        <v>152</v>
      </c>
      <c r="DG825" s="175">
        <v>152</v>
      </c>
      <c r="DH825" s="175">
        <v>152</v>
      </c>
      <c r="DI825" s="175">
        <v>152</v>
      </c>
      <c r="DJ825" s="175">
        <v>152</v>
      </c>
      <c r="DK825" s="175">
        <v>152</v>
      </c>
      <c r="DL825" s="175">
        <v>152</v>
      </c>
      <c r="DM825" s="175">
        <v>152</v>
      </c>
      <c r="DN825" s="175">
        <v>152</v>
      </c>
      <c r="DO825" s="175">
        <v>152</v>
      </c>
      <c r="DP825" s="175">
        <v>152</v>
      </c>
      <c r="DQ825" s="175">
        <v>152</v>
      </c>
      <c r="DR825" s="175">
        <v>152</v>
      </c>
      <c r="DS825" s="175">
        <v>152</v>
      </c>
      <c r="DT825" s="175">
        <v>152</v>
      </c>
      <c r="DU825" s="175">
        <v>152</v>
      </c>
      <c r="DV825" s="175">
        <v>152</v>
      </c>
      <c r="DW825" s="175">
        <v>152</v>
      </c>
      <c r="DX825" s="175">
        <v>152</v>
      </c>
      <c r="DY825" s="175">
        <v>152</v>
      </c>
      <c r="DZ825" s="175">
        <v>152</v>
      </c>
      <c r="EA825" s="175">
        <v>152</v>
      </c>
      <c r="EB825" s="175">
        <v>152</v>
      </c>
      <c r="EC825" s="175">
        <v>152</v>
      </c>
      <c r="ED825" s="175">
        <v>152</v>
      </c>
      <c r="EE825" s="175">
        <v>152</v>
      </c>
      <c r="EF825" s="175">
        <v>152</v>
      </c>
      <c r="EG825" s="175">
        <v>152</v>
      </c>
      <c r="EH825" s="175">
        <v>152</v>
      </c>
      <c r="EI825" s="175">
        <v>152</v>
      </c>
      <c r="EJ825" s="175">
        <v>152</v>
      </c>
      <c r="EK825" s="175">
        <v>152</v>
      </c>
      <c r="EL825" s="175">
        <v>152</v>
      </c>
      <c r="EM825" s="175">
        <v>152</v>
      </c>
      <c r="EN825" s="175">
        <v>152</v>
      </c>
      <c r="EO825" s="175">
        <v>152</v>
      </c>
      <c r="EP825" s="175">
        <v>152</v>
      </c>
      <c r="EQ825" s="175">
        <v>152</v>
      </c>
      <c r="ER825" s="175">
        <v>152</v>
      </c>
      <c r="ES825" s="175">
        <v>152</v>
      </c>
      <c r="ET825" s="175">
        <v>152</v>
      </c>
      <c r="EU825" s="175">
        <v>152</v>
      </c>
      <c r="EV825" s="175">
        <v>152</v>
      </c>
      <c r="EW825" s="175">
        <v>152</v>
      </c>
      <c r="EX825" s="175">
        <v>152</v>
      </c>
      <c r="EY825" s="175">
        <v>152</v>
      </c>
      <c r="EZ825" s="175">
        <v>152</v>
      </c>
      <c r="FA825" s="175">
        <v>152</v>
      </c>
    </row>
    <row r="826" spans="1:157" ht="14.4" x14ac:dyDescent="0.3">
      <c r="A826" s="171" t="s">
        <v>622</v>
      </c>
      <c r="B826" s="172">
        <v>149.29939152359583</v>
      </c>
      <c r="C826" s="173">
        <v>449.5274425835176</v>
      </c>
      <c r="D826" s="173">
        <v>450.2207736408152</v>
      </c>
      <c r="E826" s="173">
        <v>465.88781898394291</v>
      </c>
      <c r="F826" s="173">
        <v>478.43207887948432</v>
      </c>
      <c r="G826" s="173">
        <v>458.82124719968539</v>
      </c>
      <c r="H826" s="204">
        <v>459.51457825698299</v>
      </c>
      <c r="I826" s="175">
        <v>475.1816236001107</v>
      </c>
      <c r="J826" s="175">
        <v>487.72588349565211</v>
      </c>
      <c r="K826" s="175">
        <v>460.20790931428053</v>
      </c>
      <c r="L826" s="175">
        <v>475.8749546574083</v>
      </c>
      <c r="M826" s="175">
        <v>488.41921455294971</v>
      </c>
      <c r="N826" s="175">
        <v>491.54200000053601</v>
      </c>
      <c r="O826" s="175">
        <v>504.08625989607742</v>
      </c>
      <c r="P826" s="175">
        <v>516.63051979161889</v>
      </c>
      <c r="Q826" s="175">
        <v>468.11505181585318</v>
      </c>
      <c r="R826" s="175">
        <v>468.80838287315078</v>
      </c>
      <c r="S826" s="175">
        <v>484.47542821627849</v>
      </c>
      <c r="T826" s="175">
        <v>497.0196881118199</v>
      </c>
      <c r="U826" s="175">
        <v>469.50171393044832</v>
      </c>
      <c r="V826" s="175">
        <v>485.16875927357609</v>
      </c>
      <c r="W826" s="175">
        <v>497.7130191691175</v>
      </c>
      <c r="X826" s="175">
        <v>500.8358046167038</v>
      </c>
      <c r="Y826" s="175">
        <v>513.38006451224521</v>
      </c>
      <c r="Z826" s="175">
        <v>525.92432440778657</v>
      </c>
      <c r="AA826" s="175">
        <v>470.19504498774592</v>
      </c>
      <c r="AB826" s="175">
        <v>485.86209033087368</v>
      </c>
      <c r="AC826" s="175">
        <v>498.40635022641504</v>
      </c>
      <c r="AD826" s="175">
        <v>501.5291356740014</v>
      </c>
      <c r="AE826" s="175">
        <v>514.07339556954275</v>
      </c>
      <c r="AF826" s="175">
        <v>526.61765546508423</v>
      </c>
      <c r="AG826" s="175">
        <v>517.19618101712911</v>
      </c>
      <c r="AH826" s="175">
        <v>529.74044091267058</v>
      </c>
      <c r="AI826" s="175">
        <v>542.28470080821194</v>
      </c>
      <c r="AJ826" s="175">
        <v>554.82896070375341</v>
      </c>
      <c r="AK826" s="175">
        <v>498.77538127304121</v>
      </c>
      <c r="AL826" s="175">
        <v>508.069185889209</v>
      </c>
      <c r="AM826" s="175">
        <v>508.76251694650659</v>
      </c>
      <c r="AN826" s="175">
        <v>524.4295622896343</v>
      </c>
      <c r="AO826" s="175">
        <v>536.97382218517578</v>
      </c>
      <c r="AP826" s="175">
        <v>517.36299050537673</v>
      </c>
      <c r="AQ826" s="175">
        <v>518.05632156267438</v>
      </c>
      <c r="AR826" s="175">
        <v>533.7233669058021</v>
      </c>
      <c r="AS826" s="175">
        <v>546.26762680134357</v>
      </c>
      <c r="AT826" s="175">
        <v>518.74965261997193</v>
      </c>
      <c r="AU826" s="175">
        <v>534.41669796309964</v>
      </c>
      <c r="AV826" s="175">
        <v>546.96095785864111</v>
      </c>
      <c r="AW826" s="175">
        <v>550.08374330622735</v>
      </c>
      <c r="AX826" s="175">
        <v>562.62800320176882</v>
      </c>
      <c r="AY826" s="175">
        <v>575.17226309731029</v>
      </c>
      <c r="AZ826" s="175">
        <v>526.65679512154452</v>
      </c>
      <c r="BA826" s="175">
        <v>527.35012617884217</v>
      </c>
      <c r="BB826" s="175">
        <v>543.01717152196989</v>
      </c>
      <c r="BC826" s="175">
        <v>555.56143141751136</v>
      </c>
      <c r="BD826" s="175">
        <v>528.04345723613972</v>
      </c>
      <c r="BE826" s="175">
        <v>543.71050257926743</v>
      </c>
      <c r="BF826" s="175">
        <v>556.2547624748089</v>
      </c>
      <c r="BG826" s="175">
        <v>559.37754792239514</v>
      </c>
      <c r="BH826" s="175">
        <v>571.92180781793661</v>
      </c>
      <c r="BI826" s="175">
        <v>584.46606771347797</v>
      </c>
      <c r="BJ826" s="175">
        <v>528.73678829343726</v>
      </c>
      <c r="BK826" s="175">
        <v>544.40383363656497</v>
      </c>
      <c r="BL826" s="175">
        <v>556.94809353210644</v>
      </c>
      <c r="BM826" s="175">
        <v>560.07087897969268</v>
      </c>
      <c r="BN826" s="175">
        <v>572.61513887523415</v>
      </c>
      <c r="BO826" s="175">
        <v>585.15939877077562</v>
      </c>
      <c r="BP826" s="175">
        <v>575.7379243228205</v>
      </c>
      <c r="BQ826" s="175">
        <v>588.28218421836186</v>
      </c>
      <c r="BR826" s="175">
        <v>600.82644411390334</v>
      </c>
      <c r="BS826" s="175">
        <v>613.37070400944481</v>
      </c>
      <c r="BT826" s="173">
        <v>478.79551854661611</v>
      </c>
      <c r="BU826" s="173">
        <v>494.46256388974382</v>
      </c>
      <c r="BV826" s="173">
        <v>495.15589494704142</v>
      </c>
      <c r="BW826" s="173">
        <v>510.82294029016919</v>
      </c>
      <c r="BX826" s="173">
        <v>539.72757658613591</v>
      </c>
      <c r="BY826" s="174">
        <v>552.27183648167738</v>
      </c>
      <c r="BZ826" s="175">
        <v>567.93888182480509</v>
      </c>
      <c r="CA826" s="175">
        <v>519.88217322374123</v>
      </c>
      <c r="CB826" s="175">
        <v>537.33726185230751</v>
      </c>
      <c r="CC826" s="175">
        <v>553.00430719543522</v>
      </c>
      <c r="CD826" s="175">
        <v>553.69763825273287</v>
      </c>
      <c r="CE826" s="175">
        <v>569.36468359586058</v>
      </c>
      <c r="CF826" s="175">
        <v>598.26931989182731</v>
      </c>
      <c r="CG826" s="175">
        <v>610.81357978736867</v>
      </c>
      <c r="CH826" s="175">
        <v>626.48062513049649</v>
      </c>
      <c r="CI826" s="175">
        <v>578.42391652943263</v>
      </c>
      <c r="CJ826" s="175">
        <v>504.44969956320926</v>
      </c>
      <c r="CK826" s="175">
        <v>520.81007596363452</v>
      </c>
      <c r="CL826" s="175">
        <v>537.17045236405988</v>
      </c>
      <c r="CM826" s="175">
        <v>549.71471225960124</v>
      </c>
      <c r="CN826" s="175">
        <v>577.92601749827043</v>
      </c>
      <c r="CO826" s="175">
        <v>593.59306284139814</v>
      </c>
      <c r="CP826" s="175">
        <v>606.13732273693961</v>
      </c>
      <c r="CQ826" s="175">
        <v>555.68590617530185</v>
      </c>
      <c r="CR826" s="175">
        <v>594.16999557795248</v>
      </c>
      <c r="CS826" s="175">
        <v>632.65408498060322</v>
      </c>
      <c r="CT826" s="175">
        <v>671.13817438325395</v>
      </c>
      <c r="CU826" s="175">
        <v>562.99144286890055</v>
      </c>
      <c r="CV826" s="175">
        <v>579.35181926932592</v>
      </c>
      <c r="CW826" s="175">
        <v>595.71219566975128</v>
      </c>
      <c r="CX826" s="175">
        <v>608.25645556529264</v>
      </c>
      <c r="CY826" s="175">
        <v>636.46776080396182</v>
      </c>
      <c r="CZ826" s="175">
        <v>652.13480614708953</v>
      </c>
      <c r="DA826" s="175">
        <v>664.67906604263089</v>
      </c>
      <c r="DB826" s="175">
        <v>614.22764948099325</v>
      </c>
      <c r="DC826" s="175">
        <v>652.71173888364387</v>
      </c>
      <c r="DD826" s="175">
        <v>691.19582828629461</v>
      </c>
      <c r="DE826" s="175">
        <v>729.67991768894535</v>
      </c>
      <c r="DF826" s="175">
        <v>557.31712457873255</v>
      </c>
      <c r="DG826" s="175">
        <v>566.61092919490034</v>
      </c>
      <c r="DH826" s="175">
        <v>567.30426025219799</v>
      </c>
      <c r="DI826" s="175">
        <v>582.9713055953257</v>
      </c>
      <c r="DJ826" s="175">
        <v>595.51556549086717</v>
      </c>
      <c r="DK826" s="175">
        <v>575.90473381106813</v>
      </c>
      <c r="DL826" s="175">
        <v>576.59806486836578</v>
      </c>
      <c r="DM826" s="175">
        <v>592.26511021149349</v>
      </c>
      <c r="DN826" s="175">
        <v>604.80937010703497</v>
      </c>
      <c r="DO826" s="175">
        <v>577.29139592566332</v>
      </c>
      <c r="DP826" s="175">
        <v>592.95844126879103</v>
      </c>
      <c r="DQ826" s="175">
        <v>605.50270116433251</v>
      </c>
      <c r="DR826" s="175">
        <v>608.62548661191875</v>
      </c>
      <c r="DS826" s="175">
        <v>621.16974650746022</v>
      </c>
      <c r="DT826" s="175">
        <v>633.71400640300169</v>
      </c>
      <c r="DU826" s="175">
        <v>585.19853842723592</v>
      </c>
      <c r="DV826" s="175">
        <v>585.89186948453357</v>
      </c>
      <c r="DW826" s="175">
        <v>601.55891482766128</v>
      </c>
      <c r="DX826" s="175">
        <v>614.10317472320276</v>
      </c>
      <c r="DY826" s="175">
        <v>586.58520054183111</v>
      </c>
      <c r="DZ826" s="175">
        <v>602.25224588495882</v>
      </c>
      <c r="EA826" s="175">
        <v>614.7965057805003</v>
      </c>
      <c r="EB826" s="175">
        <v>617.91929122808654</v>
      </c>
      <c r="EC826" s="175">
        <v>630.46355112362801</v>
      </c>
      <c r="ED826" s="175">
        <v>643.00781101916937</v>
      </c>
      <c r="EE826" s="175">
        <v>587.27853159912866</v>
      </c>
      <c r="EF826" s="175">
        <v>602.94557694225637</v>
      </c>
      <c r="EG826" s="175">
        <v>615.48983683779784</v>
      </c>
      <c r="EH826" s="175">
        <v>618.61262228538408</v>
      </c>
      <c r="EI826" s="175">
        <v>631.15688218092555</v>
      </c>
      <c r="EJ826" s="175">
        <v>643.70114207646702</v>
      </c>
      <c r="EK826" s="175">
        <v>634.2796676285119</v>
      </c>
      <c r="EL826" s="175">
        <v>646.82392752405326</v>
      </c>
      <c r="EM826" s="175">
        <v>659.36818741959473</v>
      </c>
      <c r="EN826" s="175">
        <v>671.91244731513621</v>
      </c>
      <c r="EO826" s="175">
        <v>595.8790051579989</v>
      </c>
      <c r="EP826" s="175">
        <v>611.54605050112662</v>
      </c>
      <c r="EQ826" s="175">
        <v>612.23938155842427</v>
      </c>
      <c r="ER826" s="175">
        <v>627.90642690155198</v>
      </c>
      <c r="ES826" s="175">
        <v>656.81106319751871</v>
      </c>
      <c r="ET826" s="175">
        <v>669.35532309306006</v>
      </c>
      <c r="EU826" s="175">
        <v>685.02236843618789</v>
      </c>
      <c r="EV826" s="175">
        <v>636.96565983512403</v>
      </c>
      <c r="EW826" s="175">
        <v>663.5151715872546</v>
      </c>
      <c r="EX826" s="175">
        <v>615.85886788442394</v>
      </c>
      <c r="EY826" s="175">
        <v>636.6422584390142</v>
      </c>
      <c r="EZ826" s="175">
        <v>657.42564899360445</v>
      </c>
      <c r="FA826" s="175">
        <v>678.2090395481946</v>
      </c>
    </row>
    <row r="827" spans="1:157" ht="14.4" x14ac:dyDescent="0.3">
      <c r="A827" s="171" t="s">
        <v>623</v>
      </c>
      <c r="B827" s="172">
        <v>202.63075860103737</v>
      </c>
      <c r="C827" s="173">
        <v>421.95708620922483</v>
      </c>
      <c r="D827" s="173">
        <v>398.28909429830003</v>
      </c>
      <c r="E827" s="173">
        <v>349.48214550938974</v>
      </c>
      <c r="F827" s="173">
        <v>301.42298372329418</v>
      </c>
      <c r="G827" s="173">
        <v>572.63147684201329</v>
      </c>
      <c r="H827" s="204">
        <v>548.91818139200529</v>
      </c>
      <c r="I827" s="175">
        <v>499.74454758205769</v>
      </c>
      <c r="J827" s="175">
        <v>451.54096176197146</v>
      </c>
      <c r="K827" s="175">
        <v>525.20488594199708</v>
      </c>
      <c r="L827" s="175">
        <v>476.03125213204959</v>
      </c>
      <c r="M827" s="175">
        <v>427.82766631196341</v>
      </c>
      <c r="N827" s="175">
        <v>426.8576183221021</v>
      </c>
      <c r="O827" s="175">
        <v>378.65403250201592</v>
      </c>
      <c r="P827" s="175">
        <v>330.45044668192969</v>
      </c>
      <c r="Q827" s="175">
        <v>789.73714870054744</v>
      </c>
      <c r="R827" s="175">
        <v>765.97854971145591</v>
      </c>
      <c r="S827" s="175">
        <v>716.43823088047134</v>
      </c>
      <c r="T827" s="175">
        <v>668.09022102639437</v>
      </c>
      <c r="U827" s="175">
        <v>742.2199507223645</v>
      </c>
      <c r="V827" s="175">
        <v>692.67963189137981</v>
      </c>
      <c r="W827" s="175">
        <v>644.33162203730308</v>
      </c>
      <c r="X827" s="175">
        <v>643.13931306039512</v>
      </c>
      <c r="Y827" s="175">
        <v>594.79130320631828</v>
      </c>
      <c r="Z827" s="175">
        <v>546.44329335224143</v>
      </c>
      <c r="AA827" s="175">
        <v>718.46135173327309</v>
      </c>
      <c r="AB827" s="175">
        <v>668.9210329022884</v>
      </c>
      <c r="AC827" s="175">
        <v>620.57302304821155</v>
      </c>
      <c r="AD827" s="175">
        <v>619.3807140713036</v>
      </c>
      <c r="AE827" s="175">
        <v>571.03270421722686</v>
      </c>
      <c r="AF827" s="175">
        <v>522.6846943631499</v>
      </c>
      <c r="AG827" s="175">
        <v>569.8403952403188</v>
      </c>
      <c r="AH827" s="175">
        <v>521.49238538624195</v>
      </c>
      <c r="AI827" s="175">
        <v>473.14437553216521</v>
      </c>
      <c r="AJ827" s="175">
        <v>424.79636567808842</v>
      </c>
      <c r="AK827" s="175">
        <v>274.08627221954237</v>
      </c>
      <c r="AL827" s="175">
        <v>463.36536845782058</v>
      </c>
      <c r="AM827" s="175">
        <v>439.65207300781253</v>
      </c>
      <c r="AN827" s="175">
        <v>390.47843919786504</v>
      </c>
      <c r="AO827" s="175">
        <v>342.27485337777881</v>
      </c>
      <c r="AP827" s="175">
        <v>611.84725022933276</v>
      </c>
      <c r="AQ827" s="175">
        <v>588.08865124024135</v>
      </c>
      <c r="AR827" s="175">
        <v>538.54833240925655</v>
      </c>
      <c r="AS827" s="175">
        <v>490.20032255517981</v>
      </c>
      <c r="AT827" s="175">
        <v>564.33005225114982</v>
      </c>
      <c r="AU827" s="175">
        <v>514.78973342016513</v>
      </c>
      <c r="AV827" s="175">
        <v>466.44172356608829</v>
      </c>
      <c r="AW827" s="175">
        <v>465.24941458918033</v>
      </c>
      <c r="AX827" s="175">
        <v>416.9014047351036</v>
      </c>
      <c r="AY827" s="175">
        <v>368.5533948810268</v>
      </c>
      <c r="AZ827" s="175">
        <v>826.76041322659046</v>
      </c>
      <c r="BA827" s="175">
        <v>802.95651069841563</v>
      </c>
      <c r="BB827" s="175">
        <v>753.0495068463938</v>
      </c>
      <c r="BC827" s="175">
        <v>704.55707295832622</v>
      </c>
      <c r="BD827" s="175">
        <v>779.15260817024091</v>
      </c>
      <c r="BE827" s="175">
        <v>729.24560431821885</v>
      </c>
      <c r="BF827" s="175">
        <v>680.75317043015139</v>
      </c>
      <c r="BG827" s="175">
        <v>679.33860046619691</v>
      </c>
      <c r="BH827" s="175">
        <v>630.84616657812956</v>
      </c>
      <c r="BI827" s="175">
        <v>582.35373269006209</v>
      </c>
      <c r="BJ827" s="175">
        <v>755.34870564206597</v>
      </c>
      <c r="BK827" s="175">
        <v>705.44170179004402</v>
      </c>
      <c r="BL827" s="175">
        <v>656.94926790197667</v>
      </c>
      <c r="BM827" s="175">
        <v>655.53469793802196</v>
      </c>
      <c r="BN827" s="175">
        <v>607.04226404995472</v>
      </c>
      <c r="BO827" s="175">
        <v>558.54983016188726</v>
      </c>
      <c r="BP827" s="175">
        <v>605.62769408600013</v>
      </c>
      <c r="BQ827" s="175">
        <v>557.13526019793278</v>
      </c>
      <c r="BR827" s="175">
        <v>508.64282630986537</v>
      </c>
      <c r="BS827" s="175">
        <v>460.15039242179796</v>
      </c>
      <c r="BT827" s="173">
        <v>889.74012045279824</v>
      </c>
      <c r="BU827" s="173">
        <v>839.83311660077618</v>
      </c>
      <c r="BV827" s="173">
        <v>816.02921407260146</v>
      </c>
      <c r="BW827" s="173">
        <v>766.1222102205794</v>
      </c>
      <c r="BX827" s="173">
        <v>643.91886995231516</v>
      </c>
      <c r="BY827" s="174">
        <v>595.42643606424781</v>
      </c>
      <c r="BZ827" s="175">
        <v>545.51943221222587</v>
      </c>
      <c r="CA827" s="175">
        <v>728.08419993936343</v>
      </c>
      <c r="CB827" s="175">
        <v>930.29979748272513</v>
      </c>
      <c r="CC827" s="175">
        <v>880.39279363070295</v>
      </c>
      <c r="CD827" s="175">
        <v>856.58889110252824</v>
      </c>
      <c r="CE827" s="175">
        <v>806.68188725050629</v>
      </c>
      <c r="CF827" s="175">
        <v>684.47854698224205</v>
      </c>
      <c r="CG827" s="175">
        <v>635.98611309417458</v>
      </c>
      <c r="CH827" s="175">
        <v>586.07910924215264</v>
      </c>
      <c r="CI827" s="175">
        <v>768.64387696929032</v>
      </c>
      <c r="CJ827" s="175">
        <v>1020.9845544785248</v>
      </c>
      <c r="CK827" s="175">
        <v>947.27364809832807</v>
      </c>
      <c r="CL827" s="175">
        <v>873.56274171813118</v>
      </c>
      <c r="CM827" s="175">
        <v>825.07030783006394</v>
      </c>
      <c r="CN827" s="175">
        <v>726.67087008997441</v>
      </c>
      <c r="CO827" s="175">
        <v>676.76386623795258</v>
      </c>
      <c r="CP827" s="175">
        <v>628.27143234988512</v>
      </c>
      <c r="CQ827" s="175">
        <v>814.08534582898017</v>
      </c>
      <c r="CR827" s="175">
        <v>954.78918884641871</v>
      </c>
      <c r="CS827" s="175">
        <v>1142.2043241103781</v>
      </c>
      <c r="CT827" s="175">
        <v>1282.9081671278166</v>
      </c>
      <c r="CU827" s="175">
        <v>1054.5468110489571</v>
      </c>
      <c r="CV827" s="175">
        <v>980.42391610863967</v>
      </c>
      <c r="CW827" s="175">
        <v>906.30102116832245</v>
      </c>
      <c r="CX827" s="175">
        <v>857.66416324626448</v>
      </c>
      <c r="CY827" s="175">
        <v>758.7536164511472</v>
      </c>
      <c r="CZ827" s="175">
        <v>708.47992757808811</v>
      </c>
      <c r="DA827" s="175">
        <v>659.84306965602991</v>
      </c>
      <c r="DB827" s="175">
        <v>846.57321789392142</v>
      </c>
      <c r="DC827" s="175">
        <v>987.27706091135974</v>
      </c>
      <c r="DD827" s="175">
        <v>1174.6921961753194</v>
      </c>
      <c r="DE827" s="175">
        <v>1315.3960391927578</v>
      </c>
      <c r="DF827" s="175">
        <v>342.55329141440654</v>
      </c>
      <c r="DG827" s="175">
        <v>558.52546264406271</v>
      </c>
      <c r="DH827" s="175">
        <v>534.76686365497142</v>
      </c>
      <c r="DI827" s="175">
        <v>485.2265448239865</v>
      </c>
      <c r="DJ827" s="175">
        <v>436.87853496990977</v>
      </c>
      <c r="DK827" s="175">
        <v>705.00273882378519</v>
      </c>
      <c r="DL827" s="175">
        <v>681.19883629561048</v>
      </c>
      <c r="DM827" s="175">
        <v>631.29183244358842</v>
      </c>
      <c r="DN827" s="175">
        <v>582.79939855552107</v>
      </c>
      <c r="DO827" s="175">
        <v>657.39493376743553</v>
      </c>
      <c r="DP827" s="175">
        <v>607.4879299154137</v>
      </c>
      <c r="DQ827" s="175">
        <v>558.99549602734623</v>
      </c>
      <c r="DR827" s="175">
        <v>557.58092606339176</v>
      </c>
      <c r="DS827" s="175">
        <v>509.08849217532435</v>
      </c>
      <c r="DT827" s="175">
        <v>460.59605828725694</v>
      </c>
      <c r="DU827" s="175">
        <v>909.9580792297088</v>
      </c>
      <c r="DV827" s="175">
        <v>886.15417670153408</v>
      </c>
      <c r="DW827" s="175">
        <v>836.24717284951191</v>
      </c>
      <c r="DX827" s="175">
        <v>787.75473896144456</v>
      </c>
      <c r="DY827" s="175">
        <v>862.35027417335914</v>
      </c>
      <c r="DZ827" s="175">
        <v>812.4432703213372</v>
      </c>
      <c r="EA827" s="175">
        <v>763.95083643326973</v>
      </c>
      <c r="EB827" s="175">
        <v>762.53626646931525</v>
      </c>
      <c r="EC827" s="175">
        <v>714.0438325812479</v>
      </c>
      <c r="ED827" s="175">
        <v>665.55139869318054</v>
      </c>
      <c r="EE827" s="175">
        <v>838.54637164518431</v>
      </c>
      <c r="EF827" s="175">
        <v>788.63936779316236</v>
      </c>
      <c r="EG827" s="175">
        <v>740.14693390509501</v>
      </c>
      <c r="EH827" s="175">
        <v>738.73236394114031</v>
      </c>
      <c r="EI827" s="175">
        <v>690.23993005307295</v>
      </c>
      <c r="EJ827" s="175">
        <v>641.7474961650056</v>
      </c>
      <c r="EK827" s="175">
        <v>688.82536008911848</v>
      </c>
      <c r="EL827" s="175">
        <v>640.33292620105101</v>
      </c>
      <c r="EM827" s="175">
        <v>591.84049231298366</v>
      </c>
      <c r="EN827" s="175">
        <v>543.34805842491619</v>
      </c>
      <c r="EO827" s="175">
        <v>1006.4392329067737</v>
      </c>
      <c r="EP827" s="175">
        <v>956.16554403371447</v>
      </c>
      <c r="EQ827" s="175">
        <v>932.31633796645644</v>
      </c>
      <c r="ER827" s="175">
        <v>882.04264909339713</v>
      </c>
      <c r="ES827" s="175">
        <v>759.28289623102182</v>
      </c>
      <c r="ET827" s="175">
        <v>710.64603830896385</v>
      </c>
      <c r="EU827" s="175">
        <v>660.37234943590465</v>
      </c>
      <c r="EV827" s="175">
        <v>843.89500685374753</v>
      </c>
      <c r="EW827" s="175">
        <v>1036.9268730836591</v>
      </c>
      <c r="EX827" s="175">
        <v>373.03556417284807</v>
      </c>
      <c r="EY827" s="175">
        <v>585.69384034050825</v>
      </c>
      <c r="EZ827" s="175">
        <v>681.91149235883358</v>
      </c>
      <c r="FA827" s="175">
        <v>816.45183265360811</v>
      </c>
    </row>
    <row r="828" spans="1:157" ht="14.4" x14ac:dyDescent="0.3">
      <c r="A828" s="171" t="s">
        <v>624</v>
      </c>
      <c r="B828" s="172">
        <v>527.92832577728643</v>
      </c>
      <c r="C828" s="173">
        <v>1170.2651323131522</v>
      </c>
      <c r="D828" s="173">
        <v>1024.2887779941968</v>
      </c>
      <c r="E828" s="173">
        <v>802.72506793493994</v>
      </c>
      <c r="F828" s="173">
        <v>653.36421885111361</v>
      </c>
      <c r="G828" s="173">
        <v>2084.2815746962028</v>
      </c>
      <c r="H828" s="204">
        <v>1892.2059240399819</v>
      </c>
      <c r="I828" s="175">
        <v>1493.9037256345146</v>
      </c>
      <c r="J828" s="175">
        <v>1161.6853322204333</v>
      </c>
      <c r="K828" s="175">
        <v>1700.1302733837558</v>
      </c>
      <c r="L828" s="175">
        <v>1303.7682872283301</v>
      </c>
      <c r="M828" s="175">
        <v>1016.5694272142476</v>
      </c>
      <c r="N828" s="175">
        <v>961.62133951687304</v>
      </c>
      <c r="O828" s="175">
        <v>793.00688335533175</v>
      </c>
      <c r="P828" s="175">
        <v>647.29492122298268</v>
      </c>
      <c r="Q828" s="175">
        <v>3650.0513750042614</v>
      </c>
      <c r="R828" s="175">
        <v>3457.6087695835763</v>
      </c>
      <c r="S828" s="175">
        <v>3056.3364540912603</v>
      </c>
      <c r="T828" s="175">
        <v>2664.7217386151715</v>
      </c>
      <c r="U828" s="175">
        <v>3265.1661641628889</v>
      </c>
      <c r="V828" s="175">
        <v>2863.8938486705738</v>
      </c>
      <c r="W828" s="175">
        <v>2472.279133194485</v>
      </c>
      <c r="X828" s="175">
        <v>2462.6215331782573</v>
      </c>
      <c r="Y828" s="175">
        <v>2012.436619597087</v>
      </c>
      <c r="Z828" s="175">
        <v>1686.2396474457189</v>
      </c>
      <c r="AA828" s="175">
        <v>3072.7235587422074</v>
      </c>
      <c r="AB828" s="175">
        <v>2671.4512432498873</v>
      </c>
      <c r="AC828" s="175">
        <v>2279.8365277738012</v>
      </c>
      <c r="AD828" s="175">
        <v>2270.1789277575699</v>
      </c>
      <c r="AE828" s="175">
        <v>1819.9940141764007</v>
      </c>
      <c r="AF828" s="175">
        <v>1493.7970420250324</v>
      </c>
      <c r="AG828" s="175">
        <v>1810.3364141601717</v>
      </c>
      <c r="AH828" s="175">
        <v>1418.721698684082</v>
      </c>
      <c r="AI828" s="175">
        <v>1099.6535375617768</v>
      </c>
      <c r="AJ828" s="175">
        <v>910.53785811445232</v>
      </c>
      <c r="AK828" s="175">
        <v>516.41116028644012</v>
      </c>
      <c r="AL828" s="175">
        <v>1133.5745317938065</v>
      </c>
      <c r="AM828" s="175">
        <v>1019.6188710193479</v>
      </c>
      <c r="AN828" s="175">
        <v>809.09712511477539</v>
      </c>
      <c r="AO828" s="175">
        <v>658.17466350490452</v>
      </c>
      <c r="AP828" s="175">
        <v>1659.0117354625243</v>
      </c>
      <c r="AQ828" s="175">
        <v>1540.5099418024427</v>
      </c>
      <c r="AR828" s="175">
        <v>1302.8400588744432</v>
      </c>
      <c r="AS828" s="175">
        <v>1127.2630386679211</v>
      </c>
      <c r="AT828" s="175">
        <v>1422.0081481423597</v>
      </c>
      <c r="AU828" s="175">
        <v>1194.9856760774321</v>
      </c>
      <c r="AV828" s="175">
        <v>1005.3932389122541</v>
      </c>
      <c r="AW828" s="175">
        <v>943.46347188183427</v>
      </c>
      <c r="AX828" s="175">
        <v>782.593057344165</v>
      </c>
      <c r="AY828" s="175">
        <v>631.07616334354077</v>
      </c>
      <c r="AZ828" s="175">
        <v>3146.359396482505</v>
      </c>
      <c r="BA828" s="175">
        <v>2953.5498362973617</v>
      </c>
      <c r="BB828" s="175">
        <v>2549.3074037181927</v>
      </c>
      <c r="BC828" s="175">
        <v>2156.5228660064022</v>
      </c>
      <c r="BD828" s="175">
        <v>2760.7402761122139</v>
      </c>
      <c r="BE828" s="175">
        <v>2356.4978435330436</v>
      </c>
      <c r="BF828" s="175">
        <v>1963.7133058212567</v>
      </c>
      <c r="BG828" s="175">
        <v>1952.2554109538748</v>
      </c>
      <c r="BH828" s="175">
        <v>1604.3406251291756</v>
      </c>
      <c r="BI828" s="175">
        <v>1409.0842028958286</v>
      </c>
      <c r="BJ828" s="175">
        <v>2567.9307159270625</v>
      </c>
      <c r="BK828" s="175">
        <v>2163.6882833478958</v>
      </c>
      <c r="BL828" s="175">
        <v>1783.5628709535242</v>
      </c>
      <c r="BM828" s="175">
        <v>1776.5073590496759</v>
      </c>
      <c r="BN828" s="175">
        <v>1485.6128690441608</v>
      </c>
      <c r="BO828" s="175">
        <v>1295.3953280462786</v>
      </c>
      <c r="BP828" s="175">
        <v>1478.5573571403122</v>
      </c>
      <c r="BQ828" s="175">
        <v>1245.0704617347874</v>
      </c>
      <c r="BR828" s="175">
        <v>1068.8378151146753</v>
      </c>
      <c r="BS828" s="175">
        <v>878.58975153590711</v>
      </c>
      <c r="BT828" s="173">
        <v>4248.921954801961</v>
      </c>
      <c r="BU828" s="173">
        <v>3804.4867601323858</v>
      </c>
      <c r="BV828" s="173">
        <v>3611.677199947238</v>
      </c>
      <c r="BW828" s="173">
        <v>3207.4347673680677</v>
      </c>
      <c r="BX828" s="173">
        <v>2217.5982368919672</v>
      </c>
      <c r="BY828" s="174">
        <v>1766.2435010750971</v>
      </c>
      <c r="BZ828" s="175">
        <v>1362.0010684959282</v>
      </c>
      <c r="CA828" s="175">
        <v>2899.3301604046296</v>
      </c>
      <c r="CB828" s="175">
        <v>3733.6818508706979</v>
      </c>
      <c r="CC828" s="175">
        <v>3329.4394182915298</v>
      </c>
      <c r="CD828" s="175">
        <v>3136.629858106382</v>
      </c>
      <c r="CE828" s="175">
        <v>2732.3874255272117</v>
      </c>
      <c r="CF828" s="175">
        <v>1771.4390204444728</v>
      </c>
      <c r="CG828" s="175">
        <v>1480.5445304389552</v>
      </c>
      <c r="CH828" s="175">
        <v>1231.6212048093305</v>
      </c>
      <c r="CI828" s="175">
        <v>2424.282818563775</v>
      </c>
      <c r="CJ828" s="175">
        <v>5161.311586077999</v>
      </c>
      <c r="CK828" s="175">
        <v>4487.5363255781749</v>
      </c>
      <c r="CL828" s="175">
        <v>3826.3561783956125</v>
      </c>
      <c r="CM828" s="175">
        <v>3433.5716406838269</v>
      </c>
      <c r="CN828" s="175">
        <v>2636.5446703928683</v>
      </c>
      <c r="CO828" s="175">
        <v>2232.302237813698</v>
      </c>
      <c r="CP828" s="175">
        <v>1780.9475019968279</v>
      </c>
      <c r="CQ828" s="175">
        <v>3344.5943946388711</v>
      </c>
      <c r="CR828" s="175">
        <v>4268.947226657906</v>
      </c>
      <c r="CS828" s="175">
        <v>5694.7809426401873</v>
      </c>
      <c r="CT828" s="175">
        <v>6693.636960921297</v>
      </c>
      <c r="CU828" s="175">
        <v>4493.1166573388182</v>
      </c>
      <c r="CV828" s="175">
        <v>3888.3452544521788</v>
      </c>
      <c r="CW828" s="175">
        <v>3287.9561898365523</v>
      </c>
      <c r="CX828" s="175">
        <v>2894.0018298890668</v>
      </c>
      <c r="CY828" s="175">
        <v>2092.8349202755562</v>
      </c>
      <c r="CZ828" s="175">
        <v>1740.1555706141662</v>
      </c>
      <c r="DA828" s="175">
        <v>1450.104077779677</v>
      </c>
      <c r="DB828" s="175">
        <v>2804.1661278275351</v>
      </c>
      <c r="DC828" s="175">
        <v>3692.5174971091742</v>
      </c>
      <c r="DD828" s="175">
        <v>5016.7653003103887</v>
      </c>
      <c r="DE828" s="175">
        <v>6015.6213185915012</v>
      </c>
      <c r="DF828" s="175">
        <v>715.59198379471979</v>
      </c>
      <c r="DG828" s="175">
        <v>1505.0486545818021</v>
      </c>
      <c r="DH828" s="175">
        <v>1390.2754562650578</v>
      </c>
      <c r="DI828" s="175">
        <v>1165.3825442909019</v>
      </c>
      <c r="DJ828" s="175">
        <v>975.79010712572324</v>
      </c>
      <c r="DK828" s="175">
        <v>2254.8728876533519</v>
      </c>
      <c r="DL828" s="175">
        <v>2062.0633274682091</v>
      </c>
      <c r="DM828" s="175">
        <v>1720.9710864057281</v>
      </c>
      <c r="DN828" s="175">
        <v>1476.6879878926411</v>
      </c>
      <c r="DO828" s="175">
        <v>1873.4936866819528</v>
      </c>
      <c r="DP828" s="175">
        <v>1553.2166540409744</v>
      </c>
      <c r="DQ828" s="175">
        <v>1357.9602318076286</v>
      </c>
      <c r="DR828" s="175">
        <v>1307.7920385694827</v>
      </c>
      <c r="DS828" s="175">
        <v>1131.5593919493695</v>
      </c>
      <c r="DT828" s="175">
        <v>941.31132837060306</v>
      </c>
      <c r="DU828" s="175">
        <v>3663.655851630363</v>
      </c>
      <c r="DV828" s="175">
        <v>3470.8462914452139</v>
      </c>
      <c r="DW828" s="175">
        <v>3066.6038588660413</v>
      </c>
      <c r="DX828" s="175">
        <v>2673.8193211542552</v>
      </c>
      <c r="DY828" s="175">
        <v>3278.036731260067</v>
      </c>
      <c r="DZ828" s="175">
        <v>2873.794298680898</v>
      </c>
      <c r="EA828" s="175">
        <v>2481.0097609691111</v>
      </c>
      <c r="EB828" s="175">
        <v>2469.5518661017318</v>
      </c>
      <c r="EC828" s="175">
        <v>2076.7673283899435</v>
      </c>
      <c r="ED828" s="175">
        <v>1764.5142341932867</v>
      </c>
      <c r="EE828" s="175">
        <v>3085.2271710749192</v>
      </c>
      <c r="EF828" s="175">
        <v>2680.9847384957488</v>
      </c>
      <c r="EG828" s="175">
        <v>2288.2002007839619</v>
      </c>
      <c r="EH828" s="175">
        <v>2276.7423059165835</v>
      </c>
      <c r="EI828" s="175">
        <v>1883.9577682047955</v>
      </c>
      <c r="EJ828" s="175">
        <v>1645.7864781082728</v>
      </c>
      <c r="EK828" s="175">
        <v>1872.4998733374134</v>
      </c>
      <c r="EL828" s="175">
        <v>1567.6062365721239</v>
      </c>
      <c r="EM828" s="175">
        <v>1372.3498143387794</v>
      </c>
      <c r="EN828" s="175">
        <v>1188.8404969469327</v>
      </c>
      <c r="EO828" s="175">
        <v>4193.8072462721493</v>
      </c>
      <c r="EP828" s="175">
        <v>3786.594696606131</v>
      </c>
      <c r="EQ828" s="175">
        <v>3593.4181816565215</v>
      </c>
      <c r="ER828" s="175">
        <v>3186.2056319905</v>
      </c>
      <c r="ES828" s="175">
        <v>2191.8622074273894</v>
      </c>
      <c r="ET828" s="175">
        <v>1820.1932843334143</v>
      </c>
      <c r="EU828" s="175">
        <v>1567.1515838002331</v>
      </c>
      <c r="EV828" s="175">
        <v>2877.2130156066428</v>
      </c>
      <c r="EW828" s="175">
        <v>4189.4168657583068</v>
      </c>
      <c r="EX828" s="175">
        <v>762.06685058554103</v>
      </c>
      <c r="EY828" s="175">
        <v>1556.5056386510212</v>
      </c>
      <c r="EZ828" s="175">
        <v>1911.2383067549272</v>
      </c>
      <c r="FA828" s="175">
        <v>2749.6658348617857</v>
      </c>
    </row>
    <row r="829" spans="1:157" ht="14.4" x14ac:dyDescent="0.3">
      <c r="A829" s="176" t="s">
        <v>625</v>
      </c>
      <c r="B829" s="172">
        <v>0</v>
      </c>
      <c r="C829" s="173">
        <v>0</v>
      </c>
      <c r="D829" s="173">
        <v>0</v>
      </c>
      <c r="E829" s="173">
        <v>0</v>
      </c>
      <c r="F829" s="173">
        <v>0</v>
      </c>
      <c r="G829" s="173">
        <v>0</v>
      </c>
      <c r="H829" s="204">
        <v>0</v>
      </c>
      <c r="I829" s="175">
        <v>0</v>
      </c>
      <c r="J829" s="175">
        <v>0</v>
      </c>
      <c r="K829" s="175">
        <v>0</v>
      </c>
      <c r="L829" s="175">
        <v>0</v>
      </c>
      <c r="M829" s="175">
        <v>0</v>
      </c>
      <c r="N829" s="175">
        <v>0</v>
      </c>
      <c r="O829" s="175">
        <v>0</v>
      </c>
      <c r="P829" s="175">
        <v>0</v>
      </c>
      <c r="Q829" s="175">
        <v>0</v>
      </c>
      <c r="R829" s="175">
        <v>0</v>
      </c>
      <c r="S829" s="175">
        <v>0</v>
      </c>
      <c r="T829" s="175">
        <v>0</v>
      </c>
      <c r="U829" s="175">
        <v>0</v>
      </c>
      <c r="V829" s="175">
        <v>0</v>
      </c>
      <c r="W829" s="175">
        <v>0</v>
      </c>
      <c r="X829" s="175">
        <v>0</v>
      </c>
      <c r="Y829" s="175">
        <v>0</v>
      </c>
      <c r="Z829" s="175">
        <v>0</v>
      </c>
      <c r="AA829" s="175">
        <v>0</v>
      </c>
      <c r="AB829" s="175">
        <v>0</v>
      </c>
      <c r="AC829" s="175">
        <v>0</v>
      </c>
      <c r="AD829" s="175">
        <v>0</v>
      </c>
      <c r="AE829" s="175">
        <v>0</v>
      </c>
      <c r="AF829" s="175">
        <v>0</v>
      </c>
      <c r="AG829" s="175">
        <v>0</v>
      </c>
      <c r="AH829" s="175">
        <v>0</v>
      </c>
      <c r="AI829" s="175">
        <v>0</v>
      </c>
      <c r="AJ829" s="175">
        <v>0</v>
      </c>
      <c r="AK829" s="175">
        <v>0</v>
      </c>
      <c r="AL829" s="175">
        <v>0</v>
      </c>
      <c r="AM829" s="175">
        <v>0</v>
      </c>
      <c r="AN829" s="175">
        <v>0</v>
      </c>
      <c r="AO829" s="175">
        <v>0</v>
      </c>
      <c r="AP829" s="175">
        <v>0</v>
      </c>
      <c r="AQ829" s="175">
        <v>0</v>
      </c>
      <c r="AR829" s="175">
        <v>0</v>
      </c>
      <c r="AS829" s="175">
        <v>0</v>
      </c>
      <c r="AT829" s="175">
        <v>0</v>
      </c>
      <c r="AU829" s="175">
        <v>0</v>
      </c>
      <c r="AV829" s="175">
        <v>0</v>
      </c>
      <c r="AW829" s="175">
        <v>0</v>
      </c>
      <c r="AX829" s="175">
        <v>0</v>
      </c>
      <c r="AY829" s="175">
        <v>0</v>
      </c>
      <c r="AZ829" s="175">
        <v>0</v>
      </c>
      <c r="BA829" s="175">
        <v>0</v>
      </c>
      <c r="BB829" s="175">
        <v>0</v>
      </c>
      <c r="BC829" s="175">
        <v>0</v>
      </c>
      <c r="BD829" s="175">
        <v>0</v>
      </c>
      <c r="BE829" s="175">
        <v>0</v>
      </c>
      <c r="BF829" s="175">
        <v>0</v>
      </c>
      <c r="BG829" s="175">
        <v>0</v>
      </c>
      <c r="BH829" s="175">
        <v>0</v>
      </c>
      <c r="BI829" s="175">
        <v>0</v>
      </c>
      <c r="BJ829" s="175">
        <v>0</v>
      </c>
      <c r="BK829" s="175">
        <v>0</v>
      </c>
      <c r="BL829" s="175">
        <v>0</v>
      </c>
      <c r="BM829" s="175">
        <v>0</v>
      </c>
      <c r="BN829" s="175">
        <v>0</v>
      </c>
      <c r="BO829" s="175">
        <v>0</v>
      </c>
      <c r="BP829" s="175">
        <v>0</v>
      </c>
      <c r="BQ829" s="175">
        <v>0</v>
      </c>
      <c r="BR829" s="175">
        <v>0</v>
      </c>
      <c r="BS829" s="175">
        <v>0</v>
      </c>
      <c r="BT829" s="173">
        <v>0</v>
      </c>
      <c r="BU829" s="173">
        <v>0</v>
      </c>
      <c r="BV829" s="173">
        <v>0</v>
      </c>
      <c r="BW829" s="173">
        <v>0</v>
      </c>
      <c r="BX829" s="173">
        <v>0</v>
      </c>
      <c r="BY829" s="174">
        <v>0</v>
      </c>
      <c r="BZ829" s="175">
        <v>0</v>
      </c>
      <c r="CA829" s="175">
        <v>0</v>
      </c>
      <c r="CB829" s="175">
        <v>0</v>
      </c>
      <c r="CC829" s="175">
        <v>0</v>
      </c>
      <c r="CD829" s="175">
        <v>0</v>
      </c>
      <c r="CE829" s="175">
        <v>0</v>
      </c>
      <c r="CF829" s="175">
        <v>0</v>
      </c>
      <c r="CG829" s="175">
        <v>0</v>
      </c>
      <c r="CH829" s="175">
        <v>0</v>
      </c>
      <c r="CI829" s="175">
        <v>0</v>
      </c>
      <c r="CJ829" s="175">
        <v>0</v>
      </c>
      <c r="CK829" s="175">
        <v>0</v>
      </c>
      <c r="CL829" s="175">
        <v>0</v>
      </c>
      <c r="CM829" s="175">
        <v>0</v>
      </c>
      <c r="CN829" s="175">
        <v>0</v>
      </c>
      <c r="CO829" s="175">
        <v>0</v>
      </c>
      <c r="CP829" s="175">
        <v>0</v>
      </c>
      <c r="CQ829" s="175">
        <v>0</v>
      </c>
      <c r="CR829" s="175">
        <v>0</v>
      </c>
      <c r="CS829" s="175">
        <v>0</v>
      </c>
      <c r="CT829" s="175">
        <v>0</v>
      </c>
      <c r="CU829" s="175">
        <v>0</v>
      </c>
      <c r="CV829" s="175">
        <v>0</v>
      </c>
      <c r="CW829" s="175">
        <v>0</v>
      </c>
      <c r="CX829" s="175">
        <v>0</v>
      </c>
      <c r="CY829" s="175">
        <v>0</v>
      </c>
      <c r="CZ829" s="175">
        <v>0</v>
      </c>
      <c r="DA829" s="175">
        <v>0</v>
      </c>
      <c r="DB829" s="175">
        <v>0</v>
      </c>
      <c r="DC829" s="175">
        <v>0</v>
      </c>
      <c r="DD829" s="175">
        <v>0</v>
      </c>
      <c r="DE829" s="175">
        <v>0</v>
      </c>
      <c r="DF829" s="175">
        <v>0</v>
      </c>
      <c r="DG829" s="175">
        <v>0</v>
      </c>
      <c r="DH829" s="175">
        <v>0</v>
      </c>
      <c r="DI829" s="175">
        <v>0</v>
      </c>
      <c r="DJ829" s="175">
        <v>0</v>
      </c>
      <c r="DK829" s="175">
        <v>0</v>
      </c>
      <c r="DL829" s="175">
        <v>0</v>
      </c>
      <c r="DM829" s="175">
        <v>0</v>
      </c>
      <c r="DN829" s="175">
        <v>0</v>
      </c>
      <c r="DO829" s="175">
        <v>0</v>
      </c>
      <c r="DP829" s="175">
        <v>0</v>
      </c>
      <c r="DQ829" s="175">
        <v>0</v>
      </c>
      <c r="DR829" s="175">
        <v>0</v>
      </c>
      <c r="DS829" s="175">
        <v>0</v>
      </c>
      <c r="DT829" s="175">
        <v>0</v>
      </c>
      <c r="DU829" s="175">
        <v>0</v>
      </c>
      <c r="DV829" s="175">
        <v>0</v>
      </c>
      <c r="DW829" s="175">
        <v>0</v>
      </c>
      <c r="DX829" s="175">
        <v>0</v>
      </c>
      <c r="DY829" s="175">
        <v>0</v>
      </c>
      <c r="DZ829" s="175">
        <v>0</v>
      </c>
      <c r="EA829" s="175">
        <v>0</v>
      </c>
      <c r="EB829" s="175">
        <v>0</v>
      </c>
      <c r="EC829" s="175">
        <v>0</v>
      </c>
      <c r="ED829" s="175">
        <v>0</v>
      </c>
      <c r="EE829" s="175">
        <v>0</v>
      </c>
      <c r="EF829" s="175">
        <v>0</v>
      </c>
      <c r="EG829" s="175">
        <v>0</v>
      </c>
      <c r="EH829" s="175">
        <v>0</v>
      </c>
      <c r="EI829" s="175">
        <v>0</v>
      </c>
      <c r="EJ829" s="175">
        <v>0</v>
      </c>
      <c r="EK829" s="175">
        <v>0</v>
      </c>
      <c r="EL829" s="175">
        <v>0</v>
      </c>
      <c r="EM829" s="175">
        <v>0</v>
      </c>
      <c r="EN829" s="175">
        <v>0</v>
      </c>
      <c r="EO829" s="175">
        <v>0</v>
      </c>
      <c r="EP829" s="175">
        <v>0</v>
      </c>
      <c r="EQ829" s="175">
        <v>0</v>
      </c>
      <c r="ER829" s="175">
        <v>0</v>
      </c>
      <c r="ES829" s="175">
        <v>0</v>
      </c>
      <c r="ET829" s="175">
        <v>0</v>
      </c>
      <c r="EU829" s="175">
        <v>0</v>
      </c>
      <c r="EV829" s="175">
        <v>0</v>
      </c>
      <c r="EW829" s="175">
        <v>0</v>
      </c>
      <c r="EX829" s="175">
        <v>0</v>
      </c>
      <c r="EY829" s="175">
        <v>0</v>
      </c>
      <c r="EZ829" s="175">
        <v>0</v>
      </c>
      <c r="FA829" s="175">
        <v>0</v>
      </c>
    </row>
    <row r="830" spans="1:157" ht="14.4" x14ac:dyDescent="0.3">
      <c r="A830" s="176" t="s">
        <v>626</v>
      </c>
      <c r="B830" s="172">
        <v>0</v>
      </c>
      <c r="C830" s="173">
        <v>-50</v>
      </c>
      <c r="D830" s="173">
        <v>-50</v>
      </c>
      <c r="E830" s="173">
        <v>-50</v>
      </c>
      <c r="F830" s="173">
        <v>0</v>
      </c>
      <c r="G830" s="173">
        <v>-100</v>
      </c>
      <c r="H830" s="204">
        <v>-100</v>
      </c>
      <c r="I830" s="175">
        <v>-100</v>
      </c>
      <c r="J830" s="175">
        <v>-50</v>
      </c>
      <c r="K830" s="175">
        <v>-100</v>
      </c>
      <c r="L830" s="175">
        <v>-100</v>
      </c>
      <c r="M830" s="175">
        <v>-50</v>
      </c>
      <c r="N830" s="175">
        <v>-100</v>
      </c>
      <c r="O830" s="175">
        <v>-50</v>
      </c>
      <c r="P830" s="175">
        <v>0</v>
      </c>
      <c r="Q830" s="175">
        <v>-100</v>
      </c>
      <c r="R830" s="175">
        <v>-100</v>
      </c>
      <c r="S830" s="175">
        <v>-100</v>
      </c>
      <c r="T830" s="175">
        <v>-100</v>
      </c>
      <c r="U830" s="175">
        <v>-100</v>
      </c>
      <c r="V830" s="175">
        <v>-100</v>
      </c>
      <c r="W830" s="175">
        <v>-100</v>
      </c>
      <c r="X830" s="175">
        <v>-100</v>
      </c>
      <c r="Y830" s="175">
        <v>-100</v>
      </c>
      <c r="Z830" s="175">
        <v>-50</v>
      </c>
      <c r="AA830" s="175">
        <v>-100</v>
      </c>
      <c r="AB830" s="175">
        <v>-100</v>
      </c>
      <c r="AC830" s="175">
        <v>-100</v>
      </c>
      <c r="AD830" s="175">
        <v>-100</v>
      </c>
      <c r="AE830" s="175">
        <v>-100</v>
      </c>
      <c r="AF830" s="175">
        <v>-50</v>
      </c>
      <c r="AG830" s="175">
        <v>-100</v>
      </c>
      <c r="AH830" s="175">
        <v>-100</v>
      </c>
      <c r="AI830" s="175">
        <v>-50</v>
      </c>
      <c r="AJ830" s="175">
        <v>0</v>
      </c>
      <c r="AK830" s="175">
        <v>0</v>
      </c>
      <c r="AL830" s="175">
        <v>-50</v>
      </c>
      <c r="AM830" s="175">
        <v>-50</v>
      </c>
      <c r="AN830" s="175">
        <v>-50</v>
      </c>
      <c r="AO830" s="175">
        <v>0</v>
      </c>
      <c r="AP830" s="175">
        <v>-100</v>
      </c>
      <c r="AQ830" s="175">
        <v>-100</v>
      </c>
      <c r="AR830" s="175">
        <v>-100</v>
      </c>
      <c r="AS830" s="175">
        <v>-50</v>
      </c>
      <c r="AT830" s="175">
        <v>-100</v>
      </c>
      <c r="AU830" s="175">
        <v>-100</v>
      </c>
      <c r="AV830" s="175">
        <v>-50</v>
      </c>
      <c r="AW830" s="175">
        <v>-100</v>
      </c>
      <c r="AX830" s="175">
        <v>-50</v>
      </c>
      <c r="AY830" s="175">
        <v>0</v>
      </c>
      <c r="AZ830" s="175">
        <v>-100</v>
      </c>
      <c r="BA830" s="175">
        <v>-100</v>
      </c>
      <c r="BB830" s="175">
        <v>-100</v>
      </c>
      <c r="BC830" s="175">
        <v>-100</v>
      </c>
      <c r="BD830" s="175">
        <v>-100</v>
      </c>
      <c r="BE830" s="175">
        <v>-100</v>
      </c>
      <c r="BF830" s="175">
        <v>-100</v>
      </c>
      <c r="BG830" s="175">
        <v>-100</v>
      </c>
      <c r="BH830" s="175">
        <v>-100</v>
      </c>
      <c r="BI830" s="175">
        <v>-50</v>
      </c>
      <c r="BJ830" s="175">
        <v>-100</v>
      </c>
      <c r="BK830" s="175">
        <v>-100</v>
      </c>
      <c r="BL830" s="175">
        <v>-100</v>
      </c>
      <c r="BM830" s="175">
        <v>-100</v>
      </c>
      <c r="BN830" s="175">
        <v>-100</v>
      </c>
      <c r="BO830" s="175">
        <v>-50</v>
      </c>
      <c r="BP830" s="175">
        <v>-100</v>
      </c>
      <c r="BQ830" s="175">
        <v>-100</v>
      </c>
      <c r="BR830" s="175">
        <v>-50</v>
      </c>
      <c r="BS830" s="175">
        <v>0</v>
      </c>
      <c r="BT830" s="173">
        <v>-100</v>
      </c>
      <c r="BU830" s="173">
        <v>-100</v>
      </c>
      <c r="BV830" s="173">
        <v>-100</v>
      </c>
      <c r="BW830" s="173">
        <v>-100</v>
      </c>
      <c r="BX830" s="173">
        <v>-100</v>
      </c>
      <c r="BY830" s="174">
        <v>-100</v>
      </c>
      <c r="BZ830" s="175">
        <v>-100</v>
      </c>
      <c r="CA830" s="175">
        <v>-100</v>
      </c>
      <c r="CB830" s="175">
        <v>-100</v>
      </c>
      <c r="CC830" s="175">
        <v>-100</v>
      </c>
      <c r="CD830" s="175">
        <v>-100</v>
      </c>
      <c r="CE830" s="175">
        <v>-100</v>
      </c>
      <c r="CF830" s="175">
        <v>-100</v>
      </c>
      <c r="CG830" s="175">
        <v>-100</v>
      </c>
      <c r="CH830" s="175">
        <v>-100</v>
      </c>
      <c r="CI830" s="175">
        <v>-100</v>
      </c>
      <c r="CJ830" s="175">
        <v>-100</v>
      </c>
      <c r="CK830" s="175">
        <v>-100</v>
      </c>
      <c r="CL830" s="175">
        <v>-100</v>
      </c>
      <c r="CM830" s="175">
        <v>-100</v>
      </c>
      <c r="CN830" s="175">
        <v>-100</v>
      </c>
      <c r="CO830" s="175">
        <v>-100</v>
      </c>
      <c r="CP830" s="175">
        <v>-100</v>
      </c>
      <c r="CQ830" s="175">
        <v>-100</v>
      </c>
      <c r="CR830" s="175">
        <v>-100</v>
      </c>
      <c r="CS830" s="175">
        <v>-100</v>
      </c>
      <c r="CT830" s="175">
        <v>-100</v>
      </c>
      <c r="CU830" s="175">
        <v>-100</v>
      </c>
      <c r="CV830" s="175">
        <v>-100</v>
      </c>
      <c r="CW830" s="175">
        <v>-100</v>
      </c>
      <c r="CX830" s="175">
        <v>-100</v>
      </c>
      <c r="CY830" s="175">
        <v>-100</v>
      </c>
      <c r="CZ830" s="175">
        <v>-100</v>
      </c>
      <c r="DA830" s="175">
        <v>-100</v>
      </c>
      <c r="DB830" s="175">
        <v>-100</v>
      </c>
      <c r="DC830" s="175">
        <v>-100</v>
      </c>
      <c r="DD830" s="175">
        <v>-100</v>
      </c>
      <c r="DE830" s="175">
        <v>-100</v>
      </c>
      <c r="DF830" s="175">
        <v>0</v>
      </c>
      <c r="DG830" s="175">
        <v>-50</v>
      </c>
      <c r="DH830" s="175">
        <v>-50</v>
      </c>
      <c r="DI830" s="175">
        <v>-50</v>
      </c>
      <c r="DJ830" s="175">
        <v>0</v>
      </c>
      <c r="DK830" s="175">
        <v>-100</v>
      </c>
      <c r="DL830" s="175">
        <v>-100</v>
      </c>
      <c r="DM830" s="175">
        <v>-100</v>
      </c>
      <c r="DN830" s="175">
        <v>-50</v>
      </c>
      <c r="DO830" s="175">
        <v>-100</v>
      </c>
      <c r="DP830" s="175">
        <v>-100</v>
      </c>
      <c r="DQ830" s="175">
        <v>-50</v>
      </c>
      <c r="DR830" s="175">
        <v>-100</v>
      </c>
      <c r="DS830" s="175">
        <v>-50</v>
      </c>
      <c r="DT830" s="175">
        <v>0</v>
      </c>
      <c r="DU830" s="175">
        <v>-100</v>
      </c>
      <c r="DV830" s="175">
        <v>-100</v>
      </c>
      <c r="DW830" s="175">
        <v>-100</v>
      </c>
      <c r="DX830" s="175">
        <v>-100</v>
      </c>
      <c r="DY830" s="175">
        <v>-100</v>
      </c>
      <c r="DZ830" s="175">
        <v>-100</v>
      </c>
      <c r="EA830" s="175">
        <v>-100</v>
      </c>
      <c r="EB830" s="175">
        <v>-100</v>
      </c>
      <c r="EC830" s="175">
        <v>-100</v>
      </c>
      <c r="ED830" s="175">
        <v>-50</v>
      </c>
      <c r="EE830" s="175">
        <v>-100</v>
      </c>
      <c r="EF830" s="175">
        <v>-100</v>
      </c>
      <c r="EG830" s="175">
        <v>-100</v>
      </c>
      <c r="EH830" s="175">
        <v>-100</v>
      </c>
      <c r="EI830" s="175">
        <v>-100</v>
      </c>
      <c r="EJ830" s="175">
        <v>-50</v>
      </c>
      <c r="EK830" s="175">
        <v>-100</v>
      </c>
      <c r="EL830" s="175">
        <v>-100</v>
      </c>
      <c r="EM830" s="175">
        <v>-50</v>
      </c>
      <c r="EN830" s="175">
        <v>0</v>
      </c>
      <c r="EO830" s="175">
        <v>-100</v>
      </c>
      <c r="EP830" s="175">
        <v>-100</v>
      </c>
      <c r="EQ830" s="175">
        <v>-100</v>
      </c>
      <c r="ER830" s="175">
        <v>-100</v>
      </c>
      <c r="ES830" s="175">
        <v>-100</v>
      </c>
      <c r="ET830" s="175">
        <v>-100</v>
      </c>
      <c r="EU830" s="175">
        <v>-100</v>
      </c>
      <c r="EV830" s="175">
        <v>-100</v>
      </c>
      <c r="EW830" s="175">
        <v>-100</v>
      </c>
      <c r="EX830" s="175">
        <v>0</v>
      </c>
      <c r="EY830" s="175">
        <v>-50</v>
      </c>
      <c r="EZ830" s="175">
        <v>-100</v>
      </c>
      <c r="FA830" s="175">
        <v>-100</v>
      </c>
    </row>
    <row r="831" spans="1:157" ht="14.4" x14ac:dyDescent="0.3">
      <c r="A831" s="177" t="s">
        <v>627</v>
      </c>
      <c r="B831" s="178">
        <v>0</v>
      </c>
      <c r="C831" s="80">
        <v>-83.333333333333329</v>
      </c>
      <c r="D831" s="80">
        <v>-83.333333333333329</v>
      </c>
      <c r="E831" s="80">
        <v>-83.333333333333329</v>
      </c>
      <c r="F831" s="80">
        <v>-83.333333333333329</v>
      </c>
      <c r="G831" s="80">
        <v>-166.66666666666666</v>
      </c>
      <c r="H831" s="190">
        <v>-166.66666666666666</v>
      </c>
      <c r="I831" s="82">
        <v>-166.66666666666666</v>
      </c>
      <c r="J831" s="82">
        <v>-166.66666666666666</v>
      </c>
      <c r="K831" s="82">
        <v>-166.66666666666666</v>
      </c>
      <c r="L831" s="82">
        <v>-166.66666666666666</v>
      </c>
      <c r="M831" s="82">
        <v>-166.66666666666666</v>
      </c>
      <c r="N831" s="82">
        <v>-166.66666666666666</v>
      </c>
      <c r="O831" s="82">
        <v>-166.66666666666666</v>
      </c>
      <c r="P831" s="82">
        <v>-166.66666666666666</v>
      </c>
      <c r="Q831" s="82">
        <v>-250</v>
      </c>
      <c r="R831" s="82">
        <v>-250</v>
      </c>
      <c r="S831" s="82">
        <v>-250</v>
      </c>
      <c r="T831" s="82">
        <v>-250</v>
      </c>
      <c r="U831" s="82">
        <v>-250</v>
      </c>
      <c r="V831" s="82">
        <v>-250</v>
      </c>
      <c r="W831" s="82">
        <v>-250</v>
      </c>
      <c r="X831" s="82">
        <v>-250</v>
      </c>
      <c r="Y831" s="82">
        <v>-250</v>
      </c>
      <c r="Z831" s="82">
        <v>-250</v>
      </c>
      <c r="AA831" s="82">
        <v>-250</v>
      </c>
      <c r="AB831" s="82">
        <v>-250</v>
      </c>
      <c r="AC831" s="82">
        <v>-250</v>
      </c>
      <c r="AD831" s="82">
        <v>-250</v>
      </c>
      <c r="AE831" s="82">
        <v>-250</v>
      </c>
      <c r="AF831" s="82">
        <v>-250</v>
      </c>
      <c r="AG831" s="82">
        <v>-250</v>
      </c>
      <c r="AH831" s="82">
        <v>-250</v>
      </c>
      <c r="AI831" s="82">
        <v>-250</v>
      </c>
      <c r="AJ831" s="82">
        <v>-250</v>
      </c>
      <c r="AK831" s="82">
        <v>0</v>
      </c>
      <c r="AL831" s="82">
        <v>-83.333333333333329</v>
      </c>
      <c r="AM831" s="82">
        <v>-83.333333333333329</v>
      </c>
      <c r="AN831" s="82">
        <v>-83.333333333333329</v>
      </c>
      <c r="AO831" s="82">
        <v>-83.333333333333329</v>
      </c>
      <c r="AP831" s="82">
        <v>-166.66666666666666</v>
      </c>
      <c r="AQ831" s="82">
        <v>-166.66666666666666</v>
      </c>
      <c r="AR831" s="82">
        <v>-166.66666666666666</v>
      </c>
      <c r="AS831" s="82">
        <v>-166.66666666666666</v>
      </c>
      <c r="AT831" s="82">
        <v>-166.66666666666666</v>
      </c>
      <c r="AU831" s="82">
        <v>-166.66666666666666</v>
      </c>
      <c r="AV831" s="82">
        <v>-166.66666666666666</v>
      </c>
      <c r="AW831" s="82">
        <v>-166.66666666666666</v>
      </c>
      <c r="AX831" s="82">
        <v>-166.66666666666666</v>
      </c>
      <c r="AY831" s="82">
        <v>-166.66666666666666</v>
      </c>
      <c r="AZ831" s="82">
        <v>-250</v>
      </c>
      <c r="BA831" s="82">
        <v>-250</v>
      </c>
      <c r="BB831" s="82">
        <v>-250</v>
      </c>
      <c r="BC831" s="82">
        <v>-250</v>
      </c>
      <c r="BD831" s="82">
        <v>-250</v>
      </c>
      <c r="BE831" s="82">
        <v>-250</v>
      </c>
      <c r="BF831" s="82">
        <v>-250</v>
      </c>
      <c r="BG831" s="82">
        <v>-250</v>
      </c>
      <c r="BH831" s="82">
        <v>-250</v>
      </c>
      <c r="BI831" s="82">
        <v>-250</v>
      </c>
      <c r="BJ831" s="82">
        <v>-250</v>
      </c>
      <c r="BK831" s="82">
        <v>-250</v>
      </c>
      <c r="BL831" s="82">
        <v>-250</v>
      </c>
      <c r="BM831" s="82">
        <v>-250</v>
      </c>
      <c r="BN831" s="82">
        <v>-250</v>
      </c>
      <c r="BO831" s="82">
        <v>-250</v>
      </c>
      <c r="BP831" s="82">
        <v>-250</v>
      </c>
      <c r="BQ831" s="82">
        <v>-250</v>
      </c>
      <c r="BR831" s="82">
        <v>-250</v>
      </c>
      <c r="BS831" s="82">
        <v>-250</v>
      </c>
      <c r="BT831" s="80">
        <v>-333.33333333333331</v>
      </c>
      <c r="BU831" s="80">
        <v>-333.33333333333331</v>
      </c>
      <c r="BV831" s="80">
        <v>-333.33333333333331</v>
      </c>
      <c r="BW831" s="80">
        <v>-333.33333333333331</v>
      </c>
      <c r="BX831" s="80">
        <v>-333.33333333333331</v>
      </c>
      <c r="BY831" s="81">
        <v>-333.33333333333331</v>
      </c>
      <c r="BZ831" s="82">
        <v>-333.33333333333331</v>
      </c>
      <c r="CA831" s="82">
        <v>-333.33333333333331</v>
      </c>
      <c r="CB831" s="82">
        <v>-333.33333333333331</v>
      </c>
      <c r="CC831" s="82">
        <v>-333.33333333333331</v>
      </c>
      <c r="CD831" s="82">
        <v>-333.33333333333331</v>
      </c>
      <c r="CE831" s="82">
        <v>-333.33333333333331</v>
      </c>
      <c r="CF831" s="82">
        <v>-333.33333333333331</v>
      </c>
      <c r="CG831" s="82">
        <v>-333.33333333333331</v>
      </c>
      <c r="CH831" s="82">
        <v>-333.33333333333331</v>
      </c>
      <c r="CI831" s="82">
        <v>-333.33333333333331</v>
      </c>
      <c r="CJ831" s="82">
        <v>-416.66666666666669</v>
      </c>
      <c r="CK831" s="82">
        <v>-416.66666666666669</v>
      </c>
      <c r="CL831" s="82">
        <v>-416.66666666666669</v>
      </c>
      <c r="CM831" s="82">
        <v>-416.66666666666669</v>
      </c>
      <c r="CN831" s="82">
        <v>-416.66666666666669</v>
      </c>
      <c r="CO831" s="82">
        <v>-416.66666666666669</v>
      </c>
      <c r="CP831" s="82">
        <v>-416.66666666666669</v>
      </c>
      <c r="CQ831" s="82">
        <v>-416.66666666666669</v>
      </c>
      <c r="CR831" s="82">
        <v>-500</v>
      </c>
      <c r="CS831" s="82">
        <v>-583.33333333333337</v>
      </c>
      <c r="CT831" s="82">
        <v>-666.66666666666663</v>
      </c>
      <c r="CU831" s="82">
        <v>-416.66666666666669</v>
      </c>
      <c r="CV831" s="82">
        <v>-416.66666666666669</v>
      </c>
      <c r="CW831" s="82">
        <v>-416.66666666666669</v>
      </c>
      <c r="CX831" s="82">
        <v>-416.66666666666669</v>
      </c>
      <c r="CY831" s="82">
        <v>-416.66666666666669</v>
      </c>
      <c r="CZ831" s="82">
        <v>-416.66666666666669</v>
      </c>
      <c r="DA831" s="82">
        <v>-416.66666666666669</v>
      </c>
      <c r="DB831" s="82">
        <v>-416.66666666666669</v>
      </c>
      <c r="DC831" s="82">
        <v>-500</v>
      </c>
      <c r="DD831" s="82">
        <v>-583.33333333333337</v>
      </c>
      <c r="DE831" s="82">
        <v>-666.66666666666663</v>
      </c>
      <c r="DF831" s="82">
        <v>0</v>
      </c>
      <c r="DG831" s="82">
        <v>-83.333333333333329</v>
      </c>
      <c r="DH831" s="82">
        <v>-83.333333333333329</v>
      </c>
      <c r="DI831" s="82">
        <v>-83.333333333333329</v>
      </c>
      <c r="DJ831" s="82">
        <v>-83.333333333333329</v>
      </c>
      <c r="DK831" s="82">
        <v>-166.66666666666666</v>
      </c>
      <c r="DL831" s="82">
        <v>-166.66666666666666</v>
      </c>
      <c r="DM831" s="82">
        <v>-166.66666666666666</v>
      </c>
      <c r="DN831" s="82">
        <v>-166.66666666666666</v>
      </c>
      <c r="DO831" s="82">
        <v>-166.66666666666666</v>
      </c>
      <c r="DP831" s="82">
        <v>-166.66666666666666</v>
      </c>
      <c r="DQ831" s="82">
        <v>-166.66666666666666</v>
      </c>
      <c r="DR831" s="82">
        <v>-166.66666666666666</v>
      </c>
      <c r="DS831" s="82">
        <v>-166.66666666666666</v>
      </c>
      <c r="DT831" s="82">
        <v>-166.66666666666666</v>
      </c>
      <c r="DU831" s="82">
        <v>-250</v>
      </c>
      <c r="DV831" s="82">
        <v>-250</v>
      </c>
      <c r="DW831" s="82">
        <v>-250</v>
      </c>
      <c r="DX831" s="82">
        <v>-250</v>
      </c>
      <c r="DY831" s="82">
        <v>-250</v>
      </c>
      <c r="DZ831" s="82">
        <v>-250</v>
      </c>
      <c r="EA831" s="82">
        <v>-250</v>
      </c>
      <c r="EB831" s="82">
        <v>-250</v>
      </c>
      <c r="EC831" s="82">
        <v>-250</v>
      </c>
      <c r="ED831" s="82">
        <v>-250</v>
      </c>
      <c r="EE831" s="82">
        <v>-250</v>
      </c>
      <c r="EF831" s="82">
        <v>-250</v>
      </c>
      <c r="EG831" s="82">
        <v>-250</v>
      </c>
      <c r="EH831" s="82">
        <v>-250</v>
      </c>
      <c r="EI831" s="82">
        <v>-250</v>
      </c>
      <c r="EJ831" s="82">
        <v>-250</v>
      </c>
      <c r="EK831" s="82">
        <v>-250</v>
      </c>
      <c r="EL831" s="82">
        <v>-250</v>
      </c>
      <c r="EM831" s="82">
        <v>-250</v>
      </c>
      <c r="EN831" s="82">
        <v>-250</v>
      </c>
      <c r="EO831" s="82">
        <v>-333.33333333333331</v>
      </c>
      <c r="EP831" s="82">
        <v>-333.33333333333331</v>
      </c>
      <c r="EQ831" s="82">
        <v>-333.33333333333331</v>
      </c>
      <c r="ER831" s="82">
        <v>-333.33333333333331</v>
      </c>
      <c r="ES831" s="82">
        <v>-333.33333333333331</v>
      </c>
      <c r="ET831" s="82">
        <v>-333.33333333333331</v>
      </c>
      <c r="EU831" s="82">
        <v>-333.33333333333331</v>
      </c>
      <c r="EV831" s="82">
        <v>-333.33333333333331</v>
      </c>
      <c r="EW831" s="82">
        <v>-416.66666666666669</v>
      </c>
      <c r="EX831" s="82">
        <v>0</v>
      </c>
      <c r="EY831" s="82">
        <v>-83.333333333333329</v>
      </c>
      <c r="EZ831" s="82">
        <v>-166.66666666666666</v>
      </c>
      <c r="FA831" s="82">
        <v>-250</v>
      </c>
    </row>
    <row r="832" spans="1:157" ht="21.75" customHeight="1" x14ac:dyDescent="0.25">
      <c r="A832" s="83" t="s">
        <v>628</v>
      </c>
      <c r="B832" s="179"/>
      <c r="C832" s="85"/>
      <c r="D832" s="85"/>
      <c r="E832" s="85"/>
      <c r="F832" s="85"/>
      <c r="G832" s="85"/>
      <c r="H832" s="191"/>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c r="AO832" s="85"/>
      <c r="AP832" s="85"/>
      <c r="AQ832" s="85"/>
      <c r="AR832" s="85"/>
      <c r="AS832" s="85"/>
      <c r="AT832" s="85"/>
      <c r="AU832" s="85"/>
      <c r="AV832" s="85"/>
      <c r="AW832" s="85"/>
      <c r="AX832" s="85"/>
      <c r="AY832" s="85"/>
      <c r="AZ832" s="85"/>
      <c r="BA832" s="85"/>
      <c r="BB832" s="85"/>
      <c r="BC832" s="85"/>
      <c r="BD832" s="85"/>
      <c r="BE832" s="85"/>
      <c r="BF832" s="85"/>
      <c r="BG832" s="85"/>
      <c r="BH832" s="85"/>
      <c r="BI832" s="85"/>
      <c r="BJ832" s="85"/>
      <c r="BK832" s="85"/>
      <c r="BL832" s="85"/>
      <c r="BM832" s="85"/>
      <c r="BN832" s="85"/>
      <c r="BO832" s="85"/>
      <c r="BP832" s="85"/>
      <c r="BQ832" s="85"/>
      <c r="BR832" s="85"/>
      <c r="BS832" s="85"/>
      <c r="BT832" s="85"/>
      <c r="BU832" s="86"/>
      <c r="BV832" s="86"/>
      <c r="BW832" s="86"/>
      <c r="BX832" s="86"/>
      <c r="BY832" s="86"/>
      <c r="BZ832" s="86"/>
      <c r="CA832" s="86"/>
      <c r="CB832" s="86"/>
      <c r="CC832" s="86"/>
      <c r="CD832" s="86"/>
      <c r="CE832" s="86"/>
      <c r="CF832" s="86"/>
      <c r="CG832" s="86"/>
      <c r="CH832" s="86"/>
      <c r="CI832" s="86"/>
      <c r="CJ832" s="86"/>
      <c r="CK832" s="86"/>
      <c r="CL832" s="86"/>
      <c r="CM832" s="86"/>
      <c r="CN832" s="86"/>
      <c r="CO832" s="86"/>
      <c r="CP832" s="86"/>
      <c r="CQ832" s="86"/>
      <c r="CR832" s="86"/>
      <c r="CS832" s="86"/>
      <c r="CT832" s="86"/>
      <c r="CU832" s="86"/>
      <c r="CV832" s="86"/>
      <c r="CW832" s="86"/>
      <c r="CX832" s="86"/>
      <c r="CY832" s="86"/>
      <c r="CZ832" s="86"/>
      <c r="DA832" s="86"/>
      <c r="DB832" s="86"/>
      <c r="DC832" s="86"/>
      <c r="DD832" s="86"/>
      <c r="DE832" s="86"/>
      <c r="DF832" s="86"/>
      <c r="DG832" s="86"/>
      <c r="DH832" s="86"/>
      <c r="DI832" s="86"/>
      <c r="DJ832" s="86"/>
      <c r="DK832" s="86"/>
      <c r="DL832" s="86"/>
      <c r="DM832" s="86"/>
      <c r="DN832" s="86"/>
      <c r="DO832" s="86"/>
      <c r="DP832" s="86"/>
      <c r="DQ832" s="86"/>
      <c r="DR832" s="86"/>
      <c r="DS832" s="86"/>
      <c r="DT832" s="86"/>
      <c r="DU832" s="86"/>
      <c r="DV832" s="86"/>
      <c r="DW832" s="86"/>
      <c r="DX832" s="86"/>
      <c r="DY832" s="86"/>
      <c r="DZ832" s="86"/>
      <c r="EA832" s="86"/>
      <c r="EB832" s="86"/>
      <c r="EC832" s="86"/>
      <c r="ED832" s="86"/>
      <c r="EE832" s="86"/>
      <c r="EF832" s="86"/>
      <c r="EG832" s="86"/>
      <c r="EH832" s="86"/>
      <c r="EI832" s="86"/>
      <c r="EJ832" s="86"/>
      <c r="EK832" s="86"/>
      <c r="EL832" s="86"/>
      <c r="EM832" s="86"/>
      <c r="EN832" s="86"/>
      <c r="EO832" s="86"/>
      <c r="EP832" s="86"/>
      <c r="EQ832" s="86"/>
      <c r="ER832" s="86"/>
      <c r="ES832" s="86"/>
      <c r="ET832" s="86"/>
      <c r="EU832" s="86"/>
      <c r="EV832" s="86"/>
      <c r="EW832" s="86"/>
      <c r="EX832" s="86"/>
      <c r="EY832" s="86"/>
      <c r="EZ832" s="86"/>
      <c r="FA832" s="86"/>
    </row>
    <row r="833" spans="1:157" ht="15" x14ac:dyDescent="0.35">
      <c r="A833" s="87" t="s">
        <v>629</v>
      </c>
      <c r="B833" s="88">
        <v>15.664015172663055</v>
      </c>
      <c r="C833" s="89">
        <v>32.263975836825523</v>
      </c>
      <c r="D833" s="89">
        <v>29.955315238307751</v>
      </c>
      <c r="E833" s="89">
        <v>25.64599622275508</v>
      </c>
      <c r="F833" s="89">
        <v>22.077748332238727</v>
      </c>
      <c r="G833" s="89">
        <v>46.116824734611839</v>
      </c>
      <c r="H833" s="192">
        <v>43.543404844803256</v>
      </c>
      <c r="I833" s="90">
        <v>38.206972058923199</v>
      </c>
      <c r="J833" s="90">
        <v>33.59073434622416</v>
      </c>
      <c r="K833" s="90">
        <v>40.969984954994644</v>
      </c>
      <c r="L833" s="90">
        <v>35.644576102353454</v>
      </c>
      <c r="M833" s="90">
        <v>31.284131193063512</v>
      </c>
      <c r="N833" s="90">
        <v>30.62720724087119</v>
      </c>
      <c r="O833" s="90">
        <v>26.940537353470685</v>
      </c>
      <c r="P833" s="90">
        <v>23.383995273054214</v>
      </c>
      <c r="Q833" s="90">
        <v>68.108863697217529</v>
      </c>
      <c r="R833" s="90">
        <v>65.530527365963579</v>
      </c>
      <c r="S833" s="90">
        <v>60.154301101002531</v>
      </c>
      <c r="T833" s="90">
        <v>54.907466874463125</v>
      </c>
      <c r="U833" s="90">
        <v>62.952191034709649</v>
      </c>
      <c r="V833" s="90">
        <v>57.575964769748587</v>
      </c>
      <c r="W833" s="90">
        <v>52.329130543209196</v>
      </c>
      <c r="X833" s="90">
        <v>52.199738504787518</v>
      </c>
      <c r="Y833" s="90">
        <v>46.620119061741974</v>
      </c>
      <c r="Z833" s="90">
        <v>42.029067467729398</v>
      </c>
      <c r="AA833" s="90">
        <v>60.373854703455734</v>
      </c>
      <c r="AB833" s="90">
        <v>54.997628438494651</v>
      </c>
      <c r="AC833" s="90">
        <v>49.750794211955274</v>
      </c>
      <c r="AD833" s="90">
        <v>49.621402173533575</v>
      </c>
      <c r="AE833" s="90">
        <v>44.041782730488045</v>
      </c>
      <c r="AF833" s="90">
        <v>39.450731136475461</v>
      </c>
      <c r="AG833" s="90">
        <v>43.912390692066353</v>
      </c>
      <c r="AH833" s="90">
        <v>38.665556465526954</v>
      </c>
      <c r="AI833" s="90">
        <v>34.115009479634061</v>
      </c>
      <c r="AJ833" s="90">
        <v>30.302828866894458</v>
      </c>
      <c r="AK833" s="90">
        <v>10.032273166765357</v>
      </c>
      <c r="AL833" s="90">
        <v>17.321762078115054</v>
      </c>
      <c r="AM833" s="90">
        <v>16.256983922647592</v>
      </c>
      <c r="AN833" s="90">
        <v>14.122234724312376</v>
      </c>
      <c r="AO833" s="90">
        <v>12.329161128770279</v>
      </c>
      <c r="AP833" s="90">
        <v>23.075752333291241</v>
      </c>
      <c r="AQ833" s="90">
        <v>21.996643291984178</v>
      </c>
      <c r="AR833" s="90">
        <v>19.77330979747045</v>
      </c>
      <c r="AS833" s="90">
        <v>17.905681591216567</v>
      </c>
      <c r="AT833" s="90">
        <v>20.917534250677107</v>
      </c>
      <c r="AU833" s="90">
        <v>18.724449082478923</v>
      </c>
      <c r="AV833" s="90">
        <v>16.817004350774315</v>
      </c>
      <c r="AW833" s="90">
        <v>16.461762402545883</v>
      </c>
      <c r="AX833" s="90">
        <v>14.635914326033062</v>
      </c>
      <c r="AY833" s="90">
        <v>12.836638751045932</v>
      </c>
      <c r="AZ833" s="90">
        <v>33.780465744247152</v>
      </c>
      <c r="BA833" s="90">
        <v>32.488839357897547</v>
      </c>
      <c r="BB833" s="90">
        <v>29.780829485876485</v>
      </c>
      <c r="BC833" s="90">
        <v>27.149575762920424</v>
      </c>
      <c r="BD833" s="90">
        <v>31.197212971547909</v>
      </c>
      <c r="BE833" s="90">
        <v>28.489203099526854</v>
      </c>
      <c r="BF833" s="90">
        <v>25.857949376570801</v>
      </c>
      <c r="BG833" s="90">
        <v>25.781193227505796</v>
      </c>
      <c r="BH833" s="90">
        <v>23.277410390592614</v>
      </c>
      <c r="BI833" s="90">
        <v>21.349361541154863</v>
      </c>
      <c r="BJ833" s="90">
        <v>29.905586585198261</v>
      </c>
      <c r="BK833" s="90">
        <v>27.197576713177213</v>
      </c>
      <c r="BL833" s="90">
        <v>24.602286414418373</v>
      </c>
      <c r="BM833" s="90">
        <v>24.538037035136131</v>
      </c>
      <c r="BN833" s="90">
        <v>22.196243674981993</v>
      </c>
      <c r="BO833" s="90">
        <v>20.282509829054085</v>
      </c>
      <c r="BP833" s="90">
        <v>22.131994295699755</v>
      </c>
      <c r="BQ833" s="90">
        <v>19.953290692931951</v>
      </c>
      <c r="BR833" s="90">
        <v>18.079286660577253</v>
      </c>
      <c r="BS833" s="90">
        <v>16.16546610277183</v>
      </c>
      <c r="BT833" s="89">
        <v>77.288238332098899</v>
      </c>
      <c r="BU833" s="180">
        <v>71.64385062163403</v>
      </c>
      <c r="BV833" s="180">
        <v>69.060597848934776</v>
      </c>
      <c r="BW833" s="180">
        <v>63.644578104892666</v>
      </c>
      <c r="BX833" s="180">
        <v>50.382798142239203</v>
      </c>
      <c r="BY833" s="181">
        <v>44.787505479820965</v>
      </c>
      <c r="BZ833" s="182">
        <v>39.371485735778862</v>
      </c>
      <c r="CA833" s="182">
        <v>59.516608104569855</v>
      </c>
      <c r="CB833" s="182">
        <v>38.447858777975398</v>
      </c>
      <c r="CC833" s="182">
        <v>35.739848905954346</v>
      </c>
      <c r="CD833" s="182">
        <v>34.448222519604712</v>
      </c>
      <c r="CE833" s="182">
        <v>31.740212647583657</v>
      </c>
      <c r="CF833" s="182">
        <v>25.191391204306253</v>
      </c>
      <c r="CG833" s="182">
        <v>22.849597844152111</v>
      </c>
      <c r="CH833" s="182">
        <v>20.582835435055898</v>
      </c>
      <c r="CI833" s="182">
        <v>29.676227647422255</v>
      </c>
      <c r="CJ833" s="182">
        <v>90.201562606108553</v>
      </c>
      <c r="CK833" s="182">
        <v>81.766362431779058</v>
      </c>
      <c r="CL833" s="182">
        <v>73.402725401297658</v>
      </c>
      <c r="CM833" s="182">
        <v>68.14021795538558</v>
      </c>
      <c r="CN833" s="182">
        <v>57.461690765431371</v>
      </c>
      <c r="CO833" s="182">
        <v>52.045671021389261</v>
      </c>
      <c r="CP833" s="182">
        <v>46.450378358971008</v>
      </c>
      <c r="CQ833" s="182">
        <v>66.948105295971516</v>
      </c>
      <c r="CR833" s="182">
        <v>80.520615363457438</v>
      </c>
      <c r="CS833" s="182">
        <v>99.861904400687578</v>
      </c>
      <c r="CT833" s="182">
        <v>113.85772802648076</v>
      </c>
      <c r="CU833" s="182">
        <v>44.251320773325794</v>
      </c>
      <c r="CV833" s="182">
        <v>40.216879730058366</v>
      </c>
      <c r="CW833" s="182">
        <v>36.194888511424523</v>
      </c>
      <c r="CX833" s="182">
        <v>33.555798178782133</v>
      </c>
      <c r="CY833" s="182">
        <v>28.18880123457815</v>
      </c>
      <c r="CZ833" s="182">
        <v>25.615818486666104</v>
      </c>
      <c r="DA833" s="182">
        <v>23.271906753776534</v>
      </c>
      <c r="DB833" s="182">
        <v>32.953991073846595</v>
      </c>
      <c r="DC833" s="182">
        <v>39.637969224812871</v>
      </c>
      <c r="DD833" s="182">
        <v>49.020017400299913</v>
      </c>
      <c r="DE833" s="182">
        <v>56.017929213196503</v>
      </c>
      <c r="DF833" s="182">
        <v>12.737722128844295</v>
      </c>
      <c r="DG833" s="182">
        <v>21.350839233901016</v>
      </c>
      <c r="DH833" s="182">
        <v>20.28232279300116</v>
      </c>
      <c r="DI833" s="182">
        <v>18.095287511424491</v>
      </c>
      <c r="DJ833" s="182">
        <v>16.18784277971988</v>
      </c>
      <c r="DK833" s="182">
        <v>27.679648716046369</v>
      </c>
      <c r="DL833" s="182">
        <v>26.388022329696753</v>
      </c>
      <c r="DM833" s="182">
        <v>23.859416410848109</v>
      </c>
      <c r="DN833" s="182">
        <v>21.792087231070187</v>
      </c>
      <c r="DO833" s="182">
        <v>25.108441168912147</v>
      </c>
      <c r="DP833" s="182">
        <v>22.638969364897324</v>
      </c>
      <c r="DQ833" s="182">
        <v>20.710920515459573</v>
      </c>
      <c r="DR833" s="182">
        <v>20.382146473295805</v>
      </c>
      <c r="DS833" s="182">
        <v>18.508142440941107</v>
      </c>
      <c r="DT833" s="182">
        <v>16.594321883135688</v>
      </c>
      <c r="DU833" s="182">
        <v>37.849985008969206</v>
      </c>
      <c r="DV833" s="182">
        <v>36.558358622619565</v>
      </c>
      <c r="DW833" s="182">
        <v>33.850348750598499</v>
      </c>
      <c r="DX833" s="182">
        <v>31.21909502764246</v>
      </c>
      <c r="DY833" s="182">
        <v>35.266732236269938</v>
      </c>
      <c r="DZ833" s="182">
        <v>32.558722364248879</v>
      </c>
      <c r="EA833" s="182">
        <v>29.927468641292833</v>
      </c>
      <c r="EB833" s="182">
        <v>29.850712492227842</v>
      </c>
      <c r="EC833" s="182">
        <v>27.219458769271792</v>
      </c>
      <c r="ED833" s="182">
        <v>24.95903301084736</v>
      </c>
      <c r="EE833" s="182">
        <v>33.975105849920304</v>
      </c>
      <c r="EF833" s="182">
        <v>31.267095977899249</v>
      </c>
      <c r="EG833" s="182">
        <v>28.635842254943199</v>
      </c>
      <c r="EH833" s="182">
        <v>28.559086105878201</v>
      </c>
      <c r="EI833" s="182">
        <v>25.927832382922155</v>
      </c>
      <c r="EJ833" s="182">
        <v>23.877866295236743</v>
      </c>
      <c r="EK833" s="182">
        <v>25.851076233857146</v>
      </c>
      <c r="EL833" s="182">
        <v>23.469512570408195</v>
      </c>
      <c r="EM833" s="182">
        <v>21.541463720970452</v>
      </c>
      <c r="EN833" s="182">
        <v>19.646787328468779</v>
      </c>
      <c r="EO833" s="180">
        <v>42.134390553731038</v>
      </c>
      <c r="EP833" s="182">
        <v>39.40648394216948</v>
      </c>
      <c r="EQ833" s="182">
        <v>38.11239933509718</v>
      </c>
      <c r="ER833" s="182">
        <v>35.384492723535608</v>
      </c>
      <c r="ES833" s="182">
        <v>28.723411172259365</v>
      </c>
      <c r="ET833" s="182">
        <v>26.147631739768983</v>
      </c>
      <c r="EU833" s="182">
        <v>23.857710495062076</v>
      </c>
      <c r="EV833" s="182">
        <v>33.314558970637876</v>
      </c>
      <c r="EW833" s="182">
        <v>42.837914213101961</v>
      </c>
      <c r="EX833" s="182">
        <v>13.822324024110424</v>
      </c>
      <c r="EY833" s="182">
        <v>22.346035650747954</v>
      </c>
      <c r="EZ833" s="182">
        <v>25.981812659191554</v>
      </c>
      <c r="FA833" s="182">
        <v>32.331352255828051</v>
      </c>
    </row>
    <row r="834" spans="1:157" ht="15" x14ac:dyDescent="0.35">
      <c r="A834" s="87"/>
      <c r="B834" s="88"/>
      <c r="C834" s="89"/>
      <c r="D834" s="89"/>
      <c r="E834" s="89"/>
      <c r="F834" s="89"/>
      <c r="G834" s="89"/>
      <c r="H834" s="193"/>
      <c r="I834" s="95"/>
      <c r="J834" s="95"/>
      <c r="K834" s="95"/>
      <c r="L834" s="95"/>
      <c r="M834" s="95"/>
      <c r="N834" s="95"/>
      <c r="O834" s="95"/>
      <c r="P834" s="95"/>
      <c r="Q834" s="95"/>
      <c r="R834" s="95"/>
      <c r="S834" s="95"/>
      <c r="T834" s="95"/>
      <c r="U834" s="95"/>
      <c r="V834" s="95"/>
      <c r="W834" s="95"/>
      <c r="X834" s="95"/>
      <c r="Y834" s="95"/>
      <c r="Z834" s="95"/>
      <c r="AA834" s="95"/>
      <c r="AB834" s="95"/>
      <c r="AC834" s="95"/>
      <c r="AD834" s="95"/>
      <c r="AE834" s="95"/>
      <c r="AF834" s="95"/>
      <c r="AG834" s="95"/>
      <c r="AH834" s="95"/>
      <c r="AI834" s="95"/>
      <c r="AJ834" s="95"/>
      <c r="AK834" s="95" t="s">
        <v>630</v>
      </c>
      <c r="AL834" s="95" t="s">
        <v>630</v>
      </c>
      <c r="AM834" s="95" t="s">
        <v>630</v>
      </c>
      <c r="AN834" s="95" t="s">
        <v>630</v>
      </c>
      <c r="AO834" s="95" t="s">
        <v>630</v>
      </c>
      <c r="AP834" s="95" t="s">
        <v>630</v>
      </c>
      <c r="AQ834" s="95" t="s">
        <v>630</v>
      </c>
      <c r="AR834" s="95" t="s">
        <v>630</v>
      </c>
      <c r="AS834" s="95" t="s">
        <v>630</v>
      </c>
      <c r="AT834" s="95" t="s">
        <v>630</v>
      </c>
      <c r="AU834" s="95" t="s">
        <v>630</v>
      </c>
      <c r="AV834" s="95" t="s">
        <v>630</v>
      </c>
      <c r="AW834" s="95" t="s">
        <v>630</v>
      </c>
      <c r="AX834" s="95" t="s">
        <v>630</v>
      </c>
      <c r="AY834" s="95" t="s">
        <v>630</v>
      </c>
      <c r="AZ834" s="95" t="s">
        <v>630</v>
      </c>
      <c r="BA834" s="95" t="s">
        <v>630</v>
      </c>
      <c r="BB834" s="95" t="s">
        <v>630</v>
      </c>
      <c r="BC834" s="95" t="s">
        <v>630</v>
      </c>
      <c r="BD834" s="95" t="s">
        <v>630</v>
      </c>
      <c r="BE834" s="95" t="s">
        <v>630</v>
      </c>
      <c r="BF834" s="95" t="s">
        <v>630</v>
      </c>
      <c r="BG834" s="95" t="s">
        <v>630</v>
      </c>
      <c r="BH834" s="95" t="s">
        <v>630</v>
      </c>
      <c r="BI834" s="95" t="s">
        <v>630</v>
      </c>
      <c r="BJ834" s="95" t="s">
        <v>630</v>
      </c>
      <c r="BK834" s="95" t="s">
        <v>630</v>
      </c>
      <c r="BL834" s="95" t="s">
        <v>630</v>
      </c>
      <c r="BM834" s="95" t="s">
        <v>630</v>
      </c>
      <c r="BN834" s="95" t="s">
        <v>630</v>
      </c>
      <c r="BO834" s="95" t="s">
        <v>630</v>
      </c>
      <c r="BP834" s="95" t="s">
        <v>630</v>
      </c>
      <c r="BQ834" s="95" t="s">
        <v>630</v>
      </c>
      <c r="BR834" s="95" t="s">
        <v>630</v>
      </c>
      <c r="BS834" s="95" t="s">
        <v>630</v>
      </c>
      <c r="BT834" s="89"/>
      <c r="BU834" s="89"/>
      <c r="BV834" s="89"/>
      <c r="BW834" s="89"/>
      <c r="BX834" s="89"/>
      <c r="BY834" s="94"/>
      <c r="BZ834" s="95"/>
      <c r="CA834" s="95"/>
      <c r="CB834" s="95" t="s">
        <v>630</v>
      </c>
      <c r="CC834" s="95" t="s">
        <v>630</v>
      </c>
      <c r="CD834" s="95" t="s">
        <v>630</v>
      </c>
      <c r="CE834" s="95" t="s">
        <v>630</v>
      </c>
      <c r="CF834" s="95" t="s">
        <v>630</v>
      </c>
      <c r="CG834" s="95" t="s">
        <v>630</v>
      </c>
      <c r="CH834" s="95" t="s">
        <v>630</v>
      </c>
      <c r="CI834" s="95" t="s">
        <v>630</v>
      </c>
      <c r="CJ834" s="95"/>
      <c r="CK834" s="95"/>
      <c r="CL834" s="95"/>
      <c r="CM834" s="95"/>
      <c r="CN834" s="95"/>
      <c r="CO834" s="95"/>
      <c r="CP834" s="95"/>
      <c r="CQ834" s="95"/>
      <c r="CR834" s="95"/>
      <c r="CS834" s="95"/>
      <c r="CT834" s="95"/>
      <c r="CU834" s="95" t="s">
        <v>631</v>
      </c>
      <c r="CV834" s="95" t="s">
        <v>631</v>
      </c>
      <c r="CW834" s="95" t="s">
        <v>631</v>
      </c>
      <c r="CX834" s="95" t="s">
        <v>631</v>
      </c>
      <c r="CY834" s="95" t="s">
        <v>631</v>
      </c>
      <c r="CZ834" s="95" t="s">
        <v>631</v>
      </c>
      <c r="DA834" s="95" t="s">
        <v>631</v>
      </c>
      <c r="DB834" s="95" t="s">
        <v>631</v>
      </c>
      <c r="DC834" s="95" t="s">
        <v>631</v>
      </c>
      <c r="DD834" s="95" t="s">
        <v>631</v>
      </c>
      <c r="DE834" s="95" t="s">
        <v>631</v>
      </c>
      <c r="DF834" s="95" t="s">
        <v>631</v>
      </c>
      <c r="DG834" s="95" t="s">
        <v>631</v>
      </c>
      <c r="DH834" s="95" t="s">
        <v>631</v>
      </c>
      <c r="DI834" s="95" t="s">
        <v>631</v>
      </c>
      <c r="DJ834" s="95" t="s">
        <v>631</v>
      </c>
      <c r="DK834" s="95" t="s">
        <v>631</v>
      </c>
      <c r="DL834" s="95" t="s">
        <v>631</v>
      </c>
      <c r="DM834" s="95" t="s">
        <v>631</v>
      </c>
      <c r="DN834" s="95" t="s">
        <v>631</v>
      </c>
      <c r="DO834" s="95" t="s">
        <v>631</v>
      </c>
      <c r="DP834" s="95" t="s">
        <v>631</v>
      </c>
      <c r="DQ834" s="95" t="s">
        <v>631</v>
      </c>
      <c r="DR834" s="95" t="s">
        <v>631</v>
      </c>
      <c r="DS834" s="95" t="s">
        <v>631</v>
      </c>
      <c r="DT834" s="95" t="s">
        <v>631</v>
      </c>
      <c r="DU834" s="95" t="s">
        <v>631</v>
      </c>
      <c r="DV834" s="95" t="s">
        <v>631</v>
      </c>
      <c r="DW834" s="95" t="s">
        <v>631</v>
      </c>
      <c r="DX834" s="95" t="s">
        <v>631</v>
      </c>
      <c r="DY834" s="95" t="s">
        <v>631</v>
      </c>
      <c r="DZ834" s="95" t="s">
        <v>631</v>
      </c>
      <c r="EA834" s="95" t="s">
        <v>631</v>
      </c>
      <c r="EB834" s="95" t="s">
        <v>631</v>
      </c>
      <c r="EC834" s="95" t="s">
        <v>631</v>
      </c>
      <c r="ED834" s="95" t="s">
        <v>631</v>
      </c>
      <c r="EE834" s="95" t="s">
        <v>631</v>
      </c>
      <c r="EF834" s="95" t="s">
        <v>631</v>
      </c>
      <c r="EG834" s="95" t="s">
        <v>631</v>
      </c>
      <c r="EH834" s="95" t="s">
        <v>631</v>
      </c>
      <c r="EI834" s="95" t="s">
        <v>631</v>
      </c>
      <c r="EJ834" s="95" t="s">
        <v>631</v>
      </c>
      <c r="EK834" s="95" t="s">
        <v>631</v>
      </c>
      <c r="EL834" s="95" t="s">
        <v>631</v>
      </c>
      <c r="EM834" s="95" t="s">
        <v>631</v>
      </c>
      <c r="EN834" s="95" t="s">
        <v>631</v>
      </c>
      <c r="EO834" s="89" t="s">
        <v>631</v>
      </c>
      <c r="EP834" s="95" t="s">
        <v>631</v>
      </c>
      <c r="EQ834" s="95" t="s">
        <v>631</v>
      </c>
      <c r="ER834" s="95" t="s">
        <v>631</v>
      </c>
      <c r="ES834" s="95" t="s">
        <v>631</v>
      </c>
      <c r="ET834" s="95" t="s">
        <v>631</v>
      </c>
      <c r="EU834" s="95" t="s">
        <v>631</v>
      </c>
      <c r="EV834" s="95" t="s">
        <v>631</v>
      </c>
      <c r="EW834" s="95" t="s">
        <v>631</v>
      </c>
      <c r="EX834" s="95" t="s">
        <v>631</v>
      </c>
      <c r="EY834" s="95" t="s">
        <v>631</v>
      </c>
      <c r="EZ834" s="95" t="s">
        <v>631</v>
      </c>
      <c r="FA834" s="95" t="s">
        <v>631</v>
      </c>
    </row>
    <row r="835" spans="1:157" ht="15" x14ac:dyDescent="0.35">
      <c r="A835" s="87" t="s">
        <v>632</v>
      </c>
      <c r="B835" s="96">
        <v>2756.8666703886975</v>
      </c>
      <c r="C835" s="97">
        <v>5678.459747281292</v>
      </c>
      <c r="D835" s="97">
        <v>5272.135481942164</v>
      </c>
      <c r="E835" s="97">
        <v>4513.695335204894</v>
      </c>
      <c r="F835" s="97">
        <v>3885.6837064740162</v>
      </c>
      <c r="G835" s="97">
        <v>8116.5611532916837</v>
      </c>
      <c r="H835" s="194">
        <v>7663.6392526853733</v>
      </c>
      <c r="I835" s="99">
        <v>6724.4270823704828</v>
      </c>
      <c r="J835" s="99">
        <v>5911.9692449354525</v>
      </c>
      <c r="K835" s="99">
        <v>7210.7173520790575</v>
      </c>
      <c r="L835" s="99">
        <v>6273.4453940142084</v>
      </c>
      <c r="M835" s="99">
        <v>5506.0070899791781</v>
      </c>
      <c r="N835" s="99">
        <v>5390.3884743933295</v>
      </c>
      <c r="O835" s="99">
        <v>4741.5345742108402</v>
      </c>
      <c r="P835" s="99">
        <v>4115.583168057542</v>
      </c>
      <c r="Q835" s="99">
        <v>11987.160010710284</v>
      </c>
      <c r="R835" s="99">
        <v>11533.37281640959</v>
      </c>
      <c r="S835" s="99">
        <v>10587.156993776445</v>
      </c>
      <c r="T835" s="99">
        <v>9663.7141699055101</v>
      </c>
      <c r="U835" s="99">
        <v>11079.585622108898</v>
      </c>
      <c r="V835" s="99">
        <v>10133.369799475751</v>
      </c>
      <c r="W835" s="99">
        <v>9209.9269756048179</v>
      </c>
      <c r="X835" s="99">
        <v>9187.1539768426028</v>
      </c>
      <c r="Y835" s="99">
        <v>8205.140954866587</v>
      </c>
      <c r="Z835" s="99">
        <v>7397.1158743203741</v>
      </c>
      <c r="AA835" s="99">
        <v>10625.798427808209</v>
      </c>
      <c r="AB835" s="99">
        <v>9679.5826051750591</v>
      </c>
      <c r="AC835" s="99">
        <v>8756.1397813041276</v>
      </c>
      <c r="AD835" s="99">
        <v>8733.3667825419088</v>
      </c>
      <c r="AE835" s="99">
        <v>7751.3537605658958</v>
      </c>
      <c r="AF835" s="99">
        <v>6943.3286800196811</v>
      </c>
      <c r="AG835" s="99">
        <v>7728.5807618036779</v>
      </c>
      <c r="AH835" s="99">
        <v>6805.1379379327436</v>
      </c>
      <c r="AI835" s="99">
        <v>6004.2416684155942</v>
      </c>
      <c r="AJ835" s="99">
        <v>5333.2978805734247</v>
      </c>
      <c r="AK835" s="99">
        <v>3531.3601547014059</v>
      </c>
      <c r="AL835" s="99">
        <v>6097.2602514964992</v>
      </c>
      <c r="AM835" s="99">
        <v>5722.458340771952</v>
      </c>
      <c r="AN835" s="99">
        <v>4971.0266229579565</v>
      </c>
      <c r="AO835" s="99">
        <v>4339.8647173271384</v>
      </c>
      <c r="AP835" s="99">
        <v>8122.6648213185172</v>
      </c>
      <c r="AQ835" s="99">
        <v>7742.8184387784304</v>
      </c>
      <c r="AR835" s="99">
        <v>6960.2050487095985</v>
      </c>
      <c r="AS835" s="99">
        <v>6302.7999201082321</v>
      </c>
      <c r="AT835" s="99">
        <v>7362.9720562383418</v>
      </c>
      <c r="AU835" s="99">
        <v>6591.0060770325808</v>
      </c>
      <c r="AV835" s="99">
        <v>5919.5855314725586</v>
      </c>
      <c r="AW835" s="99">
        <v>5794.5403656961507</v>
      </c>
      <c r="AX835" s="99">
        <v>5151.8418427636379</v>
      </c>
      <c r="AY835" s="99">
        <v>4518.4968403681678</v>
      </c>
      <c r="AZ835" s="99">
        <v>11890.723941974999</v>
      </c>
      <c r="BA835" s="99">
        <v>11436.071453979936</v>
      </c>
      <c r="BB835" s="99">
        <v>10482.851979028523</v>
      </c>
      <c r="BC835" s="99">
        <v>9556.650668547989</v>
      </c>
      <c r="BD835" s="99">
        <v>10981.418965984863</v>
      </c>
      <c r="BE835" s="99">
        <v>10028.199491033452</v>
      </c>
      <c r="BF835" s="99">
        <v>9101.9981805529223</v>
      </c>
      <c r="BG835" s="99">
        <v>9074.9800160820396</v>
      </c>
      <c r="BH835" s="99">
        <v>8193.6484574885999</v>
      </c>
      <c r="BI835" s="99">
        <v>7514.9752624865114</v>
      </c>
      <c r="BJ835" s="99">
        <v>10526.766477989788</v>
      </c>
      <c r="BK835" s="99">
        <v>9573.5470030383785</v>
      </c>
      <c r="BL835" s="99">
        <v>8660.0048178752677</v>
      </c>
      <c r="BM835" s="99">
        <v>8637.3890363679184</v>
      </c>
      <c r="BN835" s="99">
        <v>7813.0777735936617</v>
      </c>
      <c r="BO835" s="99">
        <v>7139.4434598270382</v>
      </c>
      <c r="BP835" s="99">
        <v>7790.4619920863142</v>
      </c>
      <c r="BQ835" s="99">
        <v>7023.5583239120469</v>
      </c>
      <c r="BR835" s="99">
        <v>6363.9089045231931</v>
      </c>
      <c r="BS835" s="99">
        <v>5690.2440681756843</v>
      </c>
      <c r="BT835" s="97">
        <v>13602.729946449406</v>
      </c>
      <c r="BU835" s="97">
        <v>12609.317709407589</v>
      </c>
      <c r="BV835" s="97">
        <v>12154.665221412521</v>
      </c>
      <c r="BW835" s="97">
        <v>11201.44574646111</v>
      </c>
      <c r="BX835" s="97">
        <v>8867.3724730341</v>
      </c>
      <c r="BY835" s="98">
        <v>7882.6009644484902</v>
      </c>
      <c r="BZ835" s="99">
        <v>6929.3814894970792</v>
      </c>
      <c r="CA835" s="99">
        <v>10474.923026404294</v>
      </c>
      <c r="CB835" s="99">
        <v>13533.64628984734</v>
      </c>
      <c r="CC835" s="99">
        <v>12580.426814895929</v>
      </c>
      <c r="CD835" s="99">
        <v>12125.774326900859</v>
      </c>
      <c r="CE835" s="99">
        <v>11172.554851949448</v>
      </c>
      <c r="CF835" s="99">
        <v>8867.3697039158014</v>
      </c>
      <c r="CG835" s="99">
        <v>8043.058441141543</v>
      </c>
      <c r="CH835" s="99">
        <v>7245.1580731396762</v>
      </c>
      <c r="CI835" s="99">
        <v>10446.032131892634</v>
      </c>
      <c r="CJ835" s="99">
        <v>15875.475018675106</v>
      </c>
      <c r="CK835" s="99">
        <v>14390.879787993115</v>
      </c>
      <c r="CL835" s="99">
        <v>12918.879670628388</v>
      </c>
      <c r="CM835" s="99">
        <v>11992.678360147862</v>
      </c>
      <c r="CN835" s="99">
        <v>10113.257574715921</v>
      </c>
      <c r="CO835" s="99">
        <v>9160.0380997645098</v>
      </c>
      <c r="CP835" s="99">
        <v>8175.2665911788972</v>
      </c>
      <c r="CQ835" s="99">
        <v>11782.866532090986</v>
      </c>
      <c r="CR835" s="99">
        <v>14171.628303968509</v>
      </c>
      <c r="CS835" s="99">
        <v>17575.695174521014</v>
      </c>
      <c r="CT835" s="99">
        <v>20038.960132660613</v>
      </c>
      <c r="CU835" s="99">
        <v>15576.464912210678</v>
      </c>
      <c r="CV835" s="99">
        <v>14156.341664980546</v>
      </c>
      <c r="CW835" s="99">
        <v>12740.600756021433</v>
      </c>
      <c r="CX835" s="99">
        <v>11811.64095893131</v>
      </c>
      <c r="CY835" s="99">
        <v>9922.4580345715094</v>
      </c>
      <c r="CZ835" s="99">
        <v>9016.7681073064687</v>
      </c>
      <c r="DA835" s="99">
        <v>8191.71117732934</v>
      </c>
      <c r="DB835" s="99">
        <v>11599.804857994002</v>
      </c>
      <c r="DC835" s="99">
        <v>13952.565167134131</v>
      </c>
      <c r="DD835" s="99">
        <v>17255.04612490557</v>
      </c>
      <c r="DE835" s="99">
        <v>19718.31108304517</v>
      </c>
      <c r="DF835" s="99">
        <v>4483.6781893531916</v>
      </c>
      <c r="DG835" s="99">
        <v>7515.4954103331584</v>
      </c>
      <c r="DH835" s="99">
        <v>7139.3776231364091</v>
      </c>
      <c r="DI835" s="99">
        <v>6369.5412040214205</v>
      </c>
      <c r="DJ835" s="99">
        <v>5698.1206584613974</v>
      </c>
      <c r="DK835" s="99">
        <v>9743.2363480483218</v>
      </c>
      <c r="DL835" s="99">
        <v>9288.583860053257</v>
      </c>
      <c r="DM835" s="99">
        <v>8398.5145766185342</v>
      </c>
      <c r="DN835" s="99">
        <v>7670.8147053367065</v>
      </c>
      <c r="DO835" s="99">
        <v>8838.1712914570762</v>
      </c>
      <c r="DP835" s="99">
        <v>7968.9172164438578</v>
      </c>
      <c r="DQ835" s="99">
        <v>7290.2440214417702</v>
      </c>
      <c r="DR835" s="99">
        <v>7174.5155586001238</v>
      </c>
      <c r="DS835" s="99">
        <v>6514.8661392112699</v>
      </c>
      <c r="DT835" s="99">
        <v>5841.2013028637621</v>
      </c>
      <c r="DU835" s="99">
        <v>13323.194723157159</v>
      </c>
      <c r="DV835" s="99">
        <v>12868.542235162087</v>
      </c>
      <c r="DW835" s="99">
        <v>11915.322760210671</v>
      </c>
      <c r="DX835" s="99">
        <v>10989.121449730146</v>
      </c>
      <c r="DY835" s="99">
        <v>12413.889747167019</v>
      </c>
      <c r="DZ835" s="99">
        <v>11460.670272215606</v>
      </c>
      <c r="EA835" s="99">
        <v>10534.468961735078</v>
      </c>
      <c r="EB835" s="99">
        <v>10507.4507972642</v>
      </c>
      <c r="EC835" s="99">
        <v>9581.2494867836704</v>
      </c>
      <c r="ED835" s="99">
        <v>8785.5796198182707</v>
      </c>
      <c r="EE835" s="99">
        <v>11959.237259171947</v>
      </c>
      <c r="EF835" s="99">
        <v>11006.017784220536</v>
      </c>
      <c r="EG835" s="99">
        <v>10079.816473740006</v>
      </c>
      <c r="EH835" s="99">
        <v>10052.798309269127</v>
      </c>
      <c r="EI835" s="99">
        <v>9126.5969987885983</v>
      </c>
      <c r="EJ835" s="99">
        <v>8405.0089359233334</v>
      </c>
      <c r="EK835" s="99">
        <v>9099.5788343177155</v>
      </c>
      <c r="EL835" s="99">
        <v>8261.2684247836842</v>
      </c>
      <c r="EM835" s="99">
        <v>7582.5952297815993</v>
      </c>
      <c r="EN835" s="99">
        <v>6915.6691396210108</v>
      </c>
      <c r="EO835" s="97">
        <v>14831.305474913324</v>
      </c>
      <c r="EP835" s="99">
        <v>13871.082347643656</v>
      </c>
      <c r="EQ835" s="99">
        <v>13415.564565954208</v>
      </c>
      <c r="ER835" s="99">
        <v>12455.341438684534</v>
      </c>
      <c r="ES835" s="99">
        <v>10110.640732635296</v>
      </c>
      <c r="ET835" s="99">
        <v>9203.9663723986814</v>
      </c>
      <c r="EU835" s="99">
        <v>8397.9140942618506</v>
      </c>
      <c r="EV835" s="99">
        <v>11726.724757664531</v>
      </c>
      <c r="EW835" s="99">
        <v>15078.945803011889</v>
      </c>
      <c r="EX835" s="99">
        <v>4865.4580564868693</v>
      </c>
      <c r="EY835" s="99">
        <v>7865.8045490632794</v>
      </c>
      <c r="EZ835" s="99">
        <v>9145.5980560354274</v>
      </c>
      <c r="FA835" s="99">
        <v>11380.635994051474</v>
      </c>
    </row>
    <row r="836" spans="1:157" ht="15.6" thickBot="1" x14ac:dyDescent="0.4">
      <c r="A836" s="100" t="s">
        <v>633</v>
      </c>
      <c r="B836" s="101">
        <v>33082.400044664369</v>
      </c>
      <c r="C836" s="102">
        <v>68141.516967375501</v>
      </c>
      <c r="D836" s="102">
        <v>63265.625783305964</v>
      </c>
      <c r="E836" s="102">
        <v>54164.344022458725</v>
      </c>
      <c r="F836" s="102">
        <v>46628.204477688196</v>
      </c>
      <c r="G836" s="102">
        <v>97398.733839500201</v>
      </c>
      <c r="H836" s="195">
        <v>91963.671032224476</v>
      </c>
      <c r="I836" s="104">
        <v>80693.124988445794</v>
      </c>
      <c r="J836" s="104">
        <v>70943.630939225433</v>
      </c>
      <c r="K836" s="104">
        <v>86528.608224948694</v>
      </c>
      <c r="L836" s="104">
        <v>75281.344728170501</v>
      </c>
      <c r="M836" s="104">
        <v>66072.085079750133</v>
      </c>
      <c r="N836" s="104">
        <v>64684.66169271995</v>
      </c>
      <c r="O836" s="104">
        <v>56898.414890530083</v>
      </c>
      <c r="P836" s="104">
        <v>49386.998016690501</v>
      </c>
      <c r="Q836" s="104">
        <v>143845.9201285234</v>
      </c>
      <c r="R836" s="104">
        <v>138400.47379691509</v>
      </c>
      <c r="S836" s="104">
        <v>127045.88392531735</v>
      </c>
      <c r="T836" s="104">
        <v>115964.57003886612</v>
      </c>
      <c r="U836" s="104">
        <v>132955.02746530678</v>
      </c>
      <c r="V836" s="104">
        <v>121600.43759370901</v>
      </c>
      <c r="W836" s="104">
        <v>110519.12370725782</v>
      </c>
      <c r="X836" s="104">
        <v>110245.84772211124</v>
      </c>
      <c r="Y836" s="104">
        <v>98461.691458399044</v>
      </c>
      <c r="Z836" s="104">
        <v>88765.39049184449</v>
      </c>
      <c r="AA836" s="104">
        <v>127509.58113369852</v>
      </c>
      <c r="AB836" s="104">
        <v>116154.99126210071</v>
      </c>
      <c r="AC836" s="104">
        <v>105073.67737564954</v>
      </c>
      <c r="AD836" s="104">
        <v>104800.4013905029</v>
      </c>
      <c r="AE836" s="104">
        <v>93016.245126790745</v>
      </c>
      <c r="AF836" s="104">
        <v>83319.944160236177</v>
      </c>
      <c r="AG836" s="104">
        <v>92742.969141644135</v>
      </c>
      <c r="AH836" s="104">
        <v>81661.65525519292</v>
      </c>
      <c r="AI836" s="104">
        <v>72050.90002098713</v>
      </c>
      <c r="AJ836" s="104">
        <v>63999.5745668811</v>
      </c>
      <c r="AK836" s="104">
        <v>42376.321856416871</v>
      </c>
      <c r="AL836" s="104">
        <v>73167.123017957987</v>
      </c>
      <c r="AM836" s="104">
        <v>68669.500089263427</v>
      </c>
      <c r="AN836" s="104">
        <v>59652.319475495475</v>
      </c>
      <c r="AO836" s="104">
        <v>52078.37660792566</v>
      </c>
      <c r="AP836" s="104">
        <v>97471.977855822202</v>
      </c>
      <c r="AQ836" s="104">
        <v>92913.821265341161</v>
      </c>
      <c r="AR836" s="104">
        <v>83522.460584515182</v>
      </c>
      <c r="AS836" s="104">
        <v>75633.599041298789</v>
      </c>
      <c r="AT836" s="104">
        <v>88355.664674860105</v>
      </c>
      <c r="AU836" s="104">
        <v>79092.072924390974</v>
      </c>
      <c r="AV836" s="104">
        <v>71035.0263776707</v>
      </c>
      <c r="AW836" s="104">
        <v>69534.484388353812</v>
      </c>
      <c r="AX836" s="104">
        <v>61822.102113163652</v>
      </c>
      <c r="AY836" s="104">
        <v>54221.962084418017</v>
      </c>
      <c r="AZ836" s="104">
        <v>142688.68730369999</v>
      </c>
      <c r="BA836" s="104">
        <v>137232.85744775922</v>
      </c>
      <c r="BB836" s="104">
        <v>125794.22374834228</v>
      </c>
      <c r="BC836" s="104">
        <v>114679.80802257586</v>
      </c>
      <c r="BD836" s="104">
        <v>131777.02759181836</v>
      </c>
      <c r="BE836" s="104">
        <v>120338.39389240142</v>
      </c>
      <c r="BF836" s="104">
        <v>109223.97816663506</v>
      </c>
      <c r="BG836" s="104">
        <v>108899.76019298448</v>
      </c>
      <c r="BH836" s="104">
        <v>98323.781489863206</v>
      </c>
      <c r="BI836" s="104">
        <v>90179.70314983814</v>
      </c>
      <c r="BJ836" s="104">
        <v>126321.19773587745</v>
      </c>
      <c r="BK836" s="104">
        <v>114882.56403646054</v>
      </c>
      <c r="BL836" s="104">
        <v>103920.05781450321</v>
      </c>
      <c r="BM836" s="104">
        <v>103648.66843641503</v>
      </c>
      <c r="BN836" s="104">
        <v>93756.933283123944</v>
      </c>
      <c r="BO836" s="104">
        <v>85673.321517924458</v>
      </c>
      <c r="BP836" s="104">
        <v>93485.543905035767</v>
      </c>
      <c r="BQ836" s="104">
        <v>84282.699886944567</v>
      </c>
      <c r="BR836" s="104">
        <v>76366.906854278321</v>
      </c>
      <c r="BS836" s="104">
        <v>68282.928818108208</v>
      </c>
      <c r="BT836" s="102">
        <v>163232.75935739288</v>
      </c>
      <c r="BU836" s="102">
        <v>151311.81251289108</v>
      </c>
      <c r="BV836" s="102">
        <v>145855.98265695025</v>
      </c>
      <c r="BW836" s="102">
        <v>134417.34895753331</v>
      </c>
      <c r="BX836" s="102">
        <v>106408.46967640921</v>
      </c>
      <c r="BY836" s="103">
        <v>94591.211573381879</v>
      </c>
      <c r="BZ836" s="104">
        <v>83152.577873964954</v>
      </c>
      <c r="CA836" s="104">
        <v>125699.07631685154</v>
      </c>
      <c r="CB836" s="104">
        <v>162403.75547816808</v>
      </c>
      <c r="CC836" s="104">
        <v>150965.12177875114</v>
      </c>
      <c r="CD836" s="104">
        <v>145509.29192281031</v>
      </c>
      <c r="CE836" s="104">
        <v>134070.65822339337</v>
      </c>
      <c r="CF836" s="104">
        <v>106408.43644698962</v>
      </c>
      <c r="CG836" s="104">
        <v>96516.701293698512</v>
      </c>
      <c r="CH836" s="104">
        <v>86941.896877676118</v>
      </c>
      <c r="CI836" s="104">
        <v>125352.38558271161</v>
      </c>
      <c r="CJ836" s="104">
        <v>190505.70022410128</v>
      </c>
      <c r="CK836" s="104">
        <v>172690.55745591738</v>
      </c>
      <c r="CL836" s="104">
        <v>155026.55604754065</v>
      </c>
      <c r="CM836" s="104">
        <v>143912.14032177435</v>
      </c>
      <c r="CN836" s="104">
        <v>121359.09089659105</v>
      </c>
      <c r="CO836" s="104">
        <v>109920.45719717411</v>
      </c>
      <c r="CP836" s="104">
        <v>98103.199094146767</v>
      </c>
      <c r="CQ836" s="104">
        <v>141394.39838509183</v>
      </c>
      <c r="CR836" s="104">
        <v>170059.53964762212</v>
      </c>
      <c r="CS836" s="104">
        <v>210908.34209425218</v>
      </c>
      <c r="CT836" s="104">
        <v>240467.52159192736</v>
      </c>
      <c r="CU836" s="104">
        <v>186917.57894652814</v>
      </c>
      <c r="CV836" s="104">
        <v>169876.09997976656</v>
      </c>
      <c r="CW836" s="104">
        <v>152887.20907225719</v>
      </c>
      <c r="CX836" s="104">
        <v>141739.69150717571</v>
      </c>
      <c r="CY836" s="104">
        <v>119069.49641485812</v>
      </c>
      <c r="CZ836" s="104">
        <v>108201.21728767763</v>
      </c>
      <c r="DA836" s="104">
        <v>98300.53412795208</v>
      </c>
      <c r="DB836" s="104">
        <v>139197.65829592803</v>
      </c>
      <c r="DC836" s="104">
        <v>167430.78200560957</v>
      </c>
      <c r="DD836" s="104">
        <v>207060.55349886685</v>
      </c>
      <c r="DE836" s="104">
        <v>236619.73299654204</v>
      </c>
      <c r="DF836" s="104">
        <v>53804.138272238299</v>
      </c>
      <c r="DG836" s="104">
        <v>90185.9449239979</v>
      </c>
      <c r="DH836" s="104">
        <v>85672.531477636905</v>
      </c>
      <c r="DI836" s="104">
        <v>76434.494448257043</v>
      </c>
      <c r="DJ836" s="104">
        <v>68377.447901536769</v>
      </c>
      <c r="DK836" s="104">
        <v>116918.83617657986</v>
      </c>
      <c r="DL836" s="104">
        <v>111463.00632063908</v>
      </c>
      <c r="DM836" s="104">
        <v>100782.17491942241</v>
      </c>
      <c r="DN836" s="104">
        <v>92049.776464040478</v>
      </c>
      <c r="DO836" s="104">
        <v>106058.05549748492</v>
      </c>
      <c r="DP836" s="104">
        <v>95627.006597326297</v>
      </c>
      <c r="DQ836" s="104">
        <v>87482.928257301246</v>
      </c>
      <c r="DR836" s="104">
        <v>86094.186703201485</v>
      </c>
      <c r="DS836" s="104">
        <v>78178.393670535239</v>
      </c>
      <c r="DT836" s="104">
        <v>70094.415634365141</v>
      </c>
      <c r="DU836" s="104">
        <v>159878.33667788591</v>
      </c>
      <c r="DV836" s="104">
        <v>154422.50682194505</v>
      </c>
      <c r="DW836" s="104">
        <v>142983.87312252805</v>
      </c>
      <c r="DX836" s="104">
        <v>131869.45739676175</v>
      </c>
      <c r="DY836" s="104">
        <v>148966.67696600422</v>
      </c>
      <c r="DZ836" s="104">
        <v>137528.04326658728</v>
      </c>
      <c r="EA836" s="104">
        <v>126413.62754082093</v>
      </c>
      <c r="EB836" s="104">
        <v>126089.4095671704</v>
      </c>
      <c r="EC836" s="104">
        <v>114974.99384140404</v>
      </c>
      <c r="ED836" s="104">
        <v>105426.95543781924</v>
      </c>
      <c r="EE836" s="104">
        <v>143510.84711006336</v>
      </c>
      <c r="EF836" s="104">
        <v>132072.21341064642</v>
      </c>
      <c r="EG836" s="104">
        <v>120957.79768488006</v>
      </c>
      <c r="EH836" s="104">
        <v>120633.57971122951</v>
      </c>
      <c r="EI836" s="104">
        <v>109519.16398546318</v>
      </c>
      <c r="EJ836" s="104">
        <v>100860.10723108001</v>
      </c>
      <c r="EK836" s="104">
        <v>109194.94601181259</v>
      </c>
      <c r="EL836" s="104">
        <v>99135.22109740421</v>
      </c>
      <c r="EM836" s="104">
        <v>90991.142757379188</v>
      </c>
      <c r="EN836" s="104">
        <v>82988.029675452126</v>
      </c>
      <c r="EO836" s="102">
        <v>177975.6656989599</v>
      </c>
      <c r="EP836" s="104">
        <v>166452.98817172387</v>
      </c>
      <c r="EQ836" s="104">
        <v>160986.7747914505</v>
      </c>
      <c r="ER836" s="104">
        <v>149464.09726421442</v>
      </c>
      <c r="ES836" s="104">
        <v>121327.68879162356</v>
      </c>
      <c r="ET836" s="104">
        <v>110447.59646878418</v>
      </c>
      <c r="EU836" s="104">
        <v>100774.96913114221</v>
      </c>
      <c r="EV836" s="104">
        <v>140720.69709197438</v>
      </c>
      <c r="EW836" s="104">
        <v>180947.34963614267</v>
      </c>
      <c r="EX836" s="104">
        <v>58385.496677842428</v>
      </c>
      <c r="EY836" s="104">
        <v>94389.654588759353</v>
      </c>
      <c r="EZ836" s="104">
        <v>109747.17667242512</v>
      </c>
      <c r="FA836" s="104">
        <v>136567.63192861769</v>
      </c>
    </row>
    <row r="837" spans="1:157" ht="29.4" thickBot="1" x14ac:dyDescent="0.3">
      <c r="A837" s="165" t="s">
        <v>634</v>
      </c>
      <c r="B837" s="166">
        <v>64.366615443520885</v>
      </c>
      <c r="C837" s="167">
        <v>196.11111912220449</v>
      </c>
      <c r="D837" s="167">
        <v>177.44787392298099</v>
      </c>
      <c r="E837" s="167">
        <v>138.96146341119939</v>
      </c>
      <c r="F837" s="167">
        <v>103.19965559931185</v>
      </c>
      <c r="G837" s="168">
        <v>314.92445606294029</v>
      </c>
      <c r="H837" s="203">
        <v>296.22548704475122</v>
      </c>
      <c r="I837" s="167">
        <v>257.44992938080497</v>
      </c>
      <c r="J837" s="167">
        <v>219.43929691870656</v>
      </c>
      <c r="K837" s="167">
        <v>277.52651802656214</v>
      </c>
      <c r="L837" s="167">
        <v>238.75096036261596</v>
      </c>
      <c r="M837" s="168">
        <v>200.74032790051746</v>
      </c>
      <c r="N837" s="167">
        <v>199.97540269866971</v>
      </c>
      <c r="O837" s="167">
        <v>161.96477023657118</v>
      </c>
      <c r="P837" s="167">
        <v>123.95413777447276</v>
      </c>
      <c r="Q837" s="167">
        <v>486.12175929370954</v>
      </c>
      <c r="R837" s="167">
        <v>467.38706645655463</v>
      </c>
      <c r="S837" s="168">
        <v>428.32236164044383</v>
      </c>
      <c r="T837" s="167">
        <v>390.19784452056894</v>
      </c>
      <c r="U837" s="167">
        <v>448.65237361939978</v>
      </c>
      <c r="V837" s="167">
        <v>409.58766880328909</v>
      </c>
      <c r="W837" s="167">
        <v>371.46315168341437</v>
      </c>
      <c r="X837" s="167">
        <v>370.52296398717823</v>
      </c>
      <c r="Y837" s="168">
        <v>332.39844686730339</v>
      </c>
      <c r="Z837" s="167">
        <v>294.27392974742867</v>
      </c>
      <c r="AA837" s="167">
        <v>429.91768078224538</v>
      </c>
      <c r="AB837" s="167">
        <v>390.85297596613447</v>
      </c>
      <c r="AC837" s="167">
        <v>352.72845884625968</v>
      </c>
      <c r="AD837" s="167">
        <v>351.78827115002349</v>
      </c>
      <c r="AE837" s="168">
        <v>313.66375403014877</v>
      </c>
      <c r="AF837" s="167">
        <v>275.53923691027393</v>
      </c>
      <c r="AG837" s="167">
        <v>312.72356633391257</v>
      </c>
      <c r="AH837" s="167">
        <v>274.59904921403773</v>
      </c>
      <c r="AI837" s="167">
        <v>236.4745320941631</v>
      </c>
      <c r="AJ837" s="167">
        <v>198.3500149742884</v>
      </c>
      <c r="AK837" s="169">
        <v>46.953393423430697</v>
      </c>
      <c r="AL837" s="170">
        <v>77.177242848110183</v>
      </c>
      <c r="AM837" s="170">
        <v>74.31380268495279</v>
      </c>
      <c r="AN837" s="170">
        <v>67.92974476588391</v>
      </c>
      <c r="AO837" s="170">
        <v>59.846849131554279</v>
      </c>
      <c r="AP837" s="170">
        <v>104.61366788627114</v>
      </c>
      <c r="AQ837" s="169">
        <v>97.875308868096852</v>
      </c>
      <c r="AR837" s="170">
        <v>91.886284304602853</v>
      </c>
      <c r="AS837" s="170">
        <v>84.200592126389921</v>
      </c>
      <c r="AT837" s="170">
        <v>95.081302689530858</v>
      </c>
      <c r="AU837" s="170">
        <v>88.908021917487119</v>
      </c>
      <c r="AV837" s="170">
        <v>81.464870167482999</v>
      </c>
      <c r="AW837" s="169">
        <v>83.158715368936328</v>
      </c>
      <c r="AX837" s="170">
        <v>75.218521562484639</v>
      </c>
      <c r="AY837" s="170">
        <v>67.116462655407844</v>
      </c>
      <c r="AZ837" s="170">
        <v>189.34787500983998</v>
      </c>
      <c r="BA837" s="170">
        <v>179.96266668178001</v>
      </c>
      <c r="BB837" s="170">
        <v>160.28574069764213</v>
      </c>
      <c r="BC837" s="169">
        <v>141.16653980881657</v>
      </c>
      <c r="BD837" s="170">
        <v>170.57745835371981</v>
      </c>
      <c r="BE837" s="170">
        <v>150.90053236958201</v>
      </c>
      <c r="BF837" s="170">
        <v>131.78133148075645</v>
      </c>
      <c r="BG837" s="170">
        <v>131.22360638544421</v>
      </c>
      <c r="BH837" s="170">
        <v>112.1044054966187</v>
      </c>
      <c r="BI837" s="169">
        <v>99.557077311239937</v>
      </c>
      <c r="BJ837" s="170">
        <v>161.19225002565958</v>
      </c>
      <c r="BK837" s="170">
        <v>141.51532404152184</v>
      </c>
      <c r="BL837" s="170">
        <v>122.3961231526963</v>
      </c>
      <c r="BM837" s="170">
        <v>121.83839805738403</v>
      </c>
      <c r="BN837" s="170">
        <v>104.13232854398375</v>
      </c>
      <c r="BO837" s="169">
        <v>96.670544298496225</v>
      </c>
      <c r="BP837" s="170">
        <v>103.96597541764329</v>
      </c>
      <c r="BQ837" s="170">
        <v>98.118241558493111</v>
      </c>
      <c r="BR837" s="170">
        <v>90.414445085981171</v>
      </c>
      <c r="BS837" s="170">
        <v>82.953189041678044</v>
      </c>
      <c r="BT837" s="170">
        <v>564.97846963430163</v>
      </c>
      <c r="BU837" s="170">
        <v>525.6246176660261</v>
      </c>
      <c r="BV837" s="170">
        <v>506.85420100990581</v>
      </c>
      <c r="BW837" s="170">
        <v>467.50034904163027</v>
      </c>
      <c r="BX837" s="170">
        <v>371.13767863958327</v>
      </c>
      <c r="BY837" s="170">
        <v>332.89927686193221</v>
      </c>
      <c r="BZ837" s="170">
        <v>293.54542489365667</v>
      </c>
      <c r="CA837" s="170">
        <v>437.50571682100508</v>
      </c>
      <c r="CB837" s="170">
        <v>230.17053802707943</v>
      </c>
      <c r="CC837" s="170">
        <v>210.49361204294166</v>
      </c>
      <c r="CD837" s="170">
        <v>201.10840371488158</v>
      </c>
      <c r="CE837" s="170">
        <v>181.43147773074372</v>
      </c>
      <c r="CF837" s="170">
        <v>133.25014252972022</v>
      </c>
      <c r="CG837" s="170">
        <v>114.13094164089472</v>
      </c>
      <c r="CH837" s="170">
        <v>105.69514485363132</v>
      </c>
      <c r="CI837" s="170">
        <v>166.43416162043121</v>
      </c>
      <c r="CJ837" s="170">
        <v>668.47043728724077</v>
      </c>
      <c r="CK837" s="170">
        <v>610.34616866284466</v>
      </c>
      <c r="CL837" s="170">
        <v>552.22190003844878</v>
      </c>
      <c r="CM837" s="170">
        <v>513.98349826079789</v>
      </c>
      <c r="CN837" s="170">
        <v>436.39124451487123</v>
      </c>
      <c r="CO837" s="170">
        <v>397.03739254659558</v>
      </c>
      <c r="CP837" s="170">
        <v>358.79899076894463</v>
      </c>
      <c r="CQ837" s="170">
        <v>505.32137601139203</v>
      </c>
      <c r="CR837" s="170">
        <v>616.27250074518884</v>
      </c>
      <c r="CS837" s="170">
        <v>764.05751929010353</v>
      </c>
      <c r="CT837" s="170">
        <v>875.00864402390027</v>
      </c>
      <c r="CU837" s="170">
        <v>279.1576360492715</v>
      </c>
      <c r="CV837" s="170">
        <v>249.93306625150831</v>
      </c>
      <c r="CW837" s="170">
        <v>220.7084964537454</v>
      </c>
      <c r="CX837" s="170">
        <v>201.53235323603175</v>
      </c>
      <c r="CY837" s="170">
        <v>162.53471045809786</v>
      </c>
      <c r="CZ837" s="170">
        <v>142.71321089787779</v>
      </c>
      <c r="DA837" s="170">
        <v>123.53706768016404</v>
      </c>
      <c r="DB837" s="170">
        <v>197.1595058609567</v>
      </c>
      <c r="DC837" s="170">
        <v>252.63506822785493</v>
      </c>
      <c r="DD837" s="170">
        <v>326.52757750031242</v>
      </c>
      <c r="DE837" s="170">
        <v>382.00313986721073</v>
      </c>
      <c r="DF837" s="170">
        <v>57.467899946581042</v>
      </c>
      <c r="DG837" s="170">
        <v>90.153260263722672</v>
      </c>
      <c r="DH837" s="170">
        <v>87.294729774973163</v>
      </c>
      <c r="DI837" s="170">
        <v>81.08459641282559</v>
      </c>
      <c r="DJ837" s="170">
        <v>73.641444662821499</v>
      </c>
      <c r="DK837" s="170">
        <v>141.34225330735268</v>
      </c>
      <c r="DL837" s="170">
        <v>131.95704497929256</v>
      </c>
      <c r="DM837" s="170">
        <v>112.28011899515475</v>
      </c>
      <c r="DN837" s="170">
        <v>97.03594880270488</v>
      </c>
      <c r="DO837" s="170">
        <v>122.5718366512324</v>
      </c>
      <c r="DP837" s="170">
        <v>102.89491066709465</v>
      </c>
      <c r="DQ837" s="170">
        <v>94.236614937596102</v>
      </c>
      <c r="DR837" s="170">
        <v>95.681600929393767</v>
      </c>
      <c r="DS837" s="170">
        <v>87.977804456881856</v>
      </c>
      <c r="DT837" s="170">
        <v>80.516548412578743</v>
      </c>
      <c r="DU837" s="170">
        <v>222.15037144602016</v>
      </c>
      <c r="DV837" s="170">
        <v>212.76516311795999</v>
      </c>
      <c r="DW837" s="170">
        <v>193.08823713382213</v>
      </c>
      <c r="DX837" s="170">
        <v>173.9690362449966</v>
      </c>
      <c r="DY837" s="170">
        <v>203.37995478989987</v>
      </c>
      <c r="DZ837" s="170">
        <v>183.7030288057621</v>
      </c>
      <c r="EA837" s="170">
        <v>164.5838279169366</v>
      </c>
      <c r="EB837" s="170">
        <v>164.02610282162436</v>
      </c>
      <c r="EC837" s="170">
        <v>144.90690193279875</v>
      </c>
      <c r="ED837" s="170">
        <v>125.78770104397326</v>
      </c>
      <c r="EE837" s="170">
        <v>193.99474646183972</v>
      </c>
      <c r="EF837" s="170">
        <v>174.31782047770193</v>
      </c>
      <c r="EG837" s="170">
        <v>155.19861958887637</v>
      </c>
      <c r="EH837" s="170">
        <v>154.6408944935641</v>
      </c>
      <c r="EI837" s="170">
        <v>135.52169360473863</v>
      </c>
      <c r="EJ837" s="170">
        <v>116.40249271591311</v>
      </c>
      <c r="EK837" s="170">
        <v>134.96396850942639</v>
      </c>
      <c r="EL837" s="170">
        <v>115.84476762060082</v>
      </c>
      <c r="EM837" s="170">
        <v>102.12725835023537</v>
      </c>
      <c r="EN837" s="170">
        <v>94.549386554107869</v>
      </c>
      <c r="EO837" s="170">
        <v>260.19017294155537</v>
      </c>
      <c r="EP837" s="170">
        <v>240.36867338133541</v>
      </c>
      <c r="EQ837" s="170">
        <v>230.96560314379238</v>
      </c>
      <c r="ER837" s="170">
        <v>211.14410358357219</v>
      </c>
      <c r="ES837" s="170">
        <v>162.74339056809558</v>
      </c>
      <c r="ET837" s="170">
        <v>143.56724735038182</v>
      </c>
      <c r="EU837" s="170">
        <v>123.74574779016176</v>
      </c>
      <c r="EV837" s="170">
        <v>196.10356267984207</v>
      </c>
      <c r="EW837" s="170">
        <v>272.2105907765021</v>
      </c>
      <c r="EX837" s="170">
        <v>62.879401866864605</v>
      </c>
      <c r="EY837" s="170">
        <v>94.802795820514135</v>
      </c>
      <c r="EZ837" s="170">
        <v>132.23802519300699</v>
      </c>
      <c r="FA837" s="170">
        <v>185.28349203190106</v>
      </c>
    </row>
    <row r="838" spans="1:157" ht="70.5" customHeight="1" thickBot="1" x14ac:dyDescent="0.4">
      <c r="A838" s="49" t="s">
        <v>672</v>
      </c>
      <c r="B838" s="50"/>
      <c r="C838" s="50"/>
      <c r="D838" s="50"/>
      <c r="E838" s="50"/>
      <c r="F838" s="50"/>
      <c r="G838" s="50"/>
      <c r="H838" s="184"/>
      <c r="I838" s="50"/>
      <c r="J838" s="50"/>
      <c r="K838" s="50"/>
      <c r="L838" s="50"/>
      <c r="M838" s="50"/>
      <c r="N838" s="50"/>
      <c r="O838" s="50"/>
      <c r="P838" s="50"/>
      <c r="Q838" s="50"/>
      <c r="R838" s="50"/>
      <c r="S838" s="50"/>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c r="AQ838" s="50"/>
      <c r="AR838" s="50"/>
      <c r="AS838" s="50"/>
      <c r="AT838" s="50"/>
      <c r="AU838" s="50"/>
      <c r="AV838" s="50"/>
      <c r="AW838" s="50"/>
      <c r="AX838" s="50"/>
      <c r="AY838" s="50"/>
      <c r="AZ838" s="50"/>
      <c r="BA838" s="50"/>
      <c r="BB838" s="50"/>
      <c r="BC838" s="50"/>
      <c r="BD838" s="50"/>
      <c r="BE838" s="50"/>
      <c r="BF838" s="50"/>
      <c r="BG838" s="50"/>
      <c r="BH838" s="50"/>
      <c r="BI838" s="50"/>
      <c r="BJ838" s="50"/>
      <c r="BK838" s="50"/>
      <c r="BL838" s="50"/>
      <c r="BM838" s="50"/>
      <c r="BN838" s="50"/>
      <c r="BO838" s="50"/>
      <c r="BP838" s="50"/>
      <c r="BQ838" s="50"/>
      <c r="BR838" s="50"/>
      <c r="BS838" s="50"/>
      <c r="BT838" s="50"/>
      <c r="BU838" s="51"/>
      <c r="BV838" s="51"/>
      <c r="BW838" s="51"/>
      <c r="BX838" s="51"/>
      <c r="BY838" s="51"/>
      <c r="BZ838" s="51"/>
      <c r="CA838" s="51"/>
      <c r="CB838" s="51"/>
      <c r="CC838" s="51"/>
      <c r="CD838" s="51"/>
      <c r="CE838" s="51"/>
      <c r="CF838" s="51"/>
      <c r="CG838" s="51"/>
      <c r="CH838" s="51"/>
      <c r="CI838" s="51"/>
      <c r="CJ838" s="51"/>
      <c r="CK838" s="51"/>
      <c r="CL838" s="51"/>
      <c r="CM838" s="51"/>
      <c r="CN838" s="51"/>
      <c r="CO838" s="51"/>
      <c r="CP838" s="51"/>
      <c r="CQ838" s="51"/>
      <c r="CR838" s="51"/>
      <c r="CS838" s="51"/>
      <c r="CT838" s="51"/>
      <c r="CU838" s="51"/>
      <c r="CV838" s="51"/>
      <c r="CW838" s="51"/>
      <c r="CX838" s="51"/>
      <c r="CY838" s="51"/>
      <c r="CZ838" s="51"/>
      <c r="DA838" s="51"/>
      <c r="DB838" s="51"/>
      <c r="DC838" s="51"/>
      <c r="DD838" s="51"/>
      <c r="DE838" s="51"/>
      <c r="DF838" s="51"/>
      <c r="DG838" s="51"/>
      <c r="DH838" s="51"/>
      <c r="DI838" s="51"/>
      <c r="DJ838" s="51"/>
      <c r="DK838" s="51"/>
      <c r="DL838" s="51"/>
      <c r="DM838" s="51"/>
      <c r="DN838" s="51"/>
      <c r="DO838" s="51"/>
      <c r="DP838" s="51"/>
      <c r="DQ838" s="51"/>
      <c r="DR838" s="51"/>
      <c r="DS838" s="51"/>
      <c r="DT838" s="51"/>
      <c r="DU838" s="51"/>
      <c r="DV838" s="51"/>
      <c r="DW838" s="51"/>
      <c r="DX838" s="51"/>
      <c r="DY838" s="51"/>
      <c r="DZ838" s="51"/>
      <c r="EA838" s="51"/>
      <c r="EB838" s="51"/>
      <c r="EC838" s="51"/>
      <c r="ED838" s="51"/>
      <c r="EE838" s="51"/>
      <c r="EF838" s="51"/>
      <c r="EG838" s="51"/>
      <c r="EH838" s="51"/>
      <c r="EI838" s="51"/>
      <c r="EJ838" s="51"/>
      <c r="EK838" s="51"/>
      <c r="EL838" s="51"/>
      <c r="EM838" s="51"/>
      <c r="EN838" s="51"/>
      <c r="EO838" s="51"/>
      <c r="EP838" s="51"/>
      <c r="EQ838" s="51"/>
      <c r="ER838" s="51"/>
      <c r="ES838" s="51"/>
      <c r="ET838" s="51"/>
      <c r="EU838" s="51"/>
      <c r="EV838" s="51"/>
      <c r="EW838" s="51"/>
      <c r="EX838" s="51"/>
      <c r="EY838" s="51"/>
      <c r="EZ838" s="51"/>
      <c r="FA838" s="51"/>
    </row>
    <row r="839" spans="1:157" x14ac:dyDescent="0.25">
      <c r="A839" s="52"/>
      <c r="B839" s="53"/>
      <c r="C839" s="53"/>
      <c r="D839" s="53"/>
      <c r="E839" s="53"/>
      <c r="F839" s="53"/>
      <c r="G839" s="53"/>
      <c r="H839" s="185"/>
      <c r="I839" s="53"/>
      <c r="J839" s="53"/>
      <c r="K839" s="53"/>
      <c r="L839" s="54"/>
      <c r="M839" s="53"/>
      <c r="N839" s="53"/>
      <c r="O839" s="53"/>
      <c r="P839" s="53"/>
      <c r="Q839" s="53"/>
      <c r="R839" s="53"/>
      <c r="S839" s="53"/>
      <c r="T839" s="53"/>
      <c r="U839" s="53"/>
      <c r="V839" s="53"/>
      <c r="W839" s="53"/>
      <c r="X839" s="53"/>
      <c r="Y839" s="53"/>
      <c r="Z839" s="53"/>
      <c r="AA839" s="53"/>
      <c r="AB839" s="53"/>
      <c r="AC839" s="53"/>
      <c r="AD839" s="54"/>
      <c r="AE839" s="54"/>
      <c r="AF839" s="54"/>
      <c r="AG839" s="53"/>
      <c r="AH839" s="53"/>
      <c r="AI839" s="53"/>
      <c r="AJ839" s="53"/>
      <c r="AK839" s="53"/>
      <c r="AL839" s="54"/>
      <c r="AM839" s="54"/>
      <c r="AN839" s="54"/>
      <c r="AO839" s="54"/>
      <c r="AP839" s="55"/>
      <c r="AQ839" s="55"/>
      <c r="AR839" s="55"/>
      <c r="AS839" s="55"/>
      <c r="AT839" s="55"/>
      <c r="AU839" s="55"/>
      <c r="AV839" s="53"/>
      <c r="AW839" s="53"/>
      <c r="AX839" s="55"/>
      <c r="AY839" s="53"/>
      <c r="AZ839" s="53"/>
      <c r="BA839" s="53"/>
      <c r="BB839" s="53"/>
      <c r="BC839" s="53"/>
      <c r="BD839" s="53"/>
      <c r="BE839" s="53"/>
      <c r="BF839" s="53"/>
      <c r="BG839" s="53"/>
      <c r="BH839" s="53"/>
      <c r="BI839" s="53"/>
      <c r="BJ839" s="53"/>
      <c r="BK839" s="53"/>
      <c r="BL839" s="53"/>
      <c r="BM839" s="54"/>
      <c r="BN839" s="54"/>
      <c r="BO839" s="54"/>
      <c r="BP839" s="53"/>
      <c r="BQ839" s="53"/>
      <c r="BR839" s="53"/>
      <c r="BS839" s="56"/>
      <c r="BT839" s="53" t="s">
        <v>569</v>
      </c>
      <c r="BU839" s="57" t="s">
        <v>570</v>
      </c>
      <c r="BV839" s="57" t="s">
        <v>571</v>
      </c>
      <c r="BW839" s="57" t="s">
        <v>571</v>
      </c>
      <c r="BX839" s="57" t="s">
        <v>571</v>
      </c>
      <c r="BY839" s="57" t="s">
        <v>571</v>
      </c>
      <c r="BZ839" s="57" t="s">
        <v>571</v>
      </c>
      <c r="CA839" s="57" t="s">
        <v>572</v>
      </c>
      <c r="CB839" s="57" t="s">
        <v>573</v>
      </c>
      <c r="CC839" s="57" t="s">
        <v>573</v>
      </c>
      <c r="CD839" s="57" t="s">
        <v>573</v>
      </c>
      <c r="CE839" s="57" t="s">
        <v>573</v>
      </c>
      <c r="CF839" s="57" t="s">
        <v>573</v>
      </c>
      <c r="CG839" s="57" t="s">
        <v>573</v>
      </c>
      <c r="CH839" s="57" t="s">
        <v>573</v>
      </c>
      <c r="CI839" s="57" t="s">
        <v>572</v>
      </c>
      <c r="CJ839" s="57" t="s">
        <v>571</v>
      </c>
      <c r="CK839" s="57" t="s">
        <v>571</v>
      </c>
      <c r="CL839" s="57" t="s">
        <v>571</v>
      </c>
      <c r="CM839" s="57" t="s">
        <v>571</v>
      </c>
      <c r="CN839" s="57" t="s">
        <v>571</v>
      </c>
      <c r="CO839" s="57" t="s">
        <v>571</v>
      </c>
      <c r="CP839" s="57" t="s">
        <v>571</v>
      </c>
      <c r="CQ839" s="57" t="s">
        <v>571</v>
      </c>
      <c r="CR839" s="57" t="s">
        <v>571</v>
      </c>
      <c r="CS839" s="57" t="s">
        <v>571</v>
      </c>
      <c r="CT839" s="57" t="s">
        <v>571</v>
      </c>
      <c r="CU839" s="57" t="s">
        <v>573</v>
      </c>
      <c r="CV839" s="57" t="s">
        <v>573</v>
      </c>
      <c r="CW839" s="57" t="s">
        <v>573</v>
      </c>
      <c r="CX839" s="57" t="s">
        <v>573</v>
      </c>
      <c r="CY839" s="57" t="s">
        <v>573</v>
      </c>
      <c r="CZ839" s="57" t="s">
        <v>573</v>
      </c>
      <c r="DA839" s="57" t="s">
        <v>573</v>
      </c>
      <c r="DB839" s="57" t="s">
        <v>574</v>
      </c>
      <c r="DC839" s="57" t="s">
        <v>574</v>
      </c>
      <c r="DD839" s="57" t="s">
        <v>574</v>
      </c>
      <c r="DE839" s="57" t="s">
        <v>574</v>
      </c>
      <c r="DF839" s="57" t="s">
        <v>575</v>
      </c>
      <c r="DG839" s="57" t="s">
        <v>576</v>
      </c>
      <c r="DH839" s="57" t="s">
        <v>576</v>
      </c>
      <c r="DI839" s="57" t="s">
        <v>576</v>
      </c>
      <c r="DJ839" s="57" t="s">
        <v>576</v>
      </c>
      <c r="DK839" s="57" t="s">
        <v>576</v>
      </c>
      <c r="DL839" s="57" t="s">
        <v>576</v>
      </c>
      <c r="DM839" s="57" t="s">
        <v>576</v>
      </c>
      <c r="DN839" s="57" t="s">
        <v>576</v>
      </c>
      <c r="DO839" s="57" t="s">
        <v>576</v>
      </c>
      <c r="DP839" s="57" t="s">
        <v>576</v>
      </c>
      <c r="DQ839" s="57" t="s">
        <v>576</v>
      </c>
      <c r="DR839" s="57" t="s">
        <v>576</v>
      </c>
      <c r="DS839" s="57" t="s">
        <v>576</v>
      </c>
      <c r="DT839" s="57" t="s">
        <v>576</v>
      </c>
      <c r="DU839" s="57" t="s">
        <v>576</v>
      </c>
      <c r="DV839" s="57" t="s">
        <v>576</v>
      </c>
      <c r="DW839" s="57" t="s">
        <v>576</v>
      </c>
      <c r="DX839" s="57" t="s">
        <v>576</v>
      </c>
      <c r="DY839" s="57" t="s">
        <v>576</v>
      </c>
      <c r="DZ839" s="57" t="s">
        <v>576</v>
      </c>
      <c r="EA839" s="57" t="s">
        <v>576</v>
      </c>
      <c r="EB839" s="57" t="s">
        <v>576</v>
      </c>
      <c r="EC839" s="57" t="s">
        <v>576</v>
      </c>
      <c r="ED839" s="57" t="s">
        <v>576</v>
      </c>
      <c r="EE839" s="57" t="s">
        <v>576</v>
      </c>
      <c r="EF839" s="57" t="s">
        <v>576</v>
      </c>
      <c r="EG839" s="57" t="s">
        <v>576</v>
      </c>
      <c r="EH839" s="57" t="s">
        <v>576</v>
      </c>
      <c r="EI839" s="57" t="s">
        <v>576</v>
      </c>
      <c r="EJ839" s="57" t="s">
        <v>576</v>
      </c>
      <c r="EK839" s="57" t="s">
        <v>576</v>
      </c>
      <c r="EL839" s="57" t="s">
        <v>576</v>
      </c>
      <c r="EM839" s="57" t="s">
        <v>576</v>
      </c>
      <c r="EN839" s="57" t="s">
        <v>576</v>
      </c>
      <c r="EO839" s="57" t="s">
        <v>576</v>
      </c>
      <c r="EP839" s="57" t="s">
        <v>576</v>
      </c>
      <c r="EQ839" s="57" t="s">
        <v>576</v>
      </c>
      <c r="ER839" s="57" t="s">
        <v>576</v>
      </c>
      <c r="ES839" s="57" t="s">
        <v>576</v>
      </c>
      <c r="ET839" s="57" t="s">
        <v>576</v>
      </c>
      <c r="EU839" s="57" t="s">
        <v>576</v>
      </c>
      <c r="EV839" s="57" t="s">
        <v>572</v>
      </c>
      <c r="EW839" s="57" t="s">
        <v>572</v>
      </c>
      <c r="EX839" s="57" t="s">
        <v>577</v>
      </c>
      <c r="EY839" s="57" t="s">
        <v>572</v>
      </c>
      <c r="EZ839" s="57" t="s">
        <v>572</v>
      </c>
      <c r="FA839" s="57" t="s">
        <v>572</v>
      </c>
    </row>
    <row r="840" spans="1:157" x14ac:dyDescent="0.25">
      <c r="A840" s="52"/>
      <c r="B840" s="53"/>
      <c r="C840" s="54"/>
      <c r="D840" s="54"/>
      <c r="E840" s="54"/>
      <c r="F840" s="54"/>
      <c r="G840" s="54"/>
      <c r="H840" s="186"/>
      <c r="I840" s="54"/>
      <c r="J840" s="54"/>
      <c r="K840" s="54"/>
      <c r="L840" s="54"/>
      <c r="M840" s="54"/>
      <c r="N840" s="54"/>
      <c r="O840" s="54"/>
      <c r="P840" s="54"/>
      <c r="Q840" s="53" t="s">
        <v>571</v>
      </c>
      <c r="R840" s="53" t="s">
        <v>571</v>
      </c>
      <c r="S840" s="53" t="s">
        <v>571</v>
      </c>
      <c r="T840" s="53" t="s">
        <v>571</v>
      </c>
      <c r="U840" s="53" t="s">
        <v>571</v>
      </c>
      <c r="V840" s="53" t="s">
        <v>571</v>
      </c>
      <c r="W840" s="53" t="s">
        <v>571</v>
      </c>
      <c r="X840" s="53" t="s">
        <v>571</v>
      </c>
      <c r="Y840" s="53" t="s">
        <v>571</v>
      </c>
      <c r="Z840" s="53" t="s">
        <v>571</v>
      </c>
      <c r="AA840" s="53" t="s">
        <v>571</v>
      </c>
      <c r="AB840" s="53" t="s">
        <v>571</v>
      </c>
      <c r="AC840" s="53" t="s">
        <v>571</v>
      </c>
      <c r="AD840" s="54" t="s">
        <v>571</v>
      </c>
      <c r="AE840" s="54" t="s">
        <v>571</v>
      </c>
      <c r="AF840" s="54" t="s">
        <v>571</v>
      </c>
      <c r="AG840" s="53" t="s">
        <v>571</v>
      </c>
      <c r="AH840" s="53" t="s">
        <v>571</v>
      </c>
      <c r="AI840" s="53" t="s">
        <v>571</v>
      </c>
      <c r="AJ840" s="53" t="s">
        <v>571</v>
      </c>
      <c r="AK840" s="54"/>
      <c r="AL840" s="54"/>
      <c r="AM840" s="54"/>
      <c r="AN840" s="54"/>
      <c r="AO840" s="54"/>
      <c r="AP840" s="54"/>
      <c r="AQ840" s="54"/>
      <c r="AR840" s="54"/>
      <c r="AS840" s="54"/>
      <c r="AT840" s="54"/>
      <c r="AU840" s="54"/>
      <c r="AV840" s="54"/>
      <c r="AW840" s="54"/>
      <c r="AX840" s="54"/>
      <c r="AY840" s="54"/>
      <c r="AZ840" s="53" t="s">
        <v>573</v>
      </c>
      <c r="BA840" s="55" t="s">
        <v>573</v>
      </c>
      <c r="BB840" s="55" t="s">
        <v>573</v>
      </c>
      <c r="BC840" s="55" t="s">
        <v>573</v>
      </c>
      <c r="BD840" s="55" t="s">
        <v>573</v>
      </c>
      <c r="BE840" s="55" t="s">
        <v>573</v>
      </c>
      <c r="BF840" s="53" t="s">
        <v>573</v>
      </c>
      <c r="BG840" s="55" t="s">
        <v>573</v>
      </c>
      <c r="BH840" s="55" t="s">
        <v>573</v>
      </c>
      <c r="BI840" s="55" t="s">
        <v>573</v>
      </c>
      <c r="BJ840" s="53" t="s">
        <v>573</v>
      </c>
      <c r="BK840" s="55" t="s">
        <v>573</v>
      </c>
      <c r="BL840" s="55" t="s">
        <v>573</v>
      </c>
      <c r="BM840" s="53" t="s">
        <v>573</v>
      </c>
      <c r="BN840" s="53" t="s">
        <v>573</v>
      </c>
      <c r="BO840" s="53" t="s">
        <v>573</v>
      </c>
      <c r="BP840" s="55" t="s">
        <v>573</v>
      </c>
      <c r="BQ840" s="55" t="s">
        <v>573</v>
      </c>
      <c r="BR840" s="55" t="s">
        <v>573</v>
      </c>
      <c r="BS840" s="58" t="s">
        <v>573</v>
      </c>
      <c r="BT840" s="54" t="s">
        <v>578</v>
      </c>
      <c r="BU840" s="59" t="s">
        <v>578</v>
      </c>
      <c r="BV840" s="59" t="s">
        <v>578</v>
      </c>
      <c r="BW840" s="59" t="s">
        <v>578</v>
      </c>
      <c r="BX840" s="59" t="s">
        <v>579</v>
      </c>
      <c r="BY840" s="59" t="s">
        <v>579</v>
      </c>
      <c r="BZ840" s="59" t="s">
        <v>580</v>
      </c>
      <c r="CA840" s="59" t="s">
        <v>581</v>
      </c>
      <c r="CB840" s="59" t="s">
        <v>578</v>
      </c>
      <c r="CC840" s="59" t="s">
        <v>578</v>
      </c>
      <c r="CD840" s="59" t="s">
        <v>578</v>
      </c>
      <c r="CE840" s="59" t="s">
        <v>578</v>
      </c>
      <c r="CF840" s="59" t="s">
        <v>579</v>
      </c>
      <c r="CG840" s="59" t="s">
        <v>579</v>
      </c>
      <c r="CH840" s="59" t="s">
        <v>580</v>
      </c>
      <c r="CI840" s="59" t="s">
        <v>574</v>
      </c>
      <c r="CJ840" s="59" t="s">
        <v>582</v>
      </c>
      <c r="CK840" s="59" t="s">
        <v>578</v>
      </c>
      <c r="CL840" s="59" t="s">
        <v>583</v>
      </c>
      <c r="CM840" s="59" t="s">
        <v>583</v>
      </c>
      <c r="CN840" s="59" t="s">
        <v>579</v>
      </c>
      <c r="CO840" s="59" t="s">
        <v>584</v>
      </c>
      <c r="CP840" s="59" t="s">
        <v>585</v>
      </c>
      <c r="CQ840" s="59" t="s">
        <v>586</v>
      </c>
      <c r="CR840" s="59" t="s">
        <v>587</v>
      </c>
      <c r="CS840" s="59" t="s">
        <v>588</v>
      </c>
      <c r="CT840" s="59" t="s">
        <v>589</v>
      </c>
      <c r="CU840" s="59" t="s">
        <v>582</v>
      </c>
      <c r="CV840" s="59" t="s">
        <v>578</v>
      </c>
      <c r="CW840" s="59" t="s">
        <v>583</v>
      </c>
      <c r="CX840" s="59" t="s">
        <v>583</v>
      </c>
      <c r="CY840" s="59" t="s">
        <v>579</v>
      </c>
      <c r="CZ840" s="59" t="s">
        <v>584</v>
      </c>
      <c r="DA840" s="59" t="s">
        <v>585</v>
      </c>
      <c r="DB840" s="59" t="s">
        <v>586</v>
      </c>
      <c r="DC840" s="59" t="s">
        <v>587</v>
      </c>
      <c r="DD840" s="59" t="s">
        <v>588</v>
      </c>
      <c r="DE840" s="59" t="s">
        <v>589</v>
      </c>
      <c r="DF840" s="59" t="s">
        <v>590</v>
      </c>
      <c r="DG840" s="59" t="s">
        <v>578</v>
      </c>
      <c r="DH840" s="59" t="s">
        <v>579</v>
      </c>
      <c r="DI840" s="59" t="s">
        <v>580</v>
      </c>
      <c r="DJ840" s="59" t="s">
        <v>591</v>
      </c>
      <c r="DK840" s="59" t="s">
        <v>578</v>
      </c>
      <c r="DL840" s="59" t="s">
        <v>578</v>
      </c>
      <c r="DM840" s="59" t="s">
        <v>578</v>
      </c>
      <c r="DN840" s="59" t="s">
        <v>578</v>
      </c>
      <c r="DO840" s="59" t="s">
        <v>579</v>
      </c>
      <c r="DP840" s="59" t="s">
        <v>579</v>
      </c>
      <c r="DQ840" s="59" t="s">
        <v>579</v>
      </c>
      <c r="DR840" s="59" t="s">
        <v>580</v>
      </c>
      <c r="DS840" s="59" t="s">
        <v>580</v>
      </c>
      <c r="DT840" s="59" t="s">
        <v>591</v>
      </c>
      <c r="DU840" s="59" t="s">
        <v>578</v>
      </c>
      <c r="DV840" s="59" t="s">
        <v>578</v>
      </c>
      <c r="DW840" s="59" t="s">
        <v>578</v>
      </c>
      <c r="DX840" s="59" t="s">
        <v>578</v>
      </c>
      <c r="DY840" s="59" t="s">
        <v>578</v>
      </c>
      <c r="DZ840" s="59" t="s">
        <v>578</v>
      </c>
      <c r="EA840" s="59" t="s">
        <v>578</v>
      </c>
      <c r="EB840" s="59" t="s">
        <v>578</v>
      </c>
      <c r="EC840" s="59" t="s">
        <v>578</v>
      </c>
      <c r="ED840" s="59" t="s">
        <v>578</v>
      </c>
      <c r="EE840" s="59" t="s">
        <v>579</v>
      </c>
      <c r="EF840" s="59" t="s">
        <v>579</v>
      </c>
      <c r="EG840" s="59" t="s">
        <v>579</v>
      </c>
      <c r="EH840" s="59" t="s">
        <v>579</v>
      </c>
      <c r="EI840" s="59" t="s">
        <v>579</v>
      </c>
      <c r="EJ840" s="59" t="s">
        <v>579</v>
      </c>
      <c r="EK840" s="59" t="s">
        <v>580</v>
      </c>
      <c r="EL840" s="59" t="s">
        <v>580</v>
      </c>
      <c r="EM840" s="59" t="s">
        <v>580</v>
      </c>
      <c r="EN840" s="59" t="s">
        <v>591</v>
      </c>
      <c r="EO840" s="59" t="s">
        <v>578</v>
      </c>
      <c r="EP840" s="59" t="s">
        <v>578</v>
      </c>
      <c r="EQ840" s="59" t="s">
        <v>578</v>
      </c>
      <c r="ER840" s="59" t="s">
        <v>578</v>
      </c>
      <c r="ES840" s="59" t="s">
        <v>579</v>
      </c>
      <c r="ET840" s="59" t="s">
        <v>579</v>
      </c>
      <c r="EU840" s="59" t="s">
        <v>580</v>
      </c>
      <c r="EV840" s="59" t="s">
        <v>592</v>
      </c>
      <c r="EW840" s="59" t="s">
        <v>592</v>
      </c>
      <c r="EX840" s="59" t="s">
        <v>590</v>
      </c>
      <c r="EY840" s="59" t="s">
        <v>593</v>
      </c>
      <c r="EZ840" s="59" t="s">
        <v>593</v>
      </c>
      <c r="FA840" s="59" t="s">
        <v>593</v>
      </c>
    </row>
    <row r="841" spans="1:157" x14ac:dyDescent="0.25">
      <c r="A841" s="52"/>
      <c r="B841" s="53"/>
      <c r="C841" s="53"/>
      <c r="D841" s="53"/>
      <c r="E841" s="53"/>
      <c r="F841" s="53"/>
      <c r="G841" s="53" t="s">
        <v>571</v>
      </c>
      <c r="H841" s="185" t="s">
        <v>571</v>
      </c>
      <c r="I841" s="53" t="s">
        <v>571</v>
      </c>
      <c r="J841" s="53" t="s">
        <v>571</v>
      </c>
      <c r="K841" s="53" t="s">
        <v>571</v>
      </c>
      <c r="L841" s="54" t="s">
        <v>571</v>
      </c>
      <c r="M841" s="53" t="s">
        <v>571</v>
      </c>
      <c r="N841" s="53" t="s">
        <v>571</v>
      </c>
      <c r="O841" s="53" t="s">
        <v>571</v>
      </c>
      <c r="P841" s="53" t="s">
        <v>571</v>
      </c>
      <c r="Q841" s="53" t="s">
        <v>594</v>
      </c>
      <c r="R841" s="53" t="s">
        <v>594</v>
      </c>
      <c r="S841" s="53" t="s">
        <v>594</v>
      </c>
      <c r="T841" s="53" t="s">
        <v>594</v>
      </c>
      <c r="U841" s="53" t="s">
        <v>594</v>
      </c>
      <c r="V841" s="53" t="s">
        <v>594</v>
      </c>
      <c r="W841" s="53" t="s">
        <v>594</v>
      </c>
      <c r="X841" s="53" t="s">
        <v>594</v>
      </c>
      <c r="Y841" s="53" t="s">
        <v>594</v>
      </c>
      <c r="Z841" s="53" t="s">
        <v>594</v>
      </c>
      <c r="AA841" s="53" t="s">
        <v>595</v>
      </c>
      <c r="AB841" s="53" t="s">
        <v>595</v>
      </c>
      <c r="AC841" s="53" t="s">
        <v>595</v>
      </c>
      <c r="AD841" s="54" t="s">
        <v>595</v>
      </c>
      <c r="AE841" s="54" t="s">
        <v>595</v>
      </c>
      <c r="AF841" s="54" t="s">
        <v>595</v>
      </c>
      <c r="AG841" s="53" t="s">
        <v>596</v>
      </c>
      <c r="AH841" s="53" t="s">
        <v>596</v>
      </c>
      <c r="AI841" s="53" t="s">
        <v>596</v>
      </c>
      <c r="AJ841" s="53" t="s">
        <v>597</v>
      </c>
      <c r="AK841" s="53"/>
      <c r="AL841" s="54"/>
      <c r="AM841" s="54"/>
      <c r="AN841" s="54"/>
      <c r="AO841" s="54"/>
      <c r="AP841" s="55" t="s">
        <v>573</v>
      </c>
      <c r="AQ841" s="55" t="s">
        <v>573</v>
      </c>
      <c r="AR841" s="55" t="s">
        <v>573</v>
      </c>
      <c r="AS841" s="55" t="s">
        <v>573</v>
      </c>
      <c r="AT841" s="55" t="s">
        <v>573</v>
      </c>
      <c r="AU841" s="55" t="s">
        <v>573</v>
      </c>
      <c r="AV841" s="53" t="s">
        <v>573</v>
      </c>
      <c r="AW841" s="53" t="s">
        <v>573</v>
      </c>
      <c r="AX841" s="55" t="s">
        <v>573</v>
      </c>
      <c r="AY841" s="53" t="s">
        <v>573</v>
      </c>
      <c r="AZ841" s="53" t="s">
        <v>594</v>
      </c>
      <c r="BA841" s="53" t="s">
        <v>594</v>
      </c>
      <c r="BB841" s="53" t="s">
        <v>594</v>
      </c>
      <c r="BC841" s="53" t="s">
        <v>594</v>
      </c>
      <c r="BD841" s="53" t="s">
        <v>594</v>
      </c>
      <c r="BE841" s="53" t="s">
        <v>594</v>
      </c>
      <c r="BF841" s="53" t="s">
        <v>594</v>
      </c>
      <c r="BG841" s="53" t="s">
        <v>594</v>
      </c>
      <c r="BH841" s="53" t="s">
        <v>594</v>
      </c>
      <c r="BI841" s="53" t="s">
        <v>594</v>
      </c>
      <c r="BJ841" s="53" t="s">
        <v>595</v>
      </c>
      <c r="BK841" s="53" t="s">
        <v>595</v>
      </c>
      <c r="BL841" s="53" t="s">
        <v>595</v>
      </c>
      <c r="BM841" s="54" t="s">
        <v>595</v>
      </c>
      <c r="BN841" s="54" t="s">
        <v>595</v>
      </c>
      <c r="BO841" s="54" t="s">
        <v>595</v>
      </c>
      <c r="BP841" s="53" t="s">
        <v>596</v>
      </c>
      <c r="BQ841" s="53" t="s">
        <v>596</v>
      </c>
      <c r="BR841" s="53" t="s">
        <v>596</v>
      </c>
      <c r="BS841" s="60" t="s">
        <v>597</v>
      </c>
      <c r="BT841" s="53" t="s">
        <v>578</v>
      </c>
      <c r="BU841" s="59" t="s">
        <v>578</v>
      </c>
      <c r="BV841" s="59" t="s">
        <v>579</v>
      </c>
      <c r="BW841" s="59" t="s">
        <v>579</v>
      </c>
      <c r="BX841" s="59" t="s">
        <v>580</v>
      </c>
      <c r="BY841" s="59" t="s">
        <v>580</v>
      </c>
      <c r="BZ841" s="59" t="s">
        <v>580</v>
      </c>
      <c r="CA841" s="59" t="s">
        <v>598</v>
      </c>
      <c r="CB841" s="59" t="s">
        <v>578</v>
      </c>
      <c r="CC841" s="59" t="s">
        <v>578</v>
      </c>
      <c r="CD841" s="59" t="s">
        <v>579</v>
      </c>
      <c r="CE841" s="59" t="s">
        <v>579</v>
      </c>
      <c r="CF841" s="59" t="s">
        <v>580</v>
      </c>
      <c r="CG841" s="59" t="s">
        <v>580</v>
      </c>
      <c r="CH841" s="59" t="s">
        <v>580</v>
      </c>
      <c r="CI841" s="59" t="s">
        <v>598</v>
      </c>
      <c r="CJ841" s="59" t="s">
        <v>583</v>
      </c>
      <c r="CK841" s="59" t="s">
        <v>583</v>
      </c>
      <c r="CL841" s="59" t="s">
        <v>584</v>
      </c>
      <c r="CM841" s="59" t="s">
        <v>585</v>
      </c>
      <c r="CN841" s="59" t="s">
        <v>585</v>
      </c>
      <c r="CO841" s="59" t="s">
        <v>599</v>
      </c>
      <c r="CP841" s="59" t="s">
        <v>600</v>
      </c>
      <c r="CQ841" s="59" t="s">
        <v>601</v>
      </c>
      <c r="CR841" s="59" t="s">
        <v>601</v>
      </c>
      <c r="CS841" s="59" t="s">
        <v>601</v>
      </c>
      <c r="CT841" s="59" t="s">
        <v>601</v>
      </c>
      <c r="CU841" s="59" t="s">
        <v>583</v>
      </c>
      <c r="CV841" s="59" t="s">
        <v>583</v>
      </c>
      <c r="CW841" s="59" t="s">
        <v>584</v>
      </c>
      <c r="CX841" s="59" t="s">
        <v>585</v>
      </c>
      <c r="CY841" s="59" t="s">
        <v>585</v>
      </c>
      <c r="CZ841" s="59" t="s">
        <v>599</v>
      </c>
      <c r="DA841" s="59" t="s">
        <v>600</v>
      </c>
      <c r="DB841" s="59" t="s">
        <v>601</v>
      </c>
      <c r="DC841" s="59" t="s">
        <v>601</v>
      </c>
      <c r="DD841" s="59" t="s">
        <v>601</v>
      </c>
      <c r="DE841" s="59" t="s">
        <v>601</v>
      </c>
      <c r="DF841" s="59"/>
      <c r="DG841" s="59"/>
      <c r="DH841" s="59"/>
      <c r="DI841" s="59"/>
      <c r="DJ841" s="59"/>
      <c r="DK841" s="59" t="s">
        <v>578</v>
      </c>
      <c r="DL841" s="59" t="s">
        <v>579</v>
      </c>
      <c r="DM841" s="59" t="s">
        <v>580</v>
      </c>
      <c r="DN841" s="59" t="s">
        <v>591</v>
      </c>
      <c r="DO841" s="59" t="s">
        <v>579</v>
      </c>
      <c r="DP841" s="59" t="s">
        <v>580</v>
      </c>
      <c r="DQ841" s="59" t="s">
        <v>591</v>
      </c>
      <c r="DR841" s="59" t="s">
        <v>580</v>
      </c>
      <c r="DS841" s="59" t="s">
        <v>591</v>
      </c>
      <c r="DT841" s="59" t="s">
        <v>591</v>
      </c>
      <c r="DU841" s="59" t="s">
        <v>578</v>
      </c>
      <c r="DV841" s="59" t="s">
        <v>578</v>
      </c>
      <c r="DW841" s="59" t="s">
        <v>578</v>
      </c>
      <c r="DX841" s="59" t="s">
        <v>578</v>
      </c>
      <c r="DY841" s="59" t="s">
        <v>579</v>
      </c>
      <c r="DZ841" s="59" t="s">
        <v>579</v>
      </c>
      <c r="EA841" s="59" t="s">
        <v>579</v>
      </c>
      <c r="EB841" s="59" t="s">
        <v>580</v>
      </c>
      <c r="EC841" s="59" t="s">
        <v>580</v>
      </c>
      <c r="ED841" s="59" t="s">
        <v>591</v>
      </c>
      <c r="EE841" s="59" t="s">
        <v>579</v>
      </c>
      <c r="EF841" s="59" t="s">
        <v>579</v>
      </c>
      <c r="EG841" s="59" t="s">
        <v>579</v>
      </c>
      <c r="EH841" s="59" t="s">
        <v>580</v>
      </c>
      <c r="EI841" s="59" t="s">
        <v>580</v>
      </c>
      <c r="EJ841" s="59" t="s">
        <v>591</v>
      </c>
      <c r="EK841" s="59" t="s">
        <v>580</v>
      </c>
      <c r="EL841" s="59" t="s">
        <v>580</v>
      </c>
      <c r="EM841" s="59" t="s">
        <v>591</v>
      </c>
      <c r="EN841" s="59" t="s">
        <v>591</v>
      </c>
      <c r="EO841" s="59" t="s">
        <v>578</v>
      </c>
      <c r="EP841" s="59" t="s">
        <v>578</v>
      </c>
      <c r="EQ841" s="59" t="s">
        <v>579</v>
      </c>
      <c r="ER841" s="59" t="s">
        <v>579</v>
      </c>
      <c r="ES841" s="59" t="s">
        <v>580</v>
      </c>
      <c r="ET841" s="59" t="s">
        <v>580</v>
      </c>
      <c r="EU841" s="59" t="s">
        <v>580</v>
      </c>
      <c r="EV841" s="59" t="s">
        <v>598</v>
      </c>
      <c r="EW841" s="59" t="s">
        <v>602</v>
      </c>
      <c r="EX841" s="59"/>
      <c r="EY841" s="59" t="s">
        <v>603</v>
      </c>
      <c r="EZ841" s="59" t="s">
        <v>604</v>
      </c>
      <c r="FA841" s="59" t="s">
        <v>605</v>
      </c>
    </row>
    <row r="842" spans="1:157" x14ac:dyDescent="0.25">
      <c r="A842" s="52"/>
      <c r="B842" s="53"/>
      <c r="C842" s="53" t="s">
        <v>571</v>
      </c>
      <c r="D842" s="53" t="s">
        <v>571</v>
      </c>
      <c r="E842" s="53" t="s">
        <v>606</v>
      </c>
      <c r="F842" s="53" t="s">
        <v>571</v>
      </c>
      <c r="G842" s="53" t="s">
        <v>594</v>
      </c>
      <c r="H842" s="185" t="s">
        <v>594</v>
      </c>
      <c r="I842" s="53" t="s">
        <v>594</v>
      </c>
      <c r="J842" s="53" t="s">
        <v>594</v>
      </c>
      <c r="K842" s="53" t="s">
        <v>595</v>
      </c>
      <c r="L842" s="54" t="s">
        <v>595</v>
      </c>
      <c r="M842" s="53" t="s">
        <v>595</v>
      </c>
      <c r="N842" s="53" t="s">
        <v>596</v>
      </c>
      <c r="O842" s="53" t="s">
        <v>596</v>
      </c>
      <c r="P842" s="53" t="s">
        <v>597</v>
      </c>
      <c r="Q842" s="53" t="s">
        <v>594</v>
      </c>
      <c r="R842" s="53" t="s">
        <v>594</v>
      </c>
      <c r="S842" s="53" t="s">
        <v>594</v>
      </c>
      <c r="T842" s="53" t="s">
        <v>594</v>
      </c>
      <c r="U842" s="53" t="s">
        <v>595</v>
      </c>
      <c r="V842" s="53" t="s">
        <v>595</v>
      </c>
      <c r="W842" s="53" t="s">
        <v>595</v>
      </c>
      <c r="X842" s="53" t="s">
        <v>596</v>
      </c>
      <c r="Y842" s="53" t="s">
        <v>596</v>
      </c>
      <c r="Z842" s="53" t="s">
        <v>597</v>
      </c>
      <c r="AA842" s="53" t="s">
        <v>595</v>
      </c>
      <c r="AB842" s="53" t="s">
        <v>595</v>
      </c>
      <c r="AC842" s="53" t="s">
        <v>595</v>
      </c>
      <c r="AD842" s="54" t="s">
        <v>596</v>
      </c>
      <c r="AE842" s="54" t="s">
        <v>596</v>
      </c>
      <c r="AF842" s="54" t="s">
        <v>597</v>
      </c>
      <c r="AG842" s="53" t="s">
        <v>596</v>
      </c>
      <c r="AH842" s="53" t="s">
        <v>596</v>
      </c>
      <c r="AI842" s="53" t="s">
        <v>597</v>
      </c>
      <c r="AJ842" s="53" t="s">
        <v>597</v>
      </c>
      <c r="AK842" s="53"/>
      <c r="AL842" s="55" t="s">
        <v>573</v>
      </c>
      <c r="AM842" s="55" t="s">
        <v>573</v>
      </c>
      <c r="AN842" s="53" t="s">
        <v>573</v>
      </c>
      <c r="AO842" s="55" t="s">
        <v>573</v>
      </c>
      <c r="AP842" s="53" t="s">
        <v>594</v>
      </c>
      <c r="AQ842" s="53" t="s">
        <v>594</v>
      </c>
      <c r="AR842" s="53" t="s">
        <v>594</v>
      </c>
      <c r="AS842" s="53" t="s">
        <v>594</v>
      </c>
      <c r="AT842" s="53" t="s">
        <v>595</v>
      </c>
      <c r="AU842" s="54" t="s">
        <v>595</v>
      </c>
      <c r="AV842" s="53" t="s">
        <v>595</v>
      </c>
      <c r="AW842" s="53" t="s">
        <v>596</v>
      </c>
      <c r="AX842" s="53" t="s">
        <v>596</v>
      </c>
      <c r="AY842" s="53" t="s">
        <v>597</v>
      </c>
      <c r="AZ842" s="53" t="s">
        <v>594</v>
      </c>
      <c r="BA842" s="53" t="s">
        <v>594</v>
      </c>
      <c r="BB842" s="53" t="s">
        <v>594</v>
      </c>
      <c r="BC842" s="53" t="s">
        <v>594</v>
      </c>
      <c r="BD842" s="53" t="s">
        <v>595</v>
      </c>
      <c r="BE842" s="53" t="s">
        <v>595</v>
      </c>
      <c r="BF842" s="53" t="s">
        <v>595</v>
      </c>
      <c r="BG842" s="53" t="s">
        <v>596</v>
      </c>
      <c r="BH842" s="53" t="s">
        <v>596</v>
      </c>
      <c r="BI842" s="53" t="s">
        <v>597</v>
      </c>
      <c r="BJ842" s="53" t="s">
        <v>595</v>
      </c>
      <c r="BK842" s="53" t="s">
        <v>595</v>
      </c>
      <c r="BL842" s="53" t="s">
        <v>595</v>
      </c>
      <c r="BM842" s="54" t="s">
        <v>596</v>
      </c>
      <c r="BN842" s="54" t="s">
        <v>596</v>
      </c>
      <c r="BO842" s="54" t="s">
        <v>597</v>
      </c>
      <c r="BP842" s="53" t="s">
        <v>596</v>
      </c>
      <c r="BQ842" s="53" t="s">
        <v>596</v>
      </c>
      <c r="BR842" s="53" t="s">
        <v>597</v>
      </c>
      <c r="BS842" s="60" t="s">
        <v>597</v>
      </c>
      <c r="BT842" s="53" t="s">
        <v>579</v>
      </c>
      <c r="BU842" s="59" t="s">
        <v>579</v>
      </c>
      <c r="BV842" s="59" t="s">
        <v>579</v>
      </c>
      <c r="BW842" s="59" t="s">
        <v>580</v>
      </c>
      <c r="BX842" s="59" t="s">
        <v>580</v>
      </c>
      <c r="BY842" s="59" t="s">
        <v>591</v>
      </c>
      <c r="BZ842" s="59" t="s">
        <v>591</v>
      </c>
      <c r="CA842" s="59" t="s">
        <v>601</v>
      </c>
      <c r="CB842" s="59" t="s">
        <v>579</v>
      </c>
      <c r="CC842" s="59" t="s">
        <v>579</v>
      </c>
      <c r="CD842" s="59" t="s">
        <v>579</v>
      </c>
      <c r="CE842" s="59" t="s">
        <v>580</v>
      </c>
      <c r="CF842" s="59" t="s">
        <v>580</v>
      </c>
      <c r="CG842" s="59" t="s">
        <v>591</v>
      </c>
      <c r="CH842" s="59" t="s">
        <v>591</v>
      </c>
      <c r="CI842" s="59" t="s">
        <v>601</v>
      </c>
      <c r="CJ842" s="59" t="s">
        <v>580</v>
      </c>
      <c r="CK842" s="59" t="s">
        <v>585</v>
      </c>
      <c r="CL842" s="59" t="s">
        <v>607</v>
      </c>
      <c r="CM842" s="59" t="s">
        <v>591</v>
      </c>
      <c r="CN842" s="59" t="s">
        <v>599</v>
      </c>
      <c r="CO842" s="59" t="s">
        <v>607</v>
      </c>
      <c r="CP842" s="59" t="s">
        <v>607</v>
      </c>
      <c r="CQ842" s="59" t="s">
        <v>608</v>
      </c>
      <c r="CR842" s="59" t="s">
        <v>608</v>
      </c>
      <c r="CS842" s="59" t="s">
        <v>608</v>
      </c>
      <c r="CT842" s="59" t="s">
        <v>609</v>
      </c>
      <c r="CU842" s="59" t="s">
        <v>580</v>
      </c>
      <c r="CV842" s="59" t="s">
        <v>585</v>
      </c>
      <c r="CW842" s="59" t="s">
        <v>607</v>
      </c>
      <c r="CX842" s="59" t="s">
        <v>591</v>
      </c>
      <c r="CY842" s="59" t="s">
        <v>599</v>
      </c>
      <c r="CZ842" s="59" t="s">
        <v>607</v>
      </c>
      <c r="DA842" s="59" t="s">
        <v>607</v>
      </c>
      <c r="DB842" s="59" t="s">
        <v>608</v>
      </c>
      <c r="DC842" s="59" t="s">
        <v>608</v>
      </c>
      <c r="DD842" s="59" t="s">
        <v>608</v>
      </c>
      <c r="DE842" s="59" t="s">
        <v>610</v>
      </c>
      <c r="DF842" s="59"/>
      <c r="DG842" s="59"/>
      <c r="DH842" s="59"/>
      <c r="DI842" s="59"/>
      <c r="DJ842" s="59"/>
      <c r="DK842" s="59"/>
      <c r="DL842" s="59"/>
      <c r="DM842" s="59"/>
      <c r="DN842" s="59"/>
      <c r="DO842" s="59"/>
      <c r="DP842" s="59"/>
      <c r="DQ842" s="59"/>
      <c r="DR842" s="59"/>
      <c r="DS842" s="59"/>
      <c r="DT842" s="59"/>
      <c r="DU842" s="59" t="s">
        <v>611</v>
      </c>
      <c r="DV842" s="59" t="s">
        <v>579</v>
      </c>
      <c r="DW842" s="59" t="s">
        <v>580</v>
      </c>
      <c r="DX842" s="59" t="s">
        <v>591</v>
      </c>
      <c r="DY842" s="59" t="s">
        <v>579</v>
      </c>
      <c r="DZ842" s="59" t="s">
        <v>580</v>
      </c>
      <c r="EA842" s="59" t="s">
        <v>591</v>
      </c>
      <c r="EB842" s="59" t="s">
        <v>580</v>
      </c>
      <c r="EC842" s="59" t="s">
        <v>591</v>
      </c>
      <c r="ED842" s="59" t="s">
        <v>591</v>
      </c>
      <c r="EE842" s="59" t="s">
        <v>579</v>
      </c>
      <c r="EF842" s="59" t="s">
        <v>580</v>
      </c>
      <c r="EG842" s="59" t="s">
        <v>591</v>
      </c>
      <c r="EH842" s="59" t="s">
        <v>580</v>
      </c>
      <c r="EI842" s="59" t="s">
        <v>591</v>
      </c>
      <c r="EJ842" s="59" t="s">
        <v>591</v>
      </c>
      <c r="EK842" s="59" t="s">
        <v>580</v>
      </c>
      <c r="EL842" s="59" t="s">
        <v>591</v>
      </c>
      <c r="EM842" s="59" t="s">
        <v>591</v>
      </c>
      <c r="EN842" s="59" t="s">
        <v>591</v>
      </c>
      <c r="EO842" s="59" t="s">
        <v>579</v>
      </c>
      <c r="EP842" s="59" t="s">
        <v>579</v>
      </c>
      <c r="EQ842" s="59" t="s">
        <v>579</v>
      </c>
      <c r="ER842" s="59" t="s">
        <v>580</v>
      </c>
      <c r="ES842" s="59" t="s">
        <v>580</v>
      </c>
      <c r="ET842" s="59" t="s">
        <v>591</v>
      </c>
      <c r="EU842" s="59" t="s">
        <v>591</v>
      </c>
      <c r="EV842" s="59" t="s">
        <v>601</v>
      </c>
      <c r="EW842" s="59" t="s">
        <v>601</v>
      </c>
      <c r="EX842" s="59"/>
      <c r="EY842" s="59" t="s">
        <v>601</v>
      </c>
      <c r="EZ842" s="59" t="s">
        <v>601</v>
      </c>
      <c r="FA842" s="59" t="s">
        <v>601</v>
      </c>
    </row>
    <row r="843" spans="1:157" ht="13.8" thickBot="1" x14ac:dyDescent="0.3">
      <c r="A843" s="61" t="s">
        <v>612</v>
      </c>
      <c r="B843" s="62" t="s">
        <v>569</v>
      </c>
      <c r="C843" s="62" t="s">
        <v>578</v>
      </c>
      <c r="D843" s="62" t="s">
        <v>613</v>
      </c>
      <c r="E843" s="62" t="s">
        <v>614</v>
      </c>
      <c r="F843" s="62" t="s">
        <v>615</v>
      </c>
      <c r="G843" s="62" t="s">
        <v>578</v>
      </c>
      <c r="H843" s="187" t="s">
        <v>613</v>
      </c>
      <c r="I843" s="62" t="s">
        <v>614</v>
      </c>
      <c r="J843" s="62" t="s">
        <v>615</v>
      </c>
      <c r="K843" s="62" t="s">
        <v>613</v>
      </c>
      <c r="L843" s="63" t="s">
        <v>614</v>
      </c>
      <c r="M843" s="62" t="s">
        <v>615</v>
      </c>
      <c r="N843" s="62" t="s">
        <v>614</v>
      </c>
      <c r="O843" s="62" t="s">
        <v>615</v>
      </c>
      <c r="P843" s="62" t="s">
        <v>615</v>
      </c>
      <c r="Q843" s="62" t="s">
        <v>594</v>
      </c>
      <c r="R843" s="62" t="s">
        <v>613</v>
      </c>
      <c r="S843" s="62" t="s">
        <v>596</v>
      </c>
      <c r="T843" s="62" t="s">
        <v>615</v>
      </c>
      <c r="U843" s="62" t="s">
        <v>613</v>
      </c>
      <c r="V843" s="62" t="s">
        <v>614</v>
      </c>
      <c r="W843" s="62" t="s">
        <v>615</v>
      </c>
      <c r="X843" s="62" t="s">
        <v>614</v>
      </c>
      <c r="Y843" s="62" t="s">
        <v>615</v>
      </c>
      <c r="Z843" s="62" t="s">
        <v>615</v>
      </c>
      <c r="AA843" s="62" t="s">
        <v>613</v>
      </c>
      <c r="AB843" s="62" t="s">
        <v>614</v>
      </c>
      <c r="AC843" s="62" t="s">
        <v>615</v>
      </c>
      <c r="AD843" s="63" t="s">
        <v>614</v>
      </c>
      <c r="AE843" s="63" t="s">
        <v>615</v>
      </c>
      <c r="AF843" s="63" t="s">
        <v>615</v>
      </c>
      <c r="AG843" s="62" t="s">
        <v>614</v>
      </c>
      <c r="AH843" s="62" t="s">
        <v>615</v>
      </c>
      <c r="AI843" s="62" t="s">
        <v>615</v>
      </c>
      <c r="AJ843" s="62" t="s">
        <v>615</v>
      </c>
      <c r="AK843" s="64" t="s">
        <v>616</v>
      </c>
      <c r="AL843" s="62" t="s">
        <v>578</v>
      </c>
      <c r="AM843" s="62" t="s">
        <v>613</v>
      </c>
      <c r="AN843" s="62" t="s">
        <v>614</v>
      </c>
      <c r="AO843" s="62" t="s">
        <v>615</v>
      </c>
      <c r="AP843" s="62" t="s">
        <v>578</v>
      </c>
      <c r="AQ843" s="62" t="s">
        <v>613</v>
      </c>
      <c r="AR843" s="62" t="s">
        <v>614</v>
      </c>
      <c r="AS843" s="62" t="s">
        <v>615</v>
      </c>
      <c r="AT843" s="62" t="s">
        <v>613</v>
      </c>
      <c r="AU843" s="63" t="s">
        <v>614</v>
      </c>
      <c r="AV843" s="62" t="s">
        <v>615</v>
      </c>
      <c r="AW843" s="62" t="s">
        <v>614</v>
      </c>
      <c r="AX843" s="62" t="s">
        <v>615</v>
      </c>
      <c r="AY843" s="62" t="s">
        <v>615</v>
      </c>
      <c r="AZ843" s="62" t="s">
        <v>578</v>
      </c>
      <c r="BA843" s="62" t="s">
        <v>613</v>
      </c>
      <c r="BB843" s="62" t="s">
        <v>614</v>
      </c>
      <c r="BC843" s="62" t="s">
        <v>615</v>
      </c>
      <c r="BD843" s="62" t="s">
        <v>613</v>
      </c>
      <c r="BE843" s="62" t="s">
        <v>617</v>
      </c>
      <c r="BF843" s="62" t="s">
        <v>615</v>
      </c>
      <c r="BG843" s="62" t="s">
        <v>614</v>
      </c>
      <c r="BH843" s="62" t="s">
        <v>615</v>
      </c>
      <c r="BI843" s="62" t="s">
        <v>615</v>
      </c>
      <c r="BJ843" s="62" t="s">
        <v>613</v>
      </c>
      <c r="BK843" s="62" t="s">
        <v>614</v>
      </c>
      <c r="BL843" s="62" t="s">
        <v>615</v>
      </c>
      <c r="BM843" s="63" t="s">
        <v>614</v>
      </c>
      <c r="BN843" s="63" t="s">
        <v>615</v>
      </c>
      <c r="BO843" s="63" t="s">
        <v>615</v>
      </c>
      <c r="BP843" s="62" t="s">
        <v>614</v>
      </c>
      <c r="BQ843" s="62" t="s">
        <v>615</v>
      </c>
      <c r="BR843" s="62" t="s">
        <v>615</v>
      </c>
      <c r="BS843" s="65" t="s">
        <v>615</v>
      </c>
      <c r="BT843" s="62" t="s">
        <v>579</v>
      </c>
      <c r="BU843" s="66" t="s">
        <v>580</v>
      </c>
      <c r="BV843" s="66" t="s">
        <v>580</v>
      </c>
      <c r="BW843" s="66" t="s">
        <v>580</v>
      </c>
      <c r="BX843" s="66" t="s">
        <v>591</v>
      </c>
      <c r="BY843" s="66" t="s">
        <v>591</v>
      </c>
      <c r="BZ843" s="66" t="s">
        <v>591</v>
      </c>
      <c r="CA843" s="66" t="s">
        <v>608</v>
      </c>
      <c r="CB843" s="66" t="s">
        <v>579</v>
      </c>
      <c r="CC843" s="66" t="s">
        <v>580</v>
      </c>
      <c r="CD843" s="66" t="s">
        <v>580</v>
      </c>
      <c r="CE843" s="66" t="s">
        <v>580</v>
      </c>
      <c r="CF843" s="66" t="s">
        <v>591</v>
      </c>
      <c r="CG843" s="66" t="s">
        <v>591</v>
      </c>
      <c r="CH843" s="66" t="s">
        <v>591</v>
      </c>
      <c r="CI843" s="66" t="s">
        <v>608</v>
      </c>
      <c r="CJ843" s="66" t="s">
        <v>607</v>
      </c>
      <c r="CK843" s="66" t="s">
        <v>607</v>
      </c>
      <c r="CL843" s="66" t="s">
        <v>607</v>
      </c>
      <c r="CM843" s="66" t="s">
        <v>607</v>
      </c>
      <c r="CN843" s="66" t="s">
        <v>607</v>
      </c>
      <c r="CO843" s="66" t="s">
        <v>607</v>
      </c>
      <c r="CP843" s="66" t="s">
        <v>607</v>
      </c>
      <c r="CQ843" s="66"/>
      <c r="CR843" s="66"/>
      <c r="CS843" s="66"/>
      <c r="CT843" s="66"/>
      <c r="CU843" s="66" t="s">
        <v>607</v>
      </c>
      <c r="CV843" s="66" t="s">
        <v>607</v>
      </c>
      <c r="CW843" s="66" t="s">
        <v>607</v>
      </c>
      <c r="CX843" s="66" t="s">
        <v>607</v>
      </c>
      <c r="CY843" s="66" t="s">
        <v>607</v>
      </c>
      <c r="CZ843" s="66" t="s">
        <v>607</v>
      </c>
      <c r="DA843" s="66" t="s">
        <v>607</v>
      </c>
      <c r="DB843" s="66"/>
      <c r="DC843" s="66"/>
      <c r="DD843" s="66"/>
      <c r="DE843" s="66"/>
      <c r="DF843" s="66"/>
      <c r="DG843" s="66"/>
      <c r="DH843" s="66"/>
      <c r="DI843" s="66"/>
      <c r="DJ843" s="66"/>
      <c r="DK843" s="66"/>
      <c r="DL843" s="66"/>
      <c r="DM843" s="66"/>
      <c r="DN843" s="66"/>
      <c r="DO843" s="66"/>
      <c r="DP843" s="66"/>
      <c r="DQ843" s="66"/>
      <c r="DR843" s="66"/>
      <c r="DS843" s="66"/>
      <c r="DT843" s="66"/>
      <c r="DU843" s="66"/>
      <c r="DV843" s="66"/>
      <c r="DW843" s="66"/>
      <c r="DX843" s="66"/>
      <c r="DY843" s="66"/>
      <c r="DZ843" s="66"/>
      <c r="EA843" s="66"/>
      <c r="EB843" s="66"/>
      <c r="EC843" s="66"/>
      <c r="ED843" s="66"/>
      <c r="EE843" s="66"/>
      <c r="EF843" s="66"/>
      <c r="EG843" s="66"/>
      <c r="EH843" s="66"/>
      <c r="EI843" s="66"/>
      <c r="EJ843" s="66"/>
      <c r="EK843" s="66"/>
      <c r="EL843" s="66"/>
      <c r="EM843" s="66"/>
      <c r="EN843" s="66"/>
      <c r="EO843" s="66" t="s">
        <v>579</v>
      </c>
      <c r="EP843" s="66" t="s">
        <v>580</v>
      </c>
      <c r="EQ843" s="66" t="s">
        <v>580</v>
      </c>
      <c r="ER843" s="66" t="s">
        <v>580</v>
      </c>
      <c r="ES843" s="66" t="s">
        <v>591</v>
      </c>
      <c r="ET843" s="66" t="s">
        <v>591</v>
      </c>
      <c r="EU843" s="66" t="s">
        <v>591</v>
      </c>
      <c r="EV843" s="66" t="s">
        <v>608</v>
      </c>
      <c r="EW843" s="66" t="s">
        <v>609</v>
      </c>
      <c r="EX843" s="66"/>
      <c r="EY843" s="66" t="s">
        <v>608</v>
      </c>
      <c r="EZ843" s="66" t="s">
        <v>608</v>
      </c>
      <c r="FA843" s="66" t="s">
        <v>609</v>
      </c>
    </row>
    <row r="844" spans="1:157" ht="14.4" x14ac:dyDescent="0.3">
      <c r="A844" s="67" t="s">
        <v>618</v>
      </c>
      <c r="B844" s="68">
        <v>709</v>
      </c>
      <c r="C844" s="69">
        <v>930</v>
      </c>
      <c r="D844" s="69">
        <v>930</v>
      </c>
      <c r="E844" s="69">
        <v>930</v>
      </c>
      <c r="F844" s="69">
        <v>930</v>
      </c>
      <c r="G844" s="69">
        <v>930</v>
      </c>
      <c r="H844" s="188">
        <v>930</v>
      </c>
      <c r="I844" s="71">
        <v>930</v>
      </c>
      <c r="J844" s="71">
        <v>930</v>
      </c>
      <c r="K844" s="71">
        <v>930</v>
      </c>
      <c r="L844" s="71">
        <v>930</v>
      </c>
      <c r="M844" s="71">
        <v>930</v>
      </c>
      <c r="N844" s="71">
        <v>930</v>
      </c>
      <c r="O844" s="71">
        <v>930</v>
      </c>
      <c r="P844" s="71">
        <v>930</v>
      </c>
      <c r="Q844" s="71">
        <v>1370</v>
      </c>
      <c r="R844" s="71">
        <v>1370</v>
      </c>
      <c r="S844" s="71">
        <v>1370</v>
      </c>
      <c r="T844" s="71">
        <v>1370</v>
      </c>
      <c r="U844" s="71">
        <v>1370</v>
      </c>
      <c r="V844" s="71">
        <v>1370</v>
      </c>
      <c r="W844" s="71">
        <v>1370</v>
      </c>
      <c r="X844" s="71">
        <v>1370</v>
      </c>
      <c r="Y844" s="71">
        <v>1370</v>
      </c>
      <c r="Z844" s="71">
        <v>1370</v>
      </c>
      <c r="AA844" s="71">
        <v>1370</v>
      </c>
      <c r="AB844" s="71">
        <v>1370</v>
      </c>
      <c r="AC844" s="71">
        <v>1370</v>
      </c>
      <c r="AD844" s="71">
        <v>1370</v>
      </c>
      <c r="AE844" s="71">
        <v>1370</v>
      </c>
      <c r="AF844" s="71">
        <v>1370</v>
      </c>
      <c r="AG844" s="71">
        <v>1370</v>
      </c>
      <c r="AH844" s="71">
        <v>1370</v>
      </c>
      <c r="AI844" s="71">
        <v>1370</v>
      </c>
      <c r="AJ844" s="71">
        <v>1370</v>
      </c>
      <c r="AK844" s="71">
        <v>709</v>
      </c>
      <c r="AL844" s="71">
        <v>930</v>
      </c>
      <c r="AM844" s="71">
        <v>930</v>
      </c>
      <c r="AN844" s="71">
        <v>930</v>
      </c>
      <c r="AO844" s="71">
        <v>930</v>
      </c>
      <c r="AP844" s="71">
        <v>930</v>
      </c>
      <c r="AQ844" s="71">
        <v>930</v>
      </c>
      <c r="AR844" s="71">
        <v>930</v>
      </c>
      <c r="AS844" s="71">
        <v>930</v>
      </c>
      <c r="AT844" s="71">
        <v>930</v>
      </c>
      <c r="AU844" s="71">
        <v>930</v>
      </c>
      <c r="AV844" s="71">
        <v>930</v>
      </c>
      <c r="AW844" s="71">
        <v>930</v>
      </c>
      <c r="AX844" s="71">
        <v>930</v>
      </c>
      <c r="AY844" s="71">
        <v>930</v>
      </c>
      <c r="AZ844" s="71">
        <v>1370</v>
      </c>
      <c r="BA844" s="71">
        <v>1370</v>
      </c>
      <c r="BB844" s="71">
        <v>1370</v>
      </c>
      <c r="BC844" s="71">
        <v>1370</v>
      </c>
      <c r="BD844" s="71">
        <v>1370</v>
      </c>
      <c r="BE844" s="71">
        <v>1370</v>
      </c>
      <c r="BF844" s="71">
        <v>1370</v>
      </c>
      <c r="BG844" s="71">
        <v>1370</v>
      </c>
      <c r="BH844" s="71">
        <v>1370</v>
      </c>
      <c r="BI844" s="71">
        <v>1370</v>
      </c>
      <c r="BJ844" s="71">
        <v>1370</v>
      </c>
      <c r="BK844" s="71">
        <v>1370</v>
      </c>
      <c r="BL844" s="71">
        <v>1370</v>
      </c>
      <c r="BM844" s="71">
        <v>1370</v>
      </c>
      <c r="BN844" s="71">
        <v>1370</v>
      </c>
      <c r="BO844" s="71">
        <v>1370</v>
      </c>
      <c r="BP844" s="71">
        <v>1370</v>
      </c>
      <c r="BQ844" s="71">
        <v>1370</v>
      </c>
      <c r="BR844" s="71">
        <v>1370</v>
      </c>
      <c r="BS844" s="71">
        <v>1370</v>
      </c>
      <c r="BT844" s="69">
        <v>1370</v>
      </c>
      <c r="BU844" s="69">
        <v>1370</v>
      </c>
      <c r="BV844" s="69">
        <v>1370</v>
      </c>
      <c r="BW844" s="69">
        <v>1370</v>
      </c>
      <c r="BX844" s="69">
        <v>1370</v>
      </c>
      <c r="BY844" s="70">
        <v>1370</v>
      </c>
      <c r="BZ844" s="71">
        <v>1370</v>
      </c>
      <c r="CA844" s="71">
        <v>1370</v>
      </c>
      <c r="CB844" s="71">
        <v>1370</v>
      </c>
      <c r="CC844" s="71">
        <v>1370</v>
      </c>
      <c r="CD844" s="71">
        <v>1370</v>
      </c>
      <c r="CE844" s="71">
        <v>1370</v>
      </c>
      <c r="CF844" s="71">
        <v>1370</v>
      </c>
      <c r="CG844" s="71">
        <v>1370</v>
      </c>
      <c r="CH844" s="71">
        <v>1370</v>
      </c>
      <c r="CI844" s="71">
        <v>1370</v>
      </c>
      <c r="CJ844" s="71">
        <v>1647</v>
      </c>
      <c r="CK844" s="71">
        <v>1647</v>
      </c>
      <c r="CL844" s="71">
        <v>1647</v>
      </c>
      <c r="CM844" s="71">
        <v>1647</v>
      </c>
      <c r="CN844" s="71">
        <v>1647</v>
      </c>
      <c r="CO844" s="71">
        <v>1647</v>
      </c>
      <c r="CP844" s="71">
        <v>1647</v>
      </c>
      <c r="CQ844" s="71">
        <v>1647</v>
      </c>
      <c r="CR844" s="71">
        <v>1647</v>
      </c>
      <c r="CS844" s="71">
        <v>1894.05</v>
      </c>
      <c r="CT844" s="71">
        <v>1894.05</v>
      </c>
      <c r="CU844" s="71">
        <v>1647</v>
      </c>
      <c r="CV844" s="71">
        <v>1647</v>
      </c>
      <c r="CW844" s="71">
        <v>1647</v>
      </c>
      <c r="CX844" s="71">
        <v>1647</v>
      </c>
      <c r="CY844" s="71">
        <v>1647</v>
      </c>
      <c r="CZ844" s="71">
        <v>1647</v>
      </c>
      <c r="DA844" s="71">
        <v>1647</v>
      </c>
      <c r="DB844" s="71">
        <v>1647</v>
      </c>
      <c r="DC844" s="71">
        <v>1647</v>
      </c>
      <c r="DD844" s="71">
        <v>1894.05</v>
      </c>
      <c r="DE844" s="71">
        <v>1894.05</v>
      </c>
      <c r="DF844" s="71">
        <v>930</v>
      </c>
      <c r="DG844" s="71">
        <v>1370</v>
      </c>
      <c r="DH844" s="71">
        <v>1370</v>
      </c>
      <c r="DI844" s="71">
        <v>1370</v>
      </c>
      <c r="DJ844" s="71">
        <v>1370</v>
      </c>
      <c r="DK844" s="71">
        <v>1370</v>
      </c>
      <c r="DL844" s="71">
        <v>1370</v>
      </c>
      <c r="DM844" s="71">
        <v>1370</v>
      </c>
      <c r="DN844" s="71">
        <v>1370</v>
      </c>
      <c r="DO844" s="71">
        <v>1370</v>
      </c>
      <c r="DP844" s="71">
        <v>1370</v>
      </c>
      <c r="DQ844" s="71">
        <v>1370</v>
      </c>
      <c r="DR844" s="71">
        <v>1370</v>
      </c>
      <c r="DS844" s="71">
        <v>1370</v>
      </c>
      <c r="DT844" s="71">
        <v>1370</v>
      </c>
      <c r="DU844" s="71">
        <v>1647</v>
      </c>
      <c r="DV844" s="71">
        <v>1647</v>
      </c>
      <c r="DW844" s="71">
        <v>1647</v>
      </c>
      <c r="DX844" s="71">
        <v>1647</v>
      </c>
      <c r="DY844" s="71">
        <v>1647</v>
      </c>
      <c r="DZ844" s="71">
        <v>1647</v>
      </c>
      <c r="EA844" s="71">
        <v>1647</v>
      </c>
      <c r="EB844" s="71">
        <v>1647</v>
      </c>
      <c r="EC844" s="71">
        <v>1647</v>
      </c>
      <c r="ED844" s="71">
        <v>1647</v>
      </c>
      <c r="EE844" s="71">
        <v>1647</v>
      </c>
      <c r="EF844" s="71">
        <v>1647</v>
      </c>
      <c r="EG844" s="71">
        <v>1647</v>
      </c>
      <c r="EH844" s="71">
        <v>1647</v>
      </c>
      <c r="EI844" s="71">
        <v>1647</v>
      </c>
      <c r="EJ844" s="71">
        <v>1647</v>
      </c>
      <c r="EK844" s="71">
        <v>1647</v>
      </c>
      <c r="EL844" s="71">
        <v>1647</v>
      </c>
      <c r="EM844" s="71">
        <v>1647</v>
      </c>
      <c r="EN844" s="71">
        <v>1647</v>
      </c>
      <c r="EO844" s="71">
        <v>1647</v>
      </c>
      <c r="EP844" s="71">
        <v>1647</v>
      </c>
      <c r="EQ844" s="71">
        <v>1647</v>
      </c>
      <c r="ER844" s="71">
        <v>1647</v>
      </c>
      <c r="ES844" s="71">
        <v>1647</v>
      </c>
      <c r="ET844" s="71">
        <v>1647</v>
      </c>
      <c r="EU844" s="71">
        <v>1647</v>
      </c>
      <c r="EV844" s="71">
        <v>1647</v>
      </c>
      <c r="EW844" s="71">
        <v>1894.05</v>
      </c>
      <c r="EX844" s="71">
        <v>930</v>
      </c>
      <c r="EY844" s="71">
        <v>1647</v>
      </c>
      <c r="EZ844" s="71">
        <v>1647</v>
      </c>
      <c r="FA844" s="71">
        <v>1894.05</v>
      </c>
    </row>
    <row r="845" spans="1:157" ht="14.4" x14ac:dyDescent="0.3">
      <c r="A845" s="171" t="s">
        <v>619</v>
      </c>
      <c r="B845" s="172">
        <v>0</v>
      </c>
      <c r="C845" s="173">
        <v>1199.7632601873072</v>
      </c>
      <c r="D845" s="173">
        <v>836.82052023388314</v>
      </c>
      <c r="E845" s="173">
        <v>459.98004757614041</v>
      </c>
      <c r="F845" s="173">
        <v>0</v>
      </c>
      <c r="G845" s="173">
        <v>2399.5265203746144</v>
      </c>
      <c r="H845" s="204">
        <v>2036.5837804211903</v>
      </c>
      <c r="I845" s="175">
        <v>1659.7433077634475</v>
      </c>
      <c r="J845" s="175">
        <v>1199.7632601873072</v>
      </c>
      <c r="K845" s="175">
        <v>1673.6410404677663</v>
      </c>
      <c r="L845" s="175">
        <v>1296.8005678100235</v>
      </c>
      <c r="M845" s="175">
        <v>836.82052023388314</v>
      </c>
      <c r="N845" s="175">
        <v>919.96009515228081</v>
      </c>
      <c r="O845" s="175">
        <v>459.98004757614041</v>
      </c>
      <c r="P845" s="175">
        <v>0</v>
      </c>
      <c r="Q845" s="175">
        <v>3599.2897805619214</v>
      </c>
      <c r="R845" s="175">
        <v>3236.3470406084975</v>
      </c>
      <c r="S845" s="175">
        <v>2859.5065679507547</v>
      </c>
      <c r="T845" s="175">
        <v>2399.5265203746144</v>
      </c>
      <c r="U845" s="175">
        <v>2873.4043006550737</v>
      </c>
      <c r="V845" s="175">
        <v>2496.5638279973309</v>
      </c>
      <c r="W845" s="175">
        <v>2036.5837804211903</v>
      </c>
      <c r="X845" s="175">
        <v>2119.7233553395881</v>
      </c>
      <c r="Y845" s="175">
        <v>1659.7433077634475</v>
      </c>
      <c r="Z845" s="175">
        <v>1199.7632601873072</v>
      </c>
      <c r="AA845" s="175">
        <v>2510.4615607016494</v>
      </c>
      <c r="AB845" s="175">
        <v>2133.6210880439066</v>
      </c>
      <c r="AC845" s="175">
        <v>1673.6410404677663</v>
      </c>
      <c r="AD845" s="175">
        <v>1756.7806153861638</v>
      </c>
      <c r="AE845" s="175">
        <v>1296.8005678100235</v>
      </c>
      <c r="AF845" s="175">
        <v>836.82052023388314</v>
      </c>
      <c r="AG845" s="175">
        <v>1379.9401427284213</v>
      </c>
      <c r="AH845" s="175">
        <v>919.96009515228081</v>
      </c>
      <c r="AI845" s="175">
        <v>459.98004757614041</v>
      </c>
      <c r="AJ845" s="175">
        <v>0</v>
      </c>
      <c r="AK845" s="175">
        <v>0</v>
      </c>
      <c r="AL845" s="175">
        <v>1199.7632601873072</v>
      </c>
      <c r="AM845" s="175">
        <v>836.82052023388314</v>
      </c>
      <c r="AN845" s="175">
        <v>459.98004757614041</v>
      </c>
      <c r="AO845" s="175">
        <v>0</v>
      </c>
      <c r="AP845" s="175">
        <v>2399.5265203746144</v>
      </c>
      <c r="AQ845" s="175">
        <v>2036.5837804211903</v>
      </c>
      <c r="AR845" s="175">
        <v>1659.7433077634475</v>
      </c>
      <c r="AS845" s="175">
        <v>1199.7632601873072</v>
      </c>
      <c r="AT845" s="175">
        <v>1673.6410404677663</v>
      </c>
      <c r="AU845" s="175">
        <v>1296.8005678100235</v>
      </c>
      <c r="AV845" s="175">
        <v>836.82052023388314</v>
      </c>
      <c r="AW845" s="175">
        <v>919.96009515228081</v>
      </c>
      <c r="AX845" s="175">
        <v>459.98004757614041</v>
      </c>
      <c r="AY845" s="175">
        <v>0</v>
      </c>
      <c r="AZ845" s="175">
        <v>3599.2897805619214</v>
      </c>
      <c r="BA845" s="175">
        <v>3236.3470406084975</v>
      </c>
      <c r="BB845" s="175">
        <v>2859.5065679507547</v>
      </c>
      <c r="BC845" s="175">
        <v>2399.5265203746144</v>
      </c>
      <c r="BD845" s="175">
        <v>2873.4043006550737</v>
      </c>
      <c r="BE845" s="175">
        <v>2496.5638279973309</v>
      </c>
      <c r="BF845" s="175">
        <v>2036.5837804211903</v>
      </c>
      <c r="BG845" s="175">
        <v>2119.7233553395881</v>
      </c>
      <c r="BH845" s="175">
        <v>1659.7433077634475</v>
      </c>
      <c r="BI845" s="175">
        <v>1199.7632601873072</v>
      </c>
      <c r="BJ845" s="175">
        <v>2510.4615607016494</v>
      </c>
      <c r="BK845" s="175">
        <v>2133.6210880439066</v>
      </c>
      <c r="BL845" s="175">
        <v>1673.6410404677663</v>
      </c>
      <c r="BM845" s="175">
        <v>1756.7806153861638</v>
      </c>
      <c r="BN845" s="175">
        <v>1296.8005678100235</v>
      </c>
      <c r="BO845" s="175">
        <v>836.82052023388314</v>
      </c>
      <c r="BP845" s="175">
        <v>1379.9401427284213</v>
      </c>
      <c r="BQ845" s="175">
        <v>919.96009515228081</v>
      </c>
      <c r="BR845" s="175">
        <v>459.98004757614041</v>
      </c>
      <c r="BS845" s="175">
        <v>0</v>
      </c>
      <c r="BT845" s="173">
        <v>4073.1675608423807</v>
      </c>
      <c r="BU845" s="173">
        <v>3696.3270881846379</v>
      </c>
      <c r="BV845" s="173">
        <v>3333.3843482312141</v>
      </c>
      <c r="BW845" s="173">
        <v>2956.5438755734713</v>
      </c>
      <c r="BX845" s="173">
        <v>1756.7806153861638</v>
      </c>
      <c r="BY845" s="174">
        <v>1296.8005678100235</v>
      </c>
      <c r="BZ845" s="175">
        <v>919.96009515228081</v>
      </c>
      <c r="CA845" s="175">
        <v>2576.1377358828818</v>
      </c>
      <c r="CB845" s="175">
        <v>4073.1675608423807</v>
      </c>
      <c r="CC845" s="175">
        <v>3696.3270881846379</v>
      </c>
      <c r="CD845" s="175">
        <v>3333.3843482312141</v>
      </c>
      <c r="CE845" s="175">
        <v>2956.5438755734713</v>
      </c>
      <c r="CF845" s="175">
        <v>1756.7806153861638</v>
      </c>
      <c r="CG845" s="175">
        <v>1296.8005678100235</v>
      </c>
      <c r="CH845" s="175">
        <v>919.96009515228081</v>
      </c>
      <c r="CI845" s="175">
        <v>2576.1377358828818</v>
      </c>
      <c r="CJ845" s="175">
        <v>4533.1476084185215</v>
      </c>
      <c r="CK845" s="175">
        <v>3793.3643958073544</v>
      </c>
      <c r="CL845" s="175">
        <v>3053.5811831961873</v>
      </c>
      <c r="CM845" s="175">
        <v>2593.601135620047</v>
      </c>
      <c r="CN845" s="175">
        <v>1756.7806153861638</v>
      </c>
      <c r="CO845" s="175">
        <v>1379.9401427284213</v>
      </c>
      <c r="CP845" s="175">
        <v>919.96009515228081</v>
      </c>
      <c r="CQ845" s="175">
        <v>2575.7678823298538</v>
      </c>
      <c r="CR845" s="175">
        <v>3434.3571764398052</v>
      </c>
      <c r="CS845" s="175">
        <v>4292.9464705497567</v>
      </c>
      <c r="CT845" s="175">
        <v>5151.5357646597076</v>
      </c>
      <c r="CU845" s="175">
        <v>4533.1476084185215</v>
      </c>
      <c r="CV845" s="175">
        <v>3793.3643958073544</v>
      </c>
      <c r="CW845" s="175">
        <v>3053.5811831961873</v>
      </c>
      <c r="CX845" s="175">
        <v>2593.601135620047</v>
      </c>
      <c r="CY845" s="175">
        <v>1756.7806153861638</v>
      </c>
      <c r="CZ845" s="175">
        <v>1379.9401427284213</v>
      </c>
      <c r="DA845" s="175">
        <v>919.96009515228081</v>
      </c>
      <c r="DB845" s="175">
        <v>2575.7678823298538</v>
      </c>
      <c r="DC845" s="175">
        <v>3434.3571764398052</v>
      </c>
      <c r="DD845" s="175">
        <v>4292.9464705497567</v>
      </c>
      <c r="DE845" s="175">
        <v>5151.5357646597076</v>
      </c>
      <c r="DF845" s="175">
        <v>0</v>
      </c>
      <c r="DG845" s="175">
        <v>1199.7632601873072</v>
      </c>
      <c r="DH845" s="175">
        <v>836.82052023388314</v>
      </c>
      <c r="DI845" s="175">
        <v>459.98004757614041</v>
      </c>
      <c r="DJ845" s="175">
        <v>0</v>
      </c>
      <c r="DK845" s="175">
        <v>2399.5265203746144</v>
      </c>
      <c r="DL845" s="175">
        <v>2036.5837804211903</v>
      </c>
      <c r="DM845" s="175">
        <v>1659.7433077634475</v>
      </c>
      <c r="DN845" s="175">
        <v>1199.7632601873072</v>
      </c>
      <c r="DO845" s="175">
        <v>1673.6410404677663</v>
      </c>
      <c r="DP845" s="175">
        <v>1296.8005678100235</v>
      </c>
      <c r="DQ845" s="175">
        <v>836.82052023388314</v>
      </c>
      <c r="DR845" s="175">
        <v>919.96009515228081</v>
      </c>
      <c r="DS845" s="175">
        <v>459.98004757614041</v>
      </c>
      <c r="DT845" s="175">
        <v>0</v>
      </c>
      <c r="DU845" s="175">
        <v>3599.2897805619214</v>
      </c>
      <c r="DV845" s="175">
        <v>3236.3470406084975</v>
      </c>
      <c r="DW845" s="175">
        <v>2859.5065679507547</v>
      </c>
      <c r="DX845" s="175">
        <v>2399.5265203746144</v>
      </c>
      <c r="DY845" s="175">
        <v>2873.4043006550737</v>
      </c>
      <c r="DZ845" s="175">
        <v>2496.5638279973309</v>
      </c>
      <c r="EA845" s="175">
        <v>2036.5837804211903</v>
      </c>
      <c r="EB845" s="175">
        <v>2119.7233553395881</v>
      </c>
      <c r="EC845" s="175">
        <v>1659.7433077634475</v>
      </c>
      <c r="ED845" s="175">
        <v>1199.7632601873072</v>
      </c>
      <c r="EE845" s="175">
        <v>2510.4615607016494</v>
      </c>
      <c r="EF845" s="175">
        <v>2133.6210880439066</v>
      </c>
      <c r="EG845" s="175">
        <v>1673.6410404677663</v>
      </c>
      <c r="EH845" s="175">
        <v>1756.7806153861638</v>
      </c>
      <c r="EI845" s="175">
        <v>1296.8005678100235</v>
      </c>
      <c r="EJ845" s="175">
        <v>836.82052023388314</v>
      </c>
      <c r="EK845" s="175">
        <v>1379.9401427284213</v>
      </c>
      <c r="EL845" s="175">
        <v>919.96009515228081</v>
      </c>
      <c r="EM845" s="175">
        <v>459.98004757614041</v>
      </c>
      <c r="EN845" s="175">
        <v>0</v>
      </c>
      <c r="EO845" s="175">
        <v>4073.1675608423807</v>
      </c>
      <c r="EP845" s="175">
        <v>3696.3270881846379</v>
      </c>
      <c r="EQ845" s="175">
        <v>3333.3843482312141</v>
      </c>
      <c r="ER845" s="175">
        <v>2956.5438755734713</v>
      </c>
      <c r="ES845" s="175">
        <v>1756.7806153861638</v>
      </c>
      <c r="ET845" s="175">
        <v>1296.8005678100235</v>
      </c>
      <c r="EU845" s="175">
        <v>919.96009515228081</v>
      </c>
      <c r="EV845" s="175">
        <v>2576.1377358828818</v>
      </c>
      <c r="EW845" s="175">
        <v>3434.8503145105092</v>
      </c>
      <c r="EX845" s="175">
        <v>0</v>
      </c>
      <c r="EY845" s="175">
        <v>624.14095699933273</v>
      </c>
      <c r="EZ845" s="175">
        <v>1248.2819139986655</v>
      </c>
      <c r="FA845" s="175">
        <v>1872.4228709979986</v>
      </c>
    </row>
    <row r="846" spans="1:157" ht="14.4" x14ac:dyDescent="0.3">
      <c r="A846" s="171" t="s">
        <v>620</v>
      </c>
      <c r="B846" s="172">
        <v>261.55079999999998</v>
      </c>
      <c r="C846" s="173">
        <v>387.99805000000003</v>
      </c>
      <c r="D846" s="173">
        <v>396.76670000000013</v>
      </c>
      <c r="E846" s="173">
        <v>467.73980000000006</v>
      </c>
      <c r="F846" s="173">
        <v>495.69355000000007</v>
      </c>
      <c r="G846" s="173">
        <v>511.86660000000006</v>
      </c>
      <c r="H846" s="204">
        <v>520.23667499999999</v>
      </c>
      <c r="I846" s="175">
        <v>587.98372499999994</v>
      </c>
      <c r="J846" s="175">
        <v>614.66684999999995</v>
      </c>
      <c r="K846" s="175">
        <v>528.60675000000003</v>
      </c>
      <c r="L846" s="175">
        <v>596.35380000000009</v>
      </c>
      <c r="M846" s="175">
        <v>623.036925</v>
      </c>
      <c r="N846" s="175">
        <v>664.10085000000004</v>
      </c>
      <c r="O846" s="175">
        <v>690.78397500000005</v>
      </c>
      <c r="P846" s="175">
        <v>717.46709999999996</v>
      </c>
      <c r="Q846" s="175">
        <v>622.25850000000003</v>
      </c>
      <c r="R846" s="175">
        <v>630.23</v>
      </c>
      <c r="S846" s="175">
        <v>694.75099999999998</v>
      </c>
      <c r="T846" s="175">
        <v>720.1635</v>
      </c>
      <c r="U846" s="175">
        <v>638.20150000000001</v>
      </c>
      <c r="V846" s="175">
        <v>702.72250000000008</v>
      </c>
      <c r="W846" s="175">
        <v>728.13499999999999</v>
      </c>
      <c r="X846" s="175">
        <v>767.24350000000004</v>
      </c>
      <c r="Y846" s="175">
        <v>792.65599999999995</v>
      </c>
      <c r="Z846" s="175">
        <v>818.06849999999997</v>
      </c>
      <c r="AA846" s="175">
        <v>646.173</v>
      </c>
      <c r="AB846" s="175">
        <v>710.69400000000007</v>
      </c>
      <c r="AC846" s="175">
        <v>736.1065000000001</v>
      </c>
      <c r="AD846" s="175">
        <v>775.21500000000003</v>
      </c>
      <c r="AE846" s="175">
        <v>800.62750000000005</v>
      </c>
      <c r="AF846" s="175">
        <v>826.04000000000008</v>
      </c>
      <c r="AG846" s="175">
        <v>839.73599999999999</v>
      </c>
      <c r="AH846" s="175">
        <v>865.14850000000001</v>
      </c>
      <c r="AI846" s="175">
        <v>890.56100000000004</v>
      </c>
      <c r="AJ846" s="175">
        <v>915.97350000000006</v>
      </c>
      <c r="AK846" s="175">
        <v>515.87910000000011</v>
      </c>
      <c r="AL846" s="175">
        <v>633.93487500000015</v>
      </c>
      <c r="AM846" s="175">
        <v>642.30494999999996</v>
      </c>
      <c r="AN846" s="175">
        <v>710.05200000000013</v>
      </c>
      <c r="AO846" s="175">
        <v>736.73512500000015</v>
      </c>
      <c r="AP846" s="175">
        <v>738.51400000000012</v>
      </c>
      <c r="AQ846" s="175">
        <v>746.4855</v>
      </c>
      <c r="AR846" s="175">
        <v>811.00650000000007</v>
      </c>
      <c r="AS846" s="175">
        <v>836.4190000000001</v>
      </c>
      <c r="AT846" s="175">
        <v>754.45699999999999</v>
      </c>
      <c r="AU846" s="175">
        <v>818.97799999999995</v>
      </c>
      <c r="AV846" s="175">
        <v>844.39049999999986</v>
      </c>
      <c r="AW846" s="175">
        <v>883.49900000000014</v>
      </c>
      <c r="AX846" s="175">
        <v>908.91150000000005</v>
      </c>
      <c r="AY846" s="175">
        <v>934.32400000000007</v>
      </c>
      <c r="AZ846" s="175">
        <v>829.61647500000004</v>
      </c>
      <c r="BA846" s="175">
        <v>837.18939999999998</v>
      </c>
      <c r="BB846" s="175">
        <v>898.48435000000006</v>
      </c>
      <c r="BC846" s="175">
        <v>922.62622500000009</v>
      </c>
      <c r="BD846" s="175">
        <v>844.76232499999992</v>
      </c>
      <c r="BE846" s="175">
        <v>906.05727499999989</v>
      </c>
      <c r="BF846" s="175">
        <v>930.19914999999992</v>
      </c>
      <c r="BG846" s="175">
        <v>967.35222500000009</v>
      </c>
      <c r="BH846" s="175">
        <v>991.4941</v>
      </c>
      <c r="BI846" s="175">
        <v>1015.635975</v>
      </c>
      <c r="BJ846" s="175">
        <v>852.33524999999986</v>
      </c>
      <c r="BK846" s="175">
        <v>913.63019999999995</v>
      </c>
      <c r="BL846" s="175">
        <v>937.77207499999997</v>
      </c>
      <c r="BM846" s="175">
        <v>974.92514999999992</v>
      </c>
      <c r="BN846" s="175">
        <v>999.06702499999983</v>
      </c>
      <c r="BO846" s="175">
        <v>1023.2088999999999</v>
      </c>
      <c r="BP846" s="175">
        <v>1036.2201</v>
      </c>
      <c r="BQ846" s="175">
        <v>1060.361975</v>
      </c>
      <c r="BR846" s="175">
        <v>1084.5038500000001</v>
      </c>
      <c r="BS846" s="175">
        <v>1108.6457250000001</v>
      </c>
      <c r="BT846" s="173">
        <v>734.31959999999992</v>
      </c>
      <c r="BU846" s="173">
        <v>795.61455000000001</v>
      </c>
      <c r="BV846" s="173">
        <v>803.18747499999995</v>
      </c>
      <c r="BW846" s="173">
        <v>864.48242499999992</v>
      </c>
      <c r="BX846" s="173">
        <v>957.49217499999986</v>
      </c>
      <c r="BY846" s="174">
        <v>981.63404999999989</v>
      </c>
      <c r="BZ846" s="175">
        <v>1042.9289999999999</v>
      </c>
      <c r="CA846" s="175">
        <v>882.80846785714289</v>
      </c>
      <c r="CB846" s="175">
        <v>972.79049999999995</v>
      </c>
      <c r="CC846" s="175">
        <v>1034.08545</v>
      </c>
      <c r="CD846" s="175">
        <v>1041.658375</v>
      </c>
      <c r="CE846" s="175">
        <v>1102.9533249999999</v>
      </c>
      <c r="CF846" s="175">
        <v>1195.9630749999997</v>
      </c>
      <c r="CG846" s="175">
        <v>1220.1049499999997</v>
      </c>
      <c r="CH846" s="175">
        <v>1281.3998999999999</v>
      </c>
      <c r="CI846" s="175">
        <v>1121.2793678571429</v>
      </c>
      <c r="CJ846" s="175">
        <v>931.2156500000001</v>
      </c>
      <c r="CK846" s="175">
        <v>1000.083525</v>
      </c>
      <c r="CL846" s="175">
        <v>1068.9513999999999</v>
      </c>
      <c r="CM846" s="175">
        <v>1093.0932749999999</v>
      </c>
      <c r="CN846" s="175">
        <v>1178.5300999999999</v>
      </c>
      <c r="CO846" s="175">
        <v>1239.8250499999997</v>
      </c>
      <c r="CP846" s="175">
        <v>1263.9669249999997</v>
      </c>
      <c r="CQ846" s="175">
        <v>1110.8094178571428</v>
      </c>
      <c r="CR846" s="175">
        <v>1396.2036392857142</v>
      </c>
      <c r="CS846" s="175">
        <v>1681.5978607142856</v>
      </c>
      <c r="CT846" s="175">
        <v>1966.992082142857</v>
      </c>
      <c r="CU846" s="175">
        <v>1108.1241000000002</v>
      </c>
      <c r="CV846" s="175">
        <v>1173.36735</v>
      </c>
      <c r="CW846" s="175">
        <v>1238.6106</v>
      </c>
      <c r="CX846" s="175">
        <v>1261.4818500000001</v>
      </c>
      <c r="CY846" s="175">
        <v>1342.422</v>
      </c>
      <c r="CZ846" s="175">
        <v>1400.4908999999998</v>
      </c>
      <c r="DA846" s="175">
        <v>1423.3621499999999</v>
      </c>
      <c r="DB846" s="175">
        <v>1278.2655642857144</v>
      </c>
      <c r="DC846" s="175">
        <v>1563.6597857142858</v>
      </c>
      <c r="DD846" s="175">
        <v>1849.0540071428572</v>
      </c>
      <c r="DE846" s="175">
        <v>2134.4482285714289</v>
      </c>
      <c r="DF846" s="175">
        <v>721.28700000000015</v>
      </c>
      <c r="DG846" s="175">
        <v>821.70650000000012</v>
      </c>
      <c r="DH846" s="175">
        <v>829.678</v>
      </c>
      <c r="DI846" s="175">
        <v>894.19900000000007</v>
      </c>
      <c r="DJ846" s="175">
        <v>919.61150000000009</v>
      </c>
      <c r="DK846" s="175">
        <v>908.64935000000003</v>
      </c>
      <c r="DL846" s="175">
        <v>916.22227499999997</v>
      </c>
      <c r="DM846" s="175">
        <v>977.51722500000005</v>
      </c>
      <c r="DN846" s="175">
        <v>1001.6591000000001</v>
      </c>
      <c r="DO846" s="175">
        <v>923.79519999999991</v>
      </c>
      <c r="DP846" s="175">
        <v>985.09014999999988</v>
      </c>
      <c r="DQ846" s="175">
        <v>1009.2320249999999</v>
      </c>
      <c r="DR846" s="175">
        <v>1046.3851</v>
      </c>
      <c r="DS846" s="175">
        <v>1070.526975</v>
      </c>
      <c r="DT846" s="175">
        <v>1094.66885</v>
      </c>
      <c r="DU846" s="175">
        <v>1036.6775250000001</v>
      </c>
      <c r="DV846" s="175">
        <v>1044.2504500000002</v>
      </c>
      <c r="DW846" s="175">
        <v>1105.5454000000002</v>
      </c>
      <c r="DX846" s="175">
        <v>1129.687275</v>
      </c>
      <c r="DY846" s="175">
        <v>1051.8233749999999</v>
      </c>
      <c r="DZ846" s="175">
        <v>1113.1183249999999</v>
      </c>
      <c r="EA846" s="175">
        <v>1137.2601999999999</v>
      </c>
      <c r="EB846" s="175">
        <v>1174.4132750000001</v>
      </c>
      <c r="EC846" s="175">
        <v>1198.5551500000001</v>
      </c>
      <c r="ED846" s="175">
        <v>1222.6970250000002</v>
      </c>
      <c r="EE846" s="175">
        <v>1059.3963000000001</v>
      </c>
      <c r="EF846" s="175">
        <v>1120.6912499999999</v>
      </c>
      <c r="EG846" s="175">
        <v>1144.8331249999999</v>
      </c>
      <c r="EH846" s="175">
        <v>1181.9861999999998</v>
      </c>
      <c r="EI846" s="175">
        <v>1206.1280749999999</v>
      </c>
      <c r="EJ846" s="175">
        <v>1230.2699499999999</v>
      </c>
      <c r="EK846" s="175">
        <v>1243.28115</v>
      </c>
      <c r="EL846" s="175">
        <v>1267.4230250000001</v>
      </c>
      <c r="EM846" s="175">
        <v>1291.5649000000001</v>
      </c>
      <c r="EN846" s="175">
        <v>1315.7067750000001</v>
      </c>
      <c r="EO846" s="175">
        <v>1117.7541000000001</v>
      </c>
      <c r="EP846" s="175">
        <v>1175.8230000000001</v>
      </c>
      <c r="EQ846" s="175">
        <v>1182.9973500000001</v>
      </c>
      <c r="ER846" s="175">
        <v>1241.0662500000001</v>
      </c>
      <c r="ES846" s="175">
        <v>1329.1807500000002</v>
      </c>
      <c r="ET846" s="175">
        <v>1352.0520000000001</v>
      </c>
      <c r="EU846" s="175">
        <v>1410.1209000000003</v>
      </c>
      <c r="EV846" s="175">
        <v>1258.4277642857144</v>
      </c>
      <c r="EW846" s="175">
        <v>1611.646992857143</v>
      </c>
      <c r="EX846" s="175">
        <v>937.96199999999999</v>
      </c>
      <c r="EY846" s="175">
        <v>1061.4547124999999</v>
      </c>
      <c r="EZ846" s="175">
        <v>1231.845525</v>
      </c>
      <c r="FA846" s="175">
        <v>1328.4344249999999</v>
      </c>
    </row>
    <row r="847" spans="1:157" ht="14.4" x14ac:dyDescent="0.3">
      <c r="A847" s="171" t="s">
        <v>621</v>
      </c>
      <c r="B847" s="172">
        <v>294.58249559366539</v>
      </c>
      <c r="C847" s="173">
        <v>303.56729559366539</v>
      </c>
      <c r="D847" s="173">
        <v>303.56729559366539</v>
      </c>
      <c r="E847" s="173">
        <v>303.56729559366539</v>
      </c>
      <c r="F847" s="173">
        <v>294.58249559366539</v>
      </c>
      <c r="G847" s="173">
        <v>303.56729559366539</v>
      </c>
      <c r="H847" s="204">
        <v>303.56729559366539</v>
      </c>
      <c r="I847" s="175">
        <v>303.56729559366539</v>
      </c>
      <c r="J847" s="175">
        <v>303.56729559366539</v>
      </c>
      <c r="K847" s="175">
        <v>303.56729559366539</v>
      </c>
      <c r="L847" s="175">
        <v>303.56729559366539</v>
      </c>
      <c r="M847" s="175">
        <v>303.56729559366539</v>
      </c>
      <c r="N847" s="175">
        <v>303.56729559366539</v>
      </c>
      <c r="O847" s="175">
        <v>303.56729559366539</v>
      </c>
      <c r="P847" s="175">
        <v>294.58249559366539</v>
      </c>
      <c r="Q847" s="175">
        <v>303.56729559366539</v>
      </c>
      <c r="R847" s="175">
        <v>303.56729559366539</v>
      </c>
      <c r="S847" s="175">
        <v>303.56729559366539</v>
      </c>
      <c r="T847" s="175">
        <v>303.56729559366539</v>
      </c>
      <c r="U847" s="175">
        <v>303.56729559366539</v>
      </c>
      <c r="V847" s="175">
        <v>303.56729559366539</v>
      </c>
      <c r="W847" s="175">
        <v>303.56729559366539</v>
      </c>
      <c r="X847" s="175">
        <v>303.56729559366539</v>
      </c>
      <c r="Y847" s="175">
        <v>303.56729559366539</v>
      </c>
      <c r="Z847" s="175">
        <v>303.56729559366539</v>
      </c>
      <c r="AA847" s="175">
        <v>303.56729559366539</v>
      </c>
      <c r="AB847" s="175">
        <v>303.56729559366539</v>
      </c>
      <c r="AC847" s="175">
        <v>303.56729559366539</v>
      </c>
      <c r="AD847" s="175">
        <v>303.56729559366539</v>
      </c>
      <c r="AE847" s="175">
        <v>303.56729559366539</v>
      </c>
      <c r="AF847" s="175">
        <v>303.56729559366539</v>
      </c>
      <c r="AG847" s="175">
        <v>303.56729559366539</v>
      </c>
      <c r="AH847" s="175">
        <v>303.56729559366539</v>
      </c>
      <c r="AI847" s="175">
        <v>303.56729559366539</v>
      </c>
      <c r="AJ847" s="175">
        <v>294.58249559366539</v>
      </c>
      <c r="AK847" s="175">
        <v>566.68091140889078</v>
      </c>
      <c r="AL847" s="175">
        <v>575.66571140889073</v>
      </c>
      <c r="AM847" s="175">
        <v>575.66571140889073</v>
      </c>
      <c r="AN847" s="175">
        <v>575.66571140889073</v>
      </c>
      <c r="AO847" s="175">
        <v>566.68091140889078</v>
      </c>
      <c r="AP847" s="175">
        <v>575.66571140889073</v>
      </c>
      <c r="AQ847" s="175">
        <v>575.66571140889073</v>
      </c>
      <c r="AR847" s="175">
        <v>575.66571140889073</v>
      </c>
      <c r="AS847" s="175">
        <v>575.66571140889073</v>
      </c>
      <c r="AT847" s="175">
        <v>575.66571140889073</v>
      </c>
      <c r="AU847" s="175">
        <v>575.66571140889073</v>
      </c>
      <c r="AV847" s="175">
        <v>575.66571140889073</v>
      </c>
      <c r="AW847" s="175">
        <v>575.66571140889073</v>
      </c>
      <c r="AX847" s="175">
        <v>575.66571140889073</v>
      </c>
      <c r="AY847" s="175">
        <v>566.68091140889078</v>
      </c>
      <c r="AZ847" s="175">
        <v>575.66571140889073</v>
      </c>
      <c r="BA847" s="175">
        <v>575.66571140889073</v>
      </c>
      <c r="BB847" s="175">
        <v>575.66571140889073</v>
      </c>
      <c r="BC847" s="175">
        <v>575.66571140889073</v>
      </c>
      <c r="BD847" s="175">
        <v>575.66571140889073</v>
      </c>
      <c r="BE847" s="175">
        <v>575.66571140889073</v>
      </c>
      <c r="BF847" s="175">
        <v>575.66571140889073</v>
      </c>
      <c r="BG847" s="175">
        <v>575.66571140889073</v>
      </c>
      <c r="BH847" s="175">
        <v>575.66571140889073</v>
      </c>
      <c r="BI847" s="175">
        <v>575.66571140889073</v>
      </c>
      <c r="BJ847" s="175">
        <v>575.66571140889073</v>
      </c>
      <c r="BK847" s="175">
        <v>575.66571140889073</v>
      </c>
      <c r="BL847" s="175">
        <v>575.66571140889073</v>
      </c>
      <c r="BM847" s="175">
        <v>575.66571140889073</v>
      </c>
      <c r="BN847" s="175">
        <v>575.66571140889073</v>
      </c>
      <c r="BO847" s="175">
        <v>575.66571140889073</v>
      </c>
      <c r="BP847" s="175">
        <v>575.66571140889073</v>
      </c>
      <c r="BQ847" s="175">
        <v>575.66571140889073</v>
      </c>
      <c r="BR847" s="175">
        <v>575.66571140889073</v>
      </c>
      <c r="BS847" s="175">
        <v>566.68091140889078</v>
      </c>
      <c r="BT847" s="173">
        <v>303.56729559366539</v>
      </c>
      <c r="BU847" s="173">
        <v>303.56729559366539</v>
      </c>
      <c r="BV847" s="173">
        <v>303.56729559366539</v>
      </c>
      <c r="BW847" s="173">
        <v>303.56729559366539</v>
      </c>
      <c r="BX847" s="173">
        <v>303.56729559366539</v>
      </c>
      <c r="BY847" s="174">
        <v>303.56729559366539</v>
      </c>
      <c r="BZ847" s="175">
        <v>303.56729559366539</v>
      </c>
      <c r="CA847" s="175">
        <v>303.56729559366539</v>
      </c>
      <c r="CB847" s="175">
        <v>575.66571140889073</v>
      </c>
      <c r="CC847" s="175">
        <v>575.66571140889073</v>
      </c>
      <c r="CD847" s="175">
        <v>575.66571140889073</v>
      </c>
      <c r="CE847" s="175">
        <v>575.66571140889073</v>
      </c>
      <c r="CF847" s="175">
        <v>575.66571140889073</v>
      </c>
      <c r="CG847" s="175">
        <v>575.66571140889073</v>
      </c>
      <c r="CH847" s="175">
        <v>575.66571140889073</v>
      </c>
      <c r="CI847" s="175">
        <v>575.66571140889073</v>
      </c>
      <c r="CJ847" s="175">
        <v>303.56729559366539</v>
      </c>
      <c r="CK847" s="175">
        <v>303.56729559366539</v>
      </c>
      <c r="CL847" s="175">
        <v>303.56729559366539</v>
      </c>
      <c r="CM847" s="175">
        <v>303.56729559366539</v>
      </c>
      <c r="CN847" s="175">
        <v>303.56729559366539</v>
      </c>
      <c r="CO847" s="175">
        <v>303.56729559366539</v>
      </c>
      <c r="CP847" s="175">
        <v>303.56729559366539</v>
      </c>
      <c r="CQ847" s="175">
        <v>303.56729559366539</v>
      </c>
      <c r="CR847" s="175">
        <v>303.56729559366539</v>
      </c>
      <c r="CS847" s="175">
        <v>303.56729559366539</v>
      </c>
      <c r="CT847" s="175">
        <v>303.56729559366539</v>
      </c>
      <c r="CU847" s="175">
        <v>575.66571140889073</v>
      </c>
      <c r="CV847" s="175">
        <v>575.66571140889073</v>
      </c>
      <c r="CW847" s="175">
        <v>575.66571140889073</v>
      </c>
      <c r="CX847" s="175">
        <v>575.66571140889073</v>
      </c>
      <c r="CY847" s="175">
        <v>575.66571140889073</v>
      </c>
      <c r="CZ847" s="175">
        <v>575.66571140889073</v>
      </c>
      <c r="DA847" s="175">
        <v>575.66571140889073</v>
      </c>
      <c r="DB847" s="175">
        <v>575.66571140889073</v>
      </c>
      <c r="DC847" s="175">
        <v>575.66571140889073</v>
      </c>
      <c r="DD847" s="175">
        <v>575.66571140889073</v>
      </c>
      <c r="DE847" s="175">
        <v>575.66571140889073</v>
      </c>
      <c r="DF847" s="175">
        <v>566.68091140889078</v>
      </c>
      <c r="DG847" s="175">
        <v>575.66571140889073</v>
      </c>
      <c r="DH847" s="175">
        <v>575.66571140889073</v>
      </c>
      <c r="DI847" s="175">
        <v>575.66571140889073</v>
      </c>
      <c r="DJ847" s="175">
        <v>566.68091140889078</v>
      </c>
      <c r="DK847" s="175">
        <v>575.66571140889073</v>
      </c>
      <c r="DL847" s="175">
        <v>575.66571140889073</v>
      </c>
      <c r="DM847" s="175">
        <v>575.66571140889073</v>
      </c>
      <c r="DN847" s="175">
        <v>575.66571140889073</v>
      </c>
      <c r="DO847" s="175">
        <v>575.66571140889073</v>
      </c>
      <c r="DP847" s="175">
        <v>575.66571140889073</v>
      </c>
      <c r="DQ847" s="175">
        <v>575.66571140889073</v>
      </c>
      <c r="DR847" s="175">
        <v>575.66571140889073</v>
      </c>
      <c r="DS847" s="175">
        <v>575.66571140889073</v>
      </c>
      <c r="DT847" s="175">
        <v>566.68091140889078</v>
      </c>
      <c r="DU847" s="175">
        <v>575.66571140889073</v>
      </c>
      <c r="DV847" s="175">
        <v>575.66571140889073</v>
      </c>
      <c r="DW847" s="175">
        <v>575.66571140889073</v>
      </c>
      <c r="DX847" s="175">
        <v>575.66571140889073</v>
      </c>
      <c r="DY847" s="175">
        <v>575.66571140889073</v>
      </c>
      <c r="DZ847" s="175">
        <v>575.66571140889073</v>
      </c>
      <c r="EA847" s="175">
        <v>575.66571140889073</v>
      </c>
      <c r="EB847" s="175">
        <v>575.66571140889073</v>
      </c>
      <c r="EC847" s="175">
        <v>575.66571140889073</v>
      </c>
      <c r="ED847" s="175">
        <v>575.66571140889073</v>
      </c>
      <c r="EE847" s="175">
        <v>575.66571140889073</v>
      </c>
      <c r="EF847" s="175">
        <v>575.66571140889073</v>
      </c>
      <c r="EG847" s="175">
        <v>575.66571140889073</v>
      </c>
      <c r="EH847" s="175">
        <v>575.66571140889073</v>
      </c>
      <c r="EI847" s="175">
        <v>575.66571140889073</v>
      </c>
      <c r="EJ847" s="175">
        <v>575.66571140889073</v>
      </c>
      <c r="EK847" s="175">
        <v>575.66571140889073</v>
      </c>
      <c r="EL847" s="175">
        <v>575.66571140889073</v>
      </c>
      <c r="EM847" s="175">
        <v>575.66571140889073</v>
      </c>
      <c r="EN847" s="175">
        <v>566.68091140889078</v>
      </c>
      <c r="EO847" s="175">
        <v>575.66571140889073</v>
      </c>
      <c r="EP847" s="175">
        <v>575.66571140889073</v>
      </c>
      <c r="EQ847" s="175">
        <v>575.66571140889073</v>
      </c>
      <c r="ER847" s="175">
        <v>575.66571140889073</v>
      </c>
      <c r="ES847" s="175">
        <v>575.66571140889073</v>
      </c>
      <c r="ET847" s="175">
        <v>575.66571140889073</v>
      </c>
      <c r="EU847" s="175">
        <v>575.66571140889073</v>
      </c>
      <c r="EV847" s="175">
        <v>575.66571140889073</v>
      </c>
      <c r="EW847" s="175">
        <v>575.66571140889073</v>
      </c>
      <c r="EX847" s="175">
        <v>566.68091140889078</v>
      </c>
      <c r="EY847" s="175">
        <v>575.66571140889073</v>
      </c>
      <c r="EZ847" s="175">
        <v>575.66571140889073</v>
      </c>
      <c r="FA847" s="175">
        <v>575.66571140889073</v>
      </c>
    </row>
    <row r="848" spans="1:157" ht="14.4" x14ac:dyDescent="0.3">
      <c r="A848" s="171" t="s">
        <v>622</v>
      </c>
      <c r="B848" s="172">
        <v>136.8255915315616</v>
      </c>
      <c r="C848" s="173">
        <v>397.06741914660722</v>
      </c>
      <c r="D848" s="173">
        <v>397.76075020390482</v>
      </c>
      <c r="E848" s="173">
        <v>413.42779554703253</v>
      </c>
      <c r="F848" s="173">
        <v>425.97205544257395</v>
      </c>
      <c r="G848" s="173">
        <v>406.36122376277501</v>
      </c>
      <c r="H848" s="204">
        <v>407.05455482007261</v>
      </c>
      <c r="I848" s="175">
        <v>422.72160016320032</v>
      </c>
      <c r="J848" s="175">
        <v>435.26586005874174</v>
      </c>
      <c r="K848" s="175">
        <v>407.74788587737021</v>
      </c>
      <c r="L848" s="175">
        <v>423.41493122049792</v>
      </c>
      <c r="M848" s="175">
        <v>435.95919111603934</v>
      </c>
      <c r="N848" s="175">
        <v>439.08197656362563</v>
      </c>
      <c r="O848" s="175">
        <v>451.62623645916705</v>
      </c>
      <c r="P848" s="175">
        <v>464.17049635470846</v>
      </c>
      <c r="Q848" s="175">
        <v>415.6550283789428</v>
      </c>
      <c r="R848" s="175">
        <v>416.3483594362404</v>
      </c>
      <c r="S848" s="175">
        <v>432.01540477936811</v>
      </c>
      <c r="T848" s="175">
        <v>444.55966467490953</v>
      </c>
      <c r="U848" s="175">
        <v>417.041690493538</v>
      </c>
      <c r="V848" s="175">
        <v>432.70873583666571</v>
      </c>
      <c r="W848" s="175">
        <v>445.25299573220707</v>
      </c>
      <c r="X848" s="175">
        <v>448.37578117979342</v>
      </c>
      <c r="Y848" s="175">
        <v>460.92004107533484</v>
      </c>
      <c r="Z848" s="175">
        <v>473.46430097087625</v>
      </c>
      <c r="AA848" s="175">
        <v>417.73502155083554</v>
      </c>
      <c r="AB848" s="175">
        <v>433.40206689396325</v>
      </c>
      <c r="AC848" s="175">
        <v>445.94632678950472</v>
      </c>
      <c r="AD848" s="175">
        <v>449.06911223709102</v>
      </c>
      <c r="AE848" s="175">
        <v>461.61337213263243</v>
      </c>
      <c r="AF848" s="175">
        <v>474.15763202817385</v>
      </c>
      <c r="AG848" s="175">
        <v>464.73615758021879</v>
      </c>
      <c r="AH848" s="175">
        <v>477.28041747576015</v>
      </c>
      <c r="AI848" s="175">
        <v>489.82467737130156</v>
      </c>
      <c r="AJ848" s="175">
        <v>502.36893726684298</v>
      </c>
      <c r="AK848" s="175">
        <v>446.31535783613083</v>
      </c>
      <c r="AL848" s="175">
        <v>455.60916245229862</v>
      </c>
      <c r="AM848" s="175">
        <v>456.30249350959616</v>
      </c>
      <c r="AN848" s="175">
        <v>471.96953885272393</v>
      </c>
      <c r="AO848" s="175">
        <v>484.51379874826534</v>
      </c>
      <c r="AP848" s="175">
        <v>464.90296706846641</v>
      </c>
      <c r="AQ848" s="175">
        <v>465.59629812576395</v>
      </c>
      <c r="AR848" s="175">
        <v>481.26334346889166</v>
      </c>
      <c r="AS848" s="175">
        <v>493.80760336443313</v>
      </c>
      <c r="AT848" s="175">
        <v>466.28962918306155</v>
      </c>
      <c r="AU848" s="175">
        <v>481.95667452618932</v>
      </c>
      <c r="AV848" s="175">
        <v>494.50093442173073</v>
      </c>
      <c r="AW848" s="175">
        <v>497.62371986931703</v>
      </c>
      <c r="AX848" s="175">
        <v>510.16797976485844</v>
      </c>
      <c r="AY848" s="175">
        <v>522.71223966039986</v>
      </c>
      <c r="AZ848" s="175">
        <v>474.1967716846342</v>
      </c>
      <c r="BA848" s="175">
        <v>474.89010274193174</v>
      </c>
      <c r="BB848" s="175">
        <v>490.55714808505945</v>
      </c>
      <c r="BC848" s="175">
        <v>503.10140798060092</v>
      </c>
      <c r="BD848" s="175">
        <v>475.58343379922934</v>
      </c>
      <c r="BE848" s="175">
        <v>491.25047914235705</v>
      </c>
      <c r="BF848" s="175">
        <v>503.79473903789847</v>
      </c>
      <c r="BG848" s="175">
        <v>506.91752448548482</v>
      </c>
      <c r="BH848" s="175">
        <v>519.46178438102629</v>
      </c>
      <c r="BI848" s="175">
        <v>532.00604427656765</v>
      </c>
      <c r="BJ848" s="175">
        <v>476.27676485652694</v>
      </c>
      <c r="BK848" s="175">
        <v>491.94381019965465</v>
      </c>
      <c r="BL848" s="175">
        <v>504.48807009519612</v>
      </c>
      <c r="BM848" s="175">
        <v>507.61085554278236</v>
      </c>
      <c r="BN848" s="175">
        <v>520.15511543832383</v>
      </c>
      <c r="BO848" s="175">
        <v>532.69937533386519</v>
      </c>
      <c r="BP848" s="175">
        <v>523.27790088591007</v>
      </c>
      <c r="BQ848" s="175">
        <v>535.82216078145154</v>
      </c>
      <c r="BR848" s="175">
        <v>548.3664206769929</v>
      </c>
      <c r="BS848" s="175">
        <v>560.91068057253437</v>
      </c>
      <c r="BT848" s="173">
        <v>426.33549510970579</v>
      </c>
      <c r="BU848" s="173">
        <v>442.0025404528335</v>
      </c>
      <c r="BV848" s="173">
        <v>442.69587151013104</v>
      </c>
      <c r="BW848" s="173">
        <v>458.36291685325875</v>
      </c>
      <c r="BX848" s="173">
        <v>487.26755314922548</v>
      </c>
      <c r="BY848" s="174">
        <v>499.81181304476695</v>
      </c>
      <c r="BZ848" s="175">
        <v>515.47885838789466</v>
      </c>
      <c r="CA848" s="175">
        <v>467.42214978683091</v>
      </c>
      <c r="CB848" s="175">
        <v>484.87723841539713</v>
      </c>
      <c r="CC848" s="175">
        <v>500.5442837585249</v>
      </c>
      <c r="CD848" s="175">
        <v>501.23761481582244</v>
      </c>
      <c r="CE848" s="175">
        <v>516.90466015895015</v>
      </c>
      <c r="CF848" s="175">
        <v>545.80929645491688</v>
      </c>
      <c r="CG848" s="175">
        <v>558.35355635045835</v>
      </c>
      <c r="CH848" s="175">
        <v>574.02060169358606</v>
      </c>
      <c r="CI848" s="175">
        <v>525.96389309252231</v>
      </c>
      <c r="CJ848" s="175">
        <v>451.98967612629883</v>
      </c>
      <c r="CK848" s="175">
        <v>468.3500525267242</v>
      </c>
      <c r="CL848" s="175">
        <v>484.71042892714945</v>
      </c>
      <c r="CM848" s="175">
        <v>497.25468882269092</v>
      </c>
      <c r="CN848" s="175">
        <v>525.46599406135999</v>
      </c>
      <c r="CO848" s="175">
        <v>541.13303940448782</v>
      </c>
      <c r="CP848" s="175">
        <v>553.67729930002918</v>
      </c>
      <c r="CQ848" s="175">
        <v>503.22588273839148</v>
      </c>
      <c r="CR848" s="175">
        <v>541.70997214104216</v>
      </c>
      <c r="CS848" s="175">
        <v>580.1940615436929</v>
      </c>
      <c r="CT848" s="175">
        <v>618.67815094634352</v>
      </c>
      <c r="CU848" s="175">
        <v>510.53141943199023</v>
      </c>
      <c r="CV848" s="175">
        <v>526.89179583241548</v>
      </c>
      <c r="CW848" s="175">
        <v>543.25217223284085</v>
      </c>
      <c r="CX848" s="175">
        <v>555.79643212838232</v>
      </c>
      <c r="CY848" s="175">
        <v>584.00773736705139</v>
      </c>
      <c r="CZ848" s="175">
        <v>599.67478271017922</v>
      </c>
      <c r="DA848" s="175">
        <v>612.21904260572057</v>
      </c>
      <c r="DB848" s="175">
        <v>561.76762604408282</v>
      </c>
      <c r="DC848" s="175">
        <v>600.25171544673356</v>
      </c>
      <c r="DD848" s="175">
        <v>638.73580484938429</v>
      </c>
      <c r="DE848" s="175">
        <v>677.21989425203492</v>
      </c>
      <c r="DF848" s="175">
        <v>504.85710114182223</v>
      </c>
      <c r="DG848" s="175">
        <v>514.15090575799002</v>
      </c>
      <c r="DH848" s="175">
        <v>514.84423681528756</v>
      </c>
      <c r="DI848" s="175">
        <v>530.51128215841527</v>
      </c>
      <c r="DJ848" s="175">
        <v>543.05554205395674</v>
      </c>
      <c r="DK848" s="175">
        <v>523.44471037415781</v>
      </c>
      <c r="DL848" s="175">
        <v>524.13804143145535</v>
      </c>
      <c r="DM848" s="175">
        <v>539.80508677458306</v>
      </c>
      <c r="DN848" s="175">
        <v>552.34934667012453</v>
      </c>
      <c r="DO848" s="175">
        <v>524.831372488753</v>
      </c>
      <c r="DP848" s="175">
        <v>540.49841783188072</v>
      </c>
      <c r="DQ848" s="175">
        <v>553.04267772742219</v>
      </c>
      <c r="DR848" s="175">
        <v>556.16546317500843</v>
      </c>
      <c r="DS848" s="175">
        <v>568.7097230705499</v>
      </c>
      <c r="DT848" s="175">
        <v>581.25398296609126</v>
      </c>
      <c r="DU848" s="175">
        <v>532.7385149903256</v>
      </c>
      <c r="DV848" s="175">
        <v>533.43184604762314</v>
      </c>
      <c r="DW848" s="175">
        <v>549.09889139075085</v>
      </c>
      <c r="DX848" s="175">
        <v>561.64315128629232</v>
      </c>
      <c r="DY848" s="175">
        <v>534.12517710492079</v>
      </c>
      <c r="DZ848" s="175">
        <v>549.79222244804851</v>
      </c>
      <c r="EA848" s="175">
        <v>562.33648234358986</v>
      </c>
      <c r="EB848" s="175">
        <v>565.45926779117622</v>
      </c>
      <c r="EC848" s="175">
        <v>578.00352768671769</v>
      </c>
      <c r="ED848" s="175">
        <v>590.54778758225905</v>
      </c>
      <c r="EE848" s="175">
        <v>534.81850816221834</v>
      </c>
      <c r="EF848" s="175">
        <v>550.48555350534605</v>
      </c>
      <c r="EG848" s="175">
        <v>563.02981340088752</v>
      </c>
      <c r="EH848" s="175">
        <v>566.15259884847376</v>
      </c>
      <c r="EI848" s="175">
        <v>578.69685874401523</v>
      </c>
      <c r="EJ848" s="175">
        <v>591.24111863955659</v>
      </c>
      <c r="EK848" s="175">
        <v>581.81964419160147</v>
      </c>
      <c r="EL848" s="175">
        <v>594.36390408714294</v>
      </c>
      <c r="EM848" s="175">
        <v>606.9081639826843</v>
      </c>
      <c r="EN848" s="175">
        <v>619.45242387822577</v>
      </c>
      <c r="EO848" s="175">
        <v>543.41898172108858</v>
      </c>
      <c r="EP848" s="175">
        <v>559.0860270642163</v>
      </c>
      <c r="EQ848" s="175">
        <v>559.77935812151384</v>
      </c>
      <c r="ER848" s="175">
        <v>575.44640346464155</v>
      </c>
      <c r="ES848" s="175">
        <v>604.35103976060827</v>
      </c>
      <c r="ET848" s="175">
        <v>616.89529965614975</v>
      </c>
      <c r="EU848" s="175">
        <v>632.56234499927746</v>
      </c>
      <c r="EV848" s="175">
        <v>584.50563639821371</v>
      </c>
      <c r="EW848" s="175">
        <v>611.05514815034417</v>
      </c>
      <c r="EX848" s="175">
        <v>563.39884444751362</v>
      </c>
      <c r="EY848" s="175">
        <v>584.18223500210388</v>
      </c>
      <c r="EZ848" s="175">
        <v>604.96562555669402</v>
      </c>
      <c r="FA848" s="175">
        <v>625.74901611128416</v>
      </c>
    </row>
    <row r="849" spans="1:157" ht="14.4" x14ac:dyDescent="0.3">
      <c r="A849" s="171" t="s">
        <v>623</v>
      </c>
      <c r="B849" s="172">
        <v>140.19588871252273</v>
      </c>
      <c r="C849" s="173">
        <v>321.83960249275805</v>
      </c>
      <c r="D849" s="173">
        <v>286.49152660314536</v>
      </c>
      <c r="E849" s="173">
        <v>257.47149387168383</v>
      </c>
      <c r="F849" s="173">
        <v>214.62481010362396</v>
      </c>
      <c r="G849" s="173">
        <v>455.13216397310543</v>
      </c>
      <c r="H849" s="204">
        <v>419.74423058349288</v>
      </c>
      <c r="I849" s="175">
        <v>390.4015928520314</v>
      </c>
      <c r="J849" s="175">
        <v>348.32632658397142</v>
      </c>
      <c r="K849" s="175">
        <v>384.35629719388021</v>
      </c>
      <c r="L849" s="175">
        <v>355.01365946241867</v>
      </c>
      <c r="M849" s="175">
        <v>312.93839319435875</v>
      </c>
      <c r="N849" s="175">
        <v>325.67102173095714</v>
      </c>
      <c r="O849" s="175">
        <v>283.59575546289733</v>
      </c>
      <c r="P849" s="175">
        <v>240.6220091948374</v>
      </c>
      <c r="Q849" s="175">
        <v>631.07706045345299</v>
      </c>
      <c r="R849" s="175">
        <v>595.64926956384033</v>
      </c>
      <c r="S849" s="175">
        <v>565.98402683237896</v>
      </c>
      <c r="T849" s="175">
        <v>523.7816980643189</v>
      </c>
      <c r="U849" s="175">
        <v>560.2214786742278</v>
      </c>
      <c r="V849" s="175">
        <v>530.55623594276619</v>
      </c>
      <c r="W849" s="175">
        <v>488.35390717470631</v>
      </c>
      <c r="X849" s="175">
        <v>500.89099321130465</v>
      </c>
      <c r="Y849" s="175">
        <v>458.68866444324476</v>
      </c>
      <c r="Z849" s="175">
        <v>416.48633567518493</v>
      </c>
      <c r="AA849" s="175">
        <v>524.79368778461503</v>
      </c>
      <c r="AB849" s="175">
        <v>495.12844505315354</v>
      </c>
      <c r="AC849" s="175">
        <v>452.9261162850936</v>
      </c>
      <c r="AD849" s="175">
        <v>465.46320232169205</v>
      </c>
      <c r="AE849" s="175">
        <v>423.26087355363217</v>
      </c>
      <c r="AF849" s="175">
        <v>381.05854478557222</v>
      </c>
      <c r="AG849" s="175">
        <v>435.79795959023051</v>
      </c>
      <c r="AH849" s="175">
        <v>393.59563082217068</v>
      </c>
      <c r="AI849" s="175">
        <v>351.39330205411079</v>
      </c>
      <c r="AJ849" s="175">
        <v>308.29249328605084</v>
      </c>
      <c r="AK849" s="175">
        <v>223.78753692450221</v>
      </c>
      <c r="AL849" s="175">
        <v>379.49730090484968</v>
      </c>
      <c r="AM849" s="175">
        <v>344.10936751523695</v>
      </c>
      <c r="AN849" s="175">
        <v>314.76672978377553</v>
      </c>
      <c r="AO849" s="175">
        <v>271.79298351571566</v>
      </c>
      <c r="AP849" s="175">
        <v>510.86091988519723</v>
      </c>
      <c r="AQ849" s="175">
        <v>475.43312899558441</v>
      </c>
      <c r="AR849" s="175">
        <v>445.76788626412304</v>
      </c>
      <c r="AS849" s="175">
        <v>403.56555749606315</v>
      </c>
      <c r="AT849" s="175">
        <v>440.00533810597182</v>
      </c>
      <c r="AU849" s="175">
        <v>410.34009537451038</v>
      </c>
      <c r="AV849" s="175">
        <v>368.13776660645044</v>
      </c>
      <c r="AW849" s="175">
        <v>380.67485264304889</v>
      </c>
      <c r="AX849" s="175">
        <v>338.47252387498901</v>
      </c>
      <c r="AY849" s="175">
        <v>295.37171510692906</v>
      </c>
      <c r="AZ849" s="175">
        <v>684.87687386554467</v>
      </c>
      <c r="BA849" s="175">
        <v>649.40922547593209</v>
      </c>
      <c r="BB849" s="175">
        <v>619.42137774447065</v>
      </c>
      <c r="BC849" s="175">
        <v>577.09198647641063</v>
      </c>
      <c r="BD849" s="175">
        <v>613.9415770863194</v>
      </c>
      <c r="BE849" s="175">
        <v>583.95372935485784</v>
      </c>
      <c r="BF849" s="175">
        <v>541.62433808679793</v>
      </c>
      <c r="BG849" s="175">
        <v>553.96588162339629</v>
      </c>
      <c r="BH849" s="175">
        <v>511.63649035533655</v>
      </c>
      <c r="BI849" s="175">
        <v>469.30709908727658</v>
      </c>
      <c r="BJ849" s="175">
        <v>578.47392869670671</v>
      </c>
      <c r="BK849" s="175">
        <v>548.48608096524515</v>
      </c>
      <c r="BL849" s="175">
        <v>506.15668969718536</v>
      </c>
      <c r="BM849" s="175">
        <v>518.49823323378382</v>
      </c>
      <c r="BN849" s="175">
        <v>476.16884196572386</v>
      </c>
      <c r="BO849" s="175">
        <v>433.83945069766389</v>
      </c>
      <c r="BP849" s="175">
        <v>488.51038550232215</v>
      </c>
      <c r="BQ849" s="175">
        <v>446.1809942342623</v>
      </c>
      <c r="BR849" s="175">
        <v>403.85160296620245</v>
      </c>
      <c r="BS849" s="175">
        <v>360.62373169814259</v>
      </c>
      <c r="BT849" s="173">
        <v>690.73899515457526</v>
      </c>
      <c r="BU849" s="173">
        <v>660.75114742311371</v>
      </c>
      <c r="BV849" s="173">
        <v>625.28349903350102</v>
      </c>
      <c r="BW849" s="173">
        <v>595.29565130203957</v>
      </c>
      <c r="BX849" s="173">
        <v>487.51076391290553</v>
      </c>
      <c r="BY849" s="174">
        <v>445.18137264484562</v>
      </c>
      <c r="BZ849" s="175">
        <v>415.19352491338407</v>
      </c>
      <c r="CA849" s="175">
        <v>559.99356491205208</v>
      </c>
      <c r="CB849" s="175">
        <v>747.65010106666705</v>
      </c>
      <c r="CC849" s="175">
        <v>717.66225333520549</v>
      </c>
      <c r="CD849" s="175">
        <v>682.1946049455928</v>
      </c>
      <c r="CE849" s="175">
        <v>652.20675721413113</v>
      </c>
      <c r="CF849" s="175">
        <v>544.42186982499709</v>
      </c>
      <c r="CG849" s="175">
        <v>502.09247855693729</v>
      </c>
      <c r="CH849" s="175">
        <v>472.10463082547579</v>
      </c>
      <c r="CI849" s="175">
        <v>616.90467082414375</v>
      </c>
      <c r="CJ849" s="175">
        <v>786.6920230138486</v>
      </c>
      <c r="CK849" s="175">
        <v>721.23652689277446</v>
      </c>
      <c r="CL849" s="175">
        <v>655.78103077170022</v>
      </c>
      <c r="CM849" s="175">
        <v>613.45163950364031</v>
      </c>
      <c r="CN849" s="175">
        <v>541.13440050411896</v>
      </c>
      <c r="CO849" s="175">
        <v>511.1465527726574</v>
      </c>
      <c r="CP849" s="175">
        <v>468.81716150459755</v>
      </c>
      <c r="CQ849" s="175">
        <v>614.0370478519053</v>
      </c>
      <c r="CR849" s="175">
        <v>732.28380834602285</v>
      </c>
      <c r="CS849" s="175">
        <v>875.23556884014022</v>
      </c>
      <c r="CT849" s="175">
        <v>993.48232933425754</v>
      </c>
      <c r="CU849" s="175">
        <v>837.44688392594037</v>
      </c>
      <c r="CV849" s="175">
        <v>771.62892530486602</v>
      </c>
      <c r="CW849" s="175">
        <v>705.81096668379189</v>
      </c>
      <c r="CX849" s="175">
        <v>663.35451291573202</v>
      </c>
      <c r="CY849" s="175">
        <v>590.58760641621063</v>
      </c>
      <c r="CZ849" s="175">
        <v>560.27715368474912</v>
      </c>
      <c r="DA849" s="175">
        <v>517.82069991668925</v>
      </c>
      <c r="DB849" s="175">
        <v>663.84667840685427</v>
      </c>
      <c r="DC849" s="175">
        <v>782.09343890097159</v>
      </c>
      <c r="DD849" s="175">
        <v>925.04519939508884</v>
      </c>
      <c r="DE849" s="175">
        <v>1043.2919598892063</v>
      </c>
      <c r="DF849" s="175">
        <v>272.28250125507134</v>
      </c>
      <c r="DG849" s="175">
        <v>448.12863773541886</v>
      </c>
      <c r="DH849" s="175">
        <v>412.70084684580615</v>
      </c>
      <c r="DI849" s="175">
        <v>383.03560411434466</v>
      </c>
      <c r="DJ849" s="175">
        <v>339.93479534628477</v>
      </c>
      <c r="DK849" s="175">
        <v>577.72862921576632</v>
      </c>
      <c r="DL849" s="175">
        <v>542.26098082615374</v>
      </c>
      <c r="DM849" s="175">
        <v>512.27313309469218</v>
      </c>
      <c r="DN849" s="175">
        <v>469.94374182663228</v>
      </c>
      <c r="DO849" s="175">
        <v>506.79333243654105</v>
      </c>
      <c r="DP849" s="175">
        <v>476.80548470507949</v>
      </c>
      <c r="DQ849" s="175">
        <v>434.47609343701964</v>
      </c>
      <c r="DR849" s="175">
        <v>446.81763697361805</v>
      </c>
      <c r="DS849" s="175">
        <v>404.48824570555809</v>
      </c>
      <c r="DT849" s="175">
        <v>361.26037443749829</v>
      </c>
      <c r="DU849" s="175">
        <v>739.1371531961139</v>
      </c>
      <c r="DV849" s="175">
        <v>703.66950480650132</v>
      </c>
      <c r="DW849" s="175">
        <v>673.68165707503977</v>
      </c>
      <c r="DX849" s="175">
        <v>631.35226580697986</v>
      </c>
      <c r="DY849" s="175">
        <v>668.20185641688863</v>
      </c>
      <c r="DZ849" s="175">
        <v>638.21400868542696</v>
      </c>
      <c r="EA849" s="175">
        <v>595.88461741736705</v>
      </c>
      <c r="EB849" s="175">
        <v>608.2261609539654</v>
      </c>
      <c r="EC849" s="175">
        <v>565.89676968590572</v>
      </c>
      <c r="ED849" s="175">
        <v>523.5673784178457</v>
      </c>
      <c r="EE849" s="175">
        <v>632.73420802727594</v>
      </c>
      <c r="EF849" s="175">
        <v>602.74636029581427</v>
      </c>
      <c r="EG849" s="175">
        <v>560.41696902775448</v>
      </c>
      <c r="EH849" s="175">
        <v>572.75851256435271</v>
      </c>
      <c r="EI849" s="175">
        <v>530.42912129629292</v>
      </c>
      <c r="EJ849" s="175">
        <v>488.09973002823301</v>
      </c>
      <c r="EK849" s="175">
        <v>542.77066483289138</v>
      </c>
      <c r="EL849" s="175">
        <v>500.44127356483142</v>
      </c>
      <c r="EM849" s="175">
        <v>458.11188229677157</v>
      </c>
      <c r="EN849" s="175">
        <v>414.88401102871171</v>
      </c>
      <c r="EO849" s="175">
        <v>795.70063539723606</v>
      </c>
      <c r="EP849" s="175">
        <v>765.39018266577455</v>
      </c>
      <c r="EQ849" s="175">
        <v>729.88267677616193</v>
      </c>
      <c r="ER849" s="175">
        <v>699.57222404470042</v>
      </c>
      <c r="ES849" s="175">
        <v>591.29781165556631</v>
      </c>
      <c r="ET849" s="175">
        <v>548.84135788750632</v>
      </c>
      <c r="EU849" s="175">
        <v>518.53090515604492</v>
      </c>
      <c r="EV849" s="175">
        <v>664.17368479756999</v>
      </c>
      <c r="EW849" s="175">
        <v>812.72681669268877</v>
      </c>
      <c r="EX849" s="175">
        <v>299.80417558564039</v>
      </c>
      <c r="EY849" s="175">
        <v>449.24436159103283</v>
      </c>
      <c r="EZ849" s="175">
        <v>530.77587759642518</v>
      </c>
      <c r="FA849" s="175">
        <v>629.63220235181734</v>
      </c>
    </row>
    <row r="850" spans="1:157" ht="14.4" x14ac:dyDescent="0.3">
      <c r="A850" s="171" t="s">
        <v>624</v>
      </c>
      <c r="B850" s="172">
        <v>268.52155276399964</v>
      </c>
      <c r="C850" s="173">
        <v>686.62798851207538</v>
      </c>
      <c r="D850" s="173">
        <v>543.1807359445296</v>
      </c>
      <c r="E850" s="173">
        <v>435.66310932797114</v>
      </c>
      <c r="F850" s="173">
        <v>317.71021814866111</v>
      </c>
      <c r="G850" s="173">
        <v>1120.6302347490976</v>
      </c>
      <c r="H850" s="204">
        <v>924.91728259363299</v>
      </c>
      <c r="I850" s="175">
        <v>792.02207049942319</v>
      </c>
      <c r="J850" s="175">
        <v>661.08308312636166</v>
      </c>
      <c r="K850" s="175">
        <v>764.64243080872257</v>
      </c>
      <c r="L850" s="175">
        <v>640.87897920102239</v>
      </c>
      <c r="M850" s="175">
        <v>543.4004847953953</v>
      </c>
      <c r="N850" s="175">
        <v>543.28606486385013</v>
      </c>
      <c r="O850" s="175">
        <v>414.54918370560699</v>
      </c>
      <c r="P850" s="175">
        <v>298.80281376140539</v>
      </c>
      <c r="Q850" s="175">
        <v>2356.7648756222829</v>
      </c>
      <c r="R850" s="175">
        <v>2011.690346197156</v>
      </c>
      <c r="S850" s="175">
        <v>1771.7877070880349</v>
      </c>
      <c r="T850" s="175">
        <v>1430.4977287906052</v>
      </c>
      <c r="U850" s="175">
        <v>1725.186014877112</v>
      </c>
      <c r="V850" s="175">
        <v>1485.2833757679873</v>
      </c>
      <c r="W850" s="175">
        <v>1131.992937667522</v>
      </c>
      <c r="X850" s="175">
        <v>1245.3807366588637</v>
      </c>
      <c r="Y850" s="175">
        <v>963.00253591808541</v>
      </c>
      <c r="Z850" s="175">
        <v>818.22554599536488</v>
      </c>
      <c r="AA850" s="175">
        <v>1438.6816835570644</v>
      </c>
      <c r="AB850" s="175">
        <v>1200.7954804708133</v>
      </c>
      <c r="AC850" s="175">
        <v>934.3227450487866</v>
      </c>
      <c r="AD850" s="175">
        <v>996.71892739243413</v>
      </c>
      <c r="AE850" s="175">
        <v>798.69775223811541</v>
      </c>
      <c r="AF850" s="175">
        <v>678.61309434367467</v>
      </c>
      <c r="AG850" s="175">
        <v>855.47924281592532</v>
      </c>
      <c r="AH850" s="175">
        <v>677.90747521275625</v>
      </c>
      <c r="AI850" s="175">
        <v>582.33651610683899</v>
      </c>
      <c r="AJ850" s="175">
        <v>510.54624663488403</v>
      </c>
      <c r="AK850" s="175">
        <v>350.06400831728507</v>
      </c>
      <c r="AL850" s="175">
        <v>760.0197068960988</v>
      </c>
      <c r="AM850" s="175">
        <v>614.72896197064745</v>
      </c>
      <c r="AN850" s="175">
        <v>494.89701140746848</v>
      </c>
      <c r="AO850" s="175">
        <v>394.12449367137492</v>
      </c>
      <c r="AP850" s="175">
        <v>1171.7805128834589</v>
      </c>
      <c r="AQ850" s="175">
        <v>997.30972625447123</v>
      </c>
      <c r="AR850" s="175">
        <v>850.33953440202822</v>
      </c>
      <c r="AS850" s="175">
        <v>723.57783649088071</v>
      </c>
      <c r="AT850" s="175">
        <v>824.24048132134646</v>
      </c>
      <c r="AU850" s="175">
        <v>703.91392486299208</v>
      </c>
      <c r="AV850" s="175">
        <v>583.48274363383882</v>
      </c>
      <c r="AW850" s="175">
        <v>582.73943270954203</v>
      </c>
      <c r="AX850" s="175">
        <v>471.41303527050258</v>
      </c>
      <c r="AY850" s="175">
        <v>373.59569098784823</v>
      </c>
      <c r="AZ850" s="175">
        <v>1988.2664100404229</v>
      </c>
      <c r="BA850" s="175">
        <v>1738.9319034801895</v>
      </c>
      <c r="BB850" s="175">
        <v>1540.6578494857579</v>
      </c>
      <c r="BC850" s="175">
        <v>1329.9874904926667</v>
      </c>
      <c r="BD850" s="175">
        <v>1513.3852727422684</v>
      </c>
      <c r="BE850" s="175">
        <v>1364.1378950275769</v>
      </c>
      <c r="BF850" s="175">
        <v>1168.9638615194879</v>
      </c>
      <c r="BG850" s="175">
        <v>1224.8597240822298</v>
      </c>
      <c r="BH850" s="175">
        <v>1033.1464404343897</v>
      </c>
      <c r="BI850" s="175">
        <v>865.01409581948246</v>
      </c>
      <c r="BJ850" s="175">
        <v>1336.8653182840874</v>
      </c>
      <c r="BK850" s="175">
        <v>1200.041257611573</v>
      </c>
      <c r="BL850" s="175">
        <v>1008.3279739637304</v>
      </c>
      <c r="BM850" s="175">
        <v>1064.2238365264748</v>
      </c>
      <c r="BN850" s="175">
        <v>845.88126065718825</v>
      </c>
      <c r="BO850" s="175">
        <v>713.0658528893</v>
      </c>
      <c r="BP850" s="175">
        <v>914.39099848271928</v>
      </c>
      <c r="BQ850" s="175">
        <v>715.8064950735934</v>
      </c>
      <c r="BR850" s="175">
        <v>613.32611143479642</v>
      </c>
      <c r="BS850" s="175">
        <v>502.43146104049271</v>
      </c>
      <c r="BT850" s="173">
        <v>2587.9129418658981</v>
      </c>
      <c r="BU850" s="173">
        <v>2345.401398066851</v>
      </c>
      <c r="BV850" s="173">
        <v>2058.5747393846191</v>
      </c>
      <c r="BW850" s="173">
        <v>1757.492997480492</v>
      </c>
      <c r="BX850" s="173">
        <v>969.99288869799545</v>
      </c>
      <c r="BY850" s="174">
        <v>759.96170480826549</v>
      </c>
      <c r="BZ850" s="175">
        <v>659.8249469231996</v>
      </c>
      <c r="CA850" s="175">
        <v>1472.0052376910062</v>
      </c>
      <c r="CB850" s="175">
        <v>2244.5754799726697</v>
      </c>
      <c r="CC850" s="175">
        <v>2002.0639361736273</v>
      </c>
      <c r="CD850" s="175">
        <v>1752.6695683293135</v>
      </c>
      <c r="CE850" s="175">
        <v>1603.4221906146195</v>
      </c>
      <c r="CF850" s="175">
        <v>1039.4874174344466</v>
      </c>
      <c r="CG850" s="175">
        <v>833.75871682795207</v>
      </c>
      <c r="CH850" s="175">
        <v>705.81241867758035</v>
      </c>
      <c r="CI850" s="175">
        <v>1378.6995501315032</v>
      </c>
      <c r="CJ850" s="175">
        <v>3112.5468596701344</v>
      </c>
      <c r="CK850" s="175">
        <v>2583.208657188854</v>
      </c>
      <c r="CL850" s="175">
        <v>2053.8704547075745</v>
      </c>
      <c r="CM850" s="175">
        <v>1652.9827246336608</v>
      </c>
      <c r="CN850" s="175">
        <v>1103.6963300691496</v>
      </c>
      <c r="CO850" s="175">
        <v>938.19369415259769</v>
      </c>
      <c r="CP850" s="175">
        <v>748.95886428709127</v>
      </c>
      <c r="CQ850" s="175">
        <v>1657.7169184164838</v>
      </c>
      <c r="CR850" s="175">
        <v>2421.2103157285164</v>
      </c>
      <c r="CS850" s="175">
        <v>3325.9227009819756</v>
      </c>
      <c r="CT850" s="175">
        <v>4034.523549028117</v>
      </c>
      <c r="CU850" s="175">
        <v>2719.4238815796657</v>
      </c>
      <c r="CV850" s="175">
        <v>2187.1544470462736</v>
      </c>
      <c r="CW850" s="175">
        <v>1718.2493554909004</v>
      </c>
      <c r="CX850" s="175">
        <v>1460.4442701206171</v>
      </c>
      <c r="CY850" s="175">
        <v>1106.4291288960292</v>
      </c>
      <c r="CZ850" s="175">
        <v>969.150603315485</v>
      </c>
      <c r="DA850" s="175">
        <v>779.83137849168145</v>
      </c>
      <c r="DB850" s="175">
        <v>1462.8937426405998</v>
      </c>
      <c r="DC850" s="175">
        <v>2020.4432654388936</v>
      </c>
      <c r="DD850" s="175">
        <v>2925.1556506923516</v>
      </c>
      <c r="DE850" s="175">
        <v>3630.0788498992988</v>
      </c>
      <c r="DF850" s="175">
        <v>433.68748379577966</v>
      </c>
      <c r="DG850" s="175">
        <v>971.94023757347225</v>
      </c>
      <c r="DH850" s="175">
        <v>817.35551048781417</v>
      </c>
      <c r="DI850" s="175">
        <v>695.56017512885535</v>
      </c>
      <c r="DJ850" s="175">
        <v>566.08084915065228</v>
      </c>
      <c r="DK850" s="175">
        <v>1398.5369340132918</v>
      </c>
      <c r="DL850" s="175">
        <v>1232.5457036295932</v>
      </c>
      <c r="DM850" s="175">
        <v>1096.7282825444963</v>
      </c>
      <c r="DN850" s="175">
        <v>934.90287556098463</v>
      </c>
      <c r="DO850" s="175">
        <v>1071.9098160738347</v>
      </c>
      <c r="DP850" s="175">
        <v>922.07697803008341</v>
      </c>
      <c r="DQ850" s="175">
        <v>771.49932567905307</v>
      </c>
      <c r="DR850" s="175">
        <v>773.64568168219614</v>
      </c>
      <c r="DS850" s="175">
        <v>648.37948458389656</v>
      </c>
      <c r="DT850" s="175">
        <v>539.52673252725253</v>
      </c>
      <c r="DU850" s="175">
        <v>2270.4714883936117</v>
      </c>
      <c r="DV850" s="175">
        <v>1983.6448297113773</v>
      </c>
      <c r="DW850" s="175">
        <v>1775.6821524554191</v>
      </c>
      <c r="DX850" s="175">
        <v>1515.9851171825867</v>
      </c>
      <c r="DY850" s="175">
        <v>1748.409575711931</v>
      </c>
      <c r="DZ850" s="175">
        <v>1550.135521717498</v>
      </c>
      <c r="EA850" s="175">
        <v>1339.4651627244045</v>
      </c>
      <c r="EB850" s="175">
        <v>1400.8881440028028</v>
      </c>
      <c r="EC850" s="175">
        <v>1197.4474345807091</v>
      </c>
      <c r="ED850" s="175">
        <v>1049.637444555854</v>
      </c>
      <c r="EE850" s="175">
        <v>1522.8629449740099</v>
      </c>
      <c r="EF850" s="175">
        <v>1373.615567259317</v>
      </c>
      <c r="EG850" s="175">
        <v>1172.6289681100523</v>
      </c>
      <c r="EH850" s="175">
        <v>1228.5248306727942</v>
      </c>
      <c r="EI850" s="175">
        <v>1036.8115470249529</v>
      </c>
      <c r="EJ850" s="175">
        <v>874.9861400414411</v>
      </c>
      <c r="EK850" s="175">
        <v>1092.7074095876972</v>
      </c>
      <c r="EL850" s="175">
        <v>886.978708981198</v>
      </c>
      <c r="EM850" s="175">
        <v>732.86178132494877</v>
      </c>
      <c r="EN850" s="175">
        <v>628.9052629920825</v>
      </c>
      <c r="EO850" s="175">
        <v>2476.5623879511768</v>
      </c>
      <c r="EP850" s="175">
        <v>2231.4419394622105</v>
      </c>
      <c r="EQ850" s="175">
        <v>1944.2929534177904</v>
      </c>
      <c r="ER850" s="175">
        <v>1753.8675375880619</v>
      </c>
      <c r="ES850" s="175">
        <v>1167.2041291937323</v>
      </c>
      <c r="ET850" s="175">
        <v>978.05538147181994</v>
      </c>
      <c r="EU850" s="175">
        <v>826.76143893262395</v>
      </c>
      <c r="EV850" s="175">
        <v>1578.9288244347201</v>
      </c>
      <c r="EW850" s="175">
        <v>2362.9153734662577</v>
      </c>
      <c r="EX850" s="175">
        <v>460.69939783542213</v>
      </c>
      <c r="EY850" s="175">
        <v>895.54518264156468</v>
      </c>
      <c r="EZ850" s="175">
        <v>1099.0804696839721</v>
      </c>
      <c r="FA850" s="175">
        <v>1423.3725735409232</v>
      </c>
    </row>
    <row r="851" spans="1:157" ht="14.4" x14ac:dyDescent="0.3">
      <c r="A851" s="176" t="s">
        <v>625</v>
      </c>
      <c r="B851" s="172">
        <v>0</v>
      </c>
      <c r="C851" s="173">
        <v>0</v>
      </c>
      <c r="D851" s="173">
        <v>0</v>
      </c>
      <c r="E851" s="173">
        <v>-5.4478813001797262</v>
      </c>
      <c r="F851" s="173">
        <v>-106.58603023846757</v>
      </c>
      <c r="G851" s="173">
        <v>0</v>
      </c>
      <c r="H851" s="204">
        <v>0</v>
      </c>
      <c r="I851" s="175">
        <v>0</v>
      </c>
      <c r="J851" s="175">
        <v>0</v>
      </c>
      <c r="K851" s="175">
        <v>0</v>
      </c>
      <c r="L851" s="175">
        <v>0</v>
      </c>
      <c r="M851" s="175">
        <v>0</v>
      </c>
      <c r="N851" s="175">
        <v>0</v>
      </c>
      <c r="O851" s="175">
        <v>-73.784749775675053</v>
      </c>
      <c r="P851" s="175">
        <v>-215.4362143244924</v>
      </c>
      <c r="Q851" s="175">
        <v>0</v>
      </c>
      <c r="R851" s="175">
        <v>0</v>
      </c>
      <c r="S851" s="175">
        <v>0</v>
      </c>
      <c r="T851" s="175">
        <v>0</v>
      </c>
      <c r="U851" s="175">
        <v>0</v>
      </c>
      <c r="V851" s="175">
        <v>0</v>
      </c>
      <c r="W851" s="175">
        <v>0</v>
      </c>
      <c r="X851" s="175">
        <v>0</v>
      </c>
      <c r="Y851" s="175">
        <v>0</v>
      </c>
      <c r="Z851" s="175">
        <v>0</v>
      </c>
      <c r="AA851" s="175">
        <v>0</v>
      </c>
      <c r="AB851" s="175">
        <v>0</v>
      </c>
      <c r="AC851" s="175">
        <v>0</v>
      </c>
      <c r="AD851" s="175">
        <v>0</v>
      </c>
      <c r="AE851" s="175">
        <v>0</v>
      </c>
      <c r="AF851" s="175">
        <v>0</v>
      </c>
      <c r="AG851" s="175">
        <v>0</v>
      </c>
      <c r="AH851" s="175">
        <v>0</v>
      </c>
      <c r="AI851" s="175">
        <v>0</v>
      </c>
      <c r="AJ851" s="175">
        <v>-53.530196578280538</v>
      </c>
      <c r="AK851" s="175">
        <v>0</v>
      </c>
      <c r="AL851" s="175">
        <v>0</v>
      </c>
      <c r="AM851" s="175">
        <v>0</v>
      </c>
      <c r="AN851" s="175">
        <v>0</v>
      </c>
      <c r="AO851" s="175">
        <v>-57.085653599209685</v>
      </c>
      <c r="AP851" s="175">
        <v>0</v>
      </c>
      <c r="AQ851" s="175">
        <v>0</v>
      </c>
      <c r="AR851" s="175">
        <v>0</v>
      </c>
      <c r="AS851" s="175">
        <v>0</v>
      </c>
      <c r="AT851" s="175">
        <v>0</v>
      </c>
      <c r="AU851" s="175">
        <v>0</v>
      </c>
      <c r="AV851" s="175">
        <v>0</v>
      </c>
      <c r="AW851" s="175">
        <v>0</v>
      </c>
      <c r="AX851" s="175">
        <v>-14.289501684696461</v>
      </c>
      <c r="AY851" s="175">
        <v>-153.53154158590573</v>
      </c>
      <c r="AZ851" s="175">
        <v>0</v>
      </c>
      <c r="BA851" s="175">
        <v>0</v>
      </c>
      <c r="BB851" s="175">
        <v>0</v>
      </c>
      <c r="BC851" s="175">
        <v>0</v>
      </c>
      <c r="BD851" s="175">
        <v>0</v>
      </c>
      <c r="BE851" s="175">
        <v>0</v>
      </c>
      <c r="BF851" s="175">
        <v>0</v>
      </c>
      <c r="BG851" s="175">
        <v>0</v>
      </c>
      <c r="BH851" s="175">
        <v>0</v>
      </c>
      <c r="BI851" s="175">
        <v>0</v>
      </c>
      <c r="BJ851" s="175">
        <v>0</v>
      </c>
      <c r="BK851" s="175">
        <v>0</v>
      </c>
      <c r="BL851" s="175">
        <v>0</v>
      </c>
      <c r="BM851" s="175">
        <v>0</v>
      </c>
      <c r="BN851" s="175">
        <v>0</v>
      </c>
      <c r="BO851" s="175">
        <v>0</v>
      </c>
      <c r="BP851" s="175">
        <v>0</v>
      </c>
      <c r="BQ851" s="175">
        <v>0</v>
      </c>
      <c r="BR851" s="175">
        <v>0</v>
      </c>
      <c r="BS851" s="175">
        <v>-20.84135307780836</v>
      </c>
      <c r="BT851" s="173">
        <v>0</v>
      </c>
      <c r="BU851" s="173">
        <v>0</v>
      </c>
      <c r="BV851" s="173">
        <v>0</v>
      </c>
      <c r="BW851" s="173">
        <v>0</v>
      </c>
      <c r="BX851" s="173">
        <v>0</v>
      </c>
      <c r="BY851" s="174">
        <v>0</v>
      </c>
      <c r="BZ851" s="175">
        <v>0</v>
      </c>
      <c r="CA851" s="175">
        <v>0</v>
      </c>
      <c r="CB851" s="175">
        <v>0</v>
      </c>
      <c r="CC851" s="175">
        <v>0</v>
      </c>
      <c r="CD851" s="175">
        <v>0</v>
      </c>
      <c r="CE851" s="175">
        <v>0</v>
      </c>
      <c r="CF851" s="175">
        <v>0</v>
      </c>
      <c r="CG851" s="175">
        <v>0</v>
      </c>
      <c r="CH851" s="175">
        <v>0</v>
      </c>
      <c r="CI851" s="175">
        <v>0</v>
      </c>
      <c r="CJ851" s="175">
        <v>0</v>
      </c>
      <c r="CK851" s="175">
        <v>0</v>
      </c>
      <c r="CL851" s="175">
        <v>0</v>
      </c>
      <c r="CM851" s="175">
        <v>0</v>
      </c>
      <c r="CN851" s="175">
        <v>0</v>
      </c>
      <c r="CO851" s="175">
        <v>0</v>
      </c>
      <c r="CP851" s="175">
        <v>0</v>
      </c>
      <c r="CQ851" s="175">
        <v>0</v>
      </c>
      <c r="CR851" s="175">
        <v>0</v>
      </c>
      <c r="CS851" s="175">
        <v>0</v>
      </c>
      <c r="CT851" s="175">
        <v>0</v>
      </c>
      <c r="CU851" s="175">
        <v>0</v>
      </c>
      <c r="CV851" s="175">
        <v>0</v>
      </c>
      <c r="CW851" s="175">
        <v>0</v>
      </c>
      <c r="CX851" s="175">
        <v>0</v>
      </c>
      <c r="CY851" s="175">
        <v>0</v>
      </c>
      <c r="CZ851" s="175">
        <v>0</v>
      </c>
      <c r="DA851" s="175">
        <v>0</v>
      </c>
      <c r="DB851" s="175">
        <v>0</v>
      </c>
      <c r="DC851" s="175">
        <v>0</v>
      </c>
      <c r="DD851" s="175">
        <v>0</v>
      </c>
      <c r="DE851" s="175">
        <v>0</v>
      </c>
      <c r="DF851" s="175">
        <v>0</v>
      </c>
      <c r="DG851" s="175">
        <v>0</v>
      </c>
      <c r="DH851" s="175">
        <v>0</v>
      </c>
      <c r="DI851" s="175">
        <v>0</v>
      </c>
      <c r="DJ851" s="175">
        <v>0</v>
      </c>
      <c r="DK851" s="175">
        <v>0</v>
      </c>
      <c r="DL851" s="175">
        <v>0</v>
      </c>
      <c r="DM851" s="175">
        <v>0</v>
      </c>
      <c r="DN851" s="175">
        <v>0</v>
      </c>
      <c r="DO851" s="175">
        <v>0</v>
      </c>
      <c r="DP851" s="175">
        <v>0</v>
      </c>
      <c r="DQ851" s="175">
        <v>0</v>
      </c>
      <c r="DR851" s="175">
        <v>0</v>
      </c>
      <c r="DS851" s="175">
        <v>0</v>
      </c>
      <c r="DT851" s="175">
        <v>0</v>
      </c>
      <c r="DU851" s="175">
        <v>0</v>
      </c>
      <c r="DV851" s="175">
        <v>0</v>
      </c>
      <c r="DW851" s="175">
        <v>0</v>
      </c>
      <c r="DX851" s="175">
        <v>0</v>
      </c>
      <c r="DY851" s="175">
        <v>0</v>
      </c>
      <c r="DZ851" s="175">
        <v>0</v>
      </c>
      <c r="EA851" s="175">
        <v>0</v>
      </c>
      <c r="EB851" s="175">
        <v>0</v>
      </c>
      <c r="EC851" s="175">
        <v>0</v>
      </c>
      <c r="ED851" s="175">
        <v>0</v>
      </c>
      <c r="EE851" s="175">
        <v>0</v>
      </c>
      <c r="EF851" s="175">
        <v>0</v>
      </c>
      <c r="EG851" s="175">
        <v>0</v>
      </c>
      <c r="EH851" s="175">
        <v>0</v>
      </c>
      <c r="EI851" s="175">
        <v>0</v>
      </c>
      <c r="EJ851" s="175">
        <v>0</v>
      </c>
      <c r="EK851" s="175">
        <v>0</v>
      </c>
      <c r="EL851" s="175">
        <v>0</v>
      </c>
      <c r="EM851" s="175">
        <v>0</v>
      </c>
      <c r="EN851" s="175">
        <v>0</v>
      </c>
      <c r="EO851" s="175">
        <v>0</v>
      </c>
      <c r="EP851" s="175">
        <v>0</v>
      </c>
      <c r="EQ851" s="175">
        <v>0</v>
      </c>
      <c r="ER851" s="175">
        <v>0</v>
      </c>
      <c r="ES851" s="175">
        <v>0</v>
      </c>
      <c r="ET851" s="175">
        <v>0</v>
      </c>
      <c r="EU851" s="175">
        <v>0</v>
      </c>
      <c r="EV851" s="175">
        <v>0</v>
      </c>
      <c r="EW851" s="175">
        <v>0</v>
      </c>
      <c r="EX851" s="175">
        <v>0</v>
      </c>
      <c r="EY851" s="175">
        <v>0</v>
      </c>
      <c r="EZ851" s="175">
        <v>0</v>
      </c>
      <c r="FA851" s="175">
        <v>0</v>
      </c>
    </row>
    <row r="852" spans="1:157" ht="14.4" x14ac:dyDescent="0.3">
      <c r="A852" s="176" t="s">
        <v>626</v>
      </c>
      <c r="B852" s="172">
        <v>0</v>
      </c>
      <c r="C852" s="173">
        <v>-50</v>
      </c>
      <c r="D852" s="173">
        <v>-52.500000000000007</v>
      </c>
      <c r="E852" s="173">
        <v>-57.5</v>
      </c>
      <c r="F852" s="173">
        <v>0</v>
      </c>
      <c r="G852" s="173">
        <v>-100</v>
      </c>
      <c r="H852" s="204">
        <v>-100</v>
      </c>
      <c r="I852" s="175">
        <v>-100</v>
      </c>
      <c r="J852" s="175">
        <v>-50</v>
      </c>
      <c r="K852" s="175">
        <v>-100</v>
      </c>
      <c r="L852" s="175">
        <v>-100</v>
      </c>
      <c r="M852" s="175">
        <v>-50</v>
      </c>
      <c r="N852" s="175">
        <v>-100</v>
      </c>
      <c r="O852" s="175">
        <v>-57.5</v>
      </c>
      <c r="P852" s="175">
        <v>0</v>
      </c>
      <c r="Q852" s="175">
        <v>-100</v>
      </c>
      <c r="R852" s="175">
        <v>-100</v>
      </c>
      <c r="S852" s="175">
        <v>-100</v>
      </c>
      <c r="T852" s="175">
        <v>-100</v>
      </c>
      <c r="U852" s="175">
        <v>-100</v>
      </c>
      <c r="V852" s="175">
        <v>-100</v>
      </c>
      <c r="W852" s="175">
        <v>-100</v>
      </c>
      <c r="X852" s="175">
        <v>-100</v>
      </c>
      <c r="Y852" s="175">
        <v>-100</v>
      </c>
      <c r="Z852" s="175">
        <v>-50</v>
      </c>
      <c r="AA852" s="175">
        <v>-100</v>
      </c>
      <c r="AB852" s="175">
        <v>-100</v>
      </c>
      <c r="AC852" s="175">
        <v>-100</v>
      </c>
      <c r="AD852" s="175">
        <v>-100</v>
      </c>
      <c r="AE852" s="175">
        <v>-100</v>
      </c>
      <c r="AF852" s="175">
        <v>-50</v>
      </c>
      <c r="AG852" s="175">
        <v>-100</v>
      </c>
      <c r="AH852" s="175">
        <v>-100</v>
      </c>
      <c r="AI852" s="175">
        <v>-50</v>
      </c>
      <c r="AJ852" s="175">
        <v>0</v>
      </c>
      <c r="AK852" s="175">
        <v>0</v>
      </c>
      <c r="AL852" s="175">
        <v>-50</v>
      </c>
      <c r="AM852" s="175">
        <v>-50</v>
      </c>
      <c r="AN852" s="175">
        <v>-50</v>
      </c>
      <c r="AO852" s="175">
        <v>0</v>
      </c>
      <c r="AP852" s="175">
        <v>-100</v>
      </c>
      <c r="AQ852" s="175">
        <v>-100</v>
      </c>
      <c r="AR852" s="175">
        <v>-100</v>
      </c>
      <c r="AS852" s="175">
        <v>-50</v>
      </c>
      <c r="AT852" s="175">
        <v>-100</v>
      </c>
      <c r="AU852" s="175">
        <v>-100</v>
      </c>
      <c r="AV852" s="175">
        <v>-50</v>
      </c>
      <c r="AW852" s="175">
        <v>-100</v>
      </c>
      <c r="AX852" s="175">
        <v>-50</v>
      </c>
      <c r="AY852" s="175">
        <v>0</v>
      </c>
      <c r="AZ852" s="175">
        <v>-100</v>
      </c>
      <c r="BA852" s="175">
        <v>-100</v>
      </c>
      <c r="BB852" s="175">
        <v>-100</v>
      </c>
      <c r="BC852" s="175">
        <v>-100</v>
      </c>
      <c r="BD852" s="175">
        <v>-100</v>
      </c>
      <c r="BE852" s="175">
        <v>-100</v>
      </c>
      <c r="BF852" s="175">
        <v>-100</v>
      </c>
      <c r="BG852" s="175">
        <v>-100</v>
      </c>
      <c r="BH852" s="175">
        <v>-100</v>
      </c>
      <c r="BI852" s="175">
        <v>-50</v>
      </c>
      <c r="BJ852" s="175">
        <v>-100</v>
      </c>
      <c r="BK852" s="175">
        <v>-100</v>
      </c>
      <c r="BL852" s="175">
        <v>-100</v>
      </c>
      <c r="BM852" s="175">
        <v>-100</v>
      </c>
      <c r="BN852" s="175">
        <v>-100</v>
      </c>
      <c r="BO852" s="175">
        <v>-50</v>
      </c>
      <c r="BP852" s="175">
        <v>-100</v>
      </c>
      <c r="BQ852" s="175">
        <v>-100</v>
      </c>
      <c r="BR852" s="175">
        <v>-50</v>
      </c>
      <c r="BS852" s="175">
        <v>0</v>
      </c>
      <c r="BT852" s="173">
        <v>-100</v>
      </c>
      <c r="BU852" s="173">
        <v>-100</v>
      </c>
      <c r="BV852" s="173">
        <v>-100</v>
      </c>
      <c r="BW852" s="173">
        <v>-100</v>
      </c>
      <c r="BX852" s="173">
        <v>-100</v>
      </c>
      <c r="BY852" s="174">
        <v>-100</v>
      </c>
      <c r="BZ852" s="175">
        <v>-100</v>
      </c>
      <c r="CA852" s="175">
        <v>-100</v>
      </c>
      <c r="CB852" s="175">
        <v>-100</v>
      </c>
      <c r="CC852" s="175">
        <v>-100</v>
      </c>
      <c r="CD852" s="175">
        <v>-100</v>
      </c>
      <c r="CE852" s="175">
        <v>-100</v>
      </c>
      <c r="CF852" s="175">
        <v>-100</v>
      </c>
      <c r="CG852" s="175">
        <v>-100</v>
      </c>
      <c r="CH852" s="175">
        <v>-100</v>
      </c>
      <c r="CI852" s="175">
        <v>-100</v>
      </c>
      <c r="CJ852" s="175">
        <v>-100</v>
      </c>
      <c r="CK852" s="175">
        <v>-100</v>
      </c>
      <c r="CL852" s="175">
        <v>-100</v>
      </c>
      <c r="CM852" s="175">
        <v>-100</v>
      </c>
      <c r="CN852" s="175">
        <v>-100</v>
      </c>
      <c r="CO852" s="175">
        <v>-100</v>
      </c>
      <c r="CP852" s="175">
        <v>-100</v>
      </c>
      <c r="CQ852" s="175">
        <v>-100</v>
      </c>
      <c r="CR852" s="175">
        <v>-100</v>
      </c>
      <c r="CS852" s="175">
        <v>-100</v>
      </c>
      <c r="CT852" s="175">
        <v>-100</v>
      </c>
      <c r="CU852" s="175">
        <v>-100</v>
      </c>
      <c r="CV852" s="175">
        <v>-100</v>
      </c>
      <c r="CW852" s="175">
        <v>-100</v>
      </c>
      <c r="CX852" s="175">
        <v>-100</v>
      </c>
      <c r="CY852" s="175">
        <v>-100</v>
      </c>
      <c r="CZ852" s="175">
        <v>-100</v>
      </c>
      <c r="DA852" s="175">
        <v>-100</v>
      </c>
      <c r="DB852" s="175">
        <v>-100</v>
      </c>
      <c r="DC852" s="175">
        <v>-100</v>
      </c>
      <c r="DD852" s="175">
        <v>-100</v>
      </c>
      <c r="DE852" s="175">
        <v>-100</v>
      </c>
      <c r="DF852" s="175">
        <v>0</v>
      </c>
      <c r="DG852" s="175">
        <v>-50</v>
      </c>
      <c r="DH852" s="175">
        <v>-50</v>
      </c>
      <c r="DI852" s="175">
        <v>-50</v>
      </c>
      <c r="DJ852" s="175">
        <v>0</v>
      </c>
      <c r="DK852" s="175">
        <v>-100</v>
      </c>
      <c r="DL852" s="175">
        <v>-100</v>
      </c>
      <c r="DM852" s="175">
        <v>-100</v>
      </c>
      <c r="DN852" s="175">
        <v>-50</v>
      </c>
      <c r="DO852" s="175">
        <v>-100</v>
      </c>
      <c r="DP852" s="175">
        <v>-100</v>
      </c>
      <c r="DQ852" s="175">
        <v>-50</v>
      </c>
      <c r="DR852" s="175">
        <v>-100</v>
      </c>
      <c r="DS852" s="175">
        <v>-50</v>
      </c>
      <c r="DT852" s="175">
        <v>0</v>
      </c>
      <c r="DU852" s="175">
        <v>-100</v>
      </c>
      <c r="DV852" s="175">
        <v>-100</v>
      </c>
      <c r="DW852" s="175">
        <v>-100</v>
      </c>
      <c r="DX852" s="175">
        <v>-100</v>
      </c>
      <c r="DY852" s="175">
        <v>-100</v>
      </c>
      <c r="DZ852" s="175">
        <v>-100</v>
      </c>
      <c r="EA852" s="175">
        <v>-100</v>
      </c>
      <c r="EB852" s="175">
        <v>-100</v>
      </c>
      <c r="EC852" s="175">
        <v>-100</v>
      </c>
      <c r="ED852" s="175">
        <v>-50</v>
      </c>
      <c r="EE852" s="175">
        <v>-100</v>
      </c>
      <c r="EF852" s="175">
        <v>-100</v>
      </c>
      <c r="EG852" s="175">
        <v>-100</v>
      </c>
      <c r="EH852" s="175">
        <v>-100</v>
      </c>
      <c r="EI852" s="175">
        <v>-100</v>
      </c>
      <c r="EJ852" s="175">
        <v>-50</v>
      </c>
      <c r="EK852" s="175">
        <v>-100</v>
      </c>
      <c r="EL852" s="175">
        <v>-100</v>
      </c>
      <c r="EM852" s="175">
        <v>-50</v>
      </c>
      <c r="EN852" s="175">
        <v>0</v>
      </c>
      <c r="EO852" s="175">
        <v>-100</v>
      </c>
      <c r="EP852" s="175">
        <v>-100</v>
      </c>
      <c r="EQ852" s="175">
        <v>-100</v>
      </c>
      <c r="ER852" s="175">
        <v>-100</v>
      </c>
      <c r="ES852" s="175">
        <v>-100</v>
      </c>
      <c r="ET852" s="175">
        <v>-100</v>
      </c>
      <c r="EU852" s="175">
        <v>-100</v>
      </c>
      <c r="EV852" s="175">
        <v>-100</v>
      </c>
      <c r="EW852" s="175">
        <v>-100</v>
      </c>
      <c r="EX852" s="175">
        <v>0</v>
      </c>
      <c r="EY852" s="175">
        <v>-50</v>
      </c>
      <c r="EZ852" s="175">
        <v>-100</v>
      </c>
      <c r="FA852" s="175">
        <v>-100</v>
      </c>
    </row>
    <row r="853" spans="1:157" ht="14.4" x14ac:dyDescent="0.3">
      <c r="A853" s="177" t="s">
        <v>627</v>
      </c>
      <c r="B853" s="178">
        <v>0</v>
      </c>
      <c r="C853" s="80">
        <v>-83.333333333333329</v>
      </c>
      <c r="D853" s="80">
        <v>-83.333333333333329</v>
      </c>
      <c r="E853" s="80">
        <v>-83.333333333333329</v>
      </c>
      <c r="F853" s="80">
        <v>-83.333333333333329</v>
      </c>
      <c r="G853" s="80">
        <v>-166.66666666666666</v>
      </c>
      <c r="H853" s="190">
        <v>-166.66666666666666</v>
      </c>
      <c r="I853" s="82">
        <v>-166.66666666666666</v>
      </c>
      <c r="J853" s="82">
        <v>-166.66666666666666</v>
      </c>
      <c r="K853" s="82">
        <v>-166.66666666666666</v>
      </c>
      <c r="L853" s="82">
        <v>-166.66666666666666</v>
      </c>
      <c r="M853" s="82">
        <v>-166.66666666666666</v>
      </c>
      <c r="N853" s="82">
        <v>-166.66666666666666</v>
      </c>
      <c r="O853" s="82">
        <v>-166.66666666666666</v>
      </c>
      <c r="P853" s="82">
        <v>-166.66666666666666</v>
      </c>
      <c r="Q853" s="82">
        <v>-250</v>
      </c>
      <c r="R853" s="82">
        <v>-250</v>
      </c>
      <c r="S853" s="82">
        <v>-250</v>
      </c>
      <c r="T853" s="82">
        <v>-250</v>
      </c>
      <c r="U853" s="82">
        <v>-250</v>
      </c>
      <c r="V853" s="82">
        <v>-250</v>
      </c>
      <c r="W853" s="82">
        <v>-250</v>
      </c>
      <c r="X853" s="82">
        <v>-250</v>
      </c>
      <c r="Y853" s="82">
        <v>-250</v>
      </c>
      <c r="Z853" s="82">
        <v>-250</v>
      </c>
      <c r="AA853" s="82">
        <v>-250</v>
      </c>
      <c r="AB853" s="82">
        <v>-250</v>
      </c>
      <c r="AC853" s="82">
        <v>-250</v>
      </c>
      <c r="AD853" s="82">
        <v>-250</v>
      </c>
      <c r="AE853" s="82">
        <v>-250</v>
      </c>
      <c r="AF853" s="82">
        <v>-250</v>
      </c>
      <c r="AG853" s="82">
        <v>-250</v>
      </c>
      <c r="AH853" s="82">
        <v>-250</v>
      </c>
      <c r="AI853" s="82">
        <v>-250</v>
      </c>
      <c r="AJ853" s="82">
        <v>-250</v>
      </c>
      <c r="AK853" s="82">
        <v>0</v>
      </c>
      <c r="AL853" s="82">
        <v>-83.333333333333329</v>
      </c>
      <c r="AM853" s="82">
        <v>-83.333333333333329</v>
      </c>
      <c r="AN853" s="82">
        <v>-83.333333333333329</v>
      </c>
      <c r="AO853" s="82">
        <v>-83.333333333333329</v>
      </c>
      <c r="AP853" s="82">
        <v>-166.66666666666666</v>
      </c>
      <c r="AQ853" s="82">
        <v>-166.66666666666666</v>
      </c>
      <c r="AR853" s="82">
        <v>-166.66666666666666</v>
      </c>
      <c r="AS853" s="82">
        <v>-166.66666666666666</v>
      </c>
      <c r="AT853" s="82">
        <v>-166.66666666666666</v>
      </c>
      <c r="AU853" s="82">
        <v>-166.66666666666666</v>
      </c>
      <c r="AV853" s="82">
        <v>-166.66666666666666</v>
      </c>
      <c r="AW853" s="82">
        <v>-166.66666666666666</v>
      </c>
      <c r="AX853" s="82">
        <v>-166.66666666666666</v>
      </c>
      <c r="AY853" s="82">
        <v>-166.66666666666666</v>
      </c>
      <c r="AZ853" s="82">
        <v>-250</v>
      </c>
      <c r="BA853" s="82">
        <v>-250</v>
      </c>
      <c r="BB853" s="82">
        <v>-250</v>
      </c>
      <c r="BC853" s="82">
        <v>-250</v>
      </c>
      <c r="BD853" s="82">
        <v>-250</v>
      </c>
      <c r="BE853" s="82">
        <v>-250</v>
      </c>
      <c r="BF853" s="82">
        <v>-250</v>
      </c>
      <c r="BG853" s="82">
        <v>-250</v>
      </c>
      <c r="BH853" s="82">
        <v>-250</v>
      </c>
      <c r="BI853" s="82">
        <v>-250</v>
      </c>
      <c r="BJ853" s="82">
        <v>-250</v>
      </c>
      <c r="BK853" s="82">
        <v>-250</v>
      </c>
      <c r="BL853" s="82">
        <v>-250</v>
      </c>
      <c r="BM853" s="82">
        <v>-250</v>
      </c>
      <c r="BN853" s="82">
        <v>-250</v>
      </c>
      <c r="BO853" s="82">
        <v>-250</v>
      </c>
      <c r="BP853" s="82">
        <v>-250</v>
      </c>
      <c r="BQ853" s="82">
        <v>-250</v>
      </c>
      <c r="BR853" s="82">
        <v>-250</v>
      </c>
      <c r="BS853" s="82">
        <v>-250</v>
      </c>
      <c r="BT853" s="80">
        <v>-333.33333333333331</v>
      </c>
      <c r="BU853" s="80">
        <v>-333.33333333333331</v>
      </c>
      <c r="BV853" s="80">
        <v>-333.33333333333331</v>
      </c>
      <c r="BW853" s="80">
        <v>-333.33333333333331</v>
      </c>
      <c r="BX853" s="80">
        <v>-333.33333333333331</v>
      </c>
      <c r="BY853" s="81">
        <v>-333.33333333333331</v>
      </c>
      <c r="BZ853" s="82">
        <v>-333.33333333333331</v>
      </c>
      <c r="CA853" s="82">
        <v>-333.33333333333331</v>
      </c>
      <c r="CB853" s="82">
        <v>-333.33333333333331</v>
      </c>
      <c r="CC853" s="82">
        <v>-333.33333333333331</v>
      </c>
      <c r="CD853" s="82">
        <v>-333.33333333333331</v>
      </c>
      <c r="CE853" s="82">
        <v>-333.33333333333331</v>
      </c>
      <c r="CF853" s="82">
        <v>-333.33333333333331</v>
      </c>
      <c r="CG853" s="82">
        <v>-333.33333333333331</v>
      </c>
      <c r="CH853" s="82">
        <v>-333.33333333333331</v>
      </c>
      <c r="CI853" s="82">
        <v>-333.33333333333331</v>
      </c>
      <c r="CJ853" s="82">
        <v>-416.66666666666669</v>
      </c>
      <c r="CK853" s="82">
        <v>-416.66666666666669</v>
      </c>
      <c r="CL853" s="82">
        <v>-416.66666666666669</v>
      </c>
      <c r="CM853" s="82">
        <v>-416.66666666666669</v>
      </c>
      <c r="CN853" s="82">
        <v>-416.66666666666669</v>
      </c>
      <c r="CO853" s="82">
        <v>-416.66666666666669</v>
      </c>
      <c r="CP853" s="82">
        <v>-416.66666666666669</v>
      </c>
      <c r="CQ853" s="82">
        <v>-416.66666666666669</v>
      </c>
      <c r="CR853" s="82">
        <v>-500</v>
      </c>
      <c r="CS853" s="82">
        <v>-583.33333333333337</v>
      </c>
      <c r="CT853" s="82">
        <v>-666.66666666666663</v>
      </c>
      <c r="CU853" s="82">
        <v>-416.66666666666669</v>
      </c>
      <c r="CV853" s="82">
        <v>-416.66666666666669</v>
      </c>
      <c r="CW853" s="82">
        <v>-416.66666666666669</v>
      </c>
      <c r="CX853" s="82">
        <v>-416.66666666666669</v>
      </c>
      <c r="CY853" s="82">
        <v>-416.66666666666669</v>
      </c>
      <c r="CZ853" s="82">
        <v>-416.66666666666669</v>
      </c>
      <c r="DA853" s="82">
        <v>-416.66666666666669</v>
      </c>
      <c r="DB853" s="82">
        <v>-416.66666666666669</v>
      </c>
      <c r="DC853" s="82">
        <v>-500</v>
      </c>
      <c r="DD853" s="82">
        <v>-583.33333333333337</v>
      </c>
      <c r="DE853" s="82">
        <v>-666.66666666666663</v>
      </c>
      <c r="DF853" s="82">
        <v>0</v>
      </c>
      <c r="DG853" s="82">
        <v>-83.333333333333329</v>
      </c>
      <c r="DH853" s="82">
        <v>-83.333333333333329</v>
      </c>
      <c r="DI853" s="82">
        <v>-83.333333333333329</v>
      </c>
      <c r="DJ853" s="82">
        <v>-83.333333333333329</v>
      </c>
      <c r="DK853" s="82">
        <v>-166.66666666666666</v>
      </c>
      <c r="DL853" s="82">
        <v>-166.66666666666666</v>
      </c>
      <c r="DM853" s="82">
        <v>-166.66666666666666</v>
      </c>
      <c r="DN853" s="82">
        <v>-166.66666666666666</v>
      </c>
      <c r="DO853" s="82">
        <v>-166.66666666666666</v>
      </c>
      <c r="DP853" s="82">
        <v>-166.66666666666666</v>
      </c>
      <c r="DQ853" s="82">
        <v>-166.66666666666666</v>
      </c>
      <c r="DR853" s="82">
        <v>-166.66666666666666</v>
      </c>
      <c r="DS853" s="82">
        <v>-166.66666666666666</v>
      </c>
      <c r="DT853" s="82">
        <v>-166.66666666666666</v>
      </c>
      <c r="DU853" s="82">
        <v>-250</v>
      </c>
      <c r="DV853" s="82">
        <v>-250</v>
      </c>
      <c r="DW853" s="82">
        <v>-250</v>
      </c>
      <c r="DX853" s="82">
        <v>-250</v>
      </c>
      <c r="DY853" s="82">
        <v>-250</v>
      </c>
      <c r="DZ853" s="82">
        <v>-250</v>
      </c>
      <c r="EA853" s="82">
        <v>-250</v>
      </c>
      <c r="EB853" s="82">
        <v>-250</v>
      </c>
      <c r="EC853" s="82">
        <v>-250</v>
      </c>
      <c r="ED853" s="82">
        <v>-250</v>
      </c>
      <c r="EE853" s="82">
        <v>-250</v>
      </c>
      <c r="EF853" s="82">
        <v>-250</v>
      </c>
      <c r="EG853" s="82">
        <v>-250</v>
      </c>
      <c r="EH853" s="82">
        <v>-250</v>
      </c>
      <c r="EI853" s="82">
        <v>-250</v>
      </c>
      <c r="EJ853" s="82">
        <v>-250</v>
      </c>
      <c r="EK853" s="82">
        <v>-250</v>
      </c>
      <c r="EL853" s="82">
        <v>-250</v>
      </c>
      <c r="EM853" s="82">
        <v>-250</v>
      </c>
      <c r="EN853" s="82">
        <v>-250</v>
      </c>
      <c r="EO853" s="82">
        <v>-333.33333333333331</v>
      </c>
      <c r="EP853" s="82">
        <v>-333.33333333333331</v>
      </c>
      <c r="EQ853" s="82">
        <v>-333.33333333333331</v>
      </c>
      <c r="ER853" s="82">
        <v>-333.33333333333331</v>
      </c>
      <c r="ES853" s="82">
        <v>-333.33333333333331</v>
      </c>
      <c r="ET853" s="82">
        <v>-333.33333333333331</v>
      </c>
      <c r="EU853" s="82">
        <v>-333.33333333333331</v>
      </c>
      <c r="EV853" s="82">
        <v>-333.33333333333331</v>
      </c>
      <c r="EW853" s="82">
        <v>-416.66666666666669</v>
      </c>
      <c r="EX853" s="82">
        <v>0</v>
      </c>
      <c r="EY853" s="82">
        <v>-83.333333333333329</v>
      </c>
      <c r="EZ853" s="82">
        <v>-166.66666666666666</v>
      </c>
      <c r="FA853" s="82">
        <v>-250</v>
      </c>
    </row>
    <row r="854" spans="1:157" ht="21.75" customHeight="1" x14ac:dyDescent="0.25">
      <c r="A854" s="83" t="s">
        <v>628</v>
      </c>
      <c r="B854" s="179"/>
      <c r="C854" s="85"/>
      <c r="D854" s="85"/>
      <c r="E854" s="85"/>
      <c r="F854" s="85"/>
      <c r="G854" s="85"/>
      <c r="H854" s="191"/>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c r="AL854" s="85"/>
      <c r="AM854" s="85"/>
      <c r="AN854" s="85"/>
      <c r="AO854" s="85"/>
      <c r="AP854" s="85"/>
      <c r="AQ854" s="85"/>
      <c r="AR854" s="85"/>
      <c r="AS854" s="85"/>
      <c r="AT854" s="85"/>
      <c r="AU854" s="85"/>
      <c r="AV854" s="85"/>
      <c r="AW854" s="85"/>
      <c r="AX854" s="85"/>
      <c r="AY854" s="85"/>
      <c r="AZ854" s="85"/>
      <c r="BA854" s="85"/>
      <c r="BB854" s="85"/>
      <c r="BC854" s="85"/>
      <c r="BD854" s="85"/>
      <c r="BE854" s="85"/>
      <c r="BF854" s="85"/>
      <c r="BG854" s="85"/>
      <c r="BH854" s="85"/>
      <c r="BI854" s="85"/>
      <c r="BJ854" s="85"/>
      <c r="BK854" s="85"/>
      <c r="BL854" s="85"/>
      <c r="BM854" s="85"/>
      <c r="BN854" s="85"/>
      <c r="BO854" s="85"/>
      <c r="BP854" s="85"/>
      <c r="BQ854" s="85"/>
      <c r="BR854" s="85"/>
      <c r="BS854" s="85"/>
      <c r="BT854" s="85"/>
      <c r="BU854" s="86"/>
      <c r="BV854" s="86"/>
      <c r="BW854" s="86"/>
      <c r="BX854" s="86"/>
      <c r="BY854" s="86"/>
      <c r="BZ854" s="86"/>
      <c r="CA854" s="86"/>
      <c r="CB854" s="86"/>
      <c r="CC854" s="86"/>
      <c r="CD854" s="86"/>
      <c r="CE854" s="86"/>
      <c r="CF854" s="86"/>
      <c r="CG854" s="86"/>
      <c r="CH854" s="86"/>
      <c r="CI854" s="86"/>
      <c r="CJ854" s="86"/>
      <c r="CK854" s="86"/>
      <c r="CL854" s="86"/>
      <c r="CM854" s="86"/>
      <c r="CN854" s="86"/>
      <c r="CO854" s="86"/>
      <c r="CP854" s="86"/>
      <c r="CQ854" s="86"/>
      <c r="CR854" s="86"/>
      <c r="CS854" s="86"/>
      <c r="CT854" s="86"/>
      <c r="CU854" s="86"/>
      <c r="CV854" s="86"/>
      <c r="CW854" s="86"/>
      <c r="CX854" s="86"/>
      <c r="CY854" s="86"/>
      <c r="CZ854" s="86"/>
      <c r="DA854" s="86"/>
      <c r="DB854" s="86"/>
      <c r="DC854" s="86"/>
      <c r="DD854" s="86"/>
      <c r="DE854" s="86"/>
      <c r="DF854" s="86"/>
      <c r="DG854" s="86"/>
      <c r="DH854" s="86"/>
      <c r="DI854" s="86"/>
      <c r="DJ854" s="86"/>
      <c r="DK854" s="86"/>
      <c r="DL854" s="86"/>
      <c r="DM854" s="86"/>
      <c r="DN854" s="86"/>
      <c r="DO854" s="86"/>
      <c r="DP854" s="86"/>
      <c r="DQ854" s="86"/>
      <c r="DR854" s="86"/>
      <c r="DS854" s="86"/>
      <c r="DT854" s="86"/>
      <c r="DU854" s="86"/>
      <c r="DV854" s="86"/>
      <c r="DW854" s="86"/>
      <c r="DX854" s="86"/>
      <c r="DY854" s="86"/>
      <c r="DZ854" s="86"/>
      <c r="EA854" s="86"/>
      <c r="EB854" s="86"/>
      <c r="EC854" s="86"/>
      <c r="ED854" s="86"/>
      <c r="EE854" s="86"/>
      <c r="EF854" s="86"/>
      <c r="EG854" s="86"/>
      <c r="EH854" s="86"/>
      <c r="EI854" s="86"/>
      <c r="EJ854" s="86"/>
      <c r="EK854" s="86"/>
      <c r="EL854" s="86"/>
      <c r="EM854" s="86"/>
      <c r="EN854" s="86"/>
      <c r="EO854" s="86"/>
      <c r="EP854" s="86"/>
      <c r="EQ854" s="86"/>
      <c r="ER854" s="86"/>
      <c r="ES854" s="86"/>
      <c r="ET854" s="86"/>
      <c r="EU854" s="86"/>
      <c r="EV854" s="86"/>
      <c r="EW854" s="86"/>
      <c r="EX854" s="86"/>
      <c r="EY854" s="86"/>
      <c r="EZ854" s="86"/>
      <c r="FA854" s="86"/>
    </row>
    <row r="855" spans="1:157" ht="15" x14ac:dyDescent="0.35">
      <c r="A855" s="87" t="s">
        <v>629</v>
      </c>
      <c r="B855" s="88">
        <v>10.287933685237213</v>
      </c>
      <c r="C855" s="89">
        <v>23.258694787494775</v>
      </c>
      <c r="D855" s="89">
        <v>20.220194291169289</v>
      </c>
      <c r="E855" s="89">
        <v>17.736183677744208</v>
      </c>
      <c r="F855" s="89">
        <v>14.140135032481384</v>
      </c>
      <c r="G855" s="89">
        <v>33.297825976060182</v>
      </c>
      <c r="H855" s="192">
        <v>29.974074729235156</v>
      </c>
      <c r="I855" s="90">
        <v>27.385073438665348</v>
      </c>
      <c r="J855" s="90">
        <v>24.295488686837391</v>
      </c>
      <c r="K855" s="90">
        <v>26.851676325424645</v>
      </c>
      <c r="L855" s="90">
        <v>24.314560037619096</v>
      </c>
      <c r="M855" s="90">
        <v>21.415091723106109</v>
      </c>
      <c r="N855" s="90">
        <v>21.926139984305181</v>
      </c>
      <c r="O855" s="90">
        <v>18.387222030426909</v>
      </c>
      <c r="P855" s="90">
        <v>14.565579738144647</v>
      </c>
      <c r="Q855" s="90">
        <v>50.844389435285599</v>
      </c>
      <c r="R855" s="90">
        <v>46.66950176931477</v>
      </c>
      <c r="S855" s="90">
        <v>43.452340921842058</v>
      </c>
      <c r="T855" s="90">
        <v>38.875547769875645</v>
      </c>
      <c r="U855" s="90">
        <v>42.827399319850095</v>
      </c>
      <c r="V855" s="90">
        <v>39.610238472377368</v>
      </c>
      <c r="W855" s="90">
        <v>34.965260889711878</v>
      </c>
      <c r="X855" s="90">
        <v>36.393077624904627</v>
      </c>
      <c r="Y855" s="90">
        <v>32.151010481782826</v>
      </c>
      <c r="Z855" s="90">
        <v>28.974859309218175</v>
      </c>
      <c r="AA855" s="90">
        <v>38.985296870385397</v>
      </c>
      <c r="AB855" s="90">
        <v>35.7795930457699</v>
      </c>
      <c r="AC855" s="90">
        <v>31.627897864686453</v>
      </c>
      <c r="AD855" s="90">
        <v>32.765989505290037</v>
      </c>
      <c r="AE855" s="90">
        <v>29.003223643909486</v>
      </c>
      <c r="AF855" s="90">
        <v>25.967369812414596</v>
      </c>
      <c r="AG855" s="90">
        <v>30.10941362675262</v>
      </c>
      <c r="AH855" s="90">
        <v>26.462837581003598</v>
      </c>
      <c r="AI855" s="90">
        <v>23.566266128988961</v>
      </c>
      <c r="AJ855" s="90">
        <v>20.444508387517971</v>
      </c>
      <c r="AK855" s="90">
        <v>7.9878605525193445</v>
      </c>
      <c r="AL855" s="90">
        <v>13.63964966907986</v>
      </c>
      <c r="AM855" s="90">
        <v>12.121018952570797</v>
      </c>
      <c r="AN855" s="90">
        <v>10.863629845726324</v>
      </c>
      <c r="AO855" s="90">
        <v>9.2142850153741591</v>
      </c>
      <c r="AP855" s="90">
        <v>18.535749900437391</v>
      </c>
      <c r="AQ855" s="90">
        <v>16.932975791304639</v>
      </c>
      <c r="AR855" s="90">
        <v>15.588408001820211</v>
      </c>
      <c r="AS855" s="90">
        <v>14.051512222388943</v>
      </c>
      <c r="AT855" s="90">
        <v>15.334183334716959</v>
      </c>
      <c r="AU855" s="90">
        <v>14.065307691238466</v>
      </c>
      <c r="AV855" s="90">
        <v>12.546396334199226</v>
      </c>
      <c r="AW855" s="90">
        <v>12.794023139535266</v>
      </c>
      <c r="AX855" s="90">
        <v>11.260382470295506</v>
      </c>
      <c r="AY855" s="90">
        <v>9.3820634912258392</v>
      </c>
      <c r="AZ855" s="90">
        <v>26.056568245913105</v>
      </c>
      <c r="BA855" s="90">
        <v>24.239867567373416</v>
      </c>
      <c r="BB855" s="90">
        <v>22.739468763281064</v>
      </c>
      <c r="BC855" s="90">
        <v>20.818179948105634</v>
      </c>
      <c r="BD855" s="90">
        <v>22.490746081510743</v>
      </c>
      <c r="BE855" s="90">
        <v>21.129627607758557</v>
      </c>
      <c r="BF855" s="90">
        <v>19.252362444529158</v>
      </c>
      <c r="BG855" s="90">
        <v>19.796830744146561</v>
      </c>
      <c r="BH855" s="90">
        <v>17.929397256656515</v>
      </c>
      <c r="BI855" s="90">
        <v>16.271000527782743</v>
      </c>
      <c r="BJ855" s="90">
        <v>20.88090492598824</v>
      </c>
      <c r="BK855" s="90">
        <v>19.555079966560427</v>
      </c>
      <c r="BL855" s="90">
        <v>17.687646479070366</v>
      </c>
      <c r="BM855" s="90">
        <v>18.232114778687773</v>
      </c>
      <c r="BN855" s="90">
        <v>16.289029892841338</v>
      </c>
      <c r="BO855" s="90">
        <v>14.730965370919325</v>
      </c>
      <c r="BP855" s="90">
        <v>16.869333065364383</v>
      </c>
      <c r="BQ855" s="90">
        <v>14.982379067188861</v>
      </c>
      <c r="BR855" s="90">
        <v>13.510493591088135</v>
      </c>
      <c r="BS855" s="90">
        <v>11.927418058642763</v>
      </c>
      <c r="BT855" s="89">
        <v>55.413116791095973</v>
      </c>
      <c r="BU855" s="180">
        <v>52.16096980902141</v>
      </c>
      <c r="BV855" s="180">
        <v>48.314544860339758</v>
      </c>
      <c r="BW855" s="180">
        <v>44.729612661759056</v>
      </c>
      <c r="BX855" s="180">
        <v>33.518624763673991</v>
      </c>
      <c r="BY855" s="181">
        <v>29.679678810046781</v>
      </c>
      <c r="BZ855" s="182">
        <v>27.236479475210739</v>
      </c>
      <c r="CA855" s="182">
        <v>40.901142718126394</v>
      </c>
      <c r="CB855" s="182">
        <v>28.509639938558731</v>
      </c>
      <c r="CC855" s="182">
        <v>26.883566447521456</v>
      </c>
      <c r="CD855" s="182">
        <v>25.066695708515624</v>
      </c>
      <c r="CE855" s="182">
        <v>23.705577234763435</v>
      </c>
      <c r="CF855" s="182">
        <v>18.735212080045685</v>
      </c>
      <c r="CG855" s="182">
        <v>16.827962067104913</v>
      </c>
      <c r="CH855" s="182">
        <v>15.527358023933182</v>
      </c>
      <c r="CI855" s="182">
        <v>21.963970442794746</v>
      </c>
      <c r="CJ855" s="182">
        <v>63.91757071679433</v>
      </c>
      <c r="CK855" s="182">
        <v>56.818998786038101</v>
      </c>
      <c r="CL855" s="182">
        <v>49.720426855281865</v>
      </c>
      <c r="CM855" s="182">
        <v>44.797068707426348</v>
      </c>
      <c r="CN855" s="182">
        <v>37.156295846294263</v>
      </c>
      <c r="CO855" s="182">
        <v>34.341699477188428</v>
      </c>
      <c r="CP855" s="182">
        <v>30.620914625971576</v>
      </c>
      <c r="CQ855" s="182">
        <v>44.860555557504398</v>
      </c>
      <c r="CR855" s="182">
        <v>56.115523906447535</v>
      </c>
      <c r="CS855" s="182">
        <v>69.716935368694237</v>
      </c>
      <c r="CT855" s="182">
        <v>80.660014233172078</v>
      </c>
      <c r="CU855" s="182">
        <v>32.42804811959757</v>
      </c>
      <c r="CV855" s="182">
        <v>28.859107837310038</v>
      </c>
      <c r="CW855" s="182">
        <v>25.470179893028252</v>
      </c>
      <c r="CX855" s="182">
        <v>23.411014902065347</v>
      </c>
      <c r="CY855" s="182">
        <v>20.131324240930905</v>
      </c>
      <c r="CZ855" s="182">
        <v>18.794126781764373</v>
      </c>
      <c r="DA855" s="182">
        <v>16.929523894626694</v>
      </c>
      <c r="DB855" s="182">
        <v>23.433353802412867</v>
      </c>
      <c r="DC855" s="182">
        <v>28.475770151561303</v>
      </c>
      <c r="DD855" s="182">
        <v>35.27647588268465</v>
      </c>
      <c r="DE855" s="182">
        <v>40.737567448903128</v>
      </c>
      <c r="DF855" s="182">
        <v>9.7408948795498986</v>
      </c>
      <c r="DG855" s="182">
        <v>16.38642590718678</v>
      </c>
      <c r="DH855" s="182">
        <v>14.840146285393036</v>
      </c>
      <c r="DI855" s="182">
        <v>13.567097974583277</v>
      </c>
      <c r="DJ855" s="182">
        <v>11.994404160870602</v>
      </c>
      <c r="DK855" s="182">
        <v>21.269560195227424</v>
      </c>
      <c r="DL855" s="182">
        <v>19.6896301876438</v>
      </c>
      <c r="DM855" s="182">
        <v>18.366664999771146</v>
      </c>
      <c r="DN855" s="182">
        <v>16.726185707350208</v>
      </c>
      <c r="DO855" s="182">
        <v>18.124914222184998</v>
      </c>
      <c r="DP855" s="182">
        <v>16.762132508861626</v>
      </c>
      <c r="DQ855" s="182">
        <v>15.153607064828414</v>
      </c>
      <c r="DR855" s="182">
        <v>15.403332448083319</v>
      </c>
      <c r="DS855" s="182">
        <v>13.866714547381731</v>
      </c>
      <c r="DT855" s="182">
        <v>12.348648251912122</v>
      </c>
      <c r="DU855" s="182">
        <v>28.553920947587685</v>
      </c>
      <c r="DV855" s="182">
        <v>26.630708473246852</v>
      </c>
      <c r="DW855" s="182">
        <v>25.102785171252432</v>
      </c>
      <c r="DX855" s="182">
        <v>23.042216025736831</v>
      </c>
      <c r="DY855" s="182">
        <v>24.854062489482114</v>
      </c>
      <c r="DZ855" s="182">
        <v>23.353663685389758</v>
      </c>
      <c r="EA855" s="182">
        <v>21.432374870214321</v>
      </c>
      <c r="EB855" s="182">
        <v>21.992545211637566</v>
      </c>
      <c r="EC855" s="182">
        <v>20.091795173652475</v>
      </c>
      <c r="ED855" s="182">
        <v>18.491132406682265</v>
      </c>
      <c r="EE855" s="182">
        <v>23.104941003619441</v>
      </c>
      <c r="EF855" s="182">
        <v>21.743822529867256</v>
      </c>
      <c r="EG855" s="182">
        <v>19.850044396066341</v>
      </c>
      <c r="EH855" s="182">
        <v>20.394512695683733</v>
      </c>
      <c r="EI855" s="182">
        <v>18.52707920819368</v>
      </c>
      <c r="EJ855" s="182">
        <v>16.886599915772738</v>
      </c>
      <c r="EK855" s="182">
        <v>19.071547507811086</v>
      </c>
      <c r="EL855" s="182">
        <v>17.164297494870294</v>
      </c>
      <c r="EM855" s="182">
        <v>15.545717291447263</v>
      </c>
      <c r="EN855" s="182">
        <v>14.041560750874748</v>
      </c>
      <c r="EO855" s="180">
        <v>30.670272852237041</v>
      </c>
      <c r="EP855" s="182">
        <v>29.026706293898851</v>
      </c>
      <c r="EQ855" s="182">
        <v>27.101332569949538</v>
      </c>
      <c r="ER855" s="182">
        <v>25.613149627120549</v>
      </c>
      <c r="ES855" s="182">
        <v>20.562916829748943</v>
      </c>
      <c r="ET855" s="182">
        <v>18.698798252559815</v>
      </c>
      <c r="EU855" s="182">
        <v>17.321784267942569</v>
      </c>
      <c r="EV855" s="182">
        <v>24.009960295098459</v>
      </c>
      <c r="EW855" s="182">
        <v>30.642737756872638</v>
      </c>
      <c r="EX855" s="182">
        <v>10.677685594538259</v>
      </c>
      <c r="EY855" s="182">
        <v>16.20426087161816</v>
      </c>
      <c r="EZ855" s="182">
        <v>18.951558115278356</v>
      </c>
      <c r="FA855" s="182">
        <v>22.725360225599186</v>
      </c>
    </row>
    <row r="856" spans="1:157" ht="15" x14ac:dyDescent="0.35">
      <c r="A856" s="87"/>
      <c r="B856" s="88"/>
      <c r="C856" s="89"/>
      <c r="D856" s="89"/>
      <c r="E856" s="89"/>
      <c r="F856" s="89"/>
      <c r="G856" s="89"/>
      <c r="H856" s="193"/>
      <c r="I856" s="95"/>
      <c r="J856" s="95"/>
      <c r="K856" s="95"/>
      <c r="L856" s="95"/>
      <c r="M856" s="95"/>
      <c r="N856" s="95"/>
      <c r="O856" s="95"/>
      <c r="P856" s="95"/>
      <c r="Q856" s="95"/>
      <c r="R856" s="95"/>
      <c r="S856" s="95"/>
      <c r="T856" s="95"/>
      <c r="U856" s="95"/>
      <c r="V856" s="95"/>
      <c r="W856" s="95"/>
      <c r="X856" s="95"/>
      <c r="Y856" s="95"/>
      <c r="Z856" s="95"/>
      <c r="AA856" s="95"/>
      <c r="AB856" s="95"/>
      <c r="AC856" s="95"/>
      <c r="AD856" s="95"/>
      <c r="AE856" s="95"/>
      <c r="AF856" s="95"/>
      <c r="AG856" s="95"/>
      <c r="AH856" s="95"/>
      <c r="AI856" s="95"/>
      <c r="AJ856" s="95"/>
      <c r="AK856" s="95" t="s">
        <v>630</v>
      </c>
      <c r="AL856" s="95" t="s">
        <v>630</v>
      </c>
      <c r="AM856" s="95" t="s">
        <v>630</v>
      </c>
      <c r="AN856" s="95" t="s">
        <v>630</v>
      </c>
      <c r="AO856" s="95" t="s">
        <v>630</v>
      </c>
      <c r="AP856" s="95" t="s">
        <v>630</v>
      </c>
      <c r="AQ856" s="95" t="s">
        <v>630</v>
      </c>
      <c r="AR856" s="95" t="s">
        <v>630</v>
      </c>
      <c r="AS856" s="95" t="s">
        <v>630</v>
      </c>
      <c r="AT856" s="95" t="s">
        <v>630</v>
      </c>
      <c r="AU856" s="95" t="s">
        <v>630</v>
      </c>
      <c r="AV856" s="95" t="s">
        <v>630</v>
      </c>
      <c r="AW856" s="95" t="s">
        <v>630</v>
      </c>
      <c r="AX856" s="95" t="s">
        <v>630</v>
      </c>
      <c r="AY856" s="95" t="s">
        <v>630</v>
      </c>
      <c r="AZ856" s="95" t="s">
        <v>630</v>
      </c>
      <c r="BA856" s="95" t="s">
        <v>630</v>
      </c>
      <c r="BB856" s="95" t="s">
        <v>630</v>
      </c>
      <c r="BC856" s="95" t="s">
        <v>630</v>
      </c>
      <c r="BD856" s="95" t="s">
        <v>630</v>
      </c>
      <c r="BE856" s="95" t="s">
        <v>630</v>
      </c>
      <c r="BF856" s="95" t="s">
        <v>630</v>
      </c>
      <c r="BG856" s="95" t="s">
        <v>630</v>
      </c>
      <c r="BH856" s="95" t="s">
        <v>630</v>
      </c>
      <c r="BI856" s="95" t="s">
        <v>630</v>
      </c>
      <c r="BJ856" s="95" t="s">
        <v>630</v>
      </c>
      <c r="BK856" s="95" t="s">
        <v>630</v>
      </c>
      <c r="BL856" s="95" t="s">
        <v>630</v>
      </c>
      <c r="BM856" s="95" t="s">
        <v>630</v>
      </c>
      <c r="BN856" s="95" t="s">
        <v>630</v>
      </c>
      <c r="BO856" s="95" t="s">
        <v>630</v>
      </c>
      <c r="BP856" s="95" t="s">
        <v>630</v>
      </c>
      <c r="BQ856" s="95" t="s">
        <v>630</v>
      </c>
      <c r="BR856" s="95" t="s">
        <v>630</v>
      </c>
      <c r="BS856" s="95" t="s">
        <v>630</v>
      </c>
      <c r="BT856" s="89"/>
      <c r="BU856" s="89"/>
      <c r="BV856" s="89"/>
      <c r="BW856" s="89"/>
      <c r="BX856" s="89"/>
      <c r="BY856" s="94"/>
      <c r="BZ856" s="95"/>
      <c r="CA856" s="95"/>
      <c r="CB856" s="95" t="s">
        <v>630</v>
      </c>
      <c r="CC856" s="95" t="s">
        <v>630</v>
      </c>
      <c r="CD856" s="95" t="s">
        <v>630</v>
      </c>
      <c r="CE856" s="95" t="s">
        <v>630</v>
      </c>
      <c r="CF856" s="95" t="s">
        <v>630</v>
      </c>
      <c r="CG856" s="95" t="s">
        <v>630</v>
      </c>
      <c r="CH856" s="95" t="s">
        <v>630</v>
      </c>
      <c r="CI856" s="95" t="s">
        <v>630</v>
      </c>
      <c r="CJ856" s="95"/>
      <c r="CK856" s="95"/>
      <c r="CL856" s="95"/>
      <c r="CM856" s="95"/>
      <c r="CN856" s="95"/>
      <c r="CO856" s="95"/>
      <c r="CP856" s="95"/>
      <c r="CQ856" s="95"/>
      <c r="CR856" s="95"/>
      <c r="CS856" s="95"/>
      <c r="CT856" s="95"/>
      <c r="CU856" s="95" t="s">
        <v>631</v>
      </c>
      <c r="CV856" s="95" t="s">
        <v>631</v>
      </c>
      <c r="CW856" s="95" t="s">
        <v>631</v>
      </c>
      <c r="CX856" s="95" t="s">
        <v>631</v>
      </c>
      <c r="CY856" s="95" t="s">
        <v>631</v>
      </c>
      <c r="CZ856" s="95" t="s">
        <v>631</v>
      </c>
      <c r="DA856" s="95" t="s">
        <v>631</v>
      </c>
      <c r="DB856" s="95" t="s">
        <v>631</v>
      </c>
      <c r="DC856" s="95" t="s">
        <v>631</v>
      </c>
      <c r="DD856" s="95" t="s">
        <v>631</v>
      </c>
      <c r="DE856" s="95" t="s">
        <v>631</v>
      </c>
      <c r="DF856" s="95" t="s">
        <v>631</v>
      </c>
      <c r="DG856" s="95" t="s">
        <v>631</v>
      </c>
      <c r="DH856" s="95" t="s">
        <v>631</v>
      </c>
      <c r="DI856" s="95" t="s">
        <v>631</v>
      </c>
      <c r="DJ856" s="95" t="s">
        <v>631</v>
      </c>
      <c r="DK856" s="95" t="s">
        <v>631</v>
      </c>
      <c r="DL856" s="95" t="s">
        <v>631</v>
      </c>
      <c r="DM856" s="95" t="s">
        <v>631</v>
      </c>
      <c r="DN856" s="95" t="s">
        <v>631</v>
      </c>
      <c r="DO856" s="95" t="s">
        <v>631</v>
      </c>
      <c r="DP856" s="95" t="s">
        <v>631</v>
      </c>
      <c r="DQ856" s="95" t="s">
        <v>631</v>
      </c>
      <c r="DR856" s="95" t="s">
        <v>631</v>
      </c>
      <c r="DS856" s="95" t="s">
        <v>631</v>
      </c>
      <c r="DT856" s="95" t="s">
        <v>631</v>
      </c>
      <c r="DU856" s="95" t="s">
        <v>631</v>
      </c>
      <c r="DV856" s="95" t="s">
        <v>631</v>
      </c>
      <c r="DW856" s="95" t="s">
        <v>631</v>
      </c>
      <c r="DX856" s="95" t="s">
        <v>631</v>
      </c>
      <c r="DY856" s="95" t="s">
        <v>631</v>
      </c>
      <c r="DZ856" s="95" t="s">
        <v>631</v>
      </c>
      <c r="EA856" s="95" t="s">
        <v>631</v>
      </c>
      <c r="EB856" s="95" t="s">
        <v>631</v>
      </c>
      <c r="EC856" s="95" t="s">
        <v>631</v>
      </c>
      <c r="ED856" s="95" t="s">
        <v>631</v>
      </c>
      <c r="EE856" s="95" t="s">
        <v>631</v>
      </c>
      <c r="EF856" s="95" t="s">
        <v>631</v>
      </c>
      <c r="EG856" s="95" t="s">
        <v>631</v>
      </c>
      <c r="EH856" s="95" t="s">
        <v>631</v>
      </c>
      <c r="EI856" s="95" t="s">
        <v>631</v>
      </c>
      <c r="EJ856" s="95" t="s">
        <v>631</v>
      </c>
      <c r="EK856" s="95" t="s">
        <v>631</v>
      </c>
      <c r="EL856" s="95" t="s">
        <v>631</v>
      </c>
      <c r="EM856" s="95" t="s">
        <v>631</v>
      </c>
      <c r="EN856" s="95" t="s">
        <v>631</v>
      </c>
      <c r="EO856" s="89" t="s">
        <v>631</v>
      </c>
      <c r="EP856" s="95" t="s">
        <v>631</v>
      </c>
      <c r="EQ856" s="95" t="s">
        <v>631</v>
      </c>
      <c r="ER856" s="95" t="s">
        <v>631</v>
      </c>
      <c r="ES856" s="95" t="s">
        <v>631</v>
      </c>
      <c r="ET856" s="95" t="s">
        <v>631</v>
      </c>
      <c r="EU856" s="95" t="s">
        <v>631</v>
      </c>
      <c r="EV856" s="95" t="s">
        <v>631</v>
      </c>
      <c r="EW856" s="95" t="s">
        <v>631</v>
      </c>
      <c r="EX856" s="95" t="s">
        <v>631</v>
      </c>
      <c r="EY856" s="95" t="s">
        <v>631</v>
      </c>
      <c r="EZ856" s="95" t="s">
        <v>631</v>
      </c>
      <c r="FA856" s="95" t="s">
        <v>631</v>
      </c>
    </row>
    <row r="857" spans="1:157" ht="15" x14ac:dyDescent="0.35">
      <c r="A857" s="87" t="s">
        <v>632</v>
      </c>
      <c r="B857" s="96">
        <v>1810.6763286017494</v>
      </c>
      <c r="C857" s="97">
        <v>4093.5302825990802</v>
      </c>
      <c r="D857" s="97">
        <v>3558.7541952457946</v>
      </c>
      <c r="E857" s="97">
        <v>3121.5683272829806</v>
      </c>
      <c r="F857" s="97">
        <v>2488.6637657167234</v>
      </c>
      <c r="G857" s="97">
        <v>5860.4173717865915</v>
      </c>
      <c r="H857" s="194">
        <v>5275.4371523453874</v>
      </c>
      <c r="I857" s="99">
        <v>4819.7729252051013</v>
      </c>
      <c r="J857" s="99">
        <v>4276.0060088833807</v>
      </c>
      <c r="K857" s="99">
        <v>4725.8950332747372</v>
      </c>
      <c r="L857" s="99">
        <v>4279.3625666209609</v>
      </c>
      <c r="M857" s="99">
        <v>3769.056143266675</v>
      </c>
      <c r="N857" s="99">
        <v>3859.0006372377115</v>
      </c>
      <c r="O857" s="99">
        <v>3236.1510773551358</v>
      </c>
      <c r="P857" s="99">
        <v>2563.542033913458</v>
      </c>
      <c r="Q857" s="99">
        <v>8948.6125406102656</v>
      </c>
      <c r="R857" s="99">
        <v>8213.8323113993993</v>
      </c>
      <c r="S857" s="99">
        <v>7647.6120022442019</v>
      </c>
      <c r="T857" s="99">
        <v>6842.096407498113</v>
      </c>
      <c r="U857" s="99">
        <v>7537.6222802936172</v>
      </c>
      <c r="V857" s="99">
        <v>6971.4019711384162</v>
      </c>
      <c r="W857" s="99">
        <v>6153.8859165892909</v>
      </c>
      <c r="X857" s="99">
        <v>6405.1816619832143</v>
      </c>
      <c r="Y857" s="99">
        <v>5658.5778447937773</v>
      </c>
      <c r="Z857" s="99">
        <v>5099.5752384223988</v>
      </c>
      <c r="AA857" s="99">
        <v>6861.4122491878297</v>
      </c>
      <c r="AB857" s="99">
        <v>6297.2083760555024</v>
      </c>
      <c r="AC857" s="99">
        <v>5566.5100241848158</v>
      </c>
      <c r="AD857" s="99">
        <v>5766.814152931046</v>
      </c>
      <c r="AE857" s="99">
        <v>5104.5673613280696</v>
      </c>
      <c r="AF857" s="99">
        <v>4570.2570869849687</v>
      </c>
      <c r="AG857" s="99">
        <v>5299.2567983084609</v>
      </c>
      <c r="AH857" s="99">
        <v>4657.459414256633</v>
      </c>
      <c r="AI857" s="99">
        <v>4147.6628387020573</v>
      </c>
      <c r="AJ857" s="99">
        <v>3598.2334762031628</v>
      </c>
      <c r="AK857" s="99">
        <v>2811.7269144868092</v>
      </c>
      <c r="AL857" s="99">
        <v>4801.1566835161111</v>
      </c>
      <c r="AM857" s="99">
        <v>4266.5986713049206</v>
      </c>
      <c r="AN857" s="99">
        <v>3823.9977056956664</v>
      </c>
      <c r="AO857" s="99">
        <v>3243.428325411704</v>
      </c>
      <c r="AP857" s="99">
        <v>6524.5839649539621</v>
      </c>
      <c r="AQ857" s="99">
        <v>5960.4074785392331</v>
      </c>
      <c r="AR857" s="99">
        <v>5487.1196166407144</v>
      </c>
      <c r="AS857" s="99">
        <v>4946.1323022809083</v>
      </c>
      <c r="AT857" s="99">
        <v>5397.6325338203696</v>
      </c>
      <c r="AU857" s="99">
        <v>4950.9883073159399</v>
      </c>
      <c r="AV857" s="99">
        <v>4416.3315096381275</v>
      </c>
      <c r="AW857" s="99">
        <v>4503.4961451164136</v>
      </c>
      <c r="AX857" s="99">
        <v>3963.654629544018</v>
      </c>
      <c r="AY857" s="99">
        <v>3302.4863489114955</v>
      </c>
      <c r="AZ857" s="99">
        <v>9171.9120225614133</v>
      </c>
      <c r="BA857" s="99">
        <v>8532.4333837154427</v>
      </c>
      <c r="BB857" s="99">
        <v>8004.2930046749343</v>
      </c>
      <c r="BC857" s="99">
        <v>7327.9993417331834</v>
      </c>
      <c r="BD857" s="99">
        <v>7916.7426206917817</v>
      </c>
      <c r="BE857" s="99">
        <v>7437.6289179310124</v>
      </c>
      <c r="BF857" s="99">
        <v>6776.8315804742642</v>
      </c>
      <c r="BG857" s="99">
        <v>6968.4844219395891</v>
      </c>
      <c r="BH857" s="99">
        <v>6311.1478343430927</v>
      </c>
      <c r="BI857" s="99">
        <v>5727.3921857795249</v>
      </c>
      <c r="BJ857" s="99">
        <v>7350.0785339478607</v>
      </c>
      <c r="BK857" s="99">
        <v>6883.38814822927</v>
      </c>
      <c r="BL857" s="99">
        <v>6226.051560632769</v>
      </c>
      <c r="BM857" s="99">
        <v>6417.7044020980966</v>
      </c>
      <c r="BN857" s="99">
        <v>5733.7385222801504</v>
      </c>
      <c r="BO857" s="99">
        <v>5185.2998105636025</v>
      </c>
      <c r="BP857" s="99">
        <v>5938.0052390082628</v>
      </c>
      <c r="BQ857" s="99">
        <v>5273.7974316504788</v>
      </c>
      <c r="BR857" s="99">
        <v>4755.6937440630236</v>
      </c>
      <c r="BS857" s="99">
        <v>4198.4511566422525</v>
      </c>
      <c r="BT857" s="97">
        <v>9752.7085552328917</v>
      </c>
      <c r="BU857" s="97">
        <v>9180.3306863877679</v>
      </c>
      <c r="BV857" s="97">
        <v>8503.3598954197969</v>
      </c>
      <c r="BW857" s="97">
        <v>7872.4118284695942</v>
      </c>
      <c r="BX857" s="97">
        <v>5899.2779584066229</v>
      </c>
      <c r="BY857" s="98">
        <v>5223.6234705682336</v>
      </c>
      <c r="BZ857" s="99">
        <v>4793.6203876370901</v>
      </c>
      <c r="CA857" s="99">
        <v>7198.6011183902456</v>
      </c>
      <c r="CB857" s="99">
        <v>10035.393258372673</v>
      </c>
      <c r="CC857" s="99">
        <v>9463.0153895275525</v>
      </c>
      <c r="CD857" s="99">
        <v>8823.4768893974997</v>
      </c>
      <c r="CE857" s="99">
        <v>8344.3631866367286</v>
      </c>
      <c r="CF857" s="99">
        <v>6594.7946521760814</v>
      </c>
      <c r="CG857" s="99">
        <v>5923.4426476209292</v>
      </c>
      <c r="CH857" s="99">
        <v>5465.6300244244803</v>
      </c>
      <c r="CI857" s="99">
        <v>7731.3175958637512</v>
      </c>
      <c r="CJ857" s="99">
        <v>11249.492446155802</v>
      </c>
      <c r="CK857" s="99">
        <v>10000.143786342705</v>
      </c>
      <c r="CL857" s="99">
        <v>8750.7951265296088</v>
      </c>
      <c r="CM857" s="99">
        <v>7884.2840925070377</v>
      </c>
      <c r="CN857" s="99">
        <v>6539.5080689477909</v>
      </c>
      <c r="CO857" s="99">
        <v>6044.1391079851628</v>
      </c>
      <c r="CP857" s="99">
        <v>5389.2809741709971</v>
      </c>
      <c r="CQ857" s="99">
        <v>7895.4577781207745</v>
      </c>
      <c r="CR857" s="99">
        <v>9876.332207534766</v>
      </c>
      <c r="CS857" s="99">
        <v>12270.180624890185</v>
      </c>
      <c r="CT857" s="99">
        <v>14196.162505038285</v>
      </c>
      <c r="CU857" s="99">
        <v>11414.672938098343</v>
      </c>
      <c r="CV857" s="99">
        <v>10158.405958733134</v>
      </c>
      <c r="CW857" s="99">
        <v>8965.503322345945</v>
      </c>
      <c r="CX857" s="99">
        <v>8240.677245527002</v>
      </c>
      <c r="CY857" s="99">
        <v>7086.2261328076784</v>
      </c>
      <c r="CZ857" s="99">
        <v>6615.5326271810591</v>
      </c>
      <c r="DA857" s="99">
        <v>5959.1924109085967</v>
      </c>
      <c r="DB857" s="99">
        <v>8248.5405384493297</v>
      </c>
      <c r="DC857" s="99">
        <v>10023.471093349579</v>
      </c>
      <c r="DD857" s="99">
        <v>12417.319510704996</v>
      </c>
      <c r="DE857" s="99">
        <v>14339.6237420139</v>
      </c>
      <c r="DF857" s="99">
        <v>3428.7949976015643</v>
      </c>
      <c r="DG857" s="99">
        <v>5768.0219193297462</v>
      </c>
      <c r="DH857" s="99">
        <v>5223.7314924583488</v>
      </c>
      <c r="DI857" s="99">
        <v>4775.6184870533134</v>
      </c>
      <c r="DJ857" s="99">
        <v>4222.0302646264518</v>
      </c>
      <c r="DK857" s="99">
        <v>7486.8851887200535</v>
      </c>
      <c r="DL857" s="99">
        <v>6930.7498260506181</v>
      </c>
      <c r="DM857" s="99">
        <v>6465.0660799194438</v>
      </c>
      <c r="DN857" s="99">
        <v>5887.617368987273</v>
      </c>
      <c r="DO857" s="99">
        <v>6379.9698062091193</v>
      </c>
      <c r="DP857" s="99">
        <v>5900.2706431192919</v>
      </c>
      <c r="DQ857" s="99">
        <v>5334.0696868196019</v>
      </c>
      <c r="DR857" s="99">
        <v>5421.9730217253282</v>
      </c>
      <c r="DS857" s="99">
        <v>4881.0835206783695</v>
      </c>
      <c r="DT857" s="99">
        <v>4346.7241846730667</v>
      </c>
      <c r="DU857" s="99">
        <v>10050.980173550864</v>
      </c>
      <c r="DV857" s="99">
        <v>9374.0093825828917</v>
      </c>
      <c r="DW857" s="99">
        <v>8836.1803802808554</v>
      </c>
      <c r="DX857" s="99">
        <v>8110.8600410593644</v>
      </c>
      <c r="DY857" s="99">
        <v>8748.6299962977046</v>
      </c>
      <c r="DZ857" s="99">
        <v>8220.4896172571953</v>
      </c>
      <c r="EA857" s="99">
        <v>7544.1959543154417</v>
      </c>
      <c r="EB857" s="99">
        <v>7741.3759144964233</v>
      </c>
      <c r="EC857" s="99">
        <v>7072.3119011256713</v>
      </c>
      <c r="ED857" s="99">
        <v>6508.8786071521572</v>
      </c>
      <c r="EE857" s="99">
        <v>8132.9392332740435</v>
      </c>
      <c r="EF857" s="99">
        <v>7653.8255305132734</v>
      </c>
      <c r="EG857" s="99">
        <v>6987.2156274153522</v>
      </c>
      <c r="EH857" s="99">
        <v>7178.8684688806743</v>
      </c>
      <c r="EI857" s="99">
        <v>6521.5318812841751</v>
      </c>
      <c r="EJ857" s="99">
        <v>5944.0831703520043</v>
      </c>
      <c r="EK857" s="99">
        <v>6713.1847227495018</v>
      </c>
      <c r="EL857" s="99">
        <v>6041.8327181943432</v>
      </c>
      <c r="EM857" s="99">
        <v>5472.0924865894367</v>
      </c>
      <c r="EN857" s="99">
        <v>4942.6293843079111</v>
      </c>
      <c r="EO857" s="97">
        <v>10795.936043987438</v>
      </c>
      <c r="EP857" s="99">
        <v>10217.400615452396</v>
      </c>
      <c r="EQ857" s="99">
        <v>9539.6690646222378</v>
      </c>
      <c r="ER857" s="99">
        <v>9015.8286687464333</v>
      </c>
      <c r="ES857" s="99">
        <v>7238.1467240716274</v>
      </c>
      <c r="ET857" s="99">
        <v>6581.9769849010554</v>
      </c>
      <c r="EU857" s="99">
        <v>6097.2680623157839</v>
      </c>
      <c r="EV857" s="99">
        <v>8451.5060238746573</v>
      </c>
      <c r="EW857" s="99">
        <v>10786.243690419169</v>
      </c>
      <c r="EX857" s="99">
        <v>3758.5453292774669</v>
      </c>
      <c r="EY857" s="99">
        <v>5703.899826809592</v>
      </c>
      <c r="EZ857" s="99">
        <v>6670.9484565779812</v>
      </c>
      <c r="FA857" s="99">
        <v>7999.3267994109128</v>
      </c>
    </row>
    <row r="858" spans="1:157" ht="15.6" thickBot="1" x14ac:dyDescent="0.4">
      <c r="A858" s="100" t="s">
        <v>633</v>
      </c>
      <c r="B858" s="101">
        <v>21728.115943220993</v>
      </c>
      <c r="C858" s="102">
        <v>49122.363391188963</v>
      </c>
      <c r="D858" s="102">
        <v>42705.050342949537</v>
      </c>
      <c r="E858" s="102">
        <v>37458.819927395765</v>
      </c>
      <c r="F858" s="102">
        <v>29863.965188600683</v>
      </c>
      <c r="G858" s="102">
        <v>70325.008461439094</v>
      </c>
      <c r="H858" s="195">
        <v>63305.245828144645</v>
      </c>
      <c r="I858" s="104">
        <v>57837.275102461215</v>
      </c>
      <c r="J858" s="104">
        <v>51312.072106600564</v>
      </c>
      <c r="K858" s="104">
        <v>56710.740399296847</v>
      </c>
      <c r="L858" s="104">
        <v>51352.350799451531</v>
      </c>
      <c r="M858" s="104">
        <v>45228.673719200102</v>
      </c>
      <c r="N858" s="104">
        <v>46308.007646852537</v>
      </c>
      <c r="O858" s="104">
        <v>38833.812928261628</v>
      </c>
      <c r="P858" s="104">
        <v>30762.504406961496</v>
      </c>
      <c r="Q858" s="104">
        <v>107383.35048732319</v>
      </c>
      <c r="R858" s="104">
        <v>98565.987736792798</v>
      </c>
      <c r="S858" s="104">
        <v>91771.344026930426</v>
      </c>
      <c r="T858" s="104">
        <v>82105.156889977356</v>
      </c>
      <c r="U858" s="104">
        <v>90451.467363523407</v>
      </c>
      <c r="V858" s="104">
        <v>83656.823653660991</v>
      </c>
      <c r="W858" s="104">
        <v>73846.630999071494</v>
      </c>
      <c r="X858" s="104">
        <v>76862.179943798576</v>
      </c>
      <c r="Y858" s="104">
        <v>67902.934137525328</v>
      </c>
      <c r="Z858" s="104">
        <v>61194.902861068782</v>
      </c>
      <c r="AA858" s="104">
        <v>82336.946990253957</v>
      </c>
      <c r="AB858" s="104">
        <v>75566.500512666025</v>
      </c>
      <c r="AC858" s="104">
        <v>66798.12029021779</v>
      </c>
      <c r="AD858" s="104">
        <v>69201.769835172556</v>
      </c>
      <c r="AE858" s="104">
        <v>61254.808335936832</v>
      </c>
      <c r="AF858" s="104">
        <v>54843.085043819621</v>
      </c>
      <c r="AG858" s="104">
        <v>63591.081579701531</v>
      </c>
      <c r="AH858" s="104">
        <v>55889.512971079595</v>
      </c>
      <c r="AI858" s="104">
        <v>49771.954064424688</v>
      </c>
      <c r="AJ858" s="104">
        <v>43178.801714437956</v>
      </c>
      <c r="AK858" s="104">
        <v>33740.722973841708</v>
      </c>
      <c r="AL858" s="104">
        <v>57613.880202193337</v>
      </c>
      <c r="AM858" s="104">
        <v>51199.184055659047</v>
      </c>
      <c r="AN858" s="104">
        <v>45887.972468347994</v>
      </c>
      <c r="AO858" s="104">
        <v>38921.13990494045</v>
      </c>
      <c r="AP858" s="104">
        <v>78295.007579447542</v>
      </c>
      <c r="AQ858" s="104">
        <v>71524.889742470798</v>
      </c>
      <c r="AR858" s="104">
        <v>65845.435399688577</v>
      </c>
      <c r="AS858" s="104">
        <v>59353.5876273709</v>
      </c>
      <c r="AT858" s="104">
        <v>64771.590405844436</v>
      </c>
      <c r="AU858" s="104">
        <v>59411.859687791279</v>
      </c>
      <c r="AV858" s="104">
        <v>52995.978115657534</v>
      </c>
      <c r="AW858" s="104">
        <v>54041.953741396967</v>
      </c>
      <c r="AX858" s="104">
        <v>47563.855554528214</v>
      </c>
      <c r="AY858" s="104">
        <v>39629.836186937944</v>
      </c>
      <c r="AZ858" s="104">
        <v>110062.94427073696</v>
      </c>
      <c r="BA858" s="104">
        <v>102389.20060458532</v>
      </c>
      <c r="BB858" s="104">
        <v>96051.516056099208</v>
      </c>
      <c r="BC858" s="104">
        <v>87935.992100798205</v>
      </c>
      <c r="BD858" s="104">
        <v>95000.911448301384</v>
      </c>
      <c r="BE858" s="104">
        <v>89251.547015172153</v>
      </c>
      <c r="BF858" s="104">
        <v>81321.978965691174</v>
      </c>
      <c r="BG858" s="104">
        <v>83621.813063275069</v>
      </c>
      <c r="BH858" s="104">
        <v>75733.774012117108</v>
      </c>
      <c r="BI858" s="104">
        <v>68728.706229354299</v>
      </c>
      <c r="BJ858" s="104">
        <v>88200.942407374328</v>
      </c>
      <c r="BK858" s="104">
        <v>82600.657778751236</v>
      </c>
      <c r="BL858" s="104">
        <v>74712.618727593232</v>
      </c>
      <c r="BM858" s="104">
        <v>77012.452825177155</v>
      </c>
      <c r="BN858" s="104">
        <v>68804.862267361808</v>
      </c>
      <c r="BO858" s="104">
        <v>62223.597726763226</v>
      </c>
      <c r="BP858" s="104">
        <v>71256.06286809915</v>
      </c>
      <c r="BQ858" s="104">
        <v>63285.569179805745</v>
      </c>
      <c r="BR858" s="104">
        <v>57068.324928756279</v>
      </c>
      <c r="BS858" s="104">
        <v>50381.413879707034</v>
      </c>
      <c r="BT858" s="102">
        <v>117032.50266279469</v>
      </c>
      <c r="BU858" s="102">
        <v>110163.96823665322</v>
      </c>
      <c r="BV858" s="102">
        <v>102040.31874503757</v>
      </c>
      <c r="BW858" s="102">
        <v>94468.94194163513</v>
      </c>
      <c r="BX858" s="102">
        <v>70791.335500879475</v>
      </c>
      <c r="BY858" s="103">
        <v>62683.481646818807</v>
      </c>
      <c r="BZ858" s="104">
        <v>57523.444651645084</v>
      </c>
      <c r="CA858" s="104">
        <v>86383.213420682951</v>
      </c>
      <c r="CB858" s="104">
        <v>120424.71910047208</v>
      </c>
      <c r="CC858" s="104">
        <v>113556.18467433064</v>
      </c>
      <c r="CD858" s="104">
        <v>105881.72267277</v>
      </c>
      <c r="CE858" s="104">
        <v>100132.35823964074</v>
      </c>
      <c r="CF858" s="104">
        <v>79137.535826112973</v>
      </c>
      <c r="CG858" s="104">
        <v>71081.311771451146</v>
      </c>
      <c r="CH858" s="104">
        <v>65587.56029309376</v>
      </c>
      <c r="CI858" s="104">
        <v>92775.811150365014</v>
      </c>
      <c r="CJ858" s="104">
        <v>134993.90935386962</v>
      </c>
      <c r="CK858" s="104">
        <v>120001.72543611247</v>
      </c>
      <c r="CL858" s="104">
        <v>105009.54151835531</v>
      </c>
      <c r="CM858" s="104">
        <v>94611.409110084453</v>
      </c>
      <c r="CN858" s="104">
        <v>78474.096827373491</v>
      </c>
      <c r="CO858" s="104">
        <v>72529.66929582195</v>
      </c>
      <c r="CP858" s="104">
        <v>64671.371690051965</v>
      </c>
      <c r="CQ858" s="104">
        <v>94745.493337449298</v>
      </c>
      <c r="CR858" s="104">
        <v>118515.98649041718</v>
      </c>
      <c r="CS858" s="104">
        <v>147242.16749868222</v>
      </c>
      <c r="CT858" s="104">
        <v>170353.95006045941</v>
      </c>
      <c r="CU858" s="104">
        <v>136976.07525718011</v>
      </c>
      <c r="CV858" s="104">
        <v>121900.8715047976</v>
      </c>
      <c r="CW858" s="104">
        <v>107586.03986815133</v>
      </c>
      <c r="CX858" s="104">
        <v>98888.126946324017</v>
      </c>
      <c r="CY858" s="104">
        <v>85034.71359369214</v>
      </c>
      <c r="CZ858" s="104">
        <v>79386.391526172709</v>
      </c>
      <c r="DA858" s="104">
        <v>71510.308930903164</v>
      </c>
      <c r="DB858" s="104">
        <v>98982.486461391964</v>
      </c>
      <c r="DC858" s="104">
        <v>120281.65312019494</v>
      </c>
      <c r="DD858" s="104">
        <v>149007.83412845994</v>
      </c>
      <c r="DE858" s="104">
        <v>172075.48490416681</v>
      </c>
      <c r="DF858" s="104">
        <v>41145.539971218772</v>
      </c>
      <c r="DG858" s="104">
        <v>69216.263031956958</v>
      </c>
      <c r="DH858" s="104">
        <v>62684.77790950019</v>
      </c>
      <c r="DI858" s="104">
        <v>57307.421844639757</v>
      </c>
      <c r="DJ858" s="104">
        <v>50664.363175517421</v>
      </c>
      <c r="DK858" s="104">
        <v>89842.622264640639</v>
      </c>
      <c r="DL858" s="104">
        <v>83168.997912607418</v>
      </c>
      <c r="DM858" s="104">
        <v>77580.792959033322</v>
      </c>
      <c r="DN858" s="104">
        <v>70651.408427847273</v>
      </c>
      <c r="DO858" s="104">
        <v>76559.637674509431</v>
      </c>
      <c r="DP858" s="104">
        <v>70803.247717431499</v>
      </c>
      <c r="DQ858" s="104">
        <v>64008.836241835219</v>
      </c>
      <c r="DR858" s="104">
        <v>65063.676260703942</v>
      </c>
      <c r="DS858" s="104">
        <v>58573.00224814043</v>
      </c>
      <c r="DT858" s="104">
        <v>52160.6902160768</v>
      </c>
      <c r="DU858" s="104">
        <v>120611.76208261037</v>
      </c>
      <c r="DV858" s="104">
        <v>112488.1125909947</v>
      </c>
      <c r="DW858" s="104">
        <v>106034.16456337026</v>
      </c>
      <c r="DX858" s="104">
        <v>97330.320492712373</v>
      </c>
      <c r="DY858" s="104">
        <v>104983.55995557245</v>
      </c>
      <c r="DZ858" s="104">
        <v>98645.875407086336</v>
      </c>
      <c r="EA858" s="104">
        <v>90530.351451785304</v>
      </c>
      <c r="EB858" s="104">
        <v>92896.510973957076</v>
      </c>
      <c r="EC858" s="104">
        <v>84867.742813508055</v>
      </c>
      <c r="ED858" s="104">
        <v>78106.543285825886</v>
      </c>
      <c r="EE858" s="104">
        <v>97595.270799288526</v>
      </c>
      <c r="EF858" s="104">
        <v>91845.906366159281</v>
      </c>
      <c r="EG858" s="104">
        <v>83846.587528984222</v>
      </c>
      <c r="EH858" s="104">
        <v>86146.421626568088</v>
      </c>
      <c r="EI858" s="104">
        <v>78258.382575410098</v>
      </c>
      <c r="EJ858" s="104">
        <v>71328.998044224048</v>
      </c>
      <c r="EK858" s="104">
        <v>80558.216672994022</v>
      </c>
      <c r="EL858" s="104">
        <v>72501.992618332122</v>
      </c>
      <c r="EM858" s="104">
        <v>65665.109839073237</v>
      </c>
      <c r="EN858" s="104">
        <v>59311.552611694933</v>
      </c>
      <c r="EO858" s="102">
        <v>129551.23252784926</v>
      </c>
      <c r="EP858" s="104">
        <v>122608.80738542875</v>
      </c>
      <c r="EQ858" s="104">
        <v>114476.02877546685</v>
      </c>
      <c r="ER858" s="104">
        <v>108189.94402495719</v>
      </c>
      <c r="ES858" s="104">
        <v>86857.760688859533</v>
      </c>
      <c r="ET858" s="104">
        <v>78983.723818812665</v>
      </c>
      <c r="EU858" s="104">
        <v>73167.216747789411</v>
      </c>
      <c r="EV858" s="104">
        <v>101418.07228649588</v>
      </c>
      <c r="EW858" s="104">
        <v>129434.92428503002</v>
      </c>
      <c r="EX858" s="104">
        <v>45102.543951329601</v>
      </c>
      <c r="EY858" s="104">
        <v>68446.797921715101</v>
      </c>
      <c r="EZ858" s="104">
        <v>80051.381478935771</v>
      </c>
      <c r="FA858" s="104">
        <v>95991.921592930958</v>
      </c>
    </row>
    <row r="859" spans="1:157" ht="29.4" thickBot="1" x14ac:dyDescent="0.3">
      <c r="A859" s="165" t="s">
        <v>634</v>
      </c>
      <c r="B859" s="166">
        <v>47.807352366748447</v>
      </c>
      <c r="C859" s="167">
        <v>116.9924417073114</v>
      </c>
      <c r="D859" s="167">
        <v>102.58793499009013</v>
      </c>
      <c r="E859" s="167">
        <v>94.85108101544634</v>
      </c>
      <c r="F859" s="167">
        <v>82.992609616957807</v>
      </c>
      <c r="G859" s="168">
        <v>222.02834898693123</v>
      </c>
      <c r="H859" s="203">
        <v>194.14229406347815</v>
      </c>
      <c r="I859" s="167">
        <v>171.01999420013826</v>
      </c>
      <c r="J859" s="167">
        <v>137.86425229364897</v>
      </c>
      <c r="K859" s="167">
        <v>166.25623914002509</v>
      </c>
      <c r="L859" s="167">
        <v>143.13393927668517</v>
      </c>
      <c r="M859" s="168">
        <v>116.14967786723501</v>
      </c>
      <c r="N859" s="167">
        <v>123.07009428337381</v>
      </c>
      <c r="O859" s="167">
        <v>111.47149896899347</v>
      </c>
      <c r="P859" s="167">
        <v>100.88709374417024</v>
      </c>
      <c r="Q859" s="167">
        <v>360.67473425995223</v>
      </c>
      <c r="R859" s="167">
        <v>332.75727121718694</v>
      </c>
      <c r="S859" s="168">
        <v>309.38075530089111</v>
      </c>
      <c r="T859" s="167">
        <v>276.12488683954751</v>
      </c>
      <c r="U859" s="167">
        <v>304.83980817442176</v>
      </c>
      <c r="V859" s="167">
        <v>281.46329225812576</v>
      </c>
      <c r="W859" s="167">
        <v>248.20742379678222</v>
      </c>
      <c r="X859" s="167">
        <v>258.08677634182976</v>
      </c>
      <c r="Y859" s="168">
        <v>224.83090788048622</v>
      </c>
      <c r="Z859" s="167">
        <v>191.5750394191428</v>
      </c>
      <c r="AA859" s="167">
        <v>276.92234513165658</v>
      </c>
      <c r="AB859" s="167">
        <v>253.54582921536056</v>
      </c>
      <c r="AC859" s="167">
        <v>220.28996075401702</v>
      </c>
      <c r="AD859" s="167">
        <v>230.16931329906444</v>
      </c>
      <c r="AE859" s="168">
        <v>196.91344483772113</v>
      </c>
      <c r="AF859" s="167">
        <v>163.65757637637753</v>
      </c>
      <c r="AG859" s="167">
        <v>206.79279738276847</v>
      </c>
      <c r="AH859" s="167">
        <v>173.53692892142502</v>
      </c>
      <c r="AI859" s="167">
        <v>140.28106046008159</v>
      </c>
      <c r="AJ859" s="167">
        <v>118.40092221097491</v>
      </c>
      <c r="AK859" s="169">
        <v>39.51577458232628</v>
      </c>
      <c r="AL859" s="170">
        <v>66.438622597692742</v>
      </c>
      <c r="AM859" s="170">
        <v>61.746260283257492</v>
      </c>
      <c r="AN859" s="170">
        <v>57.844434939732437</v>
      </c>
      <c r="AO859" s="170">
        <v>50.959462067233254</v>
      </c>
      <c r="AP859" s="170">
        <v>88.37220656248229</v>
      </c>
      <c r="AQ859" s="169">
        <v>84.176695572038213</v>
      </c>
      <c r="AR859" s="170">
        <v>80.678806907187692</v>
      </c>
      <c r="AS859" s="170">
        <v>73.412798566231857</v>
      </c>
      <c r="AT859" s="170">
        <v>79.956930538773335</v>
      </c>
      <c r="AU859" s="170">
        <v>75.997966848000516</v>
      </c>
      <c r="AV859" s="170">
        <v>68.622407272759986</v>
      </c>
      <c r="AW859" s="169">
        <v>72.053676904515342</v>
      </c>
      <c r="AX859" s="170">
        <v>64.767840218148123</v>
      </c>
      <c r="AY859" s="170">
        <v>59.227588958416092</v>
      </c>
      <c r="AZ859" s="170">
        <v>133.2245347834774</v>
      </c>
      <c r="BA859" s="170">
        <v>119.25009920243876</v>
      </c>
      <c r="BB859" s="170">
        <v>107.43473321781271</v>
      </c>
      <c r="BC859" s="169">
        <v>100.56427525190252</v>
      </c>
      <c r="BD859" s="170">
        <v>105.27566362140004</v>
      </c>
      <c r="BE859" s="170">
        <v>101.37066890820647</v>
      </c>
      <c r="BF859" s="170">
        <v>96.127940836531309</v>
      </c>
      <c r="BG859" s="170">
        <v>97.67397019443375</v>
      </c>
      <c r="BH859" s="170">
        <v>92.371352948180061</v>
      </c>
      <c r="BI859" s="169">
        <v>85.795398453829918</v>
      </c>
      <c r="BJ859" s="170">
        <v>100.726681430561</v>
      </c>
      <c r="BK859" s="170">
        <v>96.987513701545936</v>
      </c>
      <c r="BL859" s="170">
        <v>91.684896455292318</v>
      </c>
      <c r="BM859" s="170">
        <v>93.230925813194716</v>
      </c>
      <c r="BN859" s="170">
        <v>88.389135380537923</v>
      </c>
      <c r="BO859" s="169">
        <v>81.20201212744368</v>
      </c>
      <c r="BP859" s="170">
        <v>89.716878353052252</v>
      </c>
      <c r="BQ859" s="170">
        <v>84.533169348211331</v>
      </c>
      <c r="BR859" s="170">
        <v>76.821090629025676</v>
      </c>
      <c r="BS859" s="170">
        <v>69.432314996642674</v>
      </c>
      <c r="BT859" s="170">
        <v>407.68895149602633</v>
      </c>
      <c r="BU859" s="170">
        <v>384.05821952677417</v>
      </c>
      <c r="BV859" s="170">
        <v>356.1093483646967</v>
      </c>
      <c r="BW859" s="170">
        <v>332.47861639544465</v>
      </c>
      <c r="BX859" s="170">
        <v>247.5430182479175</v>
      </c>
      <c r="BY859" s="170">
        <v>214.18702323171976</v>
      </c>
      <c r="BZ859" s="170">
        <v>190.55629126246774</v>
      </c>
      <c r="CA859" s="170">
        <v>304.66020978929242</v>
      </c>
      <c r="CB859" s="170">
        <v>157.95750862205028</v>
      </c>
      <c r="CC859" s="170">
        <v>146.14214263742426</v>
      </c>
      <c r="CD859" s="170">
        <v>132.16770705638552</v>
      </c>
      <c r="CE859" s="170">
        <v>120.35234107175943</v>
      </c>
      <c r="CF859" s="170">
        <v>100.38037899822876</v>
      </c>
      <c r="CG859" s="170">
        <v>95.320302180183972</v>
      </c>
      <c r="CH859" s="170">
        <v>91.427502466476</v>
      </c>
      <c r="CI859" s="170">
        <v>109.27115024079973</v>
      </c>
      <c r="CJ859" s="170">
        <v>483.30092282806027</v>
      </c>
      <c r="CK859" s="170">
        <v>431.72131969673097</v>
      </c>
      <c r="CL859" s="170">
        <v>380.14171656540123</v>
      </c>
      <c r="CM859" s="170">
        <v>346.78572154920363</v>
      </c>
      <c r="CN859" s="170">
        <v>289.79899456375387</v>
      </c>
      <c r="CO859" s="170">
        <v>266.16826259450175</v>
      </c>
      <c r="CP859" s="170">
        <v>232.81226757830413</v>
      </c>
      <c r="CQ859" s="170">
        <v>347.24702933942217</v>
      </c>
      <c r="CR859" s="170">
        <v>440.42669093071635</v>
      </c>
      <c r="CS859" s="170">
        <v>553.07414622725469</v>
      </c>
      <c r="CT859" s="170">
        <v>646.25380781854869</v>
      </c>
      <c r="CU859" s="170">
        <v>193.33790214763133</v>
      </c>
      <c r="CV859" s="170">
        <v>167.40528849583231</v>
      </c>
      <c r="CW859" s="170">
        <v>141.47267484403349</v>
      </c>
      <c r="CX859" s="170">
        <v>124.74461405850761</v>
      </c>
      <c r="CY859" s="170">
        <v>110.06556693741189</v>
      </c>
      <c r="CZ859" s="170">
        <v>106.26856621094784</v>
      </c>
      <c r="DA859" s="170">
        <v>100.89864322289374</v>
      </c>
      <c r="DB859" s="170">
        <v>124.93852978912913</v>
      </c>
      <c r="DC859" s="170">
        <v>171.52836058477604</v>
      </c>
      <c r="DD859" s="170">
        <v>227.85208823304529</v>
      </c>
      <c r="DE859" s="170">
        <v>274.44191902869221</v>
      </c>
      <c r="DF859" s="170">
        <v>47.944516195397114</v>
      </c>
      <c r="DG859" s="170">
        <v>76.747867851629863</v>
      </c>
      <c r="DH859" s="170">
        <v>72.208223439307915</v>
      </c>
      <c r="DI859" s="170">
        <v>68.274677348635635</v>
      </c>
      <c r="DJ859" s="170">
        <v>60.872725258959775</v>
      </c>
      <c r="DK859" s="170">
        <v>98.065554938815723</v>
      </c>
      <c r="DL859" s="170">
        <v>93.715186155207959</v>
      </c>
      <c r="DM859" s="170">
        <v>89.958598266856711</v>
      </c>
      <c r="DN859" s="170">
        <v>83.273500579812506</v>
      </c>
      <c r="DO859" s="170">
        <v>89.272141773969011</v>
      </c>
      <c r="DP859" s="170">
        <v>85.758094313826547</v>
      </c>
      <c r="DQ859" s="170">
        <v>78.878351313482185</v>
      </c>
      <c r="DR859" s="170">
        <v>82.219792810863211</v>
      </c>
      <c r="DS859" s="170">
        <v>74.902028507713709</v>
      </c>
      <c r="DT859" s="170">
        <v>67.11725227017628</v>
      </c>
      <c r="DU859" s="170">
        <v>154.60336344966768</v>
      </c>
      <c r="DV859" s="170">
        <v>140.62892786862898</v>
      </c>
      <c r="DW859" s="170">
        <v>128.81356188400292</v>
      </c>
      <c r="DX859" s="170">
        <v>112.13556437590407</v>
      </c>
      <c r="DY859" s="170">
        <v>126.65449228759023</v>
      </c>
      <c r="DZ859" s="170">
        <v>114.83912630296416</v>
      </c>
      <c r="EA859" s="170">
        <v>104.22732984190294</v>
      </c>
      <c r="EB859" s="170">
        <v>105.67771097585226</v>
      </c>
      <c r="EC859" s="170">
        <v>100.57803987650712</v>
      </c>
      <c r="ED859" s="170">
        <v>93.650401761254031</v>
      </c>
      <c r="EE859" s="170">
        <v>112.68005670655153</v>
      </c>
      <c r="EF859" s="170">
        <v>105.03372349820681</v>
      </c>
      <c r="EG859" s="170">
        <v>99.891583383619391</v>
      </c>
      <c r="EH859" s="170">
        <v>101.43761274152173</v>
      </c>
      <c r="EI859" s="170">
        <v>96.134995495268086</v>
      </c>
      <c r="EJ859" s="170">
        <v>89.449897808223909</v>
      </c>
      <c r="EK859" s="170">
        <v>97.68102485317047</v>
      </c>
      <c r="EL859" s="170">
        <v>92.620948035125721</v>
      </c>
      <c r="EM859" s="170">
        <v>85.80245311256661</v>
      </c>
      <c r="EN859" s="170">
        <v>77.932946279608558</v>
      </c>
      <c r="EO859" s="170">
        <v>176.88966587309829</v>
      </c>
      <c r="EP859" s="170">
        <v>164.94719186199413</v>
      </c>
      <c r="EQ859" s="170">
        <v>150.95705222129939</v>
      </c>
      <c r="ER859" s="170">
        <v>139.01457821019528</v>
      </c>
      <c r="ES859" s="170">
        <v>107.71636618518211</v>
      </c>
      <c r="ET859" s="170">
        <v>102.34349304663198</v>
      </c>
      <c r="EU859" s="170">
        <v>98.789032748376812</v>
      </c>
      <c r="EV859" s="170">
        <v>125.06737198614894</v>
      </c>
      <c r="EW859" s="170">
        <v>183.5980687277424</v>
      </c>
      <c r="EX859" s="170">
        <v>53.081782119783853</v>
      </c>
      <c r="EY859" s="170">
        <v>78.297118233766284</v>
      </c>
      <c r="EZ859" s="170">
        <v>93.685926641072513</v>
      </c>
      <c r="FA859" s="170">
        <v>111.45785054257001</v>
      </c>
    </row>
    <row r="860" spans="1:157" ht="70.5" customHeight="1" thickBot="1" x14ac:dyDescent="0.4">
      <c r="A860" s="49" t="s">
        <v>673</v>
      </c>
      <c r="B860" s="50"/>
      <c r="C860" s="50"/>
      <c r="D860" s="50"/>
      <c r="E860" s="50"/>
      <c r="F860" s="50"/>
      <c r="G860" s="50"/>
      <c r="H860" s="184"/>
      <c r="I860" s="50"/>
      <c r="J860" s="50"/>
      <c r="K860" s="50"/>
      <c r="L860" s="50"/>
      <c r="M860" s="50"/>
      <c r="N860" s="50"/>
      <c r="O860" s="50"/>
      <c r="P860" s="50"/>
      <c r="Q860" s="50"/>
      <c r="R860" s="50"/>
      <c r="S860" s="50"/>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c r="AQ860" s="50"/>
      <c r="AR860" s="50"/>
      <c r="AS860" s="50"/>
      <c r="AT860" s="50"/>
      <c r="AU860" s="50"/>
      <c r="AV860" s="50"/>
      <c r="AW860" s="50"/>
      <c r="AX860" s="50"/>
      <c r="AY860" s="50"/>
      <c r="AZ860" s="50"/>
      <c r="BA860" s="50"/>
      <c r="BB860" s="50"/>
      <c r="BC860" s="50"/>
      <c r="BD860" s="50"/>
      <c r="BE860" s="50"/>
      <c r="BF860" s="50"/>
      <c r="BG860" s="50"/>
      <c r="BH860" s="50"/>
      <c r="BI860" s="50"/>
      <c r="BJ860" s="50"/>
      <c r="BK860" s="50"/>
      <c r="BL860" s="50"/>
      <c r="BM860" s="50"/>
      <c r="BN860" s="50"/>
      <c r="BO860" s="50"/>
      <c r="BP860" s="50"/>
      <c r="BQ860" s="50"/>
      <c r="BR860" s="50"/>
      <c r="BS860" s="50"/>
      <c r="BT860" s="50"/>
      <c r="BU860" s="51"/>
      <c r="BV860" s="51"/>
      <c r="BW860" s="51"/>
      <c r="BX860" s="51"/>
      <c r="BY860" s="51"/>
      <c r="BZ860" s="51"/>
      <c r="CA860" s="51"/>
      <c r="CB860" s="51"/>
      <c r="CC860" s="51"/>
      <c r="CD860" s="51"/>
      <c r="CE860" s="51"/>
      <c r="CF860" s="51"/>
      <c r="CG860" s="51"/>
      <c r="CH860" s="51"/>
      <c r="CI860" s="51"/>
      <c r="CJ860" s="51"/>
      <c r="CK860" s="51"/>
      <c r="CL860" s="51"/>
      <c r="CM860" s="51"/>
      <c r="CN860" s="51"/>
      <c r="CO860" s="51"/>
      <c r="CP860" s="51"/>
      <c r="CQ860" s="51"/>
      <c r="CR860" s="51"/>
      <c r="CS860" s="51"/>
      <c r="CT860" s="51"/>
      <c r="CU860" s="51"/>
      <c r="CV860" s="51"/>
      <c r="CW860" s="51"/>
      <c r="CX860" s="51"/>
      <c r="CY860" s="51"/>
      <c r="CZ860" s="51"/>
      <c r="DA860" s="51"/>
      <c r="DB860" s="51"/>
      <c r="DC860" s="51"/>
      <c r="DD860" s="51"/>
      <c r="DE860" s="51"/>
      <c r="DF860" s="51"/>
      <c r="DG860" s="51"/>
      <c r="DH860" s="51"/>
      <c r="DI860" s="51"/>
      <c r="DJ860" s="51"/>
      <c r="DK860" s="51"/>
      <c r="DL860" s="51"/>
      <c r="DM860" s="51"/>
      <c r="DN860" s="51"/>
      <c r="DO860" s="51"/>
      <c r="DP860" s="51"/>
      <c r="DQ860" s="51"/>
      <c r="DR860" s="51"/>
      <c r="DS860" s="51"/>
      <c r="DT860" s="51"/>
      <c r="DU860" s="51"/>
      <c r="DV860" s="51"/>
      <c r="DW860" s="51"/>
      <c r="DX860" s="51"/>
      <c r="DY860" s="51"/>
      <c r="DZ860" s="51"/>
      <c r="EA860" s="51"/>
      <c r="EB860" s="51"/>
      <c r="EC860" s="51"/>
      <c r="ED860" s="51"/>
      <c r="EE860" s="51"/>
      <c r="EF860" s="51"/>
      <c r="EG860" s="51"/>
      <c r="EH860" s="51"/>
      <c r="EI860" s="51"/>
      <c r="EJ860" s="51"/>
      <c r="EK860" s="51"/>
      <c r="EL860" s="51"/>
      <c r="EM860" s="51"/>
      <c r="EN860" s="51"/>
      <c r="EO860" s="51"/>
      <c r="EP860" s="51"/>
      <c r="EQ860" s="51"/>
      <c r="ER860" s="51"/>
      <c r="ES860" s="51"/>
      <c r="ET860" s="51"/>
      <c r="EU860" s="51"/>
      <c r="EV860" s="51"/>
      <c r="EW860" s="51"/>
      <c r="EX860" s="51"/>
      <c r="EY860" s="51"/>
      <c r="EZ860" s="51"/>
      <c r="FA860" s="51"/>
    </row>
    <row r="861" spans="1:157" x14ac:dyDescent="0.25">
      <c r="A861" s="52"/>
      <c r="B861" s="53"/>
      <c r="C861" s="53"/>
      <c r="D861" s="53"/>
      <c r="E861" s="53"/>
      <c r="F861" s="53"/>
      <c r="G861" s="53"/>
      <c r="H861" s="185"/>
      <c r="I861" s="53"/>
      <c r="J861" s="53"/>
      <c r="K861" s="53"/>
      <c r="L861" s="54"/>
      <c r="M861" s="53"/>
      <c r="N861" s="53"/>
      <c r="O861" s="53"/>
      <c r="P861" s="53"/>
      <c r="Q861" s="53"/>
      <c r="R861" s="53"/>
      <c r="S861" s="53"/>
      <c r="T861" s="53"/>
      <c r="U861" s="53"/>
      <c r="V861" s="53"/>
      <c r="W861" s="53"/>
      <c r="X861" s="53"/>
      <c r="Y861" s="53"/>
      <c r="Z861" s="53"/>
      <c r="AA861" s="53"/>
      <c r="AB861" s="53"/>
      <c r="AC861" s="53"/>
      <c r="AD861" s="54"/>
      <c r="AE861" s="54"/>
      <c r="AF861" s="54"/>
      <c r="AG861" s="53"/>
      <c r="AH861" s="53"/>
      <c r="AI861" s="53"/>
      <c r="AJ861" s="53"/>
      <c r="AK861" s="53"/>
      <c r="AL861" s="54"/>
      <c r="AM861" s="54"/>
      <c r="AN861" s="54"/>
      <c r="AO861" s="54"/>
      <c r="AP861" s="55"/>
      <c r="AQ861" s="55"/>
      <c r="AR861" s="55"/>
      <c r="AS861" s="55"/>
      <c r="AT861" s="55"/>
      <c r="AU861" s="55"/>
      <c r="AV861" s="53"/>
      <c r="AW861" s="53"/>
      <c r="AX861" s="55"/>
      <c r="AY861" s="53"/>
      <c r="AZ861" s="53"/>
      <c r="BA861" s="53"/>
      <c r="BB861" s="53"/>
      <c r="BC861" s="53"/>
      <c r="BD861" s="53"/>
      <c r="BE861" s="53"/>
      <c r="BF861" s="53"/>
      <c r="BG861" s="53"/>
      <c r="BH861" s="53"/>
      <c r="BI861" s="53"/>
      <c r="BJ861" s="53"/>
      <c r="BK861" s="53"/>
      <c r="BL861" s="53"/>
      <c r="BM861" s="54"/>
      <c r="BN861" s="54"/>
      <c r="BO861" s="54"/>
      <c r="BP861" s="53"/>
      <c r="BQ861" s="53"/>
      <c r="BR861" s="53"/>
      <c r="BS861" s="56"/>
      <c r="BT861" s="53" t="s">
        <v>569</v>
      </c>
      <c r="BU861" s="57" t="s">
        <v>570</v>
      </c>
      <c r="BV861" s="57" t="s">
        <v>571</v>
      </c>
      <c r="BW861" s="57" t="s">
        <v>571</v>
      </c>
      <c r="BX861" s="57" t="s">
        <v>571</v>
      </c>
      <c r="BY861" s="57" t="s">
        <v>571</v>
      </c>
      <c r="BZ861" s="57" t="s">
        <v>571</v>
      </c>
      <c r="CA861" s="57" t="s">
        <v>572</v>
      </c>
      <c r="CB861" s="57" t="s">
        <v>573</v>
      </c>
      <c r="CC861" s="57" t="s">
        <v>573</v>
      </c>
      <c r="CD861" s="57" t="s">
        <v>573</v>
      </c>
      <c r="CE861" s="57" t="s">
        <v>573</v>
      </c>
      <c r="CF861" s="57" t="s">
        <v>573</v>
      </c>
      <c r="CG861" s="57" t="s">
        <v>573</v>
      </c>
      <c r="CH861" s="57" t="s">
        <v>573</v>
      </c>
      <c r="CI861" s="57" t="s">
        <v>572</v>
      </c>
      <c r="CJ861" s="57" t="s">
        <v>571</v>
      </c>
      <c r="CK861" s="57" t="s">
        <v>571</v>
      </c>
      <c r="CL861" s="57" t="s">
        <v>571</v>
      </c>
      <c r="CM861" s="57" t="s">
        <v>571</v>
      </c>
      <c r="CN861" s="57" t="s">
        <v>571</v>
      </c>
      <c r="CO861" s="57" t="s">
        <v>571</v>
      </c>
      <c r="CP861" s="57" t="s">
        <v>571</v>
      </c>
      <c r="CQ861" s="57" t="s">
        <v>571</v>
      </c>
      <c r="CR861" s="57" t="s">
        <v>571</v>
      </c>
      <c r="CS861" s="57" t="s">
        <v>571</v>
      </c>
      <c r="CT861" s="57" t="s">
        <v>571</v>
      </c>
      <c r="CU861" s="57" t="s">
        <v>573</v>
      </c>
      <c r="CV861" s="57" t="s">
        <v>573</v>
      </c>
      <c r="CW861" s="57" t="s">
        <v>573</v>
      </c>
      <c r="CX861" s="57" t="s">
        <v>573</v>
      </c>
      <c r="CY861" s="57" t="s">
        <v>573</v>
      </c>
      <c r="CZ861" s="57" t="s">
        <v>573</v>
      </c>
      <c r="DA861" s="57" t="s">
        <v>573</v>
      </c>
      <c r="DB861" s="57" t="s">
        <v>574</v>
      </c>
      <c r="DC861" s="57" t="s">
        <v>574</v>
      </c>
      <c r="DD861" s="57" t="s">
        <v>574</v>
      </c>
      <c r="DE861" s="57" t="s">
        <v>574</v>
      </c>
      <c r="DF861" s="57" t="s">
        <v>575</v>
      </c>
      <c r="DG861" s="57" t="s">
        <v>576</v>
      </c>
      <c r="DH861" s="57" t="s">
        <v>576</v>
      </c>
      <c r="DI861" s="57" t="s">
        <v>576</v>
      </c>
      <c r="DJ861" s="57" t="s">
        <v>576</v>
      </c>
      <c r="DK861" s="57" t="s">
        <v>576</v>
      </c>
      <c r="DL861" s="57" t="s">
        <v>576</v>
      </c>
      <c r="DM861" s="57" t="s">
        <v>576</v>
      </c>
      <c r="DN861" s="57" t="s">
        <v>576</v>
      </c>
      <c r="DO861" s="57" t="s">
        <v>576</v>
      </c>
      <c r="DP861" s="57" t="s">
        <v>576</v>
      </c>
      <c r="DQ861" s="57" t="s">
        <v>576</v>
      </c>
      <c r="DR861" s="57" t="s">
        <v>576</v>
      </c>
      <c r="DS861" s="57" t="s">
        <v>576</v>
      </c>
      <c r="DT861" s="57" t="s">
        <v>576</v>
      </c>
      <c r="DU861" s="57" t="s">
        <v>576</v>
      </c>
      <c r="DV861" s="57" t="s">
        <v>576</v>
      </c>
      <c r="DW861" s="57" t="s">
        <v>576</v>
      </c>
      <c r="DX861" s="57" t="s">
        <v>576</v>
      </c>
      <c r="DY861" s="57" t="s">
        <v>576</v>
      </c>
      <c r="DZ861" s="57" t="s">
        <v>576</v>
      </c>
      <c r="EA861" s="57" t="s">
        <v>576</v>
      </c>
      <c r="EB861" s="57" t="s">
        <v>576</v>
      </c>
      <c r="EC861" s="57" t="s">
        <v>576</v>
      </c>
      <c r="ED861" s="57" t="s">
        <v>576</v>
      </c>
      <c r="EE861" s="57" t="s">
        <v>576</v>
      </c>
      <c r="EF861" s="57" t="s">
        <v>576</v>
      </c>
      <c r="EG861" s="57" t="s">
        <v>576</v>
      </c>
      <c r="EH861" s="57" t="s">
        <v>576</v>
      </c>
      <c r="EI861" s="57" t="s">
        <v>576</v>
      </c>
      <c r="EJ861" s="57" t="s">
        <v>576</v>
      </c>
      <c r="EK861" s="57" t="s">
        <v>576</v>
      </c>
      <c r="EL861" s="57" t="s">
        <v>576</v>
      </c>
      <c r="EM861" s="57" t="s">
        <v>576</v>
      </c>
      <c r="EN861" s="57" t="s">
        <v>576</v>
      </c>
      <c r="EO861" s="57" t="s">
        <v>576</v>
      </c>
      <c r="EP861" s="57" t="s">
        <v>576</v>
      </c>
      <c r="EQ861" s="57" t="s">
        <v>576</v>
      </c>
      <c r="ER861" s="57" t="s">
        <v>576</v>
      </c>
      <c r="ES861" s="57" t="s">
        <v>576</v>
      </c>
      <c r="ET861" s="57" t="s">
        <v>576</v>
      </c>
      <c r="EU861" s="57" t="s">
        <v>576</v>
      </c>
      <c r="EV861" s="57" t="s">
        <v>572</v>
      </c>
      <c r="EW861" s="57" t="s">
        <v>572</v>
      </c>
      <c r="EX861" s="57" t="s">
        <v>577</v>
      </c>
      <c r="EY861" s="57" t="s">
        <v>572</v>
      </c>
      <c r="EZ861" s="57" t="s">
        <v>572</v>
      </c>
      <c r="FA861" s="57" t="s">
        <v>572</v>
      </c>
    </row>
    <row r="862" spans="1:157" x14ac:dyDescent="0.25">
      <c r="A862" s="52"/>
      <c r="B862" s="53"/>
      <c r="C862" s="54"/>
      <c r="D862" s="54"/>
      <c r="E862" s="54"/>
      <c r="F862" s="54"/>
      <c r="G862" s="54"/>
      <c r="H862" s="186"/>
      <c r="I862" s="54"/>
      <c r="J862" s="54"/>
      <c r="K862" s="54"/>
      <c r="L862" s="54"/>
      <c r="M862" s="54"/>
      <c r="N862" s="54"/>
      <c r="O862" s="54"/>
      <c r="P862" s="54"/>
      <c r="Q862" s="53" t="s">
        <v>571</v>
      </c>
      <c r="R862" s="53" t="s">
        <v>571</v>
      </c>
      <c r="S862" s="53" t="s">
        <v>571</v>
      </c>
      <c r="T862" s="53" t="s">
        <v>571</v>
      </c>
      <c r="U862" s="53" t="s">
        <v>571</v>
      </c>
      <c r="V862" s="53" t="s">
        <v>571</v>
      </c>
      <c r="W862" s="53" t="s">
        <v>571</v>
      </c>
      <c r="X862" s="53" t="s">
        <v>571</v>
      </c>
      <c r="Y862" s="53" t="s">
        <v>571</v>
      </c>
      <c r="Z862" s="53" t="s">
        <v>571</v>
      </c>
      <c r="AA862" s="53" t="s">
        <v>571</v>
      </c>
      <c r="AB862" s="53" t="s">
        <v>571</v>
      </c>
      <c r="AC862" s="53" t="s">
        <v>571</v>
      </c>
      <c r="AD862" s="54" t="s">
        <v>571</v>
      </c>
      <c r="AE862" s="54" t="s">
        <v>571</v>
      </c>
      <c r="AF862" s="54" t="s">
        <v>571</v>
      </c>
      <c r="AG862" s="53" t="s">
        <v>571</v>
      </c>
      <c r="AH862" s="53" t="s">
        <v>571</v>
      </c>
      <c r="AI862" s="53" t="s">
        <v>571</v>
      </c>
      <c r="AJ862" s="53" t="s">
        <v>571</v>
      </c>
      <c r="AK862" s="54"/>
      <c r="AL862" s="54"/>
      <c r="AM862" s="54"/>
      <c r="AN862" s="54"/>
      <c r="AO862" s="54"/>
      <c r="AP862" s="54"/>
      <c r="AQ862" s="54"/>
      <c r="AR862" s="54"/>
      <c r="AS862" s="54"/>
      <c r="AT862" s="54"/>
      <c r="AU862" s="54"/>
      <c r="AV862" s="54"/>
      <c r="AW862" s="54"/>
      <c r="AX862" s="54"/>
      <c r="AY862" s="54"/>
      <c r="AZ862" s="53" t="s">
        <v>573</v>
      </c>
      <c r="BA862" s="55" t="s">
        <v>573</v>
      </c>
      <c r="BB862" s="55" t="s">
        <v>573</v>
      </c>
      <c r="BC862" s="55" t="s">
        <v>573</v>
      </c>
      <c r="BD862" s="55" t="s">
        <v>573</v>
      </c>
      <c r="BE862" s="55" t="s">
        <v>573</v>
      </c>
      <c r="BF862" s="53" t="s">
        <v>573</v>
      </c>
      <c r="BG862" s="55" t="s">
        <v>573</v>
      </c>
      <c r="BH862" s="55" t="s">
        <v>573</v>
      </c>
      <c r="BI862" s="55" t="s">
        <v>573</v>
      </c>
      <c r="BJ862" s="53" t="s">
        <v>573</v>
      </c>
      <c r="BK862" s="55" t="s">
        <v>573</v>
      </c>
      <c r="BL862" s="55" t="s">
        <v>573</v>
      </c>
      <c r="BM862" s="53" t="s">
        <v>573</v>
      </c>
      <c r="BN862" s="53" t="s">
        <v>573</v>
      </c>
      <c r="BO862" s="53" t="s">
        <v>573</v>
      </c>
      <c r="BP862" s="55" t="s">
        <v>573</v>
      </c>
      <c r="BQ862" s="55" t="s">
        <v>573</v>
      </c>
      <c r="BR862" s="55" t="s">
        <v>573</v>
      </c>
      <c r="BS862" s="58" t="s">
        <v>573</v>
      </c>
      <c r="BT862" s="54" t="s">
        <v>578</v>
      </c>
      <c r="BU862" s="59" t="s">
        <v>578</v>
      </c>
      <c r="BV862" s="59" t="s">
        <v>578</v>
      </c>
      <c r="BW862" s="59" t="s">
        <v>578</v>
      </c>
      <c r="BX862" s="59" t="s">
        <v>579</v>
      </c>
      <c r="BY862" s="59" t="s">
        <v>579</v>
      </c>
      <c r="BZ862" s="59" t="s">
        <v>580</v>
      </c>
      <c r="CA862" s="59" t="s">
        <v>581</v>
      </c>
      <c r="CB862" s="59" t="s">
        <v>578</v>
      </c>
      <c r="CC862" s="59" t="s">
        <v>578</v>
      </c>
      <c r="CD862" s="59" t="s">
        <v>578</v>
      </c>
      <c r="CE862" s="59" t="s">
        <v>578</v>
      </c>
      <c r="CF862" s="59" t="s">
        <v>579</v>
      </c>
      <c r="CG862" s="59" t="s">
        <v>579</v>
      </c>
      <c r="CH862" s="59" t="s">
        <v>580</v>
      </c>
      <c r="CI862" s="59" t="s">
        <v>574</v>
      </c>
      <c r="CJ862" s="59" t="s">
        <v>582</v>
      </c>
      <c r="CK862" s="59" t="s">
        <v>578</v>
      </c>
      <c r="CL862" s="59" t="s">
        <v>583</v>
      </c>
      <c r="CM862" s="59" t="s">
        <v>583</v>
      </c>
      <c r="CN862" s="59" t="s">
        <v>579</v>
      </c>
      <c r="CO862" s="59" t="s">
        <v>584</v>
      </c>
      <c r="CP862" s="59" t="s">
        <v>585</v>
      </c>
      <c r="CQ862" s="59" t="s">
        <v>586</v>
      </c>
      <c r="CR862" s="59" t="s">
        <v>587</v>
      </c>
      <c r="CS862" s="59" t="s">
        <v>588</v>
      </c>
      <c r="CT862" s="59" t="s">
        <v>589</v>
      </c>
      <c r="CU862" s="59" t="s">
        <v>582</v>
      </c>
      <c r="CV862" s="59" t="s">
        <v>578</v>
      </c>
      <c r="CW862" s="59" t="s">
        <v>583</v>
      </c>
      <c r="CX862" s="59" t="s">
        <v>583</v>
      </c>
      <c r="CY862" s="59" t="s">
        <v>579</v>
      </c>
      <c r="CZ862" s="59" t="s">
        <v>584</v>
      </c>
      <c r="DA862" s="59" t="s">
        <v>585</v>
      </c>
      <c r="DB862" s="59" t="s">
        <v>586</v>
      </c>
      <c r="DC862" s="59" t="s">
        <v>587</v>
      </c>
      <c r="DD862" s="59" t="s">
        <v>588</v>
      </c>
      <c r="DE862" s="59" t="s">
        <v>589</v>
      </c>
      <c r="DF862" s="59" t="s">
        <v>590</v>
      </c>
      <c r="DG862" s="59" t="s">
        <v>578</v>
      </c>
      <c r="DH862" s="59" t="s">
        <v>579</v>
      </c>
      <c r="DI862" s="59" t="s">
        <v>580</v>
      </c>
      <c r="DJ862" s="59" t="s">
        <v>591</v>
      </c>
      <c r="DK862" s="59" t="s">
        <v>578</v>
      </c>
      <c r="DL862" s="59" t="s">
        <v>578</v>
      </c>
      <c r="DM862" s="59" t="s">
        <v>578</v>
      </c>
      <c r="DN862" s="59" t="s">
        <v>578</v>
      </c>
      <c r="DO862" s="59" t="s">
        <v>579</v>
      </c>
      <c r="DP862" s="59" t="s">
        <v>579</v>
      </c>
      <c r="DQ862" s="59" t="s">
        <v>579</v>
      </c>
      <c r="DR862" s="59" t="s">
        <v>580</v>
      </c>
      <c r="DS862" s="59" t="s">
        <v>580</v>
      </c>
      <c r="DT862" s="59" t="s">
        <v>591</v>
      </c>
      <c r="DU862" s="59" t="s">
        <v>578</v>
      </c>
      <c r="DV862" s="59" t="s">
        <v>578</v>
      </c>
      <c r="DW862" s="59" t="s">
        <v>578</v>
      </c>
      <c r="DX862" s="59" t="s">
        <v>578</v>
      </c>
      <c r="DY862" s="59" t="s">
        <v>578</v>
      </c>
      <c r="DZ862" s="59" t="s">
        <v>578</v>
      </c>
      <c r="EA862" s="59" t="s">
        <v>578</v>
      </c>
      <c r="EB862" s="59" t="s">
        <v>578</v>
      </c>
      <c r="EC862" s="59" t="s">
        <v>578</v>
      </c>
      <c r="ED862" s="59" t="s">
        <v>578</v>
      </c>
      <c r="EE862" s="59" t="s">
        <v>579</v>
      </c>
      <c r="EF862" s="59" t="s">
        <v>579</v>
      </c>
      <c r="EG862" s="59" t="s">
        <v>579</v>
      </c>
      <c r="EH862" s="59" t="s">
        <v>579</v>
      </c>
      <c r="EI862" s="59" t="s">
        <v>579</v>
      </c>
      <c r="EJ862" s="59" t="s">
        <v>579</v>
      </c>
      <c r="EK862" s="59" t="s">
        <v>580</v>
      </c>
      <c r="EL862" s="59" t="s">
        <v>580</v>
      </c>
      <c r="EM862" s="59" t="s">
        <v>580</v>
      </c>
      <c r="EN862" s="59" t="s">
        <v>591</v>
      </c>
      <c r="EO862" s="59" t="s">
        <v>578</v>
      </c>
      <c r="EP862" s="59" t="s">
        <v>578</v>
      </c>
      <c r="EQ862" s="59" t="s">
        <v>578</v>
      </c>
      <c r="ER862" s="59" t="s">
        <v>578</v>
      </c>
      <c r="ES862" s="59" t="s">
        <v>579</v>
      </c>
      <c r="ET862" s="59" t="s">
        <v>579</v>
      </c>
      <c r="EU862" s="59" t="s">
        <v>580</v>
      </c>
      <c r="EV862" s="59" t="s">
        <v>592</v>
      </c>
      <c r="EW862" s="59" t="s">
        <v>592</v>
      </c>
      <c r="EX862" s="59" t="s">
        <v>590</v>
      </c>
      <c r="EY862" s="59" t="s">
        <v>593</v>
      </c>
      <c r="EZ862" s="59" t="s">
        <v>593</v>
      </c>
      <c r="FA862" s="59" t="s">
        <v>593</v>
      </c>
    </row>
    <row r="863" spans="1:157" x14ac:dyDescent="0.25">
      <c r="A863" s="52"/>
      <c r="B863" s="53"/>
      <c r="C863" s="53"/>
      <c r="D863" s="53"/>
      <c r="E863" s="53"/>
      <c r="F863" s="53"/>
      <c r="G863" s="53" t="s">
        <v>571</v>
      </c>
      <c r="H863" s="185" t="s">
        <v>571</v>
      </c>
      <c r="I863" s="53" t="s">
        <v>571</v>
      </c>
      <c r="J863" s="53" t="s">
        <v>571</v>
      </c>
      <c r="K863" s="53" t="s">
        <v>571</v>
      </c>
      <c r="L863" s="54" t="s">
        <v>571</v>
      </c>
      <c r="M863" s="53" t="s">
        <v>571</v>
      </c>
      <c r="N863" s="53" t="s">
        <v>571</v>
      </c>
      <c r="O863" s="53" t="s">
        <v>571</v>
      </c>
      <c r="P863" s="53" t="s">
        <v>571</v>
      </c>
      <c r="Q863" s="53" t="s">
        <v>594</v>
      </c>
      <c r="R863" s="53" t="s">
        <v>594</v>
      </c>
      <c r="S863" s="53" t="s">
        <v>594</v>
      </c>
      <c r="T863" s="53" t="s">
        <v>594</v>
      </c>
      <c r="U863" s="53" t="s">
        <v>594</v>
      </c>
      <c r="V863" s="53" t="s">
        <v>594</v>
      </c>
      <c r="W863" s="53" t="s">
        <v>594</v>
      </c>
      <c r="X863" s="53" t="s">
        <v>594</v>
      </c>
      <c r="Y863" s="53" t="s">
        <v>594</v>
      </c>
      <c r="Z863" s="53" t="s">
        <v>594</v>
      </c>
      <c r="AA863" s="53" t="s">
        <v>595</v>
      </c>
      <c r="AB863" s="53" t="s">
        <v>595</v>
      </c>
      <c r="AC863" s="53" t="s">
        <v>595</v>
      </c>
      <c r="AD863" s="54" t="s">
        <v>595</v>
      </c>
      <c r="AE863" s="54" t="s">
        <v>595</v>
      </c>
      <c r="AF863" s="54" t="s">
        <v>595</v>
      </c>
      <c r="AG863" s="53" t="s">
        <v>596</v>
      </c>
      <c r="AH863" s="53" t="s">
        <v>596</v>
      </c>
      <c r="AI863" s="53" t="s">
        <v>596</v>
      </c>
      <c r="AJ863" s="53" t="s">
        <v>597</v>
      </c>
      <c r="AK863" s="53"/>
      <c r="AL863" s="54"/>
      <c r="AM863" s="54"/>
      <c r="AN863" s="54"/>
      <c r="AO863" s="54"/>
      <c r="AP863" s="55" t="s">
        <v>573</v>
      </c>
      <c r="AQ863" s="55" t="s">
        <v>573</v>
      </c>
      <c r="AR863" s="55" t="s">
        <v>573</v>
      </c>
      <c r="AS863" s="55" t="s">
        <v>573</v>
      </c>
      <c r="AT863" s="55" t="s">
        <v>573</v>
      </c>
      <c r="AU863" s="55" t="s">
        <v>573</v>
      </c>
      <c r="AV863" s="53" t="s">
        <v>573</v>
      </c>
      <c r="AW863" s="53" t="s">
        <v>573</v>
      </c>
      <c r="AX863" s="55" t="s">
        <v>573</v>
      </c>
      <c r="AY863" s="53" t="s">
        <v>573</v>
      </c>
      <c r="AZ863" s="53" t="s">
        <v>594</v>
      </c>
      <c r="BA863" s="53" t="s">
        <v>594</v>
      </c>
      <c r="BB863" s="53" t="s">
        <v>594</v>
      </c>
      <c r="BC863" s="53" t="s">
        <v>594</v>
      </c>
      <c r="BD863" s="53" t="s">
        <v>594</v>
      </c>
      <c r="BE863" s="53" t="s">
        <v>594</v>
      </c>
      <c r="BF863" s="53" t="s">
        <v>594</v>
      </c>
      <c r="BG863" s="53" t="s">
        <v>594</v>
      </c>
      <c r="BH863" s="53" t="s">
        <v>594</v>
      </c>
      <c r="BI863" s="53" t="s">
        <v>594</v>
      </c>
      <c r="BJ863" s="53" t="s">
        <v>595</v>
      </c>
      <c r="BK863" s="53" t="s">
        <v>595</v>
      </c>
      <c r="BL863" s="53" t="s">
        <v>595</v>
      </c>
      <c r="BM863" s="54" t="s">
        <v>595</v>
      </c>
      <c r="BN863" s="54" t="s">
        <v>595</v>
      </c>
      <c r="BO863" s="54" t="s">
        <v>595</v>
      </c>
      <c r="BP863" s="53" t="s">
        <v>596</v>
      </c>
      <c r="BQ863" s="53" t="s">
        <v>596</v>
      </c>
      <c r="BR863" s="53" t="s">
        <v>596</v>
      </c>
      <c r="BS863" s="60" t="s">
        <v>597</v>
      </c>
      <c r="BT863" s="53" t="s">
        <v>578</v>
      </c>
      <c r="BU863" s="59" t="s">
        <v>578</v>
      </c>
      <c r="BV863" s="59" t="s">
        <v>579</v>
      </c>
      <c r="BW863" s="59" t="s">
        <v>579</v>
      </c>
      <c r="BX863" s="59" t="s">
        <v>580</v>
      </c>
      <c r="BY863" s="59" t="s">
        <v>580</v>
      </c>
      <c r="BZ863" s="59" t="s">
        <v>580</v>
      </c>
      <c r="CA863" s="59" t="s">
        <v>598</v>
      </c>
      <c r="CB863" s="59" t="s">
        <v>578</v>
      </c>
      <c r="CC863" s="59" t="s">
        <v>578</v>
      </c>
      <c r="CD863" s="59" t="s">
        <v>579</v>
      </c>
      <c r="CE863" s="59" t="s">
        <v>579</v>
      </c>
      <c r="CF863" s="59" t="s">
        <v>580</v>
      </c>
      <c r="CG863" s="59" t="s">
        <v>580</v>
      </c>
      <c r="CH863" s="59" t="s">
        <v>580</v>
      </c>
      <c r="CI863" s="59" t="s">
        <v>598</v>
      </c>
      <c r="CJ863" s="59" t="s">
        <v>583</v>
      </c>
      <c r="CK863" s="59" t="s">
        <v>583</v>
      </c>
      <c r="CL863" s="59" t="s">
        <v>584</v>
      </c>
      <c r="CM863" s="59" t="s">
        <v>585</v>
      </c>
      <c r="CN863" s="59" t="s">
        <v>585</v>
      </c>
      <c r="CO863" s="59" t="s">
        <v>599</v>
      </c>
      <c r="CP863" s="59" t="s">
        <v>600</v>
      </c>
      <c r="CQ863" s="59" t="s">
        <v>601</v>
      </c>
      <c r="CR863" s="59" t="s">
        <v>601</v>
      </c>
      <c r="CS863" s="59" t="s">
        <v>601</v>
      </c>
      <c r="CT863" s="59" t="s">
        <v>601</v>
      </c>
      <c r="CU863" s="59" t="s">
        <v>583</v>
      </c>
      <c r="CV863" s="59" t="s">
        <v>583</v>
      </c>
      <c r="CW863" s="59" t="s">
        <v>584</v>
      </c>
      <c r="CX863" s="59" t="s">
        <v>585</v>
      </c>
      <c r="CY863" s="59" t="s">
        <v>585</v>
      </c>
      <c r="CZ863" s="59" t="s">
        <v>599</v>
      </c>
      <c r="DA863" s="59" t="s">
        <v>600</v>
      </c>
      <c r="DB863" s="59" t="s">
        <v>601</v>
      </c>
      <c r="DC863" s="59" t="s">
        <v>601</v>
      </c>
      <c r="DD863" s="59" t="s">
        <v>601</v>
      </c>
      <c r="DE863" s="59" t="s">
        <v>601</v>
      </c>
      <c r="DF863" s="59"/>
      <c r="DG863" s="59"/>
      <c r="DH863" s="59"/>
      <c r="DI863" s="59"/>
      <c r="DJ863" s="59"/>
      <c r="DK863" s="59" t="s">
        <v>578</v>
      </c>
      <c r="DL863" s="59" t="s">
        <v>579</v>
      </c>
      <c r="DM863" s="59" t="s">
        <v>580</v>
      </c>
      <c r="DN863" s="59" t="s">
        <v>591</v>
      </c>
      <c r="DO863" s="59" t="s">
        <v>579</v>
      </c>
      <c r="DP863" s="59" t="s">
        <v>580</v>
      </c>
      <c r="DQ863" s="59" t="s">
        <v>591</v>
      </c>
      <c r="DR863" s="59" t="s">
        <v>580</v>
      </c>
      <c r="DS863" s="59" t="s">
        <v>591</v>
      </c>
      <c r="DT863" s="59" t="s">
        <v>591</v>
      </c>
      <c r="DU863" s="59" t="s">
        <v>578</v>
      </c>
      <c r="DV863" s="59" t="s">
        <v>578</v>
      </c>
      <c r="DW863" s="59" t="s">
        <v>578</v>
      </c>
      <c r="DX863" s="59" t="s">
        <v>578</v>
      </c>
      <c r="DY863" s="59" t="s">
        <v>579</v>
      </c>
      <c r="DZ863" s="59" t="s">
        <v>579</v>
      </c>
      <c r="EA863" s="59" t="s">
        <v>579</v>
      </c>
      <c r="EB863" s="59" t="s">
        <v>580</v>
      </c>
      <c r="EC863" s="59" t="s">
        <v>580</v>
      </c>
      <c r="ED863" s="59" t="s">
        <v>591</v>
      </c>
      <c r="EE863" s="59" t="s">
        <v>579</v>
      </c>
      <c r="EF863" s="59" t="s">
        <v>579</v>
      </c>
      <c r="EG863" s="59" t="s">
        <v>579</v>
      </c>
      <c r="EH863" s="59" t="s">
        <v>580</v>
      </c>
      <c r="EI863" s="59" t="s">
        <v>580</v>
      </c>
      <c r="EJ863" s="59" t="s">
        <v>591</v>
      </c>
      <c r="EK863" s="59" t="s">
        <v>580</v>
      </c>
      <c r="EL863" s="59" t="s">
        <v>580</v>
      </c>
      <c r="EM863" s="59" t="s">
        <v>591</v>
      </c>
      <c r="EN863" s="59" t="s">
        <v>591</v>
      </c>
      <c r="EO863" s="59" t="s">
        <v>578</v>
      </c>
      <c r="EP863" s="59" t="s">
        <v>578</v>
      </c>
      <c r="EQ863" s="59" t="s">
        <v>579</v>
      </c>
      <c r="ER863" s="59" t="s">
        <v>579</v>
      </c>
      <c r="ES863" s="59" t="s">
        <v>580</v>
      </c>
      <c r="ET863" s="59" t="s">
        <v>580</v>
      </c>
      <c r="EU863" s="59" t="s">
        <v>580</v>
      </c>
      <c r="EV863" s="59" t="s">
        <v>598</v>
      </c>
      <c r="EW863" s="59" t="s">
        <v>602</v>
      </c>
      <c r="EX863" s="59"/>
      <c r="EY863" s="59" t="s">
        <v>603</v>
      </c>
      <c r="EZ863" s="59" t="s">
        <v>604</v>
      </c>
      <c r="FA863" s="59" t="s">
        <v>605</v>
      </c>
    </row>
    <row r="864" spans="1:157" x14ac:dyDescent="0.25">
      <c r="A864" s="52"/>
      <c r="B864" s="53"/>
      <c r="C864" s="53" t="s">
        <v>571</v>
      </c>
      <c r="D864" s="53" t="s">
        <v>571</v>
      </c>
      <c r="E864" s="53" t="s">
        <v>606</v>
      </c>
      <c r="F864" s="53" t="s">
        <v>571</v>
      </c>
      <c r="G864" s="53" t="s">
        <v>594</v>
      </c>
      <c r="H864" s="185" t="s">
        <v>594</v>
      </c>
      <c r="I864" s="53" t="s">
        <v>594</v>
      </c>
      <c r="J864" s="53" t="s">
        <v>594</v>
      </c>
      <c r="K864" s="53" t="s">
        <v>595</v>
      </c>
      <c r="L864" s="54" t="s">
        <v>595</v>
      </c>
      <c r="M864" s="53" t="s">
        <v>595</v>
      </c>
      <c r="N864" s="53" t="s">
        <v>596</v>
      </c>
      <c r="O864" s="53" t="s">
        <v>596</v>
      </c>
      <c r="P864" s="53" t="s">
        <v>597</v>
      </c>
      <c r="Q864" s="53" t="s">
        <v>594</v>
      </c>
      <c r="R864" s="53" t="s">
        <v>594</v>
      </c>
      <c r="S864" s="53" t="s">
        <v>594</v>
      </c>
      <c r="T864" s="53" t="s">
        <v>594</v>
      </c>
      <c r="U864" s="53" t="s">
        <v>595</v>
      </c>
      <c r="V864" s="53" t="s">
        <v>595</v>
      </c>
      <c r="W864" s="53" t="s">
        <v>595</v>
      </c>
      <c r="X864" s="53" t="s">
        <v>596</v>
      </c>
      <c r="Y864" s="53" t="s">
        <v>596</v>
      </c>
      <c r="Z864" s="53" t="s">
        <v>597</v>
      </c>
      <c r="AA864" s="53" t="s">
        <v>595</v>
      </c>
      <c r="AB864" s="53" t="s">
        <v>595</v>
      </c>
      <c r="AC864" s="53" t="s">
        <v>595</v>
      </c>
      <c r="AD864" s="54" t="s">
        <v>596</v>
      </c>
      <c r="AE864" s="54" t="s">
        <v>596</v>
      </c>
      <c r="AF864" s="54" t="s">
        <v>597</v>
      </c>
      <c r="AG864" s="53" t="s">
        <v>596</v>
      </c>
      <c r="AH864" s="53" t="s">
        <v>596</v>
      </c>
      <c r="AI864" s="53" t="s">
        <v>597</v>
      </c>
      <c r="AJ864" s="53" t="s">
        <v>597</v>
      </c>
      <c r="AK864" s="53"/>
      <c r="AL864" s="55" t="s">
        <v>573</v>
      </c>
      <c r="AM864" s="55" t="s">
        <v>573</v>
      </c>
      <c r="AN864" s="53" t="s">
        <v>573</v>
      </c>
      <c r="AO864" s="55" t="s">
        <v>573</v>
      </c>
      <c r="AP864" s="53" t="s">
        <v>594</v>
      </c>
      <c r="AQ864" s="53" t="s">
        <v>594</v>
      </c>
      <c r="AR864" s="53" t="s">
        <v>594</v>
      </c>
      <c r="AS864" s="53" t="s">
        <v>594</v>
      </c>
      <c r="AT864" s="53" t="s">
        <v>595</v>
      </c>
      <c r="AU864" s="54" t="s">
        <v>595</v>
      </c>
      <c r="AV864" s="53" t="s">
        <v>595</v>
      </c>
      <c r="AW864" s="53" t="s">
        <v>596</v>
      </c>
      <c r="AX864" s="53" t="s">
        <v>596</v>
      </c>
      <c r="AY864" s="53" t="s">
        <v>597</v>
      </c>
      <c r="AZ864" s="53" t="s">
        <v>594</v>
      </c>
      <c r="BA864" s="53" t="s">
        <v>594</v>
      </c>
      <c r="BB864" s="53" t="s">
        <v>594</v>
      </c>
      <c r="BC864" s="53" t="s">
        <v>594</v>
      </c>
      <c r="BD864" s="53" t="s">
        <v>595</v>
      </c>
      <c r="BE864" s="53" t="s">
        <v>595</v>
      </c>
      <c r="BF864" s="53" t="s">
        <v>595</v>
      </c>
      <c r="BG864" s="53" t="s">
        <v>596</v>
      </c>
      <c r="BH864" s="53" t="s">
        <v>596</v>
      </c>
      <c r="BI864" s="53" t="s">
        <v>597</v>
      </c>
      <c r="BJ864" s="53" t="s">
        <v>595</v>
      </c>
      <c r="BK864" s="53" t="s">
        <v>595</v>
      </c>
      <c r="BL864" s="53" t="s">
        <v>595</v>
      </c>
      <c r="BM864" s="54" t="s">
        <v>596</v>
      </c>
      <c r="BN864" s="54" t="s">
        <v>596</v>
      </c>
      <c r="BO864" s="54" t="s">
        <v>597</v>
      </c>
      <c r="BP864" s="53" t="s">
        <v>596</v>
      </c>
      <c r="BQ864" s="53" t="s">
        <v>596</v>
      </c>
      <c r="BR864" s="53" t="s">
        <v>597</v>
      </c>
      <c r="BS864" s="60" t="s">
        <v>597</v>
      </c>
      <c r="BT864" s="53" t="s">
        <v>579</v>
      </c>
      <c r="BU864" s="59" t="s">
        <v>579</v>
      </c>
      <c r="BV864" s="59" t="s">
        <v>579</v>
      </c>
      <c r="BW864" s="59" t="s">
        <v>580</v>
      </c>
      <c r="BX864" s="59" t="s">
        <v>580</v>
      </c>
      <c r="BY864" s="59" t="s">
        <v>591</v>
      </c>
      <c r="BZ864" s="59" t="s">
        <v>591</v>
      </c>
      <c r="CA864" s="59" t="s">
        <v>601</v>
      </c>
      <c r="CB864" s="59" t="s">
        <v>579</v>
      </c>
      <c r="CC864" s="59" t="s">
        <v>579</v>
      </c>
      <c r="CD864" s="59" t="s">
        <v>579</v>
      </c>
      <c r="CE864" s="59" t="s">
        <v>580</v>
      </c>
      <c r="CF864" s="59" t="s">
        <v>580</v>
      </c>
      <c r="CG864" s="59" t="s">
        <v>591</v>
      </c>
      <c r="CH864" s="59" t="s">
        <v>591</v>
      </c>
      <c r="CI864" s="59" t="s">
        <v>601</v>
      </c>
      <c r="CJ864" s="59" t="s">
        <v>580</v>
      </c>
      <c r="CK864" s="59" t="s">
        <v>585</v>
      </c>
      <c r="CL864" s="59" t="s">
        <v>607</v>
      </c>
      <c r="CM864" s="59" t="s">
        <v>591</v>
      </c>
      <c r="CN864" s="59" t="s">
        <v>599</v>
      </c>
      <c r="CO864" s="59" t="s">
        <v>607</v>
      </c>
      <c r="CP864" s="59" t="s">
        <v>607</v>
      </c>
      <c r="CQ864" s="59" t="s">
        <v>608</v>
      </c>
      <c r="CR864" s="59" t="s">
        <v>608</v>
      </c>
      <c r="CS864" s="59" t="s">
        <v>608</v>
      </c>
      <c r="CT864" s="59" t="s">
        <v>609</v>
      </c>
      <c r="CU864" s="59" t="s">
        <v>580</v>
      </c>
      <c r="CV864" s="59" t="s">
        <v>585</v>
      </c>
      <c r="CW864" s="59" t="s">
        <v>607</v>
      </c>
      <c r="CX864" s="59" t="s">
        <v>591</v>
      </c>
      <c r="CY864" s="59" t="s">
        <v>599</v>
      </c>
      <c r="CZ864" s="59" t="s">
        <v>607</v>
      </c>
      <c r="DA864" s="59" t="s">
        <v>607</v>
      </c>
      <c r="DB864" s="59" t="s">
        <v>608</v>
      </c>
      <c r="DC864" s="59" t="s">
        <v>608</v>
      </c>
      <c r="DD864" s="59" t="s">
        <v>608</v>
      </c>
      <c r="DE864" s="59" t="s">
        <v>610</v>
      </c>
      <c r="DF864" s="59"/>
      <c r="DG864" s="59"/>
      <c r="DH864" s="59"/>
      <c r="DI864" s="59"/>
      <c r="DJ864" s="59"/>
      <c r="DK864" s="59"/>
      <c r="DL864" s="59"/>
      <c r="DM864" s="59"/>
      <c r="DN864" s="59"/>
      <c r="DO864" s="59"/>
      <c r="DP864" s="59"/>
      <c r="DQ864" s="59"/>
      <c r="DR864" s="59"/>
      <c r="DS864" s="59"/>
      <c r="DT864" s="59"/>
      <c r="DU864" s="59" t="s">
        <v>611</v>
      </c>
      <c r="DV864" s="59" t="s">
        <v>579</v>
      </c>
      <c r="DW864" s="59" t="s">
        <v>580</v>
      </c>
      <c r="DX864" s="59" t="s">
        <v>591</v>
      </c>
      <c r="DY864" s="59" t="s">
        <v>579</v>
      </c>
      <c r="DZ864" s="59" t="s">
        <v>580</v>
      </c>
      <c r="EA864" s="59" t="s">
        <v>591</v>
      </c>
      <c r="EB864" s="59" t="s">
        <v>580</v>
      </c>
      <c r="EC864" s="59" t="s">
        <v>591</v>
      </c>
      <c r="ED864" s="59" t="s">
        <v>591</v>
      </c>
      <c r="EE864" s="59" t="s">
        <v>579</v>
      </c>
      <c r="EF864" s="59" t="s">
        <v>580</v>
      </c>
      <c r="EG864" s="59" t="s">
        <v>591</v>
      </c>
      <c r="EH864" s="59" t="s">
        <v>580</v>
      </c>
      <c r="EI864" s="59" t="s">
        <v>591</v>
      </c>
      <c r="EJ864" s="59" t="s">
        <v>591</v>
      </c>
      <c r="EK864" s="59" t="s">
        <v>580</v>
      </c>
      <c r="EL864" s="59" t="s">
        <v>591</v>
      </c>
      <c r="EM864" s="59" t="s">
        <v>591</v>
      </c>
      <c r="EN864" s="59" t="s">
        <v>591</v>
      </c>
      <c r="EO864" s="59" t="s">
        <v>579</v>
      </c>
      <c r="EP864" s="59" t="s">
        <v>579</v>
      </c>
      <c r="EQ864" s="59" t="s">
        <v>579</v>
      </c>
      <c r="ER864" s="59" t="s">
        <v>580</v>
      </c>
      <c r="ES864" s="59" t="s">
        <v>580</v>
      </c>
      <c r="ET864" s="59" t="s">
        <v>591</v>
      </c>
      <c r="EU864" s="59" t="s">
        <v>591</v>
      </c>
      <c r="EV864" s="59" t="s">
        <v>601</v>
      </c>
      <c r="EW864" s="59" t="s">
        <v>601</v>
      </c>
      <c r="EX864" s="59"/>
      <c r="EY864" s="59" t="s">
        <v>601</v>
      </c>
      <c r="EZ864" s="59" t="s">
        <v>601</v>
      </c>
      <c r="FA864" s="59" t="s">
        <v>601</v>
      </c>
    </row>
    <row r="865" spans="1:157" ht="13.8" thickBot="1" x14ac:dyDescent="0.3">
      <c r="A865" s="61" t="s">
        <v>612</v>
      </c>
      <c r="B865" s="62" t="s">
        <v>569</v>
      </c>
      <c r="C865" s="62" t="s">
        <v>578</v>
      </c>
      <c r="D865" s="62" t="s">
        <v>613</v>
      </c>
      <c r="E865" s="62" t="s">
        <v>614</v>
      </c>
      <c r="F865" s="62" t="s">
        <v>615</v>
      </c>
      <c r="G865" s="62" t="s">
        <v>578</v>
      </c>
      <c r="H865" s="187" t="s">
        <v>613</v>
      </c>
      <c r="I865" s="62" t="s">
        <v>614</v>
      </c>
      <c r="J865" s="62" t="s">
        <v>615</v>
      </c>
      <c r="K865" s="62" t="s">
        <v>613</v>
      </c>
      <c r="L865" s="63" t="s">
        <v>614</v>
      </c>
      <c r="M865" s="62" t="s">
        <v>615</v>
      </c>
      <c r="N865" s="62" t="s">
        <v>614</v>
      </c>
      <c r="O865" s="62" t="s">
        <v>615</v>
      </c>
      <c r="P865" s="62" t="s">
        <v>615</v>
      </c>
      <c r="Q865" s="62" t="s">
        <v>594</v>
      </c>
      <c r="R865" s="62" t="s">
        <v>613</v>
      </c>
      <c r="S865" s="62" t="s">
        <v>596</v>
      </c>
      <c r="T865" s="62" t="s">
        <v>615</v>
      </c>
      <c r="U865" s="62" t="s">
        <v>613</v>
      </c>
      <c r="V865" s="62" t="s">
        <v>614</v>
      </c>
      <c r="W865" s="62" t="s">
        <v>615</v>
      </c>
      <c r="X865" s="62" t="s">
        <v>614</v>
      </c>
      <c r="Y865" s="62" t="s">
        <v>615</v>
      </c>
      <c r="Z865" s="62" t="s">
        <v>615</v>
      </c>
      <c r="AA865" s="62" t="s">
        <v>613</v>
      </c>
      <c r="AB865" s="62" t="s">
        <v>614</v>
      </c>
      <c r="AC865" s="62" t="s">
        <v>615</v>
      </c>
      <c r="AD865" s="63" t="s">
        <v>614</v>
      </c>
      <c r="AE865" s="63" t="s">
        <v>615</v>
      </c>
      <c r="AF865" s="63" t="s">
        <v>615</v>
      </c>
      <c r="AG865" s="62" t="s">
        <v>614</v>
      </c>
      <c r="AH865" s="62" t="s">
        <v>615</v>
      </c>
      <c r="AI865" s="62" t="s">
        <v>615</v>
      </c>
      <c r="AJ865" s="62" t="s">
        <v>615</v>
      </c>
      <c r="AK865" s="64" t="s">
        <v>616</v>
      </c>
      <c r="AL865" s="62" t="s">
        <v>578</v>
      </c>
      <c r="AM865" s="62" t="s">
        <v>613</v>
      </c>
      <c r="AN865" s="62" t="s">
        <v>614</v>
      </c>
      <c r="AO865" s="62" t="s">
        <v>615</v>
      </c>
      <c r="AP865" s="62" t="s">
        <v>578</v>
      </c>
      <c r="AQ865" s="62" t="s">
        <v>613</v>
      </c>
      <c r="AR865" s="62" t="s">
        <v>614</v>
      </c>
      <c r="AS865" s="62" t="s">
        <v>615</v>
      </c>
      <c r="AT865" s="62" t="s">
        <v>613</v>
      </c>
      <c r="AU865" s="63" t="s">
        <v>614</v>
      </c>
      <c r="AV865" s="62" t="s">
        <v>615</v>
      </c>
      <c r="AW865" s="62" t="s">
        <v>614</v>
      </c>
      <c r="AX865" s="62" t="s">
        <v>615</v>
      </c>
      <c r="AY865" s="62" t="s">
        <v>615</v>
      </c>
      <c r="AZ865" s="62" t="s">
        <v>578</v>
      </c>
      <c r="BA865" s="62" t="s">
        <v>613</v>
      </c>
      <c r="BB865" s="62" t="s">
        <v>614</v>
      </c>
      <c r="BC865" s="62" t="s">
        <v>615</v>
      </c>
      <c r="BD865" s="62" t="s">
        <v>613</v>
      </c>
      <c r="BE865" s="62" t="s">
        <v>617</v>
      </c>
      <c r="BF865" s="62" t="s">
        <v>615</v>
      </c>
      <c r="BG865" s="62" t="s">
        <v>614</v>
      </c>
      <c r="BH865" s="62" t="s">
        <v>615</v>
      </c>
      <c r="BI865" s="62" t="s">
        <v>615</v>
      </c>
      <c r="BJ865" s="62" t="s">
        <v>613</v>
      </c>
      <c r="BK865" s="62" t="s">
        <v>614</v>
      </c>
      <c r="BL865" s="62" t="s">
        <v>615</v>
      </c>
      <c r="BM865" s="63" t="s">
        <v>614</v>
      </c>
      <c r="BN865" s="63" t="s">
        <v>615</v>
      </c>
      <c r="BO865" s="63" t="s">
        <v>615</v>
      </c>
      <c r="BP865" s="62" t="s">
        <v>614</v>
      </c>
      <c r="BQ865" s="62" t="s">
        <v>615</v>
      </c>
      <c r="BR865" s="62" t="s">
        <v>615</v>
      </c>
      <c r="BS865" s="65" t="s">
        <v>615</v>
      </c>
      <c r="BT865" s="62" t="s">
        <v>579</v>
      </c>
      <c r="BU865" s="66" t="s">
        <v>580</v>
      </c>
      <c r="BV865" s="66" t="s">
        <v>580</v>
      </c>
      <c r="BW865" s="66" t="s">
        <v>580</v>
      </c>
      <c r="BX865" s="66" t="s">
        <v>591</v>
      </c>
      <c r="BY865" s="66" t="s">
        <v>591</v>
      </c>
      <c r="BZ865" s="66" t="s">
        <v>591</v>
      </c>
      <c r="CA865" s="66" t="s">
        <v>608</v>
      </c>
      <c r="CB865" s="66" t="s">
        <v>579</v>
      </c>
      <c r="CC865" s="66" t="s">
        <v>580</v>
      </c>
      <c r="CD865" s="66" t="s">
        <v>580</v>
      </c>
      <c r="CE865" s="66" t="s">
        <v>580</v>
      </c>
      <c r="CF865" s="66" t="s">
        <v>591</v>
      </c>
      <c r="CG865" s="66" t="s">
        <v>591</v>
      </c>
      <c r="CH865" s="66" t="s">
        <v>591</v>
      </c>
      <c r="CI865" s="66" t="s">
        <v>608</v>
      </c>
      <c r="CJ865" s="66" t="s">
        <v>607</v>
      </c>
      <c r="CK865" s="66" t="s">
        <v>607</v>
      </c>
      <c r="CL865" s="66" t="s">
        <v>607</v>
      </c>
      <c r="CM865" s="66" t="s">
        <v>607</v>
      </c>
      <c r="CN865" s="66" t="s">
        <v>607</v>
      </c>
      <c r="CO865" s="66" t="s">
        <v>607</v>
      </c>
      <c r="CP865" s="66" t="s">
        <v>607</v>
      </c>
      <c r="CQ865" s="66"/>
      <c r="CR865" s="66"/>
      <c r="CS865" s="66"/>
      <c r="CT865" s="66"/>
      <c r="CU865" s="66" t="s">
        <v>607</v>
      </c>
      <c r="CV865" s="66" t="s">
        <v>607</v>
      </c>
      <c r="CW865" s="66" t="s">
        <v>607</v>
      </c>
      <c r="CX865" s="66" t="s">
        <v>607</v>
      </c>
      <c r="CY865" s="66" t="s">
        <v>607</v>
      </c>
      <c r="CZ865" s="66" t="s">
        <v>607</v>
      </c>
      <c r="DA865" s="66" t="s">
        <v>607</v>
      </c>
      <c r="DB865" s="66"/>
      <c r="DC865" s="66"/>
      <c r="DD865" s="66"/>
      <c r="DE865" s="66"/>
      <c r="DF865" s="66"/>
      <c r="DG865" s="66"/>
      <c r="DH865" s="66"/>
      <c r="DI865" s="66"/>
      <c r="DJ865" s="66"/>
      <c r="DK865" s="66"/>
      <c r="DL865" s="66"/>
      <c r="DM865" s="66"/>
      <c r="DN865" s="66"/>
      <c r="DO865" s="66"/>
      <c r="DP865" s="66"/>
      <c r="DQ865" s="66"/>
      <c r="DR865" s="66"/>
      <c r="DS865" s="66"/>
      <c r="DT865" s="66"/>
      <c r="DU865" s="66"/>
      <c r="DV865" s="66"/>
      <c r="DW865" s="66"/>
      <c r="DX865" s="66"/>
      <c r="DY865" s="66"/>
      <c r="DZ865" s="66"/>
      <c r="EA865" s="66"/>
      <c r="EB865" s="66"/>
      <c r="EC865" s="66"/>
      <c r="ED865" s="66"/>
      <c r="EE865" s="66"/>
      <c r="EF865" s="66"/>
      <c r="EG865" s="66"/>
      <c r="EH865" s="66"/>
      <c r="EI865" s="66"/>
      <c r="EJ865" s="66"/>
      <c r="EK865" s="66"/>
      <c r="EL865" s="66"/>
      <c r="EM865" s="66"/>
      <c r="EN865" s="66"/>
      <c r="EO865" s="66" t="s">
        <v>579</v>
      </c>
      <c r="EP865" s="66" t="s">
        <v>580</v>
      </c>
      <c r="EQ865" s="66" t="s">
        <v>580</v>
      </c>
      <c r="ER865" s="66" t="s">
        <v>580</v>
      </c>
      <c r="ES865" s="66" t="s">
        <v>591</v>
      </c>
      <c r="ET865" s="66" t="s">
        <v>591</v>
      </c>
      <c r="EU865" s="66" t="s">
        <v>591</v>
      </c>
      <c r="EV865" s="66" t="s">
        <v>608</v>
      </c>
      <c r="EW865" s="66" t="s">
        <v>609</v>
      </c>
      <c r="EX865" s="66"/>
      <c r="EY865" s="66" t="s">
        <v>608</v>
      </c>
      <c r="EZ865" s="66" t="s">
        <v>608</v>
      </c>
      <c r="FA865" s="66" t="s">
        <v>609</v>
      </c>
    </row>
    <row r="866" spans="1:157" ht="14.4" x14ac:dyDescent="0.3">
      <c r="A866" s="67" t="s">
        <v>618</v>
      </c>
      <c r="B866" s="68">
        <v>941</v>
      </c>
      <c r="C866" s="69">
        <v>1215</v>
      </c>
      <c r="D866" s="69">
        <v>1215</v>
      </c>
      <c r="E866" s="69">
        <v>1215</v>
      </c>
      <c r="F866" s="69">
        <v>1215</v>
      </c>
      <c r="G866" s="69">
        <v>1215</v>
      </c>
      <c r="H866" s="188">
        <v>1215</v>
      </c>
      <c r="I866" s="71">
        <v>1215</v>
      </c>
      <c r="J866" s="71">
        <v>1215</v>
      </c>
      <c r="K866" s="71">
        <v>1215</v>
      </c>
      <c r="L866" s="71">
        <v>1215</v>
      </c>
      <c r="M866" s="71">
        <v>1215</v>
      </c>
      <c r="N866" s="71">
        <v>1215</v>
      </c>
      <c r="O866" s="71">
        <v>1215</v>
      </c>
      <c r="P866" s="71">
        <v>1215</v>
      </c>
      <c r="Q866" s="71">
        <v>1790</v>
      </c>
      <c r="R866" s="71">
        <v>1790</v>
      </c>
      <c r="S866" s="71">
        <v>1790</v>
      </c>
      <c r="T866" s="71">
        <v>1790</v>
      </c>
      <c r="U866" s="71">
        <v>1790</v>
      </c>
      <c r="V866" s="71">
        <v>1790</v>
      </c>
      <c r="W866" s="71">
        <v>1790</v>
      </c>
      <c r="X866" s="71">
        <v>1790</v>
      </c>
      <c r="Y866" s="71">
        <v>1790</v>
      </c>
      <c r="Z866" s="71">
        <v>1790</v>
      </c>
      <c r="AA866" s="71">
        <v>1790</v>
      </c>
      <c r="AB866" s="71">
        <v>1790</v>
      </c>
      <c r="AC866" s="71">
        <v>1790</v>
      </c>
      <c r="AD866" s="71">
        <v>1790</v>
      </c>
      <c r="AE866" s="71">
        <v>1790</v>
      </c>
      <c r="AF866" s="71">
        <v>1790</v>
      </c>
      <c r="AG866" s="71">
        <v>1790</v>
      </c>
      <c r="AH866" s="71">
        <v>1790</v>
      </c>
      <c r="AI866" s="71">
        <v>1790</v>
      </c>
      <c r="AJ866" s="71">
        <v>1790</v>
      </c>
      <c r="AK866" s="71">
        <v>941</v>
      </c>
      <c r="AL866" s="71">
        <v>1215</v>
      </c>
      <c r="AM866" s="71">
        <v>1215</v>
      </c>
      <c r="AN866" s="71">
        <v>1215</v>
      </c>
      <c r="AO866" s="71">
        <v>1215</v>
      </c>
      <c r="AP866" s="71">
        <v>1215</v>
      </c>
      <c r="AQ866" s="71">
        <v>1215</v>
      </c>
      <c r="AR866" s="71">
        <v>1215</v>
      </c>
      <c r="AS866" s="71">
        <v>1215</v>
      </c>
      <c r="AT866" s="71">
        <v>1215</v>
      </c>
      <c r="AU866" s="71">
        <v>1215</v>
      </c>
      <c r="AV866" s="71">
        <v>1215</v>
      </c>
      <c r="AW866" s="71">
        <v>1215</v>
      </c>
      <c r="AX866" s="71">
        <v>1215</v>
      </c>
      <c r="AY866" s="71">
        <v>1215</v>
      </c>
      <c r="AZ866" s="71">
        <v>1790</v>
      </c>
      <c r="BA866" s="71">
        <v>1790</v>
      </c>
      <c r="BB866" s="71">
        <v>1790</v>
      </c>
      <c r="BC866" s="71">
        <v>1790</v>
      </c>
      <c r="BD866" s="71">
        <v>1790</v>
      </c>
      <c r="BE866" s="71">
        <v>1790</v>
      </c>
      <c r="BF866" s="71">
        <v>1790</v>
      </c>
      <c r="BG866" s="71">
        <v>1790</v>
      </c>
      <c r="BH866" s="71">
        <v>1790</v>
      </c>
      <c r="BI866" s="71">
        <v>1790</v>
      </c>
      <c r="BJ866" s="71">
        <v>1790</v>
      </c>
      <c r="BK866" s="71">
        <v>1790</v>
      </c>
      <c r="BL866" s="71">
        <v>1790</v>
      </c>
      <c r="BM866" s="71">
        <v>1790</v>
      </c>
      <c r="BN866" s="71">
        <v>1790</v>
      </c>
      <c r="BO866" s="71">
        <v>1790</v>
      </c>
      <c r="BP866" s="71">
        <v>1790</v>
      </c>
      <c r="BQ866" s="71">
        <v>1790</v>
      </c>
      <c r="BR866" s="71">
        <v>1790</v>
      </c>
      <c r="BS866" s="71">
        <v>1790</v>
      </c>
      <c r="BT866" s="69">
        <v>1790</v>
      </c>
      <c r="BU866" s="69">
        <v>1790</v>
      </c>
      <c r="BV866" s="69">
        <v>1790</v>
      </c>
      <c r="BW866" s="69">
        <v>1790</v>
      </c>
      <c r="BX866" s="69">
        <v>1790</v>
      </c>
      <c r="BY866" s="70">
        <v>1790</v>
      </c>
      <c r="BZ866" s="71">
        <v>1790</v>
      </c>
      <c r="CA866" s="71">
        <v>1790</v>
      </c>
      <c r="CB866" s="71">
        <v>1790</v>
      </c>
      <c r="CC866" s="71">
        <v>1790</v>
      </c>
      <c r="CD866" s="71">
        <v>1790</v>
      </c>
      <c r="CE866" s="71">
        <v>1790</v>
      </c>
      <c r="CF866" s="71">
        <v>1790</v>
      </c>
      <c r="CG866" s="71">
        <v>1790</v>
      </c>
      <c r="CH866" s="71">
        <v>1790</v>
      </c>
      <c r="CI866" s="71">
        <v>1790</v>
      </c>
      <c r="CJ866" s="71">
        <v>1867</v>
      </c>
      <c r="CK866" s="71">
        <v>1867</v>
      </c>
      <c r="CL866" s="71">
        <v>1867</v>
      </c>
      <c r="CM866" s="71">
        <v>1867</v>
      </c>
      <c r="CN866" s="71">
        <v>1867</v>
      </c>
      <c r="CO866" s="71">
        <v>1867</v>
      </c>
      <c r="CP866" s="71">
        <v>1867</v>
      </c>
      <c r="CQ866" s="71">
        <v>1867</v>
      </c>
      <c r="CR866" s="71">
        <v>1867</v>
      </c>
      <c r="CS866" s="71">
        <v>2147.0499999999997</v>
      </c>
      <c r="CT866" s="71">
        <v>2147.0499999999997</v>
      </c>
      <c r="CU866" s="71">
        <v>1867</v>
      </c>
      <c r="CV866" s="71">
        <v>1867</v>
      </c>
      <c r="CW866" s="71">
        <v>1867</v>
      </c>
      <c r="CX866" s="71">
        <v>1867</v>
      </c>
      <c r="CY866" s="71">
        <v>1867</v>
      </c>
      <c r="CZ866" s="71">
        <v>1867</v>
      </c>
      <c r="DA866" s="71">
        <v>1867</v>
      </c>
      <c r="DB866" s="71">
        <v>1867</v>
      </c>
      <c r="DC866" s="71">
        <v>1867</v>
      </c>
      <c r="DD866" s="71">
        <v>2147.0499999999997</v>
      </c>
      <c r="DE866" s="71">
        <v>2147.0499999999997</v>
      </c>
      <c r="DF866" s="71">
        <v>1215</v>
      </c>
      <c r="DG866" s="71">
        <v>1790</v>
      </c>
      <c r="DH866" s="71">
        <v>1790</v>
      </c>
      <c r="DI866" s="71">
        <v>1790</v>
      </c>
      <c r="DJ866" s="71">
        <v>1790</v>
      </c>
      <c r="DK866" s="71">
        <v>1790</v>
      </c>
      <c r="DL866" s="71">
        <v>1790</v>
      </c>
      <c r="DM866" s="71">
        <v>1790</v>
      </c>
      <c r="DN866" s="71">
        <v>1790</v>
      </c>
      <c r="DO866" s="71">
        <v>1790</v>
      </c>
      <c r="DP866" s="71">
        <v>1790</v>
      </c>
      <c r="DQ866" s="71">
        <v>1790</v>
      </c>
      <c r="DR866" s="71">
        <v>1790</v>
      </c>
      <c r="DS866" s="71">
        <v>1790</v>
      </c>
      <c r="DT866" s="71">
        <v>1790</v>
      </c>
      <c r="DU866" s="71">
        <v>1867</v>
      </c>
      <c r="DV866" s="71">
        <v>1867</v>
      </c>
      <c r="DW866" s="71">
        <v>1867</v>
      </c>
      <c r="DX866" s="71">
        <v>1867</v>
      </c>
      <c r="DY866" s="71">
        <v>1867</v>
      </c>
      <c r="DZ866" s="71">
        <v>1867</v>
      </c>
      <c r="EA866" s="71">
        <v>1867</v>
      </c>
      <c r="EB866" s="71">
        <v>1867</v>
      </c>
      <c r="EC866" s="71">
        <v>1867</v>
      </c>
      <c r="ED866" s="71">
        <v>1867</v>
      </c>
      <c r="EE866" s="71">
        <v>1867</v>
      </c>
      <c r="EF866" s="71">
        <v>1867</v>
      </c>
      <c r="EG866" s="71">
        <v>1867</v>
      </c>
      <c r="EH866" s="71">
        <v>1867</v>
      </c>
      <c r="EI866" s="71">
        <v>1867</v>
      </c>
      <c r="EJ866" s="71">
        <v>1867</v>
      </c>
      <c r="EK866" s="71">
        <v>1867</v>
      </c>
      <c r="EL866" s="71">
        <v>1867</v>
      </c>
      <c r="EM866" s="71">
        <v>1867</v>
      </c>
      <c r="EN866" s="71">
        <v>1867</v>
      </c>
      <c r="EO866" s="71">
        <v>1867</v>
      </c>
      <c r="EP866" s="71">
        <v>1867</v>
      </c>
      <c r="EQ866" s="71">
        <v>1867</v>
      </c>
      <c r="ER866" s="71">
        <v>1867</v>
      </c>
      <c r="ES866" s="71">
        <v>1867</v>
      </c>
      <c r="ET866" s="71">
        <v>1867</v>
      </c>
      <c r="EU866" s="71">
        <v>1867</v>
      </c>
      <c r="EV866" s="71">
        <v>1867</v>
      </c>
      <c r="EW866" s="71">
        <v>2147.0499999999997</v>
      </c>
      <c r="EX866" s="71">
        <v>1215</v>
      </c>
      <c r="EY866" s="71">
        <v>1867</v>
      </c>
      <c r="EZ866" s="71">
        <v>1867</v>
      </c>
      <c r="FA866" s="71">
        <v>2147.0499999999997</v>
      </c>
    </row>
    <row r="867" spans="1:157" ht="14.4" x14ac:dyDescent="0.3">
      <c r="A867" s="171" t="s">
        <v>619</v>
      </c>
      <c r="B867" s="172">
        <v>0</v>
      </c>
      <c r="C867" s="173">
        <v>1343.5367523735672</v>
      </c>
      <c r="D867" s="173">
        <v>1085.9609691427445</v>
      </c>
      <c r="E867" s="173">
        <v>514.40047115044854</v>
      </c>
      <c r="F867" s="173">
        <v>0</v>
      </c>
      <c r="G867" s="173">
        <v>2687.0735047471344</v>
      </c>
      <c r="H867" s="204">
        <v>2429.4977215163117</v>
      </c>
      <c r="I867" s="175">
        <v>1857.9372235240157</v>
      </c>
      <c r="J867" s="175">
        <v>1343.5367523735672</v>
      </c>
      <c r="K867" s="175">
        <v>2171.921938285489</v>
      </c>
      <c r="L867" s="175">
        <v>1600.361440293193</v>
      </c>
      <c r="M867" s="175">
        <v>1085.9609691427445</v>
      </c>
      <c r="N867" s="175">
        <v>1028.8009423008971</v>
      </c>
      <c r="O867" s="175">
        <v>514.40047115044854</v>
      </c>
      <c r="P867" s="175">
        <v>0</v>
      </c>
      <c r="Q867" s="175">
        <v>4030.6102571207016</v>
      </c>
      <c r="R867" s="175">
        <v>3773.0344738898789</v>
      </c>
      <c r="S867" s="175">
        <v>3201.4739758975829</v>
      </c>
      <c r="T867" s="175">
        <v>2687.0735047471344</v>
      </c>
      <c r="U867" s="175">
        <v>3515.4586906590562</v>
      </c>
      <c r="V867" s="175">
        <v>2943.8981926667602</v>
      </c>
      <c r="W867" s="175">
        <v>2429.4977215163117</v>
      </c>
      <c r="X867" s="175">
        <v>2372.3376946744643</v>
      </c>
      <c r="Y867" s="175">
        <v>1857.9372235240157</v>
      </c>
      <c r="Z867" s="175">
        <v>1343.5367523735672</v>
      </c>
      <c r="AA867" s="175">
        <v>3257.8829074282335</v>
      </c>
      <c r="AB867" s="175">
        <v>2686.3224094359375</v>
      </c>
      <c r="AC867" s="175">
        <v>2171.921938285489</v>
      </c>
      <c r="AD867" s="175">
        <v>2114.7619114436416</v>
      </c>
      <c r="AE867" s="175">
        <v>1600.361440293193</v>
      </c>
      <c r="AF867" s="175">
        <v>1085.9609691427445</v>
      </c>
      <c r="AG867" s="175">
        <v>1543.2014134513456</v>
      </c>
      <c r="AH867" s="175">
        <v>1028.8009423008971</v>
      </c>
      <c r="AI867" s="175">
        <v>514.40047115044854</v>
      </c>
      <c r="AJ867" s="175">
        <v>0</v>
      </c>
      <c r="AK867" s="175">
        <v>0</v>
      </c>
      <c r="AL867" s="175">
        <v>1343.5367523735672</v>
      </c>
      <c r="AM867" s="175">
        <v>1085.9609691427445</v>
      </c>
      <c r="AN867" s="175">
        <v>514.40047115044854</v>
      </c>
      <c r="AO867" s="175">
        <v>0</v>
      </c>
      <c r="AP867" s="175">
        <v>2687.0735047471344</v>
      </c>
      <c r="AQ867" s="175">
        <v>2429.4977215163117</v>
      </c>
      <c r="AR867" s="175">
        <v>1857.9372235240157</v>
      </c>
      <c r="AS867" s="175">
        <v>1343.5367523735672</v>
      </c>
      <c r="AT867" s="175">
        <v>2171.921938285489</v>
      </c>
      <c r="AU867" s="175">
        <v>1600.361440293193</v>
      </c>
      <c r="AV867" s="175">
        <v>1085.9609691427445</v>
      </c>
      <c r="AW867" s="175">
        <v>1028.8009423008971</v>
      </c>
      <c r="AX867" s="175">
        <v>514.40047115044854</v>
      </c>
      <c r="AY867" s="175">
        <v>0</v>
      </c>
      <c r="AZ867" s="175">
        <v>4030.6102571207016</v>
      </c>
      <c r="BA867" s="175">
        <v>3773.0344738898789</v>
      </c>
      <c r="BB867" s="175">
        <v>3201.4739758975829</v>
      </c>
      <c r="BC867" s="175">
        <v>2687.0735047471344</v>
      </c>
      <c r="BD867" s="175">
        <v>3515.4586906590562</v>
      </c>
      <c r="BE867" s="175">
        <v>2943.8981926667602</v>
      </c>
      <c r="BF867" s="175">
        <v>2429.4977215163117</v>
      </c>
      <c r="BG867" s="175">
        <v>2372.3376946744643</v>
      </c>
      <c r="BH867" s="175">
        <v>1857.9372235240157</v>
      </c>
      <c r="BI867" s="175">
        <v>1343.5367523735672</v>
      </c>
      <c r="BJ867" s="175">
        <v>3257.8829074282335</v>
      </c>
      <c r="BK867" s="175">
        <v>2686.3224094359375</v>
      </c>
      <c r="BL867" s="175">
        <v>2171.921938285489</v>
      </c>
      <c r="BM867" s="175">
        <v>2114.7619114436416</v>
      </c>
      <c r="BN867" s="175">
        <v>1600.361440293193</v>
      </c>
      <c r="BO867" s="175">
        <v>1085.9609691427445</v>
      </c>
      <c r="BP867" s="175">
        <v>1543.2014134513456</v>
      </c>
      <c r="BQ867" s="175">
        <v>1028.8009423008971</v>
      </c>
      <c r="BR867" s="175">
        <v>514.40047115044854</v>
      </c>
      <c r="BS867" s="175">
        <v>0</v>
      </c>
      <c r="BT867" s="173">
        <v>4858.9954430326234</v>
      </c>
      <c r="BU867" s="173">
        <v>4287.4349450403279</v>
      </c>
      <c r="BV867" s="173">
        <v>4029.8591618095047</v>
      </c>
      <c r="BW867" s="173">
        <v>3458.2986638172088</v>
      </c>
      <c r="BX867" s="173">
        <v>2114.7619114436416</v>
      </c>
      <c r="BY867" s="174">
        <v>1600.361440293193</v>
      </c>
      <c r="BZ867" s="175">
        <v>1028.8009423008971</v>
      </c>
      <c r="CA867" s="175">
        <v>3054.0732153910567</v>
      </c>
      <c r="CB867" s="175">
        <v>4858.9954430326234</v>
      </c>
      <c r="CC867" s="175">
        <v>4287.4349450403279</v>
      </c>
      <c r="CD867" s="175">
        <v>4029.8591618095047</v>
      </c>
      <c r="CE867" s="175">
        <v>3458.2986638172088</v>
      </c>
      <c r="CF867" s="175">
        <v>2114.7619114436416</v>
      </c>
      <c r="CG867" s="175">
        <v>1600.361440293193</v>
      </c>
      <c r="CH867" s="175">
        <v>1028.8009423008971</v>
      </c>
      <c r="CI867" s="175">
        <v>3054.0732153910567</v>
      </c>
      <c r="CJ867" s="175">
        <v>5373.3959141830719</v>
      </c>
      <c r="CK867" s="175">
        <v>4544.2596329599528</v>
      </c>
      <c r="CL867" s="175">
        <v>3715.1233517368346</v>
      </c>
      <c r="CM867" s="175">
        <v>3200.7228805863861</v>
      </c>
      <c r="CN867" s="175">
        <v>2114.7619114436416</v>
      </c>
      <c r="CO867" s="175">
        <v>1543.2014134513456</v>
      </c>
      <c r="CP867" s="175">
        <v>1028.8009423008971</v>
      </c>
      <c r="CQ867" s="175">
        <v>3074.3237209517333</v>
      </c>
      <c r="CR867" s="175">
        <v>4099.0982946023114</v>
      </c>
      <c r="CS867" s="175">
        <v>5123.872868252889</v>
      </c>
      <c r="CT867" s="175">
        <v>6148.6474419034666</v>
      </c>
      <c r="CU867" s="175">
        <v>5373.3959141830719</v>
      </c>
      <c r="CV867" s="175">
        <v>4544.2596329599528</v>
      </c>
      <c r="CW867" s="175">
        <v>3715.1233517368346</v>
      </c>
      <c r="CX867" s="175">
        <v>3200.7228805863861</v>
      </c>
      <c r="CY867" s="175">
        <v>2114.7619114436416</v>
      </c>
      <c r="CZ867" s="175">
        <v>1543.2014134513456</v>
      </c>
      <c r="DA867" s="175">
        <v>1028.8009423008971</v>
      </c>
      <c r="DB867" s="175">
        <v>3074.3237209517333</v>
      </c>
      <c r="DC867" s="175">
        <v>4099.0982946023114</v>
      </c>
      <c r="DD867" s="175">
        <v>5123.872868252889</v>
      </c>
      <c r="DE867" s="175">
        <v>6148.6474419034666</v>
      </c>
      <c r="DF867" s="175">
        <v>0</v>
      </c>
      <c r="DG867" s="175">
        <v>1343.5367523735672</v>
      </c>
      <c r="DH867" s="175">
        <v>1085.9609691427445</v>
      </c>
      <c r="DI867" s="175">
        <v>514.40047115044854</v>
      </c>
      <c r="DJ867" s="175">
        <v>0</v>
      </c>
      <c r="DK867" s="175">
        <v>2687.0735047471344</v>
      </c>
      <c r="DL867" s="175">
        <v>2429.4977215163117</v>
      </c>
      <c r="DM867" s="175">
        <v>1857.9372235240157</v>
      </c>
      <c r="DN867" s="175">
        <v>1343.5367523735672</v>
      </c>
      <c r="DO867" s="175">
        <v>2171.921938285489</v>
      </c>
      <c r="DP867" s="175">
        <v>1600.361440293193</v>
      </c>
      <c r="DQ867" s="175">
        <v>1085.9609691427445</v>
      </c>
      <c r="DR867" s="175">
        <v>1028.8009423008971</v>
      </c>
      <c r="DS867" s="175">
        <v>514.40047115044854</v>
      </c>
      <c r="DT867" s="175">
        <v>0</v>
      </c>
      <c r="DU867" s="175">
        <v>4030.6102571207016</v>
      </c>
      <c r="DV867" s="175">
        <v>3773.0344738898789</v>
      </c>
      <c r="DW867" s="175">
        <v>3201.4739758975829</v>
      </c>
      <c r="DX867" s="175">
        <v>2687.0735047471344</v>
      </c>
      <c r="DY867" s="175">
        <v>3515.4586906590562</v>
      </c>
      <c r="DZ867" s="175">
        <v>2943.8981926667602</v>
      </c>
      <c r="EA867" s="175">
        <v>2429.4977215163117</v>
      </c>
      <c r="EB867" s="175">
        <v>2372.3376946744643</v>
      </c>
      <c r="EC867" s="175">
        <v>1857.9372235240157</v>
      </c>
      <c r="ED867" s="175">
        <v>1343.5367523735672</v>
      </c>
      <c r="EE867" s="175">
        <v>3257.8829074282335</v>
      </c>
      <c r="EF867" s="175">
        <v>2686.3224094359375</v>
      </c>
      <c r="EG867" s="175">
        <v>2171.921938285489</v>
      </c>
      <c r="EH867" s="175">
        <v>2114.7619114436416</v>
      </c>
      <c r="EI867" s="175">
        <v>1600.361440293193</v>
      </c>
      <c r="EJ867" s="175">
        <v>1085.9609691427445</v>
      </c>
      <c r="EK867" s="175">
        <v>1543.2014134513456</v>
      </c>
      <c r="EL867" s="175">
        <v>1028.8009423008971</v>
      </c>
      <c r="EM867" s="175">
        <v>514.40047115044854</v>
      </c>
      <c r="EN867" s="175">
        <v>0</v>
      </c>
      <c r="EO867" s="175">
        <v>4858.9954430326234</v>
      </c>
      <c r="EP867" s="175">
        <v>4287.4349450403279</v>
      </c>
      <c r="EQ867" s="175">
        <v>4029.8591618095047</v>
      </c>
      <c r="ER867" s="175">
        <v>3458.2986638172088</v>
      </c>
      <c r="ES867" s="175">
        <v>2114.7619114436416</v>
      </c>
      <c r="ET867" s="175">
        <v>1600.361440293193</v>
      </c>
      <c r="EU867" s="175">
        <v>1028.8009423008971</v>
      </c>
      <c r="EV867" s="175">
        <v>3054.0732153910567</v>
      </c>
      <c r="EW867" s="175">
        <v>4072.0976205214088</v>
      </c>
      <c r="EX867" s="175">
        <v>0</v>
      </c>
      <c r="EY867" s="175">
        <v>735.97454816669006</v>
      </c>
      <c r="EZ867" s="175">
        <v>1471.9490963333803</v>
      </c>
      <c r="FA867" s="175">
        <v>2207.9236445000697</v>
      </c>
    </row>
    <row r="868" spans="1:157" ht="14.4" x14ac:dyDescent="0.3">
      <c r="A868" s="171" t="s">
        <v>620</v>
      </c>
      <c r="B868" s="172">
        <v>244.43999999999997</v>
      </c>
      <c r="C868" s="173">
        <v>362.61500000000001</v>
      </c>
      <c r="D868" s="173">
        <v>370.81000000000006</v>
      </c>
      <c r="E868" s="173">
        <v>437.14</v>
      </c>
      <c r="F868" s="173">
        <v>463.26499999999999</v>
      </c>
      <c r="G868" s="173">
        <v>478.38</v>
      </c>
      <c r="H868" s="204">
        <v>486.20249999999999</v>
      </c>
      <c r="I868" s="175">
        <v>549.51749999999993</v>
      </c>
      <c r="J868" s="175">
        <v>574.45499999999993</v>
      </c>
      <c r="K868" s="175">
        <v>494.02500000000003</v>
      </c>
      <c r="L868" s="175">
        <v>557.34</v>
      </c>
      <c r="M868" s="175">
        <v>582.27750000000003</v>
      </c>
      <c r="N868" s="175">
        <v>620.65499999999997</v>
      </c>
      <c r="O868" s="175">
        <v>645.59249999999997</v>
      </c>
      <c r="P868" s="175">
        <v>670.53</v>
      </c>
      <c r="Q868" s="175">
        <v>581.54999999999995</v>
      </c>
      <c r="R868" s="175">
        <v>589</v>
      </c>
      <c r="S868" s="175">
        <v>649.29999999999995</v>
      </c>
      <c r="T868" s="175">
        <v>673.05</v>
      </c>
      <c r="U868" s="175">
        <v>596.44999999999993</v>
      </c>
      <c r="V868" s="175">
        <v>656.75</v>
      </c>
      <c r="W868" s="175">
        <v>680.5</v>
      </c>
      <c r="X868" s="175">
        <v>717.05</v>
      </c>
      <c r="Y868" s="175">
        <v>740.8</v>
      </c>
      <c r="Z868" s="175">
        <v>764.55</v>
      </c>
      <c r="AA868" s="175">
        <v>603.9</v>
      </c>
      <c r="AB868" s="175">
        <v>664.2</v>
      </c>
      <c r="AC868" s="175">
        <v>687.95</v>
      </c>
      <c r="AD868" s="175">
        <v>724.5</v>
      </c>
      <c r="AE868" s="175">
        <v>748.25</v>
      </c>
      <c r="AF868" s="175">
        <v>772</v>
      </c>
      <c r="AG868" s="175">
        <v>784.8</v>
      </c>
      <c r="AH868" s="175">
        <v>808.55</v>
      </c>
      <c r="AI868" s="175">
        <v>832.3</v>
      </c>
      <c r="AJ868" s="175">
        <v>856.05</v>
      </c>
      <c r="AK868" s="175">
        <v>482.13</v>
      </c>
      <c r="AL868" s="175">
        <v>592.46249999999998</v>
      </c>
      <c r="AM868" s="175">
        <v>600.28499999999997</v>
      </c>
      <c r="AN868" s="175">
        <v>663.6</v>
      </c>
      <c r="AO868" s="175">
        <v>688.53750000000002</v>
      </c>
      <c r="AP868" s="175">
        <v>690.2</v>
      </c>
      <c r="AQ868" s="175">
        <v>697.65</v>
      </c>
      <c r="AR868" s="175">
        <v>757.95</v>
      </c>
      <c r="AS868" s="175">
        <v>781.7</v>
      </c>
      <c r="AT868" s="175">
        <v>705.09999999999991</v>
      </c>
      <c r="AU868" s="175">
        <v>765.39999999999986</v>
      </c>
      <c r="AV868" s="175">
        <v>789.14999999999986</v>
      </c>
      <c r="AW868" s="175">
        <v>825.7</v>
      </c>
      <c r="AX868" s="175">
        <v>849.45</v>
      </c>
      <c r="AY868" s="175">
        <v>873.2</v>
      </c>
      <c r="AZ868" s="175">
        <v>775.34250000000009</v>
      </c>
      <c r="BA868" s="175">
        <v>782.42</v>
      </c>
      <c r="BB868" s="175">
        <v>839.70500000000004</v>
      </c>
      <c r="BC868" s="175">
        <v>862.26750000000004</v>
      </c>
      <c r="BD868" s="175">
        <v>789.49749999999995</v>
      </c>
      <c r="BE868" s="175">
        <v>846.78249999999991</v>
      </c>
      <c r="BF868" s="175">
        <v>869.34499999999991</v>
      </c>
      <c r="BG868" s="175">
        <v>904.0675</v>
      </c>
      <c r="BH868" s="175">
        <v>926.63</v>
      </c>
      <c r="BI868" s="175">
        <v>949.1925</v>
      </c>
      <c r="BJ868" s="175">
        <v>796.57499999999982</v>
      </c>
      <c r="BK868" s="175">
        <v>853.8599999999999</v>
      </c>
      <c r="BL868" s="175">
        <v>876.4224999999999</v>
      </c>
      <c r="BM868" s="175">
        <v>911.14499999999987</v>
      </c>
      <c r="BN868" s="175">
        <v>933.70749999999987</v>
      </c>
      <c r="BO868" s="175">
        <v>956.26999999999987</v>
      </c>
      <c r="BP868" s="175">
        <v>968.43000000000006</v>
      </c>
      <c r="BQ868" s="175">
        <v>990.99250000000006</v>
      </c>
      <c r="BR868" s="175">
        <v>1013.5550000000001</v>
      </c>
      <c r="BS868" s="175">
        <v>1036.1175000000001</v>
      </c>
      <c r="BT868" s="173">
        <v>686.28</v>
      </c>
      <c r="BU868" s="173">
        <v>743.56500000000005</v>
      </c>
      <c r="BV868" s="173">
        <v>750.64249999999993</v>
      </c>
      <c r="BW868" s="173">
        <v>807.9274999999999</v>
      </c>
      <c r="BX868" s="173">
        <v>894.85249999999985</v>
      </c>
      <c r="BY868" s="174">
        <v>917.41499999999985</v>
      </c>
      <c r="BZ868" s="175">
        <v>974.69999999999993</v>
      </c>
      <c r="CA868" s="175">
        <v>825.05464285714288</v>
      </c>
      <c r="CB868" s="175">
        <v>909.15</v>
      </c>
      <c r="CC868" s="175">
        <v>966.43500000000006</v>
      </c>
      <c r="CD868" s="175">
        <v>973.51249999999993</v>
      </c>
      <c r="CE868" s="175">
        <v>1030.7974999999999</v>
      </c>
      <c r="CF868" s="175">
        <v>1117.7224999999996</v>
      </c>
      <c r="CG868" s="175">
        <v>1140.2849999999996</v>
      </c>
      <c r="CH868" s="175">
        <v>1197.57</v>
      </c>
      <c r="CI868" s="175">
        <v>1047.9246428571428</v>
      </c>
      <c r="CJ868" s="175">
        <v>870.29500000000007</v>
      </c>
      <c r="CK868" s="175">
        <v>934.65750000000003</v>
      </c>
      <c r="CL868" s="175">
        <v>999.01999999999987</v>
      </c>
      <c r="CM868" s="175">
        <v>1021.5824999999999</v>
      </c>
      <c r="CN868" s="175">
        <v>1101.43</v>
      </c>
      <c r="CO868" s="175">
        <v>1158.7149999999997</v>
      </c>
      <c r="CP868" s="175">
        <v>1181.2774999999997</v>
      </c>
      <c r="CQ868" s="175">
        <v>1038.1396428571429</v>
      </c>
      <c r="CR868" s="175">
        <v>1304.8632142857143</v>
      </c>
      <c r="CS868" s="175">
        <v>1571.5867857142857</v>
      </c>
      <c r="CT868" s="175">
        <v>1838.3103571428571</v>
      </c>
      <c r="CU868" s="175">
        <v>1035.6300000000001</v>
      </c>
      <c r="CV868" s="175">
        <v>1096.6049999999998</v>
      </c>
      <c r="CW868" s="175">
        <v>1157.58</v>
      </c>
      <c r="CX868" s="175">
        <v>1178.9550000000002</v>
      </c>
      <c r="CY868" s="175">
        <v>1254.6000000000001</v>
      </c>
      <c r="CZ868" s="175">
        <v>1308.8699999999999</v>
      </c>
      <c r="DA868" s="175">
        <v>1330.2449999999999</v>
      </c>
      <c r="DB868" s="175">
        <v>1194.6407142857142</v>
      </c>
      <c r="DC868" s="175">
        <v>1461.3642857142856</v>
      </c>
      <c r="DD868" s="175">
        <v>1728.087857142857</v>
      </c>
      <c r="DE868" s="175">
        <v>1994.8114285714285</v>
      </c>
      <c r="DF868" s="175">
        <v>674.1</v>
      </c>
      <c r="DG868" s="175">
        <v>767.95</v>
      </c>
      <c r="DH868" s="175">
        <v>775.4</v>
      </c>
      <c r="DI868" s="175">
        <v>835.7</v>
      </c>
      <c r="DJ868" s="175">
        <v>859.45</v>
      </c>
      <c r="DK868" s="175">
        <v>849.20500000000004</v>
      </c>
      <c r="DL868" s="175">
        <v>856.28250000000003</v>
      </c>
      <c r="DM868" s="175">
        <v>913.5675</v>
      </c>
      <c r="DN868" s="175">
        <v>936.13</v>
      </c>
      <c r="DO868" s="175">
        <v>863.3599999999999</v>
      </c>
      <c r="DP868" s="175">
        <v>920.64499999999987</v>
      </c>
      <c r="DQ868" s="175">
        <v>943.20749999999987</v>
      </c>
      <c r="DR868" s="175">
        <v>977.93000000000006</v>
      </c>
      <c r="DS868" s="175">
        <v>1000.4925000000001</v>
      </c>
      <c r="DT868" s="175">
        <v>1023.0550000000001</v>
      </c>
      <c r="DU868" s="175">
        <v>968.85750000000007</v>
      </c>
      <c r="DV868" s="175">
        <v>975.93500000000017</v>
      </c>
      <c r="DW868" s="175">
        <v>1033.22</v>
      </c>
      <c r="DX868" s="175">
        <v>1055.7825</v>
      </c>
      <c r="DY868" s="175">
        <v>983.01249999999993</v>
      </c>
      <c r="DZ868" s="175">
        <v>1040.2974999999999</v>
      </c>
      <c r="EA868" s="175">
        <v>1062.8599999999999</v>
      </c>
      <c r="EB868" s="175">
        <v>1097.5825</v>
      </c>
      <c r="EC868" s="175">
        <v>1120.145</v>
      </c>
      <c r="ED868" s="175">
        <v>1142.7075</v>
      </c>
      <c r="EE868" s="175">
        <v>990.09</v>
      </c>
      <c r="EF868" s="175">
        <v>1047.375</v>
      </c>
      <c r="EG868" s="175">
        <v>1069.9375</v>
      </c>
      <c r="EH868" s="175">
        <v>1104.6599999999999</v>
      </c>
      <c r="EI868" s="175">
        <v>1127.2224999999999</v>
      </c>
      <c r="EJ868" s="175">
        <v>1149.7849999999999</v>
      </c>
      <c r="EK868" s="175">
        <v>1161.9450000000002</v>
      </c>
      <c r="EL868" s="175">
        <v>1184.5075000000002</v>
      </c>
      <c r="EM868" s="175">
        <v>1207.0700000000002</v>
      </c>
      <c r="EN868" s="175">
        <v>1229.6325000000002</v>
      </c>
      <c r="EO868" s="175">
        <v>1044.6300000000001</v>
      </c>
      <c r="EP868" s="175">
        <v>1098.9000000000001</v>
      </c>
      <c r="EQ868" s="175">
        <v>1105.605</v>
      </c>
      <c r="ER868" s="175">
        <v>1159.875</v>
      </c>
      <c r="ES868" s="175">
        <v>1242.2250000000001</v>
      </c>
      <c r="ET868" s="175">
        <v>1263.6000000000001</v>
      </c>
      <c r="EU868" s="175">
        <v>1317.8700000000001</v>
      </c>
      <c r="EV868" s="175">
        <v>1176.1007142857143</v>
      </c>
      <c r="EW868" s="175">
        <v>1506.2121428571429</v>
      </c>
      <c r="EX868" s="175">
        <v>876.59999999999991</v>
      </c>
      <c r="EY868" s="175">
        <v>992.01374999999985</v>
      </c>
      <c r="EZ868" s="175">
        <v>1151.2574999999999</v>
      </c>
      <c r="FA868" s="175">
        <v>1241.5274999999999</v>
      </c>
    </row>
    <row r="869" spans="1:157" ht="14.4" x14ac:dyDescent="0.3">
      <c r="A869" s="171" t="s">
        <v>621</v>
      </c>
      <c r="B869" s="172">
        <v>278.108732991529</v>
      </c>
      <c r="C869" s="173">
        <v>287.093532991529</v>
      </c>
      <c r="D869" s="173">
        <v>287.093532991529</v>
      </c>
      <c r="E869" s="173">
        <v>287.093532991529</v>
      </c>
      <c r="F869" s="173">
        <v>278.108732991529</v>
      </c>
      <c r="G869" s="173">
        <v>287.093532991529</v>
      </c>
      <c r="H869" s="204">
        <v>287.093532991529</v>
      </c>
      <c r="I869" s="175">
        <v>287.093532991529</v>
      </c>
      <c r="J869" s="175">
        <v>287.093532991529</v>
      </c>
      <c r="K869" s="175">
        <v>287.093532991529</v>
      </c>
      <c r="L869" s="175">
        <v>287.093532991529</v>
      </c>
      <c r="M869" s="175">
        <v>287.093532991529</v>
      </c>
      <c r="N869" s="175">
        <v>287.093532991529</v>
      </c>
      <c r="O869" s="175">
        <v>287.093532991529</v>
      </c>
      <c r="P869" s="175">
        <v>278.108732991529</v>
      </c>
      <c r="Q869" s="175">
        <v>287.093532991529</v>
      </c>
      <c r="R869" s="175">
        <v>287.093532991529</v>
      </c>
      <c r="S869" s="175">
        <v>287.093532991529</v>
      </c>
      <c r="T869" s="175">
        <v>287.093532991529</v>
      </c>
      <c r="U869" s="175">
        <v>287.093532991529</v>
      </c>
      <c r="V869" s="175">
        <v>287.093532991529</v>
      </c>
      <c r="W869" s="175">
        <v>287.093532991529</v>
      </c>
      <c r="X869" s="175">
        <v>287.093532991529</v>
      </c>
      <c r="Y869" s="175">
        <v>287.093532991529</v>
      </c>
      <c r="Z869" s="175">
        <v>287.093532991529</v>
      </c>
      <c r="AA869" s="175">
        <v>287.093532991529</v>
      </c>
      <c r="AB869" s="175">
        <v>287.093532991529</v>
      </c>
      <c r="AC869" s="175">
        <v>287.093532991529</v>
      </c>
      <c r="AD869" s="175">
        <v>287.093532991529</v>
      </c>
      <c r="AE869" s="175">
        <v>287.093532991529</v>
      </c>
      <c r="AF869" s="175">
        <v>287.093532991529</v>
      </c>
      <c r="AG869" s="175">
        <v>287.093532991529</v>
      </c>
      <c r="AH869" s="175">
        <v>287.093532991529</v>
      </c>
      <c r="AI869" s="175">
        <v>287.093532991529</v>
      </c>
      <c r="AJ869" s="175">
        <v>278.108732991529</v>
      </c>
      <c r="AK869" s="175">
        <v>533.733386204618</v>
      </c>
      <c r="AL869" s="175">
        <v>542.71818620461795</v>
      </c>
      <c r="AM869" s="175">
        <v>542.71818620461795</v>
      </c>
      <c r="AN869" s="175">
        <v>542.71818620461795</v>
      </c>
      <c r="AO869" s="175">
        <v>533.733386204618</v>
      </c>
      <c r="AP869" s="175">
        <v>542.71818620461795</v>
      </c>
      <c r="AQ869" s="175">
        <v>542.71818620461795</v>
      </c>
      <c r="AR869" s="175">
        <v>542.71818620461795</v>
      </c>
      <c r="AS869" s="175">
        <v>542.71818620461795</v>
      </c>
      <c r="AT869" s="175">
        <v>542.71818620461795</v>
      </c>
      <c r="AU869" s="175">
        <v>542.71818620461795</v>
      </c>
      <c r="AV869" s="175">
        <v>542.71818620461795</v>
      </c>
      <c r="AW869" s="175">
        <v>542.71818620461795</v>
      </c>
      <c r="AX869" s="175">
        <v>542.71818620461795</v>
      </c>
      <c r="AY869" s="175">
        <v>533.733386204618</v>
      </c>
      <c r="AZ869" s="175">
        <v>542.71818620461795</v>
      </c>
      <c r="BA869" s="175">
        <v>542.71818620461795</v>
      </c>
      <c r="BB869" s="175">
        <v>542.71818620461795</v>
      </c>
      <c r="BC869" s="175">
        <v>542.71818620461795</v>
      </c>
      <c r="BD869" s="175">
        <v>542.71818620461795</v>
      </c>
      <c r="BE869" s="175">
        <v>542.71818620461795</v>
      </c>
      <c r="BF869" s="175">
        <v>542.71818620461795</v>
      </c>
      <c r="BG869" s="175">
        <v>542.71818620461795</v>
      </c>
      <c r="BH869" s="175">
        <v>542.71818620461795</v>
      </c>
      <c r="BI869" s="175">
        <v>542.71818620461795</v>
      </c>
      <c r="BJ869" s="175">
        <v>542.71818620461795</v>
      </c>
      <c r="BK869" s="175">
        <v>542.71818620461795</v>
      </c>
      <c r="BL869" s="175">
        <v>542.71818620461795</v>
      </c>
      <c r="BM869" s="175">
        <v>542.71818620461795</v>
      </c>
      <c r="BN869" s="175">
        <v>542.71818620461795</v>
      </c>
      <c r="BO869" s="175">
        <v>542.71818620461795</v>
      </c>
      <c r="BP869" s="175">
        <v>542.71818620461795</v>
      </c>
      <c r="BQ869" s="175">
        <v>542.71818620461795</v>
      </c>
      <c r="BR869" s="175">
        <v>542.71818620461795</v>
      </c>
      <c r="BS869" s="175">
        <v>533.733386204618</v>
      </c>
      <c r="BT869" s="173">
        <v>287.093532991529</v>
      </c>
      <c r="BU869" s="173">
        <v>287.093532991529</v>
      </c>
      <c r="BV869" s="173">
        <v>287.093532991529</v>
      </c>
      <c r="BW869" s="173">
        <v>287.093532991529</v>
      </c>
      <c r="BX869" s="173">
        <v>287.093532991529</v>
      </c>
      <c r="BY869" s="174">
        <v>287.093532991529</v>
      </c>
      <c r="BZ869" s="175">
        <v>287.093532991529</v>
      </c>
      <c r="CA869" s="175">
        <v>287.093532991529</v>
      </c>
      <c r="CB869" s="175">
        <v>542.71818620461795</v>
      </c>
      <c r="CC869" s="175">
        <v>542.71818620461795</v>
      </c>
      <c r="CD869" s="175">
        <v>542.71818620461795</v>
      </c>
      <c r="CE869" s="175">
        <v>542.71818620461795</v>
      </c>
      <c r="CF869" s="175">
        <v>542.71818620461795</v>
      </c>
      <c r="CG869" s="175">
        <v>542.71818620461795</v>
      </c>
      <c r="CH869" s="175">
        <v>542.71818620461795</v>
      </c>
      <c r="CI869" s="175">
        <v>542.71818620461795</v>
      </c>
      <c r="CJ869" s="175">
        <v>287.093532991529</v>
      </c>
      <c r="CK869" s="175">
        <v>287.093532991529</v>
      </c>
      <c r="CL869" s="175">
        <v>287.093532991529</v>
      </c>
      <c r="CM869" s="175">
        <v>287.093532991529</v>
      </c>
      <c r="CN869" s="175">
        <v>287.093532991529</v>
      </c>
      <c r="CO869" s="175">
        <v>287.093532991529</v>
      </c>
      <c r="CP869" s="175">
        <v>287.093532991529</v>
      </c>
      <c r="CQ869" s="175">
        <v>287.093532991529</v>
      </c>
      <c r="CR869" s="175">
        <v>287.093532991529</v>
      </c>
      <c r="CS869" s="175">
        <v>287.093532991529</v>
      </c>
      <c r="CT869" s="175">
        <v>287.093532991529</v>
      </c>
      <c r="CU869" s="175">
        <v>542.71818620461795</v>
      </c>
      <c r="CV869" s="175">
        <v>542.71818620461795</v>
      </c>
      <c r="CW869" s="175">
        <v>542.71818620461795</v>
      </c>
      <c r="CX869" s="175">
        <v>542.71818620461795</v>
      </c>
      <c r="CY869" s="175">
        <v>542.71818620461795</v>
      </c>
      <c r="CZ869" s="175">
        <v>542.71818620461795</v>
      </c>
      <c r="DA869" s="175">
        <v>542.71818620461795</v>
      </c>
      <c r="DB869" s="175">
        <v>542.71818620461795</v>
      </c>
      <c r="DC869" s="175">
        <v>542.71818620461795</v>
      </c>
      <c r="DD869" s="175">
        <v>542.71818620461795</v>
      </c>
      <c r="DE869" s="175">
        <v>542.71818620461795</v>
      </c>
      <c r="DF869" s="175">
        <v>533.733386204618</v>
      </c>
      <c r="DG869" s="175">
        <v>542.71818620461795</v>
      </c>
      <c r="DH869" s="175">
        <v>542.71818620461795</v>
      </c>
      <c r="DI869" s="175">
        <v>542.71818620461795</v>
      </c>
      <c r="DJ869" s="175">
        <v>533.733386204618</v>
      </c>
      <c r="DK869" s="175">
        <v>542.71818620461795</v>
      </c>
      <c r="DL869" s="175">
        <v>542.71818620461795</v>
      </c>
      <c r="DM869" s="175">
        <v>542.71818620461795</v>
      </c>
      <c r="DN869" s="175">
        <v>542.71818620461795</v>
      </c>
      <c r="DO869" s="175">
        <v>542.71818620461795</v>
      </c>
      <c r="DP869" s="175">
        <v>542.71818620461795</v>
      </c>
      <c r="DQ869" s="175">
        <v>542.71818620461795</v>
      </c>
      <c r="DR869" s="175">
        <v>542.71818620461795</v>
      </c>
      <c r="DS869" s="175">
        <v>542.71818620461795</v>
      </c>
      <c r="DT869" s="175">
        <v>533.733386204618</v>
      </c>
      <c r="DU869" s="175">
        <v>542.71818620461795</v>
      </c>
      <c r="DV869" s="175">
        <v>542.71818620461795</v>
      </c>
      <c r="DW869" s="175">
        <v>542.71818620461795</v>
      </c>
      <c r="DX869" s="175">
        <v>542.71818620461795</v>
      </c>
      <c r="DY869" s="175">
        <v>542.71818620461795</v>
      </c>
      <c r="DZ869" s="175">
        <v>542.71818620461795</v>
      </c>
      <c r="EA869" s="175">
        <v>542.71818620461795</v>
      </c>
      <c r="EB869" s="175">
        <v>542.71818620461795</v>
      </c>
      <c r="EC869" s="175">
        <v>542.71818620461795</v>
      </c>
      <c r="ED869" s="175">
        <v>542.71818620461795</v>
      </c>
      <c r="EE869" s="175">
        <v>542.71818620461795</v>
      </c>
      <c r="EF869" s="175">
        <v>542.71818620461795</v>
      </c>
      <c r="EG869" s="175">
        <v>542.71818620461795</v>
      </c>
      <c r="EH869" s="175">
        <v>542.71818620461795</v>
      </c>
      <c r="EI869" s="175">
        <v>542.71818620461795</v>
      </c>
      <c r="EJ869" s="175">
        <v>542.71818620461795</v>
      </c>
      <c r="EK869" s="175">
        <v>542.71818620461795</v>
      </c>
      <c r="EL869" s="175">
        <v>542.71818620461795</v>
      </c>
      <c r="EM869" s="175">
        <v>542.71818620461795</v>
      </c>
      <c r="EN869" s="175">
        <v>533.733386204618</v>
      </c>
      <c r="EO869" s="175">
        <v>542.71818620461795</v>
      </c>
      <c r="EP869" s="175">
        <v>542.71818620461795</v>
      </c>
      <c r="EQ869" s="175">
        <v>542.71818620461795</v>
      </c>
      <c r="ER869" s="175">
        <v>542.71818620461795</v>
      </c>
      <c r="ES869" s="175">
        <v>542.71818620461795</v>
      </c>
      <c r="ET869" s="175">
        <v>542.71818620461795</v>
      </c>
      <c r="EU869" s="175">
        <v>542.71818620461795</v>
      </c>
      <c r="EV869" s="175">
        <v>542.71818620461795</v>
      </c>
      <c r="EW869" s="175">
        <v>542.71818620461795</v>
      </c>
      <c r="EX869" s="175">
        <v>533.733386204618</v>
      </c>
      <c r="EY869" s="175">
        <v>542.71818620461795</v>
      </c>
      <c r="EZ869" s="175">
        <v>542.71818620461795</v>
      </c>
      <c r="FA869" s="175">
        <v>542.71818620461795</v>
      </c>
    </row>
    <row r="870" spans="1:157" ht="14.4" x14ac:dyDescent="0.3">
      <c r="A870" s="171" t="s">
        <v>622</v>
      </c>
      <c r="B870" s="172">
        <v>136.8255915315616</v>
      </c>
      <c r="C870" s="173">
        <v>397.06741914660722</v>
      </c>
      <c r="D870" s="173">
        <v>397.76075020390482</v>
      </c>
      <c r="E870" s="173">
        <v>413.42779554703253</v>
      </c>
      <c r="F870" s="173">
        <v>425.97205544257395</v>
      </c>
      <c r="G870" s="173">
        <v>406.36122376277501</v>
      </c>
      <c r="H870" s="204">
        <v>407.05455482007261</v>
      </c>
      <c r="I870" s="175">
        <v>422.72160016320032</v>
      </c>
      <c r="J870" s="175">
        <v>435.26586005874174</v>
      </c>
      <c r="K870" s="175">
        <v>407.74788587737021</v>
      </c>
      <c r="L870" s="175">
        <v>423.41493122049792</v>
      </c>
      <c r="M870" s="175">
        <v>435.95919111603934</v>
      </c>
      <c r="N870" s="175">
        <v>439.08197656362563</v>
      </c>
      <c r="O870" s="175">
        <v>451.62623645916705</v>
      </c>
      <c r="P870" s="175">
        <v>464.17049635470846</v>
      </c>
      <c r="Q870" s="175">
        <v>415.6550283789428</v>
      </c>
      <c r="R870" s="175">
        <v>416.3483594362404</v>
      </c>
      <c r="S870" s="175">
        <v>432.01540477936811</v>
      </c>
      <c r="T870" s="175">
        <v>444.55966467490953</v>
      </c>
      <c r="U870" s="175">
        <v>417.041690493538</v>
      </c>
      <c r="V870" s="175">
        <v>432.70873583666571</v>
      </c>
      <c r="W870" s="175">
        <v>445.25299573220707</v>
      </c>
      <c r="X870" s="175">
        <v>448.37578117979342</v>
      </c>
      <c r="Y870" s="175">
        <v>460.92004107533484</v>
      </c>
      <c r="Z870" s="175">
        <v>473.46430097087625</v>
      </c>
      <c r="AA870" s="175">
        <v>417.73502155083554</v>
      </c>
      <c r="AB870" s="175">
        <v>433.40206689396325</v>
      </c>
      <c r="AC870" s="175">
        <v>445.94632678950472</v>
      </c>
      <c r="AD870" s="175">
        <v>449.06911223709102</v>
      </c>
      <c r="AE870" s="175">
        <v>461.61337213263243</v>
      </c>
      <c r="AF870" s="175">
        <v>474.15763202817385</v>
      </c>
      <c r="AG870" s="175">
        <v>464.73615758021879</v>
      </c>
      <c r="AH870" s="175">
        <v>477.28041747576015</v>
      </c>
      <c r="AI870" s="175">
        <v>489.82467737130156</v>
      </c>
      <c r="AJ870" s="175">
        <v>502.36893726684298</v>
      </c>
      <c r="AK870" s="175">
        <v>446.31535783613083</v>
      </c>
      <c r="AL870" s="175">
        <v>455.60916245229862</v>
      </c>
      <c r="AM870" s="175">
        <v>456.30249350959616</v>
      </c>
      <c r="AN870" s="175">
        <v>471.96953885272393</v>
      </c>
      <c r="AO870" s="175">
        <v>484.51379874826534</v>
      </c>
      <c r="AP870" s="175">
        <v>464.90296706846641</v>
      </c>
      <c r="AQ870" s="175">
        <v>465.59629812576395</v>
      </c>
      <c r="AR870" s="175">
        <v>481.26334346889166</v>
      </c>
      <c r="AS870" s="175">
        <v>493.80760336443313</v>
      </c>
      <c r="AT870" s="175">
        <v>466.28962918306155</v>
      </c>
      <c r="AU870" s="175">
        <v>481.95667452618932</v>
      </c>
      <c r="AV870" s="175">
        <v>494.50093442173073</v>
      </c>
      <c r="AW870" s="175">
        <v>497.62371986931703</v>
      </c>
      <c r="AX870" s="175">
        <v>510.16797976485844</v>
      </c>
      <c r="AY870" s="175">
        <v>522.71223966039986</v>
      </c>
      <c r="AZ870" s="175">
        <v>474.1967716846342</v>
      </c>
      <c r="BA870" s="175">
        <v>474.89010274193174</v>
      </c>
      <c r="BB870" s="175">
        <v>490.55714808505945</v>
      </c>
      <c r="BC870" s="175">
        <v>503.10140798060092</v>
      </c>
      <c r="BD870" s="175">
        <v>475.58343379922934</v>
      </c>
      <c r="BE870" s="175">
        <v>491.25047914235705</v>
      </c>
      <c r="BF870" s="175">
        <v>503.79473903789847</v>
      </c>
      <c r="BG870" s="175">
        <v>506.91752448548482</v>
      </c>
      <c r="BH870" s="175">
        <v>519.46178438102629</v>
      </c>
      <c r="BI870" s="175">
        <v>532.00604427656765</v>
      </c>
      <c r="BJ870" s="175">
        <v>476.27676485652694</v>
      </c>
      <c r="BK870" s="175">
        <v>491.94381019965465</v>
      </c>
      <c r="BL870" s="175">
        <v>504.48807009519612</v>
      </c>
      <c r="BM870" s="175">
        <v>507.61085554278236</v>
      </c>
      <c r="BN870" s="175">
        <v>520.15511543832383</v>
      </c>
      <c r="BO870" s="175">
        <v>532.69937533386519</v>
      </c>
      <c r="BP870" s="175">
        <v>523.27790088591007</v>
      </c>
      <c r="BQ870" s="175">
        <v>535.82216078145154</v>
      </c>
      <c r="BR870" s="175">
        <v>548.3664206769929</v>
      </c>
      <c r="BS870" s="175">
        <v>560.91068057253437</v>
      </c>
      <c r="BT870" s="173">
        <v>426.33549510970579</v>
      </c>
      <c r="BU870" s="173">
        <v>442.0025404528335</v>
      </c>
      <c r="BV870" s="173">
        <v>442.69587151013104</v>
      </c>
      <c r="BW870" s="173">
        <v>458.36291685325875</v>
      </c>
      <c r="BX870" s="173">
        <v>487.26755314922548</v>
      </c>
      <c r="BY870" s="174">
        <v>499.81181304476695</v>
      </c>
      <c r="BZ870" s="175">
        <v>515.47885838789466</v>
      </c>
      <c r="CA870" s="175">
        <v>467.42214978683091</v>
      </c>
      <c r="CB870" s="175">
        <v>484.87723841539713</v>
      </c>
      <c r="CC870" s="175">
        <v>500.5442837585249</v>
      </c>
      <c r="CD870" s="175">
        <v>501.23761481582244</v>
      </c>
      <c r="CE870" s="175">
        <v>516.90466015895015</v>
      </c>
      <c r="CF870" s="175">
        <v>545.80929645491688</v>
      </c>
      <c r="CG870" s="175">
        <v>558.35355635045835</v>
      </c>
      <c r="CH870" s="175">
        <v>574.02060169358606</v>
      </c>
      <c r="CI870" s="175">
        <v>525.96389309252231</v>
      </c>
      <c r="CJ870" s="175">
        <v>451.98967612629883</v>
      </c>
      <c r="CK870" s="175">
        <v>468.3500525267242</v>
      </c>
      <c r="CL870" s="175">
        <v>484.71042892714945</v>
      </c>
      <c r="CM870" s="175">
        <v>497.25468882269092</v>
      </c>
      <c r="CN870" s="175">
        <v>525.46599406135999</v>
      </c>
      <c r="CO870" s="175">
        <v>541.13303940448782</v>
      </c>
      <c r="CP870" s="175">
        <v>553.67729930002918</v>
      </c>
      <c r="CQ870" s="175">
        <v>503.22588273839148</v>
      </c>
      <c r="CR870" s="175">
        <v>541.70997214104216</v>
      </c>
      <c r="CS870" s="175">
        <v>580.1940615436929</v>
      </c>
      <c r="CT870" s="175">
        <v>618.67815094634352</v>
      </c>
      <c r="CU870" s="175">
        <v>510.53141943199023</v>
      </c>
      <c r="CV870" s="175">
        <v>526.89179583241548</v>
      </c>
      <c r="CW870" s="175">
        <v>543.25217223284085</v>
      </c>
      <c r="CX870" s="175">
        <v>555.79643212838232</v>
      </c>
      <c r="CY870" s="175">
        <v>584.00773736705139</v>
      </c>
      <c r="CZ870" s="175">
        <v>599.67478271017922</v>
      </c>
      <c r="DA870" s="175">
        <v>612.21904260572057</v>
      </c>
      <c r="DB870" s="175">
        <v>561.76762604408282</v>
      </c>
      <c r="DC870" s="175">
        <v>600.25171544673356</v>
      </c>
      <c r="DD870" s="175">
        <v>638.73580484938429</v>
      </c>
      <c r="DE870" s="175">
        <v>677.21989425203492</v>
      </c>
      <c r="DF870" s="175">
        <v>504.85710114182223</v>
      </c>
      <c r="DG870" s="175">
        <v>514.15090575799002</v>
      </c>
      <c r="DH870" s="175">
        <v>514.84423681528756</v>
      </c>
      <c r="DI870" s="175">
        <v>530.51128215841527</v>
      </c>
      <c r="DJ870" s="175">
        <v>543.05554205395674</v>
      </c>
      <c r="DK870" s="175">
        <v>523.44471037415781</v>
      </c>
      <c r="DL870" s="175">
        <v>524.13804143145535</v>
      </c>
      <c r="DM870" s="175">
        <v>539.80508677458306</v>
      </c>
      <c r="DN870" s="175">
        <v>552.34934667012453</v>
      </c>
      <c r="DO870" s="175">
        <v>524.831372488753</v>
      </c>
      <c r="DP870" s="175">
        <v>540.49841783188072</v>
      </c>
      <c r="DQ870" s="175">
        <v>553.04267772742219</v>
      </c>
      <c r="DR870" s="175">
        <v>556.16546317500843</v>
      </c>
      <c r="DS870" s="175">
        <v>568.7097230705499</v>
      </c>
      <c r="DT870" s="175">
        <v>581.25398296609126</v>
      </c>
      <c r="DU870" s="175">
        <v>532.7385149903256</v>
      </c>
      <c r="DV870" s="175">
        <v>533.43184604762314</v>
      </c>
      <c r="DW870" s="175">
        <v>549.09889139075085</v>
      </c>
      <c r="DX870" s="175">
        <v>561.64315128629232</v>
      </c>
      <c r="DY870" s="175">
        <v>534.12517710492079</v>
      </c>
      <c r="DZ870" s="175">
        <v>549.79222244804851</v>
      </c>
      <c r="EA870" s="175">
        <v>562.33648234358986</v>
      </c>
      <c r="EB870" s="175">
        <v>565.45926779117622</v>
      </c>
      <c r="EC870" s="175">
        <v>578.00352768671769</v>
      </c>
      <c r="ED870" s="175">
        <v>590.54778758225905</v>
      </c>
      <c r="EE870" s="175">
        <v>534.81850816221834</v>
      </c>
      <c r="EF870" s="175">
        <v>550.48555350534605</v>
      </c>
      <c r="EG870" s="175">
        <v>563.02981340088752</v>
      </c>
      <c r="EH870" s="175">
        <v>566.15259884847376</v>
      </c>
      <c r="EI870" s="175">
        <v>578.69685874401523</v>
      </c>
      <c r="EJ870" s="175">
        <v>591.24111863955659</v>
      </c>
      <c r="EK870" s="175">
        <v>581.81964419160147</v>
      </c>
      <c r="EL870" s="175">
        <v>594.36390408714294</v>
      </c>
      <c r="EM870" s="175">
        <v>606.9081639826843</v>
      </c>
      <c r="EN870" s="175">
        <v>619.45242387822577</v>
      </c>
      <c r="EO870" s="175">
        <v>543.41898172108858</v>
      </c>
      <c r="EP870" s="175">
        <v>559.0860270642163</v>
      </c>
      <c r="EQ870" s="175">
        <v>559.77935812151384</v>
      </c>
      <c r="ER870" s="175">
        <v>575.44640346464155</v>
      </c>
      <c r="ES870" s="175">
        <v>604.35103976060827</v>
      </c>
      <c r="ET870" s="175">
        <v>616.89529965614975</v>
      </c>
      <c r="EU870" s="175">
        <v>632.56234499927746</v>
      </c>
      <c r="EV870" s="175">
        <v>584.50563639821371</v>
      </c>
      <c r="EW870" s="175">
        <v>611.05514815034417</v>
      </c>
      <c r="EX870" s="175">
        <v>563.39884444751362</v>
      </c>
      <c r="EY870" s="175">
        <v>584.18223500210388</v>
      </c>
      <c r="EZ870" s="175">
        <v>604.96562555669402</v>
      </c>
      <c r="FA870" s="175">
        <v>625.74901611128416</v>
      </c>
    </row>
    <row r="871" spans="1:157" ht="14.4" x14ac:dyDescent="0.3">
      <c r="A871" s="171" t="s">
        <v>623</v>
      </c>
      <c r="B871" s="172">
        <v>160.03743245230908</v>
      </c>
      <c r="C871" s="173">
        <v>360.53127045117043</v>
      </c>
      <c r="D871" s="173">
        <v>335.66252523381786</v>
      </c>
      <c r="E871" s="173">
        <v>286.70617996890104</v>
      </c>
      <c r="F871" s="173">
        <v>238.2345788434103</v>
      </c>
      <c r="G871" s="173">
        <v>507.39082615014388</v>
      </c>
      <c r="H871" s="204">
        <v>482.4848309327914</v>
      </c>
      <c r="I871" s="175">
        <v>433.22698566787449</v>
      </c>
      <c r="J871" s="175">
        <v>385.53511454238378</v>
      </c>
      <c r="K871" s="175">
        <v>457.5788357154388</v>
      </c>
      <c r="L871" s="175">
        <v>408.320990450522</v>
      </c>
      <c r="M871" s="175">
        <v>360.6291193250313</v>
      </c>
      <c r="N871" s="175">
        <v>359.06314518560521</v>
      </c>
      <c r="O871" s="175">
        <v>311.3712740601145</v>
      </c>
      <c r="P871" s="175">
        <v>262.78092293462373</v>
      </c>
      <c r="Q871" s="175">
        <v>710.49088184911739</v>
      </c>
      <c r="R871" s="175">
        <v>685.54763663176482</v>
      </c>
      <c r="S871" s="175">
        <v>635.9882913668481</v>
      </c>
      <c r="T871" s="175">
        <v>588.17767024135742</v>
      </c>
      <c r="U871" s="175">
        <v>660.60439141441236</v>
      </c>
      <c r="V871" s="175">
        <v>611.04504614949553</v>
      </c>
      <c r="W871" s="175">
        <v>563.23442502400474</v>
      </c>
      <c r="X871" s="175">
        <v>561.4857008845787</v>
      </c>
      <c r="Y871" s="175">
        <v>513.67507975908791</v>
      </c>
      <c r="Z871" s="175">
        <v>465.86445863359722</v>
      </c>
      <c r="AA871" s="175">
        <v>635.66114619705979</v>
      </c>
      <c r="AB871" s="175">
        <v>586.10180093214296</v>
      </c>
      <c r="AC871" s="175">
        <v>538.29117980665228</v>
      </c>
      <c r="AD871" s="175">
        <v>536.54245566722625</v>
      </c>
      <c r="AE871" s="175">
        <v>488.73183454173545</v>
      </c>
      <c r="AF871" s="175">
        <v>440.92121341624483</v>
      </c>
      <c r="AG871" s="175">
        <v>486.98311040230942</v>
      </c>
      <c r="AH871" s="175">
        <v>439.17248927681868</v>
      </c>
      <c r="AI871" s="175">
        <v>391.361868151328</v>
      </c>
      <c r="AJ871" s="175">
        <v>342.65276702583725</v>
      </c>
      <c r="AK871" s="175">
        <v>240.3178744040749</v>
      </c>
      <c r="AL871" s="175">
        <v>414.93266010304842</v>
      </c>
      <c r="AM871" s="175">
        <v>390.02666488569588</v>
      </c>
      <c r="AN871" s="175">
        <v>340.76881962077903</v>
      </c>
      <c r="AO871" s="175">
        <v>292.17846849528831</v>
      </c>
      <c r="AP871" s="175">
        <v>559.98946580202198</v>
      </c>
      <c r="AQ871" s="175">
        <v>535.04622058466941</v>
      </c>
      <c r="AR871" s="175">
        <v>485.48687531975258</v>
      </c>
      <c r="AS871" s="175">
        <v>437.6762541942619</v>
      </c>
      <c r="AT871" s="175">
        <v>510.10297536731679</v>
      </c>
      <c r="AU871" s="175">
        <v>460.54363010240007</v>
      </c>
      <c r="AV871" s="175">
        <v>412.73300897690933</v>
      </c>
      <c r="AW871" s="175">
        <v>410.98428483748324</v>
      </c>
      <c r="AX871" s="175">
        <v>363.1736637119925</v>
      </c>
      <c r="AY871" s="175">
        <v>314.46456258650181</v>
      </c>
      <c r="AZ871" s="175">
        <v>761.28677150099531</v>
      </c>
      <c r="BA871" s="175">
        <v>736.30627628364289</v>
      </c>
      <c r="BB871" s="175">
        <v>686.44543101872614</v>
      </c>
      <c r="BC871" s="175">
        <v>638.51605989323537</v>
      </c>
      <c r="BD871" s="175">
        <v>711.32578106629035</v>
      </c>
      <c r="BE871" s="175">
        <v>661.4649358013736</v>
      </c>
      <c r="BF871" s="175">
        <v>613.53556467588294</v>
      </c>
      <c r="BG871" s="175">
        <v>611.60409053645685</v>
      </c>
      <c r="BH871" s="175">
        <v>563.67471941096608</v>
      </c>
      <c r="BI871" s="175">
        <v>515.7453482854753</v>
      </c>
      <c r="BJ871" s="175">
        <v>686.34528584893781</v>
      </c>
      <c r="BK871" s="175">
        <v>636.48444058402106</v>
      </c>
      <c r="BL871" s="175">
        <v>588.55506945853028</v>
      </c>
      <c r="BM871" s="175">
        <v>586.62359531910431</v>
      </c>
      <c r="BN871" s="175">
        <v>538.69422419361354</v>
      </c>
      <c r="BO871" s="175">
        <v>490.76485306812287</v>
      </c>
      <c r="BP871" s="175">
        <v>536.76275005418745</v>
      </c>
      <c r="BQ871" s="175">
        <v>488.83337892869667</v>
      </c>
      <c r="BR871" s="175">
        <v>440.90400780320601</v>
      </c>
      <c r="BS871" s="175">
        <v>392.07615667771529</v>
      </c>
      <c r="BT871" s="173">
        <v>804.87044711338592</v>
      </c>
      <c r="BU871" s="173">
        <v>755.00960184846917</v>
      </c>
      <c r="BV871" s="173">
        <v>730.02910663111652</v>
      </c>
      <c r="BW871" s="173">
        <v>680.16826136619966</v>
      </c>
      <c r="BX871" s="173">
        <v>557.3975497584396</v>
      </c>
      <c r="BY871" s="174">
        <v>509.46817863294893</v>
      </c>
      <c r="BZ871" s="175">
        <v>459.60733336803207</v>
      </c>
      <c r="CA871" s="175">
        <v>642.36435410265597</v>
      </c>
      <c r="CB871" s="175">
        <v>858.57408676526381</v>
      </c>
      <c r="CC871" s="175">
        <v>808.71324150034718</v>
      </c>
      <c r="CD871" s="175">
        <v>783.73274628299464</v>
      </c>
      <c r="CE871" s="175">
        <v>733.87190101807766</v>
      </c>
      <c r="CF871" s="175">
        <v>611.1011894103176</v>
      </c>
      <c r="CG871" s="175">
        <v>563.17181828482694</v>
      </c>
      <c r="CH871" s="175">
        <v>513.31097301991019</v>
      </c>
      <c r="CI871" s="175">
        <v>696.06799375453409</v>
      </c>
      <c r="CJ871" s="175">
        <v>884.97741233009003</v>
      </c>
      <c r="CK871" s="175">
        <v>810.13607184782074</v>
      </c>
      <c r="CL871" s="175">
        <v>735.29473136555134</v>
      </c>
      <c r="CM871" s="175">
        <v>687.36536024006057</v>
      </c>
      <c r="CN871" s="175">
        <v>589.57514384965305</v>
      </c>
      <c r="CO871" s="175">
        <v>539.71429858473618</v>
      </c>
      <c r="CP871" s="175">
        <v>491.78492745924552</v>
      </c>
      <c r="CQ871" s="175">
        <v>676.97827795387968</v>
      </c>
      <c r="CR871" s="175">
        <v>809.97650140205974</v>
      </c>
      <c r="CS871" s="175">
        <v>970.97972485023956</v>
      </c>
      <c r="CT871" s="175">
        <v>1103.9779482984195</v>
      </c>
      <c r="CU871" s="175">
        <v>932.92755198196812</v>
      </c>
      <c r="CV871" s="175">
        <v>857.74746149969872</v>
      </c>
      <c r="CW871" s="175">
        <v>782.56737101742942</v>
      </c>
      <c r="CX871" s="175">
        <v>734.51924989193867</v>
      </c>
      <c r="CY871" s="175">
        <v>636.30878350153114</v>
      </c>
      <c r="CZ871" s="175">
        <v>586.14643823661424</v>
      </c>
      <c r="DA871" s="175">
        <v>538.09831711112361</v>
      </c>
      <c r="DB871" s="175">
        <v>724.04502474861499</v>
      </c>
      <c r="DC871" s="175">
        <v>857.04324819679505</v>
      </c>
      <c r="DD871" s="175">
        <v>1018.0464716449748</v>
      </c>
      <c r="DE871" s="175">
        <v>1151.044695093155</v>
      </c>
      <c r="DF871" s="175">
        <v>292.769048734644</v>
      </c>
      <c r="DG871" s="175">
        <v>495.83558443361756</v>
      </c>
      <c r="DH871" s="175">
        <v>470.89233921626504</v>
      </c>
      <c r="DI871" s="175">
        <v>421.33299395134821</v>
      </c>
      <c r="DJ871" s="175">
        <v>372.62389282585747</v>
      </c>
      <c r="DK871" s="175">
        <v>639.24414013259104</v>
      </c>
      <c r="DL871" s="175">
        <v>614.26364491523861</v>
      </c>
      <c r="DM871" s="175">
        <v>564.40279965032175</v>
      </c>
      <c r="DN871" s="175">
        <v>516.47342852483098</v>
      </c>
      <c r="DO871" s="175">
        <v>589.28314969788596</v>
      </c>
      <c r="DP871" s="175">
        <v>539.42230443296921</v>
      </c>
      <c r="DQ871" s="175">
        <v>491.49293330747855</v>
      </c>
      <c r="DR871" s="175">
        <v>489.56145916805235</v>
      </c>
      <c r="DS871" s="175">
        <v>441.63208804256175</v>
      </c>
      <c r="DT871" s="175">
        <v>392.80423691707097</v>
      </c>
      <c r="DU871" s="175">
        <v>794.19244583156456</v>
      </c>
      <c r="DV871" s="175">
        <v>769.21195061421213</v>
      </c>
      <c r="DW871" s="175">
        <v>719.35110534929527</v>
      </c>
      <c r="DX871" s="175">
        <v>671.42173422380461</v>
      </c>
      <c r="DY871" s="175">
        <v>744.23145539685947</v>
      </c>
      <c r="DZ871" s="175">
        <v>694.37061013194273</v>
      </c>
      <c r="EA871" s="175">
        <v>646.44123900645195</v>
      </c>
      <c r="EB871" s="175">
        <v>644.50976486702598</v>
      </c>
      <c r="EC871" s="175">
        <v>596.5803937415352</v>
      </c>
      <c r="ED871" s="175">
        <v>548.65102261604443</v>
      </c>
      <c r="EE871" s="175">
        <v>719.25096017950705</v>
      </c>
      <c r="EF871" s="175">
        <v>669.39011491459019</v>
      </c>
      <c r="EG871" s="175">
        <v>621.46074378909952</v>
      </c>
      <c r="EH871" s="175">
        <v>619.52926964967344</v>
      </c>
      <c r="EI871" s="175">
        <v>571.59989852418255</v>
      </c>
      <c r="EJ871" s="175">
        <v>523.670527398692</v>
      </c>
      <c r="EK871" s="175">
        <v>569.66842438475658</v>
      </c>
      <c r="EL871" s="175">
        <v>521.7390532592658</v>
      </c>
      <c r="EM871" s="175">
        <v>473.80968213377514</v>
      </c>
      <c r="EN871" s="175">
        <v>424.98183100828442</v>
      </c>
      <c r="EO871" s="175">
        <v>885.67626109583296</v>
      </c>
      <c r="EP871" s="175">
        <v>835.51391583091629</v>
      </c>
      <c r="EQ871" s="175">
        <v>810.49617061356366</v>
      </c>
      <c r="ER871" s="175">
        <v>760.33382534864688</v>
      </c>
      <c r="ES871" s="175">
        <v>637.10561374088684</v>
      </c>
      <c r="ET871" s="175">
        <v>589.05749261539609</v>
      </c>
      <c r="EU871" s="175">
        <v>538.89514735047931</v>
      </c>
      <c r="EV871" s="175">
        <v>722.43977522796035</v>
      </c>
      <c r="EW871" s="175">
        <v>887.91330977335133</v>
      </c>
      <c r="EX871" s="175">
        <v>318.87322306521315</v>
      </c>
      <c r="EY871" s="175">
        <v>472.18887193734122</v>
      </c>
      <c r="EZ871" s="175">
        <v>563.78904080946927</v>
      </c>
      <c r="FA871" s="175">
        <v>676.49683468159719</v>
      </c>
    </row>
    <row r="872" spans="1:157" ht="14.4" x14ac:dyDescent="0.3">
      <c r="A872" s="171" t="s">
        <v>624</v>
      </c>
      <c r="B872" s="172">
        <v>348.30271393028943</v>
      </c>
      <c r="C872" s="173">
        <v>846.56735918341599</v>
      </c>
      <c r="D872" s="173">
        <v>741.09209104586319</v>
      </c>
      <c r="E872" s="173">
        <v>542.04109344959522</v>
      </c>
      <c r="F872" s="173">
        <v>414.40148979325113</v>
      </c>
      <c r="G872" s="173">
        <v>1544.9121950578835</v>
      </c>
      <c r="H872" s="204">
        <v>1343.7120838231283</v>
      </c>
      <c r="I872" s="175">
        <v>982.59092444748364</v>
      </c>
      <c r="J872" s="175">
        <v>817.48990479467591</v>
      </c>
      <c r="K872" s="175">
        <v>1135.5386294528096</v>
      </c>
      <c r="L872" s="175">
        <v>870.3190969707199</v>
      </c>
      <c r="M872" s="175">
        <v>708.16829891030284</v>
      </c>
      <c r="N872" s="175">
        <v>654.27177368851028</v>
      </c>
      <c r="O872" s="175">
        <v>536.17757136852742</v>
      </c>
      <c r="P872" s="175">
        <v>381.9794481940321</v>
      </c>
      <c r="Q872" s="175">
        <v>2992.8643246019587</v>
      </c>
      <c r="R872" s="175">
        <v>2791.3632936858944</v>
      </c>
      <c r="S872" s="175">
        <v>2391.0040350815411</v>
      </c>
      <c r="T872" s="175">
        <v>1946.2014377206651</v>
      </c>
      <c r="U872" s="175">
        <v>2589.8622627698314</v>
      </c>
      <c r="V872" s="175">
        <v>2189.5030041654768</v>
      </c>
      <c r="W872" s="175">
        <v>1744.7004068046033</v>
      </c>
      <c r="X872" s="175">
        <v>1730.5735474560424</v>
      </c>
      <c r="Y872" s="175">
        <v>1344.3411482002473</v>
      </c>
      <c r="Z872" s="175">
        <v>1054.9462004528123</v>
      </c>
      <c r="AA872" s="175">
        <v>2388.3612318537694</v>
      </c>
      <c r="AB872" s="175">
        <v>1929.4317751443316</v>
      </c>
      <c r="AC872" s="175">
        <v>1543.1993758885376</v>
      </c>
      <c r="AD872" s="175">
        <v>1529.0725165399781</v>
      </c>
      <c r="AE872" s="175">
        <v>1130.7738597203036</v>
      </c>
      <c r="AF872" s="175">
        <v>924.49646052259652</v>
      </c>
      <c r="AG872" s="175">
        <v>1117.3777783388366</v>
      </c>
      <c r="AH872" s="175">
        <v>867.68517166781692</v>
      </c>
      <c r="AI872" s="175">
        <v>710.42293326813399</v>
      </c>
      <c r="AJ872" s="175">
        <v>593.80590457215533</v>
      </c>
      <c r="AK872" s="175">
        <v>394.68275391584393</v>
      </c>
      <c r="AL872" s="175">
        <v>902.67672247191456</v>
      </c>
      <c r="AM872" s="175">
        <v>800.59100383391763</v>
      </c>
      <c r="AN872" s="175">
        <v>598.69091959537275</v>
      </c>
      <c r="AO872" s="175">
        <v>461.53874427237082</v>
      </c>
      <c r="AP872" s="175">
        <v>1390.2648794328318</v>
      </c>
      <c r="AQ872" s="175">
        <v>1277.5682747719245</v>
      </c>
      <c r="AR872" s="175">
        <v>1039.4418171724112</v>
      </c>
      <c r="AS872" s="175">
        <v>860.83499297984599</v>
      </c>
      <c r="AT872" s="175">
        <v>1164.7730670721528</v>
      </c>
      <c r="AU872" s="175">
        <v>914.03273420984863</v>
      </c>
      <c r="AV872" s="175">
        <v>758.402805938303</v>
      </c>
      <c r="AW872" s="175">
        <v>703.75721749224306</v>
      </c>
      <c r="AX872" s="175">
        <v>564.62007614751803</v>
      </c>
      <c r="AY872" s="175">
        <v>438.84387260687549</v>
      </c>
      <c r="AZ872" s="175">
        <v>2599.6356272533753</v>
      </c>
      <c r="BA872" s="175">
        <v>2397.8336766560037</v>
      </c>
      <c r="BB872" s="175">
        <v>1995.0387862687069</v>
      </c>
      <c r="BC872" s="175">
        <v>1680.1138194021175</v>
      </c>
      <c r="BD872" s="175">
        <v>2196.0317260586285</v>
      </c>
      <c r="BE872" s="175">
        <v>1794.1632798453732</v>
      </c>
      <c r="BF872" s="175">
        <v>1506.9411059679358</v>
      </c>
      <c r="BG872" s="175">
        <v>1497.3422225915372</v>
      </c>
      <c r="BH872" s="175">
        <v>1264.8817783407831</v>
      </c>
      <c r="BI872" s="175">
        <v>1092.0448954586598</v>
      </c>
      <c r="BJ872" s="175">
        <v>1994.2297754612603</v>
      </c>
      <c r="BK872" s="175">
        <v>1620.9905664111914</v>
      </c>
      <c r="BL872" s="175">
        <v>1382.7950688134915</v>
      </c>
      <c r="BM872" s="175">
        <v>1373.1961854370954</v>
      </c>
      <c r="BN872" s="175">
        <v>1151.9181233740164</v>
      </c>
      <c r="BO872" s="175">
        <v>965.06582353323756</v>
      </c>
      <c r="BP872" s="175">
        <v>1143.183853842329</v>
      </c>
      <c r="BQ872" s="175">
        <v>912.42826037856503</v>
      </c>
      <c r="BR872" s="175">
        <v>738.61335986412871</v>
      </c>
      <c r="BS872" s="175">
        <v>614.06842233770601</v>
      </c>
      <c r="BT872" s="173">
        <v>3503.9607437350955</v>
      </c>
      <c r="BU872" s="173">
        <v>3101.1658533477989</v>
      </c>
      <c r="BV872" s="173">
        <v>2899.363902750425</v>
      </c>
      <c r="BW872" s="173">
        <v>2496.5690123631248</v>
      </c>
      <c r="BX872" s="173">
        <v>1446.2102663087051</v>
      </c>
      <c r="BY872" s="174">
        <v>1087.0858837173193</v>
      </c>
      <c r="BZ872" s="175">
        <v>814.82817753365271</v>
      </c>
      <c r="CA872" s="175">
        <v>2191.174657303025</v>
      </c>
      <c r="CB872" s="175">
        <v>3134.2219578852214</v>
      </c>
      <c r="CC872" s="175">
        <v>2731.4270674979248</v>
      </c>
      <c r="CD872" s="175">
        <v>2529.6251169005518</v>
      </c>
      <c r="CE872" s="175">
        <v>2126.8302265132502</v>
      </c>
      <c r="CF872" s="175">
        <v>1345.4101167546153</v>
      </c>
      <c r="CG872" s="175">
        <v>1120.4609273945255</v>
      </c>
      <c r="CH872" s="175">
        <v>880.97106439907293</v>
      </c>
      <c r="CI872" s="175">
        <v>1821.4358714531518</v>
      </c>
      <c r="CJ872" s="175">
        <v>3899.75766601543</v>
      </c>
      <c r="CK872" s="175">
        <v>3295.1608250307595</v>
      </c>
      <c r="CL872" s="175">
        <v>2690.563984046084</v>
      </c>
      <c r="CM872" s="175">
        <v>2303.3722770814215</v>
      </c>
      <c r="CN872" s="175">
        <v>1454.8154816243707</v>
      </c>
      <c r="CO872" s="175">
        <v>1092.2295735046453</v>
      </c>
      <c r="CP872" s="175">
        <v>825.30894374663205</v>
      </c>
      <c r="CQ872" s="175">
        <v>2219.4614719461119</v>
      </c>
      <c r="CR872" s="175">
        <v>3042.5341142548787</v>
      </c>
      <c r="CS872" s="175">
        <v>4107.6066828079465</v>
      </c>
      <c r="CT872" s="175">
        <v>5033.0073778091146</v>
      </c>
      <c r="CU872" s="175">
        <v>3483.539916771932</v>
      </c>
      <c r="CV872" s="175">
        <v>2876.2065243230049</v>
      </c>
      <c r="CW872" s="175">
        <v>2268.8731318740779</v>
      </c>
      <c r="CX872" s="175">
        <v>1880.7221172005386</v>
      </c>
      <c r="CY872" s="175">
        <v>1321.2519428089788</v>
      </c>
      <c r="CZ872" s="175">
        <v>1082.2071707130599</v>
      </c>
      <c r="DA872" s="175">
        <v>864.92999788699797</v>
      </c>
      <c r="DB872" s="175">
        <v>1809.2443541540354</v>
      </c>
      <c r="DC872" s="175">
        <v>2619.1799811981705</v>
      </c>
      <c r="DD872" s="175">
        <v>3668.4876751865158</v>
      </c>
      <c r="DE872" s="175">
        <v>4491.5603174952894</v>
      </c>
      <c r="DF872" s="175">
        <v>505.69663033952384</v>
      </c>
      <c r="DG872" s="175">
        <v>1204.8565940318604</v>
      </c>
      <c r="DH872" s="175">
        <v>1078.0459693734349</v>
      </c>
      <c r="DI872" s="175">
        <v>849.9240804109013</v>
      </c>
      <c r="DJ872" s="175">
        <v>697.75105718828547</v>
      </c>
      <c r="DK872" s="175">
        <v>1749.1130915169063</v>
      </c>
      <c r="DL872" s="175">
        <v>1575.9403780827245</v>
      </c>
      <c r="DM872" s="175">
        <v>1328.1459971086272</v>
      </c>
      <c r="DN872" s="175">
        <v>1156.0357633291751</v>
      </c>
      <c r="DO872" s="175">
        <v>1451.7943409282827</v>
      </c>
      <c r="DP872" s="175">
        <v>1215.9089912445318</v>
      </c>
      <c r="DQ872" s="175">
        <v>1043.0721083624103</v>
      </c>
      <c r="DR872" s="175">
        <v>976.41912824908411</v>
      </c>
      <c r="DS872" s="175">
        <v>797.27530773556521</v>
      </c>
      <c r="DT872" s="175">
        <v>645.20918649103442</v>
      </c>
      <c r="DU872" s="175">
        <v>2708.862718450398</v>
      </c>
      <c r="DV872" s="175">
        <v>2507.060767853025</v>
      </c>
      <c r="DW872" s="175">
        <v>2104.2658774657261</v>
      </c>
      <c r="DX872" s="175">
        <v>1759.5938577298839</v>
      </c>
      <c r="DY872" s="175">
        <v>2305.2588172556511</v>
      </c>
      <c r="DZ872" s="175">
        <v>1902.4639268683557</v>
      </c>
      <c r="EA872" s="175">
        <v>1635.4478205754422</v>
      </c>
      <c r="EB872" s="175">
        <v>1625.8489371990436</v>
      </c>
      <c r="EC872" s="175">
        <v>1338.6267633216048</v>
      </c>
      <c r="ED872" s="175">
        <v>1159.3985393188511</v>
      </c>
      <c r="EE872" s="175">
        <v>2103.4568666582818</v>
      </c>
      <c r="EF872" s="175">
        <v>1749.4972810187003</v>
      </c>
      <c r="EG872" s="175">
        <v>1462.2751071412604</v>
      </c>
      <c r="EH872" s="175">
        <v>1452.6762237648618</v>
      </c>
      <c r="EI872" s="175">
        <v>1219.2717672342089</v>
      </c>
      <c r="EJ872" s="175">
        <v>1046.4348843520868</v>
      </c>
      <c r="EK872" s="175">
        <v>1210.5374977025215</v>
      </c>
      <c r="EL872" s="175">
        <v>993.79732119741311</v>
      </c>
      <c r="EM872" s="175">
        <v>800.63808372523943</v>
      </c>
      <c r="EN872" s="175">
        <v>659.7638063850967</v>
      </c>
      <c r="EO872" s="175">
        <v>3196.5661666533028</v>
      </c>
      <c r="EP872" s="175">
        <v>2791.3356444830592</v>
      </c>
      <c r="EQ872" s="175">
        <v>2589.2327742043781</v>
      </c>
      <c r="ER872" s="175">
        <v>2184.0022520341336</v>
      </c>
      <c r="ES872" s="175">
        <v>1390.5928830924761</v>
      </c>
      <c r="ET872" s="175">
        <v>1156.0696097971147</v>
      </c>
      <c r="EU872" s="175">
        <v>929.23175836438406</v>
      </c>
      <c r="EV872" s="175">
        <v>1877.8796886560801</v>
      </c>
      <c r="EW872" s="175">
        <v>2963.3002575632513</v>
      </c>
      <c r="EX872" s="175">
        <v>533.70690090283586</v>
      </c>
      <c r="EY872" s="175">
        <v>1002.4607268944141</v>
      </c>
      <c r="EZ872" s="175">
        <v>1244.6489233895143</v>
      </c>
      <c r="FA872" s="175">
        <v>1700.7637693777335</v>
      </c>
    </row>
    <row r="873" spans="1:157" ht="14.4" x14ac:dyDescent="0.3">
      <c r="A873" s="176" t="s">
        <v>625</v>
      </c>
      <c r="B873" s="172">
        <v>0</v>
      </c>
      <c r="C873" s="173">
        <v>0</v>
      </c>
      <c r="D873" s="173">
        <v>0</v>
      </c>
      <c r="E873" s="173">
        <v>0</v>
      </c>
      <c r="F873" s="173">
        <v>-38.801554280836136</v>
      </c>
      <c r="G873" s="173">
        <v>0</v>
      </c>
      <c r="H873" s="204">
        <v>0</v>
      </c>
      <c r="I873" s="175">
        <v>0</v>
      </c>
      <c r="J873" s="175">
        <v>0</v>
      </c>
      <c r="K873" s="175">
        <v>0</v>
      </c>
      <c r="L873" s="175">
        <v>0</v>
      </c>
      <c r="M873" s="175">
        <v>0</v>
      </c>
      <c r="N873" s="175">
        <v>0</v>
      </c>
      <c r="O873" s="175">
        <v>0</v>
      </c>
      <c r="P873" s="175">
        <v>-128.21764480194341</v>
      </c>
      <c r="Q873" s="175">
        <v>0</v>
      </c>
      <c r="R873" s="175">
        <v>0</v>
      </c>
      <c r="S873" s="175">
        <v>0</v>
      </c>
      <c r="T873" s="175">
        <v>0</v>
      </c>
      <c r="U873" s="175">
        <v>0</v>
      </c>
      <c r="V873" s="175">
        <v>0</v>
      </c>
      <c r="W873" s="175">
        <v>0</v>
      </c>
      <c r="X873" s="175">
        <v>0</v>
      </c>
      <c r="Y873" s="175">
        <v>0</v>
      </c>
      <c r="Z873" s="175">
        <v>0</v>
      </c>
      <c r="AA873" s="175">
        <v>0</v>
      </c>
      <c r="AB873" s="175">
        <v>0</v>
      </c>
      <c r="AC873" s="175">
        <v>0</v>
      </c>
      <c r="AD873" s="175">
        <v>0</v>
      </c>
      <c r="AE873" s="175">
        <v>0</v>
      </c>
      <c r="AF873" s="175">
        <v>0</v>
      </c>
      <c r="AG873" s="175">
        <v>0</v>
      </c>
      <c r="AH873" s="175">
        <v>0</v>
      </c>
      <c r="AI873" s="175">
        <v>0</v>
      </c>
      <c r="AJ873" s="175">
        <v>0</v>
      </c>
      <c r="AK873" s="175">
        <v>0</v>
      </c>
      <c r="AL873" s="175">
        <v>0</v>
      </c>
      <c r="AM873" s="175">
        <v>0</v>
      </c>
      <c r="AN873" s="175">
        <v>0</v>
      </c>
      <c r="AO873" s="175">
        <v>-1.6150480967911942</v>
      </c>
      <c r="AP873" s="175">
        <v>0</v>
      </c>
      <c r="AQ873" s="175">
        <v>0</v>
      </c>
      <c r="AR873" s="175">
        <v>0</v>
      </c>
      <c r="AS873" s="175">
        <v>0</v>
      </c>
      <c r="AT873" s="175">
        <v>0</v>
      </c>
      <c r="AU873" s="175">
        <v>0</v>
      </c>
      <c r="AV873" s="175">
        <v>0</v>
      </c>
      <c r="AW873" s="175">
        <v>0</v>
      </c>
      <c r="AX873" s="175">
        <v>0</v>
      </c>
      <c r="AY873" s="175">
        <v>-80.093794537330339</v>
      </c>
      <c r="AZ873" s="175">
        <v>0</v>
      </c>
      <c r="BA873" s="175">
        <v>0</v>
      </c>
      <c r="BB873" s="175">
        <v>0</v>
      </c>
      <c r="BC873" s="175">
        <v>0</v>
      </c>
      <c r="BD873" s="175">
        <v>0</v>
      </c>
      <c r="BE873" s="175">
        <v>0</v>
      </c>
      <c r="BF873" s="175">
        <v>0</v>
      </c>
      <c r="BG873" s="175">
        <v>0</v>
      </c>
      <c r="BH873" s="175">
        <v>0</v>
      </c>
      <c r="BI873" s="175">
        <v>0</v>
      </c>
      <c r="BJ873" s="175">
        <v>0</v>
      </c>
      <c r="BK873" s="175">
        <v>0</v>
      </c>
      <c r="BL873" s="175">
        <v>0</v>
      </c>
      <c r="BM873" s="175">
        <v>0</v>
      </c>
      <c r="BN873" s="175">
        <v>0</v>
      </c>
      <c r="BO873" s="175">
        <v>0</v>
      </c>
      <c r="BP873" s="175">
        <v>0</v>
      </c>
      <c r="BQ873" s="175">
        <v>0</v>
      </c>
      <c r="BR873" s="175">
        <v>0</v>
      </c>
      <c r="BS873" s="175">
        <v>0</v>
      </c>
      <c r="BT873" s="173">
        <v>0</v>
      </c>
      <c r="BU873" s="173">
        <v>0</v>
      </c>
      <c r="BV873" s="173">
        <v>0</v>
      </c>
      <c r="BW873" s="173">
        <v>0</v>
      </c>
      <c r="BX873" s="173">
        <v>0</v>
      </c>
      <c r="BY873" s="174">
        <v>0</v>
      </c>
      <c r="BZ873" s="175">
        <v>0</v>
      </c>
      <c r="CA873" s="175">
        <v>0</v>
      </c>
      <c r="CB873" s="175">
        <v>0</v>
      </c>
      <c r="CC873" s="175">
        <v>0</v>
      </c>
      <c r="CD873" s="175">
        <v>0</v>
      </c>
      <c r="CE873" s="175">
        <v>0</v>
      </c>
      <c r="CF873" s="175">
        <v>0</v>
      </c>
      <c r="CG873" s="175">
        <v>0</v>
      </c>
      <c r="CH873" s="175">
        <v>0</v>
      </c>
      <c r="CI873" s="175">
        <v>0</v>
      </c>
      <c r="CJ873" s="175">
        <v>0</v>
      </c>
      <c r="CK873" s="175">
        <v>0</v>
      </c>
      <c r="CL873" s="175">
        <v>0</v>
      </c>
      <c r="CM873" s="175">
        <v>0</v>
      </c>
      <c r="CN873" s="175">
        <v>0</v>
      </c>
      <c r="CO873" s="175">
        <v>0</v>
      </c>
      <c r="CP873" s="175">
        <v>0</v>
      </c>
      <c r="CQ873" s="175">
        <v>0</v>
      </c>
      <c r="CR873" s="175">
        <v>0</v>
      </c>
      <c r="CS873" s="175">
        <v>0</v>
      </c>
      <c r="CT873" s="175">
        <v>0</v>
      </c>
      <c r="CU873" s="175">
        <v>0</v>
      </c>
      <c r="CV873" s="175">
        <v>0</v>
      </c>
      <c r="CW873" s="175">
        <v>0</v>
      </c>
      <c r="CX873" s="175">
        <v>0</v>
      </c>
      <c r="CY873" s="175">
        <v>0</v>
      </c>
      <c r="CZ873" s="175">
        <v>0</v>
      </c>
      <c r="DA873" s="175">
        <v>0</v>
      </c>
      <c r="DB873" s="175">
        <v>0</v>
      </c>
      <c r="DC873" s="175">
        <v>0</v>
      </c>
      <c r="DD873" s="175">
        <v>0</v>
      </c>
      <c r="DE873" s="175">
        <v>0</v>
      </c>
      <c r="DF873" s="175">
        <v>0</v>
      </c>
      <c r="DG873" s="175">
        <v>0</v>
      </c>
      <c r="DH873" s="175">
        <v>0</v>
      </c>
      <c r="DI873" s="175">
        <v>0</v>
      </c>
      <c r="DJ873" s="175">
        <v>0</v>
      </c>
      <c r="DK873" s="175">
        <v>0</v>
      </c>
      <c r="DL873" s="175">
        <v>0</v>
      </c>
      <c r="DM873" s="175">
        <v>0</v>
      </c>
      <c r="DN873" s="175">
        <v>0</v>
      </c>
      <c r="DO873" s="175">
        <v>0</v>
      </c>
      <c r="DP873" s="175">
        <v>0</v>
      </c>
      <c r="DQ873" s="175">
        <v>0</v>
      </c>
      <c r="DR873" s="175">
        <v>0</v>
      </c>
      <c r="DS873" s="175">
        <v>0</v>
      </c>
      <c r="DT873" s="175">
        <v>0</v>
      </c>
      <c r="DU873" s="175">
        <v>0</v>
      </c>
      <c r="DV873" s="175">
        <v>0</v>
      </c>
      <c r="DW873" s="175">
        <v>0</v>
      </c>
      <c r="DX873" s="175">
        <v>0</v>
      </c>
      <c r="DY873" s="175">
        <v>0</v>
      </c>
      <c r="DZ873" s="175">
        <v>0</v>
      </c>
      <c r="EA873" s="175">
        <v>0</v>
      </c>
      <c r="EB873" s="175">
        <v>0</v>
      </c>
      <c r="EC873" s="175">
        <v>0</v>
      </c>
      <c r="ED873" s="175">
        <v>0</v>
      </c>
      <c r="EE873" s="175">
        <v>0</v>
      </c>
      <c r="EF873" s="175">
        <v>0</v>
      </c>
      <c r="EG873" s="175">
        <v>0</v>
      </c>
      <c r="EH873" s="175">
        <v>0</v>
      </c>
      <c r="EI873" s="175">
        <v>0</v>
      </c>
      <c r="EJ873" s="175">
        <v>0</v>
      </c>
      <c r="EK873" s="175">
        <v>0</v>
      </c>
      <c r="EL873" s="175">
        <v>0</v>
      </c>
      <c r="EM873" s="175">
        <v>0</v>
      </c>
      <c r="EN873" s="175">
        <v>0</v>
      </c>
      <c r="EO873" s="175">
        <v>0</v>
      </c>
      <c r="EP873" s="175">
        <v>0</v>
      </c>
      <c r="EQ873" s="175">
        <v>0</v>
      </c>
      <c r="ER873" s="175">
        <v>0</v>
      </c>
      <c r="ES873" s="175">
        <v>0</v>
      </c>
      <c r="ET873" s="175">
        <v>0</v>
      </c>
      <c r="EU873" s="175">
        <v>0</v>
      </c>
      <c r="EV873" s="175">
        <v>0</v>
      </c>
      <c r="EW873" s="175">
        <v>0</v>
      </c>
      <c r="EX873" s="175">
        <v>0</v>
      </c>
      <c r="EY873" s="175">
        <v>0</v>
      </c>
      <c r="EZ873" s="175">
        <v>0</v>
      </c>
      <c r="FA873" s="175">
        <v>0</v>
      </c>
    </row>
    <row r="874" spans="1:157" ht="14.4" x14ac:dyDescent="0.3">
      <c r="A874" s="176" t="s">
        <v>626</v>
      </c>
      <c r="B874" s="172">
        <v>0</v>
      </c>
      <c r="C874" s="173">
        <v>-50</v>
      </c>
      <c r="D874" s="173">
        <v>-50</v>
      </c>
      <c r="E874" s="173">
        <v>-52.500000000000007</v>
      </c>
      <c r="F874" s="173">
        <v>0</v>
      </c>
      <c r="G874" s="173">
        <v>-100</v>
      </c>
      <c r="H874" s="204">
        <v>-100</v>
      </c>
      <c r="I874" s="175">
        <v>-100</v>
      </c>
      <c r="J874" s="175">
        <v>-50</v>
      </c>
      <c r="K874" s="175">
        <v>-100</v>
      </c>
      <c r="L874" s="175">
        <v>-100</v>
      </c>
      <c r="M874" s="175">
        <v>-50</v>
      </c>
      <c r="N874" s="175">
        <v>-100</v>
      </c>
      <c r="O874" s="175">
        <v>-50</v>
      </c>
      <c r="P874" s="175">
        <v>0</v>
      </c>
      <c r="Q874" s="175">
        <v>-100</v>
      </c>
      <c r="R874" s="175">
        <v>-100</v>
      </c>
      <c r="S874" s="175">
        <v>-100</v>
      </c>
      <c r="T874" s="175">
        <v>-100</v>
      </c>
      <c r="U874" s="175">
        <v>-100</v>
      </c>
      <c r="V874" s="175">
        <v>-100</v>
      </c>
      <c r="W874" s="175">
        <v>-100</v>
      </c>
      <c r="X874" s="175">
        <v>-100</v>
      </c>
      <c r="Y874" s="175">
        <v>-100</v>
      </c>
      <c r="Z874" s="175">
        <v>-50</v>
      </c>
      <c r="AA874" s="175">
        <v>-100</v>
      </c>
      <c r="AB874" s="175">
        <v>-100</v>
      </c>
      <c r="AC874" s="175">
        <v>-100</v>
      </c>
      <c r="AD874" s="175">
        <v>-100</v>
      </c>
      <c r="AE874" s="175">
        <v>-100</v>
      </c>
      <c r="AF874" s="175">
        <v>-50</v>
      </c>
      <c r="AG874" s="175">
        <v>-100</v>
      </c>
      <c r="AH874" s="175">
        <v>-100</v>
      </c>
      <c r="AI874" s="175">
        <v>-50</v>
      </c>
      <c r="AJ874" s="175">
        <v>0</v>
      </c>
      <c r="AK874" s="175">
        <v>0</v>
      </c>
      <c r="AL874" s="175">
        <v>-50</v>
      </c>
      <c r="AM874" s="175">
        <v>-50</v>
      </c>
      <c r="AN874" s="175">
        <v>-50</v>
      </c>
      <c r="AO874" s="175">
        <v>0</v>
      </c>
      <c r="AP874" s="175">
        <v>-100</v>
      </c>
      <c r="AQ874" s="175">
        <v>-100</v>
      </c>
      <c r="AR874" s="175">
        <v>-100</v>
      </c>
      <c r="AS874" s="175">
        <v>-50</v>
      </c>
      <c r="AT874" s="175">
        <v>-100</v>
      </c>
      <c r="AU874" s="175">
        <v>-100</v>
      </c>
      <c r="AV874" s="175">
        <v>-50</v>
      </c>
      <c r="AW874" s="175">
        <v>-100</v>
      </c>
      <c r="AX874" s="175">
        <v>-50</v>
      </c>
      <c r="AY874" s="175">
        <v>0</v>
      </c>
      <c r="AZ874" s="175">
        <v>-100</v>
      </c>
      <c r="BA874" s="175">
        <v>-100</v>
      </c>
      <c r="BB874" s="175">
        <v>-100</v>
      </c>
      <c r="BC874" s="175">
        <v>-100</v>
      </c>
      <c r="BD874" s="175">
        <v>-100</v>
      </c>
      <c r="BE874" s="175">
        <v>-100</v>
      </c>
      <c r="BF874" s="175">
        <v>-100</v>
      </c>
      <c r="BG874" s="175">
        <v>-100</v>
      </c>
      <c r="BH874" s="175">
        <v>-100</v>
      </c>
      <c r="BI874" s="175">
        <v>-50</v>
      </c>
      <c r="BJ874" s="175">
        <v>-100</v>
      </c>
      <c r="BK874" s="175">
        <v>-100</v>
      </c>
      <c r="BL874" s="175">
        <v>-100</v>
      </c>
      <c r="BM874" s="175">
        <v>-100</v>
      </c>
      <c r="BN874" s="175">
        <v>-100</v>
      </c>
      <c r="BO874" s="175">
        <v>-50</v>
      </c>
      <c r="BP874" s="175">
        <v>-100</v>
      </c>
      <c r="BQ874" s="175">
        <v>-100</v>
      </c>
      <c r="BR874" s="175">
        <v>-50</v>
      </c>
      <c r="BS874" s="175">
        <v>0</v>
      </c>
      <c r="BT874" s="173">
        <v>-100</v>
      </c>
      <c r="BU874" s="173">
        <v>-100</v>
      </c>
      <c r="BV874" s="173">
        <v>-100</v>
      </c>
      <c r="BW874" s="173">
        <v>-100</v>
      </c>
      <c r="BX874" s="173">
        <v>-100</v>
      </c>
      <c r="BY874" s="174">
        <v>-100</v>
      </c>
      <c r="BZ874" s="175">
        <v>-100</v>
      </c>
      <c r="CA874" s="175">
        <v>-100</v>
      </c>
      <c r="CB874" s="175">
        <v>-100</v>
      </c>
      <c r="CC874" s="175">
        <v>-100</v>
      </c>
      <c r="CD874" s="175">
        <v>-100</v>
      </c>
      <c r="CE874" s="175">
        <v>-100</v>
      </c>
      <c r="CF874" s="175">
        <v>-100</v>
      </c>
      <c r="CG874" s="175">
        <v>-100</v>
      </c>
      <c r="CH874" s="175">
        <v>-100</v>
      </c>
      <c r="CI874" s="175">
        <v>-100</v>
      </c>
      <c r="CJ874" s="175">
        <v>-100</v>
      </c>
      <c r="CK874" s="175">
        <v>-100</v>
      </c>
      <c r="CL874" s="175">
        <v>-100</v>
      </c>
      <c r="CM874" s="175">
        <v>-100</v>
      </c>
      <c r="CN874" s="175">
        <v>-100</v>
      </c>
      <c r="CO874" s="175">
        <v>-100</v>
      </c>
      <c r="CP874" s="175">
        <v>-100</v>
      </c>
      <c r="CQ874" s="175">
        <v>-100</v>
      </c>
      <c r="CR874" s="175">
        <v>-100</v>
      </c>
      <c r="CS874" s="175">
        <v>-100</v>
      </c>
      <c r="CT874" s="175">
        <v>-100</v>
      </c>
      <c r="CU874" s="175">
        <v>-100</v>
      </c>
      <c r="CV874" s="175">
        <v>-100</v>
      </c>
      <c r="CW874" s="175">
        <v>-100</v>
      </c>
      <c r="CX874" s="175">
        <v>-100</v>
      </c>
      <c r="CY874" s="175">
        <v>-100</v>
      </c>
      <c r="CZ874" s="175">
        <v>-100</v>
      </c>
      <c r="DA874" s="175">
        <v>-100</v>
      </c>
      <c r="DB874" s="175">
        <v>-100</v>
      </c>
      <c r="DC874" s="175">
        <v>-100</v>
      </c>
      <c r="DD874" s="175">
        <v>-100</v>
      </c>
      <c r="DE874" s="175">
        <v>-100</v>
      </c>
      <c r="DF874" s="175">
        <v>0</v>
      </c>
      <c r="DG874" s="175">
        <v>-50</v>
      </c>
      <c r="DH874" s="175">
        <v>-50</v>
      </c>
      <c r="DI874" s="175">
        <v>-50</v>
      </c>
      <c r="DJ874" s="175">
        <v>0</v>
      </c>
      <c r="DK874" s="175">
        <v>-100</v>
      </c>
      <c r="DL874" s="175">
        <v>-100</v>
      </c>
      <c r="DM874" s="175">
        <v>-100</v>
      </c>
      <c r="DN874" s="175">
        <v>-50</v>
      </c>
      <c r="DO874" s="175">
        <v>-100</v>
      </c>
      <c r="DP874" s="175">
        <v>-100</v>
      </c>
      <c r="DQ874" s="175">
        <v>-50</v>
      </c>
      <c r="DR874" s="175">
        <v>-100</v>
      </c>
      <c r="DS874" s="175">
        <v>-50</v>
      </c>
      <c r="DT874" s="175">
        <v>0</v>
      </c>
      <c r="DU874" s="175">
        <v>-100</v>
      </c>
      <c r="DV874" s="175">
        <v>-100</v>
      </c>
      <c r="DW874" s="175">
        <v>-100</v>
      </c>
      <c r="DX874" s="175">
        <v>-100</v>
      </c>
      <c r="DY874" s="175">
        <v>-100</v>
      </c>
      <c r="DZ874" s="175">
        <v>-100</v>
      </c>
      <c r="EA874" s="175">
        <v>-100</v>
      </c>
      <c r="EB874" s="175">
        <v>-100</v>
      </c>
      <c r="EC874" s="175">
        <v>-100</v>
      </c>
      <c r="ED874" s="175">
        <v>-50</v>
      </c>
      <c r="EE874" s="175">
        <v>-100</v>
      </c>
      <c r="EF874" s="175">
        <v>-100</v>
      </c>
      <c r="EG874" s="175">
        <v>-100</v>
      </c>
      <c r="EH874" s="175">
        <v>-100</v>
      </c>
      <c r="EI874" s="175">
        <v>-100</v>
      </c>
      <c r="EJ874" s="175">
        <v>-50</v>
      </c>
      <c r="EK874" s="175">
        <v>-100</v>
      </c>
      <c r="EL874" s="175">
        <v>-100</v>
      </c>
      <c r="EM874" s="175">
        <v>-50</v>
      </c>
      <c r="EN874" s="175">
        <v>0</v>
      </c>
      <c r="EO874" s="175">
        <v>-100</v>
      </c>
      <c r="EP874" s="175">
        <v>-100</v>
      </c>
      <c r="EQ874" s="175">
        <v>-100</v>
      </c>
      <c r="ER874" s="175">
        <v>-100</v>
      </c>
      <c r="ES874" s="175">
        <v>-100</v>
      </c>
      <c r="ET874" s="175">
        <v>-100</v>
      </c>
      <c r="EU874" s="175">
        <v>-100</v>
      </c>
      <c r="EV874" s="175">
        <v>-100</v>
      </c>
      <c r="EW874" s="175">
        <v>-100</v>
      </c>
      <c r="EX874" s="175">
        <v>0</v>
      </c>
      <c r="EY874" s="175">
        <v>-50</v>
      </c>
      <c r="EZ874" s="175">
        <v>-100</v>
      </c>
      <c r="FA874" s="175">
        <v>-100</v>
      </c>
    </row>
    <row r="875" spans="1:157" ht="14.4" x14ac:dyDescent="0.3">
      <c r="A875" s="177" t="s">
        <v>627</v>
      </c>
      <c r="B875" s="178">
        <v>0</v>
      </c>
      <c r="C875" s="80">
        <v>-83.333333333333329</v>
      </c>
      <c r="D875" s="80">
        <v>-83.333333333333329</v>
      </c>
      <c r="E875" s="80">
        <v>-83.333333333333329</v>
      </c>
      <c r="F875" s="80">
        <v>-83.333333333333329</v>
      </c>
      <c r="G875" s="80">
        <v>-166.66666666666666</v>
      </c>
      <c r="H875" s="190">
        <v>-166.66666666666666</v>
      </c>
      <c r="I875" s="82">
        <v>-166.66666666666666</v>
      </c>
      <c r="J875" s="82">
        <v>-166.66666666666666</v>
      </c>
      <c r="K875" s="82">
        <v>-166.66666666666666</v>
      </c>
      <c r="L875" s="82">
        <v>-166.66666666666666</v>
      </c>
      <c r="M875" s="82">
        <v>-166.66666666666666</v>
      </c>
      <c r="N875" s="82">
        <v>-166.66666666666666</v>
      </c>
      <c r="O875" s="82">
        <v>-166.66666666666666</v>
      </c>
      <c r="P875" s="82">
        <v>-166.66666666666666</v>
      </c>
      <c r="Q875" s="82">
        <v>-250</v>
      </c>
      <c r="R875" s="82">
        <v>-250</v>
      </c>
      <c r="S875" s="82">
        <v>-250</v>
      </c>
      <c r="T875" s="82">
        <v>-250</v>
      </c>
      <c r="U875" s="82">
        <v>-250</v>
      </c>
      <c r="V875" s="82">
        <v>-250</v>
      </c>
      <c r="W875" s="82">
        <v>-250</v>
      </c>
      <c r="X875" s="82">
        <v>-250</v>
      </c>
      <c r="Y875" s="82">
        <v>-250</v>
      </c>
      <c r="Z875" s="82">
        <v>-250</v>
      </c>
      <c r="AA875" s="82">
        <v>-250</v>
      </c>
      <c r="AB875" s="82">
        <v>-250</v>
      </c>
      <c r="AC875" s="82">
        <v>-250</v>
      </c>
      <c r="AD875" s="82">
        <v>-250</v>
      </c>
      <c r="AE875" s="82">
        <v>-250</v>
      </c>
      <c r="AF875" s="82">
        <v>-250</v>
      </c>
      <c r="AG875" s="82">
        <v>-250</v>
      </c>
      <c r="AH875" s="82">
        <v>-250</v>
      </c>
      <c r="AI875" s="82">
        <v>-250</v>
      </c>
      <c r="AJ875" s="82">
        <v>-250</v>
      </c>
      <c r="AK875" s="82">
        <v>0</v>
      </c>
      <c r="AL875" s="82">
        <v>-83.333333333333329</v>
      </c>
      <c r="AM875" s="82">
        <v>-83.333333333333329</v>
      </c>
      <c r="AN875" s="82">
        <v>-83.333333333333329</v>
      </c>
      <c r="AO875" s="82">
        <v>-83.333333333333329</v>
      </c>
      <c r="AP875" s="82">
        <v>-166.66666666666666</v>
      </c>
      <c r="AQ875" s="82">
        <v>-166.66666666666666</v>
      </c>
      <c r="AR875" s="82">
        <v>-166.66666666666666</v>
      </c>
      <c r="AS875" s="82">
        <v>-166.66666666666666</v>
      </c>
      <c r="AT875" s="82">
        <v>-166.66666666666666</v>
      </c>
      <c r="AU875" s="82">
        <v>-166.66666666666666</v>
      </c>
      <c r="AV875" s="82">
        <v>-166.66666666666666</v>
      </c>
      <c r="AW875" s="82">
        <v>-166.66666666666666</v>
      </c>
      <c r="AX875" s="82">
        <v>-166.66666666666666</v>
      </c>
      <c r="AY875" s="82">
        <v>-166.66666666666666</v>
      </c>
      <c r="AZ875" s="82">
        <v>-250</v>
      </c>
      <c r="BA875" s="82">
        <v>-250</v>
      </c>
      <c r="BB875" s="82">
        <v>-250</v>
      </c>
      <c r="BC875" s="82">
        <v>-250</v>
      </c>
      <c r="BD875" s="82">
        <v>-250</v>
      </c>
      <c r="BE875" s="82">
        <v>-250</v>
      </c>
      <c r="BF875" s="82">
        <v>-250</v>
      </c>
      <c r="BG875" s="82">
        <v>-250</v>
      </c>
      <c r="BH875" s="82">
        <v>-250</v>
      </c>
      <c r="BI875" s="82">
        <v>-250</v>
      </c>
      <c r="BJ875" s="82">
        <v>-250</v>
      </c>
      <c r="BK875" s="82">
        <v>-250</v>
      </c>
      <c r="BL875" s="82">
        <v>-250</v>
      </c>
      <c r="BM875" s="82">
        <v>-250</v>
      </c>
      <c r="BN875" s="82">
        <v>-250</v>
      </c>
      <c r="BO875" s="82">
        <v>-250</v>
      </c>
      <c r="BP875" s="82">
        <v>-250</v>
      </c>
      <c r="BQ875" s="82">
        <v>-250</v>
      </c>
      <c r="BR875" s="82">
        <v>-250</v>
      </c>
      <c r="BS875" s="82">
        <v>-250</v>
      </c>
      <c r="BT875" s="80">
        <v>-333.33333333333331</v>
      </c>
      <c r="BU875" s="80">
        <v>-333.33333333333331</v>
      </c>
      <c r="BV875" s="80">
        <v>-333.33333333333331</v>
      </c>
      <c r="BW875" s="80">
        <v>-333.33333333333331</v>
      </c>
      <c r="BX875" s="80">
        <v>-333.33333333333331</v>
      </c>
      <c r="BY875" s="81">
        <v>-333.33333333333331</v>
      </c>
      <c r="BZ875" s="82">
        <v>-333.33333333333331</v>
      </c>
      <c r="CA875" s="82">
        <v>-333.33333333333331</v>
      </c>
      <c r="CB875" s="82">
        <v>-333.33333333333331</v>
      </c>
      <c r="CC875" s="82">
        <v>-333.33333333333331</v>
      </c>
      <c r="CD875" s="82">
        <v>-333.33333333333331</v>
      </c>
      <c r="CE875" s="82">
        <v>-333.33333333333331</v>
      </c>
      <c r="CF875" s="82">
        <v>-333.33333333333331</v>
      </c>
      <c r="CG875" s="82">
        <v>-333.33333333333331</v>
      </c>
      <c r="CH875" s="82">
        <v>-333.33333333333331</v>
      </c>
      <c r="CI875" s="82">
        <v>-333.33333333333331</v>
      </c>
      <c r="CJ875" s="82">
        <v>-416.66666666666669</v>
      </c>
      <c r="CK875" s="82">
        <v>-416.66666666666669</v>
      </c>
      <c r="CL875" s="82">
        <v>-416.66666666666669</v>
      </c>
      <c r="CM875" s="82">
        <v>-416.66666666666669</v>
      </c>
      <c r="CN875" s="82">
        <v>-416.66666666666669</v>
      </c>
      <c r="CO875" s="82">
        <v>-416.66666666666669</v>
      </c>
      <c r="CP875" s="82">
        <v>-416.66666666666669</v>
      </c>
      <c r="CQ875" s="82">
        <v>-416.66666666666669</v>
      </c>
      <c r="CR875" s="82">
        <v>-500</v>
      </c>
      <c r="CS875" s="82">
        <v>-583.33333333333337</v>
      </c>
      <c r="CT875" s="82">
        <v>-666.66666666666663</v>
      </c>
      <c r="CU875" s="82">
        <v>-416.66666666666669</v>
      </c>
      <c r="CV875" s="82">
        <v>-416.66666666666669</v>
      </c>
      <c r="CW875" s="82">
        <v>-416.66666666666669</v>
      </c>
      <c r="CX875" s="82">
        <v>-416.66666666666669</v>
      </c>
      <c r="CY875" s="82">
        <v>-416.66666666666669</v>
      </c>
      <c r="CZ875" s="82">
        <v>-416.66666666666669</v>
      </c>
      <c r="DA875" s="82">
        <v>-416.66666666666669</v>
      </c>
      <c r="DB875" s="82">
        <v>-416.66666666666669</v>
      </c>
      <c r="DC875" s="82">
        <v>-500</v>
      </c>
      <c r="DD875" s="82">
        <v>-583.33333333333337</v>
      </c>
      <c r="DE875" s="82">
        <v>-666.66666666666663</v>
      </c>
      <c r="DF875" s="82">
        <v>0</v>
      </c>
      <c r="DG875" s="82">
        <v>-83.333333333333329</v>
      </c>
      <c r="DH875" s="82">
        <v>-83.333333333333329</v>
      </c>
      <c r="DI875" s="82">
        <v>-83.333333333333329</v>
      </c>
      <c r="DJ875" s="82">
        <v>-83.333333333333329</v>
      </c>
      <c r="DK875" s="82">
        <v>-166.66666666666666</v>
      </c>
      <c r="DL875" s="82">
        <v>-166.66666666666666</v>
      </c>
      <c r="DM875" s="82">
        <v>-166.66666666666666</v>
      </c>
      <c r="DN875" s="82">
        <v>-166.66666666666666</v>
      </c>
      <c r="DO875" s="82">
        <v>-166.66666666666666</v>
      </c>
      <c r="DP875" s="82">
        <v>-166.66666666666666</v>
      </c>
      <c r="DQ875" s="82">
        <v>-166.66666666666666</v>
      </c>
      <c r="DR875" s="82">
        <v>-166.66666666666666</v>
      </c>
      <c r="DS875" s="82">
        <v>-166.66666666666666</v>
      </c>
      <c r="DT875" s="82">
        <v>-166.66666666666666</v>
      </c>
      <c r="DU875" s="82">
        <v>-250</v>
      </c>
      <c r="DV875" s="82">
        <v>-250</v>
      </c>
      <c r="DW875" s="82">
        <v>-250</v>
      </c>
      <c r="DX875" s="82">
        <v>-250</v>
      </c>
      <c r="DY875" s="82">
        <v>-250</v>
      </c>
      <c r="DZ875" s="82">
        <v>-250</v>
      </c>
      <c r="EA875" s="82">
        <v>-250</v>
      </c>
      <c r="EB875" s="82">
        <v>-250</v>
      </c>
      <c r="EC875" s="82">
        <v>-250</v>
      </c>
      <c r="ED875" s="82">
        <v>-250</v>
      </c>
      <c r="EE875" s="82">
        <v>-250</v>
      </c>
      <c r="EF875" s="82">
        <v>-250</v>
      </c>
      <c r="EG875" s="82">
        <v>-250</v>
      </c>
      <c r="EH875" s="82">
        <v>-250</v>
      </c>
      <c r="EI875" s="82">
        <v>-250</v>
      </c>
      <c r="EJ875" s="82">
        <v>-250</v>
      </c>
      <c r="EK875" s="82">
        <v>-250</v>
      </c>
      <c r="EL875" s="82">
        <v>-250</v>
      </c>
      <c r="EM875" s="82">
        <v>-250</v>
      </c>
      <c r="EN875" s="82">
        <v>-250</v>
      </c>
      <c r="EO875" s="82">
        <v>-333.33333333333331</v>
      </c>
      <c r="EP875" s="82">
        <v>-333.33333333333331</v>
      </c>
      <c r="EQ875" s="82">
        <v>-333.33333333333331</v>
      </c>
      <c r="ER875" s="82">
        <v>-333.33333333333331</v>
      </c>
      <c r="ES875" s="82">
        <v>-333.33333333333331</v>
      </c>
      <c r="ET875" s="82">
        <v>-333.33333333333331</v>
      </c>
      <c r="EU875" s="82">
        <v>-333.33333333333331</v>
      </c>
      <c r="EV875" s="82">
        <v>-333.33333333333331</v>
      </c>
      <c r="EW875" s="82">
        <v>-416.66666666666669</v>
      </c>
      <c r="EX875" s="82">
        <v>0</v>
      </c>
      <c r="EY875" s="82">
        <v>-83.333333333333329</v>
      </c>
      <c r="EZ875" s="82">
        <v>-166.66666666666666</v>
      </c>
      <c r="FA875" s="82">
        <v>-250</v>
      </c>
    </row>
    <row r="876" spans="1:157" ht="21.75" customHeight="1" x14ac:dyDescent="0.25">
      <c r="A876" s="83" t="s">
        <v>628</v>
      </c>
      <c r="B876" s="179"/>
      <c r="C876" s="85"/>
      <c r="D876" s="85"/>
      <c r="E876" s="85"/>
      <c r="F876" s="85"/>
      <c r="G876" s="85"/>
      <c r="H876" s="191"/>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c r="AL876" s="85"/>
      <c r="AM876" s="85"/>
      <c r="AN876" s="85"/>
      <c r="AO876" s="85"/>
      <c r="AP876" s="85"/>
      <c r="AQ876" s="85"/>
      <c r="AR876" s="85"/>
      <c r="AS876" s="85"/>
      <c r="AT876" s="85"/>
      <c r="AU876" s="85"/>
      <c r="AV876" s="85"/>
      <c r="AW876" s="85"/>
      <c r="AX876" s="85"/>
      <c r="AY876" s="85"/>
      <c r="AZ876" s="85"/>
      <c r="BA876" s="85"/>
      <c r="BB876" s="85"/>
      <c r="BC876" s="85"/>
      <c r="BD876" s="85"/>
      <c r="BE876" s="85"/>
      <c r="BF876" s="85"/>
      <c r="BG876" s="85"/>
      <c r="BH876" s="85"/>
      <c r="BI876" s="85"/>
      <c r="BJ876" s="85"/>
      <c r="BK876" s="85"/>
      <c r="BL876" s="85"/>
      <c r="BM876" s="85"/>
      <c r="BN876" s="85"/>
      <c r="BO876" s="85"/>
      <c r="BP876" s="85"/>
      <c r="BQ876" s="85"/>
      <c r="BR876" s="85"/>
      <c r="BS876" s="85"/>
      <c r="BT876" s="85"/>
      <c r="BU876" s="86"/>
      <c r="BV876" s="86"/>
      <c r="BW876" s="86"/>
      <c r="BX876" s="86"/>
      <c r="BY876" s="86"/>
      <c r="BZ876" s="86"/>
      <c r="CA876" s="86"/>
      <c r="CB876" s="86"/>
      <c r="CC876" s="86"/>
      <c r="CD876" s="86"/>
      <c r="CE876" s="86"/>
      <c r="CF876" s="86"/>
      <c r="CG876" s="86"/>
      <c r="CH876" s="86"/>
      <c r="CI876" s="86"/>
      <c r="CJ876" s="86"/>
      <c r="CK876" s="86"/>
      <c r="CL876" s="86"/>
      <c r="CM876" s="86"/>
      <c r="CN876" s="86"/>
      <c r="CO876" s="86"/>
      <c r="CP876" s="86"/>
      <c r="CQ876" s="86"/>
      <c r="CR876" s="86"/>
      <c r="CS876" s="86"/>
      <c r="CT876" s="86"/>
      <c r="CU876" s="86"/>
      <c r="CV876" s="86"/>
      <c r="CW876" s="86"/>
      <c r="CX876" s="86"/>
      <c r="CY876" s="86"/>
      <c r="CZ876" s="86"/>
      <c r="DA876" s="86"/>
      <c r="DB876" s="86"/>
      <c r="DC876" s="86"/>
      <c r="DD876" s="86"/>
      <c r="DE876" s="86"/>
      <c r="DF876" s="86"/>
      <c r="DG876" s="86"/>
      <c r="DH876" s="86"/>
      <c r="DI876" s="86"/>
      <c r="DJ876" s="86"/>
      <c r="DK876" s="86"/>
      <c r="DL876" s="86"/>
      <c r="DM876" s="86"/>
      <c r="DN876" s="86"/>
      <c r="DO876" s="86"/>
      <c r="DP876" s="86"/>
      <c r="DQ876" s="86"/>
      <c r="DR876" s="86"/>
      <c r="DS876" s="86"/>
      <c r="DT876" s="86"/>
      <c r="DU876" s="86"/>
      <c r="DV876" s="86"/>
      <c r="DW876" s="86"/>
      <c r="DX876" s="86"/>
      <c r="DY876" s="86"/>
      <c r="DZ876" s="86"/>
      <c r="EA876" s="86"/>
      <c r="EB876" s="86"/>
      <c r="EC876" s="86"/>
      <c r="ED876" s="86"/>
      <c r="EE876" s="86"/>
      <c r="EF876" s="86"/>
      <c r="EG876" s="86"/>
      <c r="EH876" s="86"/>
      <c r="EI876" s="86"/>
      <c r="EJ876" s="86"/>
      <c r="EK876" s="86"/>
      <c r="EL876" s="86"/>
      <c r="EM876" s="86"/>
      <c r="EN876" s="86"/>
      <c r="EO876" s="86"/>
      <c r="EP876" s="86"/>
      <c r="EQ876" s="86"/>
      <c r="ER876" s="86"/>
      <c r="ES876" s="86"/>
      <c r="ET876" s="86"/>
      <c r="EU876" s="86"/>
      <c r="EV876" s="86"/>
      <c r="EW876" s="86"/>
      <c r="EX876" s="86"/>
      <c r="EY876" s="86"/>
      <c r="EZ876" s="86"/>
      <c r="FA876" s="86"/>
    </row>
    <row r="877" spans="1:157" ht="15" x14ac:dyDescent="0.35">
      <c r="A877" s="87" t="s">
        <v>629</v>
      </c>
      <c r="B877" s="88">
        <v>11.981332221055053</v>
      </c>
      <c r="C877" s="89">
        <v>26.585670459164529</v>
      </c>
      <c r="D877" s="89">
        <v>24.432082586843897</v>
      </c>
      <c r="E877" s="89">
        <v>20.227134885080527</v>
      </c>
      <c r="F877" s="89">
        <v>16.550266871912473</v>
      </c>
      <c r="G877" s="89">
        <v>38.974685318424996</v>
      </c>
      <c r="H877" s="192">
        <v>36.274878167142994</v>
      </c>
      <c r="I877" s="90">
        <v>31.144438068905892</v>
      </c>
      <c r="J877" s="90">
        <v>27.509713057353586</v>
      </c>
      <c r="K877" s="90">
        <v>33.535449748045281</v>
      </c>
      <c r="L877" s="90">
        <v>28.949905257157926</v>
      </c>
      <c r="M877" s="90">
        <v>25.331942868289662</v>
      </c>
      <c r="N877" s="90">
        <v>24.64374831854262</v>
      </c>
      <c r="O877" s="90">
        <v>21.276107496381364</v>
      </c>
      <c r="P877" s="90">
        <v>16.918666414808428</v>
      </c>
      <c r="Q877" s="90">
        <v>59.421954687171869</v>
      </c>
      <c r="R877" s="90">
        <v>56.718109639973335</v>
      </c>
      <c r="S877" s="90">
        <v>51.345882046118575</v>
      </c>
      <c r="T877" s="90">
        <v>45.830430740770431</v>
      </c>
      <c r="U877" s="90">
        <v>54.014264592774815</v>
      </c>
      <c r="V877" s="90">
        <v>48.642036998920041</v>
      </c>
      <c r="W877" s="90">
        <v>43.126585693571911</v>
      </c>
      <c r="X877" s="90">
        <v>42.937024188559135</v>
      </c>
      <c r="Y877" s="90">
        <v>37.754358099717123</v>
      </c>
      <c r="Z877" s="90">
        <v>33.405995712627167</v>
      </c>
      <c r="AA877" s="90">
        <v>51.310419545576288</v>
      </c>
      <c r="AB877" s="90">
        <v>45.605406735215368</v>
      </c>
      <c r="AC877" s="90">
        <v>40.42274064637337</v>
      </c>
      <c r="AD877" s="90">
        <v>40.233179141360601</v>
      </c>
      <c r="AE877" s="90">
        <v>34.981954770905638</v>
      </c>
      <c r="AF877" s="90">
        <v>31.105851182393689</v>
      </c>
      <c r="AG877" s="90">
        <v>34.796545413433186</v>
      </c>
      <c r="AH877" s="90">
        <v>30.389673600641039</v>
      </c>
      <c r="AI877" s="90">
        <v>26.792065243936033</v>
      </c>
      <c r="AJ877" s="90">
        <v>23.36924057872935</v>
      </c>
      <c r="AK877" s="90">
        <v>8.6311913987518967</v>
      </c>
      <c r="AL877" s="90">
        <v>15.152280256454871</v>
      </c>
      <c r="AM877" s="90">
        <v>14.083951659781928</v>
      </c>
      <c r="AN877" s="90">
        <v>11.971064210484684</v>
      </c>
      <c r="AO877" s="90">
        <v>10.200436125825052</v>
      </c>
      <c r="AP877" s="90">
        <v>20.69171118348979</v>
      </c>
      <c r="AQ877" s="90">
        <v>19.592073961751765</v>
      </c>
      <c r="AR877" s="90">
        <v>17.366848804042679</v>
      </c>
      <c r="AS877" s="90">
        <v>15.507406597869487</v>
      </c>
      <c r="AT877" s="90">
        <v>18.492156617744232</v>
      </c>
      <c r="AU877" s="90">
        <v>16.231096587129496</v>
      </c>
      <c r="AV877" s="90">
        <v>14.436929653459202</v>
      </c>
      <c r="AW877" s="90">
        <v>14.084993420562192</v>
      </c>
      <c r="AX877" s="90">
        <v>12.337680995206728</v>
      </c>
      <c r="AY877" s="90">
        <v>10.37270909049545</v>
      </c>
      <c r="AZ877" s="90">
        <v>30.181221914103194</v>
      </c>
      <c r="BA877" s="90">
        <v>28.827280442545661</v>
      </c>
      <c r="BB877" s="90">
        <v>26.124825362144019</v>
      </c>
      <c r="BC877" s="90">
        <v>23.73235931314689</v>
      </c>
      <c r="BD877" s="90">
        <v>27.473338970988131</v>
      </c>
      <c r="BE877" s="90">
        <v>24.773515834262739</v>
      </c>
      <c r="BF877" s="90">
        <v>22.459750901712066</v>
      </c>
      <c r="BG877" s="90">
        <v>22.372122779808418</v>
      </c>
      <c r="BH877" s="90">
        <v>20.213930942788092</v>
      </c>
      <c r="BI877" s="90">
        <v>18.367169677837751</v>
      </c>
      <c r="BJ877" s="90">
        <v>26.119397499430612</v>
      </c>
      <c r="BK877" s="90">
        <v>23.500907422827904</v>
      </c>
      <c r="BL877" s="90">
        <v>21.326422820617399</v>
      </c>
      <c r="BM877" s="90">
        <v>21.238794698713757</v>
      </c>
      <c r="BN877" s="90">
        <v>19.112370992908424</v>
      </c>
      <c r="BO877" s="90">
        <v>17.225793202507354</v>
      </c>
      <c r="BP877" s="90">
        <v>19.027199160336338</v>
      </c>
      <c r="BQ877" s="90">
        <v>16.87385064941542</v>
      </c>
      <c r="BR877" s="90">
        <v>15.024310925282371</v>
      </c>
      <c r="BS877" s="90">
        <v>13.286665186910721</v>
      </c>
      <c r="BT877" s="89">
        <v>67.75114959459664</v>
      </c>
      <c r="BU877" s="180">
        <v>62.346239433793336</v>
      </c>
      <c r="BV877" s="180">
        <v>59.638356490678262</v>
      </c>
      <c r="BW877" s="180">
        <v>54.23344632987493</v>
      </c>
      <c r="BX877" s="180">
        <v>40.592329433626169</v>
      </c>
      <c r="BY877" s="181">
        <v>35.556264291741051</v>
      </c>
      <c r="BZ877" s="182">
        <v>30.893042677549275</v>
      </c>
      <c r="CA877" s="182">
        <v>50.135506926698334</v>
      </c>
      <c r="CB877" s="182">
        <v>34.503419258436899</v>
      </c>
      <c r="CC877" s="182">
        <v>31.800964178035258</v>
      </c>
      <c r="CD877" s="182">
        <v>30.447022706477721</v>
      </c>
      <c r="CE877" s="182">
        <v>27.744567626076051</v>
      </c>
      <c r="CF877" s="182">
        <v>21.688039394701068</v>
      </c>
      <c r="CG877" s="182">
        <v>19.551186349983773</v>
      </c>
      <c r="CH877" s="182">
        <v>17.312666006490772</v>
      </c>
      <c r="CI877" s="182">
        <v>25.695597924487764</v>
      </c>
      <c r="CJ877" s="182">
        <v>74.533196221475876</v>
      </c>
      <c r="CK877" s="182">
        <v>66.420403117557512</v>
      </c>
      <c r="CL877" s="182">
        <v>58.307610013639099</v>
      </c>
      <c r="CM877" s="182">
        <v>53.112071437814897</v>
      </c>
      <c r="CN877" s="182">
        <v>42.178837484681175</v>
      </c>
      <c r="CO877" s="182">
        <v>37.00238745039816</v>
      </c>
      <c r="CP877" s="182">
        <v>32.490207267793558</v>
      </c>
      <c r="CQ877" s="182">
        <v>51.986112856659787</v>
      </c>
      <c r="CR877" s="182">
        <v>64.501566077713264</v>
      </c>
      <c r="CS877" s="182">
        <v>80.142331379700281</v>
      </c>
      <c r="CT877" s="182">
        <v>93.239193991051479</v>
      </c>
      <c r="CU877" s="182">
        <v>37.582603187235549</v>
      </c>
      <c r="CV877" s="182">
        <v>33.507846403843821</v>
      </c>
      <c r="CW877" s="182">
        <v>29.433089620452087</v>
      </c>
      <c r="CX877" s="182">
        <v>26.828884089048856</v>
      </c>
      <c r="CY877" s="182">
        <v>22.170403109827141</v>
      </c>
      <c r="CZ877" s="182">
        <v>19.9237253541169</v>
      </c>
      <c r="DA877" s="182">
        <v>17.804956873416732</v>
      </c>
      <c r="DB877" s="182">
        <v>26.298502726483331</v>
      </c>
      <c r="DC877" s="182">
        <v>32.518908270917372</v>
      </c>
      <c r="DD877" s="182">
        <v>40.294504346442913</v>
      </c>
      <c r="DE877" s="182">
        <v>46.55223095696968</v>
      </c>
      <c r="DF877" s="182">
        <v>10.585670927331272</v>
      </c>
      <c r="DG877" s="182">
        <v>18.538962185989547</v>
      </c>
      <c r="DH877" s="182">
        <v>17.399228316531296</v>
      </c>
      <c r="DI877" s="182">
        <v>15.202425228813631</v>
      </c>
      <c r="DJ877" s="182">
        <v>13.39000154812325</v>
      </c>
      <c r="DK877" s="182">
        <v>24.187874904286197</v>
      </c>
      <c r="DL877" s="182">
        <v>22.915266492851369</v>
      </c>
      <c r="DM877" s="182">
        <v>20.653153768737216</v>
      </c>
      <c r="DN877" s="182">
        <v>18.808456847828552</v>
      </c>
      <c r="DO877" s="182">
        <v>21.781938411756713</v>
      </c>
      <c r="DP877" s="182">
        <v>19.553658162899225</v>
      </c>
      <c r="DQ877" s="182">
        <v>17.706896897948884</v>
      </c>
      <c r="DR877" s="182">
        <v>17.315137819406232</v>
      </c>
      <c r="DS877" s="182">
        <v>15.450459118003062</v>
      </c>
      <c r="DT877" s="182">
        <v>13.63462819861406</v>
      </c>
      <c r="DU877" s="182">
        <v>31.519828473288658</v>
      </c>
      <c r="DV877" s="182">
        <v>30.165887001731129</v>
      </c>
      <c r="DW877" s="182">
        <v>27.46343192132947</v>
      </c>
      <c r="DX877" s="182">
        <v>24.986457199408335</v>
      </c>
      <c r="DY877" s="182">
        <v>28.811945530173599</v>
      </c>
      <c r="DZ877" s="182">
        <v>26.10949044977195</v>
      </c>
      <c r="EA877" s="182">
        <v>23.853129118313674</v>
      </c>
      <c r="EB877" s="182">
        <v>23.765500996410026</v>
      </c>
      <c r="EC877" s="182">
        <v>21.45173606385935</v>
      </c>
      <c r="ED877" s="182">
        <v>19.586817579816309</v>
      </c>
      <c r="EE877" s="182">
        <v>27.458004058616076</v>
      </c>
      <c r="EF877" s="182">
        <v>24.894285639429526</v>
      </c>
      <c r="EG877" s="182">
        <v>22.580520706878847</v>
      </c>
      <c r="EH877" s="182">
        <v>22.492892584975195</v>
      </c>
      <c r="EI877" s="182">
        <v>20.332018894886978</v>
      </c>
      <c r="EJ877" s="182">
        <v>18.48525762993664</v>
      </c>
      <c r="EK877" s="182">
        <v>20.246847062314899</v>
      </c>
      <c r="EL877" s="182">
        <v>18.13331507684471</v>
      </c>
      <c r="EM877" s="182">
        <v>16.22881984999081</v>
      </c>
      <c r="EN877" s="182">
        <v>14.444783941693823</v>
      </c>
      <c r="EO877" s="180">
        <v>35.527476435721958</v>
      </c>
      <c r="EP877" s="182">
        <v>32.808680071846034</v>
      </c>
      <c r="EQ877" s="182">
        <v>31.452719652330245</v>
      </c>
      <c r="ER877" s="182">
        <v>28.733923288454307</v>
      </c>
      <c r="ES877" s="182">
        <v>22.62903778667301</v>
      </c>
      <c r="ET877" s="182">
        <v>20.461274702366868</v>
      </c>
      <c r="EU877" s="182">
        <v>18.249275698540689</v>
      </c>
      <c r="EV877" s="182">
        <v>26.680067848949747</v>
      </c>
      <c r="EW877" s="182">
        <v>34.697954540918893</v>
      </c>
      <c r="EX877" s="182">
        <v>11.481001007443695</v>
      </c>
      <c r="EY877" s="182">
        <v>17.22501416156771</v>
      </c>
      <c r="EZ877" s="182">
        <v>20.396766209167637</v>
      </c>
      <c r="FA877" s="182">
        <v>24.977923155895745</v>
      </c>
    </row>
    <row r="878" spans="1:157" ht="15" x14ac:dyDescent="0.35">
      <c r="A878" s="87"/>
      <c r="B878" s="88"/>
      <c r="C878" s="89"/>
      <c r="D878" s="89"/>
      <c r="E878" s="89"/>
      <c r="F878" s="89"/>
      <c r="G878" s="89"/>
      <c r="H878" s="193"/>
      <c r="I878" s="95"/>
      <c r="J878" s="95"/>
      <c r="K878" s="95"/>
      <c r="L878" s="95"/>
      <c r="M878" s="95"/>
      <c r="N878" s="95"/>
      <c r="O878" s="95"/>
      <c r="P878" s="95"/>
      <c r="Q878" s="95"/>
      <c r="R878" s="95"/>
      <c r="S878" s="95"/>
      <c r="T878" s="95"/>
      <c r="U878" s="95"/>
      <c r="V878" s="95"/>
      <c r="W878" s="95"/>
      <c r="X878" s="95"/>
      <c r="Y878" s="95"/>
      <c r="Z878" s="95"/>
      <c r="AA878" s="95"/>
      <c r="AB878" s="95"/>
      <c r="AC878" s="95"/>
      <c r="AD878" s="95"/>
      <c r="AE878" s="95"/>
      <c r="AF878" s="95"/>
      <c r="AG878" s="95"/>
      <c r="AH878" s="95"/>
      <c r="AI878" s="95"/>
      <c r="AJ878" s="95"/>
      <c r="AK878" s="95" t="s">
        <v>630</v>
      </c>
      <c r="AL878" s="95" t="s">
        <v>630</v>
      </c>
      <c r="AM878" s="95" t="s">
        <v>630</v>
      </c>
      <c r="AN878" s="95" t="s">
        <v>630</v>
      </c>
      <c r="AO878" s="95" t="s">
        <v>630</v>
      </c>
      <c r="AP878" s="95" t="s">
        <v>630</v>
      </c>
      <c r="AQ878" s="95" t="s">
        <v>630</v>
      </c>
      <c r="AR878" s="95" t="s">
        <v>630</v>
      </c>
      <c r="AS878" s="95" t="s">
        <v>630</v>
      </c>
      <c r="AT878" s="95" t="s">
        <v>630</v>
      </c>
      <c r="AU878" s="95" t="s">
        <v>630</v>
      </c>
      <c r="AV878" s="95" t="s">
        <v>630</v>
      </c>
      <c r="AW878" s="95" t="s">
        <v>630</v>
      </c>
      <c r="AX878" s="95" t="s">
        <v>630</v>
      </c>
      <c r="AY878" s="95" t="s">
        <v>630</v>
      </c>
      <c r="AZ878" s="95" t="s">
        <v>630</v>
      </c>
      <c r="BA878" s="95" t="s">
        <v>630</v>
      </c>
      <c r="BB878" s="95" t="s">
        <v>630</v>
      </c>
      <c r="BC878" s="95" t="s">
        <v>630</v>
      </c>
      <c r="BD878" s="95" t="s">
        <v>630</v>
      </c>
      <c r="BE878" s="95" t="s">
        <v>630</v>
      </c>
      <c r="BF878" s="95" t="s">
        <v>630</v>
      </c>
      <c r="BG878" s="95" t="s">
        <v>630</v>
      </c>
      <c r="BH878" s="95" t="s">
        <v>630</v>
      </c>
      <c r="BI878" s="95" t="s">
        <v>630</v>
      </c>
      <c r="BJ878" s="95" t="s">
        <v>630</v>
      </c>
      <c r="BK878" s="95" t="s">
        <v>630</v>
      </c>
      <c r="BL878" s="95" t="s">
        <v>630</v>
      </c>
      <c r="BM878" s="95" t="s">
        <v>630</v>
      </c>
      <c r="BN878" s="95" t="s">
        <v>630</v>
      </c>
      <c r="BO878" s="95" t="s">
        <v>630</v>
      </c>
      <c r="BP878" s="95" t="s">
        <v>630</v>
      </c>
      <c r="BQ878" s="95" t="s">
        <v>630</v>
      </c>
      <c r="BR878" s="95" t="s">
        <v>630</v>
      </c>
      <c r="BS878" s="95" t="s">
        <v>630</v>
      </c>
      <c r="BT878" s="89"/>
      <c r="BU878" s="89"/>
      <c r="BV878" s="89"/>
      <c r="BW878" s="89"/>
      <c r="BX878" s="89"/>
      <c r="BY878" s="94"/>
      <c r="BZ878" s="95"/>
      <c r="CA878" s="95"/>
      <c r="CB878" s="95" t="s">
        <v>630</v>
      </c>
      <c r="CC878" s="95" t="s">
        <v>630</v>
      </c>
      <c r="CD878" s="95" t="s">
        <v>630</v>
      </c>
      <c r="CE878" s="95" t="s">
        <v>630</v>
      </c>
      <c r="CF878" s="95" t="s">
        <v>630</v>
      </c>
      <c r="CG878" s="95" t="s">
        <v>630</v>
      </c>
      <c r="CH878" s="95" t="s">
        <v>630</v>
      </c>
      <c r="CI878" s="95" t="s">
        <v>630</v>
      </c>
      <c r="CJ878" s="95"/>
      <c r="CK878" s="95"/>
      <c r="CL878" s="95"/>
      <c r="CM878" s="95"/>
      <c r="CN878" s="95"/>
      <c r="CO878" s="95"/>
      <c r="CP878" s="95"/>
      <c r="CQ878" s="95"/>
      <c r="CR878" s="95"/>
      <c r="CS878" s="95"/>
      <c r="CT878" s="95"/>
      <c r="CU878" s="95" t="s">
        <v>631</v>
      </c>
      <c r="CV878" s="95" t="s">
        <v>631</v>
      </c>
      <c r="CW878" s="95" t="s">
        <v>631</v>
      </c>
      <c r="CX878" s="95" t="s">
        <v>631</v>
      </c>
      <c r="CY878" s="95" t="s">
        <v>631</v>
      </c>
      <c r="CZ878" s="95" t="s">
        <v>631</v>
      </c>
      <c r="DA878" s="95" t="s">
        <v>631</v>
      </c>
      <c r="DB878" s="95" t="s">
        <v>631</v>
      </c>
      <c r="DC878" s="95" t="s">
        <v>631</v>
      </c>
      <c r="DD878" s="95" t="s">
        <v>631</v>
      </c>
      <c r="DE878" s="95" t="s">
        <v>631</v>
      </c>
      <c r="DF878" s="95" t="s">
        <v>631</v>
      </c>
      <c r="DG878" s="95" t="s">
        <v>631</v>
      </c>
      <c r="DH878" s="95" t="s">
        <v>631</v>
      </c>
      <c r="DI878" s="95" t="s">
        <v>631</v>
      </c>
      <c r="DJ878" s="95" t="s">
        <v>631</v>
      </c>
      <c r="DK878" s="95" t="s">
        <v>631</v>
      </c>
      <c r="DL878" s="95" t="s">
        <v>631</v>
      </c>
      <c r="DM878" s="95" t="s">
        <v>631</v>
      </c>
      <c r="DN878" s="95" t="s">
        <v>631</v>
      </c>
      <c r="DO878" s="95" t="s">
        <v>631</v>
      </c>
      <c r="DP878" s="95" t="s">
        <v>631</v>
      </c>
      <c r="DQ878" s="95" t="s">
        <v>631</v>
      </c>
      <c r="DR878" s="95" t="s">
        <v>631</v>
      </c>
      <c r="DS878" s="95" t="s">
        <v>631</v>
      </c>
      <c r="DT878" s="95" t="s">
        <v>631</v>
      </c>
      <c r="DU878" s="95" t="s">
        <v>631</v>
      </c>
      <c r="DV878" s="95" t="s">
        <v>631</v>
      </c>
      <c r="DW878" s="95" t="s">
        <v>631</v>
      </c>
      <c r="DX878" s="95" t="s">
        <v>631</v>
      </c>
      <c r="DY878" s="95" t="s">
        <v>631</v>
      </c>
      <c r="DZ878" s="95" t="s">
        <v>631</v>
      </c>
      <c r="EA878" s="95" t="s">
        <v>631</v>
      </c>
      <c r="EB878" s="95" t="s">
        <v>631</v>
      </c>
      <c r="EC878" s="95" t="s">
        <v>631</v>
      </c>
      <c r="ED878" s="95" t="s">
        <v>631</v>
      </c>
      <c r="EE878" s="95" t="s">
        <v>631</v>
      </c>
      <c r="EF878" s="95" t="s">
        <v>631</v>
      </c>
      <c r="EG878" s="95" t="s">
        <v>631</v>
      </c>
      <c r="EH878" s="95" t="s">
        <v>631</v>
      </c>
      <c r="EI878" s="95" t="s">
        <v>631</v>
      </c>
      <c r="EJ878" s="95" t="s">
        <v>631</v>
      </c>
      <c r="EK878" s="95" t="s">
        <v>631</v>
      </c>
      <c r="EL878" s="95" t="s">
        <v>631</v>
      </c>
      <c r="EM878" s="95" t="s">
        <v>631</v>
      </c>
      <c r="EN878" s="95" t="s">
        <v>631</v>
      </c>
      <c r="EO878" s="89" t="s">
        <v>631</v>
      </c>
      <c r="EP878" s="95" t="s">
        <v>631</v>
      </c>
      <c r="EQ878" s="95" t="s">
        <v>631</v>
      </c>
      <c r="ER878" s="95" t="s">
        <v>631</v>
      </c>
      <c r="ES878" s="95" t="s">
        <v>631</v>
      </c>
      <c r="ET878" s="95" t="s">
        <v>631</v>
      </c>
      <c r="EU878" s="95" t="s">
        <v>631</v>
      </c>
      <c r="EV878" s="95" t="s">
        <v>631</v>
      </c>
      <c r="EW878" s="95" t="s">
        <v>631</v>
      </c>
      <c r="EX878" s="95" t="s">
        <v>631</v>
      </c>
      <c r="EY878" s="95" t="s">
        <v>631</v>
      </c>
      <c r="EZ878" s="95" t="s">
        <v>631</v>
      </c>
      <c r="FA878" s="95" t="s">
        <v>631</v>
      </c>
    </row>
    <row r="879" spans="1:157" ht="15" x14ac:dyDescent="0.35">
      <c r="A879" s="87" t="s">
        <v>632</v>
      </c>
      <c r="B879" s="96">
        <v>2108.7144709056893</v>
      </c>
      <c r="C879" s="97">
        <v>4679.0780008129568</v>
      </c>
      <c r="D879" s="97">
        <v>4300.0465352845258</v>
      </c>
      <c r="E879" s="97">
        <v>3559.9757397741728</v>
      </c>
      <c r="F879" s="97">
        <v>2912.8469694565952</v>
      </c>
      <c r="G879" s="97">
        <v>6859.5446160427991</v>
      </c>
      <c r="H879" s="194">
        <v>6384.378557417167</v>
      </c>
      <c r="I879" s="99">
        <v>5481.4211001274371</v>
      </c>
      <c r="J879" s="99">
        <v>4841.7094980942311</v>
      </c>
      <c r="K879" s="99">
        <v>5902.2391556559696</v>
      </c>
      <c r="L879" s="99">
        <v>5095.1833252597953</v>
      </c>
      <c r="M879" s="99">
        <v>4458.4219448189806</v>
      </c>
      <c r="N879" s="99">
        <v>4337.2997040635009</v>
      </c>
      <c r="O879" s="99">
        <v>3744.59491936312</v>
      </c>
      <c r="P879" s="99">
        <v>2977.6852890062833</v>
      </c>
      <c r="Q879" s="99">
        <v>10458.264024942249</v>
      </c>
      <c r="R879" s="99">
        <v>9982.3872966353065</v>
      </c>
      <c r="S879" s="99">
        <v>9036.8752401168695</v>
      </c>
      <c r="T879" s="99">
        <v>8066.155810375596</v>
      </c>
      <c r="U879" s="99">
        <v>9506.5105683283673</v>
      </c>
      <c r="V879" s="99">
        <v>8560.9985118099266</v>
      </c>
      <c r="W879" s="99">
        <v>7590.279082068656</v>
      </c>
      <c r="X879" s="99">
        <v>7556.9162571864081</v>
      </c>
      <c r="Y879" s="99">
        <v>6644.7670255502135</v>
      </c>
      <c r="Z879" s="99">
        <v>5879.4552454223813</v>
      </c>
      <c r="AA879" s="99">
        <v>9030.6338400214263</v>
      </c>
      <c r="AB879" s="99">
        <v>8026.551585397905</v>
      </c>
      <c r="AC879" s="99">
        <v>7114.4023537617131</v>
      </c>
      <c r="AD879" s="99">
        <v>7081.0395288794653</v>
      </c>
      <c r="AE879" s="99">
        <v>6156.8240396793926</v>
      </c>
      <c r="AF879" s="99">
        <v>5474.6298081012892</v>
      </c>
      <c r="AG879" s="99">
        <v>6124.1919927642402</v>
      </c>
      <c r="AH879" s="99">
        <v>5348.582553712823</v>
      </c>
      <c r="AI879" s="99">
        <v>4715.403482932742</v>
      </c>
      <c r="AJ879" s="99">
        <v>4112.9863418563655</v>
      </c>
      <c r="AK879" s="99">
        <v>3038.1793723606675</v>
      </c>
      <c r="AL879" s="99">
        <v>5333.6026502721143</v>
      </c>
      <c r="AM879" s="99">
        <v>4957.5509842432384</v>
      </c>
      <c r="AN879" s="99">
        <v>4213.8146020906088</v>
      </c>
      <c r="AO879" s="99">
        <v>3590.553516290418</v>
      </c>
      <c r="AP879" s="99">
        <v>7283.4823365884067</v>
      </c>
      <c r="AQ879" s="99">
        <v>6896.4100345366214</v>
      </c>
      <c r="AR879" s="99">
        <v>6113.130779023023</v>
      </c>
      <c r="AS879" s="99">
        <v>5458.6071224500593</v>
      </c>
      <c r="AT879" s="99">
        <v>6509.2391294459703</v>
      </c>
      <c r="AU879" s="99">
        <v>5713.3459986695825</v>
      </c>
      <c r="AV879" s="99">
        <v>5081.7992380176393</v>
      </c>
      <c r="AW879" s="99">
        <v>4957.9176840378914</v>
      </c>
      <c r="AX879" s="99">
        <v>4342.8637103127685</v>
      </c>
      <c r="AY879" s="99">
        <v>3651.1935998543981</v>
      </c>
      <c r="AZ879" s="99">
        <v>10623.790113764324</v>
      </c>
      <c r="BA879" s="99">
        <v>10147.202715776073</v>
      </c>
      <c r="BB879" s="99">
        <v>9195.9385274746946</v>
      </c>
      <c r="BC879" s="99">
        <v>8353.7904782277055</v>
      </c>
      <c r="BD879" s="99">
        <v>9670.6153177878223</v>
      </c>
      <c r="BE879" s="99">
        <v>8720.2775736604835</v>
      </c>
      <c r="BF879" s="99">
        <v>7905.8323174026473</v>
      </c>
      <c r="BG879" s="99">
        <v>7874.9872184925625</v>
      </c>
      <c r="BH879" s="99">
        <v>7115.3036918614089</v>
      </c>
      <c r="BI879" s="99">
        <v>6465.2437265988883</v>
      </c>
      <c r="BJ879" s="99">
        <v>9194.0279197995751</v>
      </c>
      <c r="BK879" s="99">
        <v>8272.3194128354226</v>
      </c>
      <c r="BL879" s="99">
        <v>7506.9008328573245</v>
      </c>
      <c r="BM879" s="99">
        <v>7476.0557339472425</v>
      </c>
      <c r="BN879" s="99">
        <v>6727.5545895037649</v>
      </c>
      <c r="BO879" s="99">
        <v>6063.4792072825885</v>
      </c>
      <c r="BP879" s="99">
        <v>6697.5741044383903</v>
      </c>
      <c r="BQ879" s="99">
        <v>5939.595428594228</v>
      </c>
      <c r="BR879" s="99">
        <v>5288.5574456993945</v>
      </c>
      <c r="BS879" s="99">
        <v>4676.9061457925736</v>
      </c>
      <c r="BT879" s="97">
        <v>11924.202328649008</v>
      </c>
      <c r="BU879" s="97">
        <v>10972.938140347627</v>
      </c>
      <c r="BV879" s="97">
        <v>10496.350742359375</v>
      </c>
      <c r="BW879" s="97">
        <v>9545.0865540579871</v>
      </c>
      <c r="BX879" s="97">
        <v>7144.2499803182063</v>
      </c>
      <c r="BY879" s="98">
        <v>6257.9025153464245</v>
      </c>
      <c r="BZ879" s="99">
        <v>5437.1755112486726</v>
      </c>
      <c r="CA879" s="99">
        <v>8823.8492190989073</v>
      </c>
      <c r="CB879" s="99">
        <v>12145.203578969789</v>
      </c>
      <c r="CC879" s="99">
        <v>11193.939390668411</v>
      </c>
      <c r="CD879" s="99">
        <v>10717.351992680158</v>
      </c>
      <c r="CE879" s="99">
        <v>9766.0878043787707</v>
      </c>
      <c r="CF879" s="99">
        <v>7634.1898669347756</v>
      </c>
      <c r="CG879" s="99">
        <v>6882.0175951942883</v>
      </c>
      <c r="CH879" s="99">
        <v>6094.0584342847515</v>
      </c>
      <c r="CI879" s="99">
        <v>9044.8504694196927</v>
      </c>
      <c r="CJ879" s="99">
        <v>13117.842534979754</v>
      </c>
      <c r="CK879" s="99">
        <v>11689.990948690122</v>
      </c>
      <c r="CL879" s="99">
        <v>10262.139362400481</v>
      </c>
      <c r="CM879" s="99">
        <v>9347.7245730554223</v>
      </c>
      <c r="CN879" s="99">
        <v>7423.4753973038869</v>
      </c>
      <c r="CO879" s="99">
        <v>6512.4201912700764</v>
      </c>
      <c r="CP879" s="99">
        <v>5718.2764791316658</v>
      </c>
      <c r="CQ879" s="99">
        <v>9149.5558627721221</v>
      </c>
      <c r="CR879" s="99">
        <v>11352.275629677535</v>
      </c>
      <c r="CS879" s="99">
        <v>14105.050322827248</v>
      </c>
      <c r="CT879" s="99">
        <v>16410.09814242506</v>
      </c>
      <c r="CU879" s="99">
        <v>13229.076321906914</v>
      </c>
      <c r="CV879" s="99">
        <v>11794.761934153024</v>
      </c>
      <c r="CW879" s="99">
        <v>10360.447546399135</v>
      </c>
      <c r="CX879" s="99">
        <v>9443.7671993451968</v>
      </c>
      <c r="CY879" s="99">
        <v>7803.981894659154</v>
      </c>
      <c r="CZ879" s="99">
        <v>7013.1513246491495</v>
      </c>
      <c r="DA879" s="99">
        <v>6267.3448194426901</v>
      </c>
      <c r="DB879" s="99">
        <v>9257.0729597221325</v>
      </c>
      <c r="DC879" s="99">
        <v>11446.655711362915</v>
      </c>
      <c r="DD879" s="99">
        <v>14183.665529947904</v>
      </c>
      <c r="DE879" s="99">
        <v>16386.385296853328</v>
      </c>
      <c r="DF879" s="99">
        <v>3726.1561664206079</v>
      </c>
      <c r="DG879" s="99">
        <v>6525.7146894683201</v>
      </c>
      <c r="DH879" s="99">
        <v>6124.5283674190168</v>
      </c>
      <c r="DI879" s="99">
        <v>5351.2536805423979</v>
      </c>
      <c r="DJ879" s="99">
        <v>4713.2805449393836</v>
      </c>
      <c r="DK879" s="99">
        <v>8514.1319663087415</v>
      </c>
      <c r="DL879" s="99">
        <v>8066.1738054836824</v>
      </c>
      <c r="DM879" s="99">
        <v>7269.9101265954996</v>
      </c>
      <c r="DN879" s="99">
        <v>6620.5768104356503</v>
      </c>
      <c r="DO879" s="99">
        <v>7667.2423209383624</v>
      </c>
      <c r="DP879" s="99">
        <v>6882.8876733405268</v>
      </c>
      <c r="DQ879" s="99">
        <v>6232.8277080780072</v>
      </c>
      <c r="DR879" s="99">
        <v>6094.9285124309936</v>
      </c>
      <c r="DS879" s="99">
        <v>5438.5616095370779</v>
      </c>
      <c r="DT879" s="99">
        <v>4799.3891259121492</v>
      </c>
      <c r="DU879" s="99">
        <v>11094.979622597608</v>
      </c>
      <c r="DV879" s="99">
        <v>10618.392224609357</v>
      </c>
      <c r="DW879" s="99">
        <v>9667.1280363079732</v>
      </c>
      <c r="DX879" s="99">
        <v>8795.2329341917339</v>
      </c>
      <c r="DY879" s="99">
        <v>10141.804826621106</v>
      </c>
      <c r="DZ879" s="99">
        <v>9190.540638319726</v>
      </c>
      <c r="EA879" s="99">
        <v>8396.3014496464129</v>
      </c>
      <c r="EB879" s="99">
        <v>8365.4563507363291</v>
      </c>
      <c r="EC879" s="99">
        <v>7551.011094478491</v>
      </c>
      <c r="ED879" s="99">
        <v>6894.5597880953401</v>
      </c>
      <c r="EE879" s="99">
        <v>9665.2174286328591</v>
      </c>
      <c r="EF879" s="99">
        <v>8762.7885450791928</v>
      </c>
      <c r="EG879" s="99">
        <v>7948.3432888213538</v>
      </c>
      <c r="EH879" s="99">
        <v>7917.498189911269</v>
      </c>
      <c r="EI879" s="99">
        <v>7156.8706510002166</v>
      </c>
      <c r="EJ879" s="99">
        <v>6506.8106857376979</v>
      </c>
      <c r="EK879" s="99">
        <v>7126.8901659348448</v>
      </c>
      <c r="EL879" s="99">
        <v>6382.9269070493383</v>
      </c>
      <c r="EM879" s="99">
        <v>5712.544587196765</v>
      </c>
      <c r="EN879" s="99">
        <v>5084.5639474762256</v>
      </c>
      <c r="EO879" s="97">
        <v>12505.67170537413</v>
      </c>
      <c r="EP879" s="99">
        <v>11548.655385289805</v>
      </c>
      <c r="EQ879" s="99">
        <v>11071.357317620246</v>
      </c>
      <c r="ER879" s="99">
        <v>10114.340997535915</v>
      </c>
      <c r="ES879" s="99">
        <v>7965.421300908899</v>
      </c>
      <c r="ET879" s="99">
        <v>7202.3686952331373</v>
      </c>
      <c r="EU879" s="99">
        <v>6423.7450458863232</v>
      </c>
      <c r="EV879" s="99">
        <v>9391.3838828303105</v>
      </c>
      <c r="EW879" s="99">
        <v>12213.67999840345</v>
      </c>
      <c r="EX879" s="99">
        <v>4041.3123546201805</v>
      </c>
      <c r="EY879" s="99">
        <v>6063.2049848718334</v>
      </c>
      <c r="EZ879" s="99">
        <v>7179.6617056270088</v>
      </c>
      <c r="FA879" s="99">
        <v>8792.228950875302</v>
      </c>
    </row>
    <row r="880" spans="1:157" ht="15.6" thickBot="1" x14ac:dyDescent="0.4">
      <c r="A880" s="100" t="s">
        <v>633</v>
      </c>
      <c r="B880" s="101">
        <v>25304.573650868271</v>
      </c>
      <c r="C880" s="102">
        <v>56148.936009755482</v>
      </c>
      <c r="D880" s="102">
        <v>51600.55842341431</v>
      </c>
      <c r="E880" s="102">
        <v>42719.708877290075</v>
      </c>
      <c r="F880" s="102">
        <v>34954.16363347914</v>
      </c>
      <c r="G880" s="102">
        <v>82314.535392513586</v>
      </c>
      <c r="H880" s="195">
        <v>76612.542689006004</v>
      </c>
      <c r="I880" s="104">
        <v>65777.053201529241</v>
      </c>
      <c r="J880" s="104">
        <v>58100.513977130773</v>
      </c>
      <c r="K880" s="104">
        <v>70826.869867871632</v>
      </c>
      <c r="L880" s="104">
        <v>61142.199903117544</v>
      </c>
      <c r="M880" s="104">
        <v>53501.063337827771</v>
      </c>
      <c r="N880" s="104">
        <v>52047.596448762008</v>
      </c>
      <c r="O880" s="104">
        <v>44935.139032357438</v>
      </c>
      <c r="P880" s="104">
        <v>35732.223468075397</v>
      </c>
      <c r="Q880" s="104">
        <v>125499.168299307</v>
      </c>
      <c r="R880" s="104">
        <v>119788.64755962367</v>
      </c>
      <c r="S880" s="104">
        <v>108442.50288140244</v>
      </c>
      <c r="T880" s="104">
        <v>96793.869724507153</v>
      </c>
      <c r="U880" s="104">
        <v>114078.1268199404</v>
      </c>
      <c r="V880" s="104">
        <v>102731.98214171911</v>
      </c>
      <c r="W880" s="104">
        <v>91083.348984823868</v>
      </c>
      <c r="X880" s="104">
        <v>90682.995086236901</v>
      </c>
      <c r="Y880" s="104">
        <v>79737.204306602565</v>
      </c>
      <c r="Z880" s="104">
        <v>70553.462945068575</v>
      </c>
      <c r="AA880" s="104">
        <v>108367.60608025712</v>
      </c>
      <c r="AB880" s="104">
        <v>96318.61902477486</v>
      </c>
      <c r="AC880" s="104">
        <v>85372.828245140554</v>
      </c>
      <c r="AD880" s="104">
        <v>84972.474346553587</v>
      </c>
      <c r="AE880" s="104">
        <v>73881.888476152715</v>
      </c>
      <c r="AF880" s="104">
        <v>65695.557697215467</v>
      </c>
      <c r="AG880" s="104">
        <v>73490.303913170879</v>
      </c>
      <c r="AH880" s="104">
        <v>64182.99064455388</v>
      </c>
      <c r="AI880" s="104">
        <v>56584.8417951929</v>
      </c>
      <c r="AJ880" s="104">
        <v>49355.836102276386</v>
      </c>
      <c r="AK880" s="104">
        <v>36458.152468328008</v>
      </c>
      <c r="AL880" s="104">
        <v>64003.231803265371</v>
      </c>
      <c r="AM880" s="104">
        <v>59490.611810918861</v>
      </c>
      <c r="AN880" s="104">
        <v>50565.775225087302</v>
      </c>
      <c r="AO880" s="104">
        <v>43086.642195485016</v>
      </c>
      <c r="AP880" s="104">
        <v>87401.788039060877</v>
      </c>
      <c r="AQ880" s="104">
        <v>82756.920414439461</v>
      </c>
      <c r="AR880" s="104">
        <v>73357.569348276273</v>
      </c>
      <c r="AS880" s="104">
        <v>65503.285469400711</v>
      </c>
      <c r="AT880" s="104">
        <v>78110.869553351644</v>
      </c>
      <c r="AU880" s="104">
        <v>68560.151984034994</v>
      </c>
      <c r="AV880" s="104">
        <v>60981.590856211667</v>
      </c>
      <c r="AW880" s="104">
        <v>59495.012208454697</v>
      </c>
      <c r="AX880" s="104">
        <v>52114.364523753218</v>
      </c>
      <c r="AY880" s="104">
        <v>43814.32319825278</v>
      </c>
      <c r="AZ880" s="104">
        <v>127485.48136517189</v>
      </c>
      <c r="BA880" s="104">
        <v>121766.43258931287</v>
      </c>
      <c r="BB880" s="104">
        <v>110351.26232969633</v>
      </c>
      <c r="BC880" s="104">
        <v>100245.48573873247</v>
      </c>
      <c r="BD880" s="104">
        <v>116047.38381345387</v>
      </c>
      <c r="BE880" s="104">
        <v>104643.33088392581</v>
      </c>
      <c r="BF880" s="104">
        <v>94869.987808831764</v>
      </c>
      <c r="BG880" s="104">
        <v>94499.84662191075</v>
      </c>
      <c r="BH880" s="104">
        <v>85383.644302336907</v>
      </c>
      <c r="BI880" s="104">
        <v>77582.92471918666</v>
      </c>
      <c r="BJ880" s="104">
        <v>110328.33503759489</v>
      </c>
      <c r="BK880" s="104">
        <v>99267.832954025071</v>
      </c>
      <c r="BL880" s="104">
        <v>90082.809994287891</v>
      </c>
      <c r="BM880" s="104">
        <v>89712.668807366907</v>
      </c>
      <c r="BN880" s="104">
        <v>80730.655074045178</v>
      </c>
      <c r="BO880" s="104">
        <v>72761.750487391066</v>
      </c>
      <c r="BP880" s="104">
        <v>80370.889253260684</v>
      </c>
      <c r="BQ880" s="104">
        <v>71275.145143130736</v>
      </c>
      <c r="BR880" s="104">
        <v>63462.689348392734</v>
      </c>
      <c r="BS880" s="104">
        <v>56122.87374951088</v>
      </c>
      <c r="BT880" s="102">
        <v>143090.42794378809</v>
      </c>
      <c r="BU880" s="102">
        <v>131675.25768417152</v>
      </c>
      <c r="BV880" s="102">
        <v>125956.20890831249</v>
      </c>
      <c r="BW880" s="102">
        <v>114541.03864869585</v>
      </c>
      <c r="BX880" s="102">
        <v>85730.999763818472</v>
      </c>
      <c r="BY880" s="103">
        <v>75094.830184157094</v>
      </c>
      <c r="BZ880" s="104">
        <v>65246.106134984075</v>
      </c>
      <c r="CA880" s="104">
        <v>105886.19062918689</v>
      </c>
      <c r="CB880" s="104">
        <v>145742.44294763746</v>
      </c>
      <c r="CC880" s="104">
        <v>134327.27268802092</v>
      </c>
      <c r="CD880" s="104">
        <v>128608.22391216189</v>
      </c>
      <c r="CE880" s="104">
        <v>117193.05365254525</v>
      </c>
      <c r="CF880" s="104">
        <v>91610.278403217308</v>
      </c>
      <c r="CG880" s="104">
        <v>82584.211142331464</v>
      </c>
      <c r="CH880" s="104">
        <v>73128.701211417021</v>
      </c>
      <c r="CI880" s="104">
        <v>108538.20563303631</v>
      </c>
      <c r="CJ880" s="104">
        <v>157414.11041975705</v>
      </c>
      <c r="CK880" s="104">
        <v>140279.89138428145</v>
      </c>
      <c r="CL880" s="104">
        <v>123145.67234880578</v>
      </c>
      <c r="CM880" s="104">
        <v>112172.69487666507</v>
      </c>
      <c r="CN880" s="104">
        <v>89081.704767646646</v>
      </c>
      <c r="CO880" s="104">
        <v>78149.042295240914</v>
      </c>
      <c r="CP880" s="104">
        <v>68619.31774957999</v>
      </c>
      <c r="CQ880" s="104">
        <v>109794.67035326546</v>
      </c>
      <c r="CR880" s="104">
        <v>136227.30755613043</v>
      </c>
      <c r="CS880" s="104">
        <v>169260.60387392697</v>
      </c>
      <c r="CT880" s="104">
        <v>196921.17770910071</v>
      </c>
      <c r="CU880" s="104">
        <v>158748.91586288298</v>
      </c>
      <c r="CV880" s="104">
        <v>141537.1432098363</v>
      </c>
      <c r="CW880" s="104">
        <v>124325.37055678962</v>
      </c>
      <c r="CX880" s="104">
        <v>113325.20639214237</v>
      </c>
      <c r="CY880" s="104">
        <v>93647.782735909845</v>
      </c>
      <c r="CZ880" s="104">
        <v>84157.815895789798</v>
      </c>
      <c r="DA880" s="104">
        <v>75208.137833312285</v>
      </c>
      <c r="DB880" s="104">
        <v>111084.87551666559</v>
      </c>
      <c r="DC880" s="104">
        <v>137359.86853635497</v>
      </c>
      <c r="DD880" s="104">
        <v>170203.98635937486</v>
      </c>
      <c r="DE880" s="104">
        <v>196636.62356223993</v>
      </c>
      <c r="DF880" s="104">
        <v>44713.873997047296</v>
      </c>
      <c r="DG880" s="104">
        <v>78308.576273619838</v>
      </c>
      <c r="DH880" s="104">
        <v>73494.340409028198</v>
      </c>
      <c r="DI880" s="104">
        <v>64215.044166508771</v>
      </c>
      <c r="DJ880" s="104">
        <v>56559.366539272603</v>
      </c>
      <c r="DK880" s="104">
        <v>102169.5835957049</v>
      </c>
      <c r="DL880" s="104">
        <v>96794.085665804188</v>
      </c>
      <c r="DM880" s="104">
        <v>87238.921519145995</v>
      </c>
      <c r="DN880" s="104">
        <v>79446.921725227803</v>
      </c>
      <c r="DO880" s="104">
        <v>92006.907851260345</v>
      </c>
      <c r="DP880" s="104">
        <v>82594.652080086322</v>
      </c>
      <c r="DQ880" s="104">
        <v>74793.93249693609</v>
      </c>
      <c r="DR880" s="104">
        <v>73139.142149171923</v>
      </c>
      <c r="DS880" s="104">
        <v>65262.739314444931</v>
      </c>
      <c r="DT880" s="104">
        <v>57592.669510945794</v>
      </c>
      <c r="DU880" s="104">
        <v>133139.75547117129</v>
      </c>
      <c r="DV880" s="104">
        <v>127420.70669531228</v>
      </c>
      <c r="DW880" s="104">
        <v>116005.53643569569</v>
      </c>
      <c r="DX880" s="104">
        <v>105542.7952103008</v>
      </c>
      <c r="DY880" s="104">
        <v>121701.65791945328</v>
      </c>
      <c r="DZ880" s="104">
        <v>110286.48765983671</v>
      </c>
      <c r="EA880" s="104">
        <v>100755.61739575696</v>
      </c>
      <c r="EB880" s="104">
        <v>100385.47620883596</v>
      </c>
      <c r="EC880" s="104">
        <v>90612.133133741896</v>
      </c>
      <c r="ED880" s="104">
        <v>82734.717457144085</v>
      </c>
      <c r="EE880" s="104">
        <v>115982.60914359431</v>
      </c>
      <c r="EF880" s="104">
        <v>105153.46254095031</v>
      </c>
      <c r="EG880" s="104">
        <v>95380.119465856245</v>
      </c>
      <c r="EH880" s="104">
        <v>95009.978278935232</v>
      </c>
      <c r="EI880" s="104">
        <v>85882.447812002603</v>
      </c>
      <c r="EJ880" s="104">
        <v>78081.728228852371</v>
      </c>
      <c r="EK880" s="104">
        <v>85522.681991218138</v>
      </c>
      <c r="EL880" s="104">
        <v>76595.122884592056</v>
      </c>
      <c r="EM880" s="104">
        <v>68550.535046361183</v>
      </c>
      <c r="EN880" s="104">
        <v>61014.767369714711</v>
      </c>
      <c r="EO880" s="102">
        <v>150068.06046448956</v>
      </c>
      <c r="EP880" s="104">
        <v>138583.86462347765</v>
      </c>
      <c r="EQ880" s="104">
        <v>132856.28781144295</v>
      </c>
      <c r="ER880" s="104">
        <v>121372.09197043098</v>
      </c>
      <c r="ES880" s="104">
        <v>95585.055610906784</v>
      </c>
      <c r="ET880" s="104">
        <v>86428.424342797647</v>
      </c>
      <c r="EU880" s="104">
        <v>77084.940550635874</v>
      </c>
      <c r="EV880" s="104">
        <v>112696.60659396372</v>
      </c>
      <c r="EW880" s="104">
        <v>146564.15998084139</v>
      </c>
      <c r="EX880" s="104">
        <v>48495.748255442166</v>
      </c>
      <c r="EY880" s="104">
        <v>72758.459818461997</v>
      </c>
      <c r="EZ880" s="104">
        <v>86155.940467524109</v>
      </c>
      <c r="FA880" s="104">
        <v>105506.74741050362</v>
      </c>
    </row>
    <row r="881" spans="1:157" ht="29.4" thickBot="1" x14ac:dyDescent="0.3">
      <c r="A881" s="165" t="s">
        <v>634</v>
      </c>
      <c r="B881" s="166">
        <v>53.07052841654987</v>
      </c>
      <c r="C881" s="167">
        <v>147.35366836963433</v>
      </c>
      <c r="D881" s="167">
        <v>127.76568508486432</v>
      </c>
      <c r="E881" s="167">
        <v>102.61285295222444</v>
      </c>
      <c r="F881" s="167">
        <v>86.831432676367399</v>
      </c>
      <c r="G881" s="168">
        <v>263.0282831158982</v>
      </c>
      <c r="H881" s="203">
        <v>243.41095969470481</v>
      </c>
      <c r="I881" s="167">
        <v>204.61278788265309</v>
      </c>
      <c r="J881" s="167">
        <v>167.0480629131892</v>
      </c>
      <c r="K881" s="167">
        <v>223.79363627351123</v>
      </c>
      <c r="L881" s="167">
        <v>184.99546446145965</v>
      </c>
      <c r="M881" s="168">
        <v>147.43073949199569</v>
      </c>
      <c r="N881" s="167">
        <v>146.19729264940798</v>
      </c>
      <c r="O881" s="167">
        <v>115.65066383423888</v>
      </c>
      <c r="P881" s="167">
        <v>103.92138731127837</v>
      </c>
      <c r="Q881" s="167">
        <v>423.00099027892082</v>
      </c>
      <c r="R881" s="167">
        <v>403.35432672130372</v>
      </c>
      <c r="S881" s="168">
        <v>364.31867702652272</v>
      </c>
      <c r="T881" s="167">
        <v>326.66041806510486</v>
      </c>
      <c r="U881" s="167">
        <v>383.70766316368685</v>
      </c>
      <c r="V881" s="167">
        <v>344.67201346890567</v>
      </c>
      <c r="W881" s="167">
        <v>307.01375450748782</v>
      </c>
      <c r="X881" s="167">
        <v>305.63636377412456</v>
      </c>
      <c r="Y881" s="168">
        <v>267.97810481270659</v>
      </c>
      <c r="Z881" s="167">
        <v>230.31984585128865</v>
      </c>
      <c r="AA881" s="167">
        <v>364.06099960606991</v>
      </c>
      <c r="AB881" s="167">
        <v>325.02534991128874</v>
      </c>
      <c r="AC881" s="167">
        <v>287.36709094987077</v>
      </c>
      <c r="AD881" s="167">
        <v>285.98970021650757</v>
      </c>
      <c r="AE881" s="168">
        <v>248.33144125508966</v>
      </c>
      <c r="AF881" s="167">
        <v>210.67318229367174</v>
      </c>
      <c r="AG881" s="167">
        <v>246.9540505217264</v>
      </c>
      <c r="AH881" s="167">
        <v>209.29579156030854</v>
      </c>
      <c r="AI881" s="167">
        <v>171.63753259889063</v>
      </c>
      <c r="AJ881" s="167">
        <v>133.27158167039187</v>
      </c>
      <c r="AK881" s="169">
        <v>42.067265313287166</v>
      </c>
      <c r="AL881" s="170">
        <v>71.112445329381231</v>
      </c>
      <c r="AM881" s="170">
        <v>67.811455304640333</v>
      </c>
      <c r="AN881" s="170">
        <v>61.282920530553639</v>
      </c>
      <c r="AO881" s="170">
        <v>52.932406921152747</v>
      </c>
      <c r="AP881" s="170">
        <v>94.496606406919881</v>
      </c>
      <c r="AQ881" s="169">
        <v>91.371661280779563</v>
      </c>
      <c r="AR881" s="170">
        <v>85.408687252299345</v>
      </c>
      <c r="AS881" s="170">
        <v>77.906259531969411</v>
      </c>
      <c r="AT881" s="170">
        <v>88.248422505819477</v>
      </c>
      <c r="AU881" s="170">
        <v>82.503734862727271</v>
      </c>
      <c r="AV881" s="170">
        <v>74.603685994768639</v>
      </c>
      <c r="AW881" s="169">
        <v>76.058793073498634</v>
      </c>
      <c r="AX881" s="170">
        <v>67.87333224702401</v>
      </c>
      <c r="AY881" s="170">
        <v>61.68416858218589</v>
      </c>
      <c r="AZ881" s="170">
        <v>163.19506989035528</v>
      </c>
      <c r="BA881" s="170">
        <v>153.35706804333506</v>
      </c>
      <c r="BB881" s="170">
        <v>133.72050425457977</v>
      </c>
      <c r="BC881" s="169">
        <v>114.84460777789378</v>
      </c>
      <c r="BD881" s="170">
        <v>143.51906619631487</v>
      </c>
      <c r="BE881" s="170">
        <v>123.88250240755954</v>
      </c>
      <c r="BF881" s="170">
        <v>105.00660593087359</v>
      </c>
      <c r="BG881" s="170">
        <v>104.58771098149018</v>
      </c>
      <c r="BH881" s="170">
        <v>98.858335111068641</v>
      </c>
      <c r="BI881" s="169">
        <v>91.231895058071316</v>
      </c>
      <c r="BJ881" s="170">
        <v>133.6810643492947</v>
      </c>
      <c r="BK881" s="170">
        <v>114.04450056053933</v>
      </c>
      <c r="BL881" s="170">
        <v>101.88020688777321</v>
      </c>
      <c r="BM881" s="170">
        <v>101.65332201827161</v>
      </c>
      <c r="BN881" s="170">
        <v>95.730432121674795</v>
      </c>
      <c r="BO881" s="169">
        <v>88.346532496886383</v>
      </c>
      <c r="BP881" s="170">
        <v>95.48858488517763</v>
      </c>
      <c r="BQ881" s="170">
        <v>89.729706129388603</v>
      </c>
      <c r="BR881" s="170">
        <v>82.120190925365591</v>
      </c>
      <c r="BS881" s="170">
        <v>73.47523296577458</v>
      </c>
      <c r="BT881" s="170">
        <v>497.33949552567481</v>
      </c>
      <c r="BU881" s="170">
        <v>458.06636794816438</v>
      </c>
      <c r="BV881" s="170">
        <v>438.39036425412377</v>
      </c>
      <c r="BW881" s="170">
        <v>399.11723667661312</v>
      </c>
      <c r="BX881" s="170">
        <v>302.41631245168986</v>
      </c>
      <c r="BY881" s="170">
        <v>264.66451949831799</v>
      </c>
      <c r="BZ881" s="170">
        <v>225.39139192080725</v>
      </c>
      <c r="CA881" s="170">
        <v>369.34081261077012</v>
      </c>
      <c r="CB881" s="170">
        <v>201.5094739457505</v>
      </c>
      <c r="CC881" s="170">
        <v>181.87291015699523</v>
      </c>
      <c r="CD881" s="170">
        <v>172.03490830997492</v>
      </c>
      <c r="CE881" s="170">
        <v>152.39834452121951</v>
      </c>
      <c r="CF881" s="170">
        <v>108.55671543975483</v>
      </c>
      <c r="CG881" s="170">
        <v>102.69735535388384</v>
      </c>
      <c r="CH881" s="170">
        <v>96.69662936159763</v>
      </c>
      <c r="CI881" s="170">
        <v>137.51013248829821</v>
      </c>
      <c r="CJ881" s="170">
        <v>560.43612070496101</v>
      </c>
      <c r="CK881" s="170">
        <v>501.4869894334098</v>
      </c>
      <c r="CL881" s="170">
        <v>442.53785816185859</v>
      </c>
      <c r="CM881" s="170">
        <v>404.78606520848666</v>
      </c>
      <c r="CN881" s="170">
        <v>327.76114467760402</v>
      </c>
      <c r="CO881" s="170">
        <v>288.4880171000932</v>
      </c>
      <c r="CP881" s="170">
        <v>250.73622414672133</v>
      </c>
      <c r="CQ881" s="170">
        <v>396.60463134759073</v>
      </c>
      <c r="CR881" s="170">
        <v>501.36130302675787</v>
      </c>
      <c r="CS881" s="170">
        <v>628.1762437136922</v>
      </c>
      <c r="CT881" s="170">
        <v>732.9329153928594</v>
      </c>
      <c r="CU881" s="170">
        <v>230.79190096609901</v>
      </c>
      <c r="CV881" s="170">
        <v>201.18392632074693</v>
      </c>
      <c r="CW881" s="170">
        <v>171.5759516753948</v>
      </c>
      <c r="CX881" s="170">
        <v>152.6532882027318</v>
      </c>
      <c r="CY881" s="170">
        <v>115.54585992119544</v>
      </c>
      <c r="CZ881" s="170">
        <v>109.47608546731001</v>
      </c>
      <c r="DA881" s="170">
        <v>103.45979714333876</v>
      </c>
      <c r="DB881" s="170">
        <v>148.52825203313074</v>
      </c>
      <c r="DC881" s="170">
        <v>200.90658787271431</v>
      </c>
      <c r="DD881" s="170">
        <v>264.31405821618159</v>
      </c>
      <c r="DE881" s="170">
        <v>316.69239405576519</v>
      </c>
      <c r="DF881" s="170">
        <v>50.818354506114893</v>
      </c>
      <c r="DG881" s="170">
        <v>82.344420121051343</v>
      </c>
      <c r="DH881" s="170">
        <v>79.463721774300126</v>
      </c>
      <c r="DI881" s="170">
        <v>73.327616088844167</v>
      </c>
      <c r="DJ881" s="170">
        <v>65.184931323856304</v>
      </c>
      <c r="DK881" s="170">
        <v>115.13134567789284</v>
      </c>
      <c r="DL881" s="170">
        <v>105.29334383087264</v>
      </c>
      <c r="DM881" s="170">
        <v>96.469568529476319</v>
      </c>
      <c r="DN881" s="170">
        <v>88.830553625153499</v>
      </c>
      <c r="DO881" s="170">
        <v>99.39219371946335</v>
      </c>
      <c r="DP881" s="170">
        <v>93.329090688757049</v>
      </c>
      <c r="DQ881" s="170">
        <v>85.70265063575971</v>
      </c>
      <c r="DR881" s="170">
        <v>87.328364696470729</v>
      </c>
      <c r="DS881" s="170">
        <v>79.811067836167453</v>
      </c>
      <c r="DT881" s="170">
        <v>71.642371104015893</v>
      </c>
      <c r="DU881" s="170">
        <v>176.15422390331142</v>
      </c>
      <c r="DV881" s="170">
        <v>166.31622205629117</v>
      </c>
      <c r="DW881" s="170">
        <v>146.67965826753581</v>
      </c>
      <c r="DX881" s="170">
        <v>127.80376179084993</v>
      </c>
      <c r="DY881" s="170">
        <v>156.47822020927089</v>
      </c>
      <c r="DZ881" s="170">
        <v>136.84165642051565</v>
      </c>
      <c r="EA881" s="170">
        <v>117.96575994382961</v>
      </c>
      <c r="EB881" s="170">
        <v>117.20509263176031</v>
      </c>
      <c r="EC881" s="170">
        <v>104.27745943270229</v>
      </c>
      <c r="ED881" s="170">
        <v>96.761623196687353</v>
      </c>
      <c r="EE881" s="170">
        <v>146.64021836225083</v>
      </c>
      <c r="EF881" s="170">
        <v>127.0036545734954</v>
      </c>
      <c r="EG881" s="170">
        <v>108.12775809680943</v>
      </c>
      <c r="EH881" s="170">
        <v>107.36709078474006</v>
      </c>
      <c r="EI881" s="170">
        <v>101.2601602602908</v>
      </c>
      <c r="EJ881" s="170">
        <v>93.633720207293521</v>
      </c>
      <c r="EK881" s="170">
        <v>101.01831302379368</v>
      </c>
      <c r="EL881" s="170">
        <v>95.01689383979577</v>
      </c>
      <c r="EM881" s="170">
        <v>87.742137407701321</v>
      </c>
      <c r="EN881" s="170">
        <v>79.379762911911001</v>
      </c>
      <c r="EO881" s="170">
        <v>212.18305102268488</v>
      </c>
      <c r="EP881" s="170">
        <v>192.42774829256479</v>
      </c>
      <c r="EQ881" s="170">
        <v>182.57507637733286</v>
      </c>
      <c r="ER881" s="170">
        <v>162.81977364721263</v>
      </c>
      <c r="ES881" s="170">
        <v>114.28913552919758</v>
      </c>
      <c r="ET881" s="170">
        <v>107.34808254418033</v>
      </c>
      <c r="EU881" s="170">
        <v>101.06706415987917</v>
      </c>
      <c r="EV881" s="170">
        <v>147.8960608931346</v>
      </c>
      <c r="EW881" s="170">
        <v>213.06406194059554</v>
      </c>
      <c r="EX881" s="170">
        <v>55.645032266741175</v>
      </c>
      <c r="EY881" s="170">
        <v>81.035548851618302</v>
      </c>
      <c r="EZ881" s="170">
        <v>97.789625870212305</v>
      </c>
      <c r="FA881" s="170">
        <v>129.80247507668159</v>
      </c>
    </row>
    <row r="882" spans="1:157" ht="70.5" customHeight="1" thickBot="1" x14ac:dyDescent="0.4">
      <c r="A882" s="49" t="s">
        <v>674</v>
      </c>
      <c r="B882" s="50"/>
      <c r="C882" s="50"/>
      <c r="D882" s="50"/>
      <c r="E882" s="50"/>
      <c r="F882" s="50"/>
      <c r="G882" s="50"/>
      <c r="H882" s="184"/>
      <c r="I882" s="50"/>
      <c r="J882" s="50"/>
      <c r="K882" s="50"/>
      <c r="L882" s="50"/>
      <c r="M882" s="50"/>
      <c r="N882" s="50"/>
      <c r="O882" s="50"/>
      <c r="P882" s="50"/>
      <c r="Q882" s="50"/>
      <c r="R882" s="50"/>
      <c r="S882" s="50"/>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c r="AQ882" s="50"/>
      <c r="AR882" s="50"/>
      <c r="AS882" s="50"/>
      <c r="AT882" s="50"/>
      <c r="AU882" s="50"/>
      <c r="AV882" s="50"/>
      <c r="AW882" s="50"/>
      <c r="AX882" s="50"/>
      <c r="AY882" s="50"/>
      <c r="AZ882" s="50"/>
      <c r="BA882" s="50"/>
      <c r="BB882" s="50"/>
      <c r="BC882" s="50"/>
      <c r="BD882" s="50"/>
      <c r="BE882" s="50"/>
      <c r="BF882" s="50"/>
      <c r="BG882" s="50"/>
      <c r="BH882" s="50"/>
      <c r="BI882" s="50"/>
      <c r="BJ882" s="50"/>
      <c r="BK882" s="50"/>
      <c r="BL882" s="50"/>
      <c r="BM882" s="50"/>
      <c r="BN882" s="50"/>
      <c r="BO882" s="50"/>
      <c r="BP882" s="50"/>
      <c r="BQ882" s="50"/>
      <c r="BR882" s="50"/>
      <c r="BS882" s="50"/>
      <c r="BT882" s="50"/>
      <c r="BU882" s="51"/>
      <c r="BV882" s="51"/>
      <c r="BW882" s="51"/>
      <c r="BX882" s="51"/>
      <c r="BY882" s="51"/>
      <c r="BZ882" s="51"/>
      <c r="CA882" s="51"/>
      <c r="CB882" s="51"/>
      <c r="CC882" s="51"/>
      <c r="CD882" s="51"/>
      <c r="CE882" s="51"/>
      <c r="CF882" s="51"/>
      <c r="CG882" s="51"/>
      <c r="CH882" s="51"/>
      <c r="CI882" s="51"/>
      <c r="CJ882" s="51"/>
      <c r="CK882" s="51"/>
      <c r="CL882" s="51"/>
      <c r="CM882" s="51"/>
      <c r="CN882" s="51"/>
      <c r="CO882" s="51"/>
      <c r="CP882" s="51"/>
      <c r="CQ882" s="51"/>
      <c r="CR882" s="51"/>
      <c r="CS882" s="51"/>
      <c r="CT882" s="51"/>
      <c r="CU882" s="51"/>
      <c r="CV882" s="51"/>
      <c r="CW882" s="51"/>
      <c r="CX882" s="51"/>
      <c r="CY882" s="51"/>
      <c r="CZ882" s="51"/>
      <c r="DA882" s="51"/>
      <c r="DB882" s="51"/>
      <c r="DC882" s="51"/>
      <c r="DD882" s="51"/>
      <c r="DE882" s="51"/>
      <c r="DF882" s="51"/>
      <c r="DG882" s="51"/>
      <c r="DH882" s="51"/>
      <c r="DI882" s="51"/>
      <c r="DJ882" s="51"/>
      <c r="DK882" s="51"/>
      <c r="DL882" s="51"/>
      <c r="DM882" s="51"/>
      <c r="DN882" s="51"/>
      <c r="DO882" s="51"/>
      <c r="DP882" s="51"/>
      <c r="DQ882" s="51"/>
      <c r="DR882" s="51"/>
      <c r="DS882" s="51"/>
      <c r="DT882" s="51"/>
      <c r="DU882" s="51"/>
      <c r="DV882" s="51"/>
      <c r="DW882" s="51"/>
      <c r="DX882" s="51"/>
      <c r="DY882" s="51"/>
      <c r="DZ882" s="51"/>
      <c r="EA882" s="51"/>
      <c r="EB882" s="51"/>
      <c r="EC882" s="51"/>
      <c r="ED882" s="51"/>
      <c r="EE882" s="51"/>
      <c r="EF882" s="51"/>
      <c r="EG882" s="51"/>
      <c r="EH882" s="51"/>
      <c r="EI882" s="51"/>
      <c r="EJ882" s="51"/>
      <c r="EK882" s="51"/>
      <c r="EL882" s="51"/>
      <c r="EM882" s="51"/>
      <c r="EN882" s="51"/>
      <c r="EO882" s="51"/>
      <c r="EP882" s="51"/>
      <c r="EQ882" s="51"/>
      <c r="ER882" s="51"/>
      <c r="ES882" s="51"/>
      <c r="ET882" s="51"/>
      <c r="EU882" s="51"/>
      <c r="EV882" s="51"/>
      <c r="EW882" s="51"/>
      <c r="EX882" s="51"/>
      <c r="EY882" s="51"/>
      <c r="EZ882" s="51"/>
      <c r="FA882" s="51"/>
    </row>
    <row r="883" spans="1:157" x14ac:dyDescent="0.25">
      <c r="A883" s="52"/>
      <c r="B883" s="53"/>
      <c r="C883" s="53"/>
      <c r="D883" s="53"/>
      <c r="E883" s="53"/>
      <c r="F883" s="53"/>
      <c r="G883" s="53"/>
      <c r="H883" s="185"/>
      <c r="I883" s="53"/>
      <c r="J883" s="53"/>
      <c r="K883" s="53"/>
      <c r="L883" s="54"/>
      <c r="M883" s="53"/>
      <c r="N883" s="53"/>
      <c r="O883" s="53"/>
      <c r="P883" s="53"/>
      <c r="Q883" s="53"/>
      <c r="R883" s="53"/>
      <c r="S883" s="53"/>
      <c r="T883" s="53"/>
      <c r="U883" s="53"/>
      <c r="V883" s="53"/>
      <c r="W883" s="53"/>
      <c r="X883" s="53"/>
      <c r="Y883" s="53"/>
      <c r="Z883" s="53"/>
      <c r="AA883" s="53"/>
      <c r="AB883" s="53"/>
      <c r="AC883" s="53"/>
      <c r="AD883" s="54"/>
      <c r="AE883" s="54"/>
      <c r="AF883" s="54"/>
      <c r="AG883" s="53"/>
      <c r="AH883" s="53"/>
      <c r="AI883" s="53"/>
      <c r="AJ883" s="53"/>
      <c r="AK883" s="53"/>
      <c r="AL883" s="54"/>
      <c r="AM883" s="54"/>
      <c r="AN883" s="54"/>
      <c r="AO883" s="54"/>
      <c r="AP883" s="55"/>
      <c r="AQ883" s="55"/>
      <c r="AR883" s="55"/>
      <c r="AS883" s="55"/>
      <c r="AT883" s="55"/>
      <c r="AU883" s="55"/>
      <c r="AV883" s="53"/>
      <c r="AW883" s="53"/>
      <c r="AX883" s="55"/>
      <c r="AY883" s="53"/>
      <c r="AZ883" s="53"/>
      <c r="BA883" s="53"/>
      <c r="BB883" s="53"/>
      <c r="BC883" s="53"/>
      <c r="BD883" s="53"/>
      <c r="BE883" s="53"/>
      <c r="BF883" s="53"/>
      <c r="BG883" s="53"/>
      <c r="BH883" s="53"/>
      <c r="BI883" s="53"/>
      <c r="BJ883" s="53"/>
      <c r="BK883" s="53"/>
      <c r="BL883" s="53"/>
      <c r="BM883" s="54"/>
      <c r="BN883" s="54"/>
      <c r="BO883" s="54"/>
      <c r="BP883" s="53"/>
      <c r="BQ883" s="53"/>
      <c r="BR883" s="53"/>
      <c r="BS883" s="56"/>
      <c r="BT883" s="53" t="s">
        <v>569</v>
      </c>
      <c r="BU883" s="57" t="s">
        <v>570</v>
      </c>
      <c r="BV883" s="57" t="s">
        <v>571</v>
      </c>
      <c r="BW883" s="57" t="s">
        <v>571</v>
      </c>
      <c r="BX883" s="57" t="s">
        <v>571</v>
      </c>
      <c r="BY883" s="57" t="s">
        <v>571</v>
      </c>
      <c r="BZ883" s="57" t="s">
        <v>571</v>
      </c>
      <c r="CA883" s="57" t="s">
        <v>572</v>
      </c>
      <c r="CB883" s="57" t="s">
        <v>573</v>
      </c>
      <c r="CC883" s="57" t="s">
        <v>573</v>
      </c>
      <c r="CD883" s="57" t="s">
        <v>573</v>
      </c>
      <c r="CE883" s="57" t="s">
        <v>573</v>
      </c>
      <c r="CF883" s="57" t="s">
        <v>573</v>
      </c>
      <c r="CG883" s="57" t="s">
        <v>573</v>
      </c>
      <c r="CH883" s="57" t="s">
        <v>573</v>
      </c>
      <c r="CI883" s="57" t="s">
        <v>572</v>
      </c>
      <c r="CJ883" s="57" t="s">
        <v>571</v>
      </c>
      <c r="CK883" s="57" t="s">
        <v>571</v>
      </c>
      <c r="CL883" s="57" t="s">
        <v>571</v>
      </c>
      <c r="CM883" s="57" t="s">
        <v>571</v>
      </c>
      <c r="CN883" s="57" t="s">
        <v>571</v>
      </c>
      <c r="CO883" s="57" t="s">
        <v>571</v>
      </c>
      <c r="CP883" s="57" t="s">
        <v>571</v>
      </c>
      <c r="CQ883" s="57" t="s">
        <v>571</v>
      </c>
      <c r="CR883" s="57" t="s">
        <v>571</v>
      </c>
      <c r="CS883" s="57" t="s">
        <v>571</v>
      </c>
      <c r="CT883" s="57" t="s">
        <v>571</v>
      </c>
      <c r="CU883" s="57" t="s">
        <v>573</v>
      </c>
      <c r="CV883" s="57" t="s">
        <v>573</v>
      </c>
      <c r="CW883" s="57" t="s">
        <v>573</v>
      </c>
      <c r="CX883" s="57" t="s">
        <v>573</v>
      </c>
      <c r="CY883" s="57" t="s">
        <v>573</v>
      </c>
      <c r="CZ883" s="57" t="s">
        <v>573</v>
      </c>
      <c r="DA883" s="57" t="s">
        <v>573</v>
      </c>
      <c r="DB883" s="57" t="s">
        <v>574</v>
      </c>
      <c r="DC883" s="57" t="s">
        <v>574</v>
      </c>
      <c r="DD883" s="57" t="s">
        <v>574</v>
      </c>
      <c r="DE883" s="57" t="s">
        <v>574</v>
      </c>
      <c r="DF883" s="57" t="s">
        <v>575</v>
      </c>
      <c r="DG883" s="57" t="s">
        <v>576</v>
      </c>
      <c r="DH883" s="57" t="s">
        <v>576</v>
      </c>
      <c r="DI883" s="57" t="s">
        <v>576</v>
      </c>
      <c r="DJ883" s="57" t="s">
        <v>576</v>
      </c>
      <c r="DK883" s="57" t="s">
        <v>576</v>
      </c>
      <c r="DL883" s="57" t="s">
        <v>576</v>
      </c>
      <c r="DM883" s="57" t="s">
        <v>576</v>
      </c>
      <c r="DN883" s="57" t="s">
        <v>576</v>
      </c>
      <c r="DO883" s="57" t="s">
        <v>576</v>
      </c>
      <c r="DP883" s="57" t="s">
        <v>576</v>
      </c>
      <c r="DQ883" s="57" t="s">
        <v>576</v>
      </c>
      <c r="DR883" s="57" t="s">
        <v>576</v>
      </c>
      <c r="DS883" s="57" t="s">
        <v>576</v>
      </c>
      <c r="DT883" s="57" t="s">
        <v>576</v>
      </c>
      <c r="DU883" s="57" t="s">
        <v>576</v>
      </c>
      <c r="DV883" s="57" t="s">
        <v>576</v>
      </c>
      <c r="DW883" s="57" t="s">
        <v>576</v>
      </c>
      <c r="DX883" s="57" t="s">
        <v>576</v>
      </c>
      <c r="DY883" s="57" t="s">
        <v>576</v>
      </c>
      <c r="DZ883" s="57" t="s">
        <v>576</v>
      </c>
      <c r="EA883" s="57" t="s">
        <v>576</v>
      </c>
      <c r="EB883" s="57" t="s">
        <v>576</v>
      </c>
      <c r="EC883" s="57" t="s">
        <v>576</v>
      </c>
      <c r="ED883" s="57" t="s">
        <v>576</v>
      </c>
      <c r="EE883" s="57" t="s">
        <v>576</v>
      </c>
      <c r="EF883" s="57" t="s">
        <v>576</v>
      </c>
      <c r="EG883" s="57" t="s">
        <v>576</v>
      </c>
      <c r="EH883" s="57" t="s">
        <v>576</v>
      </c>
      <c r="EI883" s="57" t="s">
        <v>576</v>
      </c>
      <c r="EJ883" s="57" t="s">
        <v>576</v>
      </c>
      <c r="EK883" s="57" t="s">
        <v>576</v>
      </c>
      <c r="EL883" s="57" t="s">
        <v>576</v>
      </c>
      <c r="EM883" s="57" t="s">
        <v>576</v>
      </c>
      <c r="EN883" s="57" t="s">
        <v>576</v>
      </c>
      <c r="EO883" s="57" t="s">
        <v>576</v>
      </c>
      <c r="EP883" s="57" t="s">
        <v>576</v>
      </c>
      <c r="EQ883" s="57" t="s">
        <v>576</v>
      </c>
      <c r="ER883" s="57" t="s">
        <v>576</v>
      </c>
      <c r="ES883" s="57" t="s">
        <v>576</v>
      </c>
      <c r="ET883" s="57" t="s">
        <v>576</v>
      </c>
      <c r="EU883" s="57" t="s">
        <v>576</v>
      </c>
      <c r="EV883" s="57" t="s">
        <v>572</v>
      </c>
      <c r="EW883" s="57" t="s">
        <v>572</v>
      </c>
      <c r="EX883" s="57" t="s">
        <v>577</v>
      </c>
      <c r="EY883" s="57" t="s">
        <v>572</v>
      </c>
      <c r="EZ883" s="57" t="s">
        <v>572</v>
      </c>
      <c r="FA883" s="57" t="s">
        <v>572</v>
      </c>
    </row>
    <row r="884" spans="1:157" x14ac:dyDescent="0.25">
      <c r="A884" s="52"/>
      <c r="B884" s="53"/>
      <c r="C884" s="54"/>
      <c r="D884" s="54"/>
      <c r="E884" s="54"/>
      <c r="F884" s="54"/>
      <c r="G884" s="54"/>
      <c r="H884" s="186"/>
      <c r="I884" s="54"/>
      <c r="J884" s="54"/>
      <c r="K884" s="54"/>
      <c r="L884" s="54"/>
      <c r="M884" s="54"/>
      <c r="N884" s="54"/>
      <c r="O884" s="54"/>
      <c r="P884" s="54"/>
      <c r="Q884" s="53" t="s">
        <v>571</v>
      </c>
      <c r="R884" s="53" t="s">
        <v>571</v>
      </c>
      <c r="S884" s="53" t="s">
        <v>571</v>
      </c>
      <c r="T884" s="53" t="s">
        <v>571</v>
      </c>
      <c r="U884" s="53" t="s">
        <v>571</v>
      </c>
      <c r="V884" s="53" t="s">
        <v>571</v>
      </c>
      <c r="W884" s="53" t="s">
        <v>571</v>
      </c>
      <c r="X884" s="53" t="s">
        <v>571</v>
      </c>
      <c r="Y884" s="53" t="s">
        <v>571</v>
      </c>
      <c r="Z884" s="53" t="s">
        <v>571</v>
      </c>
      <c r="AA884" s="53" t="s">
        <v>571</v>
      </c>
      <c r="AB884" s="53" t="s">
        <v>571</v>
      </c>
      <c r="AC884" s="53" t="s">
        <v>571</v>
      </c>
      <c r="AD884" s="54" t="s">
        <v>571</v>
      </c>
      <c r="AE884" s="54" t="s">
        <v>571</v>
      </c>
      <c r="AF884" s="54" t="s">
        <v>571</v>
      </c>
      <c r="AG884" s="53" t="s">
        <v>571</v>
      </c>
      <c r="AH884" s="53" t="s">
        <v>571</v>
      </c>
      <c r="AI884" s="53" t="s">
        <v>571</v>
      </c>
      <c r="AJ884" s="53" t="s">
        <v>571</v>
      </c>
      <c r="AK884" s="54"/>
      <c r="AL884" s="54"/>
      <c r="AM884" s="54"/>
      <c r="AN884" s="54"/>
      <c r="AO884" s="54"/>
      <c r="AP884" s="54"/>
      <c r="AQ884" s="54"/>
      <c r="AR884" s="54"/>
      <c r="AS884" s="54"/>
      <c r="AT884" s="54"/>
      <c r="AU884" s="54"/>
      <c r="AV884" s="54"/>
      <c r="AW884" s="54"/>
      <c r="AX884" s="54"/>
      <c r="AY884" s="54"/>
      <c r="AZ884" s="53" t="s">
        <v>573</v>
      </c>
      <c r="BA884" s="55" t="s">
        <v>573</v>
      </c>
      <c r="BB884" s="55" t="s">
        <v>573</v>
      </c>
      <c r="BC884" s="55" t="s">
        <v>573</v>
      </c>
      <c r="BD884" s="55" t="s">
        <v>573</v>
      </c>
      <c r="BE884" s="55" t="s">
        <v>573</v>
      </c>
      <c r="BF884" s="53" t="s">
        <v>573</v>
      </c>
      <c r="BG884" s="55" t="s">
        <v>573</v>
      </c>
      <c r="BH884" s="55" t="s">
        <v>573</v>
      </c>
      <c r="BI884" s="55" t="s">
        <v>573</v>
      </c>
      <c r="BJ884" s="53" t="s">
        <v>573</v>
      </c>
      <c r="BK884" s="55" t="s">
        <v>573</v>
      </c>
      <c r="BL884" s="55" t="s">
        <v>573</v>
      </c>
      <c r="BM884" s="53" t="s">
        <v>573</v>
      </c>
      <c r="BN884" s="53" t="s">
        <v>573</v>
      </c>
      <c r="BO884" s="53" t="s">
        <v>573</v>
      </c>
      <c r="BP884" s="55" t="s">
        <v>573</v>
      </c>
      <c r="BQ884" s="55" t="s">
        <v>573</v>
      </c>
      <c r="BR884" s="55" t="s">
        <v>573</v>
      </c>
      <c r="BS884" s="58" t="s">
        <v>573</v>
      </c>
      <c r="BT884" s="54" t="s">
        <v>578</v>
      </c>
      <c r="BU884" s="59" t="s">
        <v>578</v>
      </c>
      <c r="BV884" s="59" t="s">
        <v>578</v>
      </c>
      <c r="BW884" s="59" t="s">
        <v>578</v>
      </c>
      <c r="BX884" s="59" t="s">
        <v>579</v>
      </c>
      <c r="BY884" s="59" t="s">
        <v>579</v>
      </c>
      <c r="BZ884" s="59" t="s">
        <v>580</v>
      </c>
      <c r="CA884" s="59" t="s">
        <v>581</v>
      </c>
      <c r="CB884" s="59" t="s">
        <v>578</v>
      </c>
      <c r="CC884" s="59" t="s">
        <v>578</v>
      </c>
      <c r="CD884" s="59" t="s">
        <v>578</v>
      </c>
      <c r="CE884" s="59" t="s">
        <v>578</v>
      </c>
      <c r="CF884" s="59" t="s">
        <v>579</v>
      </c>
      <c r="CG884" s="59" t="s">
        <v>579</v>
      </c>
      <c r="CH884" s="59" t="s">
        <v>580</v>
      </c>
      <c r="CI884" s="59" t="s">
        <v>574</v>
      </c>
      <c r="CJ884" s="59" t="s">
        <v>582</v>
      </c>
      <c r="CK884" s="59" t="s">
        <v>578</v>
      </c>
      <c r="CL884" s="59" t="s">
        <v>583</v>
      </c>
      <c r="CM884" s="59" t="s">
        <v>583</v>
      </c>
      <c r="CN884" s="59" t="s">
        <v>579</v>
      </c>
      <c r="CO884" s="59" t="s">
        <v>584</v>
      </c>
      <c r="CP884" s="59" t="s">
        <v>585</v>
      </c>
      <c r="CQ884" s="59" t="s">
        <v>586</v>
      </c>
      <c r="CR884" s="59" t="s">
        <v>587</v>
      </c>
      <c r="CS884" s="59" t="s">
        <v>588</v>
      </c>
      <c r="CT884" s="59" t="s">
        <v>589</v>
      </c>
      <c r="CU884" s="59" t="s">
        <v>582</v>
      </c>
      <c r="CV884" s="59" t="s">
        <v>578</v>
      </c>
      <c r="CW884" s="59" t="s">
        <v>583</v>
      </c>
      <c r="CX884" s="59" t="s">
        <v>583</v>
      </c>
      <c r="CY884" s="59" t="s">
        <v>579</v>
      </c>
      <c r="CZ884" s="59" t="s">
        <v>584</v>
      </c>
      <c r="DA884" s="59" t="s">
        <v>585</v>
      </c>
      <c r="DB884" s="59" t="s">
        <v>586</v>
      </c>
      <c r="DC884" s="59" t="s">
        <v>587</v>
      </c>
      <c r="DD884" s="59" t="s">
        <v>588</v>
      </c>
      <c r="DE884" s="59" t="s">
        <v>589</v>
      </c>
      <c r="DF884" s="59" t="s">
        <v>590</v>
      </c>
      <c r="DG884" s="59" t="s">
        <v>578</v>
      </c>
      <c r="DH884" s="59" t="s">
        <v>579</v>
      </c>
      <c r="DI884" s="59" t="s">
        <v>580</v>
      </c>
      <c r="DJ884" s="59" t="s">
        <v>591</v>
      </c>
      <c r="DK884" s="59" t="s">
        <v>578</v>
      </c>
      <c r="DL884" s="59" t="s">
        <v>578</v>
      </c>
      <c r="DM884" s="59" t="s">
        <v>578</v>
      </c>
      <c r="DN884" s="59" t="s">
        <v>578</v>
      </c>
      <c r="DO884" s="59" t="s">
        <v>579</v>
      </c>
      <c r="DP884" s="59" t="s">
        <v>579</v>
      </c>
      <c r="DQ884" s="59" t="s">
        <v>579</v>
      </c>
      <c r="DR884" s="59" t="s">
        <v>580</v>
      </c>
      <c r="DS884" s="59" t="s">
        <v>580</v>
      </c>
      <c r="DT884" s="59" t="s">
        <v>591</v>
      </c>
      <c r="DU884" s="59" t="s">
        <v>578</v>
      </c>
      <c r="DV884" s="59" t="s">
        <v>578</v>
      </c>
      <c r="DW884" s="59" t="s">
        <v>578</v>
      </c>
      <c r="DX884" s="59" t="s">
        <v>578</v>
      </c>
      <c r="DY884" s="59" t="s">
        <v>578</v>
      </c>
      <c r="DZ884" s="59" t="s">
        <v>578</v>
      </c>
      <c r="EA884" s="59" t="s">
        <v>578</v>
      </c>
      <c r="EB884" s="59" t="s">
        <v>578</v>
      </c>
      <c r="EC884" s="59" t="s">
        <v>578</v>
      </c>
      <c r="ED884" s="59" t="s">
        <v>578</v>
      </c>
      <c r="EE884" s="59" t="s">
        <v>579</v>
      </c>
      <c r="EF884" s="59" t="s">
        <v>579</v>
      </c>
      <c r="EG884" s="59" t="s">
        <v>579</v>
      </c>
      <c r="EH884" s="59" t="s">
        <v>579</v>
      </c>
      <c r="EI884" s="59" t="s">
        <v>579</v>
      </c>
      <c r="EJ884" s="59" t="s">
        <v>579</v>
      </c>
      <c r="EK884" s="59" t="s">
        <v>580</v>
      </c>
      <c r="EL884" s="59" t="s">
        <v>580</v>
      </c>
      <c r="EM884" s="59" t="s">
        <v>580</v>
      </c>
      <c r="EN884" s="59" t="s">
        <v>591</v>
      </c>
      <c r="EO884" s="59" t="s">
        <v>578</v>
      </c>
      <c r="EP884" s="59" t="s">
        <v>578</v>
      </c>
      <c r="EQ884" s="59" t="s">
        <v>578</v>
      </c>
      <c r="ER884" s="59" t="s">
        <v>578</v>
      </c>
      <c r="ES884" s="59" t="s">
        <v>579</v>
      </c>
      <c r="ET884" s="59" t="s">
        <v>579</v>
      </c>
      <c r="EU884" s="59" t="s">
        <v>580</v>
      </c>
      <c r="EV884" s="59" t="s">
        <v>592</v>
      </c>
      <c r="EW884" s="59" t="s">
        <v>592</v>
      </c>
      <c r="EX884" s="59" t="s">
        <v>590</v>
      </c>
      <c r="EY884" s="59" t="s">
        <v>593</v>
      </c>
      <c r="EZ884" s="59" t="s">
        <v>593</v>
      </c>
      <c r="FA884" s="59" t="s">
        <v>593</v>
      </c>
    </row>
    <row r="885" spans="1:157" x14ac:dyDescent="0.25">
      <c r="A885" s="52"/>
      <c r="B885" s="53"/>
      <c r="C885" s="53"/>
      <c r="D885" s="53"/>
      <c r="E885" s="53"/>
      <c r="F885" s="53"/>
      <c r="G885" s="53" t="s">
        <v>571</v>
      </c>
      <c r="H885" s="185" t="s">
        <v>571</v>
      </c>
      <c r="I885" s="53" t="s">
        <v>571</v>
      </c>
      <c r="J885" s="53" t="s">
        <v>571</v>
      </c>
      <c r="K885" s="53" t="s">
        <v>571</v>
      </c>
      <c r="L885" s="54" t="s">
        <v>571</v>
      </c>
      <c r="M885" s="53" t="s">
        <v>571</v>
      </c>
      <c r="N885" s="53" t="s">
        <v>571</v>
      </c>
      <c r="O885" s="53" t="s">
        <v>571</v>
      </c>
      <c r="P885" s="53" t="s">
        <v>571</v>
      </c>
      <c r="Q885" s="53" t="s">
        <v>594</v>
      </c>
      <c r="R885" s="53" t="s">
        <v>594</v>
      </c>
      <c r="S885" s="53" t="s">
        <v>594</v>
      </c>
      <c r="T885" s="53" t="s">
        <v>594</v>
      </c>
      <c r="U885" s="53" t="s">
        <v>594</v>
      </c>
      <c r="V885" s="53" t="s">
        <v>594</v>
      </c>
      <c r="W885" s="53" t="s">
        <v>594</v>
      </c>
      <c r="X885" s="53" t="s">
        <v>594</v>
      </c>
      <c r="Y885" s="53" t="s">
        <v>594</v>
      </c>
      <c r="Z885" s="53" t="s">
        <v>594</v>
      </c>
      <c r="AA885" s="53" t="s">
        <v>595</v>
      </c>
      <c r="AB885" s="53" t="s">
        <v>595</v>
      </c>
      <c r="AC885" s="53" t="s">
        <v>595</v>
      </c>
      <c r="AD885" s="54" t="s">
        <v>595</v>
      </c>
      <c r="AE885" s="54" t="s">
        <v>595</v>
      </c>
      <c r="AF885" s="54" t="s">
        <v>595</v>
      </c>
      <c r="AG885" s="53" t="s">
        <v>596</v>
      </c>
      <c r="AH885" s="53" t="s">
        <v>596</v>
      </c>
      <c r="AI885" s="53" t="s">
        <v>596</v>
      </c>
      <c r="AJ885" s="53" t="s">
        <v>597</v>
      </c>
      <c r="AK885" s="53"/>
      <c r="AL885" s="54"/>
      <c r="AM885" s="54"/>
      <c r="AN885" s="54"/>
      <c r="AO885" s="54"/>
      <c r="AP885" s="55" t="s">
        <v>573</v>
      </c>
      <c r="AQ885" s="55" t="s">
        <v>573</v>
      </c>
      <c r="AR885" s="55" t="s">
        <v>573</v>
      </c>
      <c r="AS885" s="55" t="s">
        <v>573</v>
      </c>
      <c r="AT885" s="55" t="s">
        <v>573</v>
      </c>
      <c r="AU885" s="55" t="s">
        <v>573</v>
      </c>
      <c r="AV885" s="53" t="s">
        <v>573</v>
      </c>
      <c r="AW885" s="53" t="s">
        <v>573</v>
      </c>
      <c r="AX885" s="55" t="s">
        <v>573</v>
      </c>
      <c r="AY885" s="53" t="s">
        <v>573</v>
      </c>
      <c r="AZ885" s="53" t="s">
        <v>594</v>
      </c>
      <c r="BA885" s="53" t="s">
        <v>594</v>
      </c>
      <c r="BB885" s="53" t="s">
        <v>594</v>
      </c>
      <c r="BC885" s="53" t="s">
        <v>594</v>
      </c>
      <c r="BD885" s="53" t="s">
        <v>594</v>
      </c>
      <c r="BE885" s="53" t="s">
        <v>594</v>
      </c>
      <c r="BF885" s="53" t="s">
        <v>594</v>
      </c>
      <c r="BG885" s="53" t="s">
        <v>594</v>
      </c>
      <c r="BH885" s="53" t="s">
        <v>594</v>
      </c>
      <c r="BI885" s="53" t="s">
        <v>594</v>
      </c>
      <c r="BJ885" s="53" t="s">
        <v>595</v>
      </c>
      <c r="BK885" s="53" t="s">
        <v>595</v>
      </c>
      <c r="BL885" s="53" t="s">
        <v>595</v>
      </c>
      <c r="BM885" s="54" t="s">
        <v>595</v>
      </c>
      <c r="BN885" s="54" t="s">
        <v>595</v>
      </c>
      <c r="BO885" s="54" t="s">
        <v>595</v>
      </c>
      <c r="BP885" s="53" t="s">
        <v>596</v>
      </c>
      <c r="BQ885" s="53" t="s">
        <v>596</v>
      </c>
      <c r="BR885" s="53" t="s">
        <v>596</v>
      </c>
      <c r="BS885" s="60" t="s">
        <v>597</v>
      </c>
      <c r="BT885" s="53" t="s">
        <v>578</v>
      </c>
      <c r="BU885" s="59" t="s">
        <v>578</v>
      </c>
      <c r="BV885" s="59" t="s">
        <v>579</v>
      </c>
      <c r="BW885" s="59" t="s">
        <v>579</v>
      </c>
      <c r="BX885" s="59" t="s">
        <v>580</v>
      </c>
      <c r="BY885" s="59" t="s">
        <v>580</v>
      </c>
      <c r="BZ885" s="59" t="s">
        <v>580</v>
      </c>
      <c r="CA885" s="59" t="s">
        <v>598</v>
      </c>
      <c r="CB885" s="59" t="s">
        <v>578</v>
      </c>
      <c r="CC885" s="59" t="s">
        <v>578</v>
      </c>
      <c r="CD885" s="59" t="s">
        <v>579</v>
      </c>
      <c r="CE885" s="59" t="s">
        <v>579</v>
      </c>
      <c r="CF885" s="59" t="s">
        <v>580</v>
      </c>
      <c r="CG885" s="59" t="s">
        <v>580</v>
      </c>
      <c r="CH885" s="59" t="s">
        <v>580</v>
      </c>
      <c r="CI885" s="59" t="s">
        <v>598</v>
      </c>
      <c r="CJ885" s="59" t="s">
        <v>583</v>
      </c>
      <c r="CK885" s="59" t="s">
        <v>583</v>
      </c>
      <c r="CL885" s="59" t="s">
        <v>584</v>
      </c>
      <c r="CM885" s="59" t="s">
        <v>585</v>
      </c>
      <c r="CN885" s="59" t="s">
        <v>585</v>
      </c>
      <c r="CO885" s="59" t="s">
        <v>599</v>
      </c>
      <c r="CP885" s="59" t="s">
        <v>600</v>
      </c>
      <c r="CQ885" s="59" t="s">
        <v>601</v>
      </c>
      <c r="CR885" s="59" t="s">
        <v>601</v>
      </c>
      <c r="CS885" s="59" t="s">
        <v>601</v>
      </c>
      <c r="CT885" s="59" t="s">
        <v>601</v>
      </c>
      <c r="CU885" s="59" t="s">
        <v>583</v>
      </c>
      <c r="CV885" s="59" t="s">
        <v>583</v>
      </c>
      <c r="CW885" s="59" t="s">
        <v>584</v>
      </c>
      <c r="CX885" s="59" t="s">
        <v>585</v>
      </c>
      <c r="CY885" s="59" t="s">
        <v>585</v>
      </c>
      <c r="CZ885" s="59" t="s">
        <v>599</v>
      </c>
      <c r="DA885" s="59" t="s">
        <v>600</v>
      </c>
      <c r="DB885" s="59" t="s">
        <v>601</v>
      </c>
      <c r="DC885" s="59" t="s">
        <v>601</v>
      </c>
      <c r="DD885" s="59" t="s">
        <v>601</v>
      </c>
      <c r="DE885" s="59" t="s">
        <v>601</v>
      </c>
      <c r="DF885" s="59"/>
      <c r="DG885" s="59"/>
      <c r="DH885" s="59"/>
      <c r="DI885" s="59"/>
      <c r="DJ885" s="59"/>
      <c r="DK885" s="59" t="s">
        <v>578</v>
      </c>
      <c r="DL885" s="59" t="s">
        <v>579</v>
      </c>
      <c r="DM885" s="59" t="s">
        <v>580</v>
      </c>
      <c r="DN885" s="59" t="s">
        <v>591</v>
      </c>
      <c r="DO885" s="59" t="s">
        <v>579</v>
      </c>
      <c r="DP885" s="59" t="s">
        <v>580</v>
      </c>
      <c r="DQ885" s="59" t="s">
        <v>591</v>
      </c>
      <c r="DR885" s="59" t="s">
        <v>580</v>
      </c>
      <c r="DS885" s="59" t="s">
        <v>591</v>
      </c>
      <c r="DT885" s="59" t="s">
        <v>591</v>
      </c>
      <c r="DU885" s="59" t="s">
        <v>578</v>
      </c>
      <c r="DV885" s="59" t="s">
        <v>578</v>
      </c>
      <c r="DW885" s="59" t="s">
        <v>578</v>
      </c>
      <c r="DX885" s="59" t="s">
        <v>578</v>
      </c>
      <c r="DY885" s="59" t="s">
        <v>579</v>
      </c>
      <c r="DZ885" s="59" t="s">
        <v>579</v>
      </c>
      <c r="EA885" s="59" t="s">
        <v>579</v>
      </c>
      <c r="EB885" s="59" t="s">
        <v>580</v>
      </c>
      <c r="EC885" s="59" t="s">
        <v>580</v>
      </c>
      <c r="ED885" s="59" t="s">
        <v>591</v>
      </c>
      <c r="EE885" s="59" t="s">
        <v>579</v>
      </c>
      <c r="EF885" s="59" t="s">
        <v>579</v>
      </c>
      <c r="EG885" s="59" t="s">
        <v>579</v>
      </c>
      <c r="EH885" s="59" t="s">
        <v>580</v>
      </c>
      <c r="EI885" s="59" t="s">
        <v>580</v>
      </c>
      <c r="EJ885" s="59" t="s">
        <v>591</v>
      </c>
      <c r="EK885" s="59" t="s">
        <v>580</v>
      </c>
      <c r="EL885" s="59" t="s">
        <v>580</v>
      </c>
      <c r="EM885" s="59" t="s">
        <v>591</v>
      </c>
      <c r="EN885" s="59" t="s">
        <v>591</v>
      </c>
      <c r="EO885" s="59" t="s">
        <v>578</v>
      </c>
      <c r="EP885" s="59" t="s">
        <v>578</v>
      </c>
      <c r="EQ885" s="59" t="s">
        <v>579</v>
      </c>
      <c r="ER885" s="59" t="s">
        <v>579</v>
      </c>
      <c r="ES885" s="59" t="s">
        <v>580</v>
      </c>
      <c r="ET885" s="59" t="s">
        <v>580</v>
      </c>
      <c r="EU885" s="59" t="s">
        <v>580</v>
      </c>
      <c r="EV885" s="59" t="s">
        <v>598</v>
      </c>
      <c r="EW885" s="59" t="s">
        <v>602</v>
      </c>
      <c r="EX885" s="59"/>
      <c r="EY885" s="59" t="s">
        <v>603</v>
      </c>
      <c r="EZ885" s="59" t="s">
        <v>604</v>
      </c>
      <c r="FA885" s="59" t="s">
        <v>605</v>
      </c>
    </row>
    <row r="886" spans="1:157" x14ac:dyDescent="0.25">
      <c r="A886" s="52"/>
      <c r="B886" s="53"/>
      <c r="C886" s="53" t="s">
        <v>571</v>
      </c>
      <c r="D886" s="53" t="s">
        <v>571</v>
      </c>
      <c r="E886" s="53" t="s">
        <v>606</v>
      </c>
      <c r="F886" s="53" t="s">
        <v>571</v>
      </c>
      <c r="G886" s="53" t="s">
        <v>594</v>
      </c>
      <c r="H886" s="185" t="s">
        <v>594</v>
      </c>
      <c r="I886" s="53" t="s">
        <v>594</v>
      </c>
      <c r="J886" s="53" t="s">
        <v>594</v>
      </c>
      <c r="K886" s="53" t="s">
        <v>595</v>
      </c>
      <c r="L886" s="54" t="s">
        <v>595</v>
      </c>
      <c r="M886" s="53" t="s">
        <v>595</v>
      </c>
      <c r="N886" s="53" t="s">
        <v>596</v>
      </c>
      <c r="O886" s="53" t="s">
        <v>596</v>
      </c>
      <c r="P886" s="53" t="s">
        <v>597</v>
      </c>
      <c r="Q886" s="53" t="s">
        <v>594</v>
      </c>
      <c r="R886" s="53" t="s">
        <v>594</v>
      </c>
      <c r="S886" s="53" t="s">
        <v>594</v>
      </c>
      <c r="T886" s="53" t="s">
        <v>594</v>
      </c>
      <c r="U886" s="53" t="s">
        <v>595</v>
      </c>
      <c r="V886" s="53" t="s">
        <v>595</v>
      </c>
      <c r="W886" s="53" t="s">
        <v>595</v>
      </c>
      <c r="X886" s="53" t="s">
        <v>596</v>
      </c>
      <c r="Y886" s="53" t="s">
        <v>596</v>
      </c>
      <c r="Z886" s="53" t="s">
        <v>597</v>
      </c>
      <c r="AA886" s="53" t="s">
        <v>595</v>
      </c>
      <c r="AB886" s="53" t="s">
        <v>595</v>
      </c>
      <c r="AC886" s="53" t="s">
        <v>595</v>
      </c>
      <c r="AD886" s="54" t="s">
        <v>596</v>
      </c>
      <c r="AE886" s="54" t="s">
        <v>596</v>
      </c>
      <c r="AF886" s="54" t="s">
        <v>597</v>
      </c>
      <c r="AG886" s="53" t="s">
        <v>596</v>
      </c>
      <c r="AH886" s="53" t="s">
        <v>596</v>
      </c>
      <c r="AI886" s="53" t="s">
        <v>597</v>
      </c>
      <c r="AJ886" s="53" t="s">
        <v>597</v>
      </c>
      <c r="AK886" s="53"/>
      <c r="AL886" s="55" t="s">
        <v>573</v>
      </c>
      <c r="AM886" s="55" t="s">
        <v>573</v>
      </c>
      <c r="AN886" s="53" t="s">
        <v>573</v>
      </c>
      <c r="AO886" s="55" t="s">
        <v>573</v>
      </c>
      <c r="AP886" s="53" t="s">
        <v>594</v>
      </c>
      <c r="AQ886" s="53" t="s">
        <v>594</v>
      </c>
      <c r="AR886" s="53" t="s">
        <v>594</v>
      </c>
      <c r="AS886" s="53" t="s">
        <v>594</v>
      </c>
      <c r="AT886" s="53" t="s">
        <v>595</v>
      </c>
      <c r="AU886" s="54" t="s">
        <v>595</v>
      </c>
      <c r="AV886" s="53" t="s">
        <v>595</v>
      </c>
      <c r="AW886" s="53" t="s">
        <v>596</v>
      </c>
      <c r="AX886" s="53" t="s">
        <v>596</v>
      </c>
      <c r="AY886" s="53" t="s">
        <v>597</v>
      </c>
      <c r="AZ886" s="53" t="s">
        <v>594</v>
      </c>
      <c r="BA886" s="53" t="s">
        <v>594</v>
      </c>
      <c r="BB886" s="53" t="s">
        <v>594</v>
      </c>
      <c r="BC886" s="53" t="s">
        <v>594</v>
      </c>
      <c r="BD886" s="53" t="s">
        <v>595</v>
      </c>
      <c r="BE886" s="53" t="s">
        <v>595</v>
      </c>
      <c r="BF886" s="53" t="s">
        <v>595</v>
      </c>
      <c r="BG886" s="53" t="s">
        <v>596</v>
      </c>
      <c r="BH886" s="53" t="s">
        <v>596</v>
      </c>
      <c r="BI886" s="53" t="s">
        <v>597</v>
      </c>
      <c r="BJ886" s="53" t="s">
        <v>595</v>
      </c>
      <c r="BK886" s="53" t="s">
        <v>595</v>
      </c>
      <c r="BL886" s="53" t="s">
        <v>595</v>
      </c>
      <c r="BM886" s="54" t="s">
        <v>596</v>
      </c>
      <c r="BN886" s="54" t="s">
        <v>596</v>
      </c>
      <c r="BO886" s="54" t="s">
        <v>597</v>
      </c>
      <c r="BP886" s="53" t="s">
        <v>596</v>
      </c>
      <c r="BQ886" s="53" t="s">
        <v>596</v>
      </c>
      <c r="BR886" s="53" t="s">
        <v>597</v>
      </c>
      <c r="BS886" s="60" t="s">
        <v>597</v>
      </c>
      <c r="BT886" s="53" t="s">
        <v>579</v>
      </c>
      <c r="BU886" s="59" t="s">
        <v>579</v>
      </c>
      <c r="BV886" s="59" t="s">
        <v>579</v>
      </c>
      <c r="BW886" s="59" t="s">
        <v>580</v>
      </c>
      <c r="BX886" s="59" t="s">
        <v>580</v>
      </c>
      <c r="BY886" s="59" t="s">
        <v>591</v>
      </c>
      <c r="BZ886" s="59" t="s">
        <v>591</v>
      </c>
      <c r="CA886" s="59" t="s">
        <v>601</v>
      </c>
      <c r="CB886" s="59" t="s">
        <v>579</v>
      </c>
      <c r="CC886" s="59" t="s">
        <v>579</v>
      </c>
      <c r="CD886" s="59" t="s">
        <v>579</v>
      </c>
      <c r="CE886" s="59" t="s">
        <v>580</v>
      </c>
      <c r="CF886" s="59" t="s">
        <v>580</v>
      </c>
      <c r="CG886" s="59" t="s">
        <v>591</v>
      </c>
      <c r="CH886" s="59" t="s">
        <v>591</v>
      </c>
      <c r="CI886" s="59" t="s">
        <v>601</v>
      </c>
      <c r="CJ886" s="59" t="s">
        <v>580</v>
      </c>
      <c r="CK886" s="59" t="s">
        <v>585</v>
      </c>
      <c r="CL886" s="59" t="s">
        <v>607</v>
      </c>
      <c r="CM886" s="59" t="s">
        <v>591</v>
      </c>
      <c r="CN886" s="59" t="s">
        <v>599</v>
      </c>
      <c r="CO886" s="59" t="s">
        <v>607</v>
      </c>
      <c r="CP886" s="59" t="s">
        <v>607</v>
      </c>
      <c r="CQ886" s="59" t="s">
        <v>608</v>
      </c>
      <c r="CR886" s="59" t="s">
        <v>608</v>
      </c>
      <c r="CS886" s="59" t="s">
        <v>608</v>
      </c>
      <c r="CT886" s="59" t="s">
        <v>609</v>
      </c>
      <c r="CU886" s="59" t="s">
        <v>580</v>
      </c>
      <c r="CV886" s="59" t="s">
        <v>585</v>
      </c>
      <c r="CW886" s="59" t="s">
        <v>607</v>
      </c>
      <c r="CX886" s="59" t="s">
        <v>591</v>
      </c>
      <c r="CY886" s="59" t="s">
        <v>599</v>
      </c>
      <c r="CZ886" s="59" t="s">
        <v>607</v>
      </c>
      <c r="DA886" s="59" t="s">
        <v>607</v>
      </c>
      <c r="DB886" s="59" t="s">
        <v>608</v>
      </c>
      <c r="DC886" s="59" t="s">
        <v>608</v>
      </c>
      <c r="DD886" s="59" t="s">
        <v>608</v>
      </c>
      <c r="DE886" s="59" t="s">
        <v>610</v>
      </c>
      <c r="DF886" s="59"/>
      <c r="DG886" s="59"/>
      <c r="DH886" s="59"/>
      <c r="DI886" s="59"/>
      <c r="DJ886" s="59"/>
      <c r="DK886" s="59"/>
      <c r="DL886" s="59"/>
      <c r="DM886" s="59"/>
      <c r="DN886" s="59"/>
      <c r="DO886" s="59"/>
      <c r="DP886" s="59"/>
      <c r="DQ886" s="59"/>
      <c r="DR886" s="59"/>
      <c r="DS886" s="59"/>
      <c r="DT886" s="59"/>
      <c r="DU886" s="59" t="s">
        <v>611</v>
      </c>
      <c r="DV886" s="59" t="s">
        <v>579</v>
      </c>
      <c r="DW886" s="59" t="s">
        <v>580</v>
      </c>
      <c r="DX886" s="59" t="s">
        <v>591</v>
      </c>
      <c r="DY886" s="59" t="s">
        <v>579</v>
      </c>
      <c r="DZ886" s="59" t="s">
        <v>580</v>
      </c>
      <c r="EA886" s="59" t="s">
        <v>591</v>
      </c>
      <c r="EB886" s="59" t="s">
        <v>580</v>
      </c>
      <c r="EC886" s="59" t="s">
        <v>591</v>
      </c>
      <c r="ED886" s="59" t="s">
        <v>591</v>
      </c>
      <c r="EE886" s="59" t="s">
        <v>579</v>
      </c>
      <c r="EF886" s="59" t="s">
        <v>580</v>
      </c>
      <c r="EG886" s="59" t="s">
        <v>591</v>
      </c>
      <c r="EH886" s="59" t="s">
        <v>580</v>
      </c>
      <c r="EI886" s="59" t="s">
        <v>591</v>
      </c>
      <c r="EJ886" s="59" t="s">
        <v>591</v>
      </c>
      <c r="EK886" s="59" t="s">
        <v>580</v>
      </c>
      <c r="EL886" s="59" t="s">
        <v>591</v>
      </c>
      <c r="EM886" s="59" t="s">
        <v>591</v>
      </c>
      <c r="EN886" s="59" t="s">
        <v>591</v>
      </c>
      <c r="EO886" s="59" t="s">
        <v>579</v>
      </c>
      <c r="EP886" s="59" t="s">
        <v>579</v>
      </c>
      <c r="EQ886" s="59" t="s">
        <v>579</v>
      </c>
      <c r="ER886" s="59" t="s">
        <v>580</v>
      </c>
      <c r="ES886" s="59" t="s">
        <v>580</v>
      </c>
      <c r="ET886" s="59" t="s">
        <v>591</v>
      </c>
      <c r="EU886" s="59" t="s">
        <v>591</v>
      </c>
      <c r="EV886" s="59" t="s">
        <v>601</v>
      </c>
      <c r="EW886" s="59" t="s">
        <v>601</v>
      </c>
      <c r="EX886" s="59"/>
      <c r="EY886" s="59" t="s">
        <v>601</v>
      </c>
      <c r="EZ886" s="59" t="s">
        <v>601</v>
      </c>
      <c r="FA886" s="59" t="s">
        <v>601</v>
      </c>
    </row>
    <row r="887" spans="1:157" ht="13.8" thickBot="1" x14ac:dyDescent="0.3">
      <c r="A887" s="61" t="s">
        <v>612</v>
      </c>
      <c r="B887" s="62" t="s">
        <v>569</v>
      </c>
      <c r="C887" s="62" t="s">
        <v>578</v>
      </c>
      <c r="D887" s="62" t="s">
        <v>613</v>
      </c>
      <c r="E887" s="62" t="s">
        <v>614</v>
      </c>
      <c r="F887" s="62" t="s">
        <v>615</v>
      </c>
      <c r="G887" s="62" t="s">
        <v>578</v>
      </c>
      <c r="H887" s="187" t="s">
        <v>613</v>
      </c>
      <c r="I887" s="62" t="s">
        <v>614</v>
      </c>
      <c r="J887" s="62" t="s">
        <v>615</v>
      </c>
      <c r="K887" s="62" t="s">
        <v>613</v>
      </c>
      <c r="L887" s="63" t="s">
        <v>614</v>
      </c>
      <c r="M887" s="62" t="s">
        <v>615</v>
      </c>
      <c r="N887" s="62" t="s">
        <v>614</v>
      </c>
      <c r="O887" s="62" t="s">
        <v>615</v>
      </c>
      <c r="P887" s="62" t="s">
        <v>615</v>
      </c>
      <c r="Q887" s="62" t="s">
        <v>594</v>
      </c>
      <c r="R887" s="62" t="s">
        <v>613</v>
      </c>
      <c r="S887" s="62" t="s">
        <v>596</v>
      </c>
      <c r="T887" s="62" t="s">
        <v>615</v>
      </c>
      <c r="U887" s="62" t="s">
        <v>613</v>
      </c>
      <c r="V887" s="62" t="s">
        <v>614</v>
      </c>
      <c r="W887" s="62" t="s">
        <v>615</v>
      </c>
      <c r="X887" s="62" t="s">
        <v>614</v>
      </c>
      <c r="Y887" s="62" t="s">
        <v>615</v>
      </c>
      <c r="Z887" s="62" t="s">
        <v>615</v>
      </c>
      <c r="AA887" s="62" t="s">
        <v>613</v>
      </c>
      <c r="AB887" s="62" t="s">
        <v>614</v>
      </c>
      <c r="AC887" s="62" t="s">
        <v>615</v>
      </c>
      <c r="AD887" s="63" t="s">
        <v>614</v>
      </c>
      <c r="AE887" s="63" t="s">
        <v>615</v>
      </c>
      <c r="AF887" s="63" t="s">
        <v>615</v>
      </c>
      <c r="AG887" s="62" t="s">
        <v>614</v>
      </c>
      <c r="AH887" s="62" t="s">
        <v>615</v>
      </c>
      <c r="AI887" s="62" t="s">
        <v>615</v>
      </c>
      <c r="AJ887" s="62" t="s">
        <v>615</v>
      </c>
      <c r="AK887" s="64" t="s">
        <v>616</v>
      </c>
      <c r="AL887" s="62" t="s">
        <v>578</v>
      </c>
      <c r="AM887" s="62" t="s">
        <v>613</v>
      </c>
      <c r="AN887" s="62" t="s">
        <v>614</v>
      </c>
      <c r="AO887" s="62" t="s">
        <v>615</v>
      </c>
      <c r="AP887" s="62" t="s">
        <v>578</v>
      </c>
      <c r="AQ887" s="62" t="s">
        <v>613</v>
      </c>
      <c r="AR887" s="62" t="s">
        <v>614</v>
      </c>
      <c r="AS887" s="62" t="s">
        <v>615</v>
      </c>
      <c r="AT887" s="62" t="s">
        <v>613</v>
      </c>
      <c r="AU887" s="63" t="s">
        <v>614</v>
      </c>
      <c r="AV887" s="62" t="s">
        <v>615</v>
      </c>
      <c r="AW887" s="62" t="s">
        <v>614</v>
      </c>
      <c r="AX887" s="62" t="s">
        <v>615</v>
      </c>
      <c r="AY887" s="62" t="s">
        <v>615</v>
      </c>
      <c r="AZ887" s="62" t="s">
        <v>578</v>
      </c>
      <c r="BA887" s="62" t="s">
        <v>613</v>
      </c>
      <c r="BB887" s="62" t="s">
        <v>614</v>
      </c>
      <c r="BC887" s="62" t="s">
        <v>615</v>
      </c>
      <c r="BD887" s="62" t="s">
        <v>613</v>
      </c>
      <c r="BE887" s="62" t="s">
        <v>617</v>
      </c>
      <c r="BF887" s="62" t="s">
        <v>615</v>
      </c>
      <c r="BG887" s="62" t="s">
        <v>614</v>
      </c>
      <c r="BH887" s="62" t="s">
        <v>615</v>
      </c>
      <c r="BI887" s="62" t="s">
        <v>615</v>
      </c>
      <c r="BJ887" s="62" t="s">
        <v>613</v>
      </c>
      <c r="BK887" s="62" t="s">
        <v>614</v>
      </c>
      <c r="BL887" s="62" t="s">
        <v>615</v>
      </c>
      <c r="BM887" s="63" t="s">
        <v>614</v>
      </c>
      <c r="BN887" s="63" t="s">
        <v>615</v>
      </c>
      <c r="BO887" s="63" t="s">
        <v>615</v>
      </c>
      <c r="BP887" s="62" t="s">
        <v>614</v>
      </c>
      <c r="BQ887" s="62" t="s">
        <v>615</v>
      </c>
      <c r="BR887" s="62" t="s">
        <v>615</v>
      </c>
      <c r="BS887" s="65" t="s">
        <v>615</v>
      </c>
      <c r="BT887" s="62" t="s">
        <v>579</v>
      </c>
      <c r="BU887" s="66" t="s">
        <v>580</v>
      </c>
      <c r="BV887" s="66" t="s">
        <v>580</v>
      </c>
      <c r="BW887" s="66" t="s">
        <v>580</v>
      </c>
      <c r="BX887" s="66" t="s">
        <v>591</v>
      </c>
      <c r="BY887" s="66" t="s">
        <v>591</v>
      </c>
      <c r="BZ887" s="66" t="s">
        <v>591</v>
      </c>
      <c r="CA887" s="66" t="s">
        <v>608</v>
      </c>
      <c r="CB887" s="66" t="s">
        <v>579</v>
      </c>
      <c r="CC887" s="66" t="s">
        <v>580</v>
      </c>
      <c r="CD887" s="66" t="s">
        <v>580</v>
      </c>
      <c r="CE887" s="66" t="s">
        <v>580</v>
      </c>
      <c r="CF887" s="66" t="s">
        <v>591</v>
      </c>
      <c r="CG887" s="66" t="s">
        <v>591</v>
      </c>
      <c r="CH887" s="66" t="s">
        <v>591</v>
      </c>
      <c r="CI887" s="66" t="s">
        <v>608</v>
      </c>
      <c r="CJ887" s="66" t="s">
        <v>607</v>
      </c>
      <c r="CK887" s="66" t="s">
        <v>607</v>
      </c>
      <c r="CL887" s="66" t="s">
        <v>607</v>
      </c>
      <c r="CM887" s="66" t="s">
        <v>607</v>
      </c>
      <c r="CN887" s="66" t="s">
        <v>607</v>
      </c>
      <c r="CO887" s="66" t="s">
        <v>607</v>
      </c>
      <c r="CP887" s="66" t="s">
        <v>607</v>
      </c>
      <c r="CQ887" s="66"/>
      <c r="CR887" s="66"/>
      <c r="CS887" s="66"/>
      <c r="CT887" s="66"/>
      <c r="CU887" s="66" t="s">
        <v>607</v>
      </c>
      <c r="CV887" s="66" t="s">
        <v>607</v>
      </c>
      <c r="CW887" s="66" t="s">
        <v>607</v>
      </c>
      <c r="CX887" s="66" t="s">
        <v>607</v>
      </c>
      <c r="CY887" s="66" t="s">
        <v>607</v>
      </c>
      <c r="CZ887" s="66" t="s">
        <v>607</v>
      </c>
      <c r="DA887" s="66" t="s">
        <v>607</v>
      </c>
      <c r="DB887" s="66"/>
      <c r="DC887" s="66"/>
      <c r="DD887" s="66"/>
      <c r="DE887" s="66"/>
      <c r="DF887" s="66"/>
      <c r="DG887" s="66"/>
      <c r="DH887" s="66"/>
      <c r="DI887" s="66"/>
      <c r="DJ887" s="66"/>
      <c r="DK887" s="66"/>
      <c r="DL887" s="66"/>
      <c r="DM887" s="66"/>
      <c r="DN887" s="66"/>
      <c r="DO887" s="66"/>
      <c r="DP887" s="66"/>
      <c r="DQ887" s="66"/>
      <c r="DR887" s="66"/>
      <c r="DS887" s="66"/>
      <c r="DT887" s="66"/>
      <c r="DU887" s="66"/>
      <c r="DV887" s="66"/>
      <c r="DW887" s="66"/>
      <c r="DX887" s="66"/>
      <c r="DY887" s="66"/>
      <c r="DZ887" s="66"/>
      <c r="EA887" s="66"/>
      <c r="EB887" s="66"/>
      <c r="EC887" s="66"/>
      <c r="ED887" s="66"/>
      <c r="EE887" s="66"/>
      <c r="EF887" s="66"/>
      <c r="EG887" s="66"/>
      <c r="EH887" s="66"/>
      <c r="EI887" s="66"/>
      <c r="EJ887" s="66"/>
      <c r="EK887" s="66"/>
      <c r="EL887" s="66"/>
      <c r="EM887" s="66"/>
      <c r="EN887" s="66"/>
      <c r="EO887" s="66" t="s">
        <v>579</v>
      </c>
      <c r="EP887" s="66" t="s">
        <v>580</v>
      </c>
      <c r="EQ887" s="66" t="s">
        <v>580</v>
      </c>
      <c r="ER887" s="66" t="s">
        <v>580</v>
      </c>
      <c r="ES887" s="66" t="s">
        <v>591</v>
      </c>
      <c r="ET887" s="66" t="s">
        <v>591</v>
      </c>
      <c r="EU887" s="66" t="s">
        <v>591</v>
      </c>
      <c r="EV887" s="66" t="s">
        <v>608</v>
      </c>
      <c r="EW887" s="66" t="s">
        <v>609</v>
      </c>
      <c r="EX887" s="66"/>
      <c r="EY887" s="66" t="s">
        <v>608</v>
      </c>
      <c r="EZ887" s="66" t="s">
        <v>608</v>
      </c>
      <c r="FA887" s="66" t="s">
        <v>609</v>
      </c>
    </row>
    <row r="888" spans="1:157" ht="14.4" x14ac:dyDescent="0.3">
      <c r="A888" s="67" t="s">
        <v>618</v>
      </c>
      <c r="B888" s="68">
        <v>1602.3916500994035</v>
      </c>
      <c r="C888" s="69">
        <v>2020.8111332007952</v>
      </c>
      <c r="D888" s="69">
        <v>2020.8111332007952</v>
      </c>
      <c r="E888" s="69">
        <v>2020.8111332007952</v>
      </c>
      <c r="F888" s="69">
        <v>2020.8111332007952</v>
      </c>
      <c r="G888" s="69">
        <v>2020.8111332007952</v>
      </c>
      <c r="H888" s="188">
        <v>2020.8111332007952</v>
      </c>
      <c r="I888" s="71">
        <v>2020.8111332007952</v>
      </c>
      <c r="J888" s="71">
        <v>2020.8111332007952</v>
      </c>
      <c r="K888" s="71">
        <v>2020.8111332007952</v>
      </c>
      <c r="L888" s="71">
        <v>2020.8111332007952</v>
      </c>
      <c r="M888" s="71">
        <v>2020.8111332007952</v>
      </c>
      <c r="N888" s="71">
        <v>2020.8111332007952</v>
      </c>
      <c r="O888" s="71">
        <v>2020.8111332007952</v>
      </c>
      <c r="P888" s="71">
        <v>2020.8111332007952</v>
      </c>
      <c r="Q888" s="71">
        <v>2745.0384360503645</v>
      </c>
      <c r="R888" s="71">
        <v>2745.0384360503645</v>
      </c>
      <c r="S888" s="71">
        <v>2745.0384360503645</v>
      </c>
      <c r="T888" s="71">
        <v>2745.0384360503645</v>
      </c>
      <c r="U888" s="71">
        <v>2745.0384360503645</v>
      </c>
      <c r="V888" s="71">
        <v>2745.0384360503645</v>
      </c>
      <c r="W888" s="71">
        <v>2745.0384360503645</v>
      </c>
      <c r="X888" s="71">
        <v>2745.0384360503645</v>
      </c>
      <c r="Y888" s="71">
        <v>2745.0384360503645</v>
      </c>
      <c r="Z888" s="71">
        <v>2745.0384360503645</v>
      </c>
      <c r="AA888" s="71">
        <v>2745.0384360503645</v>
      </c>
      <c r="AB888" s="71">
        <v>2745.0384360503645</v>
      </c>
      <c r="AC888" s="71">
        <v>2745.0384360503645</v>
      </c>
      <c r="AD888" s="71">
        <v>2745.0384360503645</v>
      </c>
      <c r="AE888" s="71">
        <v>2745.0384360503645</v>
      </c>
      <c r="AF888" s="71">
        <v>2745.0384360503645</v>
      </c>
      <c r="AG888" s="71">
        <v>2745.0384360503645</v>
      </c>
      <c r="AH888" s="71">
        <v>2745.0384360503645</v>
      </c>
      <c r="AI888" s="71">
        <v>2745.0384360503645</v>
      </c>
      <c r="AJ888" s="71">
        <v>2745.0384360503645</v>
      </c>
      <c r="AK888" s="71">
        <v>1602.3916500994035</v>
      </c>
      <c r="AL888" s="71">
        <v>2020.8111332007952</v>
      </c>
      <c r="AM888" s="71">
        <v>2020.8111332007952</v>
      </c>
      <c r="AN888" s="71">
        <v>2020.8111332007952</v>
      </c>
      <c r="AO888" s="71">
        <v>2020.8111332007952</v>
      </c>
      <c r="AP888" s="71">
        <v>2020.8111332007952</v>
      </c>
      <c r="AQ888" s="71">
        <v>2020.8111332007952</v>
      </c>
      <c r="AR888" s="71">
        <v>2020.8111332007952</v>
      </c>
      <c r="AS888" s="71">
        <v>2020.8111332007952</v>
      </c>
      <c r="AT888" s="71">
        <v>2020.8111332007952</v>
      </c>
      <c r="AU888" s="71">
        <v>2020.8111332007952</v>
      </c>
      <c r="AV888" s="71">
        <v>2020.8111332007952</v>
      </c>
      <c r="AW888" s="71">
        <v>2020.8111332007952</v>
      </c>
      <c r="AX888" s="71">
        <v>2020.8111332007952</v>
      </c>
      <c r="AY888" s="71">
        <v>2020.8111332007952</v>
      </c>
      <c r="AZ888" s="71">
        <v>2745.0384360503645</v>
      </c>
      <c r="BA888" s="71">
        <v>2745.0384360503645</v>
      </c>
      <c r="BB888" s="71">
        <v>2745.0384360503645</v>
      </c>
      <c r="BC888" s="71">
        <v>2745.0384360503645</v>
      </c>
      <c r="BD888" s="71">
        <v>2745.0384360503645</v>
      </c>
      <c r="BE888" s="71">
        <v>2745.0384360503645</v>
      </c>
      <c r="BF888" s="71">
        <v>2745.0384360503645</v>
      </c>
      <c r="BG888" s="71">
        <v>2745.0384360503645</v>
      </c>
      <c r="BH888" s="71">
        <v>2745.0384360503645</v>
      </c>
      <c r="BI888" s="71">
        <v>2745.0384360503645</v>
      </c>
      <c r="BJ888" s="71">
        <v>2745.0384360503645</v>
      </c>
      <c r="BK888" s="71">
        <v>2745.0384360503645</v>
      </c>
      <c r="BL888" s="71">
        <v>2745.0384360503645</v>
      </c>
      <c r="BM888" s="71">
        <v>2745.0384360503645</v>
      </c>
      <c r="BN888" s="71">
        <v>2745.0384360503645</v>
      </c>
      <c r="BO888" s="71">
        <v>2745.0384360503645</v>
      </c>
      <c r="BP888" s="71">
        <v>2745.0384360503645</v>
      </c>
      <c r="BQ888" s="71">
        <v>2745.0384360503645</v>
      </c>
      <c r="BR888" s="71">
        <v>2745.0384360503645</v>
      </c>
      <c r="BS888" s="71">
        <v>2745.0384360503645</v>
      </c>
      <c r="BT888" s="69">
        <v>2745.0384360503645</v>
      </c>
      <c r="BU888" s="69">
        <v>2745.0384360503645</v>
      </c>
      <c r="BV888" s="69">
        <v>2745.0384360503645</v>
      </c>
      <c r="BW888" s="69">
        <v>2745.0384360503645</v>
      </c>
      <c r="BX888" s="69">
        <v>2745.0384360503645</v>
      </c>
      <c r="BY888" s="70">
        <v>2745.0384360503645</v>
      </c>
      <c r="BZ888" s="71">
        <v>2745.0384360503645</v>
      </c>
      <c r="CA888" s="71">
        <v>2745.0384360503645</v>
      </c>
      <c r="CB888" s="71">
        <v>2745.0384360503645</v>
      </c>
      <c r="CC888" s="71">
        <v>2745.0384360503645</v>
      </c>
      <c r="CD888" s="71">
        <v>2745.0384360503645</v>
      </c>
      <c r="CE888" s="71">
        <v>2745.0384360503645</v>
      </c>
      <c r="CF888" s="71">
        <v>2745.0384360503645</v>
      </c>
      <c r="CG888" s="71">
        <v>2745.0384360503645</v>
      </c>
      <c r="CH888" s="71">
        <v>2745.0384360503645</v>
      </c>
      <c r="CI888" s="71">
        <v>2745.0384360503645</v>
      </c>
      <c r="CJ888" s="71">
        <v>3318.4280980781973</v>
      </c>
      <c r="CK888" s="71">
        <v>3318.4280980781973</v>
      </c>
      <c r="CL888" s="71">
        <v>3318.4280980781973</v>
      </c>
      <c r="CM888" s="71">
        <v>3318.4280980781973</v>
      </c>
      <c r="CN888" s="71">
        <v>3318.4280980781973</v>
      </c>
      <c r="CO888" s="71">
        <v>3318.4280980781973</v>
      </c>
      <c r="CP888" s="71">
        <v>3318.4280980781973</v>
      </c>
      <c r="CQ888" s="71">
        <v>3318.4280980781973</v>
      </c>
      <c r="CR888" s="71">
        <v>3318.4280980781973</v>
      </c>
      <c r="CS888" s="71">
        <v>3816.1923127899267</v>
      </c>
      <c r="CT888" s="71">
        <v>3816.1923127899267</v>
      </c>
      <c r="CU888" s="71">
        <v>3318.4280980781973</v>
      </c>
      <c r="CV888" s="71">
        <v>3318.4280980781973</v>
      </c>
      <c r="CW888" s="71">
        <v>3318.4280980781973</v>
      </c>
      <c r="CX888" s="71">
        <v>3318.4280980781973</v>
      </c>
      <c r="CY888" s="71">
        <v>3318.4280980781973</v>
      </c>
      <c r="CZ888" s="71">
        <v>3318.4280980781973</v>
      </c>
      <c r="DA888" s="71">
        <v>3318.4280980781973</v>
      </c>
      <c r="DB888" s="71">
        <v>3318.4280980781973</v>
      </c>
      <c r="DC888" s="71">
        <v>3318.4280980781973</v>
      </c>
      <c r="DD888" s="71">
        <v>3816.1923127899267</v>
      </c>
      <c r="DE888" s="71">
        <v>3816.1923127899267</v>
      </c>
      <c r="DF888" s="71">
        <v>2020.8111332007952</v>
      </c>
      <c r="DG888" s="71">
        <v>2745.0384360503645</v>
      </c>
      <c r="DH888" s="71">
        <v>2745.0384360503645</v>
      </c>
      <c r="DI888" s="71">
        <v>2745.0384360503645</v>
      </c>
      <c r="DJ888" s="71">
        <v>2745.0384360503645</v>
      </c>
      <c r="DK888" s="71">
        <v>2745.0384360503645</v>
      </c>
      <c r="DL888" s="71">
        <v>2745.0384360503645</v>
      </c>
      <c r="DM888" s="71">
        <v>2745.0384360503645</v>
      </c>
      <c r="DN888" s="71">
        <v>2745.0384360503645</v>
      </c>
      <c r="DO888" s="71">
        <v>2745.0384360503645</v>
      </c>
      <c r="DP888" s="71">
        <v>2745.0384360503645</v>
      </c>
      <c r="DQ888" s="71">
        <v>2745.0384360503645</v>
      </c>
      <c r="DR888" s="71">
        <v>2745.0384360503645</v>
      </c>
      <c r="DS888" s="71">
        <v>2745.0384360503645</v>
      </c>
      <c r="DT888" s="71">
        <v>2745.0384360503645</v>
      </c>
      <c r="DU888" s="71">
        <v>3318.4280980781973</v>
      </c>
      <c r="DV888" s="71">
        <v>3318.4280980781973</v>
      </c>
      <c r="DW888" s="71">
        <v>3318.4280980781973</v>
      </c>
      <c r="DX888" s="71">
        <v>3318.4280980781973</v>
      </c>
      <c r="DY888" s="71">
        <v>3318.4280980781973</v>
      </c>
      <c r="DZ888" s="71">
        <v>3318.4280980781973</v>
      </c>
      <c r="EA888" s="71">
        <v>3318.4280980781973</v>
      </c>
      <c r="EB888" s="71">
        <v>3318.4280980781973</v>
      </c>
      <c r="EC888" s="71">
        <v>3318.4280980781973</v>
      </c>
      <c r="ED888" s="71">
        <v>3318.4280980781973</v>
      </c>
      <c r="EE888" s="71">
        <v>3318.4280980781973</v>
      </c>
      <c r="EF888" s="71">
        <v>3318.4280980781973</v>
      </c>
      <c r="EG888" s="71">
        <v>3318.4280980781973</v>
      </c>
      <c r="EH888" s="71">
        <v>3318.4280980781973</v>
      </c>
      <c r="EI888" s="71">
        <v>3318.4280980781973</v>
      </c>
      <c r="EJ888" s="71">
        <v>3318.4280980781973</v>
      </c>
      <c r="EK888" s="71">
        <v>3318.4280980781973</v>
      </c>
      <c r="EL888" s="71">
        <v>3318.4280980781973</v>
      </c>
      <c r="EM888" s="71">
        <v>3318.4280980781973</v>
      </c>
      <c r="EN888" s="71">
        <v>3318.4280980781973</v>
      </c>
      <c r="EO888" s="71">
        <v>3318.4280980781973</v>
      </c>
      <c r="EP888" s="71">
        <v>3318.4280980781973</v>
      </c>
      <c r="EQ888" s="71">
        <v>3318.4280980781973</v>
      </c>
      <c r="ER888" s="71">
        <v>3318.4280980781973</v>
      </c>
      <c r="ES888" s="71">
        <v>3318.4280980781973</v>
      </c>
      <c r="ET888" s="71">
        <v>3318.4280980781973</v>
      </c>
      <c r="EU888" s="71">
        <v>3318.4280980781973</v>
      </c>
      <c r="EV888" s="71">
        <v>3318.4280980781973</v>
      </c>
      <c r="EW888" s="71">
        <v>3816.1923127899267</v>
      </c>
      <c r="EX888" s="71">
        <v>2020.8111332007952</v>
      </c>
      <c r="EY888" s="71">
        <v>3318.4280980781973</v>
      </c>
      <c r="EZ888" s="71">
        <v>3318.4280980781973</v>
      </c>
      <c r="FA888" s="71">
        <v>3816.1923127899267</v>
      </c>
    </row>
    <row r="889" spans="1:157" ht="14.4" x14ac:dyDescent="0.3">
      <c r="A889" s="171" t="s">
        <v>619</v>
      </c>
      <c r="B889" s="172">
        <v>0</v>
      </c>
      <c r="C889" s="173">
        <v>1359.8596726251214</v>
      </c>
      <c r="D889" s="173">
        <v>1119.9045138878023</v>
      </c>
      <c r="E889" s="173">
        <v>532.30705889838134</v>
      </c>
      <c r="F889" s="173">
        <v>0</v>
      </c>
      <c r="G889" s="173">
        <v>2719.7193452502429</v>
      </c>
      <c r="H889" s="204">
        <v>2479.7641865129235</v>
      </c>
      <c r="I889" s="175">
        <v>1892.1667315235027</v>
      </c>
      <c r="J889" s="175">
        <v>1359.8596726251214</v>
      </c>
      <c r="K889" s="175">
        <v>2239.8090277756046</v>
      </c>
      <c r="L889" s="175">
        <v>1652.2115727861838</v>
      </c>
      <c r="M889" s="175">
        <v>1119.9045138878023</v>
      </c>
      <c r="N889" s="175">
        <v>1064.6141177967627</v>
      </c>
      <c r="O889" s="175">
        <v>532.30705889838134</v>
      </c>
      <c r="P889" s="175">
        <v>0</v>
      </c>
      <c r="Q889" s="175">
        <v>4079.5790178753641</v>
      </c>
      <c r="R889" s="175">
        <v>3839.6238591380452</v>
      </c>
      <c r="S889" s="175">
        <v>3252.0264041486244</v>
      </c>
      <c r="T889" s="175">
        <v>2719.7193452502429</v>
      </c>
      <c r="U889" s="175">
        <v>3599.6687004007258</v>
      </c>
      <c r="V889" s="175">
        <v>3012.071245411305</v>
      </c>
      <c r="W889" s="175">
        <v>2479.7641865129235</v>
      </c>
      <c r="X889" s="175">
        <v>2424.4737904218841</v>
      </c>
      <c r="Y889" s="175">
        <v>1892.1667315235027</v>
      </c>
      <c r="Z889" s="175">
        <v>1359.8596726251214</v>
      </c>
      <c r="AA889" s="175">
        <v>3359.7135416634069</v>
      </c>
      <c r="AB889" s="175">
        <v>2772.116086673986</v>
      </c>
      <c r="AC889" s="175">
        <v>2239.8090277756046</v>
      </c>
      <c r="AD889" s="175">
        <v>2184.5186316845652</v>
      </c>
      <c r="AE889" s="175">
        <v>1652.2115727861838</v>
      </c>
      <c r="AF889" s="175">
        <v>1119.9045138878023</v>
      </c>
      <c r="AG889" s="175">
        <v>1596.9211766951439</v>
      </c>
      <c r="AH889" s="175">
        <v>1064.6141177967627</v>
      </c>
      <c r="AI889" s="175">
        <v>532.30705889838134</v>
      </c>
      <c r="AJ889" s="175">
        <v>0</v>
      </c>
      <c r="AK889" s="175">
        <v>0</v>
      </c>
      <c r="AL889" s="175">
        <v>1359.8596726251214</v>
      </c>
      <c r="AM889" s="175">
        <v>1119.9045138878023</v>
      </c>
      <c r="AN889" s="175">
        <v>532.30705889838134</v>
      </c>
      <c r="AO889" s="175">
        <v>0</v>
      </c>
      <c r="AP889" s="175">
        <v>2719.7193452502429</v>
      </c>
      <c r="AQ889" s="175">
        <v>2479.7641865129235</v>
      </c>
      <c r="AR889" s="175">
        <v>1892.1667315235027</v>
      </c>
      <c r="AS889" s="175">
        <v>1359.8596726251214</v>
      </c>
      <c r="AT889" s="175">
        <v>2239.8090277756046</v>
      </c>
      <c r="AU889" s="175">
        <v>1652.2115727861838</v>
      </c>
      <c r="AV889" s="175">
        <v>1119.9045138878023</v>
      </c>
      <c r="AW889" s="175">
        <v>1064.6141177967627</v>
      </c>
      <c r="AX889" s="175">
        <v>532.30705889838134</v>
      </c>
      <c r="AY889" s="175">
        <v>0</v>
      </c>
      <c r="AZ889" s="175">
        <v>4079.5790178753641</v>
      </c>
      <c r="BA889" s="175">
        <v>3839.6238591380452</v>
      </c>
      <c r="BB889" s="175">
        <v>3252.0264041486244</v>
      </c>
      <c r="BC889" s="175">
        <v>2719.7193452502429</v>
      </c>
      <c r="BD889" s="175">
        <v>3599.6687004007258</v>
      </c>
      <c r="BE889" s="175">
        <v>3012.071245411305</v>
      </c>
      <c r="BF889" s="175">
        <v>2479.7641865129235</v>
      </c>
      <c r="BG889" s="175">
        <v>2424.4737904218841</v>
      </c>
      <c r="BH889" s="175">
        <v>1892.1667315235027</v>
      </c>
      <c r="BI889" s="175">
        <v>1359.8596726251214</v>
      </c>
      <c r="BJ889" s="175">
        <v>3359.7135416634069</v>
      </c>
      <c r="BK889" s="175">
        <v>2772.116086673986</v>
      </c>
      <c r="BL889" s="175">
        <v>2239.8090277756046</v>
      </c>
      <c r="BM889" s="175">
        <v>2184.5186316845652</v>
      </c>
      <c r="BN889" s="175">
        <v>1652.2115727861838</v>
      </c>
      <c r="BO889" s="175">
        <v>1119.9045138878023</v>
      </c>
      <c r="BP889" s="175">
        <v>1596.9211766951439</v>
      </c>
      <c r="BQ889" s="175">
        <v>1064.6141177967627</v>
      </c>
      <c r="BR889" s="175">
        <v>532.30705889838134</v>
      </c>
      <c r="BS889" s="175">
        <v>0</v>
      </c>
      <c r="BT889" s="173">
        <v>4959.528373025847</v>
      </c>
      <c r="BU889" s="173">
        <v>4371.9309180364271</v>
      </c>
      <c r="BV889" s="173">
        <v>4131.9757592991073</v>
      </c>
      <c r="BW889" s="173">
        <v>3544.3783043096864</v>
      </c>
      <c r="BX889" s="173">
        <v>2184.5186316845652</v>
      </c>
      <c r="BY889" s="174">
        <v>1652.2115727861838</v>
      </c>
      <c r="BZ889" s="175">
        <v>1064.6141177967627</v>
      </c>
      <c r="CA889" s="175">
        <v>3129.8796681340827</v>
      </c>
      <c r="CB889" s="175">
        <v>4959.528373025847</v>
      </c>
      <c r="CC889" s="175">
        <v>4371.9309180364271</v>
      </c>
      <c r="CD889" s="175">
        <v>4131.9757592991073</v>
      </c>
      <c r="CE889" s="175">
        <v>3544.3783043096864</v>
      </c>
      <c r="CF889" s="175">
        <v>2184.5186316845652</v>
      </c>
      <c r="CG889" s="175">
        <v>1652.2115727861838</v>
      </c>
      <c r="CH889" s="175">
        <v>1064.6141177967627</v>
      </c>
      <c r="CI889" s="175">
        <v>3129.8796681340827</v>
      </c>
      <c r="CJ889" s="175">
        <v>5491.835431924228</v>
      </c>
      <c r="CK889" s="175">
        <v>4664.2828181974892</v>
      </c>
      <c r="CL889" s="175">
        <v>3836.7302044707485</v>
      </c>
      <c r="CM889" s="175">
        <v>3304.4231455723675</v>
      </c>
      <c r="CN889" s="175">
        <v>2184.5186316845648</v>
      </c>
      <c r="CO889" s="175">
        <v>1596.9211766951439</v>
      </c>
      <c r="CP889" s="175">
        <v>1064.6141177967627</v>
      </c>
      <c r="CQ889" s="175">
        <v>3163.332218048758</v>
      </c>
      <c r="CR889" s="175">
        <v>4217.7762907316774</v>
      </c>
      <c r="CS889" s="175">
        <v>5272.2203634145972</v>
      </c>
      <c r="CT889" s="175">
        <v>6326.664436097517</v>
      </c>
      <c r="CU889" s="175">
        <v>5491.835431924228</v>
      </c>
      <c r="CV889" s="175">
        <v>4664.2828181974892</v>
      </c>
      <c r="CW889" s="175">
        <v>3836.7302044707485</v>
      </c>
      <c r="CX889" s="175">
        <v>3304.4231455723675</v>
      </c>
      <c r="CY889" s="175">
        <v>2184.5186316845648</v>
      </c>
      <c r="CZ889" s="175">
        <v>1596.9211766951439</v>
      </c>
      <c r="DA889" s="175">
        <v>1064.6141177967627</v>
      </c>
      <c r="DB889" s="175">
        <v>3163.332218048758</v>
      </c>
      <c r="DC889" s="175">
        <v>4217.7762907316774</v>
      </c>
      <c r="DD889" s="175">
        <v>5272.2203634145972</v>
      </c>
      <c r="DE889" s="175">
        <v>6326.664436097517</v>
      </c>
      <c r="DF889" s="175">
        <v>0</v>
      </c>
      <c r="DG889" s="175">
        <v>1359.8596726251214</v>
      </c>
      <c r="DH889" s="175">
        <v>1119.9045138878023</v>
      </c>
      <c r="DI889" s="175">
        <v>532.30705889838134</v>
      </c>
      <c r="DJ889" s="175">
        <v>0</v>
      </c>
      <c r="DK889" s="175">
        <v>2719.7193452502429</v>
      </c>
      <c r="DL889" s="175">
        <v>2479.7641865129235</v>
      </c>
      <c r="DM889" s="175">
        <v>1892.1667315235027</v>
      </c>
      <c r="DN889" s="175">
        <v>1359.8596726251214</v>
      </c>
      <c r="DO889" s="175">
        <v>2239.8090277756046</v>
      </c>
      <c r="DP889" s="175">
        <v>1652.2115727861838</v>
      </c>
      <c r="DQ889" s="175">
        <v>1119.9045138878023</v>
      </c>
      <c r="DR889" s="175">
        <v>1064.6141177967627</v>
      </c>
      <c r="DS889" s="175">
        <v>532.30705889838134</v>
      </c>
      <c r="DT889" s="175">
        <v>0</v>
      </c>
      <c r="DU889" s="175">
        <v>4079.5790178753641</v>
      </c>
      <c r="DV889" s="175">
        <v>3839.6238591380452</v>
      </c>
      <c r="DW889" s="175">
        <v>3252.0264041486244</v>
      </c>
      <c r="DX889" s="175">
        <v>2719.7193452502429</v>
      </c>
      <c r="DY889" s="175">
        <v>3599.6687004007258</v>
      </c>
      <c r="DZ889" s="175">
        <v>3012.071245411305</v>
      </c>
      <c r="EA889" s="175">
        <v>2479.7641865129235</v>
      </c>
      <c r="EB889" s="175">
        <v>2424.4737904218841</v>
      </c>
      <c r="EC889" s="175">
        <v>1892.1667315235027</v>
      </c>
      <c r="ED889" s="175">
        <v>1359.8596726251214</v>
      </c>
      <c r="EE889" s="175">
        <v>3359.7135416634069</v>
      </c>
      <c r="EF889" s="175">
        <v>2772.116086673986</v>
      </c>
      <c r="EG889" s="175">
        <v>2239.8090277756046</v>
      </c>
      <c r="EH889" s="175">
        <v>2184.5186316845652</v>
      </c>
      <c r="EI889" s="175">
        <v>1652.2115727861838</v>
      </c>
      <c r="EJ889" s="175">
        <v>1119.9045138878023</v>
      </c>
      <c r="EK889" s="175">
        <v>1596.9211766951439</v>
      </c>
      <c r="EL889" s="175">
        <v>1064.6141177967627</v>
      </c>
      <c r="EM889" s="175">
        <v>532.30705889838134</v>
      </c>
      <c r="EN889" s="175">
        <v>0</v>
      </c>
      <c r="EO889" s="175">
        <v>4959.528373025847</v>
      </c>
      <c r="EP889" s="175">
        <v>4371.9309180364271</v>
      </c>
      <c r="EQ889" s="175">
        <v>4131.9757592991073</v>
      </c>
      <c r="ER889" s="175">
        <v>3544.3783043096864</v>
      </c>
      <c r="ES889" s="175">
        <v>2184.5186316845652</v>
      </c>
      <c r="ET889" s="175">
        <v>1652.2115727861838</v>
      </c>
      <c r="EU889" s="175">
        <v>1064.6141177967627</v>
      </c>
      <c r="EV889" s="175">
        <v>3129.8796681340827</v>
      </c>
      <c r="EW889" s="175">
        <v>4173.1728908454434</v>
      </c>
      <c r="EX889" s="175">
        <v>0</v>
      </c>
      <c r="EY889" s="175">
        <v>753.01781135282624</v>
      </c>
      <c r="EZ889" s="175">
        <v>1506.0356227056523</v>
      </c>
      <c r="FA889" s="175">
        <v>2259.0534340584791</v>
      </c>
    </row>
    <row r="890" spans="1:157" ht="14.4" x14ac:dyDescent="0.3">
      <c r="A890" s="171" t="s">
        <v>620</v>
      </c>
      <c r="B890" s="172">
        <v>297.28851257822879</v>
      </c>
      <c r="C890" s="173">
        <v>441.01323019372632</v>
      </c>
      <c r="D890" s="173">
        <v>450.98000879206785</v>
      </c>
      <c r="E890" s="173">
        <v>531.65071342025431</v>
      </c>
      <c r="F890" s="173">
        <v>563.42400089818852</v>
      </c>
      <c r="G890" s="173">
        <v>581.80690004570897</v>
      </c>
      <c r="H890" s="204">
        <v>591.32064325321676</v>
      </c>
      <c r="I890" s="175">
        <v>668.32449767103117</v>
      </c>
      <c r="J890" s="175">
        <v>698.65354480905921</v>
      </c>
      <c r="K890" s="175">
        <v>600.83438646072455</v>
      </c>
      <c r="L890" s="175">
        <v>677.83824087853895</v>
      </c>
      <c r="M890" s="175">
        <v>708.167288016567</v>
      </c>
      <c r="N890" s="175">
        <v>754.84209529635336</v>
      </c>
      <c r="O890" s="175">
        <v>785.17114243438141</v>
      </c>
      <c r="P890" s="175">
        <v>815.50018957240945</v>
      </c>
      <c r="Q890" s="175">
        <v>707.28250077675079</v>
      </c>
      <c r="R890" s="175">
        <v>716.34320859342495</v>
      </c>
      <c r="S890" s="175">
        <v>789.68021280086714</v>
      </c>
      <c r="T890" s="175">
        <v>818.56501959898912</v>
      </c>
      <c r="U890" s="175">
        <v>725.40391641009887</v>
      </c>
      <c r="V890" s="175">
        <v>798.74092061754129</v>
      </c>
      <c r="W890" s="175">
        <v>827.62572741566328</v>
      </c>
      <c r="X890" s="175">
        <v>872.07792482498348</v>
      </c>
      <c r="Y890" s="175">
        <v>900.96273162310547</v>
      </c>
      <c r="Z890" s="175">
        <v>929.84753842122745</v>
      </c>
      <c r="AA890" s="175">
        <v>734.46462422677303</v>
      </c>
      <c r="AB890" s="175">
        <v>807.80162843421533</v>
      </c>
      <c r="AC890" s="175">
        <v>836.68643523233732</v>
      </c>
      <c r="AD890" s="175">
        <v>881.13863264165764</v>
      </c>
      <c r="AE890" s="175">
        <v>910.02343943977962</v>
      </c>
      <c r="AF890" s="175">
        <v>938.90824623790161</v>
      </c>
      <c r="AG890" s="175">
        <v>954.47563684909994</v>
      </c>
      <c r="AH890" s="175">
        <v>983.36044364722193</v>
      </c>
      <c r="AI890" s="175">
        <v>1012.2452504453438</v>
      </c>
      <c r="AJ890" s="175">
        <v>1041.1300572434659</v>
      </c>
      <c r="AK890" s="175">
        <v>586.36765901383353</v>
      </c>
      <c r="AL890" s="175">
        <v>720.55430937399331</v>
      </c>
      <c r="AM890" s="175">
        <v>730.06805258150098</v>
      </c>
      <c r="AN890" s="175">
        <v>807.0719069993155</v>
      </c>
      <c r="AO890" s="175">
        <v>837.40095413734355</v>
      </c>
      <c r="AP890" s="175">
        <v>839.42289061321208</v>
      </c>
      <c r="AQ890" s="175">
        <v>848.483598429886</v>
      </c>
      <c r="AR890" s="175">
        <v>921.82060263732842</v>
      </c>
      <c r="AS890" s="175">
        <v>950.70540943545041</v>
      </c>
      <c r="AT890" s="175">
        <v>857.54430624656004</v>
      </c>
      <c r="AU890" s="175">
        <v>930.88131045400223</v>
      </c>
      <c r="AV890" s="175">
        <v>959.76611725212422</v>
      </c>
      <c r="AW890" s="175">
        <v>1004.2183146614448</v>
      </c>
      <c r="AX890" s="175">
        <v>1033.1031214595669</v>
      </c>
      <c r="AY890" s="175">
        <v>1061.9879282576887</v>
      </c>
      <c r="AZ890" s="175">
        <v>942.97340273148995</v>
      </c>
      <c r="BA890" s="175">
        <v>951.58107515733025</v>
      </c>
      <c r="BB890" s="175">
        <v>1021.2512291544004</v>
      </c>
      <c r="BC890" s="175">
        <v>1048.6917956126163</v>
      </c>
      <c r="BD890" s="175">
        <v>960.18874758317054</v>
      </c>
      <c r="BE890" s="175">
        <v>1029.8589015802406</v>
      </c>
      <c r="BF890" s="175">
        <v>1057.2994680384566</v>
      </c>
      <c r="BG890" s="175">
        <v>1099.5290555773111</v>
      </c>
      <c r="BH890" s="175">
        <v>1126.969622035527</v>
      </c>
      <c r="BI890" s="175">
        <v>1154.4101884937427</v>
      </c>
      <c r="BJ890" s="175">
        <v>968.79642000901072</v>
      </c>
      <c r="BK890" s="175">
        <v>1038.4665740060809</v>
      </c>
      <c r="BL890" s="175">
        <v>1065.9071404642968</v>
      </c>
      <c r="BM890" s="175">
        <v>1108.1367280031511</v>
      </c>
      <c r="BN890" s="175">
        <v>1135.577294461367</v>
      </c>
      <c r="BO890" s="175">
        <v>1163.017860919583</v>
      </c>
      <c r="BP890" s="175">
        <v>1177.8068820002215</v>
      </c>
      <c r="BQ890" s="175">
        <v>1205.2474484584375</v>
      </c>
      <c r="BR890" s="175">
        <v>1232.6880149166534</v>
      </c>
      <c r="BS890" s="175">
        <v>1260.1285813748691</v>
      </c>
      <c r="BT890" s="173">
        <v>834.65537723853242</v>
      </c>
      <c r="BU890" s="173">
        <v>904.32553123560274</v>
      </c>
      <c r="BV890" s="173">
        <v>912.93320366144292</v>
      </c>
      <c r="BW890" s="173">
        <v>982.60335765851312</v>
      </c>
      <c r="BX890" s="173">
        <v>1088.3217505396394</v>
      </c>
      <c r="BY890" s="174">
        <v>1115.7623169978554</v>
      </c>
      <c r="BZ890" s="175">
        <v>1185.4324709949256</v>
      </c>
      <c r="CA890" s="175">
        <v>1003.4334297609304</v>
      </c>
      <c r="CB890" s="175">
        <v>1105.7104042321091</v>
      </c>
      <c r="CC890" s="175">
        <v>1175.3805582291793</v>
      </c>
      <c r="CD890" s="175">
        <v>1183.9882306550196</v>
      </c>
      <c r="CE890" s="175">
        <v>1253.6583846520898</v>
      </c>
      <c r="CF890" s="175">
        <v>1359.3767775332158</v>
      </c>
      <c r="CG890" s="175">
        <v>1386.8173439914317</v>
      </c>
      <c r="CH890" s="175">
        <v>1456.4874979885021</v>
      </c>
      <c r="CI890" s="175">
        <v>1274.4884567545068</v>
      </c>
      <c r="CJ890" s="175">
        <v>1058.4548603103817</v>
      </c>
      <c r="CK890" s="175">
        <v>1136.732686733292</v>
      </c>
      <c r="CL890" s="175">
        <v>1215.0105131562025</v>
      </c>
      <c r="CM890" s="175">
        <v>1242.4510796144184</v>
      </c>
      <c r="CN890" s="175">
        <v>1339.5618000697045</v>
      </c>
      <c r="CO890" s="175">
        <v>1409.2319540667745</v>
      </c>
      <c r="CP890" s="175">
        <v>1436.6725205249904</v>
      </c>
      <c r="CQ890" s="175">
        <v>1262.5879163536806</v>
      </c>
      <c r="CR890" s="175">
        <v>1586.9777617944962</v>
      </c>
      <c r="CS890" s="175">
        <v>1911.3676072353119</v>
      </c>
      <c r="CT890" s="175">
        <v>2235.7574526761277</v>
      </c>
      <c r="CU890" s="175">
        <v>1259.5356827090131</v>
      </c>
      <c r="CV890" s="175">
        <v>1333.6936235307176</v>
      </c>
      <c r="CW890" s="175">
        <v>1407.8515643524222</v>
      </c>
      <c r="CX890" s="175">
        <v>1433.8478904707324</v>
      </c>
      <c r="CY890" s="175">
        <v>1525.84752037574</v>
      </c>
      <c r="CZ890" s="175">
        <v>1591.8508241624379</v>
      </c>
      <c r="DA890" s="175">
        <v>1617.8471502807477</v>
      </c>
      <c r="DB890" s="175">
        <v>1452.9248936974016</v>
      </c>
      <c r="DC890" s="175">
        <v>1777.3147391382172</v>
      </c>
      <c r="DD890" s="175">
        <v>2101.7045845790331</v>
      </c>
      <c r="DE890" s="175">
        <v>2426.0944300198489</v>
      </c>
      <c r="DF890" s="175">
        <v>819.84203211006411</v>
      </c>
      <c r="DG890" s="175">
        <v>933.98262655232713</v>
      </c>
      <c r="DH890" s="175">
        <v>943.04333436900117</v>
      </c>
      <c r="DI890" s="175">
        <v>1016.3803385764435</v>
      </c>
      <c r="DJ890" s="175">
        <v>1045.2651453745655</v>
      </c>
      <c r="DK890" s="175">
        <v>1032.8051518736493</v>
      </c>
      <c r="DL890" s="175">
        <v>1041.4128242994896</v>
      </c>
      <c r="DM890" s="175">
        <v>1111.0829782965598</v>
      </c>
      <c r="DN890" s="175">
        <v>1138.5235447547757</v>
      </c>
      <c r="DO890" s="175">
        <v>1050.0204967253298</v>
      </c>
      <c r="DP890" s="175">
        <v>1119.6906507224001</v>
      </c>
      <c r="DQ890" s="175">
        <v>1147.1312171806157</v>
      </c>
      <c r="DR890" s="175">
        <v>1189.3608047194703</v>
      </c>
      <c r="DS890" s="175">
        <v>1216.8013711776862</v>
      </c>
      <c r="DT890" s="175">
        <v>1244.2419376359021</v>
      </c>
      <c r="DU890" s="175">
        <v>1178.3268085225877</v>
      </c>
      <c r="DV890" s="175">
        <v>1186.9344809484282</v>
      </c>
      <c r="DW890" s="175">
        <v>1256.6046349454984</v>
      </c>
      <c r="DX890" s="175">
        <v>1284.0452014037141</v>
      </c>
      <c r="DY890" s="175">
        <v>1195.5421533742683</v>
      </c>
      <c r="DZ890" s="175">
        <v>1265.2123073713385</v>
      </c>
      <c r="EA890" s="175">
        <v>1292.6528738295544</v>
      </c>
      <c r="EB890" s="175">
        <v>1334.8824613684089</v>
      </c>
      <c r="EC890" s="175">
        <v>1362.3230278266249</v>
      </c>
      <c r="ED890" s="175">
        <v>1389.7635942848406</v>
      </c>
      <c r="EE890" s="175">
        <v>1204.1498258001088</v>
      </c>
      <c r="EF890" s="175">
        <v>1273.8199797971788</v>
      </c>
      <c r="EG890" s="175">
        <v>1301.2605462553947</v>
      </c>
      <c r="EH890" s="175">
        <v>1343.490133794249</v>
      </c>
      <c r="EI890" s="175">
        <v>1370.9307002524649</v>
      </c>
      <c r="EJ890" s="175">
        <v>1398.3712667106809</v>
      </c>
      <c r="EK890" s="175">
        <v>1413.1602877913194</v>
      </c>
      <c r="EL890" s="175">
        <v>1440.6008542495354</v>
      </c>
      <c r="EM890" s="175">
        <v>1468.0414207077513</v>
      </c>
      <c r="EN890" s="175">
        <v>1495.481987165967</v>
      </c>
      <c r="EO890" s="175">
        <v>1270.481504232512</v>
      </c>
      <c r="EP890" s="175">
        <v>1336.48480801921</v>
      </c>
      <c r="EQ890" s="175">
        <v>1344.6394450542166</v>
      </c>
      <c r="ER890" s="175">
        <v>1410.6427488409147</v>
      </c>
      <c r="ES890" s="175">
        <v>1510.7970157809293</v>
      </c>
      <c r="ET890" s="175">
        <v>1536.7933418992391</v>
      </c>
      <c r="EU890" s="175">
        <v>1602.7966456859372</v>
      </c>
      <c r="EV890" s="175">
        <v>1430.3765013589941</v>
      </c>
      <c r="EW890" s="175">
        <v>1831.8588102490048</v>
      </c>
      <c r="EX890" s="175">
        <v>1066.1230163887881</v>
      </c>
      <c r="EY890" s="175">
        <v>1206.4894951507565</v>
      </c>
      <c r="EZ890" s="175">
        <v>1400.1621247321643</v>
      </c>
      <c r="FA890" s="175">
        <v>1509.9487146128579</v>
      </c>
    </row>
    <row r="891" spans="1:157" ht="14.4" x14ac:dyDescent="0.3">
      <c r="A891" s="171" t="s">
        <v>621</v>
      </c>
      <c r="B891" s="172">
        <v>165</v>
      </c>
      <c r="C891" s="173">
        <v>165</v>
      </c>
      <c r="D891" s="173">
        <v>165</v>
      </c>
      <c r="E891" s="173">
        <v>165</v>
      </c>
      <c r="F891" s="173">
        <v>165</v>
      </c>
      <c r="G891" s="173">
        <v>165</v>
      </c>
      <c r="H891" s="204">
        <v>165</v>
      </c>
      <c r="I891" s="175">
        <v>165</v>
      </c>
      <c r="J891" s="175">
        <v>165</v>
      </c>
      <c r="K891" s="175">
        <v>165</v>
      </c>
      <c r="L891" s="175">
        <v>165</v>
      </c>
      <c r="M891" s="175">
        <v>165</v>
      </c>
      <c r="N891" s="175">
        <v>165</v>
      </c>
      <c r="O891" s="175">
        <v>165</v>
      </c>
      <c r="P891" s="175">
        <v>165</v>
      </c>
      <c r="Q891" s="175">
        <v>165</v>
      </c>
      <c r="R891" s="175">
        <v>165</v>
      </c>
      <c r="S891" s="175">
        <v>165</v>
      </c>
      <c r="T891" s="175">
        <v>165</v>
      </c>
      <c r="U891" s="175">
        <v>165</v>
      </c>
      <c r="V891" s="175">
        <v>165</v>
      </c>
      <c r="W891" s="175">
        <v>165</v>
      </c>
      <c r="X891" s="175">
        <v>165</v>
      </c>
      <c r="Y891" s="175">
        <v>165</v>
      </c>
      <c r="Z891" s="175">
        <v>165</v>
      </c>
      <c r="AA891" s="175">
        <v>165</v>
      </c>
      <c r="AB891" s="175">
        <v>165</v>
      </c>
      <c r="AC891" s="175">
        <v>165</v>
      </c>
      <c r="AD891" s="175">
        <v>165</v>
      </c>
      <c r="AE891" s="175">
        <v>165</v>
      </c>
      <c r="AF891" s="175">
        <v>165</v>
      </c>
      <c r="AG891" s="175">
        <v>165</v>
      </c>
      <c r="AH891" s="175">
        <v>165</v>
      </c>
      <c r="AI891" s="175">
        <v>165</v>
      </c>
      <c r="AJ891" s="175">
        <v>165</v>
      </c>
      <c r="AK891" s="175">
        <v>330</v>
      </c>
      <c r="AL891" s="175">
        <v>330</v>
      </c>
      <c r="AM891" s="175">
        <v>330</v>
      </c>
      <c r="AN891" s="175">
        <v>330</v>
      </c>
      <c r="AO891" s="175">
        <v>330</v>
      </c>
      <c r="AP891" s="175">
        <v>330</v>
      </c>
      <c r="AQ891" s="175">
        <v>330</v>
      </c>
      <c r="AR891" s="175">
        <v>330</v>
      </c>
      <c r="AS891" s="175">
        <v>330</v>
      </c>
      <c r="AT891" s="175">
        <v>330</v>
      </c>
      <c r="AU891" s="175">
        <v>330</v>
      </c>
      <c r="AV891" s="175">
        <v>330</v>
      </c>
      <c r="AW891" s="175">
        <v>330</v>
      </c>
      <c r="AX891" s="175">
        <v>330</v>
      </c>
      <c r="AY891" s="175">
        <v>330</v>
      </c>
      <c r="AZ891" s="175">
        <v>330</v>
      </c>
      <c r="BA891" s="175">
        <v>330</v>
      </c>
      <c r="BB891" s="175">
        <v>330</v>
      </c>
      <c r="BC891" s="175">
        <v>330</v>
      </c>
      <c r="BD891" s="175">
        <v>330</v>
      </c>
      <c r="BE891" s="175">
        <v>330</v>
      </c>
      <c r="BF891" s="175">
        <v>330</v>
      </c>
      <c r="BG891" s="175">
        <v>330</v>
      </c>
      <c r="BH891" s="175">
        <v>330</v>
      </c>
      <c r="BI891" s="175">
        <v>330</v>
      </c>
      <c r="BJ891" s="175">
        <v>330</v>
      </c>
      <c r="BK891" s="175">
        <v>330</v>
      </c>
      <c r="BL891" s="175">
        <v>330</v>
      </c>
      <c r="BM891" s="175">
        <v>330</v>
      </c>
      <c r="BN891" s="175">
        <v>330</v>
      </c>
      <c r="BO891" s="175">
        <v>330</v>
      </c>
      <c r="BP891" s="175">
        <v>330</v>
      </c>
      <c r="BQ891" s="175">
        <v>330</v>
      </c>
      <c r="BR891" s="175">
        <v>330</v>
      </c>
      <c r="BS891" s="175">
        <v>330</v>
      </c>
      <c r="BT891" s="173">
        <v>165</v>
      </c>
      <c r="BU891" s="173">
        <v>165</v>
      </c>
      <c r="BV891" s="173">
        <v>165</v>
      </c>
      <c r="BW891" s="173">
        <v>165</v>
      </c>
      <c r="BX891" s="173">
        <v>165</v>
      </c>
      <c r="BY891" s="174">
        <v>165</v>
      </c>
      <c r="BZ891" s="175">
        <v>165</v>
      </c>
      <c r="CA891" s="175">
        <v>165</v>
      </c>
      <c r="CB891" s="175">
        <v>330</v>
      </c>
      <c r="CC891" s="175">
        <v>330</v>
      </c>
      <c r="CD891" s="175">
        <v>330</v>
      </c>
      <c r="CE891" s="175">
        <v>330</v>
      </c>
      <c r="CF891" s="175">
        <v>330</v>
      </c>
      <c r="CG891" s="175">
        <v>330</v>
      </c>
      <c r="CH891" s="175">
        <v>330</v>
      </c>
      <c r="CI891" s="175">
        <v>330</v>
      </c>
      <c r="CJ891" s="175">
        <v>165</v>
      </c>
      <c r="CK891" s="175">
        <v>165</v>
      </c>
      <c r="CL891" s="175">
        <v>165</v>
      </c>
      <c r="CM891" s="175">
        <v>165</v>
      </c>
      <c r="CN891" s="175">
        <v>165</v>
      </c>
      <c r="CO891" s="175">
        <v>165</v>
      </c>
      <c r="CP891" s="175">
        <v>165</v>
      </c>
      <c r="CQ891" s="175">
        <v>165</v>
      </c>
      <c r="CR891" s="175">
        <v>165</v>
      </c>
      <c r="CS891" s="175">
        <v>165</v>
      </c>
      <c r="CT891" s="175">
        <v>165</v>
      </c>
      <c r="CU891" s="175">
        <v>330</v>
      </c>
      <c r="CV891" s="175">
        <v>330</v>
      </c>
      <c r="CW891" s="175">
        <v>330</v>
      </c>
      <c r="CX891" s="175">
        <v>330</v>
      </c>
      <c r="CY891" s="175">
        <v>330</v>
      </c>
      <c r="CZ891" s="175">
        <v>330</v>
      </c>
      <c r="DA891" s="175">
        <v>330</v>
      </c>
      <c r="DB891" s="175">
        <v>330</v>
      </c>
      <c r="DC891" s="175">
        <v>330</v>
      </c>
      <c r="DD891" s="175">
        <v>330</v>
      </c>
      <c r="DE891" s="175">
        <v>330</v>
      </c>
      <c r="DF891" s="175">
        <v>330</v>
      </c>
      <c r="DG891" s="175">
        <v>330</v>
      </c>
      <c r="DH891" s="175">
        <v>330</v>
      </c>
      <c r="DI891" s="175">
        <v>330</v>
      </c>
      <c r="DJ891" s="175">
        <v>330</v>
      </c>
      <c r="DK891" s="175">
        <v>330</v>
      </c>
      <c r="DL891" s="175">
        <v>330</v>
      </c>
      <c r="DM891" s="175">
        <v>330</v>
      </c>
      <c r="DN891" s="175">
        <v>330</v>
      </c>
      <c r="DO891" s="175">
        <v>330</v>
      </c>
      <c r="DP891" s="175">
        <v>330</v>
      </c>
      <c r="DQ891" s="175">
        <v>330</v>
      </c>
      <c r="DR891" s="175">
        <v>330</v>
      </c>
      <c r="DS891" s="175">
        <v>330</v>
      </c>
      <c r="DT891" s="175">
        <v>330</v>
      </c>
      <c r="DU891" s="175">
        <v>330</v>
      </c>
      <c r="DV891" s="175">
        <v>330</v>
      </c>
      <c r="DW891" s="175">
        <v>330</v>
      </c>
      <c r="DX891" s="175">
        <v>330</v>
      </c>
      <c r="DY891" s="175">
        <v>330</v>
      </c>
      <c r="DZ891" s="175">
        <v>330</v>
      </c>
      <c r="EA891" s="175">
        <v>330</v>
      </c>
      <c r="EB891" s="175">
        <v>330</v>
      </c>
      <c r="EC891" s="175">
        <v>330</v>
      </c>
      <c r="ED891" s="175">
        <v>330</v>
      </c>
      <c r="EE891" s="175">
        <v>330</v>
      </c>
      <c r="EF891" s="175">
        <v>330</v>
      </c>
      <c r="EG891" s="175">
        <v>330</v>
      </c>
      <c r="EH891" s="175">
        <v>330</v>
      </c>
      <c r="EI891" s="175">
        <v>330</v>
      </c>
      <c r="EJ891" s="175">
        <v>330</v>
      </c>
      <c r="EK891" s="175">
        <v>330</v>
      </c>
      <c r="EL891" s="175">
        <v>330</v>
      </c>
      <c r="EM891" s="175">
        <v>330</v>
      </c>
      <c r="EN891" s="175">
        <v>330</v>
      </c>
      <c r="EO891" s="175">
        <v>330</v>
      </c>
      <c r="EP891" s="175">
        <v>330</v>
      </c>
      <c r="EQ891" s="175">
        <v>330</v>
      </c>
      <c r="ER891" s="175">
        <v>330</v>
      </c>
      <c r="ES891" s="175">
        <v>330</v>
      </c>
      <c r="ET891" s="175">
        <v>330</v>
      </c>
      <c r="EU891" s="175">
        <v>330</v>
      </c>
      <c r="EV891" s="175">
        <v>330</v>
      </c>
      <c r="EW891" s="175">
        <v>330</v>
      </c>
      <c r="EX891" s="175">
        <v>330</v>
      </c>
      <c r="EY891" s="175">
        <v>330</v>
      </c>
      <c r="EZ891" s="175">
        <v>330</v>
      </c>
      <c r="FA891" s="175">
        <v>330</v>
      </c>
    </row>
    <row r="892" spans="1:157" ht="14.4" x14ac:dyDescent="0.3">
      <c r="A892" s="171" t="s">
        <v>622</v>
      </c>
      <c r="B892" s="172">
        <v>149.29939152359583</v>
      </c>
      <c r="C892" s="173">
        <v>449.5274425835176</v>
      </c>
      <c r="D892" s="173">
        <v>450.2207736408152</v>
      </c>
      <c r="E892" s="173">
        <v>465.88781898394291</v>
      </c>
      <c r="F892" s="173">
        <v>478.43207887948432</v>
      </c>
      <c r="G892" s="173">
        <v>458.82124719968539</v>
      </c>
      <c r="H892" s="204">
        <v>459.51457825698299</v>
      </c>
      <c r="I892" s="175">
        <v>475.1816236001107</v>
      </c>
      <c r="J892" s="175">
        <v>487.72588349565211</v>
      </c>
      <c r="K892" s="175">
        <v>460.20790931428053</v>
      </c>
      <c r="L892" s="175">
        <v>475.8749546574083</v>
      </c>
      <c r="M892" s="175">
        <v>488.41921455294971</v>
      </c>
      <c r="N892" s="175">
        <v>491.54200000053601</v>
      </c>
      <c r="O892" s="175">
        <v>504.08625989607742</v>
      </c>
      <c r="P892" s="175">
        <v>516.63051979161889</v>
      </c>
      <c r="Q892" s="175">
        <v>468.11505181585318</v>
      </c>
      <c r="R892" s="175">
        <v>468.80838287315078</v>
      </c>
      <c r="S892" s="175">
        <v>484.47542821627849</v>
      </c>
      <c r="T892" s="175">
        <v>497.0196881118199</v>
      </c>
      <c r="U892" s="175">
        <v>469.50171393044832</v>
      </c>
      <c r="V892" s="175">
        <v>485.16875927357609</v>
      </c>
      <c r="W892" s="175">
        <v>497.7130191691175</v>
      </c>
      <c r="X892" s="175">
        <v>500.8358046167038</v>
      </c>
      <c r="Y892" s="175">
        <v>513.38006451224521</v>
      </c>
      <c r="Z892" s="175">
        <v>525.92432440778657</v>
      </c>
      <c r="AA892" s="175">
        <v>470.19504498774592</v>
      </c>
      <c r="AB892" s="175">
        <v>485.86209033087368</v>
      </c>
      <c r="AC892" s="175">
        <v>498.40635022641504</v>
      </c>
      <c r="AD892" s="175">
        <v>501.5291356740014</v>
      </c>
      <c r="AE892" s="175">
        <v>514.07339556954275</v>
      </c>
      <c r="AF892" s="175">
        <v>526.61765546508423</v>
      </c>
      <c r="AG892" s="175">
        <v>517.19618101712911</v>
      </c>
      <c r="AH892" s="175">
        <v>529.74044091267058</v>
      </c>
      <c r="AI892" s="175">
        <v>542.28470080821194</v>
      </c>
      <c r="AJ892" s="175">
        <v>554.82896070375341</v>
      </c>
      <c r="AK892" s="175">
        <v>498.77538127304121</v>
      </c>
      <c r="AL892" s="175">
        <v>508.069185889209</v>
      </c>
      <c r="AM892" s="175">
        <v>508.76251694650659</v>
      </c>
      <c r="AN892" s="175">
        <v>524.4295622896343</v>
      </c>
      <c r="AO892" s="175">
        <v>536.97382218517578</v>
      </c>
      <c r="AP892" s="175">
        <v>517.36299050537673</v>
      </c>
      <c r="AQ892" s="175">
        <v>518.05632156267438</v>
      </c>
      <c r="AR892" s="175">
        <v>533.7233669058021</v>
      </c>
      <c r="AS892" s="175">
        <v>546.26762680134357</v>
      </c>
      <c r="AT892" s="175">
        <v>518.74965261997193</v>
      </c>
      <c r="AU892" s="175">
        <v>534.41669796309964</v>
      </c>
      <c r="AV892" s="175">
        <v>546.96095785864111</v>
      </c>
      <c r="AW892" s="175">
        <v>550.08374330622735</v>
      </c>
      <c r="AX892" s="175">
        <v>562.62800320176882</v>
      </c>
      <c r="AY892" s="175">
        <v>575.17226309731029</v>
      </c>
      <c r="AZ892" s="175">
        <v>526.65679512154452</v>
      </c>
      <c r="BA892" s="175">
        <v>527.35012617884217</v>
      </c>
      <c r="BB892" s="175">
        <v>543.01717152196989</v>
      </c>
      <c r="BC892" s="175">
        <v>555.56143141751136</v>
      </c>
      <c r="BD892" s="175">
        <v>528.04345723613972</v>
      </c>
      <c r="BE892" s="175">
        <v>543.71050257926743</v>
      </c>
      <c r="BF892" s="175">
        <v>556.2547624748089</v>
      </c>
      <c r="BG892" s="175">
        <v>559.37754792239514</v>
      </c>
      <c r="BH892" s="175">
        <v>571.92180781793661</v>
      </c>
      <c r="BI892" s="175">
        <v>584.46606771347797</v>
      </c>
      <c r="BJ892" s="175">
        <v>528.73678829343726</v>
      </c>
      <c r="BK892" s="175">
        <v>544.40383363656497</v>
      </c>
      <c r="BL892" s="175">
        <v>556.94809353210644</v>
      </c>
      <c r="BM892" s="175">
        <v>560.07087897969268</v>
      </c>
      <c r="BN892" s="175">
        <v>572.61513887523415</v>
      </c>
      <c r="BO892" s="175">
        <v>585.15939877077562</v>
      </c>
      <c r="BP892" s="175">
        <v>575.7379243228205</v>
      </c>
      <c r="BQ892" s="175">
        <v>588.28218421836186</v>
      </c>
      <c r="BR892" s="175">
        <v>600.82644411390334</v>
      </c>
      <c r="BS892" s="175">
        <v>613.37070400944481</v>
      </c>
      <c r="BT892" s="173">
        <v>478.79551854661611</v>
      </c>
      <c r="BU892" s="173">
        <v>494.46256388974382</v>
      </c>
      <c r="BV892" s="173">
        <v>495.15589494704142</v>
      </c>
      <c r="BW892" s="173">
        <v>510.82294029016919</v>
      </c>
      <c r="BX892" s="173">
        <v>539.72757658613591</v>
      </c>
      <c r="BY892" s="174">
        <v>552.27183648167738</v>
      </c>
      <c r="BZ892" s="175">
        <v>567.93888182480509</v>
      </c>
      <c r="CA892" s="175">
        <v>519.88217322374123</v>
      </c>
      <c r="CB892" s="175">
        <v>537.33726185230751</v>
      </c>
      <c r="CC892" s="175">
        <v>553.00430719543522</v>
      </c>
      <c r="CD892" s="175">
        <v>553.69763825273287</v>
      </c>
      <c r="CE892" s="175">
        <v>569.36468359586058</v>
      </c>
      <c r="CF892" s="175">
        <v>598.26931989182731</v>
      </c>
      <c r="CG892" s="175">
        <v>610.81357978736867</v>
      </c>
      <c r="CH892" s="175">
        <v>626.48062513049649</v>
      </c>
      <c r="CI892" s="175">
        <v>578.42391652943263</v>
      </c>
      <c r="CJ892" s="175">
        <v>504.44969956320926</v>
      </c>
      <c r="CK892" s="175">
        <v>520.81007596363452</v>
      </c>
      <c r="CL892" s="175">
        <v>537.17045236405988</v>
      </c>
      <c r="CM892" s="175">
        <v>549.71471225960124</v>
      </c>
      <c r="CN892" s="175">
        <v>577.92601749827043</v>
      </c>
      <c r="CO892" s="175">
        <v>593.59306284139814</v>
      </c>
      <c r="CP892" s="175">
        <v>606.13732273693961</v>
      </c>
      <c r="CQ892" s="175">
        <v>555.68590617530185</v>
      </c>
      <c r="CR892" s="175">
        <v>594.16999557795248</v>
      </c>
      <c r="CS892" s="175">
        <v>632.65408498060322</v>
      </c>
      <c r="CT892" s="175">
        <v>671.13817438325395</v>
      </c>
      <c r="CU892" s="175">
        <v>562.99144286890055</v>
      </c>
      <c r="CV892" s="175">
        <v>579.35181926932592</v>
      </c>
      <c r="CW892" s="175">
        <v>595.71219566975128</v>
      </c>
      <c r="CX892" s="175">
        <v>608.25645556529264</v>
      </c>
      <c r="CY892" s="175">
        <v>636.46776080396182</v>
      </c>
      <c r="CZ892" s="175">
        <v>652.13480614708953</v>
      </c>
      <c r="DA892" s="175">
        <v>664.67906604263089</v>
      </c>
      <c r="DB892" s="175">
        <v>614.22764948099325</v>
      </c>
      <c r="DC892" s="175">
        <v>652.71173888364387</v>
      </c>
      <c r="DD892" s="175">
        <v>691.19582828629461</v>
      </c>
      <c r="DE892" s="175">
        <v>729.67991768894535</v>
      </c>
      <c r="DF892" s="175">
        <v>557.31712457873255</v>
      </c>
      <c r="DG892" s="175">
        <v>566.61092919490034</v>
      </c>
      <c r="DH892" s="175">
        <v>567.30426025219799</v>
      </c>
      <c r="DI892" s="175">
        <v>582.9713055953257</v>
      </c>
      <c r="DJ892" s="175">
        <v>595.51556549086717</v>
      </c>
      <c r="DK892" s="175">
        <v>575.90473381106813</v>
      </c>
      <c r="DL892" s="175">
        <v>576.59806486836578</v>
      </c>
      <c r="DM892" s="175">
        <v>592.26511021149349</v>
      </c>
      <c r="DN892" s="175">
        <v>604.80937010703497</v>
      </c>
      <c r="DO892" s="175">
        <v>577.29139592566332</v>
      </c>
      <c r="DP892" s="175">
        <v>592.95844126879103</v>
      </c>
      <c r="DQ892" s="175">
        <v>605.50270116433251</v>
      </c>
      <c r="DR892" s="175">
        <v>608.62548661191875</v>
      </c>
      <c r="DS892" s="175">
        <v>621.16974650746022</v>
      </c>
      <c r="DT892" s="175">
        <v>633.71400640300169</v>
      </c>
      <c r="DU892" s="175">
        <v>585.19853842723592</v>
      </c>
      <c r="DV892" s="175">
        <v>585.89186948453357</v>
      </c>
      <c r="DW892" s="175">
        <v>601.55891482766128</v>
      </c>
      <c r="DX892" s="175">
        <v>614.10317472320276</v>
      </c>
      <c r="DY892" s="175">
        <v>586.58520054183111</v>
      </c>
      <c r="DZ892" s="175">
        <v>602.25224588495882</v>
      </c>
      <c r="EA892" s="175">
        <v>614.7965057805003</v>
      </c>
      <c r="EB892" s="175">
        <v>617.91929122808654</v>
      </c>
      <c r="EC892" s="175">
        <v>630.46355112362801</v>
      </c>
      <c r="ED892" s="175">
        <v>643.00781101916937</v>
      </c>
      <c r="EE892" s="175">
        <v>587.27853159912866</v>
      </c>
      <c r="EF892" s="175">
        <v>602.94557694225637</v>
      </c>
      <c r="EG892" s="175">
        <v>615.48983683779784</v>
      </c>
      <c r="EH892" s="175">
        <v>618.61262228538408</v>
      </c>
      <c r="EI892" s="175">
        <v>631.15688218092555</v>
      </c>
      <c r="EJ892" s="175">
        <v>643.70114207646702</v>
      </c>
      <c r="EK892" s="175">
        <v>634.2796676285119</v>
      </c>
      <c r="EL892" s="175">
        <v>646.82392752405326</v>
      </c>
      <c r="EM892" s="175">
        <v>659.36818741959473</v>
      </c>
      <c r="EN892" s="175">
        <v>671.91244731513621</v>
      </c>
      <c r="EO892" s="175">
        <v>595.8790051579989</v>
      </c>
      <c r="EP892" s="175">
        <v>611.54605050112662</v>
      </c>
      <c r="EQ892" s="175">
        <v>612.23938155842427</v>
      </c>
      <c r="ER892" s="175">
        <v>627.90642690155198</v>
      </c>
      <c r="ES892" s="175">
        <v>656.81106319751871</v>
      </c>
      <c r="ET892" s="175">
        <v>669.35532309306006</v>
      </c>
      <c r="EU892" s="175">
        <v>685.02236843618789</v>
      </c>
      <c r="EV892" s="175">
        <v>636.96565983512403</v>
      </c>
      <c r="EW892" s="175">
        <v>663.5151715872546</v>
      </c>
      <c r="EX892" s="175">
        <v>615.85886788442394</v>
      </c>
      <c r="EY892" s="175">
        <v>636.6422584390142</v>
      </c>
      <c r="EZ892" s="175">
        <v>657.42564899360445</v>
      </c>
      <c r="FA892" s="175">
        <v>678.2090395481946</v>
      </c>
    </row>
    <row r="893" spans="1:157" ht="14.4" x14ac:dyDescent="0.3">
      <c r="A893" s="171" t="s">
        <v>623</v>
      </c>
      <c r="B893" s="172">
        <v>221.3979554201228</v>
      </c>
      <c r="C893" s="173">
        <v>443.62114786031611</v>
      </c>
      <c r="D893" s="173">
        <v>420.69164295214807</v>
      </c>
      <c r="E893" s="173">
        <v>371.56567245033739</v>
      </c>
      <c r="F893" s="173">
        <v>322.7667212978468</v>
      </c>
      <c r="G893" s="173">
        <v>594.61586256964335</v>
      </c>
      <c r="H893" s="204">
        <v>571.64105412239189</v>
      </c>
      <c r="I893" s="175">
        <v>522.14839859954395</v>
      </c>
      <c r="J893" s="175">
        <v>473.20502341306275</v>
      </c>
      <c r="K893" s="175">
        <v>548.66624567514043</v>
      </c>
      <c r="L893" s="175">
        <v>499.1735901522926</v>
      </c>
      <c r="M893" s="175">
        <v>450.23021496581146</v>
      </c>
      <c r="N893" s="175">
        <v>449.68093462944472</v>
      </c>
      <c r="O893" s="175">
        <v>400.73755944296357</v>
      </c>
      <c r="P893" s="175">
        <v>351.79418425648237</v>
      </c>
      <c r="Q893" s="175">
        <v>816.50150065183323</v>
      </c>
      <c r="R893" s="175">
        <v>793.48138866549846</v>
      </c>
      <c r="S893" s="175">
        <v>743.6220481216136</v>
      </c>
      <c r="T893" s="175">
        <v>694.53424890114172</v>
      </c>
      <c r="U893" s="175">
        <v>770.4612766791638</v>
      </c>
      <c r="V893" s="175">
        <v>720.60193613527872</v>
      </c>
      <c r="W893" s="175">
        <v>671.51413691480684</v>
      </c>
      <c r="X893" s="175">
        <v>670.74259559139364</v>
      </c>
      <c r="Y893" s="175">
        <v>621.65479637092187</v>
      </c>
      <c r="Z893" s="175">
        <v>572.56699715044999</v>
      </c>
      <c r="AA893" s="175">
        <v>747.44116469282903</v>
      </c>
      <c r="AB893" s="175">
        <v>697.58182414894407</v>
      </c>
      <c r="AC893" s="175">
        <v>648.49402492847219</v>
      </c>
      <c r="AD893" s="175">
        <v>647.72248360505898</v>
      </c>
      <c r="AE893" s="175">
        <v>598.6346843845871</v>
      </c>
      <c r="AF893" s="175">
        <v>549.54688516411534</v>
      </c>
      <c r="AG893" s="175">
        <v>597.86314306117367</v>
      </c>
      <c r="AH893" s="175">
        <v>548.77534384070191</v>
      </c>
      <c r="AI893" s="175">
        <v>499.6875446202302</v>
      </c>
      <c r="AJ893" s="175">
        <v>450.59974539975838</v>
      </c>
      <c r="AK893" s="175">
        <v>301.75346903862783</v>
      </c>
      <c r="AL893" s="175">
        <v>493.9294301089119</v>
      </c>
      <c r="AM893" s="175">
        <v>470.95462166166055</v>
      </c>
      <c r="AN893" s="175">
        <v>421.46196613881267</v>
      </c>
      <c r="AO893" s="175">
        <v>372.51859095233146</v>
      </c>
      <c r="AP893" s="175">
        <v>642.73163595696269</v>
      </c>
      <c r="AQ893" s="175">
        <v>619.71152397062792</v>
      </c>
      <c r="AR893" s="175">
        <v>569.85218342674295</v>
      </c>
      <c r="AS893" s="175">
        <v>520.76438420627107</v>
      </c>
      <c r="AT893" s="175">
        <v>596.69141198429315</v>
      </c>
      <c r="AU893" s="175">
        <v>546.83207144040819</v>
      </c>
      <c r="AV893" s="175">
        <v>497.74427221993631</v>
      </c>
      <c r="AW893" s="175">
        <v>496.97273089652293</v>
      </c>
      <c r="AX893" s="175">
        <v>447.88493167605122</v>
      </c>
      <c r="AY893" s="175">
        <v>398.79713245557946</v>
      </c>
      <c r="AZ893" s="175">
        <v>862.42476517787622</v>
      </c>
      <c r="BA893" s="175">
        <v>839.35934965245815</v>
      </c>
      <c r="BB893" s="175">
        <v>789.13332408753604</v>
      </c>
      <c r="BC893" s="175">
        <v>739.90110083307354</v>
      </c>
      <c r="BD893" s="175">
        <v>816.29393412704019</v>
      </c>
      <c r="BE893" s="175">
        <v>766.06790856211774</v>
      </c>
      <c r="BF893" s="175">
        <v>716.83568530765524</v>
      </c>
      <c r="BG893" s="175">
        <v>715.84188299719551</v>
      </c>
      <c r="BH893" s="175">
        <v>666.60965974273313</v>
      </c>
      <c r="BI893" s="175">
        <v>617.37743648827063</v>
      </c>
      <c r="BJ893" s="175">
        <v>793.228518601622</v>
      </c>
      <c r="BK893" s="175">
        <v>743.00249303669966</v>
      </c>
      <c r="BL893" s="175">
        <v>693.77026978223716</v>
      </c>
      <c r="BM893" s="175">
        <v>692.77646747177732</v>
      </c>
      <c r="BN893" s="175">
        <v>643.54424421731505</v>
      </c>
      <c r="BO893" s="175">
        <v>594.31202096285256</v>
      </c>
      <c r="BP893" s="175">
        <v>642.5504419068551</v>
      </c>
      <c r="BQ893" s="175">
        <v>593.3182186523926</v>
      </c>
      <c r="BR893" s="175">
        <v>544.08599539793033</v>
      </c>
      <c r="BS893" s="175">
        <v>494.85377214346795</v>
      </c>
      <c r="BT893" s="173">
        <v>918.30177048613609</v>
      </c>
      <c r="BU893" s="173">
        <v>868.07574492121387</v>
      </c>
      <c r="BV893" s="173">
        <v>845.01032939579568</v>
      </c>
      <c r="BW893" s="173">
        <v>794.78430383087334</v>
      </c>
      <c r="BX893" s="173">
        <v>672.26063948607054</v>
      </c>
      <c r="BY893" s="174">
        <v>623.02841623160816</v>
      </c>
      <c r="BZ893" s="175">
        <v>572.80239066668571</v>
      </c>
      <c r="CA893" s="175">
        <v>756.323370716912</v>
      </c>
      <c r="CB893" s="175">
        <v>967.76144751606307</v>
      </c>
      <c r="CC893" s="175">
        <v>917.53542195114062</v>
      </c>
      <c r="CD893" s="175">
        <v>894.47000642572266</v>
      </c>
      <c r="CE893" s="175">
        <v>844.24398086080021</v>
      </c>
      <c r="CF893" s="175">
        <v>721.72031651599741</v>
      </c>
      <c r="CG893" s="175">
        <v>672.48809326153491</v>
      </c>
      <c r="CH893" s="175">
        <v>622.26206769661258</v>
      </c>
      <c r="CI893" s="175">
        <v>805.78304774683875</v>
      </c>
      <c r="CJ893" s="175">
        <v>1053.8168089876015</v>
      </c>
      <c r="CK893" s="175">
        <v>980.52536789726128</v>
      </c>
      <c r="CL893" s="175">
        <v>907.23392680692086</v>
      </c>
      <c r="CM893" s="175">
        <v>858.00170355245848</v>
      </c>
      <c r="CN893" s="175">
        <v>758.54345473307376</v>
      </c>
      <c r="CO893" s="175">
        <v>708.31742916815142</v>
      </c>
      <c r="CP893" s="175">
        <v>659.08520591368904</v>
      </c>
      <c r="CQ893" s="175">
        <v>846.50341386559376</v>
      </c>
      <c r="CR893" s="175">
        <v>988.23521461823248</v>
      </c>
      <c r="CS893" s="175">
        <v>1179.7434368420438</v>
      </c>
      <c r="CT893" s="175">
        <v>1321.4752375946825</v>
      </c>
      <c r="CU893" s="175">
        <v>1096.2790655580338</v>
      </c>
      <c r="CV893" s="175">
        <v>1022.5756359075731</v>
      </c>
      <c r="CW893" s="175">
        <v>948.872206257112</v>
      </c>
      <c r="CX893" s="175">
        <v>899.495558968659</v>
      </c>
      <c r="CY893" s="175">
        <v>799.5262010942464</v>
      </c>
      <c r="CZ893" s="175">
        <v>748.93349050828692</v>
      </c>
      <c r="DA893" s="175">
        <v>699.55684321983392</v>
      </c>
      <c r="DB893" s="175">
        <v>887.89128593053522</v>
      </c>
      <c r="DC893" s="175">
        <v>1029.6230866831736</v>
      </c>
      <c r="DD893" s="175">
        <v>1221.1313089069852</v>
      </c>
      <c r="DE893" s="175">
        <v>1362.8631096596239</v>
      </c>
      <c r="DF893" s="175">
        <v>372.79702898895926</v>
      </c>
      <c r="DG893" s="175">
        <v>593.54916644227137</v>
      </c>
      <c r="DH893" s="175">
        <v>570.5290544559366</v>
      </c>
      <c r="DI893" s="175">
        <v>520.66971391205152</v>
      </c>
      <c r="DJ893" s="175">
        <v>471.58191469157975</v>
      </c>
      <c r="DK893" s="175">
        <v>740.34676669853252</v>
      </c>
      <c r="DL893" s="175">
        <v>717.28135117311433</v>
      </c>
      <c r="DM893" s="175">
        <v>667.05532560819211</v>
      </c>
      <c r="DN893" s="175">
        <v>617.82310235372961</v>
      </c>
      <c r="DO893" s="175">
        <v>694.21593564769626</v>
      </c>
      <c r="DP893" s="175">
        <v>643.98991008277403</v>
      </c>
      <c r="DQ893" s="175">
        <v>594.75768682831153</v>
      </c>
      <c r="DR893" s="175">
        <v>593.76388451785158</v>
      </c>
      <c r="DS893" s="175">
        <v>544.5316612633892</v>
      </c>
      <c r="DT893" s="175">
        <v>495.29943800892681</v>
      </c>
      <c r="DU893" s="175">
        <v>949.15324629033864</v>
      </c>
      <c r="DV893" s="175">
        <v>926.08783076492057</v>
      </c>
      <c r="DW893" s="175">
        <v>875.861805199998</v>
      </c>
      <c r="DX893" s="175">
        <v>826.62958194553585</v>
      </c>
      <c r="DY893" s="175">
        <v>903.02241523950215</v>
      </c>
      <c r="DZ893" s="175">
        <v>852.79638967458004</v>
      </c>
      <c r="EA893" s="175">
        <v>803.56416642011766</v>
      </c>
      <c r="EB893" s="175">
        <v>802.57036410965782</v>
      </c>
      <c r="EC893" s="175">
        <v>753.33814085519532</v>
      </c>
      <c r="ED893" s="175">
        <v>704.10591760073294</v>
      </c>
      <c r="EE893" s="175">
        <v>879.9569997140843</v>
      </c>
      <c r="EF893" s="175">
        <v>829.73097414916197</v>
      </c>
      <c r="EG893" s="175">
        <v>780.49875089469958</v>
      </c>
      <c r="EH893" s="175">
        <v>779.50494858423963</v>
      </c>
      <c r="EI893" s="175">
        <v>730.27272532977713</v>
      </c>
      <c r="EJ893" s="175">
        <v>681.04050207531475</v>
      </c>
      <c r="EK893" s="175">
        <v>729.27892301931729</v>
      </c>
      <c r="EL893" s="175">
        <v>680.04669976485491</v>
      </c>
      <c r="EM893" s="175">
        <v>630.81447651039252</v>
      </c>
      <c r="EN893" s="175">
        <v>581.58225325593003</v>
      </c>
      <c r="EO893" s="175">
        <v>1047.4316980494555</v>
      </c>
      <c r="EP893" s="175">
        <v>996.8389874634961</v>
      </c>
      <c r="EQ893" s="175">
        <v>973.72826839899449</v>
      </c>
      <c r="ER893" s="175">
        <v>923.13555781303512</v>
      </c>
      <c r="ES893" s="175">
        <v>800.05548087412114</v>
      </c>
      <c r="ET893" s="175">
        <v>750.67883358566803</v>
      </c>
      <c r="EU893" s="175">
        <v>700.08612299970855</v>
      </c>
      <c r="EV893" s="175">
        <v>884.56499274063992</v>
      </c>
      <c r="EW893" s="175">
        <v>1081.4739185471631</v>
      </c>
      <c r="EX893" s="175">
        <v>403.27930174740072</v>
      </c>
      <c r="EY893" s="175">
        <v>624.45776630207945</v>
      </c>
      <c r="EZ893" s="175">
        <v>721.20514945096193</v>
      </c>
      <c r="FA893" s="175">
        <v>859.34035010094601</v>
      </c>
    </row>
    <row r="894" spans="1:157" ht="14.4" x14ac:dyDescent="0.3">
      <c r="A894" s="171" t="s">
        <v>624</v>
      </c>
      <c r="B894" s="172">
        <v>613.89951762811631</v>
      </c>
      <c r="C894" s="173">
        <v>1346.1295129988746</v>
      </c>
      <c r="D894" s="173">
        <v>1162.3166458740063</v>
      </c>
      <c r="E894" s="173">
        <v>904.27721641826793</v>
      </c>
      <c r="F894" s="173">
        <v>742.31263131303479</v>
      </c>
      <c r="G894" s="173">
        <v>2323.4841954502795</v>
      </c>
      <c r="H894" s="204">
        <v>2078.7210837533057</v>
      </c>
      <c r="I894" s="175">
        <v>1677.6216902869139</v>
      </c>
      <c r="J894" s="175">
        <v>1346.3915291072396</v>
      </c>
      <c r="K894" s="175">
        <v>1892.5281701614113</v>
      </c>
      <c r="L894" s="175">
        <v>1491.428776695022</v>
      </c>
      <c r="M894" s="175">
        <v>1153.5132696993242</v>
      </c>
      <c r="N894" s="175">
        <v>1071.2377140896569</v>
      </c>
      <c r="O894" s="175">
        <v>894.66124587857848</v>
      </c>
      <c r="P894" s="175">
        <v>726.62730433668912</v>
      </c>
      <c r="Q894" s="175">
        <v>3870.4587738994574</v>
      </c>
      <c r="R894" s="175">
        <v>3683.7966287283998</v>
      </c>
      <c r="S894" s="175">
        <v>3279.725538997644</v>
      </c>
      <c r="T894" s="175">
        <v>2881.9071902763499</v>
      </c>
      <c r="U894" s="175">
        <v>3497.2365652663671</v>
      </c>
      <c r="V894" s="175">
        <v>3093.1654755356053</v>
      </c>
      <c r="W894" s="175">
        <v>2695.3471268143135</v>
      </c>
      <c r="X894" s="175">
        <v>2689.0943858048436</v>
      </c>
      <c r="Y894" s="175">
        <v>2291.2760370835545</v>
      </c>
      <c r="Z894" s="175">
        <v>1900.3052335818986</v>
      </c>
      <c r="AA894" s="175">
        <v>3310.6765018043297</v>
      </c>
      <c r="AB894" s="175">
        <v>2906.6054120735694</v>
      </c>
      <c r="AC894" s="175">
        <v>2508.7870633522775</v>
      </c>
      <c r="AD894" s="175">
        <v>2502.5343223428085</v>
      </c>
      <c r="AE894" s="175">
        <v>2046.1457755164363</v>
      </c>
      <c r="AF894" s="175">
        <v>1713.7451701198625</v>
      </c>
      <c r="AG894" s="175">
        <v>2039.8930345069627</v>
      </c>
      <c r="AH894" s="175">
        <v>1642.0746857856709</v>
      </c>
      <c r="AI894" s="175">
        <v>1309.6740803891007</v>
      </c>
      <c r="AJ894" s="175">
        <v>1035.4424686872342</v>
      </c>
      <c r="AK894" s="175">
        <v>627.67976373580677</v>
      </c>
      <c r="AL894" s="175">
        <v>1288.0690227022253</v>
      </c>
      <c r="AM894" s="175">
        <v>1183.6922300157992</v>
      </c>
      <c r="AN894" s="175">
        <v>938.51992044703729</v>
      </c>
      <c r="AO894" s="175">
        <v>783.92400258459872</v>
      </c>
      <c r="AP894" s="175">
        <v>1916.5380916894428</v>
      </c>
      <c r="AQ894" s="175">
        <v>1700.470714094201</v>
      </c>
      <c r="AR894" s="175">
        <v>1451.6053827421335</v>
      </c>
      <c r="AS894" s="175">
        <v>1267.8361383853687</v>
      </c>
      <c r="AT894" s="175">
        <v>1585.569318793988</v>
      </c>
      <c r="AU894" s="175">
        <v>1342.3608870461333</v>
      </c>
      <c r="AV894" s="175">
        <v>1163.2535273079982</v>
      </c>
      <c r="AW894" s="175">
        <v>1115.845046299107</v>
      </c>
      <c r="AX894" s="175">
        <v>916.41533197092269</v>
      </c>
      <c r="AY894" s="175">
        <v>756.91506800436343</v>
      </c>
      <c r="AZ894" s="175">
        <v>3438.9517216985114</v>
      </c>
      <c r="BA894" s="175">
        <v>3252.0245083663322</v>
      </c>
      <c r="BB894" s="175">
        <v>2844.9817223711966</v>
      </c>
      <c r="BC894" s="175">
        <v>2445.9929294330118</v>
      </c>
      <c r="BD894" s="175">
        <v>3065.0972950341529</v>
      </c>
      <c r="BE894" s="175">
        <v>2658.0545090390201</v>
      </c>
      <c r="BF894" s="175">
        <v>2259.0657161008276</v>
      </c>
      <c r="BG894" s="175">
        <v>2251.0117230438823</v>
      </c>
      <c r="BH894" s="175">
        <v>1856.6469467842896</v>
      </c>
      <c r="BI894" s="175">
        <v>1585.9990335075429</v>
      </c>
      <c r="BJ894" s="175">
        <v>2878.170081701976</v>
      </c>
      <c r="BK894" s="175">
        <v>2471.1272957068418</v>
      </c>
      <c r="BL894" s="175">
        <v>2072.1385027686506</v>
      </c>
      <c r="BM894" s="175">
        <v>2064.0845097117017</v>
      </c>
      <c r="BN894" s="175">
        <v>1719.0219678321093</v>
      </c>
      <c r="BO894" s="175">
        <v>1470.8715124675521</v>
      </c>
      <c r="BP894" s="175">
        <v>1714.0615544252494</v>
      </c>
      <c r="BQ894" s="175">
        <v>1419.2997075682615</v>
      </c>
      <c r="BR894" s="175">
        <v>1231.6417950232062</v>
      </c>
      <c r="BS894" s="175">
        <v>1051.8783028307178</v>
      </c>
      <c r="BT894" s="173">
        <v>4514.1680536102649</v>
      </c>
      <c r="BU894" s="173">
        <v>4054.834855233154</v>
      </c>
      <c r="BV894" s="173">
        <v>3850.0608865504255</v>
      </c>
      <c r="BW894" s="173">
        <v>3443.0181005552863</v>
      </c>
      <c r="BX894" s="173">
        <v>2450.0593082897844</v>
      </c>
      <c r="BY894" s="174">
        <v>2051.0705153515942</v>
      </c>
      <c r="BZ894" s="175">
        <v>1585.4575312513759</v>
      </c>
      <c r="CA894" s="175">
        <v>3131.3222179805539</v>
      </c>
      <c r="CB894" s="175">
        <v>4041.2857820947197</v>
      </c>
      <c r="CC894" s="175">
        <v>3634.2429960995846</v>
      </c>
      <c r="CD894" s="175">
        <v>3447.3157827674054</v>
      </c>
      <c r="CE894" s="175">
        <v>3040.2729967722698</v>
      </c>
      <c r="CF894" s="175">
        <v>2047.3142045067627</v>
      </c>
      <c r="CG894" s="175">
        <v>1714.0579689855356</v>
      </c>
      <c r="CH894" s="175">
        <v>1414.3357087216875</v>
      </c>
      <c r="CI894" s="175">
        <v>2728.577114197536</v>
      </c>
      <c r="CJ894" s="175">
        <v>5466.2097635750806</v>
      </c>
      <c r="CK894" s="175">
        <v>4795.935903140351</v>
      </c>
      <c r="CL894" s="175">
        <v>4125.6620427056214</v>
      </c>
      <c r="CM894" s="175">
        <v>3704.0082073428807</v>
      </c>
      <c r="CN894" s="175">
        <v>2897.9766284095545</v>
      </c>
      <c r="CO894" s="175">
        <v>2490.9338424144166</v>
      </c>
      <c r="CP894" s="175">
        <v>2091.9450494762291</v>
      </c>
      <c r="CQ894" s="175">
        <v>3610.823532352601</v>
      </c>
      <c r="CR894" s="175">
        <v>4579.157925514065</v>
      </c>
      <c r="CS894" s="175">
        <v>6043.27535473437</v>
      </c>
      <c r="CT894" s="175">
        <v>7052.171359982618</v>
      </c>
      <c r="CU894" s="175">
        <v>4879.5606216504793</v>
      </c>
      <c r="CV894" s="175">
        <v>4234.1744113589057</v>
      </c>
      <c r="CW894" s="175">
        <v>3636.8655658970724</v>
      </c>
      <c r="CX894" s="175">
        <v>3236.7063287419855</v>
      </c>
      <c r="CY894" s="175">
        <v>2426.5326093273884</v>
      </c>
      <c r="CZ894" s="175">
        <v>2016.5181270678804</v>
      </c>
      <c r="DA894" s="175">
        <v>1699.7346976286281</v>
      </c>
      <c r="DB894" s="175">
        <v>3142.6627413038223</v>
      </c>
      <c r="DC894" s="175">
        <v>4039.950866438679</v>
      </c>
      <c r="DD894" s="175">
        <v>5446.8006200887903</v>
      </c>
      <c r="DE894" s="175">
        <v>6455.696625337041</v>
      </c>
      <c r="DF894" s="175">
        <v>841.34227187931174</v>
      </c>
      <c r="DG894" s="175">
        <v>1681.8775865992648</v>
      </c>
      <c r="DH894" s="175">
        <v>1566.9761912990507</v>
      </c>
      <c r="DI894" s="175">
        <v>1328.1044769622713</v>
      </c>
      <c r="DJ894" s="175">
        <v>1148.9971172241392</v>
      </c>
      <c r="DK894" s="175">
        <v>2544.3448703989343</v>
      </c>
      <c r="DL894" s="175">
        <v>2357.4176570667528</v>
      </c>
      <c r="DM894" s="175">
        <v>1950.3748710716147</v>
      </c>
      <c r="DN894" s="175">
        <v>1653.6044250864227</v>
      </c>
      <c r="DO894" s="175">
        <v>2170.4904437345758</v>
      </c>
      <c r="DP894" s="175">
        <v>1786.6273594109905</v>
      </c>
      <c r="DQ894" s="175">
        <v>1538.4769040464319</v>
      </c>
      <c r="DR894" s="175">
        <v>1486.9050991471424</v>
      </c>
      <c r="DS894" s="175">
        <v>1294.3649334061326</v>
      </c>
      <c r="DT894" s="175">
        <v>1114.6014412136465</v>
      </c>
      <c r="DU894" s="175">
        <v>3985.2209827842053</v>
      </c>
      <c r="DV894" s="175">
        <v>3798.2937694520283</v>
      </c>
      <c r="DW894" s="175">
        <v>3391.2509834568868</v>
      </c>
      <c r="DX894" s="175">
        <v>2992.262190518702</v>
      </c>
      <c r="DY894" s="175">
        <v>3611.3665561198432</v>
      </c>
      <c r="DZ894" s="175">
        <v>3204.3237701247126</v>
      </c>
      <c r="EA894" s="175">
        <v>2805.3349771865228</v>
      </c>
      <c r="EB894" s="175">
        <v>2797.2809841295771</v>
      </c>
      <c r="EC894" s="175">
        <v>2398.2921911913886</v>
      </c>
      <c r="ED894" s="175">
        <v>2035.4360425253774</v>
      </c>
      <c r="EE894" s="175">
        <v>3424.4393427876712</v>
      </c>
      <c r="EF894" s="175">
        <v>3017.3965567925356</v>
      </c>
      <c r="EG894" s="175">
        <v>2618.4077638543472</v>
      </c>
      <c r="EH894" s="175">
        <v>2610.3537707974006</v>
      </c>
      <c r="EI894" s="175">
        <v>2211.3649778592066</v>
      </c>
      <c r="EJ894" s="175">
        <v>1848.5088291932018</v>
      </c>
      <c r="EK894" s="175">
        <v>2203.3109848022627</v>
      </c>
      <c r="EL894" s="175">
        <v>1817.1665242528895</v>
      </c>
      <c r="EM894" s="175">
        <v>1569.0160688883298</v>
      </c>
      <c r="EN894" s="175">
        <v>1369.8922898035114</v>
      </c>
      <c r="EO894" s="175">
        <v>4537.2801401695106</v>
      </c>
      <c r="EP894" s="175">
        <v>4120.3391039713169</v>
      </c>
      <c r="EQ894" s="175">
        <v>3933.0447407689985</v>
      </c>
      <c r="ER894" s="175">
        <v>3523.0302585094869</v>
      </c>
      <c r="ES894" s="175">
        <v>2525.5621758925713</v>
      </c>
      <c r="ET894" s="175">
        <v>2125.4029387374853</v>
      </c>
      <c r="EU894" s="175">
        <v>1766.8698462196201</v>
      </c>
      <c r="EV894" s="175">
        <v>3210.4458943698096</v>
      </c>
      <c r="EW894" s="175">
        <v>4561.3202111880601</v>
      </c>
      <c r="EX894" s="175">
        <v>887.92103189698537</v>
      </c>
      <c r="EY894" s="175">
        <v>1776.6145994539486</v>
      </c>
      <c r="EZ894" s="175">
        <v>2232.6195100638229</v>
      </c>
      <c r="FA894" s="175">
        <v>3100.7599949180053</v>
      </c>
    </row>
    <row r="895" spans="1:157" ht="14.4" x14ac:dyDescent="0.3">
      <c r="A895" s="176" t="s">
        <v>625</v>
      </c>
      <c r="B895" s="172">
        <v>0</v>
      </c>
      <c r="C895" s="173">
        <v>0</v>
      </c>
      <c r="D895" s="173">
        <v>0</v>
      </c>
      <c r="E895" s="173">
        <v>0</v>
      </c>
      <c r="F895" s="173">
        <v>0</v>
      </c>
      <c r="G895" s="173">
        <v>0</v>
      </c>
      <c r="H895" s="204">
        <v>0</v>
      </c>
      <c r="I895" s="175">
        <v>0</v>
      </c>
      <c r="J895" s="175">
        <v>0</v>
      </c>
      <c r="K895" s="175">
        <v>0</v>
      </c>
      <c r="L895" s="175">
        <v>0</v>
      </c>
      <c r="M895" s="175">
        <v>0</v>
      </c>
      <c r="N895" s="175">
        <v>0</v>
      </c>
      <c r="O895" s="175">
        <v>0</v>
      </c>
      <c r="P895" s="175">
        <v>0</v>
      </c>
      <c r="Q895" s="175">
        <v>0</v>
      </c>
      <c r="R895" s="175">
        <v>0</v>
      </c>
      <c r="S895" s="175">
        <v>0</v>
      </c>
      <c r="T895" s="175">
        <v>0</v>
      </c>
      <c r="U895" s="175">
        <v>0</v>
      </c>
      <c r="V895" s="175">
        <v>0</v>
      </c>
      <c r="W895" s="175">
        <v>0</v>
      </c>
      <c r="X895" s="175">
        <v>0</v>
      </c>
      <c r="Y895" s="175">
        <v>0</v>
      </c>
      <c r="Z895" s="175">
        <v>0</v>
      </c>
      <c r="AA895" s="175">
        <v>0</v>
      </c>
      <c r="AB895" s="175">
        <v>0</v>
      </c>
      <c r="AC895" s="175">
        <v>0</v>
      </c>
      <c r="AD895" s="175">
        <v>0</v>
      </c>
      <c r="AE895" s="175">
        <v>0</v>
      </c>
      <c r="AF895" s="175">
        <v>0</v>
      </c>
      <c r="AG895" s="175">
        <v>0</v>
      </c>
      <c r="AH895" s="175">
        <v>0</v>
      </c>
      <c r="AI895" s="175">
        <v>0</v>
      </c>
      <c r="AJ895" s="175">
        <v>0</v>
      </c>
      <c r="AK895" s="175">
        <v>0</v>
      </c>
      <c r="AL895" s="175">
        <v>0</v>
      </c>
      <c r="AM895" s="175">
        <v>0</v>
      </c>
      <c r="AN895" s="175">
        <v>0</v>
      </c>
      <c r="AO895" s="175">
        <v>0</v>
      </c>
      <c r="AP895" s="175">
        <v>0</v>
      </c>
      <c r="AQ895" s="175">
        <v>0</v>
      </c>
      <c r="AR895" s="175">
        <v>0</v>
      </c>
      <c r="AS895" s="175">
        <v>0</v>
      </c>
      <c r="AT895" s="175">
        <v>0</v>
      </c>
      <c r="AU895" s="175">
        <v>0</v>
      </c>
      <c r="AV895" s="175">
        <v>0</v>
      </c>
      <c r="AW895" s="175">
        <v>0</v>
      </c>
      <c r="AX895" s="175">
        <v>0</v>
      </c>
      <c r="AY895" s="175">
        <v>0</v>
      </c>
      <c r="AZ895" s="175">
        <v>0</v>
      </c>
      <c r="BA895" s="175">
        <v>0</v>
      </c>
      <c r="BB895" s="175">
        <v>0</v>
      </c>
      <c r="BC895" s="175">
        <v>0</v>
      </c>
      <c r="BD895" s="175">
        <v>0</v>
      </c>
      <c r="BE895" s="175">
        <v>0</v>
      </c>
      <c r="BF895" s="175">
        <v>0</v>
      </c>
      <c r="BG895" s="175">
        <v>0</v>
      </c>
      <c r="BH895" s="175">
        <v>0</v>
      </c>
      <c r="BI895" s="175">
        <v>0</v>
      </c>
      <c r="BJ895" s="175">
        <v>0</v>
      </c>
      <c r="BK895" s="175">
        <v>0</v>
      </c>
      <c r="BL895" s="175">
        <v>0</v>
      </c>
      <c r="BM895" s="175">
        <v>0</v>
      </c>
      <c r="BN895" s="175">
        <v>0</v>
      </c>
      <c r="BO895" s="175">
        <v>0</v>
      </c>
      <c r="BP895" s="175">
        <v>0</v>
      </c>
      <c r="BQ895" s="175">
        <v>0</v>
      </c>
      <c r="BR895" s="175">
        <v>0</v>
      </c>
      <c r="BS895" s="175">
        <v>0</v>
      </c>
      <c r="BT895" s="173">
        <v>0</v>
      </c>
      <c r="BU895" s="173">
        <v>0</v>
      </c>
      <c r="BV895" s="173">
        <v>0</v>
      </c>
      <c r="BW895" s="173">
        <v>0</v>
      </c>
      <c r="BX895" s="173">
        <v>0</v>
      </c>
      <c r="BY895" s="174">
        <v>0</v>
      </c>
      <c r="BZ895" s="175">
        <v>0</v>
      </c>
      <c r="CA895" s="175">
        <v>0</v>
      </c>
      <c r="CB895" s="175">
        <v>0</v>
      </c>
      <c r="CC895" s="175">
        <v>0</v>
      </c>
      <c r="CD895" s="175">
        <v>0</v>
      </c>
      <c r="CE895" s="175">
        <v>0</v>
      </c>
      <c r="CF895" s="175">
        <v>0</v>
      </c>
      <c r="CG895" s="175">
        <v>0</v>
      </c>
      <c r="CH895" s="175">
        <v>0</v>
      </c>
      <c r="CI895" s="175">
        <v>0</v>
      </c>
      <c r="CJ895" s="175">
        <v>0</v>
      </c>
      <c r="CK895" s="175">
        <v>0</v>
      </c>
      <c r="CL895" s="175">
        <v>0</v>
      </c>
      <c r="CM895" s="175">
        <v>0</v>
      </c>
      <c r="CN895" s="175">
        <v>0</v>
      </c>
      <c r="CO895" s="175">
        <v>0</v>
      </c>
      <c r="CP895" s="175">
        <v>0</v>
      </c>
      <c r="CQ895" s="175">
        <v>0</v>
      </c>
      <c r="CR895" s="175">
        <v>0</v>
      </c>
      <c r="CS895" s="175">
        <v>0</v>
      </c>
      <c r="CT895" s="175">
        <v>0</v>
      </c>
      <c r="CU895" s="175">
        <v>0</v>
      </c>
      <c r="CV895" s="175">
        <v>0</v>
      </c>
      <c r="CW895" s="175">
        <v>0</v>
      </c>
      <c r="CX895" s="175">
        <v>0</v>
      </c>
      <c r="CY895" s="175">
        <v>0</v>
      </c>
      <c r="CZ895" s="175">
        <v>0</v>
      </c>
      <c r="DA895" s="175">
        <v>0</v>
      </c>
      <c r="DB895" s="175">
        <v>0</v>
      </c>
      <c r="DC895" s="175">
        <v>0</v>
      </c>
      <c r="DD895" s="175">
        <v>0</v>
      </c>
      <c r="DE895" s="175">
        <v>0</v>
      </c>
      <c r="DF895" s="175">
        <v>0</v>
      </c>
      <c r="DG895" s="175">
        <v>0</v>
      </c>
      <c r="DH895" s="175">
        <v>0</v>
      </c>
      <c r="DI895" s="175">
        <v>0</v>
      </c>
      <c r="DJ895" s="175">
        <v>0</v>
      </c>
      <c r="DK895" s="175">
        <v>0</v>
      </c>
      <c r="DL895" s="175">
        <v>0</v>
      </c>
      <c r="DM895" s="175">
        <v>0</v>
      </c>
      <c r="DN895" s="175">
        <v>0</v>
      </c>
      <c r="DO895" s="175">
        <v>0</v>
      </c>
      <c r="DP895" s="175">
        <v>0</v>
      </c>
      <c r="DQ895" s="175">
        <v>0</v>
      </c>
      <c r="DR895" s="175">
        <v>0</v>
      </c>
      <c r="DS895" s="175">
        <v>0</v>
      </c>
      <c r="DT895" s="175">
        <v>0</v>
      </c>
      <c r="DU895" s="175">
        <v>0</v>
      </c>
      <c r="DV895" s="175">
        <v>0</v>
      </c>
      <c r="DW895" s="175">
        <v>0</v>
      </c>
      <c r="DX895" s="175">
        <v>0</v>
      </c>
      <c r="DY895" s="175">
        <v>0</v>
      </c>
      <c r="DZ895" s="175">
        <v>0</v>
      </c>
      <c r="EA895" s="175">
        <v>0</v>
      </c>
      <c r="EB895" s="175">
        <v>0</v>
      </c>
      <c r="EC895" s="175">
        <v>0</v>
      </c>
      <c r="ED895" s="175">
        <v>0</v>
      </c>
      <c r="EE895" s="175">
        <v>0</v>
      </c>
      <c r="EF895" s="175">
        <v>0</v>
      </c>
      <c r="EG895" s="175">
        <v>0</v>
      </c>
      <c r="EH895" s="175">
        <v>0</v>
      </c>
      <c r="EI895" s="175">
        <v>0</v>
      </c>
      <c r="EJ895" s="175">
        <v>0</v>
      </c>
      <c r="EK895" s="175">
        <v>0</v>
      </c>
      <c r="EL895" s="175">
        <v>0</v>
      </c>
      <c r="EM895" s="175">
        <v>0</v>
      </c>
      <c r="EN895" s="175">
        <v>0</v>
      </c>
      <c r="EO895" s="175">
        <v>0</v>
      </c>
      <c r="EP895" s="175">
        <v>0</v>
      </c>
      <c r="EQ895" s="175">
        <v>0</v>
      </c>
      <c r="ER895" s="175">
        <v>0</v>
      </c>
      <c r="ES895" s="175">
        <v>0</v>
      </c>
      <c r="ET895" s="175">
        <v>0</v>
      </c>
      <c r="EU895" s="175">
        <v>0</v>
      </c>
      <c r="EV895" s="175">
        <v>0</v>
      </c>
      <c r="EW895" s="175">
        <v>0</v>
      </c>
      <c r="EX895" s="175">
        <v>0</v>
      </c>
      <c r="EY895" s="175">
        <v>0</v>
      </c>
      <c r="EZ895" s="175">
        <v>0</v>
      </c>
      <c r="FA895" s="175">
        <v>0</v>
      </c>
    </row>
    <row r="896" spans="1:157" ht="14.4" x14ac:dyDescent="0.3">
      <c r="A896" s="176" t="s">
        <v>626</v>
      </c>
      <c r="B896" s="172">
        <v>0</v>
      </c>
      <c r="C896" s="173">
        <v>-50</v>
      </c>
      <c r="D896" s="173">
        <v>-50</v>
      </c>
      <c r="E896" s="173">
        <v>-50</v>
      </c>
      <c r="F896" s="173">
        <v>0</v>
      </c>
      <c r="G896" s="173">
        <v>-100</v>
      </c>
      <c r="H896" s="204">
        <v>-100</v>
      </c>
      <c r="I896" s="175">
        <v>-100</v>
      </c>
      <c r="J896" s="175">
        <v>-50</v>
      </c>
      <c r="K896" s="175">
        <v>-100</v>
      </c>
      <c r="L896" s="175">
        <v>-100</v>
      </c>
      <c r="M896" s="175">
        <v>-50</v>
      </c>
      <c r="N896" s="175">
        <v>-100</v>
      </c>
      <c r="O896" s="175">
        <v>-50</v>
      </c>
      <c r="P896" s="175">
        <v>0</v>
      </c>
      <c r="Q896" s="175">
        <v>-100</v>
      </c>
      <c r="R896" s="175">
        <v>-100</v>
      </c>
      <c r="S896" s="175">
        <v>-100</v>
      </c>
      <c r="T896" s="175">
        <v>-100</v>
      </c>
      <c r="U896" s="175">
        <v>-100</v>
      </c>
      <c r="V896" s="175">
        <v>-100</v>
      </c>
      <c r="W896" s="175">
        <v>-100</v>
      </c>
      <c r="X896" s="175">
        <v>-100</v>
      </c>
      <c r="Y896" s="175">
        <v>-100</v>
      </c>
      <c r="Z896" s="175">
        <v>-50</v>
      </c>
      <c r="AA896" s="175">
        <v>-100</v>
      </c>
      <c r="AB896" s="175">
        <v>-100</v>
      </c>
      <c r="AC896" s="175">
        <v>-100</v>
      </c>
      <c r="AD896" s="175">
        <v>-100</v>
      </c>
      <c r="AE896" s="175">
        <v>-100</v>
      </c>
      <c r="AF896" s="175">
        <v>-50</v>
      </c>
      <c r="AG896" s="175">
        <v>-100</v>
      </c>
      <c r="AH896" s="175">
        <v>-100</v>
      </c>
      <c r="AI896" s="175">
        <v>-50</v>
      </c>
      <c r="AJ896" s="175">
        <v>0</v>
      </c>
      <c r="AK896" s="175">
        <v>0</v>
      </c>
      <c r="AL896" s="175">
        <v>-50</v>
      </c>
      <c r="AM896" s="175">
        <v>-50</v>
      </c>
      <c r="AN896" s="175">
        <v>-50</v>
      </c>
      <c r="AO896" s="175">
        <v>0</v>
      </c>
      <c r="AP896" s="175">
        <v>-100</v>
      </c>
      <c r="AQ896" s="175">
        <v>-100</v>
      </c>
      <c r="AR896" s="175">
        <v>-100</v>
      </c>
      <c r="AS896" s="175">
        <v>-50</v>
      </c>
      <c r="AT896" s="175">
        <v>-100</v>
      </c>
      <c r="AU896" s="175">
        <v>-100</v>
      </c>
      <c r="AV896" s="175">
        <v>-50</v>
      </c>
      <c r="AW896" s="175">
        <v>-100</v>
      </c>
      <c r="AX896" s="175">
        <v>-50</v>
      </c>
      <c r="AY896" s="175">
        <v>0</v>
      </c>
      <c r="AZ896" s="175">
        <v>-100</v>
      </c>
      <c r="BA896" s="175">
        <v>-100</v>
      </c>
      <c r="BB896" s="175">
        <v>-100</v>
      </c>
      <c r="BC896" s="175">
        <v>-100</v>
      </c>
      <c r="BD896" s="175">
        <v>-100</v>
      </c>
      <c r="BE896" s="175">
        <v>-100</v>
      </c>
      <c r="BF896" s="175">
        <v>-100</v>
      </c>
      <c r="BG896" s="175">
        <v>-100</v>
      </c>
      <c r="BH896" s="175">
        <v>-100</v>
      </c>
      <c r="BI896" s="175">
        <v>-50</v>
      </c>
      <c r="BJ896" s="175">
        <v>-100</v>
      </c>
      <c r="BK896" s="175">
        <v>-100</v>
      </c>
      <c r="BL896" s="175">
        <v>-100</v>
      </c>
      <c r="BM896" s="175">
        <v>-100</v>
      </c>
      <c r="BN896" s="175">
        <v>-100</v>
      </c>
      <c r="BO896" s="175">
        <v>-50</v>
      </c>
      <c r="BP896" s="175">
        <v>-100</v>
      </c>
      <c r="BQ896" s="175">
        <v>-100</v>
      </c>
      <c r="BR896" s="175">
        <v>-50</v>
      </c>
      <c r="BS896" s="175">
        <v>0</v>
      </c>
      <c r="BT896" s="173">
        <v>-100</v>
      </c>
      <c r="BU896" s="173">
        <v>-100</v>
      </c>
      <c r="BV896" s="173">
        <v>-100</v>
      </c>
      <c r="BW896" s="173">
        <v>-100</v>
      </c>
      <c r="BX896" s="173">
        <v>-100</v>
      </c>
      <c r="BY896" s="174">
        <v>-100</v>
      </c>
      <c r="BZ896" s="175">
        <v>-100</v>
      </c>
      <c r="CA896" s="175">
        <v>-100</v>
      </c>
      <c r="CB896" s="175">
        <v>-100</v>
      </c>
      <c r="CC896" s="175">
        <v>-100</v>
      </c>
      <c r="CD896" s="175">
        <v>-100</v>
      </c>
      <c r="CE896" s="175">
        <v>-100</v>
      </c>
      <c r="CF896" s="175">
        <v>-100</v>
      </c>
      <c r="CG896" s="175">
        <v>-100</v>
      </c>
      <c r="CH896" s="175">
        <v>-100</v>
      </c>
      <c r="CI896" s="175">
        <v>-100</v>
      </c>
      <c r="CJ896" s="175">
        <v>-100</v>
      </c>
      <c r="CK896" s="175">
        <v>-100</v>
      </c>
      <c r="CL896" s="175">
        <v>-100</v>
      </c>
      <c r="CM896" s="175">
        <v>-100</v>
      </c>
      <c r="CN896" s="175">
        <v>-100</v>
      </c>
      <c r="CO896" s="175">
        <v>-100</v>
      </c>
      <c r="CP896" s="175">
        <v>-100</v>
      </c>
      <c r="CQ896" s="175">
        <v>-100</v>
      </c>
      <c r="CR896" s="175">
        <v>-100</v>
      </c>
      <c r="CS896" s="175">
        <v>-100</v>
      </c>
      <c r="CT896" s="175">
        <v>-100</v>
      </c>
      <c r="CU896" s="175">
        <v>-100</v>
      </c>
      <c r="CV896" s="175">
        <v>-100</v>
      </c>
      <c r="CW896" s="175">
        <v>-100</v>
      </c>
      <c r="CX896" s="175">
        <v>-100</v>
      </c>
      <c r="CY896" s="175">
        <v>-100</v>
      </c>
      <c r="CZ896" s="175">
        <v>-100</v>
      </c>
      <c r="DA896" s="175">
        <v>-100</v>
      </c>
      <c r="DB896" s="175">
        <v>-100</v>
      </c>
      <c r="DC896" s="175">
        <v>-100</v>
      </c>
      <c r="DD896" s="175">
        <v>-100</v>
      </c>
      <c r="DE896" s="175">
        <v>-100</v>
      </c>
      <c r="DF896" s="175">
        <v>0</v>
      </c>
      <c r="DG896" s="175">
        <v>-50</v>
      </c>
      <c r="DH896" s="175">
        <v>-50</v>
      </c>
      <c r="DI896" s="175">
        <v>-50</v>
      </c>
      <c r="DJ896" s="175">
        <v>0</v>
      </c>
      <c r="DK896" s="175">
        <v>-100</v>
      </c>
      <c r="DL896" s="175">
        <v>-100</v>
      </c>
      <c r="DM896" s="175">
        <v>-100</v>
      </c>
      <c r="DN896" s="175">
        <v>-50</v>
      </c>
      <c r="DO896" s="175">
        <v>-100</v>
      </c>
      <c r="DP896" s="175">
        <v>-100</v>
      </c>
      <c r="DQ896" s="175">
        <v>-50</v>
      </c>
      <c r="DR896" s="175">
        <v>-100</v>
      </c>
      <c r="DS896" s="175">
        <v>-50</v>
      </c>
      <c r="DT896" s="175">
        <v>0</v>
      </c>
      <c r="DU896" s="175">
        <v>-100</v>
      </c>
      <c r="DV896" s="175">
        <v>-100</v>
      </c>
      <c r="DW896" s="175">
        <v>-100</v>
      </c>
      <c r="DX896" s="175">
        <v>-100</v>
      </c>
      <c r="DY896" s="175">
        <v>-100</v>
      </c>
      <c r="DZ896" s="175">
        <v>-100</v>
      </c>
      <c r="EA896" s="175">
        <v>-100</v>
      </c>
      <c r="EB896" s="175">
        <v>-100</v>
      </c>
      <c r="EC896" s="175">
        <v>-100</v>
      </c>
      <c r="ED896" s="175">
        <v>-50</v>
      </c>
      <c r="EE896" s="175">
        <v>-100</v>
      </c>
      <c r="EF896" s="175">
        <v>-100</v>
      </c>
      <c r="EG896" s="175">
        <v>-100</v>
      </c>
      <c r="EH896" s="175">
        <v>-100</v>
      </c>
      <c r="EI896" s="175">
        <v>-100</v>
      </c>
      <c r="EJ896" s="175">
        <v>-50</v>
      </c>
      <c r="EK896" s="175">
        <v>-100</v>
      </c>
      <c r="EL896" s="175">
        <v>-100</v>
      </c>
      <c r="EM896" s="175">
        <v>-50</v>
      </c>
      <c r="EN896" s="175">
        <v>0</v>
      </c>
      <c r="EO896" s="175">
        <v>-100</v>
      </c>
      <c r="EP896" s="175">
        <v>-100</v>
      </c>
      <c r="EQ896" s="175">
        <v>-100</v>
      </c>
      <c r="ER896" s="175">
        <v>-100</v>
      </c>
      <c r="ES896" s="175">
        <v>-100</v>
      </c>
      <c r="ET896" s="175">
        <v>-100</v>
      </c>
      <c r="EU896" s="175">
        <v>-100</v>
      </c>
      <c r="EV896" s="175">
        <v>-100</v>
      </c>
      <c r="EW896" s="175">
        <v>-100</v>
      </c>
      <c r="EX896" s="175">
        <v>0</v>
      </c>
      <c r="EY896" s="175">
        <v>-50</v>
      </c>
      <c r="EZ896" s="175">
        <v>-100</v>
      </c>
      <c r="FA896" s="175">
        <v>-100</v>
      </c>
    </row>
    <row r="897" spans="1:157" ht="14.4" x14ac:dyDescent="0.3">
      <c r="A897" s="177" t="s">
        <v>627</v>
      </c>
      <c r="B897" s="178">
        <v>0</v>
      </c>
      <c r="C897" s="80">
        <v>-83.333333333333329</v>
      </c>
      <c r="D897" s="80">
        <v>-83.333333333333329</v>
      </c>
      <c r="E897" s="80">
        <v>-83.333333333333329</v>
      </c>
      <c r="F897" s="80">
        <v>-83.333333333333329</v>
      </c>
      <c r="G897" s="80">
        <v>-166.66666666666666</v>
      </c>
      <c r="H897" s="190">
        <v>-166.66666666666666</v>
      </c>
      <c r="I897" s="82">
        <v>-166.66666666666666</v>
      </c>
      <c r="J897" s="82">
        <v>-166.66666666666666</v>
      </c>
      <c r="K897" s="82">
        <v>-166.66666666666666</v>
      </c>
      <c r="L897" s="82">
        <v>-166.66666666666666</v>
      </c>
      <c r="M897" s="82">
        <v>-166.66666666666666</v>
      </c>
      <c r="N897" s="82">
        <v>-166.66666666666666</v>
      </c>
      <c r="O897" s="82">
        <v>-166.66666666666666</v>
      </c>
      <c r="P897" s="82">
        <v>-166.66666666666666</v>
      </c>
      <c r="Q897" s="82">
        <v>-250</v>
      </c>
      <c r="R897" s="82">
        <v>-250</v>
      </c>
      <c r="S897" s="82">
        <v>-250</v>
      </c>
      <c r="T897" s="82">
        <v>-250</v>
      </c>
      <c r="U897" s="82">
        <v>-250</v>
      </c>
      <c r="V897" s="82">
        <v>-250</v>
      </c>
      <c r="W897" s="82">
        <v>-250</v>
      </c>
      <c r="X897" s="82">
        <v>-250</v>
      </c>
      <c r="Y897" s="82">
        <v>-250</v>
      </c>
      <c r="Z897" s="82">
        <v>-250</v>
      </c>
      <c r="AA897" s="82">
        <v>-250</v>
      </c>
      <c r="AB897" s="82">
        <v>-250</v>
      </c>
      <c r="AC897" s="82">
        <v>-250</v>
      </c>
      <c r="AD897" s="82">
        <v>-250</v>
      </c>
      <c r="AE897" s="82">
        <v>-250</v>
      </c>
      <c r="AF897" s="82">
        <v>-250</v>
      </c>
      <c r="AG897" s="82">
        <v>-250</v>
      </c>
      <c r="AH897" s="82">
        <v>-250</v>
      </c>
      <c r="AI897" s="82">
        <v>-250</v>
      </c>
      <c r="AJ897" s="82">
        <v>-250</v>
      </c>
      <c r="AK897" s="82">
        <v>0</v>
      </c>
      <c r="AL897" s="82">
        <v>-83.333333333333329</v>
      </c>
      <c r="AM897" s="82">
        <v>-83.333333333333329</v>
      </c>
      <c r="AN897" s="82">
        <v>-83.333333333333329</v>
      </c>
      <c r="AO897" s="82">
        <v>-83.333333333333329</v>
      </c>
      <c r="AP897" s="82">
        <v>-166.66666666666666</v>
      </c>
      <c r="AQ897" s="82">
        <v>-166.66666666666666</v>
      </c>
      <c r="AR897" s="82">
        <v>-166.66666666666666</v>
      </c>
      <c r="AS897" s="82">
        <v>-166.66666666666666</v>
      </c>
      <c r="AT897" s="82">
        <v>-166.66666666666666</v>
      </c>
      <c r="AU897" s="82">
        <v>-166.66666666666666</v>
      </c>
      <c r="AV897" s="82">
        <v>-166.66666666666666</v>
      </c>
      <c r="AW897" s="82">
        <v>-166.66666666666666</v>
      </c>
      <c r="AX897" s="82">
        <v>-166.66666666666666</v>
      </c>
      <c r="AY897" s="82">
        <v>-166.66666666666666</v>
      </c>
      <c r="AZ897" s="82">
        <v>-250</v>
      </c>
      <c r="BA897" s="82">
        <v>-250</v>
      </c>
      <c r="BB897" s="82">
        <v>-250</v>
      </c>
      <c r="BC897" s="82">
        <v>-250</v>
      </c>
      <c r="BD897" s="82">
        <v>-250</v>
      </c>
      <c r="BE897" s="82">
        <v>-250</v>
      </c>
      <c r="BF897" s="82">
        <v>-250</v>
      </c>
      <c r="BG897" s="82">
        <v>-250</v>
      </c>
      <c r="BH897" s="82">
        <v>-250</v>
      </c>
      <c r="BI897" s="82">
        <v>-250</v>
      </c>
      <c r="BJ897" s="82">
        <v>-250</v>
      </c>
      <c r="BK897" s="82">
        <v>-250</v>
      </c>
      <c r="BL897" s="82">
        <v>-250</v>
      </c>
      <c r="BM897" s="82">
        <v>-250</v>
      </c>
      <c r="BN897" s="82">
        <v>-250</v>
      </c>
      <c r="BO897" s="82">
        <v>-250</v>
      </c>
      <c r="BP897" s="82">
        <v>-250</v>
      </c>
      <c r="BQ897" s="82">
        <v>-250</v>
      </c>
      <c r="BR897" s="82">
        <v>-250</v>
      </c>
      <c r="BS897" s="82">
        <v>-250</v>
      </c>
      <c r="BT897" s="80">
        <v>-333.33333333333331</v>
      </c>
      <c r="BU897" s="80">
        <v>-333.33333333333331</v>
      </c>
      <c r="BV897" s="80">
        <v>-333.33333333333331</v>
      </c>
      <c r="BW897" s="80">
        <v>-333.33333333333331</v>
      </c>
      <c r="BX897" s="80">
        <v>-333.33333333333331</v>
      </c>
      <c r="BY897" s="81">
        <v>-333.33333333333331</v>
      </c>
      <c r="BZ897" s="82">
        <v>-333.33333333333331</v>
      </c>
      <c r="CA897" s="82">
        <v>-333.33333333333331</v>
      </c>
      <c r="CB897" s="82">
        <v>-333.33333333333331</v>
      </c>
      <c r="CC897" s="82">
        <v>-333.33333333333331</v>
      </c>
      <c r="CD897" s="82">
        <v>-333.33333333333331</v>
      </c>
      <c r="CE897" s="82">
        <v>-333.33333333333331</v>
      </c>
      <c r="CF897" s="82">
        <v>-333.33333333333331</v>
      </c>
      <c r="CG897" s="82">
        <v>-333.33333333333331</v>
      </c>
      <c r="CH897" s="82">
        <v>-333.33333333333331</v>
      </c>
      <c r="CI897" s="82">
        <v>-333.33333333333331</v>
      </c>
      <c r="CJ897" s="82">
        <v>-416.66666666666669</v>
      </c>
      <c r="CK897" s="82">
        <v>-416.66666666666669</v>
      </c>
      <c r="CL897" s="82">
        <v>-416.66666666666669</v>
      </c>
      <c r="CM897" s="82">
        <v>-416.66666666666669</v>
      </c>
      <c r="CN897" s="82">
        <v>-416.66666666666669</v>
      </c>
      <c r="CO897" s="82">
        <v>-416.66666666666669</v>
      </c>
      <c r="CP897" s="82">
        <v>-416.66666666666669</v>
      </c>
      <c r="CQ897" s="82">
        <v>-416.66666666666669</v>
      </c>
      <c r="CR897" s="82">
        <v>-500</v>
      </c>
      <c r="CS897" s="82">
        <v>-583.33333333333337</v>
      </c>
      <c r="CT897" s="82">
        <v>-666.66666666666663</v>
      </c>
      <c r="CU897" s="82">
        <v>-416.66666666666669</v>
      </c>
      <c r="CV897" s="82">
        <v>-416.66666666666669</v>
      </c>
      <c r="CW897" s="82">
        <v>-416.66666666666669</v>
      </c>
      <c r="CX897" s="82">
        <v>-416.66666666666669</v>
      </c>
      <c r="CY897" s="82">
        <v>-416.66666666666669</v>
      </c>
      <c r="CZ897" s="82">
        <v>-416.66666666666669</v>
      </c>
      <c r="DA897" s="82">
        <v>-416.66666666666669</v>
      </c>
      <c r="DB897" s="82">
        <v>-416.66666666666669</v>
      </c>
      <c r="DC897" s="82">
        <v>-500</v>
      </c>
      <c r="DD897" s="82">
        <v>-583.33333333333337</v>
      </c>
      <c r="DE897" s="82">
        <v>-666.66666666666663</v>
      </c>
      <c r="DF897" s="82">
        <v>0</v>
      </c>
      <c r="DG897" s="82">
        <v>-83.333333333333329</v>
      </c>
      <c r="DH897" s="82">
        <v>-83.333333333333329</v>
      </c>
      <c r="DI897" s="82">
        <v>-83.333333333333329</v>
      </c>
      <c r="DJ897" s="82">
        <v>-83.333333333333329</v>
      </c>
      <c r="DK897" s="82">
        <v>-166.66666666666666</v>
      </c>
      <c r="DL897" s="82">
        <v>-166.66666666666666</v>
      </c>
      <c r="DM897" s="82">
        <v>-166.66666666666666</v>
      </c>
      <c r="DN897" s="82">
        <v>-166.66666666666666</v>
      </c>
      <c r="DO897" s="82">
        <v>-166.66666666666666</v>
      </c>
      <c r="DP897" s="82">
        <v>-166.66666666666666</v>
      </c>
      <c r="DQ897" s="82">
        <v>-166.66666666666666</v>
      </c>
      <c r="DR897" s="82">
        <v>-166.66666666666666</v>
      </c>
      <c r="DS897" s="82">
        <v>-166.66666666666666</v>
      </c>
      <c r="DT897" s="82">
        <v>-166.66666666666666</v>
      </c>
      <c r="DU897" s="82">
        <v>-250</v>
      </c>
      <c r="DV897" s="82">
        <v>-250</v>
      </c>
      <c r="DW897" s="82">
        <v>-250</v>
      </c>
      <c r="DX897" s="82">
        <v>-250</v>
      </c>
      <c r="DY897" s="82">
        <v>-250</v>
      </c>
      <c r="DZ897" s="82">
        <v>-250</v>
      </c>
      <c r="EA897" s="82">
        <v>-250</v>
      </c>
      <c r="EB897" s="82">
        <v>-250</v>
      </c>
      <c r="EC897" s="82">
        <v>-250</v>
      </c>
      <c r="ED897" s="82">
        <v>-250</v>
      </c>
      <c r="EE897" s="82">
        <v>-250</v>
      </c>
      <c r="EF897" s="82">
        <v>-250</v>
      </c>
      <c r="EG897" s="82">
        <v>-250</v>
      </c>
      <c r="EH897" s="82">
        <v>-250</v>
      </c>
      <c r="EI897" s="82">
        <v>-250</v>
      </c>
      <c r="EJ897" s="82">
        <v>-250</v>
      </c>
      <c r="EK897" s="82">
        <v>-250</v>
      </c>
      <c r="EL897" s="82">
        <v>-250</v>
      </c>
      <c r="EM897" s="82">
        <v>-250</v>
      </c>
      <c r="EN897" s="82">
        <v>-250</v>
      </c>
      <c r="EO897" s="82">
        <v>-333.33333333333331</v>
      </c>
      <c r="EP897" s="82">
        <v>-333.33333333333331</v>
      </c>
      <c r="EQ897" s="82">
        <v>-333.33333333333331</v>
      </c>
      <c r="ER897" s="82">
        <v>-333.33333333333331</v>
      </c>
      <c r="ES897" s="82">
        <v>-333.33333333333331</v>
      </c>
      <c r="ET897" s="82">
        <v>-333.33333333333331</v>
      </c>
      <c r="EU897" s="82">
        <v>-333.33333333333331</v>
      </c>
      <c r="EV897" s="82">
        <v>-333.33333333333331</v>
      </c>
      <c r="EW897" s="82">
        <v>-416.66666666666669</v>
      </c>
      <c r="EX897" s="82">
        <v>0</v>
      </c>
      <c r="EY897" s="82">
        <v>-83.333333333333329</v>
      </c>
      <c r="EZ897" s="82">
        <v>-166.66666666666666</v>
      </c>
      <c r="FA897" s="82">
        <v>-250</v>
      </c>
    </row>
    <row r="898" spans="1:157" ht="21.75" customHeight="1" x14ac:dyDescent="0.25">
      <c r="A898" s="83" t="s">
        <v>628</v>
      </c>
      <c r="B898" s="179"/>
      <c r="C898" s="85"/>
      <c r="D898" s="85"/>
      <c r="E898" s="85"/>
      <c r="F898" s="85"/>
      <c r="G898" s="85"/>
      <c r="H898" s="191"/>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c r="AL898" s="85"/>
      <c r="AM898" s="85"/>
      <c r="AN898" s="85"/>
      <c r="AO898" s="85"/>
      <c r="AP898" s="85"/>
      <c r="AQ898" s="85"/>
      <c r="AR898" s="85"/>
      <c r="AS898" s="85"/>
      <c r="AT898" s="85"/>
      <c r="AU898" s="85"/>
      <c r="AV898" s="85"/>
      <c r="AW898" s="85"/>
      <c r="AX898" s="85"/>
      <c r="AY898" s="85"/>
      <c r="AZ898" s="85"/>
      <c r="BA898" s="85"/>
      <c r="BB898" s="85"/>
      <c r="BC898" s="85"/>
      <c r="BD898" s="85"/>
      <c r="BE898" s="85"/>
      <c r="BF898" s="85"/>
      <c r="BG898" s="85"/>
      <c r="BH898" s="85"/>
      <c r="BI898" s="85"/>
      <c r="BJ898" s="85"/>
      <c r="BK898" s="85"/>
      <c r="BL898" s="85"/>
      <c r="BM898" s="85"/>
      <c r="BN898" s="85"/>
      <c r="BO898" s="85"/>
      <c r="BP898" s="85"/>
      <c r="BQ898" s="85"/>
      <c r="BR898" s="85"/>
      <c r="BS898" s="85"/>
      <c r="BT898" s="85"/>
      <c r="BU898" s="86"/>
      <c r="BV898" s="86"/>
      <c r="BW898" s="86"/>
      <c r="BX898" s="86"/>
      <c r="BY898" s="86"/>
      <c r="BZ898" s="86"/>
      <c r="CA898" s="86"/>
      <c r="CB898" s="86"/>
      <c r="CC898" s="86"/>
      <c r="CD898" s="86"/>
      <c r="CE898" s="86"/>
      <c r="CF898" s="86"/>
      <c r="CG898" s="86"/>
      <c r="CH898" s="86"/>
      <c r="CI898" s="86"/>
      <c r="CJ898" s="86"/>
      <c r="CK898" s="86"/>
      <c r="CL898" s="86"/>
      <c r="CM898" s="86"/>
      <c r="CN898" s="86"/>
      <c r="CO898" s="86"/>
      <c r="CP898" s="86"/>
      <c r="CQ898" s="86"/>
      <c r="CR898" s="86"/>
      <c r="CS898" s="86"/>
      <c r="CT898" s="86"/>
      <c r="CU898" s="86"/>
      <c r="CV898" s="86"/>
      <c r="CW898" s="86"/>
      <c r="CX898" s="86"/>
      <c r="CY898" s="86"/>
      <c r="CZ898" s="86"/>
      <c r="DA898" s="86"/>
      <c r="DB898" s="86"/>
      <c r="DC898" s="86"/>
      <c r="DD898" s="86"/>
      <c r="DE898" s="86"/>
      <c r="DF898" s="86"/>
      <c r="DG898" s="86"/>
      <c r="DH898" s="86"/>
      <c r="DI898" s="86"/>
      <c r="DJ898" s="86"/>
      <c r="DK898" s="86"/>
      <c r="DL898" s="86"/>
      <c r="DM898" s="86"/>
      <c r="DN898" s="86"/>
      <c r="DO898" s="86"/>
      <c r="DP898" s="86"/>
      <c r="DQ898" s="86"/>
      <c r="DR898" s="86"/>
      <c r="DS898" s="86"/>
      <c r="DT898" s="86"/>
      <c r="DU898" s="86"/>
      <c r="DV898" s="86"/>
      <c r="DW898" s="86"/>
      <c r="DX898" s="86"/>
      <c r="DY898" s="86"/>
      <c r="DZ898" s="86"/>
      <c r="EA898" s="86"/>
      <c r="EB898" s="86"/>
      <c r="EC898" s="86"/>
      <c r="ED898" s="86"/>
      <c r="EE898" s="86"/>
      <c r="EF898" s="86"/>
      <c r="EG898" s="86"/>
      <c r="EH898" s="86"/>
      <c r="EI898" s="86"/>
      <c r="EJ898" s="86"/>
      <c r="EK898" s="86"/>
      <c r="EL898" s="86"/>
      <c r="EM898" s="86"/>
      <c r="EN898" s="86"/>
      <c r="EO898" s="86"/>
      <c r="EP898" s="86"/>
      <c r="EQ898" s="86"/>
      <c r="ER898" s="86"/>
      <c r="ES898" s="86"/>
      <c r="ET898" s="86"/>
      <c r="EU898" s="86"/>
      <c r="EV898" s="86"/>
      <c r="EW898" s="86"/>
      <c r="EX898" s="86"/>
      <c r="EY898" s="86"/>
      <c r="EZ898" s="86"/>
      <c r="FA898" s="86"/>
    </row>
    <row r="899" spans="1:157" ht="15" x14ac:dyDescent="0.35">
      <c r="A899" s="87" t="s">
        <v>629</v>
      </c>
      <c r="B899" s="88">
        <v>17.325437654826519</v>
      </c>
      <c r="C899" s="89">
        <v>34.617209125733055</v>
      </c>
      <c r="D899" s="89">
        <v>32.13972377849035</v>
      </c>
      <c r="E899" s="89">
        <v>27.603217500219579</v>
      </c>
      <c r="F899" s="89">
        <v>23.917120637818275</v>
      </c>
      <c r="G899" s="89">
        <v>48.849954642327774</v>
      </c>
      <c r="H899" s="192">
        <v>46.023329616096305</v>
      </c>
      <c r="I899" s="90">
        <v>40.651064819404716</v>
      </c>
      <c r="J899" s="90">
        <v>35.994205227183315</v>
      </c>
      <c r="K899" s="90">
        <v>43.529489806370961</v>
      </c>
      <c r="L899" s="90">
        <v>38.157225009679394</v>
      </c>
      <c r="M899" s="90">
        <v>33.462380498048766</v>
      </c>
      <c r="N899" s="90">
        <v>32.676484820152737</v>
      </c>
      <c r="O899" s="90">
        <v>28.898339392525624</v>
      </c>
      <c r="P899" s="90">
        <v>25.168731048246187</v>
      </c>
      <c r="Q899" s="90">
        <v>71.033950460622862</v>
      </c>
      <c r="R899" s="90">
        <v>68.534613091186827</v>
      </c>
      <c r="S899" s="90">
        <v>63.122545842814731</v>
      </c>
      <c r="T899" s="90">
        <v>57.794226864709707</v>
      </c>
      <c r="U899" s="90">
        <v>66.035855731461183</v>
      </c>
      <c r="V899" s="90">
        <v>60.623788483089037</v>
      </c>
      <c r="W899" s="90">
        <v>55.295469504984027</v>
      </c>
      <c r="X899" s="90">
        <v>55.211721234716897</v>
      </c>
      <c r="Y899" s="90">
        <v>49.883402256611902</v>
      </c>
      <c r="Z899" s="90">
        <v>44.878080694527547</v>
      </c>
      <c r="AA899" s="90">
        <v>63.537098371735503</v>
      </c>
      <c r="AB899" s="90">
        <v>58.125031123363371</v>
      </c>
      <c r="AC899" s="90">
        <v>52.796712145258354</v>
      </c>
      <c r="AD899" s="90">
        <v>52.712963874991232</v>
      </c>
      <c r="AE899" s="90">
        <v>47.051859680380083</v>
      </c>
      <c r="AF899" s="90">
        <v>42.379323334801882</v>
      </c>
      <c r="AG899" s="90">
        <v>46.968111410112918</v>
      </c>
      <c r="AH899" s="90">
        <v>41.639792432007908</v>
      </c>
      <c r="AI899" s="90">
        <v>36.967256086429728</v>
      </c>
      <c r="AJ899" s="90">
        <v>32.625225386844185</v>
      </c>
      <c r="AK899" s="90">
        <v>11.212977054433843</v>
      </c>
      <c r="AL899" s="90">
        <v>18.715793808428757</v>
      </c>
      <c r="AM899" s="90">
        <v>17.701306065229353</v>
      </c>
      <c r="AN899" s="90">
        <v>15.458148337047282</v>
      </c>
      <c r="AO899" s="90">
        <v>13.631520368542361</v>
      </c>
      <c r="AP899" s="90">
        <v>24.77249835383342</v>
      </c>
      <c r="AQ899" s="90">
        <v>23.439292077001252</v>
      </c>
      <c r="AR899" s="90">
        <v>21.174183902754656</v>
      </c>
      <c r="AS899" s="90">
        <v>19.260163914737738</v>
      </c>
      <c r="AT899" s="90">
        <v>22.393489158961778</v>
      </c>
      <c r="AU899" s="90">
        <v>20.144451722227149</v>
      </c>
      <c r="AV899" s="90">
        <v>18.243675724604064</v>
      </c>
      <c r="AW899" s="90">
        <v>17.942836419017592</v>
      </c>
      <c r="AX899" s="90">
        <v>15.984326459490966</v>
      </c>
      <c r="AY899" s="90">
        <v>14.139252438491679</v>
      </c>
      <c r="AZ899" s="90">
        <v>35.726204939361224</v>
      </c>
      <c r="BA899" s="90">
        <v>34.47436748449821</v>
      </c>
      <c r="BB899" s="90">
        <v>31.74843263447185</v>
      </c>
      <c r="BC899" s="90">
        <v>29.076434768740967</v>
      </c>
      <c r="BD899" s="90">
        <v>33.222530029635209</v>
      </c>
      <c r="BE899" s="90">
        <v>30.496595179608846</v>
      </c>
      <c r="BF899" s="90">
        <v>27.824597313877941</v>
      </c>
      <c r="BG899" s="90">
        <v>27.77066032958248</v>
      </c>
      <c r="BH899" s="90">
        <v>25.11179887487032</v>
      </c>
      <c r="BI899" s="90">
        <v>22.94645123545034</v>
      </c>
      <c r="BJ899" s="90">
        <v>31.970692574772205</v>
      </c>
      <c r="BK899" s="90">
        <v>29.244757724745849</v>
      </c>
      <c r="BL899" s="90">
        <v>26.572759859014937</v>
      </c>
      <c r="BM899" s="90">
        <v>26.518822874719465</v>
      </c>
      <c r="BN899" s="90">
        <v>24.000024585859588</v>
      </c>
      <c r="BO899" s="90">
        <v>21.898590179144687</v>
      </c>
      <c r="BP899" s="90">
        <v>23.954876180115495</v>
      </c>
      <c r="BQ899" s="90">
        <v>21.57897759302438</v>
      </c>
      <c r="BR899" s="90">
        <v>19.649397001137615</v>
      </c>
      <c r="BS899" s="90">
        <v>17.74224373979791</v>
      </c>
      <c r="BT899" s="89">
        <v>80.580421566047889</v>
      </c>
      <c r="BU899" s="180">
        <v>74.831447250188489</v>
      </c>
      <c r="BV899" s="180">
        <v>72.22637032142525</v>
      </c>
      <c r="BW899" s="180">
        <v>66.774500621372511</v>
      </c>
      <c r="BX899" s="180">
        <v>53.474960280131974</v>
      </c>
      <c r="BY899" s="181">
        <v>48.130964548670178</v>
      </c>
      <c r="BZ899" s="182">
        <v>42.346309632111279</v>
      </c>
      <c r="CA899" s="182">
        <v>62.599692968938932</v>
      </c>
      <c r="CB899" s="182">
        <v>40.492410146130908</v>
      </c>
      <c r="CC899" s="182">
        <v>37.766475296104538</v>
      </c>
      <c r="CD899" s="182">
        <v>36.514637841241537</v>
      </c>
      <c r="CE899" s="182">
        <v>33.788702991215168</v>
      </c>
      <c r="CF899" s="182">
        <v>27.138932820594889</v>
      </c>
      <c r="CG899" s="182">
        <v>24.65367517479854</v>
      </c>
      <c r="CH899" s="182">
        <v>22.232628181963328</v>
      </c>
      <c r="CI899" s="182">
        <v>31.701299164998378</v>
      </c>
      <c r="CJ899" s="182">
        <v>93.985954521431992</v>
      </c>
      <c r="CK899" s="182">
        <v>85.596865246270212</v>
      </c>
      <c r="CL899" s="182">
        <v>77.207775971108433</v>
      </c>
      <c r="CM899" s="182">
        <v>71.735001589507135</v>
      </c>
      <c r="CN899" s="182">
        <v>60.9391361579926</v>
      </c>
      <c r="CO899" s="182">
        <v>55.48726645793986</v>
      </c>
      <c r="CP899" s="182">
        <v>50.143270726478072</v>
      </c>
      <c r="CQ899" s="182">
        <v>70.486900103451504</v>
      </c>
      <c r="CR899" s="182">
        <v>84.373552763151267</v>
      </c>
      <c r="CS899" s="182">
        <v>104.18818083331544</v>
      </c>
      <c r="CT899" s="182">
        <v>118.30529719805374</v>
      </c>
      <c r="CU899" s="182">
        <v>46.653305898074386</v>
      </c>
      <c r="CV899" s="182">
        <v>42.516590169532797</v>
      </c>
      <c r="CW899" s="182">
        <v>38.516457863802948</v>
      </c>
      <c r="CX899" s="182">
        <v>35.836621621393654</v>
      </c>
      <c r="CY899" s="182">
        <v>30.410949303117704</v>
      </c>
      <c r="CZ899" s="182">
        <v>27.665113227251052</v>
      </c>
      <c r="DA899" s="182">
        <v>25.222140074943567</v>
      </c>
      <c r="DB899" s="182">
        <v>35.206818806457505</v>
      </c>
      <c r="DC899" s="182">
        <v>41.948309147595417</v>
      </c>
      <c r="DD899" s="182">
        <v>51.69293092253492</v>
      </c>
      <c r="DE899" s="182">
        <v>58.751489104904074</v>
      </c>
      <c r="DF899" s="182">
        <v>14.040084064653019</v>
      </c>
      <c r="DG899" s="182">
        <v>22.947684898099194</v>
      </c>
      <c r="DH899" s="182">
        <v>21.901881980059713</v>
      </c>
      <c r="DI899" s="182">
        <v>19.665164763242913</v>
      </c>
      <c r="DJ899" s="182">
        <v>17.764388765619838</v>
      </c>
      <c r="DK899" s="182">
        <v>29.606513174477627</v>
      </c>
      <c r="DL899" s="182">
        <v>28.354675719614612</v>
      </c>
      <c r="DM899" s="182">
        <v>25.628740869588242</v>
      </c>
      <c r="DN899" s="182">
        <v>23.38918148951927</v>
      </c>
      <c r="DO899" s="182">
        <v>27.102838264751611</v>
      </c>
      <c r="DP899" s="182">
        <v>24.442754839928515</v>
      </c>
      <c r="DQ899" s="182">
        <v>22.341320433213614</v>
      </c>
      <c r="DR899" s="182">
        <v>22.021707847093303</v>
      </c>
      <c r="DS899" s="182">
        <v>20.078257217718033</v>
      </c>
      <c r="DT899" s="182">
        <v>18.171103956378335</v>
      </c>
      <c r="DU899" s="182">
        <v>39.988371284028204</v>
      </c>
      <c r="DV899" s="182">
        <v>38.736533829165211</v>
      </c>
      <c r="DW899" s="182">
        <v>36.01059897913882</v>
      </c>
      <c r="DX899" s="182">
        <v>33.33860111340794</v>
      </c>
      <c r="DY899" s="182">
        <v>37.484696374302182</v>
      </c>
      <c r="DZ899" s="182">
        <v>34.758761524275833</v>
      </c>
      <c r="EA899" s="182">
        <v>32.086763658544939</v>
      </c>
      <c r="EB899" s="182">
        <v>32.032826674249463</v>
      </c>
      <c r="EC899" s="182">
        <v>29.360828808518566</v>
      </c>
      <c r="ED899" s="182">
        <v>26.933525954924548</v>
      </c>
      <c r="EE899" s="182">
        <v>36.232858919439202</v>
      </c>
      <c r="EF899" s="182">
        <v>33.506924069412833</v>
      </c>
      <c r="EG899" s="182">
        <v>30.834926203681938</v>
      </c>
      <c r="EH899" s="182">
        <v>30.780989219386466</v>
      </c>
      <c r="EI899" s="182">
        <v>28.108991353655554</v>
      </c>
      <c r="EJ899" s="182">
        <v>25.681688500061544</v>
      </c>
      <c r="EK899" s="182">
        <v>28.055054369360093</v>
      </c>
      <c r="EL899" s="182">
        <v>25.41954608427924</v>
      </c>
      <c r="EM899" s="182">
        <v>23.318111677564335</v>
      </c>
      <c r="EN899" s="182">
        <v>21.355957601189605</v>
      </c>
      <c r="EO899" s="180">
        <v>44.391180356193708</v>
      </c>
      <c r="EP899" s="182">
        <v>41.625666570273978</v>
      </c>
      <c r="EQ899" s="182">
        <v>40.371370340410806</v>
      </c>
      <c r="ER899" s="182">
        <v>37.625534264544143</v>
      </c>
      <c r="ES899" s="182">
        <v>30.945565716405028</v>
      </c>
      <c r="ET899" s="182">
        <v>28.265729473995737</v>
      </c>
      <c r="EU899" s="182">
        <v>25.66614734625875</v>
      </c>
      <c r="EV899" s="182">
        <v>35.532180344271346</v>
      </c>
      <c r="EW899" s="182">
        <v>45.286552978807343</v>
      </c>
      <c r="EX899" s="182">
        <v>15.124981111131801</v>
      </c>
      <c r="EY899" s="182">
        <v>24.182717884782633</v>
      </c>
      <c r="EZ899" s="182">
        <v>28.122754225448112</v>
      </c>
      <c r="FA899" s="182">
        <v>34.669045017126166</v>
      </c>
    </row>
    <row r="900" spans="1:157" ht="15" x14ac:dyDescent="0.35">
      <c r="A900" s="87"/>
      <c r="B900" s="88"/>
      <c r="C900" s="89"/>
      <c r="D900" s="89"/>
      <c r="E900" s="89"/>
      <c r="F900" s="89"/>
      <c r="G900" s="89"/>
      <c r="H900" s="193"/>
      <c r="I900" s="95"/>
      <c r="J900" s="95"/>
      <c r="K900" s="95"/>
      <c r="L900" s="95"/>
      <c r="M900" s="95"/>
      <c r="N900" s="95"/>
      <c r="O900" s="95"/>
      <c r="P900" s="95"/>
      <c r="Q900" s="95"/>
      <c r="R900" s="95"/>
      <c r="S900" s="95"/>
      <c r="T900" s="95"/>
      <c r="U900" s="95"/>
      <c r="V900" s="95"/>
      <c r="W900" s="95"/>
      <c r="X900" s="95"/>
      <c r="Y900" s="95"/>
      <c r="Z900" s="95"/>
      <c r="AA900" s="95"/>
      <c r="AB900" s="95"/>
      <c r="AC900" s="95"/>
      <c r="AD900" s="95"/>
      <c r="AE900" s="95"/>
      <c r="AF900" s="95"/>
      <c r="AG900" s="95"/>
      <c r="AH900" s="95"/>
      <c r="AI900" s="95"/>
      <c r="AJ900" s="95"/>
      <c r="AK900" s="95" t="s">
        <v>630</v>
      </c>
      <c r="AL900" s="95" t="s">
        <v>630</v>
      </c>
      <c r="AM900" s="95" t="s">
        <v>630</v>
      </c>
      <c r="AN900" s="95" t="s">
        <v>630</v>
      </c>
      <c r="AO900" s="95" t="s">
        <v>630</v>
      </c>
      <c r="AP900" s="95" t="s">
        <v>630</v>
      </c>
      <c r="AQ900" s="95" t="s">
        <v>630</v>
      </c>
      <c r="AR900" s="95" t="s">
        <v>630</v>
      </c>
      <c r="AS900" s="95" t="s">
        <v>630</v>
      </c>
      <c r="AT900" s="95" t="s">
        <v>630</v>
      </c>
      <c r="AU900" s="95" t="s">
        <v>630</v>
      </c>
      <c r="AV900" s="95" t="s">
        <v>630</v>
      </c>
      <c r="AW900" s="95" t="s">
        <v>630</v>
      </c>
      <c r="AX900" s="95" t="s">
        <v>630</v>
      </c>
      <c r="AY900" s="95" t="s">
        <v>630</v>
      </c>
      <c r="AZ900" s="95" t="s">
        <v>630</v>
      </c>
      <c r="BA900" s="95" t="s">
        <v>630</v>
      </c>
      <c r="BB900" s="95" t="s">
        <v>630</v>
      </c>
      <c r="BC900" s="95" t="s">
        <v>630</v>
      </c>
      <c r="BD900" s="95" t="s">
        <v>630</v>
      </c>
      <c r="BE900" s="95" t="s">
        <v>630</v>
      </c>
      <c r="BF900" s="95" t="s">
        <v>630</v>
      </c>
      <c r="BG900" s="95" t="s">
        <v>630</v>
      </c>
      <c r="BH900" s="95" t="s">
        <v>630</v>
      </c>
      <c r="BI900" s="95" t="s">
        <v>630</v>
      </c>
      <c r="BJ900" s="95" t="s">
        <v>630</v>
      </c>
      <c r="BK900" s="95" t="s">
        <v>630</v>
      </c>
      <c r="BL900" s="95" t="s">
        <v>630</v>
      </c>
      <c r="BM900" s="95" t="s">
        <v>630</v>
      </c>
      <c r="BN900" s="95" t="s">
        <v>630</v>
      </c>
      <c r="BO900" s="95" t="s">
        <v>630</v>
      </c>
      <c r="BP900" s="95" t="s">
        <v>630</v>
      </c>
      <c r="BQ900" s="95" t="s">
        <v>630</v>
      </c>
      <c r="BR900" s="95" t="s">
        <v>630</v>
      </c>
      <c r="BS900" s="95" t="s">
        <v>630</v>
      </c>
      <c r="BT900" s="89"/>
      <c r="BU900" s="89"/>
      <c r="BV900" s="89"/>
      <c r="BW900" s="89"/>
      <c r="BX900" s="89"/>
      <c r="BY900" s="94"/>
      <c r="BZ900" s="95"/>
      <c r="CA900" s="95"/>
      <c r="CB900" s="95" t="s">
        <v>630</v>
      </c>
      <c r="CC900" s="95" t="s">
        <v>630</v>
      </c>
      <c r="CD900" s="95" t="s">
        <v>630</v>
      </c>
      <c r="CE900" s="95" t="s">
        <v>630</v>
      </c>
      <c r="CF900" s="95" t="s">
        <v>630</v>
      </c>
      <c r="CG900" s="95" t="s">
        <v>630</v>
      </c>
      <c r="CH900" s="95" t="s">
        <v>630</v>
      </c>
      <c r="CI900" s="95" t="s">
        <v>630</v>
      </c>
      <c r="CJ900" s="95"/>
      <c r="CK900" s="95"/>
      <c r="CL900" s="95"/>
      <c r="CM900" s="95"/>
      <c r="CN900" s="95"/>
      <c r="CO900" s="95"/>
      <c r="CP900" s="95"/>
      <c r="CQ900" s="95"/>
      <c r="CR900" s="95"/>
      <c r="CS900" s="95"/>
      <c r="CT900" s="95"/>
      <c r="CU900" s="95" t="s">
        <v>631</v>
      </c>
      <c r="CV900" s="95" t="s">
        <v>631</v>
      </c>
      <c r="CW900" s="95" t="s">
        <v>631</v>
      </c>
      <c r="CX900" s="95" t="s">
        <v>631</v>
      </c>
      <c r="CY900" s="95" t="s">
        <v>631</v>
      </c>
      <c r="CZ900" s="95" t="s">
        <v>631</v>
      </c>
      <c r="DA900" s="95" t="s">
        <v>631</v>
      </c>
      <c r="DB900" s="95" t="s">
        <v>631</v>
      </c>
      <c r="DC900" s="95" t="s">
        <v>631</v>
      </c>
      <c r="DD900" s="95" t="s">
        <v>631</v>
      </c>
      <c r="DE900" s="95" t="s">
        <v>631</v>
      </c>
      <c r="DF900" s="95" t="s">
        <v>631</v>
      </c>
      <c r="DG900" s="95" t="s">
        <v>631</v>
      </c>
      <c r="DH900" s="95" t="s">
        <v>631</v>
      </c>
      <c r="DI900" s="95" t="s">
        <v>631</v>
      </c>
      <c r="DJ900" s="95" t="s">
        <v>631</v>
      </c>
      <c r="DK900" s="95" t="s">
        <v>631</v>
      </c>
      <c r="DL900" s="95" t="s">
        <v>631</v>
      </c>
      <c r="DM900" s="95" t="s">
        <v>631</v>
      </c>
      <c r="DN900" s="95" t="s">
        <v>631</v>
      </c>
      <c r="DO900" s="95" t="s">
        <v>631</v>
      </c>
      <c r="DP900" s="95" t="s">
        <v>631</v>
      </c>
      <c r="DQ900" s="95" t="s">
        <v>631</v>
      </c>
      <c r="DR900" s="95" t="s">
        <v>631</v>
      </c>
      <c r="DS900" s="95" t="s">
        <v>631</v>
      </c>
      <c r="DT900" s="95" t="s">
        <v>631</v>
      </c>
      <c r="DU900" s="95" t="s">
        <v>631</v>
      </c>
      <c r="DV900" s="95" t="s">
        <v>631</v>
      </c>
      <c r="DW900" s="95" t="s">
        <v>631</v>
      </c>
      <c r="DX900" s="95" t="s">
        <v>631</v>
      </c>
      <c r="DY900" s="95" t="s">
        <v>631</v>
      </c>
      <c r="DZ900" s="95" t="s">
        <v>631</v>
      </c>
      <c r="EA900" s="95" t="s">
        <v>631</v>
      </c>
      <c r="EB900" s="95" t="s">
        <v>631</v>
      </c>
      <c r="EC900" s="95" t="s">
        <v>631</v>
      </c>
      <c r="ED900" s="95" t="s">
        <v>631</v>
      </c>
      <c r="EE900" s="95" t="s">
        <v>631</v>
      </c>
      <c r="EF900" s="95" t="s">
        <v>631</v>
      </c>
      <c r="EG900" s="95" t="s">
        <v>631</v>
      </c>
      <c r="EH900" s="95" t="s">
        <v>631</v>
      </c>
      <c r="EI900" s="95" t="s">
        <v>631</v>
      </c>
      <c r="EJ900" s="95" t="s">
        <v>631</v>
      </c>
      <c r="EK900" s="95" t="s">
        <v>631</v>
      </c>
      <c r="EL900" s="95" t="s">
        <v>631</v>
      </c>
      <c r="EM900" s="95" t="s">
        <v>631</v>
      </c>
      <c r="EN900" s="95" t="s">
        <v>631</v>
      </c>
      <c r="EO900" s="89" t="s">
        <v>631</v>
      </c>
      <c r="EP900" s="95" t="s">
        <v>631</v>
      </c>
      <c r="EQ900" s="95" t="s">
        <v>631</v>
      </c>
      <c r="ER900" s="95" t="s">
        <v>631</v>
      </c>
      <c r="ES900" s="95" t="s">
        <v>631</v>
      </c>
      <c r="ET900" s="95" t="s">
        <v>631</v>
      </c>
      <c r="EU900" s="95" t="s">
        <v>631</v>
      </c>
      <c r="EV900" s="95" t="s">
        <v>631</v>
      </c>
      <c r="EW900" s="95" t="s">
        <v>631</v>
      </c>
      <c r="EX900" s="95" t="s">
        <v>631</v>
      </c>
      <c r="EY900" s="95" t="s">
        <v>631</v>
      </c>
      <c r="EZ900" s="95" t="s">
        <v>631</v>
      </c>
      <c r="FA900" s="95" t="s">
        <v>631</v>
      </c>
    </row>
    <row r="901" spans="1:157" ht="15" x14ac:dyDescent="0.35">
      <c r="A901" s="87" t="s">
        <v>632</v>
      </c>
      <c r="B901" s="96">
        <v>3049.2770272494672</v>
      </c>
      <c r="C901" s="97">
        <v>6092.6288061290179</v>
      </c>
      <c r="D901" s="97">
        <v>5656.5913850143015</v>
      </c>
      <c r="E901" s="97">
        <v>4858.1662800386457</v>
      </c>
      <c r="F901" s="97">
        <v>4209.4132322560163</v>
      </c>
      <c r="G901" s="97">
        <v>8597.5920170496884</v>
      </c>
      <c r="H901" s="194">
        <v>8100.1060124329497</v>
      </c>
      <c r="I901" s="99">
        <v>7154.5874082152304</v>
      </c>
      <c r="J901" s="99">
        <v>6334.9801199842632</v>
      </c>
      <c r="K901" s="99">
        <v>7661.1902059212889</v>
      </c>
      <c r="L901" s="99">
        <v>6715.6716017035733</v>
      </c>
      <c r="M901" s="99">
        <v>5889.378967656583</v>
      </c>
      <c r="N901" s="99">
        <v>5751.061328346882</v>
      </c>
      <c r="O901" s="99">
        <v>5086.1077330845101</v>
      </c>
      <c r="P901" s="99">
        <v>4429.6966644913291</v>
      </c>
      <c r="Q901" s="99">
        <v>12501.975281069623</v>
      </c>
      <c r="R901" s="99">
        <v>12062.091904048882</v>
      </c>
      <c r="S901" s="99">
        <v>11109.568068335393</v>
      </c>
      <c r="T901" s="99">
        <v>10171.783928188908</v>
      </c>
      <c r="U901" s="99">
        <v>11622.310608737169</v>
      </c>
      <c r="V901" s="99">
        <v>10669.78677302367</v>
      </c>
      <c r="W901" s="99">
        <v>9732.0026328771892</v>
      </c>
      <c r="X901" s="99">
        <v>9717.2629373101736</v>
      </c>
      <c r="Y901" s="99">
        <v>8779.4787971636943</v>
      </c>
      <c r="Z901" s="99">
        <v>7898.5422022368484</v>
      </c>
      <c r="AA901" s="99">
        <v>11182.529313425448</v>
      </c>
      <c r="AB901" s="99">
        <v>10230.005477711953</v>
      </c>
      <c r="AC901" s="99">
        <v>9292.2213375654701</v>
      </c>
      <c r="AD901" s="99">
        <v>9277.4816419984563</v>
      </c>
      <c r="AE901" s="99">
        <v>8281.1273037468945</v>
      </c>
      <c r="AF901" s="99">
        <v>7458.7609069251312</v>
      </c>
      <c r="AG901" s="99">
        <v>8266.3876081798735</v>
      </c>
      <c r="AH901" s="99">
        <v>7328.6034680333914</v>
      </c>
      <c r="AI901" s="99">
        <v>6506.2370712116326</v>
      </c>
      <c r="AJ901" s="99">
        <v>5742.0396680845761</v>
      </c>
      <c r="AK901" s="99">
        <v>3946.9679231607129</v>
      </c>
      <c r="AL901" s="99">
        <v>6587.9594205669227</v>
      </c>
      <c r="AM901" s="99">
        <v>6230.8597349607326</v>
      </c>
      <c r="AN901" s="99">
        <v>5441.2682146406432</v>
      </c>
      <c r="AO901" s="99">
        <v>4798.2951697269109</v>
      </c>
      <c r="AP901" s="99">
        <v>8719.9194205493641</v>
      </c>
      <c r="AQ901" s="99">
        <v>8250.63081110444</v>
      </c>
      <c r="AR901" s="99">
        <v>7453.3127337696387</v>
      </c>
      <c r="AS901" s="99">
        <v>6779.5776979876837</v>
      </c>
      <c r="AT901" s="99">
        <v>7882.5081839545455</v>
      </c>
      <c r="AU901" s="99">
        <v>7090.8470062239567</v>
      </c>
      <c r="AV901" s="99">
        <v>6421.7738550606309</v>
      </c>
      <c r="AW901" s="99">
        <v>6315.8784194941918</v>
      </c>
      <c r="AX901" s="99">
        <v>5626.4829137408196</v>
      </c>
      <c r="AY901" s="99">
        <v>4977.0168583490713</v>
      </c>
      <c r="AZ901" s="99">
        <v>12575.62413865515</v>
      </c>
      <c r="BA901" s="99">
        <v>12134.977354543371</v>
      </c>
      <c r="BB901" s="99">
        <v>11175.448287334091</v>
      </c>
      <c r="BC901" s="99">
        <v>10234.90503859682</v>
      </c>
      <c r="BD901" s="99">
        <v>11694.330570431594</v>
      </c>
      <c r="BE901" s="99">
        <v>10734.801503222314</v>
      </c>
      <c r="BF901" s="99">
        <v>9794.2582544850356</v>
      </c>
      <c r="BG901" s="99">
        <v>9775.2724360130323</v>
      </c>
      <c r="BH901" s="99">
        <v>8839.3532039543534</v>
      </c>
      <c r="BI901" s="99">
        <v>8077.1508348785201</v>
      </c>
      <c r="BJ901" s="99">
        <v>11253.683786319816</v>
      </c>
      <c r="BK901" s="99">
        <v>10294.154719110538</v>
      </c>
      <c r="BL901" s="99">
        <v>9353.6114703732583</v>
      </c>
      <c r="BM901" s="99">
        <v>9334.6256519012513</v>
      </c>
      <c r="BN901" s="99">
        <v>8448.0086542225745</v>
      </c>
      <c r="BO901" s="99">
        <v>7708.3037430589293</v>
      </c>
      <c r="BP901" s="99">
        <v>8432.1164154006547</v>
      </c>
      <c r="BQ901" s="99">
        <v>7595.8001127445814</v>
      </c>
      <c r="BR901" s="99">
        <v>6916.58774440044</v>
      </c>
      <c r="BS901" s="99">
        <v>6245.2697964088647</v>
      </c>
      <c r="BT901" s="97">
        <v>14182.154195624427</v>
      </c>
      <c r="BU901" s="97">
        <v>13170.334716033174</v>
      </c>
      <c r="BV901" s="97">
        <v>12711.841176570844</v>
      </c>
      <c r="BW901" s="97">
        <v>11752.312109361561</v>
      </c>
      <c r="BX901" s="97">
        <v>9411.5930093032275</v>
      </c>
      <c r="BY901" s="98">
        <v>8471.0497605659511</v>
      </c>
      <c r="BZ901" s="99">
        <v>7452.9504952515854</v>
      </c>
      <c r="CA901" s="99">
        <v>11017.545962533251</v>
      </c>
      <c r="CB901" s="99">
        <v>14253.32837143808</v>
      </c>
      <c r="CC901" s="99">
        <v>13293.799304228798</v>
      </c>
      <c r="CD901" s="99">
        <v>12853.152520117021</v>
      </c>
      <c r="CE901" s="99">
        <v>11893.623452907739</v>
      </c>
      <c r="CF901" s="99">
        <v>9552.9043528494003</v>
      </c>
      <c r="CG901" s="99">
        <v>8678.0936615290866</v>
      </c>
      <c r="CH901" s="99">
        <v>7825.8851200510917</v>
      </c>
      <c r="CI901" s="99">
        <v>11158.85730607943</v>
      </c>
      <c r="CJ901" s="99">
        <v>16541.52799577203</v>
      </c>
      <c r="CK901" s="99">
        <v>15065.048283343558</v>
      </c>
      <c r="CL901" s="99">
        <v>13588.568570915084</v>
      </c>
      <c r="CM901" s="99">
        <v>12625.360279753257</v>
      </c>
      <c r="CN901" s="99">
        <v>10725.287963806697</v>
      </c>
      <c r="CO901" s="99">
        <v>9765.7588965974155</v>
      </c>
      <c r="CP901" s="99">
        <v>8825.215647860141</v>
      </c>
      <c r="CQ901" s="99">
        <v>12405.694418207466</v>
      </c>
      <c r="CR901" s="99">
        <v>14849.745286314623</v>
      </c>
      <c r="CS901" s="99">
        <v>18337.119826663518</v>
      </c>
      <c r="CT901" s="99">
        <v>20821.732306857459</v>
      </c>
      <c r="CU901" s="99">
        <v>16421.963676122185</v>
      </c>
      <c r="CV901" s="99">
        <v>14965.839739675544</v>
      </c>
      <c r="CW901" s="99">
        <v>13557.793168058639</v>
      </c>
      <c r="CX901" s="99">
        <v>12614.490810730567</v>
      </c>
      <c r="CY901" s="99">
        <v>10704.654154697431</v>
      </c>
      <c r="CZ901" s="99">
        <v>9738.1198559923705</v>
      </c>
      <c r="DA901" s="99">
        <v>8878.1933063801353</v>
      </c>
      <c r="DB901" s="99">
        <v>12392.800219873041</v>
      </c>
      <c r="DC901" s="99">
        <v>14765.804819953586</v>
      </c>
      <c r="DD901" s="99">
        <v>18195.911684732291</v>
      </c>
      <c r="DE901" s="99">
        <v>20680.524164926235</v>
      </c>
      <c r="DF901" s="99">
        <v>4942.1095907578629</v>
      </c>
      <c r="DG901" s="99">
        <v>8077.5850841309157</v>
      </c>
      <c r="DH901" s="99">
        <v>7709.4624569810194</v>
      </c>
      <c r="DI901" s="99">
        <v>6922.137996661505</v>
      </c>
      <c r="DJ901" s="99">
        <v>6253.0648454981829</v>
      </c>
      <c r="DK901" s="99">
        <v>10421.492637416124</v>
      </c>
      <c r="DL901" s="99">
        <v>9980.8458533043431</v>
      </c>
      <c r="DM901" s="99">
        <v>9021.3167860950616</v>
      </c>
      <c r="DN901" s="99">
        <v>8232.9918843107826</v>
      </c>
      <c r="DO901" s="99">
        <v>9540.1990691925675</v>
      </c>
      <c r="DP901" s="99">
        <v>8603.8497036548379</v>
      </c>
      <c r="DQ901" s="99">
        <v>7864.1447924911918</v>
      </c>
      <c r="DR901" s="99">
        <v>7751.641162176843</v>
      </c>
      <c r="DS901" s="99">
        <v>7067.5465406367475</v>
      </c>
      <c r="DT901" s="99">
        <v>6396.2285926451741</v>
      </c>
      <c r="DU901" s="99">
        <v>14075.906691977929</v>
      </c>
      <c r="DV901" s="99">
        <v>13635.259907866153</v>
      </c>
      <c r="DW901" s="99">
        <v>12675.730840656865</v>
      </c>
      <c r="DX901" s="99">
        <v>11735.187591919595</v>
      </c>
      <c r="DY901" s="99">
        <v>13194.613123754367</v>
      </c>
      <c r="DZ901" s="99">
        <v>12235.084056545093</v>
      </c>
      <c r="EA901" s="99">
        <v>11294.540807807818</v>
      </c>
      <c r="EB901" s="99">
        <v>11275.554989335811</v>
      </c>
      <c r="EC901" s="99">
        <v>10335.011740598535</v>
      </c>
      <c r="ED901" s="99">
        <v>9480.6011361334404</v>
      </c>
      <c r="EE901" s="99">
        <v>12753.966339642599</v>
      </c>
      <c r="EF901" s="99">
        <v>11794.437272433317</v>
      </c>
      <c r="EG901" s="99">
        <v>10853.894023696042</v>
      </c>
      <c r="EH901" s="99">
        <v>10834.908205224036</v>
      </c>
      <c r="EI901" s="99">
        <v>9894.3649564867555</v>
      </c>
      <c r="EJ901" s="99">
        <v>9039.954352021663</v>
      </c>
      <c r="EK901" s="99">
        <v>9875.3791380147522</v>
      </c>
      <c r="EL901" s="99">
        <v>8947.6802216662927</v>
      </c>
      <c r="EM901" s="99">
        <v>8207.9753105026466</v>
      </c>
      <c r="EN901" s="99">
        <v>7517.2970756187415</v>
      </c>
      <c r="EO901" s="97">
        <v>15625.695485380185</v>
      </c>
      <c r="EP901" s="99">
        <v>14652.234632736441</v>
      </c>
      <c r="EQ901" s="99">
        <v>14210.722359824604</v>
      </c>
      <c r="ER901" s="99">
        <v>13244.188061119539</v>
      </c>
      <c r="ES901" s="99">
        <v>10892.839132174569</v>
      </c>
      <c r="ET901" s="99">
        <v>9949.5367748464996</v>
      </c>
      <c r="EU901" s="99">
        <v>9034.4838658830795</v>
      </c>
      <c r="EV901" s="99">
        <v>12507.327481183514</v>
      </c>
      <c r="EW901" s="99">
        <v>15940.866648540185</v>
      </c>
      <c r="EX901" s="99">
        <v>5323.9933511183935</v>
      </c>
      <c r="EY901" s="99">
        <v>8512.3166954434873</v>
      </c>
      <c r="EZ901" s="99">
        <v>9899.2094873577353</v>
      </c>
      <c r="FA901" s="99">
        <v>12203.50384602841</v>
      </c>
    </row>
    <row r="902" spans="1:157" ht="15.6" thickBot="1" x14ac:dyDescent="0.4">
      <c r="A902" s="100" t="s">
        <v>633</v>
      </c>
      <c r="B902" s="101">
        <v>36591.324326993607</v>
      </c>
      <c r="C902" s="102">
        <v>73111.545673548215</v>
      </c>
      <c r="D902" s="102">
        <v>67879.096620171622</v>
      </c>
      <c r="E902" s="102">
        <v>58297.995360463749</v>
      </c>
      <c r="F902" s="102">
        <v>50512.958787072195</v>
      </c>
      <c r="G902" s="102">
        <v>103171.10420459625</v>
      </c>
      <c r="H902" s="195">
        <v>97201.2721491954</v>
      </c>
      <c r="I902" s="104">
        <v>85855.048898582769</v>
      </c>
      <c r="J902" s="104">
        <v>76019.761439811162</v>
      </c>
      <c r="K902" s="104">
        <v>91934.282471055471</v>
      </c>
      <c r="L902" s="104">
        <v>80588.059220442883</v>
      </c>
      <c r="M902" s="104">
        <v>70672.547611878996</v>
      </c>
      <c r="N902" s="104">
        <v>69012.735940162587</v>
      </c>
      <c r="O902" s="104">
        <v>61033.292797014117</v>
      </c>
      <c r="P902" s="104">
        <v>53156.359973895946</v>
      </c>
      <c r="Q902" s="104">
        <v>150023.70337283547</v>
      </c>
      <c r="R902" s="104">
        <v>144745.1028485866</v>
      </c>
      <c r="S902" s="104">
        <v>133314.81682002472</v>
      </c>
      <c r="T902" s="104">
        <v>122061.40713826689</v>
      </c>
      <c r="U902" s="104">
        <v>139467.72730484602</v>
      </c>
      <c r="V902" s="104">
        <v>128037.44127628405</v>
      </c>
      <c r="W902" s="104">
        <v>116784.03159452627</v>
      </c>
      <c r="X902" s="104">
        <v>116607.15524772208</v>
      </c>
      <c r="Y902" s="104">
        <v>105353.74556596433</v>
      </c>
      <c r="Z902" s="104">
        <v>94782.506426842185</v>
      </c>
      <c r="AA902" s="104">
        <v>134190.35176110538</v>
      </c>
      <c r="AB902" s="104">
        <v>122760.06573254344</v>
      </c>
      <c r="AC902" s="104">
        <v>111506.65605078565</v>
      </c>
      <c r="AD902" s="104">
        <v>111329.77970398148</v>
      </c>
      <c r="AE902" s="104">
        <v>99373.527644962742</v>
      </c>
      <c r="AF902" s="104">
        <v>89505.130883101578</v>
      </c>
      <c r="AG902" s="104">
        <v>99196.651298158482</v>
      </c>
      <c r="AH902" s="104">
        <v>87943.241616400701</v>
      </c>
      <c r="AI902" s="104">
        <v>78074.844854539595</v>
      </c>
      <c r="AJ902" s="104">
        <v>68904.476017014909</v>
      </c>
      <c r="AK902" s="104">
        <v>47363.615077928553</v>
      </c>
      <c r="AL902" s="104">
        <v>79055.513046803069</v>
      </c>
      <c r="AM902" s="104">
        <v>74770.316819528787</v>
      </c>
      <c r="AN902" s="104">
        <v>65295.218575687715</v>
      </c>
      <c r="AO902" s="104">
        <v>57579.542036722931</v>
      </c>
      <c r="AP902" s="104">
        <v>104639.03304659238</v>
      </c>
      <c r="AQ902" s="104">
        <v>99007.569733253273</v>
      </c>
      <c r="AR902" s="104">
        <v>89439.752805235665</v>
      </c>
      <c r="AS902" s="104">
        <v>81354.932375852208</v>
      </c>
      <c r="AT902" s="104">
        <v>94590.098207454546</v>
      </c>
      <c r="AU902" s="104">
        <v>85090.164074687476</v>
      </c>
      <c r="AV902" s="104">
        <v>77061.286260727575</v>
      </c>
      <c r="AW902" s="104">
        <v>75790.541033930305</v>
      </c>
      <c r="AX902" s="104">
        <v>67517.794964889836</v>
      </c>
      <c r="AY902" s="104">
        <v>59724.202300188859</v>
      </c>
      <c r="AZ902" s="104">
        <v>150907.48966386181</v>
      </c>
      <c r="BA902" s="104">
        <v>145619.72825452045</v>
      </c>
      <c r="BB902" s="104">
        <v>134105.3794480091</v>
      </c>
      <c r="BC902" s="104">
        <v>122818.86046316184</v>
      </c>
      <c r="BD902" s="104">
        <v>140331.96684517912</v>
      </c>
      <c r="BE902" s="104">
        <v>128817.61803866777</v>
      </c>
      <c r="BF902" s="104">
        <v>117531.09905382042</v>
      </c>
      <c r="BG902" s="104">
        <v>117303.2692321564</v>
      </c>
      <c r="BH902" s="104">
        <v>106072.23844745224</v>
      </c>
      <c r="BI902" s="104">
        <v>96925.810018542237</v>
      </c>
      <c r="BJ902" s="104">
        <v>135044.20543583779</v>
      </c>
      <c r="BK902" s="104">
        <v>123529.85662932646</v>
      </c>
      <c r="BL902" s="104">
        <v>112243.33764447909</v>
      </c>
      <c r="BM902" s="104">
        <v>112015.50782281501</v>
      </c>
      <c r="BN902" s="104">
        <v>101376.10385067089</v>
      </c>
      <c r="BO902" s="104">
        <v>92499.644916707155</v>
      </c>
      <c r="BP902" s="104">
        <v>101185.39698480786</v>
      </c>
      <c r="BQ902" s="104">
        <v>91149.601352934973</v>
      </c>
      <c r="BR902" s="104">
        <v>82999.05293280528</v>
      </c>
      <c r="BS902" s="104">
        <v>74943.237556906373</v>
      </c>
      <c r="BT902" s="102">
        <v>170185.85034749313</v>
      </c>
      <c r="BU902" s="102">
        <v>158044.01659239808</v>
      </c>
      <c r="BV902" s="102">
        <v>152542.09411885013</v>
      </c>
      <c r="BW902" s="102">
        <v>141027.74531233872</v>
      </c>
      <c r="BX902" s="102">
        <v>112939.11611163872</v>
      </c>
      <c r="BY902" s="103">
        <v>101652.59712679141</v>
      </c>
      <c r="BZ902" s="104">
        <v>89435.405943019025</v>
      </c>
      <c r="CA902" s="104">
        <v>132210.55155039902</v>
      </c>
      <c r="CB902" s="104">
        <v>171039.94045725695</v>
      </c>
      <c r="CC902" s="104">
        <v>159525.59165074557</v>
      </c>
      <c r="CD902" s="104">
        <v>154237.83024140424</v>
      </c>
      <c r="CE902" s="104">
        <v>142723.48143489286</v>
      </c>
      <c r="CF902" s="104">
        <v>114634.8522341928</v>
      </c>
      <c r="CG902" s="104">
        <v>104137.12393834905</v>
      </c>
      <c r="CH902" s="104">
        <v>93910.621440613104</v>
      </c>
      <c r="CI902" s="104">
        <v>133906.28767295316</v>
      </c>
      <c r="CJ902" s="104">
        <v>198498.33594926435</v>
      </c>
      <c r="CK902" s="104">
        <v>180780.57940012269</v>
      </c>
      <c r="CL902" s="104">
        <v>163062.822850981</v>
      </c>
      <c r="CM902" s="104">
        <v>151504.32335703907</v>
      </c>
      <c r="CN902" s="104">
        <v>128703.45556568037</v>
      </c>
      <c r="CO902" s="104">
        <v>117189.10675916899</v>
      </c>
      <c r="CP902" s="104">
        <v>105902.5877743217</v>
      </c>
      <c r="CQ902" s="104">
        <v>148868.33301848959</v>
      </c>
      <c r="CR902" s="104">
        <v>178196.94343577547</v>
      </c>
      <c r="CS902" s="104">
        <v>220045.43791996222</v>
      </c>
      <c r="CT902" s="104">
        <v>249860.78768228949</v>
      </c>
      <c r="CU902" s="104">
        <v>197063.56411346621</v>
      </c>
      <c r="CV902" s="104">
        <v>179590.07687610653</v>
      </c>
      <c r="CW902" s="104">
        <v>162693.51801670366</v>
      </c>
      <c r="CX902" s="104">
        <v>151373.88972876681</v>
      </c>
      <c r="CY902" s="104">
        <v>128455.84985636917</v>
      </c>
      <c r="CZ902" s="104">
        <v>116857.43827190844</v>
      </c>
      <c r="DA902" s="104">
        <v>106538.31967656163</v>
      </c>
      <c r="DB902" s="104">
        <v>148713.6026384765</v>
      </c>
      <c r="DC902" s="104">
        <v>177189.65783944304</v>
      </c>
      <c r="DD902" s="104">
        <v>218350.94021678751</v>
      </c>
      <c r="DE902" s="104">
        <v>248166.28997911484</v>
      </c>
      <c r="DF902" s="104">
        <v>59305.315089094351</v>
      </c>
      <c r="DG902" s="104">
        <v>96931.021009570992</v>
      </c>
      <c r="DH902" s="104">
        <v>92513.549483772236</v>
      </c>
      <c r="DI902" s="104">
        <v>83065.655959938056</v>
      </c>
      <c r="DJ902" s="104">
        <v>75036.778145978198</v>
      </c>
      <c r="DK902" s="104">
        <v>125057.9116489935</v>
      </c>
      <c r="DL902" s="104">
        <v>119770.15023965211</v>
      </c>
      <c r="DM902" s="104">
        <v>108255.80143314073</v>
      </c>
      <c r="DN902" s="104">
        <v>98795.902611729398</v>
      </c>
      <c r="DO902" s="104">
        <v>114482.38883031081</v>
      </c>
      <c r="DP902" s="104">
        <v>103246.19644385806</v>
      </c>
      <c r="DQ902" s="104">
        <v>94369.737509894301</v>
      </c>
      <c r="DR902" s="104">
        <v>93019.693946122119</v>
      </c>
      <c r="DS902" s="104">
        <v>84810.55848764097</v>
      </c>
      <c r="DT902" s="104">
        <v>76754.743111742093</v>
      </c>
      <c r="DU902" s="104">
        <v>168910.88030373515</v>
      </c>
      <c r="DV902" s="104">
        <v>163623.11889439385</v>
      </c>
      <c r="DW902" s="104">
        <v>152108.77008788238</v>
      </c>
      <c r="DX902" s="104">
        <v>140822.25110303515</v>
      </c>
      <c r="DY902" s="104">
        <v>158335.3574850524</v>
      </c>
      <c r="DZ902" s="104">
        <v>146821.00867854111</v>
      </c>
      <c r="EA902" s="104">
        <v>135534.48969369382</v>
      </c>
      <c r="EB902" s="104">
        <v>135306.65987202973</v>
      </c>
      <c r="EC902" s="104">
        <v>124020.14088718241</v>
      </c>
      <c r="ED902" s="104">
        <v>113767.21363360129</v>
      </c>
      <c r="EE902" s="104">
        <v>153047.59607571119</v>
      </c>
      <c r="EF902" s="104">
        <v>141533.24726919981</v>
      </c>
      <c r="EG902" s="104">
        <v>130246.72828435252</v>
      </c>
      <c r="EH902" s="104">
        <v>130018.89846268843</v>
      </c>
      <c r="EI902" s="104">
        <v>118732.37947784107</v>
      </c>
      <c r="EJ902" s="104">
        <v>108479.45222425996</v>
      </c>
      <c r="EK902" s="104">
        <v>118504.54965617703</v>
      </c>
      <c r="EL902" s="104">
        <v>107372.16265999552</v>
      </c>
      <c r="EM902" s="104">
        <v>98495.703726031759</v>
      </c>
      <c r="EN902" s="104">
        <v>90207.564907424894</v>
      </c>
      <c r="EO902" s="102">
        <v>187508.34582456222</v>
      </c>
      <c r="EP902" s="104">
        <v>175826.81559283729</v>
      </c>
      <c r="EQ902" s="104">
        <v>170528.66831789524</v>
      </c>
      <c r="ER902" s="104">
        <v>158930.25673343448</v>
      </c>
      <c r="ES902" s="104">
        <v>130714.06958609483</v>
      </c>
      <c r="ET902" s="104">
        <v>119394.441298158</v>
      </c>
      <c r="EU902" s="104">
        <v>108413.80639059696</v>
      </c>
      <c r="EV902" s="104">
        <v>150087.92977420217</v>
      </c>
      <c r="EW902" s="104">
        <v>191290.39978248221</v>
      </c>
      <c r="EX902" s="104">
        <v>63887.920213420723</v>
      </c>
      <c r="EY902" s="104">
        <v>102147.80034532186</v>
      </c>
      <c r="EZ902" s="104">
        <v>118790.51384829282</v>
      </c>
      <c r="FA902" s="104">
        <v>146442.04615234092</v>
      </c>
    </row>
    <row r="903" spans="1:157" ht="29.4" thickBot="1" x14ac:dyDescent="0.3">
      <c r="A903" s="165" t="s">
        <v>634</v>
      </c>
      <c r="B903" s="166">
        <v>69.084260043047991</v>
      </c>
      <c r="C903" s="167">
        <v>213.27305370732412</v>
      </c>
      <c r="D903" s="167">
        <v>195.18806088994901</v>
      </c>
      <c r="E903" s="167">
        <v>156.44135322094274</v>
      </c>
      <c r="F903" s="167">
        <v>117.95257273384834</v>
      </c>
      <c r="G903" s="168">
        <v>332.36582705399331</v>
      </c>
      <c r="H903" s="203">
        <v>314.24510236267645</v>
      </c>
      <c r="I903" s="167">
        <v>275.20918234485333</v>
      </c>
      <c r="J903" s="167">
        <v>236.60649152136764</v>
      </c>
      <c r="K903" s="167">
        <v>296.12437767135953</v>
      </c>
      <c r="L903" s="167">
        <v>257.08845765353658</v>
      </c>
      <c r="M903" s="168">
        <v>218.48576683005084</v>
      </c>
      <c r="N903" s="167">
        <v>218.05253763571363</v>
      </c>
      <c r="O903" s="167">
        <v>179.44984681222783</v>
      </c>
      <c r="P903" s="167">
        <v>140.84715598874212</v>
      </c>
      <c r="Q903" s="167">
        <v>507.3717936924466</v>
      </c>
      <c r="R903" s="167">
        <v>489.21533712718821</v>
      </c>
      <c r="S903" s="168">
        <v>449.89020476054844</v>
      </c>
      <c r="T903" s="167">
        <v>411.17360360067136</v>
      </c>
      <c r="U903" s="167">
        <v>471.05888056192964</v>
      </c>
      <c r="V903" s="167">
        <v>431.73374819528993</v>
      </c>
      <c r="W903" s="167">
        <v>393.01714703541268</v>
      </c>
      <c r="X903" s="167">
        <v>392.40861582865028</v>
      </c>
      <c r="Y903" s="168">
        <v>353.69201466877314</v>
      </c>
      <c r="Z903" s="167">
        <v>314.97541350889588</v>
      </c>
      <c r="AA903" s="167">
        <v>452.90242399667108</v>
      </c>
      <c r="AB903" s="167">
        <v>413.57729163003148</v>
      </c>
      <c r="AC903" s="167">
        <v>374.86069047015417</v>
      </c>
      <c r="AD903" s="167">
        <v>374.25215926339166</v>
      </c>
      <c r="AE903" s="168">
        <v>335.53555810351452</v>
      </c>
      <c r="AF903" s="167">
        <v>296.81895694363743</v>
      </c>
      <c r="AG903" s="167">
        <v>334.92702689675178</v>
      </c>
      <c r="AH903" s="167">
        <v>296.21042573687464</v>
      </c>
      <c r="AI903" s="167">
        <v>257.49382457699761</v>
      </c>
      <c r="AJ903" s="167">
        <v>218.77722341712052</v>
      </c>
      <c r="AK903" s="169">
        <v>50.696415481284816</v>
      </c>
      <c r="AL903" s="170">
        <v>80.780025398497415</v>
      </c>
      <c r="AM903" s="170">
        <v>77.899365798442588</v>
      </c>
      <c r="AN903" s="170">
        <v>72.045491989283136</v>
      </c>
      <c r="AO903" s="170">
        <v>63.870962005163811</v>
      </c>
      <c r="AP903" s="170">
        <v>116.8476502084808</v>
      </c>
      <c r="AQ903" s="169">
        <v>107.76942192585149</v>
      </c>
      <c r="AR903" s="170">
        <v>95.745814510099862</v>
      </c>
      <c r="AS903" s="170">
        <v>88.046673594117337</v>
      </c>
      <c r="AT903" s="170">
        <v>98.902813746501721</v>
      </c>
      <c r="AU903" s="170">
        <v>92.940149721607767</v>
      </c>
      <c r="AV903" s="170">
        <v>85.160333682295033</v>
      </c>
      <c r="AW903" s="169">
        <v>86.688616076837391</v>
      </c>
      <c r="AX903" s="170">
        <v>79.260483658427546</v>
      </c>
      <c r="AY903" s="170">
        <v>71.141361737713069</v>
      </c>
      <c r="AZ903" s="170">
        <v>203.48599412168852</v>
      </c>
      <c r="BA903" s="170">
        <v>194.38989990208842</v>
      </c>
      <c r="BB903" s="170">
        <v>174.58272754436018</v>
      </c>
      <c r="BC903" s="169">
        <v>155.16747179622601</v>
      </c>
      <c r="BD903" s="170">
        <v>185.29380568248823</v>
      </c>
      <c r="BE903" s="170">
        <v>165.48663332476005</v>
      </c>
      <c r="BF903" s="170">
        <v>146.07137757662579</v>
      </c>
      <c r="BG903" s="170">
        <v>145.67946096703182</v>
      </c>
      <c r="BH903" s="170">
        <v>126.26420521889756</v>
      </c>
      <c r="BI903" s="169">
        <v>106.84894947076334</v>
      </c>
      <c r="BJ903" s="170">
        <v>176.19771146288815</v>
      </c>
      <c r="BK903" s="170">
        <v>156.39053910515986</v>
      </c>
      <c r="BL903" s="170">
        <v>136.97528335702569</v>
      </c>
      <c r="BM903" s="170">
        <v>136.58336674743171</v>
      </c>
      <c r="BN903" s="170">
        <v>117.16811099929744</v>
      </c>
      <c r="BO903" s="169">
        <v>100.97912841937469</v>
      </c>
      <c r="BP903" s="170">
        <v>116.77619438970335</v>
      </c>
      <c r="BQ903" s="170">
        <v>102.53411633299172</v>
      </c>
      <c r="BR903" s="170">
        <v>94.872806910458607</v>
      </c>
      <c r="BS903" s="170">
        <v>87.074882494706188</v>
      </c>
      <c r="BT903" s="170">
        <v>587.66385216181175</v>
      </c>
      <c r="BU903" s="170">
        <v>548.04950744635516</v>
      </c>
      <c r="BV903" s="170">
        <v>529.85731900715507</v>
      </c>
      <c r="BW903" s="170">
        <v>490.24297429169832</v>
      </c>
      <c r="BX903" s="170">
        <v>393.60592964077313</v>
      </c>
      <c r="BY903" s="170">
        <v>354.77541814450478</v>
      </c>
      <c r="BZ903" s="170">
        <v>315.16107342904814</v>
      </c>
      <c r="CA903" s="170">
        <v>459.90801058876383</v>
      </c>
      <c r="CB903" s="170">
        <v>245.026645590653</v>
      </c>
      <c r="CC903" s="170">
        <v>225.21947323292468</v>
      </c>
      <c r="CD903" s="170">
        <v>216.12337901332467</v>
      </c>
      <c r="CE903" s="170">
        <v>196.31620665559623</v>
      </c>
      <c r="CF903" s="170">
        <v>147.99768433013367</v>
      </c>
      <c r="CG903" s="170">
        <v>128.58242858199941</v>
      </c>
      <c r="CH903" s="170">
        <v>109.96675314506916</v>
      </c>
      <c r="CI903" s="170">
        <v>181.14872480412902</v>
      </c>
      <c r="CJ903" s="170">
        <v>694.54747253480502</v>
      </c>
      <c r="CK903" s="170">
        <v>636.74093938014846</v>
      </c>
      <c r="CL903" s="170">
        <v>578.93440622549167</v>
      </c>
      <c r="CM903" s="170">
        <v>540.10389472922316</v>
      </c>
      <c r="CN903" s="170">
        <v>461.65903851749817</v>
      </c>
      <c r="CO903" s="170">
        <v>422.04469380204165</v>
      </c>
      <c r="CP903" s="170">
        <v>383.21418230577319</v>
      </c>
      <c r="CQ903" s="170">
        <v>531.03494678499737</v>
      </c>
      <c r="CR903" s="170">
        <v>642.82186101933144</v>
      </c>
      <c r="CS903" s="170">
        <v>793.86850756738454</v>
      </c>
      <c r="CT903" s="170">
        <v>905.65542180171849</v>
      </c>
      <c r="CU903" s="170">
        <v>295.70894790166489</v>
      </c>
      <c r="CV903" s="170">
        <v>266.64320921295734</v>
      </c>
      <c r="CW903" s="170">
        <v>237.57747052424966</v>
      </c>
      <c r="CX903" s="170">
        <v>218.10525960791983</v>
      </c>
      <c r="CY903" s="170">
        <v>178.68127015945316</v>
      </c>
      <c r="CZ903" s="170">
        <v>158.72949162731663</v>
      </c>
      <c r="DA903" s="170">
        <v>139.25728071098661</v>
      </c>
      <c r="DB903" s="170">
        <v>213.52898996350692</v>
      </c>
      <c r="DC903" s="170">
        <v>269.42244708067375</v>
      </c>
      <c r="DD903" s="170">
        <v>344.94577035470053</v>
      </c>
      <c r="DE903" s="170">
        <v>400.8392274718675</v>
      </c>
      <c r="DF903" s="170">
        <v>61.492021150577045</v>
      </c>
      <c r="DG903" s="170">
        <v>97.452015381731513</v>
      </c>
      <c r="DH903" s="170">
        <v>91.580008422144616</v>
      </c>
      <c r="DI903" s="170">
        <v>85.542296376845314</v>
      </c>
      <c r="DJ903" s="170">
        <v>77.762480337532594</v>
      </c>
      <c r="DK903" s="170">
        <v>155.34322491449117</v>
      </c>
      <c r="DL903" s="170">
        <v>146.24713069489101</v>
      </c>
      <c r="DM903" s="170">
        <v>126.43995833716275</v>
      </c>
      <c r="DN903" s="170">
        <v>107.02470258902848</v>
      </c>
      <c r="DO903" s="170">
        <v>137.15103647529079</v>
      </c>
      <c r="DP903" s="170">
        <v>117.34386411756263</v>
      </c>
      <c r="DQ903" s="170">
        <v>98.45801172824909</v>
      </c>
      <c r="DR903" s="170">
        <v>100.01299964186607</v>
      </c>
      <c r="DS903" s="170">
        <v>92.436178878090999</v>
      </c>
      <c r="DT903" s="170">
        <v>84.638254462338494</v>
      </c>
      <c r="DU903" s="170">
        <v>237.68830167831629</v>
      </c>
      <c r="DV903" s="170">
        <v>228.59220745871622</v>
      </c>
      <c r="DW903" s="170">
        <v>208.78503510098781</v>
      </c>
      <c r="DX903" s="170">
        <v>189.36977935285364</v>
      </c>
      <c r="DY903" s="170">
        <v>219.49611323911603</v>
      </c>
      <c r="DZ903" s="170">
        <v>199.68894088138785</v>
      </c>
      <c r="EA903" s="170">
        <v>180.27368513325357</v>
      </c>
      <c r="EB903" s="170">
        <v>179.88176852365945</v>
      </c>
      <c r="EC903" s="170">
        <v>160.46651277552527</v>
      </c>
      <c r="ED903" s="170">
        <v>141.05125702739107</v>
      </c>
      <c r="EE903" s="170">
        <v>210.40001901951598</v>
      </c>
      <c r="EF903" s="170">
        <v>190.59284666178777</v>
      </c>
      <c r="EG903" s="170">
        <v>171.1775909136534</v>
      </c>
      <c r="EH903" s="170">
        <v>170.78567430405937</v>
      </c>
      <c r="EI903" s="170">
        <v>151.37041855592508</v>
      </c>
      <c r="EJ903" s="170">
        <v>131.95516280779088</v>
      </c>
      <c r="EK903" s="170">
        <v>150.97850194633108</v>
      </c>
      <c r="EL903" s="170">
        <v>131.56324619819679</v>
      </c>
      <c r="EM903" s="170">
        <v>112.14799045006266</v>
      </c>
      <c r="EN903" s="170">
        <v>99.264427826489097</v>
      </c>
      <c r="EO903" s="170">
        <v>276.44546414834491</v>
      </c>
      <c r="EP903" s="170">
        <v>256.4936856162085</v>
      </c>
      <c r="EQ903" s="170">
        <v>247.3797254596374</v>
      </c>
      <c r="ER903" s="170">
        <v>227.42794692750087</v>
      </c>
      <c r="ES903" s="170">
        <v>178.8899973224633</v>
      </c>
      <c r="ET903" s="170">
        <v>159.41778640613342</v>
      </c>
      <c r="EU903" s="170">
        <v>139.46600787399669</v>
      </c>
      <c r="EV903" s="170">
        <v>212.2172305363265</v>
      </c>
      <c r="EW903" s="170">
        <v>289.87037924472884</v>
      </c>
      <c r="EX903" s="170">
        <v>66.904435047954266</v>
      </c>
      <c r="EY903" s="170">
        <v>109.64115354015348</v>
      </c>
      <c r="EZ903" s="170">
        <v>147.79452266772034</v>
      </c>
      <c r="FA903" s="170">
        <v>202.26962192491646</v>
      </c>
    </row>
    <row r="904" spans="1:157" ht="70.5" customHeight="1" thickBot="1" x14ac:dyDescent="0.4">
      <c r="A904" s="49" t="s">
        <v>675</v>
      </c>
      <c r="B904" s="50"/>
      <c r="C904" s="50"/>
      <c r="D904" s="50"/>
      <c r="E904" s="50"/>
      <c r="F904" s="50"/>
      <c r="G904" s="50"/>
      <c r="H904" s="184"/>
      <c r="I904" s="50"/>
      <c r="J904" s="50"/>
      <c r="K904" s="50"/>
      <c r="L904" s="50"/>
      <c r="M904" s="50"/>
      <c r="N904" s="50"/>
      <c r="O904" s="50"/>
      <c r="P904" s="50"/>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c r="AQ904" s="50"/>
      <c r="AR904" s="50"/>
      <c r="AS904" s="50"/>
      <c r="AT904" s="50"/>
      <c r="AU904" s="50"/>
      <c r="AV904" s="50"/>
      <c r="AW904" s="50"/>
      <c r="AX904" s="50"/>
      <c r="AY904" s="50"/>
      <c r="AZ904" s="50"/>
      <c r="BA904" s="50"/>
      <c r="BB904" s="50"/>
      <c r="BC904" s="50"/>
      <c r="BD904" s="50"/>
      <c r="BE904" s="50"/>
      <c r="BF904" s="50"/>
      <c r="BG904" s="50"/>
      <c r="BH904" s="50"/>
      <c r="BI904" s="50"/>
      <c r="BJ904" s="50"/>
      <c r="BK904" s="50"/>
      <c r="BL904" s="50"/>
      <c r="BM904" s="50"/>
      <c r="BN904" s="50"/>
      <c r="BO904" s="50"/>
      <c r="BP904" s="50"/>
      <c r="BQ904" s="50"/>
      <c r="BR904" s="50"/>
      <c r="BS904" s="50"/>
      <c r="BT904" s="50"/>
      <c r="BU904" s="51"/>
      <c r="BV904" s="51"/>
      <c r="BW904" s="51"/>
      <c r="BX904" s="51"/>
      <c r="BY904" s="51"/>
      <c r="BZ904" s="51"/>
      <c r="CA904" s="51"/>
      <c r="CB904" s="51"/>
      <c r="CC904" s="51"/>
      <c r="CD904" s="51"/>
      <c r="CE904" s="51"/>
      <c r="CF904" s="51"/>
      <c r="CG904" s="51"/>
      <c r="CH904" s="51"/>
      <c r="CI904" s="51"/>
      <c r="CJ904" s="51"/>
      <c r="CK904" s="51"/>
      <c r="CL904" s="51"/>
      <c r="CM904" s="51"/>
      <c r="CN904" s="51"/>
      <c r="CO904" s="51"/>
      <c r="CP904" s="51"/>
      <c r="CQ904" s="51"/>
      <c r="CR904" s="51"/>
      <c r="CS904" s="51"/>
      <c r="CT904" s="51"/>
      <c r="CU904" s="51"/>
      <c r="CV904" s="51"/>
      <c r="CW904" s="51"/>
      <c r="CX904" s="51"/>
      <c r="CY904" s="51"/>
      <c r="CZ904" s="51"/>
      <c r="DA904" s="51"/>
      <c r="DB904" s="51"/>
      <c r="DC904" s="51"/>
      <c r="DD904" s="51"/>
      <c r="DE904" s="51"/>
      <c r="DF904" s="51"/>
      <c r="DG904" s="51"/>
      <c r="DH904" s="51"/>
      <c r="DI904" s="51"/>
      <c r="DJ904" s="51"/>
      <c r="DK904" s="51"/>
      <c r="DL904" s="51"/>
      <c r="DM904" s="51"/>
      <c r="DN904" s="51"/>
      <c r="DO904" s="51"/>
      <c r="DP904" s="51"/>
      <c r="DQ904" s="51"/>
      <c r="DR904" s="51"/>
      <c r="DS904" s="51"/>
      <c r="DT904" s="51"/>
      <c r="DU904" s="51"/>
      <c r="DV904" s="51"/>
      <c r="DW904" s="51"/>
      <c r="DX904" s="51"/>
      <c r="DY904" s="51"/>
      <c r="DZ904" s="51"/>
      <c r="EA904" s="51"/>
      <c r="EB904" s="51"/>
      <c r="EC904" s="51"/>
      <c r="ED904" s="51"/>
      <c r="EE904" s="51"/>
      <c r="EF904" s="51"/>
      <c r="EG904" s="51"/>
      <c r="EH904" s="51"/>
      <c r="EI904" s="51"/>
      <c r="EJ904" s="51"/>
      <c r="EK904" s="51"/>
      <c r="EL904" s="51"/>
      <c r="EM904" s="51"/>
      <c r="EN904" s="51"/>
      <c r="EO904" s="51"/>
      <c r="EP904" s="51"/>
      <c r="EQ904" s="51"/>
      <c r="ER904" s="51"/>
      <c r="ES904" s="51"/>
      <c r="ET904" s="51"/>
      <c r="EU904" s="51"/>
      <c r="EV904" s="51"/>
      <c r="EW904" s="51"/>
      <c r="EX904" s="51"/>
      <c r="EY904" s="51"/>
      <c r="EZ904" s="51"/>
      <c r="FA904" s="51"/>
    </row>
    <row r="905" spans="1:157" x14ac:dyDescent="0.25">
      <c r="A905" s="52"/>
      <c r="B905" s="53"/>
      <c r="C905" s="53"/>
      <c r="D905" s="53"/>
      <c r="E905" s="53"/>
      <c r="F905" s="53"/>
      <c r="G905" s="53"/>
      <c r="H905" s="185"/>
      <c r="I905" s="53"/>
      <c r="J905" s="53"/>
      <c r="K905" s="53"/>
      <c r="L905" s="54"/>
      <c r="M905" s="53"/>
      <c r="N905" s="53"/>
      <c r="O905" s="53"/>
      <c r="P905" s="53"/>
      <c r="Q905" s="53"/>
      <c r="R905" s="53"/>
      <c r="S905" s="53"/>
      <c r="T905" s="53"/>
      <c r="U905" s="53"/>
      <c r="V905" s="53"/>
      <c r="W905" s="53"/>
      <c r="X905" s="53"/>
      <c r="Y905" s="53"/>
      <c r="Z905" s="53"/>
      <c r="AA905" s="53"/>
      <c r="AB905" s="53"/>
      <c r="AC905" s="53"/>
      <c r="AD905" s="54"/>
      <c r="AE905" s="54"/>
      <c r="AF905" s="54"/>
      <c r="AG905" s="53"/>
      <c r="AH905" s="53"/>
      <c r="AI905" s="53"/>
      <c r="AJ905" s="53"/>
      <c r="AK905" s="53"/>
      <c r="AL905" s="54"/>
      <c r="AM905" s="54"/>
      <c r="AN905" s="54"/>
      <c r="AO905" s="54"/>
      <c r="AP905" s="55"/>
      <c r="AQ905" s="55"/>
      <c r="AR905" s="55"/>
      <c r="AS905" s="55"/>
      <c r="AT905" s="55"/>
      <c r="AU905" s="55"/>
      <c r="AV905" s="53"/>
      <c r="AW905" s="53"/>
      <c r="AX905" s="55"/>
      <c r="AY905" s="53"/>
      <c r="AZ905" s="53"/>
      <c r="BA905" s="53"/>
      <c r="BB905" s="53"/>
      <c r="BC905" s="53"/>
      <c r="BD905" s="53"/>
      <c r="BE905" s="53"/>
      <c r="BF905" s="53"/>
      <c r="BG905" s="53"/>
      <c r="BH905" s="53"/>
      <c r="BI905" s="53"/>
      <c r="BJ905" s="53"/>
      <c r="BK905" s="53"/>
      <c r="BL905" s="53"/>
      <c r="BM905" s="54"/>
      <c r="BN905" s="54"/>
      <c r="BO905" s="54"/>
      <c r="BP905" s="53"/>
      <c r="BQ905" s="53"/>
      <c r="BR905" s="53"/>
      <c r="BS905" s="56"/>
      <c r="BT905" s="53" t="s">
        <v>569</v>
      </c>
      <c r="BU905" s="57" t="s">
        <v>570</v>
      </c>
      <c r="BV905" s="57" t="s">
        <v>571</v>
      </c>
      <c r="BW905" s="57" t="s">
        <v>571</v>
      </c>
      <c r="BX905" s="57" t="s">
        <v>571</v>
      </c>
      <c r="BY905" s="57" t="s">
        <v>571</v>
      </c>
      <c r="BZ905" s="57" t="s">
        <v>571</v>
      </c>
      <c r="CA905" s="57" t="s">
        <v>572</v>
      </c>
      <c r="CB905" s="57" t="s">
        <v>573</v>
      </c>
      <c r="CC905" s="57" t="s">
        <v>573</v>
      </c>
      <c r="CD905" s="57" t="s">
        <v>573</v>
      </c>
      <c r="CE905" s="57" t="s">
        <v>573</v>
      </c>
      <c r="CF905" s="57" t="s">
        <v>573</v>
      </c>
      <c r="CG905" s="57" t="s">
        <v>573</v>
      </c>
      <c r="CH905" s="57" t="s">
        <v>573</v>
      </c>
      <c r="CI905" s="57" t="s">
        <v>572</v>
      </c>
      <c r="CJ905" s="57" t="s">
        <v>571</v>
      </c>
      <c r="CK905" s="57" t="s">
        <v>571</v>
      </c>
      <c r="CL905" s="57" t="s">
        <v>571</v>
      </c>
      <c r="CM905" s="57" t="s">
        <v>571</v>
      </c>
      <c r="CN905" s="57" t="s">
        <v>571</v>
      </c>
      <c r="CO905" s="57" t="s">
        <v>571</v>
      </c>
      <c r="CP905" s="57" t="s">
        <v>571</v>
      </c>
      <c r="CQ905" s="57" t="s">
        <v>571</v>
      </c>
      <c r="CR905" s="57" t="s">
        <v>571</v>
      </c>
      <c r="CS905" s="57" t="s">
        <v>571</v>
      </c>
      <c r="CT905" s="57" t="s">
        <v>571</v>
      </c>
      <c r="CU905" s="57" t="s">
        <v>573</v>
      </c>
      <c r="CV905" s="57" t="s">
        <v>573</v>
      </c>
      <c r="CW905" s="57" t="s">
        <v>573</v>
      </c>
      <c r="CX905" s="57" t="s">
        <v>573</v>
      </c>
      <c r="CY905" s="57" t="s">
        <v>573</v>
      </c>
      <c r="CZ905" s="57" t="s">
        <v>573</v>
      </c>
      <c r="DA905" s="57" t="s">
        <v>573</v>
      </c>
      <c r="DB905" s="57" t="s">
        <v>574</v>
      </c>
      <c r="DC905" s="57" t="s">
        <v>574</v>
      </c>
      <c r="DD905" s="57" t="s">
        <v>574</v>
      </c>
      <c r="DE905" s="57" t="s">
        <v>574</v>
      </c>
      <c r="DF905" s="57" t="s">
        <v>575</v>
      </c>
      <c r="DG905" s="57" t="s">
        <v>576</v>
      </c>
      <c r="DH905" s="57" t="s">
        <v>576</v>
      </c>
      <c r="DI905" s="57" t="s">
        <v>576</v>
      </c>
      <c r="DJ905" s="57" t="s">
        <v>576</v>
      </c>
      <c r="DK905" s="57" t="s">
        <v>576</v>
      </c>
      <c r="DL905" s="57" t="s">
        <v>576</v>
      </c>
      <c r="DM905" s="57" t="s">
        <v>576</v>
      </c>
      <c r="DN905" s="57" t="s">
        <v>576</v>
      </c>
      <c r="DO905" s="57" t="s">
        <v>576</v>
      </c>
      <c r="DP905" s="57" t="s">
        <v>576</v>
      </c>
      <c r="DQ905" s="57" t="s">
        <v>576</v>
      </c>
      <c r="DR905" s="57" t="s">
        <v>576</v>
      </c>
      <c r="DS905" s="57" t="s">
        <v>576</v>
      </c>
      <c r="DT905" s="57" t="s">
        <v>576</v>
      </c>
      <c r="DU905" s="57" t="s">
        <v>576</v>
      </c>
      <c r="DV905" s="57" t="s">
        <v>576</v>
      </c>
      <c r="DW905" s="57" t="s">
        <v>576</v>
      </c>
      <c r="DX905" s="57" t="s">
        <v>576</v>
      </c>
      <c r="DY905" s="57" t="s">
        <v>576</v>
      </c>
      <c r="DZ905" s="57" t="s">
        <v>576</v>
      </c>
      <c r="EA905" s="57" t="s">
        <v>576</v>
      </c>
      <c r="EB905" s="57" t="s">
        <v>576</v>
      </c>
      <c r="EC905" s="57" t="s">
        <v>576</v>
      </c>
      <c r="ED905" s="57" t="s">
        <v>576</v>
      </c>
      <c r="EE905" s="57" t="s">
        <v>576</v>
      </c>
      <c r="EF905" s="57" t="s">
        <v>576</v>
      </c>
      <c r="EG905" s="57" t="s">
        <v>576</v>
      </c>
      <c r="EH905" s="57" t="s">
        <v>576</v>
      </c>
      <c r="EI905" s="57" t="s">
        <v>576</v>
      </c>
      <c r="EJ905" s="57" t="s">
        <v>576</v>
      </c>
      <c r="EK905" s="57" t="s">
        <v>576</v>
      </c>
      <c r="EL905" s="57" t="s">
        <v>576</v>
      </c>
      <c r="EM905" s="57" t="s">
        <v>576</v>
      </c>
      <c r="EN905" s="57" t="s">
        <v>576</v>
      </c>
      <c r="EO905" s="57" t="s">
        <v>576</v>
      </c>
      <c r="EP905" s="57" t="s">
        <v>576</v>
      </c>
      <c r="EQ905" s="57" t="s">
        <v>576</v>
      </c>
      <c r="ER905" s="57" t="s">
        <v>576</v>
      </c>
      <c r="ES905" s="57" t="s">
        <v>576</v>
      </c>
      <c r="ET905" s="57" t="s">
        <v>576</v>
      </c>
      <c r="EU905" s="57" t="s">
        <v>576</v>
      </c>
      <c r="EV905" s="57" t="s">
        <v>572</v>
      </c>
      <c r="EW905" s="57" t="s">
        <v>572</v>
      </c>
      <c r="EX905" s="57" t="s">
        <v>577</v>
      </c>
      <c r="EY905" s="57" t="s">
        <v>572</v>
      </c>
      <c r="EZ905" s="57" t="s">
        <v>572</v>
      </c>
      <c r="FA905" s="57" t="s">
        <v>572</v>
      </c>
    </row>
    <row r="906" spans="1:157" x14ac:dyDescent="0.25">
      <c r="A906" s="52"/>
      <c r="B906" s="53"/>
      <c r="C906" s="54"/>
      <c r="D906" s="54"/>
      <c r="E906" s="54"/>
      <c r="F906" s="54"/>
      <c r="G906" s="54"/>
      <c r="H906" s="186"/>
      <c r="I906" s="54"/>
      <c r="J906" s="54"/>
      <c r="K906" s="54"/>
      <c r="L906" s="54"/>
      <c r="M906" s="54"/>
      <c r="N906" s="54"/>
      <c r="O906" s="54"/>
      <c r="P906" s="54"/>
      <c r="Q906" s="53" t="s">
        <v>571</v>
      </c>
      <c r="R906" s="53" t="s">
        <v>571</v>
      </c>
      <c r="S906" s="53" t="s">
        <v>571</v>
      </c>
      <c r="T906" s="53" t="s">
        <v>571</v>
      </c>
      <c r="U906" s="53" t="s">
        <v>571</v>
      </c>
      <c r="V906" s="53" t="s">
        <v>571</v>
      </c>
      <c r="W906" s="53" t="s">
        <v>571</v>
      </c>
      <c r="X906" s="53" t="s">
        <v>571</v>
      </c>
      <c r="Y906" s="53" t="s">
        <v>571</v>
      </c>
      <c r="Z906" s="53" t="s">
        <v>571</v>
      </c>
      <c r="AA906" s="53" t="s">
        <v>571</v>
      </c>
      <c r="AB906" s="53" t="s">
        <v>571</v>
      </c>
      <c r="AC906" s="53" t="s">
        <v>571</v>
      </c>
      <c r="AD906" s="54" t="s">
        <v>571</v>
      </c>
      <c r="AE906" s="54" t="s">
        <v>571</v>
      </c>
      <c r="AF906" s="54" t="s">
        <v>571</v>
      </c>
      <c r="AG906" s="53" t="s">
        <v>571</v>
      </c>
      <c r="AH906" s="53" t="s">
        <v>571</v>
      </c>
      <c r="AI906" s="53" t="s">
        <v>571</v>
      </c>
      <c r="AJ906" s="53" t="s">
        <v>571</v>
      </c>
      <c r="AK906" s="54"/>
      <c r="AL906" s="54"/>
      <c r="AM906" s="54"/>
      <c r="AN906" s="54"/>
      <c r="AO906" s="54"/>
      <c r="AP906" s="54"/>
      <c r="AQ906" s="54"/>
      <c r="AR906" s="54"/>
      <c r="AS906" s="54"/>
      <c r="AT906" s="54"/>
      <c r="AU906" s="54"/>
      <c r="AV906" s="54"/>
      <c r="AW906" s="54"/>
      <c r="AX906" s="54"/>
      <c r="AY906" s="54"/>
      <c r="AZ906" s="53" t="s">
        <v>573</v>
      </c>
      <c r="BA906" s="55" t="s">
        <v>573</v>
      </c>
      <c r="BB906" s="55" t="s">
        <v>573</v>
      </c>
      <c r="BC906" s="55" t="s">
        <v>573</v>
      </c>
      <c r="BD906" s="55" t="s">
        <v>573</v>
      </c>
      <c r="BE906" s="55" t="s">
        <v>573</v>
      </c>
      <c r="BF906" s="53" t="s">
        <v>573</v>
      </c>
      <c r="BG906" s="55" t="s">
        <v>573</v>
      </c>
      <c r="BH906" s="55" t="s">
        <v>573</v>
      </c>
      <c r="BI906" s="55" t="s">
        <v>573</v>
      </c>
      <c r="BJ906" s="53" t="s">
        <v>573</v>
      </c>
      <c r="BK906" s="55" t="s">
        <v>573</v>
      </c>
      <c r="BL906" s="55" t="s">
        <v>573</v>
      </c>
      <c r="BM906" s="53" t="s">
        <v>573</v>
      </c>
      <c r="BN906" s="53" t="s">
        <v>573</v>
      </c>
      <c r="BO906" s="53" t="s">
        <v>573</v>
      </c>
      <c r="BP906" s="55" t="s">
        <v>573</v>
      </c>
      <c r="BQ906" s="55" t="s">
        <v>573</v>
      </c>
      <c r="BR906" s="55" t="s">
        <v>573</v>
      </c>
      <c r="BS906" s="58" t="s">
        <v>573</v>
      </c>
      <c r="BT906" s="54" t="s">
        <v>578</v>
      </c>
      <c r="BU906" s="59" t="s">
        <v>578</v>
      </c>
      <c r="BV906" s="59" t="s">
        <v>578</v>
      </c>
      <c r="BW906" s="59" t="s">
        <v>578</v>
      </c>
      <c r="BX906" s="59" t="s">
        <v>579</v>
      </c>
      <c r="BY906" s="59" t="s">
        <v>579</v>
      </c>
      <c r="BZ906" s="59" t="s">
        <v>580</v>
      </c>
      <c r="CA906" s="59" t="s">
        <v>581</v>
      </c>
      <c r="CB906" s="59" t="s">
        <v>578</v>
      </c>
      <c r="CC906" s="59" t="s">
        <v>578</v>
      </c>
      <c r="CD906" s="59" t="s">
        <v>578</v>
      </c>
      <c r="CE906" s="59" t="s">
        <v>578</v>
      </c>
      <c r="CF906" s="59" t="s">
        <v>579</v>
      </c>
      <c r="CG906" s="59" t="s">
        <v>579</v>
      </c>
      <c r="CH906" s="59" t="s">
        <v>580</v>
      </c>
      <c r="CI906" s="59" t="s">
        <v>574</v>
      </c>
      <c r="CJ906" s="59" t="s">
        <v>582</v>
      </c>
      <c r="CK906" s="59" t="s">
        <v>578</v>
      </c>
      <c r="CL906" s="59" t="s">
        <v>583</v>
      </c>
      <c r="CM906" s="59" t="s">
        <v>583</v>
      </c>
      <c r="CN906" s="59" t="s">
        <v>579</v>
      </c>
      <c r="CO906" s="59" t="s">
        <v>584</v>
      </c>
      <c r="CP906" s="59" t="s">
        <v>585</v>
      </c>
      <c r="CQ906" s="59" t="s">
        <v>586</v>
      </c>
      <c r="CR906" s="59" t="s">
        <v>587</v>
      </c>
      <c r="CS906" s="59" t="s">
        <v>588</v>
      </c>
      <c r="CT906" s="59" t="s">
        <v>589</v>
      </c>
      <c r="CU906" s="59" t="s">
        <v>582</v>
      </c>
      <c r="CV906" s="59" t="s">
        <v>578</v>
      </c>
      <c r="CW906" s="59" t="s">
        <v>583</v>
      </c>
      <c r="CX906" s="59" t="s">
        <v>583</v>
      </c>
      <c r="CY906" s="59" t="s">
        <v>579</v>
      </c>
      <c r="CZ906" s="59" t="s">
        <v>584</v>
      </c>
      <c r="DA906" s="59" t="s">
        <v>585</v>
      </c>
      <c r="DB906" s="59" t="s">
        <v>586</v>
      </c>
      <c r="DC906" s="59" t="s">
        <v>587</v>
      </c>
      <c r="DD906" s="59" t="s">
        <v>588</v>
      </c>
      <c r="DE906" s="59" t="s">
        <v>589</v>
      </c>
      <c r="DF906" s="59" t="s">
        <v>590</v>
      </c>
      <c r="DG906" s="59" t="s">
        <v>578</v>
      </c>
      <c r="DH906" s="59" t="s">
        <v>579</v>
      </c>
      <c r="DI906" s="59" t="s">
        <v>580</v>
      </c>
      <c r="DJ906" s="59" t="s">
        <v>591</v>
      </c>
      <c r="DK906" s="59" t="s">
        <v>578</v>
      </c>
      <c r="DL906" s="59" t="s">
        <v>578</v>
      </c>
      <c r="DM906" s="59" t="s">
        <v>578</v>
      </c>
      <c r="DN906" s="59" t="s">
        <v>578</v>
      </c>
      <c r="DO906" s="59" t="s">
        <v>579</v>
      </c>
      <c r="DP906" s="59" t="s">
        <v>579</v>
      </c>
      <c r="DQ906" s="59" t="s">
        <v>579</v>
      </c>
      <c r="DR906" s="59" t="s">
        <v>580</v>
      </c>
      <c r="DS906" s="59" t="s">
        <v>580</v>
      </c>
      <c r="DT906" s="59" t="s">
        <v>591</v>
      </c>
      <c r="DU906" s="59" t="s">
        <v>578</v>
      </c>
      <c r="DV906" s="59" t="s">
        <v>578</v>
      </c>
      <c r="DW906" s="59" t="s">
        <v>578</v>
      </c>
      <c r="DX906" s="59" t="s">
        <v>578</v>
      </c>
      <c r="DY906" s="59" t="s">
        <v>578</v>
      </c>
      <c r="DZ906" s="59" t="s">
        <v>578</v>
      </c>
      <c r="EA906" s="59" t="s">
        <v>578</v>
      </c>
      <c r="EB906" s="59" t="s">
        <v>578</v>
      </c>
      <c r="EC906" s="59" t="s">
        <v>578</v>
      </c>
      <c r="ED906" s="59" t="s">
        <v>578</v>
      </c>
      <c r="EE906" s="59" t="s">
        <v>579</v>
      </c>
      <c r="EF906" s="59" t="s">
        <v>579</v>
      </c>
      <c r="EG906" s="59" t="s">
        <v>579</v>
      </c>
      <c r="EH906" s="59" t="s">
        <v>579</v>
      </c>
      <c r="EI906" s="59" t="s">
        <v>579</v>
      </c>
      <c r="EJ906" s="59" t="s">
        <v>579</v>
      </c>
      <c r="EK906" s="59" t="s">
        <v>580</v>
      </c>
      <c r="EL906" s="59" t="s">
        <v>580</v>
      </c>
      <c r="EM906" s="59" t="s">
        <v>580</v>
      </c>
      <c r="EN906" s="59" t="s">
        <v>591</v>
      </c>
      <c r="EO906" s="59" t="s">
        <v>578</v>
      </c>
      <c r="EP906" s="59" t="s">
        <v>578</v>
      </c>
      <c r="EQ906" s="59" t="s">
        <v>578</v>
      </c>
      <c r="ER906" s="59" t="s">
        <v>578</v>
      </c>
      <c r="ES906" s="59" t="s">
        <v>579</v>
      </c>
      <c r="ET906" s="59" t="s">
        <v>579</v>
      </c>
      <c r="EU906" s="59" t="s">
        <v>580</v>
      </c>
      <c r="EV906" s="59" t="s">
        <v>592</v>
      </c>
      <c r="EW906" s="59" t="s">
        <v>592</v>
      </c>
      <c r="EX906" s="59" t="s">
        <v>590</v>
      </c>
      <c r="EY906" s="59" t="s">
        <v>593</v>
      </c>
      <c r="EZ906" s="59" t="s">
        <v>593</v>
      </c>
      <c r="FA906" s="59" t="s">
        <v>593</v>
      </c>
    </row>
    <row r="907" spans="1:157" x14ac:dyDescent="0.25">
      <c r="A907" s="52"/>
      <c r="B907" s="53"/>
      <c r="C907" s="53"/>
      <c r="D907" s="53"/>
      <c r="E907" s="53"/>
      <c r="F907" s="53"/>
      <c r="G907" s="53" t="s">
        <v>571</v>
      </c>
      <c r="H907" s="185" t="s">
        <v>571</v>
      </c>
      <c r="I907" s="53" t="s">
        <v>571</v>
      </c>
      <c r="J907" s="53" t="s">
        <v>571</v>
      </c>
      <c r="K907" s="53" t="s">
        <v>571</v>
      </c>
      <c r="L907" s="54" t="s">
        <v>571</v>
      </c>
      <c r="M907" s="53" t="s">
        <v>571</v>
      </c>
      <c r="N907" s="53" t="s">
        <v>571</v>
      </c>
      <c r="O907" s="53" t="s">
        <v>571</v>
      </c>
      <c r="P907" s="53" t="s">
        <v>571</v>
      </c>
      <c r="Q907" s="53" t="s">
        <v>594</v>
      </c>
      <c r="R907" s="53" t="s">
        <v>594</v>
      </c>
      <c r="S907" s="53" t="s">
        <v>594</v>
      </c>
      <c r="T907" s="53" t="s">
        <v>594</v>
      </c>
      <c r="U907" s="53" t="s">
        <v>594</v>
      </c>
      <c r="V907" s="53" t="s">
        <v>594</v>
      </c>
      <c r="W907" s="53" t="s">
        <v>594</v>
      </c>
      <c r="X907" s="53" t="s">
        <v>594</v>
      </c>
      <c r="Y907" s="53" t="s">
        <v>594</v>
      </c>
      <c r="Z907" s="53" t="s">
        <v>594</v>
      </c>
      <c r="AA907" s="53" t="s">
        <v>595</v>
      </c>
      <c r="AB907" s="53" t="s">
        <v>595</v>
      </c>
      <c r="AC907" s="53" t="s">
        <v>595</v>
      </c>
      <c r="AD907" s="54" t="s">
        <v>595</v>
      </c>
      <c r="AE907" s="54" t="s">
        <v>595</v>
      </c>
      <c r="AF907" s="54" t="s">
        <v>595</v>
      </c>
      <c r="AG907" s="53" t="s">
        <v>596</v>
      </c>
      <c r="AH907" s="53" t="s">
        <v>596</v>
      </c>
      <c r="AI907" s="53" t="s">
        <v>596</v>
      </c>
      <c r="AJ907" s="53" t="s">
        <v>597</v>
      </c>
      <c r="AK907" s="53"/>
      <c r="AL907" s="54"/>
      <c r="AM907" s="54"/>
      <c r="AN907" s="54"/>
      <c r="AO907" s="54"/>
      <c r="AP907" s="55" t="s">
        <v>573</v>
      </c>
      <c r="AQ907" s="55" t="s">
        <v>573</v>
      </c>
      <c r="AR907" s="55" t="s">
        <v>573</v>
      </c>
      <c r="AS907" s="55" t="s">
        <v>573</v>
      </c>
      <c r="AT907" s="55" t="s">
        <v>573</v>
      </c>
      <c r="AU907" s="55" t="s">
        <v>573</v>
      </c>
      <c r="AV907" s="53" t="s">
        <v>573</v>
      </c>
      <c r="AW907" s="53" t="s">
        <v>573</v>
      </c>
      <c r="AX907" s="55" t="s">
        <v>573</v>
      </c>
      <c r="AY907" s="53" t="s">
        <v>573</v>
      </c>
      <c r="AZ907" s="53" t="s">
        <v>594</v>
      </c>
      <c r="BA907" s="53" t="s">
        <v>594</v>
      </c>
      <c r="BB907" s="53" t="s">
        <v>594</v>
      </c>
      <c r="BC907" s="53" t="s">
        <v>594</v>
      </c>
      <c r="BD907" s="53" t="s">
        <v>594</v>
      </c>
      <c r="BE907" s="53" t="s">
        <v>594</v>
      </c>
      <c r="BF907" s="53" t="s">
        <v>594</v>
      </c>
      <c r="BG907" s="53" t="s">
        <v>594</v>
      </c>
      <c r="BH907" s="53" t="s">
        <v>594</v>
      </c>
      <c r="BI907" s="53" t="s">
        <v>594</v>
      </c>
      <c r="BJ907" s="53" t="s">
        <v>595</v>
      </c>
      <c r="BK907" s="53" t="s">
        <v>595</v>
      </c>
      <c r="BL907" s="53" t="s">
        <v>595</v>
      </c>
      <c r="BM907" s="54" t="s">
        <v>595</v>
      </c>
      <c r="BN907" s="54" t="s">
        <v>595</v>
      </c>
      <c r="BO907" s="54" t="s">
        <v>595</v>
      </c>
      <c r="BP907" s="53" t="s">
        <v>596</v>
      </c>
      <c r="BQ907" s="53" t="s">
        <v>596</v>
      </c>
      <c r="BR907" s="53" t="s">
        <v>596</v>
      </c>
      <c r="BS907" s="60" t="s">
        <v>597</v>
      </c>
      <c r="BT907" s="53" t="s">
        <v>578</v>
      </c>
      <c r="BU907" s="59" t="s">
        <v>578</v>
      </c>
      <c r="BV907" s="59" t="s">
        <v>579</v>
      </c>
      <c r="BW907" s="59" t="s">
        <v>579</v>
      </c>
      <c r="BX907" s="59" t="s">
        <v>580</v>
      </c>
      <c r="BY907" s="59" t="s">
        <v>580</v>
      </c>
      <c r="BZ907" s="59" t="s">
        <v>580</v>
      </c>
      <c r="CA907" s="59" t="s">
        <v>598</v>
      </c>
      <c r="CB907" s="59" t="s">
        <v>578</v>
      </c>
      <c r="CC907" s="59" t="s">
        <v>578</v>
      </c>
      <c r="CD907" s="59" t="s">
        <v>579</v>
      </c>
      <c r="CE907" s="59" t="s">
        <v>579</v>
      </c>
      <c r="CF907" s="59" t="s">
        <v>580</v>
      </c>
      <c r="CG907" s="59" t="s">
        <v>580</v>
      </c>
      <c r="CH907" s="59" t="s">
        <v>580</v>
      </c>
      <c r="CI907" s="59" t="s">
        <v>598</v>
      </c>
      <c r="CJ907" s="59" t="s">
        <v>583</v>
      </c>
      <c r="CK907" s="59" t="s">
        <v>583</v>
      </c>
      <c r="CL907" s="59" t="s">
        <v>584</v>
      </c>
      <c r="CM907" s="59" t="s">
        <v>585</v>
      </c>
      <c r="CN907" s="59" t="s">
        <v>585</v>
      </c>
      <c r="CO907" s="59" t="s">
        <v>599</v>
      </c>
      <c r="CP907" s="59" t="s">
        <v>600</v>
      </c>
      <c r="CQ907" s="59" t="s">
        <v>601</v>
      </c>
      <c r="CR907" s="59" t="s">
        <v>601</v>
      </c>
      <c r="CS907" s="59" t="s">
        <v>601</v>
      </c>
      <c r="CT907" s="59" t="s">
        <v>601</v>
      </c>
      <c r="CU907" s="59" t="s">
        <v>583</v>
      </c>
      <c r="CV907" s="59" t="s">
        <v>583</v>
      </c>
      <c r="CW907" s="59" t="s">
        <v>584</v>
      </c>
      <c r="CX907" s="59" t="s">
        <v>585</v>
      </c>
      <c r="CY907" s="59" t="s">
        <v>585</v>
      </c>
      <c r="CZ907" s="59" t="s">
        <v>599</v>
      </c>
      <c r="DA907" s="59" t="s">
        <v>600</v>
      </c>
      <c r="DB907" s="59" t="s">
        <v>601</v>
      </c>
      <c r="DC907" s="59" t="s">
        <v>601</v>
      </c>
      <c r="DD907" s="59" t="s">
        <v>601</v>
      </c>
      <c r="DE907" s="59" t="s">
        <v>601</v>
      </c>
      <c r="DF907" s="59"/>
      <c r="DG907" s="59"/>
      <c r="DH907" s="59"/>
      <c r="DI907" s="59"/>
      <c r="DJ907" s="59"/>
      <c r="DK907" s="59" t="s">
        <v>578</v>
      </c>
      <c r="DL907" s="59" t="s">
        <v>579</v>
      </c>
      <c r="DM907" s="59" t="s">
        <v>580</v>
      </c>
      <c r="DN907" s="59" t="s">
        <v>591</v>
      </c>
      <c r="DO907" s="59" t="s">
        <v>579</v>
      </c>
      <c r="DP907" s="59" t="s">
        <v>580</v>
      </c>
      <c r="DQ907" s="59" t="s">
        <v>591</v>
      </c>
      <c r="DR907" s="59" t="s">
        <v>580</v>
      </c>
      <c r="DS907" s="59" t="s">
        <v>591</v>
      </c>
      <c r="DT907" s="59" t="s">
        <v>591</v>
      </c>
      <c r="DU907" s="59" t="s">
        <v>578</v>
      </c>
      <c r="DV907" s="59" t="s">
        <v>578</v>
      </c>
      <c r="DW907" s="59" t="s">
        <v>578</v>
      </c>
      <c r="DX907" s="59" t="s">
        <v>578</v>
      </c>
      <c r="DY907" s="59" t="s">
        <v>579</v>
      </c>
      <c r="DZ907" s="59" t="s">
        <v>579</v>
      </c>
      <c r="EA907" s="59" t="s">
        <v>579</v>
      </c>
      <c r="EB907" s="59" t="s">
        <v>580</v>
      </c>
      <c r="EC907" s="59" t="s">
        <v>580</v>
      </c>
      <c r="ED907" s="59" t="s">
        <v>591</v>
      </c>
      <c r="EE907" s="59" t="s">
        <v>579</v>
      </c>
      <c r="EF907" s="59" t="s">
        <v>579</v>
      </c>
      <c r="EG907" s="59" t="s">
        <v>579</v>
      </c>
      <c r="EH907" s="59" t="s">
        <v>580</v>
      </c>
      <c r="EI907" s="59" t="s">
        <v>580</v>
      </c>
      <c r="EJ907" s="59" t="s">
        <v>591</v>
      </c>
      <c r="EK907" s="59" t="s">
        <v>580</v>
      </c>
      <c r="EL907" s="59" t="s">
        <v>580</v>
      </c>
      <c r="EM907" s="59" t="s">
        <v>591</v>
      </c>
      <c r="EN907" s="59" t="s">
        <v>591</v>
      </c>
      <c r="EO907" s="59" t="s">
        <v>578</v>
      </c>
      <c r="EP907" s="59" t="s">
        <v>578</v>
      </c>
      <c r="EQ907" s="59" t="s">
        <v>579</v>
      </c>
      <c r="ER907" s="59" t="s">
        <v>579</v>
      </c>
      <c r="ES907" s="59" t="s">
        <v>580</v>
      </c>
      <c r="ET907" s="59" t="s">
        <v>580</v>
      </c>
      <c r="EU907" s="59" t="s">
        <v>580</v>
      </c>
      <c r="EV907" s="59" t="s">
        <v>598</v>
      </c>
      <c r="EW907" s="59" t="s">
        <v>602</v>
      </c>
      <c r="EX907" s="59"/>
      <c r="EY907" s="59" t="s">
        <v>603</v>
      </c>
      <c r="EZ907" s="59" t="s">
        <v>604</v>
      </c>
      <c r="FA907" s="59" t="s">
        <v>605</v>
      </c>
    </row>
    <row r="908" spans="1:157" x14ac:dyDescent="0.25">
      <c r="A908" s="52"/>
      <c r="B908" s="53"/>
      <c r="C908" s="53" t="s">
        <v>571</v>
      </c>
      <c r="D908" s="53" t="s">
        <v>571</v>
      </c>
      <c r="E908" s="53" t="s">
        <v>606</v>
      </c>
      <c r="F908" s="53" t="s">
        <v>571</v>
      </c>
      <c r="G908" s="53" t="s">
        <v>594</v>
      </c>
      <c r="H908" s="185" t="s">
        <v>594</v>
      </c>
      <c r="I908" s="53" t="s">
        <v>594</v>
      </c>
      <c r="J908" s="53" t="s">
        <v>594</v>
      </c>
      <c r="K908" s="53" t="s">
        <v>595</v>
      </c>
      <c r="L908" s="54" t="s">
        <v>595</v>
      </c>
      <c r="M908" s="53" t="s">
        <v>595</v>
      </c>
      <c r="N908" s="53" t="s">
        <v>596</v>
      </c>
      <c r="O908" s="53" t="s">
        <v>596</v>
      </c>
      <c r="P908" s="53" t="s">
        <v>597</v>
      </c>
      <c r="Q908" s="53" t="s">
        <v>594</v>
      </c>
      <c r="R908" s="53" t="s">
        <v>594</v>
      </c>
      <c r="S908" s="53" t="s">
        <v>594</v>
      </c>
      <c r="T908" s="53" t="s">
        <v>594</v>
      </c>
      <c r="U908" s="53" t="s">
        <v>595</v>
      </c>
      <c r="V908" s="53" t="s">
        <v>595</v>
      </c>
      <c r="W908" s="53" t="s">
        <v>595</v>
      </c>
      <c r="X908" s="53" t="s">
        <v>596</v>
      </c>
      <c r="Y908" s="53" t="s">
        <v>596</v>
      </c>
      <c r="Z908" s="53" t="s">
        <v>597</v>
      </c>
      <c r="AA908" s="53" t="s">
        <v>595</v>
      </c>
      <c r="AB908" s="53" t="s">
        <v>595</v>
      </c>
      <c r="AC908" s="53" t="s">
        <v>595</v>
      </c>
      <c r="AD908" s="54" t="s">
        <v>596</v>
      </c>
      <c r="AE908" s="54" t="s">
        <v>596</v>
      </c>
      <c r="AF908" s="54" t="s">
        <v>597</v>
      </c>
      <c r="AG908" s="53" t="s">
        <v>596</v>
      </c>
      <c r="AH908" s="53" t="s">
        <v>596</v>
      </c>
      <c r="AI908" s="53" t="s">
        <v>597</v>
      </c>
      <c r="AJ908" s="53" t="s">
        <v>597</v>
      </c>
      <c r="AK908" s="53"/>
      <c r="AL908" s="55" t="s">
        <v>573</v>
      </c>
      <c r="AM908" s="55" t="s">
        <v>573</v>
      </c>
      <c r="AN908" s="53" t="s">
        <v>573</v>
      </c>
      <c r="AO908" s="55" t="s">
        <v>573</v>
      </c>
      <c r="AP908" s="53" t="s">
        <v>594</v>
      </c>
      <c r="AQ908" s="53" t="s">
        <v>594</v>
      </c>
      <c r="AR908" s="53" t="s">
        <v>594</v>
      </c>
      <c r="AS908" s="53" t="s">
        <v>594</v>
      </c>
      <c r="AT908" s="53" t="s">
        <v>595</v>
      </c>
      <c r="AU908" s="54" t="s">
        <v>595</v>
      </c>
      <c r="AV908" s="53" t="s">
        <v>595</v>
      </c>
      <c r="AW908" s="53" t="s">
        <v>596</v>
      </c>
      <c r="AX908" s="53" t="s">
        <v>596</v>
      </c>
      <c r="AY908" s="53" t="s">
        <v>597</v>
      </c>
      <c r="AZ908" s="53" t="s">
        <v>594</v>
      </c>
      <c r="BA908" s="53" t="s">
        <v>594</v>
      </c>
      <c r="BB908" s="53" t="s">
        <v>594</v>
      </c>
      <c r="BC908" s="53" t="s">
        <v>594</v>
      </c>
      <c r="BD908" s="53" t="s">
        <v>595</v>
      </c>
      <c r="BE908" s="53" t="s">
        <v>595</v>
      </c>
      <c r="BF908" s="53" t="s">
        <v>595</v>
      </c>
      <c r="BG908" s="53" t="s">
        <v>596</v>
      </c>
      <c r="BH908" s="53" t="s">
        <v>596</v>
      </c>
      <c r="BI908" s="53" t="s">
        <v>597</v>
      </c>
      <c r="BJ908" s="53" t="s">
        <v>595</v>
      </c>
      <c r="BK908" s="53" t="s">
        <v>595</v>
      </c>
      <c r="BL908" s="53" t="s">
        <v>595</v>
      </c>
      <c r="BM908" s="54" t="s">
        <v>596</v>
      </c>
      <c r="BN908" s="54" t="s">
        <v>596</v>
      </c>
      <c r="BO908" s="54" t="s">
        <v>597</v>
      </c>
      <c r="BP908" s="53" t="s">
        <v>596</v>
      </c>
      <c r="BQ908" s="53" t="s">
        <v>596</v>
      </c>
      <c r="BR908" s="53" t="s">
        <v>597</v>
      </c>
      <c r="BS908" s="60" t="s">
        <v>597</v>
      </c>
      <c r="BT908" s="53" t="s">
        <v>579</v>
      </c>
      <c r="BU908" s="59" t="s">
        <v>579</v>
      </c>
      <c r="BV908" s="59" t="s">
        <v>579</v>
      </c>
      <c r="BW908" s="59" t="s">
        <v>580</v>
      </c>
      <c r="BX908" s="59" t="s">
        <v>580</v>
      </c>
      <c r="BY908" s="59" t="s">
        <v>591</v>
      </c>
      <c r="BZ908" s="59" t="s">
        <v>591</v>
      </c>
      <c r="CA908" s="59" t="s">
        <v>601</v>
      </c>
      <c r="CB908" s="59" t="s">
        <v>579</v>
      </c>
      <c r="CC908" s="59" t="s">
        <v>579</v>
      </c>
      <c r="CD908" s="59" t="s">
        <v>579</v>
      </c>
      <c r="CE908" s="59" t="s">
        <v>580</v>
      </c>
      <c r="CF908" s="59" t="s">
        <v>580</v>
      </c>
      <c r="CG908" s="59" t="s">
        <v>591</v>
      </c>
      <c r="CH908" s="59" t="s">
        <v>591</v>
      </c>
      <c r="CI908" s="59" t="s">
        <v>601</v>
      </c>
      <c r="CJ908" s="59" t="s">
        <v>580</v>
      </c>
      <c r="CK908" s="59" t="s">
        <v>585</v>
      </c>
      <c r="CL908" s="59" t="s">
        <v>607</v>
      </c>
      <c r="CM908" s="59" t="s">
        <v>591</v>
      </c>
      <c r="CN908" s="59" t="s">
        <v>599</v>
      </c>
      <c r="CO908" s="59" t="s">
        <v>607</v>
      </c>
      <c r="CP908" s="59" t="s">
        <v>607</v>
      </c>
      <c r="CQ908" s="59" t="s">
        <v>608</v>
      </c>
      <c r="CR908" s="59" t="s">
        <v>608</v>
      </c>
      <c r="CS908" s="59" t="s">
        <v>608</v>
      </c>
      <c r="CT908" s="59" t="s">
        <v>609</v>
      </c>
      <c r="CU908" s="59" t="s">
        <v>580</v>
      </c>
      <c r="CV908" s="59" t="s">
        <v>585</v>
      </c>
      <c r="CW908" s="59" t="s">
        <v>607</v>
      </c>
      <c r="CX908" s="59" t="s">
        <v>591</v>
      </c>
      <c r="CY908" s="59" t="s">
        <v>599</v>
      </c>
      <c r="CZ908" s="59" t="s">
        <v>607</v>
      </c>
      <c r="DA908" s="59" t="s">
        <v>607</v>
      </c>
      <c r="DB908" s="59" t="s">
        <v>608</v>
      </c>
      <c r="DC908" s="59" t="s">
        <v>608</v>
      </c>
      <c r="DD908" s="59" t="s">
        <v>608</v>
      </c>
      <c r="DE908" s="59" t="s">
        <v>610</v>
      </c>
      <c r="DF908" s="59"/>
      <c r="DG908" s="59"/>
      <c r="DH908" s="59"/>
      <c r="DI908" s="59"/>
      <c r="DJ908" s="59"/>
      <c r="DK908" s="59"/>
      <c r="DL908" s="59"/>
      <c r="DM908" s="59"/>
      <c r="DN908" s="59"/>
      <c r="DO908" s="59"/>
      <c r="DP908" s="59"/>
      <c r="DQ908" s="59"/>
      <c r="DR908" s="59"/>
      <c r="DS908" s="59"/>
      <c r="DT908" s="59"/>
      <c r="DU908" s="59" t="s">
        <v>611</v>
      </c>
      <c r="DV908" s="59" t="s">
        <v>579</v>
      </c>
      <c r="DW908" s="59" t="s">
        <v>580</v>
      </c>
      <c r="DX908" s="59" t="s">
        <v>591</v>
      </c>
      <c r="DY908" s="59" t="s">
        <v>579</v>
      </c>
      <c r="DZ908" s="59" t="s">
        <v>580</v>
      </c>
      <c r="EA908" s="59" t="s">
        <v>591</v>
      </c>
      <c r="EB908" s="59" t="s">
        <v>580</v>
      </c>
      <c r="EC908" s="59" t="s">
        <v>591</v>
      </c>
      <c r="ED908" s="59" t="s">
        <v>591</v>
      </c>
      <c r="EE908" s="59" t="s">
        <v>579</v>
      </c>
      <c r="EF908" s="59" t="s">
        <v>580</v>
      </c>
      <c r="EG908" s="59" t="s">
        <v>591</v>
      </c>
      <c r="EH908" s="59" t="s">
        <v>580</v>
      </c>
      <c r="EI908" s="59" t="s">
        <v>591</v>
      </c>
      <c r="EJ908" s="59" t="s">
        <v>591</v>
      </c>
      <c r="EK908" s="59" t="s">
        <v>580</v>
      </c>
      <c r="EL908" s="59" t="s">
        <v>591</v>
      </c>
      <c r="EM908" s="59" t="s">
        <v>591</v>
      </c>
      <c r="EN908" s="59" t="s">
        <v>591</v>
      </c>
      <c r="EO908" s="59" t="s">
        <v>579</v>
      </c>
      <c r="EP908" s="59" t="s">
        <v>579</v>
      </c>
      <c r="EQ908" s="59" t="s">
        <v>579</v>
      </c>
      <c r="ER908" s="59" t="s">
        <v>580</v>
      </c>
      <c r="ES908" s="59" t="s">
        <v>580</v>
      </c>
      <c r="ET908" s="59" t="s">
        <v>591</v>
      </c>
      <c r="EU908" s="59" t="s">
        <v>591</v>
      </c>
      <c r="EV908" s="59" t="s">
        <v>601</v>
      </c>
      <c r="EW908" s="59" t="s">
        <v>601</v>
      </c>
      <c r="EX908" s="59"/>
      <c r="EY908" s="59" t="s">
        <v>601</v>
      </c>
      <c r="EZ908" s="59" t="s">
        <v>601</v>
      </c>
      <c r="FA908" s="59" t="s">
        <v>601</v>
      </c>
    </row>
    <row r="909" spans="1:157" ht="13.8" thickBot="1" x14ac:dyDescent="0.3">
      <c r="A909" s="61" t="s">
        <v>612</v>
      </c>
      <c r="B909" s="62" t="s">
        <v>569</v>
      </c>
      <c r="C909" s="62" t="s">
        <v>578</v>
      </c>
      <c r="D909" s="62" t="s">
        <v>613</v>
      </c>
      <c r="E909" s="62" t="s">
        <v>614</v>
      </c>
      <c r="F909" s="62" t="s">
        <v>615</v>
      </c>
      <c r="G909" s="62" t="s">
        <v>578</v>
      </c>
      <c r="H909" s="187" t="s">
        <v>613</v>
      </c>
      <c r="I909" s="62" t="s">
        <v>614</v>
      </c>
      <c r="J909" s="62" t="s">
        <v>615</v>
      </c>
      <c r="K909" s="62" t="s">
        <v>613</v>
      </c>
      <c r="L909" s="63" t="s">
        <v>614</v>
      </c>
      <c r="M909" s="62" t="s">
        <v>615</v>
      </c>
      <c r="N909" s="62" t="s">
        <v>614</v>
      </c>
      <c r="O909" s="62" t="s">
        <v>615</v>
      </c>
      <c r="P909" s="62" t="s">
        <v>615</v>
      </c>
      <c r="Q909" s="62" t="s">
        <v>594</v>
      </c>
      <c r="R909" s="62" t="s">
        <v>613</v>
      </c>
      <c r="S909" s="62" t="s">
        <v>596</v>
      </c>
      <c r="T909" s="62" t="s">
        <v>615</v>
      </c>
      <c r="U909" s="62" t="s">
        <v>613</v>
      </c>
      <c r="V909" s="62" t="s">
        <v>614</v>
      </c>
      <c r="W909" s="62" t="s">
        <v>615</v>
      </c>
      <c r="X909" s="62" t="s">
        <v>614</v>
      </c>
      <c r="Y909" s="62" t="s">
        <v>615</v>
      </c>
      <c r="Z909" s="62" t="s">
        <v>615</v>
      </c>
      <c r="AA909" s="62" t="s">
        <v>613</v>
      </c>
      <c r="AB909" s="62" t="s">
        <v>614</v>
      </c>
      <c r="AC909" s="62" t="s">
        <v>615</v>
      </c>
      <c r="AD909" s="63" t="s">
        <v>614</v>
      </c>
      <c r="AE909" s="63" t="s">
        <v>615</v>
      </c>
      <c r="AF909" s="63" t="s">
        <v>615</v>
      </c>
      <c r="AG909" s="62" t="s">
        <v>614</v>
      </c>
      <c r="AH909" s="62" t="s">
        <v>615</v>
      </c>
      <c r="AI909" s="62" t="s">
        <v>615</v>
      </c>
      <c r="AJ909" s="62" t="s">
        <v>615</v>
      </c>
      <c r="AK909" s="64" t="s">
        <v>616</v>
      </c>
      <c r="AL909" s="62" t="s">
        <v>578</v>
      </c>
      <c r="AM909" s="62" t="s">
        <v>613</v>
      </c>
      <c r="AN909" s="62" t="s">
        <v>614</v>
      </c>
      <c r="AO909" s="62" t="s">
        <v>615</v>
      </c>
      <c r="AP909" s="62" t="s">
        <v>578</v>
      </c>
      <c r="AQ909" s="62" t="s">
        <v>613</v>
      </c>
      <c r="AR909" s="62" t="s">
        <v>614</v>
      </c>
      <c r="AS909" s="62" t="s">
        <v>615</v>
      </c>
      <c r="AT909" s="62" t="s">
        <v>613</v>
      </c>
      <c r="AU909" s="63" t="s">
        <v>614</v>
      </c>
      <c r="AV909" s="62" t="s">
        <v>615</v>
      </c>
      <c r="AW909" s="62" t="s">
        <v>614</v>
      </c>
      <c r="AX909" s="62" t="s">
        <v>615</v>
      </c>
      <c r="AY909" s="62" t="s">
        <v>615</v>
      </c>
      <c r="AZ909" s="62" t="s">
        <v>578</v>
      </c>
      <c r="BA909" s="62" t="s">
        <v>613</v>
      </c>
      <c r="BB909" s="62" t="s">
        <v>614</v>
      </c>
      <c r="BC909" s="62" t="s">
        <v>615</v>
      </c>
      <c r="BD909" s="62" t="s">
        <v>613</v>
      </c>
      <c r="BE909" s="62" t="s">
        <v>617</v>
      </c>
      <c r="BF909" s="62" t="s">
        <v>615</v>
      </c>
      <c r="BG909" s="62" t="s">
        <v>614</v>
      </c>
      <c r="BH909" s="62" t="s">
        <v>615</v>
      </c>
      <c r="BI909" s="62" t="s">
        <v>615</v>
      </c>
      <c r="BJ909" s="62" t="s">
        <v>613</v>
      </c>
      <c r="BK909" s="62" t="s">
        <v>614</v>
      </c>
      <c r="BL909" s="62" t="s">
        <v>615</v>
      </c>
      <c r="BM909" s="63" t="s">
        <v>614</v>
      </c>
      <c r="BN909" s="63" t="s">
        <v>615</v>
      </c>
      <c r="BO909" s="63" t="s">
        <v>615</v>
      </c>
      <c r="BP909" s="62" t="s">
        <v>614</v>
      </c>
      <c r="BQ909" s="62" t="s">
        <v>615</v>
      </c>
      <c r="BR909" s="62" t="s">
        <v>615</v>
      </c>
      <c r="BS909" s="65" t="s">
        <v>615</v>
      </c>
      <c r="BT909" s="62" t="s">
        <v>579</v>
      </c>
      <c r="BU909" s="66" t="s">
        <v>580</v>
      </c>
      <c r="BV909" s="66" t="s">
        <v>580</v>
      </c>
      <c r="BW909" s="66" t="s">
        <v>580</v>
      </c>
      <c r="BX909" s="66" t="s">
        <v>591</v>
      </c>
      <c r="BY909" s="66" t="s">
        <v>591</v>
      </c>
      <c r="BZ909" s="66" t="s">
        <v>591</v>
      </c>
      <c r="CA909" s="66" t="s">
        <v>608</v>
      </c>
      <c r="CB909" s="66" t="s">
        <v>579</v>
      </c>
      <c r="CC909" s="66" t="s">
        <v>580</v>
      </c>
      <c r="CD909" s="66" t="s">
        <v>580</v>
      </c>
      <c r="CE909" s="66" t="s">
        <v>580</v>
      </c>
      <c r="CF909" s="66" t="s">
        <v>591</v>
      </c>
      <c r="CG909" s="66" t="s">
        <v>591</v>
      </c>
      <c r="CH909" s="66" t="s">
        <v>591</v>
      </c>
      <c r="CI909" s="66" t="s">
        <v>608</v>
      </c>
      <c r="CJ909" s="66" t="s">
        <v>607</v>
      </c>
      <c r="CK909" s="66" t="s">
        <v>607</v>
      </c>
      <c r="CL909" s="66" t="s">
        <v>607</v>
      </c>
      <c r="CM909" s="66" t="s">
        <v>607</v>
      </c>
      <c r="CN909" s="66" t="s">
        <v>607</v>
      </c>
      <c r="CO909" s="66" t="s">
        <v>607</v>
      </c>
      <c r="CP909" s="66" t="s">
        <v>607</v>
      </c>
      <c r="CQ909" s="66"/>
      <c r="CR909" s="66"/>
      <c r="CS909" s="66"/>
      <c r="CT909" s="66"/>
      <c r="CU909" s="66" t="s">
        <v>607</v>
      </c>
      <c r="CV909" s="66" t="s">
        <v>607</v>
      </c>
      <c r="CW909" s="66" t="s">
        <v>607</v>
      </c>
      <c r="CX909" s="66" t="s">
        <v>607</v>
      </c>
      <c r="CY909" s="66" t="s">
        <v>607</v>
      </c>
      <c r="CZ909" s="66" t="s">
        <v>607</v>
      </c>
      <c r="DA909" s="66" t="s">
        <v>607</v>
      </c>
      <c r="DB909" s="66"/>
      <c r="DC909" s="66"/>
      <c r="DD909" s="66"/>
      <c r="DE909" s="66"/>
      <c r="DF909" s="66"/>
      <c r="DG909" s="66"/>
      <c r="DH909" s="66"/>
      <c r="DI909" s="66"/>
      <c r="DJ909" s="66"/>
      <c r="DK909" s="66"/>
      <c r="DL909" s="66"/>
      <c r="DM909" s="66"/>
      <c r="DN909" s="66"/>
      <c r="DO909" s="66"/>
      <c r="DP909" s="66"/>
      <c r="DQ909" s="66"/>
      <c r="DR909" s="66"/>
      <c r="DS909" s="66"/>
      <c r="DT909" s="66"/>
      <c r="DU909" s="66"/>
      <c r="DV909" s="66"/>
      <c r="DW909" s="66"/>
      <c r="DX909" s="66"/>
      <c r="DY909" s="66"/>
      <c r="DZ909" s="66"/>
      <c r="EA909" s="66"/>
      <c r="EB909" s="66"/>
      <c r="EC909" s="66"/>
      <c r="ED909" s="66"/>
      <c r="EE909" s="66"/>
      <c r="EF909" s="66"/>
      <c r="EG909" s="66"/>
      <c r="EH909" s="66"/>
      <c r="EI909" s="66"/>
      <c r="EJ909" s="66"/>
      <c r="EK909" s="66"/>
      <c r="EL909" s="66"/>
      <c r="EM909" s="66"/>
      <c r="EN909" s="66"/>
      <c r="EO909" s="66" t="s">
        <v>579</v>
      </c>
      <c r="EP909" s="66" t="s">
        <v>580</v>
      </c>
      <c r="EQ909" s="66" t="s">
        <v>580</v>
      </c>
      <c r="ER909" s="66" t="s">
        <v>580</v>
      </c>
      <c r="ES909" s="66" t="s">
        <v>591</v>
      </c>
      <c r="ET909" s="66" t="s">
        <v>591</v>
      </c>
      <c r="EU909" s="66" t="s">
        <v>591</v>
      </c>
      <c r="EV909" s="66" t="s">
        <v>608</v>
      </c>
      <c r="EW909" s="66" t="s">
        <v>609</v>
      </c>
      <c r="EX909" s="66"/>
      <c r="EY909" s="66" t="s">
        <v>608</v>
      </c>
      <c r="EZ909" s="66" t="s">
        <v>608</v>
      </c>
      <c r="FA909" s="66" t="s">
        <v>609</v>
      </c>
    </row>
    <row r="910" spans="1:157" ht="14.4" x14ac:dyDescent="0.3">
      <c r="A910" s="67" t="s">
        <v>618</v>
      </c>
      <c r="B910" s="68">
        <v>1061</v>
      </c>
      <c r="C910" s="69">
        <v>1272</v>
      </c>
      <c r="D910" s="69">
        <v>1272</v>
      </c>
      <c r="E910" s="69">
        <v>1272</v>
      </c>
      <c r="F910" s="69">
        <v>1272</v>
      </c>
      <c r="G910" s="69">
        <v>1272</v>
      </c>
      <c r="H910" s="188">
        <v>1272</v>
      </c>
      <c r="I910" s="71">
        <v>1272</v>
      </c>
      <c r="J910" s="71">
        <v>1272</v>
      </c>
      <c r="K910" s="71">
        <v>1272</v>
      </c>
      <c r="L910" s="71">
        <v>1272</v>
      </c>
      <c r="M910" s="71">
        <v>1272</v>
      </c>
      <c r="N910" s="71">
        <v>1272</v>
      </c>
      <c r="O910" s="71">
        <v>1272</v>
      </c>
      <c r="P910" s="71">
        <v>1272</v>
      </c>
      <c r="Q910" s="71">
        <v>1700</v>
      </c>
      <c r="R910" s="71">
        <v>1700</v>
      </c>
      <c r="S910" s="71">
        <v>1700</v>
      </c>
      <c r="T910" s="71">
        <v>1700</v>
      </c>
      <c r="U910" s="71">
        <v>1700</v>
      </c>
      <c r="V910" s="71">
        <v>1700</v>
      </c>
      <c r="W910" s="71">
        <v>1700</v>
      </c>
      <c r="X910" s="71">
        <v>1700</v>
      </c>
      <c r="Y910" s="71">
        <v>1700</v>
      </c>
      <c r="Z910" s="71">
        <v>1700</v>
      </c>
      <c r="AA910" s="71">
        <v>1700</v>
      </c>
      <c r="AB910" s="71">
        <v>1700</v>
      </c>
      <c r="AC910" s="71">
        <v>1700</v>
      </c>
      <c r="AD910" s="71">
        <v>1700</v>
      </c>
      <c r="AE910" s="71">
        <v>1700</v>
      </c>
      <c r="AF910" s="71">
        <v>1700</v>
      </c>
      <c r="AG910" s="71">
        <v>1700</v>
      </c>
      <c r="AH910" s="71">
        <v>1700</v>
      </c>
      <c r="AI910" s="71">
        <v>1700</v>
      </c>
      <c r="AJ910" s="71">
        <v>1700</v>
      </c>
      <c r="AK910" s="71">
        <v>1061</v>
      </c>
      <c r="AL910" s="71">
        <v>1272</v>
      </c>
      <c r="AM910" s="71">
        <v>1272</v>
      </c>
      <c r="AN910" s="71">
        <v>1272</v>
      </c>
      <c r="AO910" s="71">
        <v>1272</v>
      </c>
      <c r="AP910" s="71">
        <v>1272</v>
      </c>
      <c r="AQ910" s="71">
        <v>1272</v>
      </c>
      <c r="AR910" s="71">
        <v>1272</v>
      </c>
      <c r="AS910" s="71">
        <v>1272</v>
      </c>
      <c r="AT910" s="71">
        <v>1272</v>
      </c>
      <c r="AU910" s="71">
        <v>1272</v>
      </c>
      <c r="AV910" s="71">
        <v>1272</v>
      </c>
      <c r="AW910" s="71">
        <v>1272</v>
      </c>
      <c r="AX910" s="71">
        <v>1272</v>
      </c>
      <c r="AY910" s="71">
        <v>1272</v>
      </c>
      <c r="AZ910" s="71">
        <v>1700</v>
      </c>
      <c r="BA910" s="71">
        <v>1700</v>
      </c>
      <c r="BB910" s="71">
        <v>1700</v>
      </c>
      <c r="BC910" s="71">
        <v>1700</v>
      </c>
      <c r="BD910" s="71">
        <v>1700</v>
      </c>
      <c r="BE910" s="71">
        <v>1700</v>
      </c>
      <c r="BF910" s="71">
        <v>1700</v>
      </c>
      <c r="BG910" s="71">
        <v>1700</v>
      </c>
      <c r="BH910" s="71">
        <v>1700</v>
      </c>
      <c r="BI910" s="71">
        <v>1700</v>
      </c>
      <c r="BJ910" s="71">
        <v>1700</v>
      </c>
      <c r="BK910" s="71">
        <v>1700</v>
      </c>
      <c r="BL910" s="71">
        <v>1700</v>
      </c>
      <c r="BM910" s="71">
        <v>1700</v>
      </c>
      <c r="BN910" s="71">
        <v>1700</v>
      </c>
      <c r="BO910" s="71">
        <v>1700</v>
      </c>
      <c r="BP910" s="71">
        <v>1700</v>
      </c>
      <c r="BQ910" s="71">
        <v>1700</v>
      </c>
      <c r="BR910" s="71">
        <v>1700</v>
      </c>
      <c r="BS910" s="71">
        <v>1700</v>
      </c>
      <c r="BT910" s="69">
        <v>1700</v>
      </c>
      <c r="BU910" s="69">
        <v>1700</v>
      </c>
      <c r="BV910" s="69">
        <v>1700</v>
      </c>
      <c r="BW910" s="69">
        <v>1700</v>
      </c>
      <c r="BX910" s="69">
        <v>1700</v>
      </c>
      <c r="BY910" s="70">
        <v>1700</v>
      </c>
      <c r="BZ910" s="71">
        <v>1700</v>
      </c>
      <c r="CA910" s="71">
        <v>1700</v>
      </c>
      <c r="CB910" s="71">
        <v>1700</v>
      </c>
      <c r="CC910" s="71">
        <v>1700</v>
      </c>
      <c r="CD910" s="71">
        <v>1700</v>
      </c>
      <c r="CE910" s="71">
        <v>1700</v>
      </c>
      <c r="CF910" s="71">
        <v>1700</v>
      </c>
      <c r="CG910" s="71">
        <v>1700</v>
      </c>
      <c r="CH910" s="71">
        <v>1700</v>
      </c>
      <c r="CI910" s="71">
        <v>1700</v>
      </c>
      <c r="CJ910" s="71">
        <v>1968</v>
      </c>
      <c r="CK910" s="71">
        <v>1968</v>
      </c>
      <c r="CL910" s="71">
        <v>1968</v>
      </c>
      <c r="CM910" s="71">
        <v>1968</v>
      </c>
      <c r="CN910" s="71">
        <v>1968</v>
      </c>
      <c r="CO910" s="71">
        <v>1968</v>
      </c>
      <c r="CP910" s="71">
        <v>1968</v>
      </c>
      <c r="CQ910" s="71">
        <v>1968</v>
      </c>
      <c r="CR910" s="71">
        <v>1968</v>
      </c>
      <c r="CS910" s="71">
        <v>2263.1999999999998</v>
      </c>
      <c r="CT910" s="71">
        <v>2263.1999999999998</v>
      </c>
      <c r="CU910" s="71">
        <v>1968</v>
      </c>
      <c r="CV910" s="71">
        <v>1968</v>
      </c>
      <c r="CW910" s="71">
        <v>1968</v>
      </c>
      <c r="CX910" s="71">
        <v>1968</v>
      </c>
      <c r="CY910" s="71">
        <v>1968</v>
      </c>
      <c r="CZ910" s="71">
        <v>1968</v>
      </c>
      <c r="DA910" s="71">
        <v>1968</v>
      </c>
      <c r="DB910" s="71">
        <v>1968</v>
      </c>
      <c r="DC910" s="71">
        <v>1968</v>
      </c>
      <c r="DD910" s="71">
        <v>2263.1999999999998</v>
      </c>
      <c r="DE910" s="71">
        <v>2263.1999999999998</v>
      </c>
      <c r="DF910" s="71">
        <v>1272</v>
      </c>
      <c r="DG910" s="71">
        <v>1700</v>
      </c>
      <c r="DH910" s="71">
        <v>1700</v>
      </c>
      <c r="DI910" s="71">
        <v>1700</v>
      </c>
      <c r="DJ910" s="71">
        <v>1700</v>
      </c>
      <c r="DK910" s="71">
        <v>1700</v>
      </c>
      <c r="DL910" s="71">
        <v>1700</v>
      </c>
      <c r="DM910" s="71">
        <v>1700</v>
      </c>
      <c r="DN910" s="71">
        <v>1700</v>
      </c>
      <c r="DO910" s="71">
        <v>1700</v>
      </c>
      <c r="DP910" s="71">
        <v>1700</v>
      </c>
      <c r="DQ910" s="71">
        <v>1700</v>
      </c>
      <c r="DR910" s="71">
        <v>1700</v>
      </c>
      <c r="DS910" s="71">
        <v>1700</v>
      </c>
      <c r="DT910" s="71">
        <v>1700</v>
      </c>
      <c r="DU910" s="71">
        <v>1968</v>
      </c>
      <c r="DV910" s="71">
        <v>1968</v>
      </c>
      <c r="DW910" s="71">
        <v>1968</v>
      </c>
      <c r="DX910" s="71">
        <v>1968</v>
      </c>
      <c r="DY910" s="71">
        <v>1968</v>
      </c>
      <c r="DZ910" s="71">
        <v>1968</v>
      </c>
      <c r="EA910" s="71">
        <v>1968</v>
      </c>
      <c r="EB910" s="71">
        <v>1968</v>
      </c>
      <c r="EC910" s="71">
        <v>1968</v>
      </c>
      <c r="ED910" s="71">
        <v>1968</v>
      </c>
      <c r="EE910" s="71">
        <v>1968</v>
      </c>
      <c r="EF910" s="71">
        <v>1968</v>
      </c>
      <c r="EG910" s="71">
        <v>1968</v>
      </c>
      <c r="EH910" s="71">
        <v>1968</v>
      </c>
      <c r="EI910" s="71">
        <v>1968</v>
      </c>
      <c r="EJ910" s="71">
        <v>1968</v>
      </c>
      <c r="EK910" s="71">
        <v>1968</v>
      </c>
      <c r="EL910" s="71">
        <v>1968</v>
      </c>
      <c r="EM910" s="71">
        <v>1968</v>
      </c>
      <c r="EN910" s="71">
        <v>1968</v>
      </c>
      <c r="EO910" s="71">
        <v>1968</v>
      </c>
      <c r="EP910" s="71">
        <v>1968</v>
      </c>
      <c r="EQ910" s="71">
        <v>1968</v>
      </c>
      <c r="ER910" s="71">
        <v>1968</v>
      </c>
      <c r="ES910" s="71">
        <v>1968</v>
      </c>
      <c r="ET910" s="71">
        <v>1968</v>
      </c>
      <c r="EU910" s="71">
        <v>1968</v>
      </c>
      <c r="EV910" s="71">
        <v>1968</v>
      </c>
      <c r="EW910" s="71">
        <v>2263.1999999999998</v>
      </c>
      <c r="EX910" s="71">
        <v>1272</v>
      </c>
      <c r="EY910" s="71">
        <v>1968</v>
      </c>
      <c r="EZ910" s="71">
        <v>1968</v>
      </c>
      <c r="FA910" s="71">
        <v>2263.1999999999998</v>
      </c>
    </row>
    <row r="911" spans="1:157" ht="14.4" x14ac:dyDescent="0.3">
      <c r="A911" s="171" t="s">
        <v>619</v>
      </c>
      <c r="B911" s="172">
        <v>0</v>
      </c>
      <c r="C911" s="173">
        <v>1295.0912708095591</v>
      </c>
      <c r="D911" s="173">
        <v>976.53879378287957</v>
      </c>
      <c r="E911" s="173">
        <v>489.7939247784945</v>
      </c>
      <c r="F911" s="173">
        <v>0</v>
      </c>
      <c r="G911" s="173">
        <v>2590.1825416191182</v>
      </c>
      <c r="H911" s="204">
        <v>2271.6300645924384</v>
      </c>
      <c r="I911" s="175">
        <v>1784.8851955880536</v>
      </c>
      <c r="J911" s="175">
        <v>1295.0912708095591</v>
      </c>
      <c r="K911" s="175">
        <v>1953.0775875657591</v>
      </c>
      <c r="L911" s="175">
        <v>1466.3327185613741</v>
      </c>
      <c r="M911" s="175">
        <v>976.53879378287957</v>
      </c>
      <c r="N911" s="175">
        <v>979.587849556989</v>
      </c>
      <c r="O911" s="175">
        <v>489.7939247784945</v>
      </c>
      <c r="P911" s="175">
        <v>0</v>
      </c>
      <c r="Q911" s="175">
        <v>3885.273812428677</v>
      </c>
      <c r="R911" s="175">
        <v>3566.7213354019977</v>
      </c>
      <c r="S911" s="175">
        <v>3079.9764663976125</v>
      </c>
      <c r="T911" s="175">
        <v>2590.1825416191182</v>
      </c>
      <c r="U911" s="175">
        <v>3248.168858375318</v>
      </c>
      <c r="V911" s="175">
        <v>2761.4239893709328</v>
      </c>
      <c r="W911" s="175">
        <v>2271.6300645924384</v>
      </c>
      <c r="X911" s="175">
        <v>2274.679120366548</v>
      </c>
      <c r="Y911" s="175">
        <v>1784.8851955880536</v>
      </c>
      <c r="Z911" s="175">
        <v>1295.0912708095591</v>
      </c>
      <c r="AA911" s="175">
        <v>2929.6163813486387</v>
      </c>
      <c r="AB911" s="175">
        <v>2442.8715123442535</v>
      </c>
      <c r="AC911" s="175">
        <v>1953.0775875657591</v>
      </c>
      <c r="AD911" s="175">
        <v>1956.1266433398687</v>
      </c>
      <c r="AE911" s="175">
        <v>1466.3327185613741</v>
      </c>
      <c r="AF911" s="175">
        <v>976.53879378287957</v>
      </c>
      <c r="AG911" s="175">
        <v>1469.3817743354834</v>
      </c>
      <c r="AH911" s="175">
        <v>979.587849556989</v>
      </c>
      <c r="AI911" s="175">
        <v>489.7939247784945</v>
      </c>
      <c r="AJ911" s="175">
        <v>0</v>
      </c>
      <c r="AK911" s="175">
        <v>0</v>
      </c>
      <c r="AL911" s="175">
        <v>1295.0912708095591</v>
      </c>
      <c r="AM911" s="175">
        <v>976.53879378287957</v>
      </c>
      <c r="AN911" s="175">
        <v>489.7939247784945</v>
      </c>
      <c r="AO911" s="175">
        <v>0</v>
      </c>
      <c r="AP911" s="175">
        <v>2590.1825416191182</v>
      </c>
      <c r="AQ911" s="175">
        <v>2271.6300645924384</v>
      </c>
      <c r="AR911" s="175">
        <v>1784.8851955880536</v>
      </c>
      <c r="AS911" s="175">
        <v>1295.0912708095591</v>
      </c>
      <c r="AT911" s="175">
        <v>1953.0775875657591</v>
      </c>
      <c r="AU911" s="175">
        <v>1466.3327185613741</v>
      </c>
      <c r="AV911" s="175">
        <v>976.53879378287957</v>
      </c>
      <c r="AW911" s="175">
        <v>979.587849556989</v>
      </c>
      <c r="AX911" s="175">
        <v>489.7939247784945</v>
      </c>
      <c r="AY911" s="175">
        <v>0</v>
      </c>
      <c r="AZ911" s="175">
        <v>3885.273812428677</v>
      </c>
      <c r="BA911" s="175">
        <v>3566.7213354019977</v>
      </c>
      <c r="BB911" s="175">
        <v>3079.9764663976125</v>
      </c>
      <c r="BC911" s="175">
        <v>2590.1825416191182</v>
      </c>
      <c r="BD911" s="175">
        <v>3248.168858375318</v>
      </c>
      <c r="BE911" s="175">
        <v>2761.4239893709328</v>
      </c>
      <c r="BF911" s="175">
        <v>2271.6300645924384</v>
      </c>
      <c r="BG911" s="175">
        <v>2274.679120366548</v>
      </c>
      <c r="BH911" s="175">
        <v>1784.8851955880536</v>
      </c>
      <c r="BI911" s="175">
        <v>1295.0912708095591</v>
      </c>
      <c r="BJ911" s="175">
        <v>2929.6163813486387</v>
      </c>
      <c r="BK911" s="175">
        <v>2442.8715123442535</v>
      </c>
      <c r="BL911" s="175">
        <v>1953.0775875657591</v>
      </c>
      <c r="BM911" s="175">
        <v>1956.1266433398687</v>
      </c>
      <c r="BN911" s="175">
        <v>1466.3327185613741</v>
      </c>
      <c r="BO911" s="175">
        <v>976.53879378287957</v>
      </c>
      <c r="BP911" s="175">
        <v>1469.3817743354834</v>
      </c>
      <c r="BQ911" s="175">
        <v>979.587849556989</v>
      </c>
      <c r="BR911" s="175">
        <v>489.7939247784945</v>
      </c>
      <c r="BS911" s="175">
        <v>0</v>
      </c>
      <c r="BT911" s="173">
        <v>4543.2601291848769</v>
      </c>
      <c r="BU911" s="173">
        <v>4056.5152601804921</v>
      </c>
      <c r="BV911" s="173">
        <v>3737.9627831538128</v>
      </c>
      <c r="BW911" s="173">
        <v>3251.2179141494275</v>
      </c>
      <c r="BX911" s="173">
        <v>1956.1266433398687</v>
      </c>
      <c r="BY911" s="174">
        <v>1466.3327185613741</v>
      </c>
      <c r="BZ911" s="175">
        <v>979.587849556989</v>
      </c>
      <c r="CA911" s="175">
        <v>2855.8576140181203</v>
      </c>
      <c r="CB911" s="175">
        <v>4543.2601291848769</v>
      </c>
      <c r="CC911" s="175">
        <v>4056.5152601804921</v>
      </c>
      <c r="CD911" s="175">
        <v>3737.9627831538128</v>
      </c>
      <c r="CE911" s="175">
        <v>3251.2179141494275</v>
      </c>
      <c r="CF911" s="175">
        <v>1956.1266433398687</v>
      </c>
      <c r="CG911" s="175">
        <v>1466.3327185613741</v>
      </c>
      <c r="CH911" s="175">
        <v>979.587849556989</v>
      </c>
      <c r="CI911" s="175">
        <v>2855.8576140181203</v>
      </c>
      <c r="CJ911" s="175">
        <v>5033.0540539633712</v>
      </c>
      <c r="CK911" s="175">
        <v>4227.7567079323071</v>
      </c>
      <c r="CL911" s="175">
        <v>3422.4593619012426</v>
      </c>
      <c r="CM911" s="175">
        <v>2932.6654371227482</v>
      </c>
      <c r="CN911" s="175">
        <v>1956.1266433398687</v>
      </c>
      <c r="CO911" s="175">
        <v>1469.3817743354834</v>
      </c>
      <c r="CP911" s="175">
        <v>979.587849556989</v>
      </c>
      <c r="CQ911" s="175">
        <v>2860.1474040217158</v>
      </c>
      <c r="CR911" s="175">
        <v>3813.5298720289543</v>
      </c>
      <c r="CS911" s="175">
        <v>4766.9123400361932</v>
      </c>
      <c r="CT911" s="175">
        <v>5720.2948080434317</v>
      </c>
      <c r="CU911" s="175">
        <v>5033.0540539633712</v>
      </c>
      <c r="CV911" s="175">
        <v>4227.7567079323071</v>
      </c>
      <c r="CW911" s="175">
        <v>3422.4593619012426</v>
      </c>
      <c r="CX911" s="175">
        <v>2932.6654371227482</v>
      </c>
      <c r="CY911" s="175">
        <v>1956.1266433398687</v>
      </c>
      <c r="CZ911" s="175">
        <v>1469.3817743354834</v>
      </c>
      <c r="DA911" s="175">
        <v>979.587849556989</v>
      </c>
      <c r="DB911" s="175">
        <v>2860.1474040217158</v>
      </c>
      <c r="DC911" s="175">
        <v>3813.5298720289543</v>
      </c>
      <c r="DD911" s="175">
        <v>4766.9123400361932</v>
      </c>
      <c r="DE911" s="175">
        <v>5720.2948080434317</v>
      </c>
      <c r="DF911" s="175">
        <v>0</v>
      </c>
      <c r="DG911" s="175">
        <v>1295.0912708095591</v>
      </c>
      <c r="DH911" s="175">
        <v>976.53879378287957</v>
      </c>
      <c r="DI911" s="175">
        <v>489.7939247784945</v>
      </c>
      <c r="DJ911" s="175">
        <v>0</v>
      </c>
      <c r="DK911" s="175">
        <v>2590.1825416191182</v>
      </c>
      <c r="DL911" s="175">
        <v>2271.6300645924384</v>
      </c>
      <c r="DM911" s="175">
        <v>1784.8851955880536</v>
      </c>
      <c r="DN911" s="175">
        <v>1295.0912708095591</v>
      </c>
      <c r="DO911" s="175">
        <v>1953.0775875657591</v>
      </c>
      <c r="DP911" s="175">
        <v>1466.3327185613741</v>
      </c>
      <c r="DQ911" s="175">
        <v>976.53879378287957</v>
      </c>
      <c r="DR911" s="175">
        <v>979.587849556989</v>
      </c>
      <c r="DS911" s="175">
        <v>489.7939247784945</v>
      </c>
      <c r="DT911" s="175">
        <v>0</v>
      </c>
      <c r="DU911" s="175">
        <v>3885.273812428677</v>
      </c>
      <c r="DV911" s="175">
        <v>3566.7213354019977</v>
      </c>
      <c r="DW911" s="175">
        <v>3079.9764663976125</v>
      </c>
      <c r="DX911" s="175">
        <v>2590.1825416191182</v>
      </c>
      <c r="DY911" s="175">
        <v>3248.168858375318</v>
      </c>
      <c r="DZ911" s="175">
        <v>2761.4239893709328</v>
      </c>
      <c r="EA911" s="175">
        <v>2271.6300645924384</v>
      </c>
      <c r="EB911" s="175">
        <v>2274.679120366548</v>
      </c>
      <c r="EC911" s="175">
        <v>1784.8851955880536</v>
      </c>
      <c r="ED911" s="175">
        <v>1295.0912708095591</v>
      </c>
      <c r="EE911" s="175">
        <v>2929.6163813486387</v>
      </c>
      <c r="EF911" s="175">
        <v>2442.8715123442535</v>
      </c>
      <c r="EG911" s="175">
        <v>1953.0775875657591</v>
      </c>
      <c r="EH911" s="175">
        <v>1956.1266433398687</v>
      </c>
      <c r="EI911" s="175">
        <v>1466.3327185613741</v>
      </c>
      <c r="EJ911" s="175">
        <v>976.53879378287957</v>
      </c>
      <c r="EK911" s="175">
        <v>1469.3817743354834</v>
      </c>
      <c r="EL911" s="175">
        <v>979.587849556989</v>
      </c>
      <c r="EM911" s="175">
        <v>489.7939247784945</v>
      </c>
      <c r="EN911" s="175">
        <v>0</v>
      </c>
      <c r="EO911" s="175">
        <v>4543.2601291848769</v>
      </c>
      <c r="EP911" s="175">
        <v>4056.5152601804921</v>
      </c>
      <c r="EQ911" s="175">
        <v>3737.9627831538128</v>
      </c>
      <c r="ER911" s="175">
        <v>3251.2179141494275</v>
      </c>
      <c r="ES911" s="175">
        <v>1956.1266433398687</v>
      </c>
      <c r="ET911" s="175">
        <v>1466.3327185613741</v>
      </c>
      <c r="EU911" s="175">
        <v>979.587849556989</v>
      </c>
      <c r="EV911" s="175">
        <v>2855.8576140181203</v>
      </c>
      <c r="EW911" s="175">
        <v>3807.8101520241603</v>
      </c>
      <c r="EX911" s="175">
        <v>0</v>
      </c>
      <c r="EY911" s="175">
        <v>690.35599734273319</v>
      </c>
      <c r="EZ911" s="175">
        <v>1380.7119946854666</v>
      </c>
      <c r="FA911" s="175">
        <v>2071.0679920282</v>
      </c>
    </row>
    <row r="912" spans="1:157" ht="14.4" x14ac:dyDescent="0.3">
      <c r="A912" s="171" t="s">
        <v>620</v>
      </c>
      <c r="B912" s="172">
        <v>244.43999999999997</v>
      </c>
      <c r="C912" s="173">
        <v>362.61500000000001</v>
      </c>
      <c r="D912" s="173">
        <v>370.81000000000006</v>
      </c>
      <c r="E912" s="173">
        <v>437.14</v>
      </c>
      <c r="F912" s="173">
        <v>463.26499999999999</v>
      </c>
      <c r="G912" s="173">
        <v>478.38</v>
      </c>
      <c r="H912" s="204">
        <v>486.20249999999999</v>
      </c>
      <c r="I912" s="175">
        <v>549.51749999999993</v>
      </c>
      <c r="J912" s="175">
        <v>574.45499999999993</v>
      </c>
      <c r="K912" s="175">
        <v>494.02500000000003</v>
      </c>
      <c r="L912" s="175">
        <v>557.34</v>
      </c>
      <c r="M912" s="175">
        <v>582.27750000000003</v>
      </c>
      <c r="N912" s="175">
        <v>620.65499999999997</v>
      </c>
      <c r="O912" s="175">
        <v>645.59249999999997</v>
      </c>
      <c r="P912" s="175">
        <v>670.53</v>
      </c>
      <c r="Q912" s="175">
        <v>581.54999999999995</v>
      </c>
      <c r="R912" s="175">
        <v>589</v>
      </c>
      <c r="S912" s="175">
        <v>649.29999999999995</v>
      </c>
      <c r="T912" s="175">
        <v>673.05</v>
      </c>
      <c r="U912" s="175">
        <v>596.44999999999993</v>
      </c>
      <c r="V912" s="175">
        <v>656.75</v>
      </c>
      <c r="W912" s="175">
        <v>680.5</v>
      </c>
      <c r="X912" s="175">
        <v>717.05</v>
      </c>
      <c r="Y912" s="175">
        <v>740.8</v>
      </c>
      <c r="Z912" s="175">
        <v>764.55</v>
      </c>
      <c r="AA912" s="175">
        <v>603.9</v>
      </c>
      <c r="AB912" s="175">
        <v>664.2</v>
      </c>
      <c r="AC912" s="175">
        <v>687.95</v>
      </c>
      <c r="AD912" s="175">
        <v>724.5</v>
      </c>
      <c r="AE912" s="175">
        <v>748.25</v>
      </c>
      <c r="AF912" s="175">
        <v>772</v>
      </c>
      <c r="AG912" s="175">
        <v>784.8</v>
      </c>
      <c r="AH912" s="175">
        <v>808.55</v>
      </c>
      <c r="AI912" s="175">
        <v>832.3</v>
      </c>
      <c r="AJ912" s="175">
        <v>856.05</v>
      </c>
      <c r="AK912" s="175">
        <v>482.13</v>
      </c>
      <c r="AL912" s="175">
        <v>592.46249999999998</v>
      </c>
      <c r="AM912" s="175">
        <v>600.28499999999997</v>
      </c>
      <c r="AN912" s="175">
        <v>663.6</v>
      </c>
      <c r="AO912" s="175">
        <v>688.53750000000002</v>
      </c>
      <c r="AP912" s="175">
        <v>690.2</v>
      </c>
      <c r="AQ912" s="175">
        <v>697.65</v>
      </c>
      <c r="AR912" s="175">
        <v>757.95</v>
      </c>
      <c r="AS912" s="175">
        <v>781.7</v>
      </c>
      <c r="AT912" s="175">
        <v>705.09999999999991</v>
      </c>
      <c r="AU912" s="175">
        <v>765.39999999999986</v>
      </c>
      <c r="AV912" s="175">
        <v>789.14999999999986</v>
      </c>
      <c r="AW912" s="175">
        <v>825.7</v>
      </c>
      <c r="AX912" s="175">
        <v>849.45</v>
      </c>
      <c r="AY912" s="175">
        <v>873.2</v>
      </c>
      <c r="AZ912" s="175">
        <v>775.34250000000009</v>
      </c>
      <c r="BA912" s="175">
        <v>782.42</v>
      </c>
      <c r="BB912" s="175">
        <v>839.70500000000004</v>
      </c>
      <c r="BC912" s="175">
        <v>862.26750000000004</v>
      </c>
      <c r="BD912" s="175">
        <v>789.49749999999995</v>
      </c>
      <c r="BE912" s="175">
        <v>846.78249999999991</v>
      </c>
      <c r="BF912" s="175">
        <v>869.34499999999991</v>
      </c>
      <c r="BG912" s="175">
        <v>904.0675</v>
      </c>
      <c r="BH912" s="175">
        <v>926.63</v>
      </c>
      <c r="BI912" s="175">
        <v>949.1925</v>
      </c>
      <c r="BJ912" s="175">
        <v>796.57499999999982</v>
      </c>
      <c r="BK912" s="175">
        <v>853.8599999999999</v>
      </c>
      <c r="BL912" s="175">
        <v>876.4224999999999</v>
      </c>
      <c r="BM912" s="175">
        <v>911.14499999999987</v>
      </c>
      <c r="BN912" s="175">
        <v>933.70749999999987</v>
      </c>
      <c r="BO912" s="175">
        <v>956.26999999999987</v>
      </c>
      <c r="BP912" s="175">
        <v>968.43000000000006</v>
      </c>
      <c r="BQ912" s="175">
        <v>990.99250000000006</v>
      </c>
      <c r="BR912" s="175">
        <v>1013.5550000000001</v>
      </c>
      <c r="BS912" s="175">
        <v>1036.1175000000001</v>
      </c>
      <c r="BT912" s="173">
        <v>686.28</v>
      </c>
      <c r="BU912" s="173">
        <v>743.56500000000005</v>
      </c>
      <c r="BV912" s="173">
        <v>750.64249999999993</v>
      </c>
      <c r="BW912" s="173">
        <v>807.9274999999999</v>
      </c>
      <c r="BX912" s="173">
        <v>894.85249999999985</v>
      </c>
      <c r="BY912" s="174">
        <v>917.41499999999985</v>
      </c>
      <c r="BZ912" s="175">
        <v>974.69999999999993</v>
      </c>
      <c r="CA912" s="175">
        <v>825.05464285714288</v>
      </c>
      <c r="CB912" s="175">
        <v>909.15</v>
      </c>
      <c r="CC912" s="175">
        <v>966.43500000000006</v>
      </c>
      <c r="CD912" s="175">
        <v>973.51249999999993</v>
      </c>
      <c r="CE912" s="175">
        <v>1030.7974999999999</v>
      </c>
      <c r="CF912" s="175">
        <v>1117.7224999999996</v>
      </c>
      <c r="CG912" s="175">
        <v>1140.2849999999996</v>
      </c>
      <c r="CH912" s="175">
        <v>1197.57</v>
      </c>
      <c r="CI912" s="175">
        <v>1047.9246428571428</v>
      </c>
      <c r="CJ912" s="175">
        <v>870.29500000000007</v>
      </c>
      <c r="CK912" s="175">
        <v>934.65750000000003</v>
      </c>
      <c r="CL912" s="175">
        <v>999.01999999999987</v>
      </c>
      <c r="CM912" s="175">
        <v>1021.5824999999999</v>
      </c>
      <c r="CN912" s="175">
        <v>1101.43</v>
      </c>
      <c r="CO912" s="175">
        <v>1158.7149999999997</v>
      </c>
      <c r="CP912" s="175">
        <v>1181.2774999999997</v>
      </c>
      <c r="CQ912" s="175">
        <v>1038.1396428571429</v>
      </c>
      <c r="CR912" s="175">
        <v>1304.8632142857143</v>
      </c>
      <c r="CS912" s="175">
        <v>1571.5867857142857</v>
      </c>
      <c r="CT912" s="175">
        <v>1838.3103571428571</v>
      </c>
      <c r="CU912" s="175">
        <v>1035.6300000000001</v>
      </c>
      <c r="CV912" s="175">
        <v>1096.6049999999998</v>
      </c>
      <c r="CW912" s="175">
        <v>1157.58</v>
      </c>
      <c r="CX912" s="175">
        <v>1178.9550000000002</v>
      </c>
      <c r="CY912" s="175">
        <v>1254.6000000000001</v>
      </c>
      <c r="CZ912" s="175">
        <v>1308.8699999999999</v>
      </c>
      <c r="DA912" s="175">
        <v>1330.2449999999999</v>
      </c>
      <c r="DB912" s="175">
        <v>1194.6407142857142</v>
      </c>
      <c r="DC912" s="175">
        <v>1461.3642857142856</v>
      </c>
      <c r="DD912" s="175">
        <v>1728.087857142857</v>
      </c>
      <c r="DE912" s="175">
        <v>1994.8114285714285</v>
      </c>
      <c r="DF912" s="175">
        <v>674.1</v>
      </c>
      <c r="DG912" s="175">
        <v>767.95</v>
      </c>
      <c r="DH912" s="175">
        <v>775.4</v>
      </c>
      <c r="DI912" s="175">
        <v>835.7</v>
      </c>
      <c r="DJ912" s="175">
        <v>859.45</v>
      </c>
      <c r="DK912" s="175">
        <v>849.20500000000004</v>
      </c>
      <c r="DL912" s="175">
        <v>856.28250000000003</v>
      </c>
      <c r="DM912" s="175">
        <v>913.5675</v>
      </c>
      <c r="DN912" s="175">
        <v>936.13</v>
      </c>
      <c r="DO912" s="175">
        <v>863.3599999999999</v>
      </c>
      <c r="DP912" s="175">
        <v>920.64499999999987</v>
      </c>
      <c r="DQ912" s="175">
        <v>943.20749999999987</v>
      </c>
      <c r="DR912" s="175">
        <v>977.93000000000006</v>
      </c>
      <c r="DS912" s="175">
        <v>1000.4925000000001</v>
      </c>
      <c r="DT912" s="175">
        <v>1023.0550000000001</v>
      </c>
      <c r="DU912" s="175">
        <v>968.85750000000007</v>
      </c>
      <c r="DV912" s="175">
        <v>975.93500000000017</v>
      </c>
      <c r="DW912" s="175">
        <v>1033.22</v>
      </c>
      <c r="DX912" s="175">
        <v>1055.7825</v>
      </c>
      <c r="DY912" s="175">
        <v>983.01249999999993</v>
      </c>
      <c r="DZ912" s="175">
        <v>1040.2974999999999</v>
      </c>
      <c r="EA912" s="175">
        <v>1062.8599999999999</v>
      </c>
      <c r="EB912" s="175">
        <v>1097.5825</v>
      </c>
      <c r="EC912" s="175">
        <v>1120.145</v>
      </c>
      <c r="ED912" s="175">
        <v>1142.7075</v>
      </c>
      <c r="EE912" s="175">
        <v>990.09</v>
      </c>
      <c r="EF912" s="175">
        <v>1047.375</v>
      </c>
      <c r="EG912" s="175">
        <v>1069.9375</v>
      </c>
      <c r="EH912" s="175">
        <v>1104.6599999999999</v>
      </c>
      <c r="EI912" s="175">
        <v>1127.2224999999999</v>
      </c>
      <c r="EJ912" s="175">
        <v>1149.7849999999999</v>
      </c>
      <c r="EK912" s="175">
        <v>1161.9450000000002</v>
      </c>
      <c r="EL912" s="175">
        <v>1184.5075000000002</v>
      </c>
      <c r="EM912" s="175">
        <v>1207.0700000000002</v>
      </c>
      <c r="EN912" s="175">
        <v>1229.6325000000002</v>
      </c>
      <c r="EO912" s="175">
        <v>1044.6300000000001</v>
      </c>
      <c r="EP912" s="175">
        <v>1098.9000000000001</v>
      </c>
      <c r="EQ912" s="175">
        <v>1105.605</v>
      </c>
      <c r="ER912" s="175">
        <v>1159.875</v>
      </c>
      <c r="ES912" s="175">
        <v>1242.2250000000001</v>
      </c>
      <c r="ET912" s="175">
        <v>1263.6000000000001</v>
      </c>
      <c r="EU912" s="175">
        <v>1317.8700000000001</v>
      </c>
      <c r="EV912" s="175">
        <v>1176.1007142857143</v>
      </c>
      <c r="EW912" s="175">
        <v>1506.2121428571429</v>
      </c>
      <c r="EX912" s="175">
        <v>876.59999999999991</v>
      </c>
      <c r="EY912" s="175">
        <v>992.01374999999985</v>
      </c>
      <c r="EZ912" s="175">
        <v>1151.2574999999999</v>
      </c>
      <c r="FA912" s="175">
        <v>1241.5274999999999</v>
      </c>
    </row>
    <row r="913" spans="1:157" ht="14.4" x14ac:dyDescent="0.3">
      <c r="A913" s="171" t="s">
        <v>621</v>
      </c>
      <c r="B913" s="172">
        <v>280.96413692234745</v>
      </c>
      <c r="C913" s="173">
        <v>289.94893692234746</v>
      </c>
      <c r="D913" s="173">
        <v>289.94893692234746</v>
      </c>
      <c r="E913" s="173">
        <v>289.94893692234746</v>
      </c>
      <c r="F913" s="173">
        <v>280.96413692234745</v>
      </c>
      <c r="G913" s="173">
        <v>289.94893692234746</v>
      </c>
      <c r="H913" s="204">
        <v>289.94893692234746</v>
      </c>
      <c r="I913" s="175">
        <v>289.94893692234746</v>
      </c>
      <c r="J913" s="175">
        <v>289.94893692234746</v>
      </c>
      <c r="K913" s="175">
        <v>289.94893692234746</v>
      </c>
      <c r="L913" s="175">
        <v>289.94893692234746</v>
      </c>
      <c r="M913" s="175">
        <v>289.94893692234746</v>
      </c>
      <c r="N913" s="175">
        <v>289.94893692234746</v>
      </c>
      <c r="O913" s="175">
        <v>289.94893692234746</v>
      </c>
      <c r="P913" s="175">
        <v>280.96413692234745</v>
      </c>
      <c r="Q913" s="175">
        <v>289.94893692234746</v>
      </c>
      <c r="R913" s="175">
        <v>289.94893692234746</v>
      </c>
      <c r="S913" s="175">
        <v>289.94893692234746</v>
      </c>
      <c r="T913" s="175">
        <v>289.94893692234746</v>
      </c>
      <c r="U913" s="175">
        <v>289.94893692234746</v>
      </c>
      <c r="V913" s="175">
        <v>289.94893692234746</v>
      </c>
      <c r="W913" s="175">
        <v>289.94893692234746</v>
      </c>
      <c r="X913" s="175">
        <v>289.94893692234746</v>
      </c>
      <c r="Y913" s="175">
        <v>289.94893692234746</v>
      </c>
      <c r="Z913" s="175">
        <v>289.94893692234746</v>
      </c>
      <c r="AA913" s="175">
        <v>289.94893692234746</v>
      </c>
      <c r="AB913" s="175">
        <v>289.94893692234746</v>
      </c>
      <c r="AC913" s="175">
        <v>289.94893692234746</v>
      </c>
      <c r="AD913" s="175">
        <v>289.94893692234746</v>
      </c>
      <c r="AE913" s="175">
        <v>289.94893692234746</v>
      </c>
      <c r="AF913" s="175">
        <v>289.94893692234746</v>
      </c>
      <c r="AG913" s="175">
        <v>289.94893692234746</v>
      </c>
      <c r="AH913" s="175">
        <v>289.94893692234746</v>
      </c>
      <c r="AI913" s="175">
        <v>289.94893692234746</v>
      </c>
      <c r="AJ913" s="175">
        <v>280.96413692234745</v>
      </c>
      <c r="AK913" s="175">
        <v>539.44419406625491</v>
      </c>
      <c r="AL913" s="175">
        <v>548.42899406625497</v>
      </c>
      <c r="AM913" s="175">
        <v>548.42899406625497</v>
      </c>
      <c r="AN913" s="175">
        <v>548.42899406625497</v>
      </c>
      <c r="AO913" s="175">
        <v>539.44419406625491</v>
      </c>
      <c r="AP913" s="175">
        <v>548.42899406625497</v>
      </c>
      <c r="AQ913" s="175">
        <v>548.42899406625497</v>
      </c>
      <c r="AR913" s="175">
        <v>548.42899406625497</v>
      </c>
      <c r="AS913" s="175">
        <v>548.42899406625497</v>
      </c>
      <c r="AT913" s="175">
        <v>548.42899406625497</v>
      </c>
      <c r="AU913" s="175">
        <v>548.42899406625497</v>
      </c>
      <c r="AV913" s="175">
        <v>548.42899406625497</v>
      </c>
      <c r="AW913" s="175">
        <v>548.42899406625497</v>
      </c>
      <c r="AX913" s="175">
        <v>548.42899406625497</v>
      </c>
      <c r="AY913" s="175">
        <v>539.44419406625491</v>
      </c>
      <c r="AZ913" s="175">
        <v>548.42899406625497</v>
      </c>
      <c r="BA913" s="175">
        <v>548.42899406625497</v>
      </c>
      <c r="BB913" s="175">
        <v>548.42899406625497</v>
      </c>
      <c r="BC913" s="175">
        <v>548.42899406625497</v>
      </c>
      <c r="BD913" s="175">
        <v>548.42899406625497</v>
      </c>
      <c r="BE913" s="175">
        <v>548.42899406625497</v>
      </c>
      <c r="BF913" s="175">
        <v>548.42899406625497</v>
      </c>
      <c r="BG913" s="175">
        <v>548.42899406625497</v>
      </c>
      <c r="BH913" s="175">
        <v>548.42899406625497</v>
      </c>
      <c r="BI913" s="175">
        <v>548.42899406625497</v>
      </c>
      <c r="BJ913" s="175">
        <v>548.42899406625497</v>
      </c>
      <c r="BK913" s="175">
        <v>548.42899406625497</v>
      </c>
      <c r="BL913" s="175">
        <v>548.42899406625497</v>
      </c>
      <c r="BM913" s="175">
        <v>548.42899406625497</v>
      </c>
      <c r="BN913" s="175">
        <v>548.42899406625497</v>
      </c>
      <c r="BO913" s="175">
        <v>548.42899406625497</v>
      </c>
      <c r="BP913" s="175">
        <v>548.42899406625497</v>
      </c>
      <c r="BQ913" s="175">
        <v>548.42899406625497</v>
      </c>
      <c r="BR913" s="175">
        <v>548.42899406625497</v>
      </c>
      <c r="BS913" s="175">
        <v>539.44419406625491</v>
      </c>
      <c r="BT913" s="173">
        <v>289.94893692234746</v>
      </c>
      <c r="BU913" s="173">
        <v>289.94893692234746</v>
      </c>
      <c r="BV913" s="173">
        <v>289.94893692234746</v>
      </c>
      <c r="BW913" s="173">
        <v>289.94893692234746</v>
      </c>
      <c r="BX913" s="173">
        <v>289.94893692234746</v>
      </c>
      <c r="BY913" s="174">
        <v>289.94893692234746</v>
      </c>
      <c r="BZ913" s="175">
        <v>289.94893692234746</v>
      </c>
      <c r="CA913" s="175">
        <v>289.94893692234746</v>
      </c>
      <c r="CB913" s="175">
        <v>548.42899406625497</v>
      </c>
      <c r="CC913" s="175">
        <v>548.42899406625497</v>
      </c>
      <c r="CD913" s="175">
        <v>548.42899406625497</v>
      </c>
      <c r="CE913" s="175">
        <v>548.42899406625497</v>
      </c>
      <c r="CF913" s="175">
        <v>548.42899406625497</v>
      </c>
      <c r="CG913" s="175">
        <v>548.42899406625497</v>
      </c>
      <c r="CH913" s="175">
        <v>548.42899406625497</v>
      </c>
      <c r="CI913" s="175">
        <v>548.42899406625497</v>
      </c>
      <c r="CJ913" s="175">
        <v>289.94893692234746</v>
      </c>
      <c r="CK913" s="175">
        <v>289.94893692234746</v>
      </c>
      <c r="CL913" s="175">
        <v>289.94893692234746</v>
      </c>
      <c r="CM913" s="175">
        <v>289.94893692234746</v>
      </c>
      <c r="CN913" s="175">
        <v>289.94893692234746</v>
      </c>
      <c r="CO913" s="175">
        <v>289.94893692234746</v>
      </c>
      <c r="CP913" s="175">
        <v>289.94893692234746</v>
      </c>
      <c r="CQ913" s="175">
        <v>289.94893692234746</v>
      </c>
      <c r="CR913" s="175">
        <v>289.94893692234746</v>
      </c>
      <c r="CS913" s="175">
        <v>289.94893692234746</v>
      </c>
      <c r="CT913" s="175">
        <v>289.94893692234746</v>
      </c>
      <c r="CU913" s="175">
        <v>548.42899406625497</v>
      </c>
      <c r="CV913" s="175">
        <v>548.42899406625497</v>
      </c>
      <c r="CW913" s="175">
        <v>548.42899406625497</v>
      </c>
      <c r="CX913" s="175">
        <v>548.42899406625497</v>
      </c>
      <c r="CY913" s="175">
        <v>548.42899406625497</v>
      </c>
      <c r="CZ913" s="175">
        <v>548.42899406625497</v>
      </c>
      <c r="DA913" s="175">
        <v>548.42899406625497</v>
      </c>
      <c r="DB913" s="175">
        <v>548.42899406625497</v>
      </c>
      <c r="DC913" s="175">
        <v>548.42899406625497</v>
      </c>
      <c r="DD913" s="175">
        <v>548.42899406625497</v>
      </c>
      <c r="DE913" s="175">
        <v>548.42899406625497</v>
      </c>
      <c r="DF913" s="175">
        <v>539.44419406625491</v>
      </c>
      <c r="DG913" s="175">
        <v>548.42899406625497</v>
      </c>
      <c r="DH913" s="175">
        <v>548.42899406625497</v>
      </c>
      <c r="DI913" s="175">
        <v>548.42899406625497</v>
      </c>
      <c r="DJ913" s="175">
        <v>539.44419406625491</v>
      </c>
      <c r="DK913" s="175">
        <v>548.42899406625497</v>
      </c>
      <c r="DL913" s="175">
        <v>548.42899406625497</v>
      </c>
      <c r="DM913" s="175">
        <v>548.42899406625497</v>
      </c>
      <c r="DN913" s="175">
        <v>548.42899406625497</v>
      </c>
      <c r="DO913" s="175">
        <v>548.42899406625497</v>
      </c>
      <c r="DP913" s="175">
        <v>548.42899406625497</v>
      </c>
      <c r="DQ913" s="175">
        <v>548.42899406625497</v>
      </c>
      <c r="DR913" s="175">
        <v>548.42899406625497</v>
      </c>
      <c r="DS913" s="175">
        <v>548.42899406625497</v>
      </c>
      <c r="DT913" s="175">
        <v>539.44419406625491</v>
      </c>
      <c r="DU913" s="175">
        <v>548.42899406625497</v>
      </c>
      <c r="DV913" s="175">
        <v>548.42899406625497</v>
      </c>
      <c r="DW913" s="175">
        <v>548.42899406625497</v>
      </c>
      <c r="DX913" s="175">
        <v>548.42899406625497</v>
      </c>
      <c r="DY913" s="175">
        <v>548.42899406625497</v>
      </c>
      <c r="DZ913" s="175">
        <v>548.42899406625497</v>
      </c>
      <c r="EA913" s="175">
        <v>548.42899406625497</v>
      </c>
      <c r="EB913" s="175">
        <v>548.42899406625497</v>
      </c>
      <c r="EC913" s="175">
        <v>548.42899406625497</v>
      </c>
      <c r="ED913" s="175">
        <v>548.42899406625497</v>
      </c>
      <c r="EE913" s="175">
        <v>548.42899406625497</v>
      </c>
      <c r="EF913" s="175">
        <v>548.42899406625497</v>
      </c>
      <c r="EG913" s="175">
        <v>548.42899406625497</v>
      </c>
      <c r="EH913" s="175">
        <v>548.42899406625497</v>
      </c>
      <c r="EI913" s="175">
        <v>548.42899406625497</v>
      </c>
      <c r="EJ913" s="175">
        <v>548.42899406625497</v>
      </c>
      <c r="EK913" s="175">
        <v>548.42899406625497</v>
      </c>
      <c r="EL913" s="175">
        <v>548.42899406625497</v>
      </c>
      <c r="EM913" s="175">
        <v>548.42899406625497</v>
      </c>
      <c r="EN913" s="175">
        <v>539.44419406625491</v>
      </c>
      <c r="EO913" s="175">
        <v>548.42899406625497</v>
      </c>
      <c r="EP913" s="175">
        <v>548.42899406625497</v>
      </c>
      <c r="EQ913" s="175">
        <v>548.42899406625497</v>
      </c>
      <c r="ER913" s="175">
        <v>548.42899406625497</v>
      </c>
      <c r="ES913" s="175">
        <v>548.42899406625497</v>
      </c>
      <c r="ET913" s="175">
        <v>548.42899406625497</v>
      </c>
      <c r="EU913" s="175">
        <v>548.42899406625497</v>
      </c>
      <c r="EV913" s="175">
        <v>548.42899406625497</v>
      </c>
      <c r="EW913" s="175">
        <v>548.42899406625497</v>
      </c>
      <c r="EX913" s="175">
        <v>539.44419406625491</v>
      </c>
      <c r="EY913" s="175">
        <v>548.42899406625497</v>
      </c>
      <c r="EZ913" s="175">
        <v>548.42899406625497</v>
      </c>
      <c r="FA913" s="175">
        <v>548.42899406625497</v>
      </c>
    </row>
    <row r="914" spans="1:157" ht="14.4" x14ac:dyDescent="0.3">
      <c r="A914" s="171" t="s">
        <v>622</v>
      </c>
      <c r="B914" s="172">
        <v>130.3736260184404</v>
      </c>
      <c r="C914" s="173">
        <v>369.93292426544667</v>
      </c>
      <c r="D914" s="173">
        <v>370.62625532274427</v>
      </c>
      <c r="E914" s="173">
        <v>386.29330066587198</v>
      </c>
      <c r="F914" s="173">
        <v>398.8375605614134</v>
      </c>
      <c r="G914" s="173">
        <v>379.22672888161446</v>
      </c>
      <c r="H914" s="204">
        <v>379.92005993891206</v>
      </c>
      <c r="I914" s="175">
        <v>395.58710528203977</v>
      </c>
      <c r="J914" s="175">
        <v>408.13136517758119</v>
      </c>
      <c r="K914" s="175">
        <v>380.61339099620966</v>
      </c>
      <c r="L914" s="175">
        <v>396.28043633933737</v>
      </c>
      <c r="M914" s="175">
        <v>408.82469623487879</v>
      </c>
      <c r="N914" s="175">
        <v>411.94748168246508</v>
      </c>
      <c r="O914" s="175">
        <v>424.4917415780065</v>
      </c>
      <c r="P914" s="175">
        <v>437.03600147354791</v>
      </c>
      <c r="Q914" s="175">
        <v>388.52053349778225</v>
      </c>
      <c r="R914" s="175">
        <v>389.21386455507985</v>
      </c>
      <c r="S914" s="175">
        <v>404.88090989820756</v>
      </c>
      <c r="T914" s="175">
        <v>417.42516979374898</v>
      </c>
      <c r="U914" s="175">
        <v>389.90719561237745</v>
      </c>
      <c r="V914" s="175">
        <v>405.57424095550516</v>
      </c>
      <c r="W914" s="175">
        <v>418.11850085104652</v>
      </c>
      <c r="X914" s="175">
        <v>421.24128629863287</v>
      </c>
      <c r="Y914" s="175">
        <v>433.78554619417429</v>
      </c>
      <c r="Z914" s="175">
        <v>446.3298060897157</v>
      </c>
      <c r="AA914" s="175">
        <v>390.60052666967499</v>
      </c>
      <c r="AB914" s="175">
        <v>406.2675720128027</v>
      </c>
      <c r="AC914" s="175">
        <v>418.81183190834417</v>
      </c>
      <c r="AD914" s="175">
        <v>421.93461735593047</v>
      </c>
      <c r="AE914" s="175">
        <v>434.47887725147189</v>
      </c>
      <c r="AF914" s="175">
        <v>447.0231371470133</v>
      </c>
      <c r="AG914" s="175">
        <v>437.60166269905824</v>
      </c>
      <c r="AH914" s="175">
        <v>450.1459225945996</v>
      </c>
      <c r="AI914" s="175">
        <v>462.69018249014101</v>
      </c>
      <c r="AJ914" s="175">
        <v>475.23444238568243</v>
      </c>
      <c r="AK914" s="175">
        <v>419.18086295497028</v>
      </c>
      <c r="AL914" s="175">
        <v>428.47466757113807</v>
      </c>
      <c r="AM914" s="175">
        <v>429.16799862843561</v>
      </c>
      <c r="AN914" s="175">
        <v>444.83504397156338</v>
      </c>
      <c r="AO914" s="175">
        <v>457.3793038671048</v>
      </c>
      <c r="AP914" s="175">
        <v>437.76847218730586</v>
      </c>
      <c r="AQ914" s="175">
        <v>438.4618032446034</v>
      </c>
      <c r="AR914" s="175">
        <v>454.12884858773111</v>
      </c>
      <c r="AS914" s="175">
        <v>466.67310848327259</v>
      </c>
      <c r="AT914" s="175">
        <v>439.155134301901</v>
      </c>
      <c r="AU914" s="175">
        <v>454.82217964502877</v>
      </c>
      <c r="AV914" s="175">
        <v>467.36643954057018</v>
      </c>
      <c r="AW914" s="175">
        <v>470.48922498815648</v>
      </c>
      <c r="AX914" s="175">
        <v>483.03348488369789</v>
      </c>
      <c r="AY914" s="175">
        <v>495.57774477923931</v>
      </c>
      <c r="AZ914" s="175">
        <v>447.06227680347365</v>
      </c>
      <c r="BA914" s="175">
        <v>447.75560786077119</v>
      </c>
      <c r="BB914" s="175">
        <v>463.4226532038989</v>
      </c>
      <c r="BC914" s="175">
        <v>475.96691309944038</v>
      </c>
      <c r="BD914" s="175">
        <v>448.44893891806879</v>
      </c>
      <c r="BE914" s="175">
        <v>464.1159842611965</v>
      </c>
      <c r="BF914" s="175">
        <v>476.66024415673792</v>
      </c>
      <c r="BG914" s="175">
        <v>479.78302960432427</v>
      </c>
      <c r="BH914" s="175">
        <v>492.32728949986569</v>
      </c>
      <c r="BI914" s="175">
        <v>504.8715493954071</v>
      </c>
      <c r="BJ914" s="175">
        <v>449.14226997536639</v>
      </c>
      <c r="BK914" s="175">
        <v>464.8093153184941</v>
      </c>
      <c r="BL914" s="175">
        <v>477.35357521403557</v>
      </c>
      <c r="BM914" s="175">
        <v>480.47636066162181</v>
      </c>
      <c r="BN914" s="175">
        <v>493.02062055716328</v>
      </c>
      <c r="BO914" s="175">
        <v>505.5648804527047</v>
      </c>
      <c r="BP914" s="175">
        <v>496.14340600474952</v>
      </c>
      <c r="BQ914" s="175">
        <v>508.68766590029099</v>
      </c>
      <c r="BR914" s="175">
        <v>521.23192579583247</v>
      </c>
      <c r="BS914" s="175">
        <v>533.77618569137383</v>
      </c>
      <c r="BT914" s="173">
        <v>399.20100022854524</v>
      </c>
      <c r="BU914" s="173">
        <v>414.86804557167295</v>
      </c>
      <c r="BV914" s="173">
        <v>415.56137662897049</v>
      </c>
      <c r="BW914" s="173">
        <v>431.2284219720982</v>
      </c>
      <c r="BX914" s="173">
        <v>460.13305826806493</v>
      </c>
      <c r="BY914" s="174">
        <v>472.6773181636064</v>
      </c>
      <c r="BZ914" s="175">
        <v>488.34436350673411</v>
      </c>
      <c r="CA914" s="175">
        <v>440.28765490567037</v>
      </c>
      <c r="CB914" s="175">
        <v>457.74274353423658</v>
      </c>
      <c r="CC914" s="175">
        <v>473.40978887736435</v>
      </c>
      <c r="CD914" s="175">
        <v>474.10311993466189</v>
      </c>
      <c r="CE914" s="175">
        <v>489.7701652777896</v>
      </c>
      <c r="CF914" s="175">
        <v>518.67480157375633</v>
      </c>
      <c r="CG914" s="175">
        <v>531.2190614692978</v>
      </c>
      <c r="CH914" s="175">
        <v>546.88610681242551</v>
      </c>
      <c r="CI914" s="175">
        <v>498.82939821136176</v>
      </c>
      <c r="CJ914" s="175">
        <v>424.85518124513828</v>
      </c>
      <c r="CK914" s="175">
        <v>441.21555764556365</v>
      </c>
      <c r="CL914" s="175">
        <v>457.5759340459889</v>
      </c>
      <c r="CM914" s="175">
        <v>470.12019394153037</v>
      </c>
      <c r="CN914" s="175">
        <v>498.33149918019944</v>
      </c>
      <c r="CO914" s="175">
        <v>513.99854452332727</v>
      </c>
      <c r="CP914" s="175">
        <v>526.54280441886863</v>
      </c>
      <c r="CQ914" s="175">
        <v>476.09138785723093</v>
      </c>
      <c r="CR914" s="175">
        <v>514.57547725988161</v>
      </c>
      <c r="CS914" s="175">
        <v>553.05956666253223</v>
      </c>
      <c r="CT914" s="175">
        <v>591.54365606518297</v>
      </c>
      <c r="CU914" s="175">
        <v>483.39692455082968</v>
      </c>
      <c r="CV914" s="175">
        <v>499.75730095125499</v>
      </c>
      <c r="CW914" s="175">
        <v>516.1176773516803</v>
      </c>
      <c r="CX914" s="175">
        <v>528.66193724722177</v>
      </c>
      <c r="CY914" s="175">
        <v>556.87324248589084</v>
      </c>
      <c r="CZ914" s="175">
        <v>572.54028782901855</v>
      </c>
      <c r="DA914" s="175">
        <v>585.08454772456003</v>
      </c>
      <c r="DB914" s="175">
        <v>534.63313116292238</v>
      </c>
      <c r="DC914" s="175">
        <v>573.11722056557301</v>
      </c>
      <c r="DD914" s="175">
        <v>611.60130996822363</v>
      </c>
      <c r="DE914" s="175">
        <v>650.08539937087437</v>
      </c>
      <c r="DF914" s="175">
        <v>477.72260626066168</v>
      </c>
      <c r="DG914" s="175">
        <v>487.01641087682947</v>
      </c>
      <c r="DH914" s="175">
        <v>487.70974193412701</v>
      </c>
      <c r="DI914" s="175">
        <v>503.37678727725478</v>
      </c>
      <c r="DJ914" s="175">
        <v>515.92104717279619</v>
      </c>
      <c r="DK914" s="175">
        <v>496.31021549299726</v>
      </c>
      <c r="DL914" s="175">
        <v>497.0035465502948</v>
      </c>
      <c r="DM914" s="175">
        <v>512.67059189342251</v>
      </c>
      <c r="DN914" s="175">
        <v>525.21485178896398</v>
      </c>
      <c r="DO914" s="175">
        <v>497.6968776075924</v>
      </c>
      <c r="DP914" s="175">
        <v>513.36392295072017</v>
      </c>
      <c r="DQ914" s="175">
        <v>525.90818284626152</v>
      </c>
      <c r="DR914" s="175">
        <v>529.03096829384788</v>
      </c>
      <c r="DS914" s="175">
        <v>541.57522818938924</v>
      </c>
      <c r="DT914" s="175">
        <v>554.11948808493071</v>
      </c>
      <c r="DU914" s="175">
        <v>505.60402010916505</v>
      </c>
      <c r="DV914" s="175">
        <v>506.29735116646259</v>
      </c>
      <c r="DW914" s="175">
        <v>521.9643965095903</v>
      </c>
      <c r="DX914" s="175">
        <v>534.50865640513177</v>
      </c>
      <c r="DY914" s="175">
        <v>506.99068222376019</v>
      </c>
      <c r="DZ914" s="175">
        <v>522.65772756688784</v>
      </c>
      <c r="EA914" s="175">
        <v>535.20198746242932</v>
      </c>
      <c r="EB914" s="175">
        <v>538.32477291001567</v>
      </c>
      <c r="EC914" s="175">
        <v>550.86903280555703</v>
      </c>
      <c r="ED914" s="175">
        <v>563.4132927010985</v>
      </c>
      <c r="EE914" s="175">
        <v>507.68401328105779</v>
      </c>
      <c r="EF914" s="175">
        <v>523.3510586241855</v>
      </c>
      <c r="EG914" s="175">
        <v>535.89531851972697</v>
      </c>
      <c r="EH914" s="175">
        <v>539.01810396731321</v>
      </c>
      <c r="EI914" s="175">
        <v>551.56236386285468</v>
      </c>
      <c r="EJ914" s="175">
        <v>564.10662375839615</v>
      </c>
      <c r="EK914" s="175">
        <v>554.68514931044092</v>
      </c>
      <c r="EL914" s="175">
        <v>567.22940920598239</v>
      </c>
      <c r="EM914" s="175">
        <v>579.77366910152386</v>
      </c>
      <c r="EN914" s="175">
        <v>592.31792899706534</v>
      </c>
      <c r="EO914" s="175">
        <v>516.28448683992792</v>
      </c>
      <c r="EP914" s="175">
        <v>531.95153218305575</v>
      </c>
      <c r="EQ914" s="175">
        <v>532.64486324035329</v>
      </c>
      <c r="ER914" s="175">
        <v>548.311908583481</v>
      </c>
      <c r="ES914" s="175">
        <v>577.21654487944772</v>
      </c>
      <c r="ET914" s="175">
        <v>589.76080477498908</v>
      </c>
      <c r="EU914" s="175">
        <v>605.42785011811691</v>
      </c>
      <c r="EV914" s="175">
        <v>557.37114151705316</v>
      </c>
      <c r="EW914" s="175">
        <v>583.92065326918362</v>
      </c>
      <c r="EX914" s="175">
        <v>536.26434956635308</v>
      </c>
      <c r="EY914" s="175">
        <v>557.04774012094322</v>
      </c>
      <c r="EZ914" s="175">
        <v>577.83113067553347</v>
      </c>
      <c r="FA914" s="175">
        <v>598.61452123012361</v>
      </c>
    </row>
    <row r="915" spans="1:157" ht="14.4" x14ac:dyDescent="0.3">
      <c r="A915" s="171" t="s">
        <v>623</v>
      </c>
      <c r="B915" s="172">
        <v>171.6777762940788</v>
      </c>
      <c r="C915" s="173">
        <v>358.95881319973535</v>
      </c>
      <c r="D915" s="173">
        <v>327.99239860279715</v>
      </c>
      <c r="E915" s="173">
        <v>287.51761623667142</v>
      </c>
      <c r="F915" s="173">
        <v>241.50666974837611</v>
      </c>
      <c r="G915" s="173">
        <v>500.97382074230802</v>
      </c>
      <c r="H915" s="204">
        <v>469.97015614536986</v>
      </c>
      <c r="I915" s="175">
        <v>429.19387377924409</v>
      </c>
      <c r="J915" s="175">
        <v>383.96265729094881</v>
      </c>
      <c r="K915" s="175">
        <v>438.96649154843163</v>
      </c>
      <c r="L915" s="175">
        <v>398.19020918230598</v>
      </c>
      <c r="M915" s="175">
        <v>352.95899269401065</v>
      </c>
      <c r="N915" s="175">
        <v>357.41392681618021</v>
      </c>
      <c r="O915" s="175">
        <v>312.18271032788488</v>
      </c>
      <c r="P915" s="175">
        <v>266.05301383958954</v>
      </c>
      <c r="Q915" s="175">
        <v>684.52932828488065</v>
      </c>
      <c r="R915" s="175">
        <v>653.48841368794251</v>
      </c>
      <c r="S915" s="175">
        <v>612.41063132181682</v>
      </c>
      <c r="T915" s="175">
        <v>567.06066483352151</v>
      </c>
      <c r="U915" s="175">
        <v>622.44749909100437</v>
      </c>
      <c r="V915" s="175">
        <v>581.36971672487857</v>
      </c>
      <c r="W915" s="175">
        <v>536.01975023658326</v>
      </c>
      <c r="X915" s="175">
        <v>540.29193435875288</v>
      </c>
      <c r="Y915" s="175">
        <v>494.94196787045757</v>
      </c>
      <c r="Z915" s="175">
        <v>449.59200138216232</v>
      </c>
      <c r="AA915" s="175">
        <v>591.40658449406601</v>
      </c>
      <c r="AB915" s="175">
        <v>550.32880212794032</v>
      </c>
      <c r="AC915" s="175">
        <v>504.97883563964507</v>
      </c>
      <c r="AD915" s="175">
        <v>509.25101976181469</v>
      </c>
      <c r="AE915" s="175">
        <v>463.90105327351944</v>
      </c>
      <c r="AF915" s="175">
        <v>418.55108678522402</v>
      </c>
      <c r="AG915" s="175">
        <v>468.17323739568894</v>
      </c>
      <c r="AH915" s="175">
        <v>422.82327090739363</v>
      </c>
      <c r="AI915" s="175">
        <v>377.47330441909833</v>
      </c>
      <c r="AJ915" s="175">
        <v>331.22485793080301</v>
      </c>
      <c r="AK915" s="175">
        <v>250.17550570212254</v>
      </c>
      <c r="AL915" s="175">
        <v>413.64574324469527</v>
      </c>
      <c r="AM915" s="175">
        <v>382.64207864775705</v>
      </c>
      <c r="AN915" s="175">
        <v>341.86579628163128</v>
      </c>
      <c r="AO915" s="175">
        <v>295.736099793336</v>
      </c>
      <c r="AP915" s="175">
        <v>553.85800078726788</v>
      </c>
      <c r="AQ915" s="175">
        <v>522.81708619032963</v>
      </c>
      <c r="AR915" s="175">
        <v>481.73930382420394</v>
      </c>
      <c r="AS915" s="175">
        <v>436.38933733590869</v>
      </c>
      <c r="AT915" s="175">
        <v>491.77617159339155</v>
      </c>
      <c r="AU915" s="175">
        <v>450.69838922726581</v>
      </c>
      <c r="AV915" s="175">
        <v>405.3484227389705</v>
      </c>
      <c r="AW915" s="175">
        <v>409.62060686114012</v>
      </c>
      <c r="AX915" s="175">
        <v>364.27064037284481</v>
      </c>
      <c r="AY915" s="175">
        <v>318.02219388454944</v>
      </c>
      <c r="AZ915" s="175">
        <v>735.61075832984056</v>
      </c>
      <c r="BA915" s="175">
        <v>704.53259373290246</v>
      </c>
      <c r="BB915" s="175">
        <v>663.15331136677673</v>
      </c>
      <c r="BC915" s="175">
        <v>617.68459487848145</v>
      </c>
      <c r="BD915" s="175">
        <v>673.45442913596423</v>
      </c>
      <c r="BE915" s="175">
        <v>632.07514676983851</v>
      </c>
      <c r="BF915" s="175">
        <v>586.60643028154323</v>
      </c>
      <c r="BG915" s="175">
        <v>590.69586440371268</v>
      </c>
      <c r="BH915" s="175">
        <v>545.22714791541739</v>
      </c>
      <c r="BI915" s="175">
        <v>499.7584314271221</v>
      </c>
      <c r="BJ915" s="175">
        <v>642.37626453902601</v>
      </c>
      <c r="BK915" s="175">
        <v>600.99698217290029</v>
      </c>
      <c r="BL915" s="175">
        <v>555.528265684605</v>
      </c>
      <c r="BM915" s="175">
        <v>559.61769980677445</v>
      </c>
      <c r="BN915" s="175">
        <v>514.14898331847917</v>
      </c>
      <c r="BO915" s="175">
        <v>468.68026683018388</v>
      </c>
      <c r="BP915" s="175">
        <v>518.23841744064873</v>
      </c>
      <c r="BQ915" s="175">
        <v>472.7697009523535</v>
      </c>
      <c r="BR915" s="175">
        <v>427.30098446405822</v>
      </c>
      <c r="BS915" s="175">
        <v>380.93378797576293</v>
      </c>
      <c r="BT915" s="173">
        <v>761.86900663357699</v>
      </c>
      <c r="BU915" s="173">
        <v>720.48972426745127</v>
      </c>
      <c r="BV915" s="173">
        <v>689.41155967051316</v>
      </c>
      <c r="BW915" s="173">
        <v>648.03227730438721</v>
      </c>
      <c r="BX915" s="173">
        <v>530.10611385302809</v>
      </c>
      <c r="BY915" s="174">
        <v>484.63739736473281</v>
      </c>
      <c r="BZ915" s="175">
        <v>443.25811499860703</v>
      </c>
      <c r="CA915" s="175">
        <v>611.11488487032807</v>
      </c>
      <c r="CB915" s="175">
        <v>815.85818667853687</v>
      </c>
      <c r="CC915" s="175">
        <v>774.47890431241115</v>
      </c>
      <c r="CD915" s="175">
        <v>743.40073971547292</v>
      </c>
      <c r="CE915" s="175">
        <v>702.0214573493472</v>
      </c>
      <c r="CF915" s="175">
        <v>584.09529389798797</v>
      </c>
      <c r="CG915" s="175">
        <v>538.62657740969269</v>
      </c>
      <c r="CH915" s="175">
        <v>497.24729504356696</v>
      </c>
      <c r="CI915" s="175">
        <v>665.10406491528806</v>
      </c>
      <c r="CJ915" s="175">
        <v>858.61531721308575</v>
      </c>
      <c r="CK915" s="175">
        <v>786.15787025002192</v>
      </c>
      <c r="CL915" s="175">
        <v>713.70042328695797</v>
      </c>
      <c r="CM915" s="175">
        <v>668.23170679866269</v>
      </c>
      <c r="CN915" s="175">
        <v>581.38370794424156</v>
      </c>
      <c r="CO915" s="175">
        <v>540.00442557811573</v>
      </c>
      <c r="CP915" s="175">
        <v>494.5357090898205</v>
      </c>
      <c r="CQ915" s="175">
        <v>663.23273716584379</v>
      </c>
      <c r="CR915" s="175">
        <v>789.09175004968972</v>
      </c>
      <c r="CS915" s="175">
        <v>944.47076293353587</v>
      </c>
      <c r="CT915" s="175">
        <v>1070.3297758173819</v>
      </c>
      <c r="CU915" s="175">
        <v>906.85099725804582</v>
      </c>
      <c r="CV915" s="175">
        <v>834.05480029498165</v>
      </c>
      <c r="CW915" s="175">
        <v>761.25860333191781</v>
      </c>
      <c r="CX915" s="175">
        <v>715.67113684362255</v>
      </c>
      <c r="CY915" s="175">
        <v>628.40288798920153</v>
      </c>
      <c r="CZ915" s="175">
        <v>586.72210562307578</v>
      </c>
      <c r="DA915" s="175">
        <v>541.13463913478051</v>
      </c>
      <c r="DB915" s="175">
        <v>710.58502435366086</v>
      </c>
      <c r="DC915" s="175">
        <v>836.44403723750679</v>
      </c>
      <c r="DD915" s="175">
        <v>991.82305012135294</v>
      </c>
      <c r="DE915" s="175">
        <v>1117.6820630051991</v>
      </c>
      <c r="DF915" s="175">
        <v>296.32668003269163</v>
      </c>
      <c r="DG915" s="175">
        <v>479.84866757526436</v>
      </c>
      <c r="DH915" s="175">
        <v>448.80775297832616</v>
      </c>
      <c r="DI915" s="175">
        <v>407.72997061220036</v>
      </c>
      <c r="DJ915" s="175">
        <v>361.4815241239051</v>
      </c>
      <c r="DK915" s="175">
        <v>618.41267511783713</v>
      </c>
      <c r="DL915" s="175">
        <v>587.3345105208989</v>
      </c>
      <c r="DM915" s="175">
        <v>545.95522815477307</v>
      </c>
      <c r="DN915" s="175">
        <v>500.48651166647778</v>
      </c>
      <c r="DO915" s="175">
        <v>556.25634592396068</v>
      </c>
      <c r="DP915" s="175">
        <v>514.87706355783496</v>
      </c>
      <c r="DQ915" s="175">
        <v>469.40834706953956</v>
      </c>
      <c r="DR915" s="175">
        <v>473.49778119170918</v>
      </c>
      <c r="DS915" s="175">
        <v>428.02906470341389</v>
      </c>
      <c r="DT915" s="175">
        <v>381.6618682151186</v>
      </c>
      <c r="DU915" s="175">
        <v>787.61643266040983</v>
      </c>
      <c r="DV915" s="175">
        <v>756.53826806347161</v>
      </c>
      <c r="DW915" s="175">
        <v>715.15898569734588</v>
      </c>
      <c r="DX915" s="175">
        <v>669.6902692090506</v>
      </c>
      <c r="DY915" s="175">
        <v>725.46010346653338</v>
      </c>
      <c r="DZ915" s="175">
        <v>684.08082110040755</v>
      </c>
      <c r="EA915" s="175">
        <v>638.61210461211226</v>
      </c>
      <c r="EB915" s="175">
        <v>642.70153873428183</v>
      </c>
      <c r="EC915" s="175">
        <v>597.23282224598654</v>
      </c>
      <c r="ED915" s="175">
        <v>551.76410575769125</v>
      </c>
      <c r="EE915" s="175">
        <v>694.38193886959516</v>
      </c>
      <c r="EF915" s="175">
        <v>653.00265650346944</v>
      </c>
      <c r="EG915" s="175">
        <v>607.53394001517415</v>
      </c>
      <c r="EH915" s="175">
        <v>611.62337413734372</v>
      </c>
      <c r="EI915" s="175">
        <v>566.15465764904843</v>
      </c>
      <c r="EJ915" s="175">
        <v>520.68594116075315</v>
      </c>
      <c r="EK915" s="175">
        <v>570.244091771218</v>
      </c>
      <c r="EL915" s="175">
        <v>524.77537528292271</v>
      </c>
      <c r="EM915" s="175">
        <v>479.30665879462742</v>
      </c>
      <c r="EN915" s="175">
        <v>432.93946230633213</v>
      </c>
      <c r="EO915" s="175">
        <v>862.06036100910615</v>
      </c>
      <c r="EP915" s="175">
        <v>820.37957864298028</v>
      </c>
      <c r="EQ915" s="175">
        <v>789.26416404604208</v>
      </c>
      <c r="ER915" s="175">
        <v>747.58338167991633</v>
      </c>
      <c r="ES915" s="175">
        <v>629.19971822855723</v>
      </c>
      <c r="ET915" s="175">
        <v>583.61225174026185</v>
      </c>
      <c r="EU915" s="175">
        <v>541.9314693741361</v>
      </c>
      <c r="EV915" s="175">
        <v>710.57584638871424</v>
      </c>
      <c r="EW915" s="175">
        <v>870.95719422167429</v>
      </c>
      <c r="EX915" s="175">
        <v>322.43085436326083</v>
      </c>
      <c r="EY915" s="175">
        <v>475.58464815299305</v>
      </c>
      <c r="EZ915" s="175">
        <v>562.6229619427254</v>
      </c>
      <c r="FA915" s="175">
        <v>672.28390073245782</v>
      </c>
    </row>
    <row r="916" spans="1:157" ht="14.4" x14ac:dyDescent="0.3">
      <c r="A916" s="171" t="s">
        <v>624</v>
      </c>
      <c r="B916" s="172">
        <v>397.18489885428545</v>
      </c>
      <c r="C916" s="173">
        <v>841.97206940660237</v>
      </c>
      <c r="D916" s="173">
        <v>711.88926388410437</v>
      </c>
      <c r="E916" s="173">
        <v>546.5925346366688</v>
      </c>
      <c r="F916" s="173">
        <v>429.67522584531525</v>
      </c>
      <c r="G916" s="173">
        <v>1497.3882023682429</v>
      </c>
      <c r="H916" s="204">
        <v>1234.4215091754857</v>
      </c>
      <c r="I916" s="175">
        <v>967.71549140522313</v>
      </c>
      <c r="J916" s="175">
        <v>813.06983466811596</v>
      </c>
      <c r="K916" s="175">
        <v>1014.279517778532</v>
      </c>
      <c r="L916" s="175">
        <v>827.29735244936398</v>
      </c>
      <c r="M916" s="175">
        <v>679.13565984732486</v>
      </c>
      <c r="N916" s="175">
        <v>649.9482489528649</v>
      </c>
      <c r="O916" s="175">
        <v>540.88809179426426</v>
      </c>
      <c r="P916" s="175">
        <v>398.64936584471133</v>
      </c>
      <c r="Q916" s="175">
        <v>2789.0330432960786</v>
      </c>
      <c r="R916" s="175">
        <v>2538.0053541051639</v>
      </c>
      <c r="S916" s="175">
        <v>2205.8095757799638</v>
      </c>
      <c r="T916" s="175">
        <v>1780.4944721119148</v>
      </c>
      <c r="U916" s="175">
        <v>2286.9776649142455</v>
      </c>
      <c r="V916" s="175">
        <v>1896.2116884839659</v>
      </c>
      <c r="W916" s="175">
        <v>1529.4667829210011</v>
      </c>
      <c r="X916" s="175">
        <v>1564.0159101587694</v>
      </c>
      <c r="Y916" s="175">
        <v>1199.3654031379745</v>
      </c>
      <c r="Z916" s="175">
        <v>970.82930945042006</v>
      </c>
      <c r="AA916" s="175">
        <v>1977.3797776182498</v>
      </c>
      <c r="AB916" s="175">
        <v>1645.1839992930534</v>
      </c>
      <c r="AC916" s="175">
        <v>1278.4390937300839</v>
      </c>
      <c r="AD916" s="175">
        <v>1312.9882209678544</v>
      </c>
      <c r="AE916" s="175">
        <v>988.94422308130436</v>
      </c>
      <c r="AF916" s="175">
        <v>827.57697306206626</v>
      </c>
      <c r="AG916" s="175">
        <v>1023.1842281248058</v>
      </c>
      <c r="AH916" s="175">
        <v>796.71581397417742</v>
      </c>
      <c r="AI916" s="175">
        <v>666.51921387036361</v>
      </c>
      <c r="AJ916" s="175">
        <v>558.39793663838043</v>
      </c>
      <c r="AK916" s="175">
        <v>425.10054081062782</v>
      </c>
      <c r="AL916" s="175">
        <v>900.22152571879144</v>
      </c>
      <c r="AM916" s="175">
        <v>772.93108818139626</v>
      </c>
      <c r="AN916" s="175">
        <v>605.51762622422154</v>
      </c>
      <c r="AO916" s="175">
        <v>475.2196236597465</v>
      </c>
      <c r="AP916" s="175">
        <v>1366.5178176277368</v>
      </c>
      <c r="AQ916" s="175">
        <v>1225.9309703677416</v>
      </c>
      <c r="AR916" s="175">
        <v>1025.8709090977554</v>
      </c>
      <c r="AS916" s="175">
        <v>858.07354861152453</v>
      </c>
      <c r="AT916" s="175">
        <v>1085.3441231077486</v>
      </c>
      <c r="AU916" s="175">
        <v>872.67018657497283</v>
      </c>
      <c r="AV916" s="175">
        <v>730.89767109076638</v>
      </c>
      <c r="AW916" s="175">
        <v>700.95995123243358</v>
      </c>
      <c r="AX916" s="175">
        <v>570.61750268182368</v>
      </c>
      <c r="AY916" s="175">
        <v>491.2256592392896</v>
      </c>
      <c r="AZ916" s="175">
        <v>2398.5510278141323</v>
      </c>
      <c r="BA916" s="175">
        <v>2147.2220980978068</v>
      </c>
      <c r="BB916" s="175">
        <v>1818.9086717538037</v>
      </c>
      <c r="BC916" s="175">
        <v>1532.0140051282069</v>
      </c>
      <c r="BD916" s="175">
        <v>1897.9070500629143</v>
      </c>
      <c r="BE916" s="175">
        <v>1603.6347547360213</v>
      </c>
      <c r="BF916" s="175">
        <v>1377.3401981976615</v>
      </c>
      <c r="BG916" s="175">
        <v>1397.6930199318631</v>
      </c>
      <c r="BH916" s="175">
        <v>1185.281282628365</v>
      </c>
      <c r="BI916" s="175">
        <v>1023.2530312871908</v>
      </c>
      <c r="BJ916" s="175">
        <v>1703.9293588893754</v>
      </c>
      <c r="BK916" s="175">
        <v>1448.9609478054761</v>
      </c>
      <c r="BL916" s="175">
        <v>1231.9358895956102</v>
      </c>
      <c r="BM916" s="175">
        <v>1250.4572720283916</v>
      </c>
      <c r="BN916" s="175">
        <v>1044.5257270642348</v>
      </c>
      <c r="BO916" s="175">
        <v>862.17512113301439</v>
      </c>
      <c r="BP916" s="175">
        <v>1063.0471094970187</v>
      </c>
      <c r="BQ916" s="175">
        <v>830.48627231141893</v>
      </c>
      <c r="BR916" s="175">
        <v>691.3053057840765</v>
      </c>
      <c r="BS916" s="175">
        <v>579.55553484354516</v>
      </c>
      <c r="BT916" s="173">
        <v>3163.1409158334682</v>
      </c>
      <c r="BU916" s="173">
        <v>2828.5069088261007</v>
      </c>
      <c r="BV916" s="173">
        <v>2577.1779791097738</v>
      </c>
      <c r="BW916" s="173">
        <v>2242.5439721024063</v>
      </c>
      <c r="BX916" s="173">
        <v>1230.3056011766446</v>
      </c>
      <c r="BY916" s="174">
        <v>955.69234848023314</v>
      </c>
      <c r="BZ916" s="175">
        <v>753.5453629075588</v>
      </c>
      <c r="CA916" s="175">
        <v>1885.4230439685707</v>
      </c>
      <c r="CB916" s="175">
        <v>2796.1738570698676</v>
      </c>
      <c r="CC916" s="175">
        <v>2461.5398500625001</v>
      </c>
      <c r="CD916" s="175">
        <v>2210.2109203461769</v>
      </c>
      <c r="CE916" s="175">
        <v>1875.5769133388083</v>
      </c>
      <c r="CF916" s="175">
        <v>1219.1716078925685</v>
      </c>
      <c r="CG916" s="175">
        <v>1013.240062928413</v>
      </c>
      <c r="CH916" s="175">
        <v>811.81448343838201</v>
      </c>
      <c r="CI916" s="175">
        <v>1667.6111704712082</v>
      </c>
      <c r="CJ916" s="175">
        <v>3694.1901062133184</v>
      </c>
      <c r="CK916" s="175">
        <v>3108.2271694896285</v>
      </c>
      <c r="CL916" s="175">
        <v>2522.2642327659341</v>
      </c>
      <c r="CM916" s="175">
        <v>2154.5589966689463</v>
      </c>
      <c r="CN916" s="175">
        <v>1393.6495554595069</v>
      </c>
      <c r="CO916" s="175">
        <v>1097.7276381198183</v>
      </c>
      <c r="CP916" s="175">
        <v>842.54506117305812</v>
      </c>
      <c r="CQ916" s="175">
        <v>2114.13235938855</v>
      </c>
      <c r="CR916" s="175">
        <v>2880.6157977747957</v>
      </c>
      <c r="CS916" s="175">
        <v>3885.8272981765476</v>
      </c>
      <c r="CT916" s="175">
        <v>4735.9222681097863</v>
      </c>
      <c r="CU916" s="175">
        <v>3280.6945276392094</v>
      </c>
      <c r="CV916" s="175">
        <v>2691.9921217079377</v>
      </c>
      <c r="CW916" s="175">
        <v>2103.2897157766688</v>
      </c>
      <c r="CX916" s="175">
        <v>1770.3322087451415</v>
      </c>
      <c r="CY916" s="175">
        <v>1286.4925276059523</v>
      </c>
      <c r="CZ916" s="175">
        <v>1088.9219588707795</v>
      </c>
      <c r="DA916" s="175">
        <v>882.45258542028876</v>
      </c>
      <c r="DB916" s="175">
        <v>1743.4666226390884</v>
      </c>
      <c r="DC916" s="175">
        <v>2459.976226491206</v>
      </c>
      <c r="DD916" s="175">
        <v>3465.1877268929456</v>
      </c>
      <c r="DE916" s="175">
        <v>4231.6711652791928</v>
      </c>
      <c r="DF916" s="175">
        <v>522.29874608286866</v>
      </c>
      <c r="DG916" s="175">
        <v>1135.9252080394301</v>
      </c>
      <c r="DH916" s="175">
        <v>975.01600618938755</v>
      </c>
      <c r="DI916" s="175">
        <v>796.94679368140169</v>
      </c>
      <c r="DJ916" s="175">
        <v>654.54434432966264</v>
      </c>
      <c r="DK916" s="175">
        <v>1601.0185265597902</v>
      </c>
      <c r="DL916" s="175">
        <v>1446.3447196292461</v>
      </c>
      <c r="DM916" s="175">
        <v>1249.2772526729484</v>
      </c>
      <c r="DN916" s="175">
        <v>1087.2490013317777</v>
      </c>
      <c r="DO916" s="175">
        <v>1295.9318596401947</v>
      </c>
      <c r="DP916" s="175">
        <v>1108.5216971088194</v>
      </c>
      <c r="DQ916" s="175">
        <v>932.47802880899451</v>
      </c>
      <c r="DR916" s="175">
        <v>907.0961176187933</v>
      </c>
      <c r="DS916" s="175">
        <v>745.03003183957901</v>
      </c>
      <c r="DT916" s="175">
        <v>607.39887255444717</v>
      </c>
      <c r="DU916" s="175">
        <v>2662.5231291259756</v>
      </c>
      <c r="DV916" s="175">
        <v>2411.1941994096501</v>
      </c>
      <c r="DW916" s="175">
        <v>2076.5601924022812</v>
      </c>
      <c r="DX916" s="175">
        <v>1755.8172999399733</v>
      </c>
      <c r="DY916" s="175">
        <v>2159.8652696933254</v>
      </c>
      <c r="DZ916" s="175">
        <v>1826.4381750361256</v>
      </c>
      <c r="EA916" s="175">
        <v>1552.1168167296892</v>
      </c>
      <c r="EB916" s="175">
        <v>1621.4963147436295</v>
      </c>
      <c r="EC916" s="175">
        <v>1346.1750819255296</v>
      </c>
      <c r="ED916" s="175">
        <v>1177.3427345330249</v>
      </c>
      <c r="EE916" s="175">
        <v>1908.5363399770006</v>
      </c>
      <c r="EF916" s="175">
        <v>1672.7642426172424</v>
      </c>
      <c r="EG916" s="175">
        <v>1397.4430097991437</v>
      </c>
      <c r="EH916" s="175">
        <v>1417.7958315333453</v>
      </c>
      <c r="EI916" s="175">
        <v>1198.6154303100666</v>
      </c>
      <c r="EJ916" s="175">
        <v>1036.5871789688947</v>
      </c>
      <c r="EK916" s="175">
        <v>1217.1368127428493</v>
      </c>
      <c r="EL916" s="175">
        <v>1011.2052677786936</v>
      </c>
      <c r="EM916" s="175">
        <v>828.85466184747327</v>
      </c>
      <c r="EN916" s="175">
        <v>688.99527248289451</v>
      </c>
      <c r="EO916" s="175">
        <v>3013.2130888726665</v>
      </c>
      <c r="EP916" s="175">
        <v>2676.140853183128</v>
      </c>
      <c r="EQ916" s="175">
        <v>2424.5106829413926</v>
      </c>
      <c r="ER916" s="175">
        <v>2087.4384472518541</v>
      </c>
      <c r="ES916" s="175">
        <v>1355.8392128803619</v>
      </c>
      <c r="ET916" s="175">
        <v>1135.5356106031152</v>
      </c>
      <c r="EU916" s="175">
        <v>946.75992985170035</v>
      </c>
      <c r="EV916" s="175">
        <v>1811.9902716300301</v>
      </c>
      <c r="EW916" s="175">
        <v>2833.8240854556157</v>
      </c>
      <c r="EX916" s="175">
        <v>550.48695921148885</v>
      </c>
      <c r="EY916" s="175">
        <v>1021.1494377571562</v>
      </c>
      <c r="EZ916" s="175">
        <v>1243.3185258368369</v>
      </c>
      <c r="FA916" s="175">
        <v>1684.6737083077303</v>
      </c>
    </row>
    <row r="917" spans="1:157" ht="14.4" x14ac:dyDescent="0.3">
      <c r="A917" s="176" t="s">
        <v>625</v>
      </c>
      <c r="B917" s="172">
        <v>0</v>
      </c>
      <c r="C917" s="173">
        <v>0</v>
      </c>
      <c r="D917" s="173">
        <v>0</v>
      </c>
      <c r="E917" s="173">
        <v>0</v>
      </c>
      <c r="F917" s="173">
        <v>-29.050989636859981</v>
      </c>
      <c r="G917" s="173">
        <v>0</v>
      </c>
      <c r="H917" s="204">
        <v>0</v>
      </c>
      <c r="I917" s="175">
        <v>0</v>
      </c>
      <c r="J917" s="175">
        <v>0</v>
      </c>
      <c r="K917" s="175">
        <v>0</v>
      </c>
      <c r="L917" s="175">
        <v>0</v>
      </c>
      <c r="M917" s="175">
        <v>0</v>
      </c>
      <c r="N917" s="175">
        <v>0</v>
      </c>
      <c r="O917" s="175">
        <v>0</v>
      </c>
      <c r="P917" s="175">
        <v>-114.16797359890734</v>
      </c>
      <c r="Q917" s="175">
        <v>0</v>
      </c>
      <c r="R917" s="175">
        <v>0</v>
      </c>
      <c r="S917" s="175">
        <v>0</v>
      </c>
      <c r="T917" s="175">
        <v>0</v>
      </c>
      <c r="U917" s="175">
        <v>0</v>
      </c>
      <c r="V917" s="175">
        <v>0</v>
      </c>
      <c r="W917" s="175">
        <v>0</v>
      </c>
      <c r="X917" s="175">
        <v>0</v>
      </c>
      <c r="Y917" s="175">
        <v>0</v>
      </c>
      <c r="Z917" s="175">
        <v>0</v>
      </c>
      <c r="AA917" s="175">
        <v>0</v>
      </c>
      <c r="AB917" s="175">
        <v>0</v>
      </c>
      <c r="AC917" s="175">
        <v>0</v>
      </c>
      <c r="AD917" s="175">
        <v>0</v>
      </c>
      <c r="AE917" s="175">
        <v>0</v>
      </c>
      <c r="AF917" s="175">
        <v>0</v>
      </c>
      <c r="AG917" s="175">
        <v>0</v>
      </c>
      <c r="AH917" s="175">
        <v>0</v>
      </c>
      <c r="AI917" s="175">
        <v>0</v>
      </c>
      <c r="AJ917" s="175">
        <v>0</v>
      </c>
      <c r="AK917" s="175">
        <v>0</v>
      </c>
      <c r="AL917" s="175">
        <v>0</v>
      </c>
      <c r="AM917" s="175">
        <v>0</v>
      </c>
      <c r="AN917" s="175">
        <v>0</v>
      </c>
      <c r="AO917" s="175">
        <v>0</v>
      </c>
      <c r="AP917" s="175">
        <v>0</v>
      </c>
      <c r="AQ917" s="175">
        <v>0</v>
      </c>
      <c r="AR917" s="175">
        <v>0</v>
      </c>
      <c r="AS917" s="175">
        <v>0</v>
      </c>
      <c r="AT917" s="175">
        <v>0</v>
      </c>
      <c r="AU917" s="175">
        <v>0</v>
      </c>
      <c r="AV917" s="175">
        <v>0</v>
      </c>
      <c r="AW917" s="175">
        <v>0</v>
      </c>
      <c r="AX917" s="175">
        <v>0</v>
      </c>
      <c r="AY917" s="175">
        <v>-55.678779424784807</v>
      </c>
      <c r="AZ917" s="175">
        <v>0</v>
      </c>
      <c r="BA917" s="175">
        <v>0</v>
      </c>
      <c r="BB917" s="175">
        <v>0</v>
      </c>
      <c r="BC917" s="175">
        <v>0</v>
      </c>
      <c r="BD917" s="175">
        <v>0</v>
      </c>
      <c r="BE917" s="175">
        <v>0</v>
      </c>
      <c r="BF917" s="175">
        <v>0</v>
      </c>
      <c r="BG917" s="175">
        <v>0</v>
      </c>
      <c r="BH917" s="175">
        <v>0</v>
      </c>
      <c r="BI917" s="175">
        <v>0</v>
      </c>
      <c r="BJ917" s="175">
        <v>0</v>
      </c>
      <c r="BK917" s="175">
        <v>0</v>
      </c>
      <c r="BL917" s="175">
        <v>0</v>
      </c>
      <c r="BM917" s="175">
        <v>0</v>
      </c>
      <c r="BN917" s="175">
        <v>0</v>
      </c>
      <c r="BO917" s="175">
        <v>0</v>
      </c>
      <c r="BP917" s="175">
        <v>0</v>
      </c>
      <c r="BQ917" s="175">
        <v>0</v>
      </c>
      <c r="BR917" s="175">
        <v>0</v>
      </c>
      <c r="BS917" s="175">
        <v>0</v>
      </c>
      <c r="BT917" s="173">
        <v>0</v>
      </c>
      <c r="BU917" s="173">
        <v>0</v>
      </c>
      <c r="BV917" s="173">
        <v>0</v>
      </c>
      <c r="BW917" s="173">
        <v>0</v>
      </c>
      <c r="BX917" s="173">
        <v>0</v>
      </c>
      <c r="BY917" s="174">
        <v>0</v>
      </c>
      <c r="BZ917" s="175">
        <v>0</v>
      </c>
      <c r="CA917" s="175">
        <v>0</v>
      </c>
      <c r="CB917" s="175">
        <v>0</v>
      </c>
      <c r="CC917" s="175">
        <v>0</v>
      </c>
      <c r="CD917" s="175">
        <v>0</v>
      </c>
      <c r="CE917" s="175">
        <v>0</v>
      </c>
      <c r="CF917" s="175">
        <v>0</v>
      </c>
      <c r="CG917" s="175">
        <v>0</v>
      </c>
      <c r="CH917" s="175">
        <v>0</v>
      </c>
      <c r="CI917" s="175">
        <v>0</v>
      </c>
      <c r="CJ917" s="175">
        <v>0</v>
      </c>
      <c r="CK917" s="175">
        <v>0</v>
      </c>
      <c r="CL917" s="175">
        <v>0</v>
      </c>
      <c r="CM917" s="175">
        <v>0</v>
      </c>
      <c r="CN917" s="175">
        <v>0</v>
      </c>
      <c r="CO917" s="175">
        <v>0</v>
      </c>
      <c r="CP917" s="175">
        <v>0</v>
      </c>
      <c r="CQ917" s="175">
        <v>0</v>
      </c>
      <c r="CR917" s="175">
        <v>0</v>
      </c>
      <c r="CS917" s="175">
        <v>0</v>
      </c>
      <c r="CT917" s="175">
        <v>0</v>
      </c>
      <c r="CU917" s="175">
        <v>0</v>
      </c>
      <c r="CV917" s="175">
        <v>0</v>
      </c>
      <c r="CW917" s="175">
        <v>0</v>
      </c>
      <c r="CX917" s="175">
        <v>0</v>
      </c>
      <c r="CY917" s="175">
        <v>0</v>
      </c>
      <c r="CZ917" s="175">
        <v>0</v>
      </c>
      <c r="DA917" s="175">
        <v>0</v>
      </c>
      <c r="DB917" s="175">
        <v>0</v>
      </c>
      <c r="DC917" s="175">
        <v>0</v>
      </c>
      <c r="DD917" s="175">
        <v>0</v>
      </c>
      <c r="DE917" s="175">
        <v>0</v>
      </c>
      <c r="DF917" s="175">
        <v>0</v>
      </c>
      <c r="DG917" s="175">
        <v>0</v>
      </c>
      <c r="DH917" s="175">
        <v>0</v>
      </c>
      <c r="DI917" s="175">
        <v>0</v>
      </c>
      <c r="DJ917" s="175">
        <v>0</v>
      </c>
      <c r="DK917" s="175">
        <v>0</v>
      </c>
      <c r="DL917" s="175">
        <v>0</v>
      </c>
      <c r="DM917" s="175">
        <v>0</v>
      </c>
      <c r="DN917" s="175">
        <v>0</v>
      </c>
      <c r="DO917" s="175">
        <v>0</v>
      </c>
      <c r="DP917" s="175">
        <v>0</v>
      </c>
      <c r="DQ917" s="175">
        <v>0</v>
      </c>
      <c r="DR917" s="175">
        <v>0</v>
      </c>
      <c r="DS917" s="175">
        <v>0</v>
      </c>
      <c r="DT917" s="175">
        <v>0</v>
      </c>
      <c r="DU917" s="175">
        <v>0</v>
      </c>
      <c r="DV917" s="175">
        <v>0</v>
      </c>
      <c r="DW917" s="175">
        <v>0</v>
      </c>
      <c r="DX917" s="175">
        <v>0</v>
      </c>
      <c r="DY917" s="175">
        <v>0</v>
      </c>
      <c r="DZ917" s="175">
        <v>0</v>
      </c>
      <c r="EA917" s="175">
        <v>0</v>
      </c>
      <c r="EB917" s="175">
        <v>0</v>
      </c>
      <c r="EC917" s="175">
        <v>0</v>
      </c>
      <c r="ED917" s="175">
        <v>0</v>
      </c>
      <c r="EE917" s="175">
        <v>0</v>
      </c>
      <c r="EF917" s="175">
        <v>0</v>
      </c>
      <c r="EG917" s="175">
        <v>0</v>
      </c>
      <c r="EH917" s="175">
        <v>0</v>
      </c>
      <c r="EI917" s="175">
        <v>0</v>
      </c>
      <c r="EJ917" s="175">
        <v>0</v>
      </c>
      <c r="EK917" s="175">
        <v>0</v>
      </c>
      <c r="EL917" s="175">
        <v>0</v>
      </c>
      <c r="EM917" s="175">
        <v>0</v>
      </c>
      <c r="EN917" s="175">
        <v>0</v>
      </c>
      <c r="EO917" s="175">
        <v>0</v>
      </c>
      <c r="EP917" s="175">
        <v>0</v>
      </c>
      <c r="EQ917" s="175">
        <v>0</v>
      </c>
      <c r="ER917" s="175">
        <v>0</v>
      </c>
      <c r="ES917" s="175">
        <v>0</v>
      </c>
      <c r="ET917" s="175">
        <v>0</v>
      </c>
      <c r="EU917" s="175">
        <v>0</v>
      </c>
      <c r="EV917" s="175">
        <v>0</v>
      </c>
      <c r="EW917" s="175">
        <v>0</v>
      </c>
      <c r="EX917" s="175">
        <v>0</v>
      </c>
      <c r="EY917" s="175">
        <v>0</v>
      </c>
      <c r="EZ917" s="175">
        <v>0</v>
      </c>
      <c r="FA917" s="175">
        <v>0</v>
      </c>
    </row>
    <row r="918" spans="1:157" ht="14.4" x14ac:dyDescent="0.3">
      <c r="A918" s="176" t="s">
        <v>626</v>
      </c>
      <c r="B918" s="172">
        <v>0</v>
      </c>
      <c r="C918" s="173">
        <v>-50</v>
      </c>
      <c r="D918" s="173">
        <v>-50</v>
      </c>
      <c r="E918" s="173">
        <v>-52.500000000000007</v>
      </c>
      <c r="F918" s="173">
        <v>0</v>
      </c>
      <c r="G918" s="173">
        <v>-100</v>
      </c>
      <c r="H918" s="204">
        <v>-100</v>
      </c>
      <c r="I918" s="175">
        <v>-100</v>
      </c>
      <c r="J918" s="175">
        <v>-50</v>
      </c>
      <c r="K918" s="175">
        <v>-100</v>
      </c>
      <c r="L918" s="175">
        <v>-100</v>
      </c>
      <c r="M918" s="175">
        <v>-50</v>
      </c>
      <c r="N918" s="175">
        <v>-100</v>
      </c>
      <c r="O918" s="175">
        <v>-50</v>
      </c>
      <c r="P918" s="175">
        <v>0</v>
      </c>
      <c r="Q918" s="175">
        <v>-100</v>
      </c>
      <c r="R918" s="175">
        <v>-100</v>
      </c>
      <c r="S918" s="175">
        <v>-100</v>
      </c>
      <c r="T918" s="175">
        <v>-100</v>
      </c>
      <c r="U918" s="175">
        <v>-100</v>
      </c>
      <c r="V918" s="175">
        <v>-100</v>
      </c>
      <c r="W918" s="175">
        <v>-100</v>
      </c>
      <c r="X918" s="175">
        <v>-100</v>
      </c>
      <c r="Y918" s="175">
        <v>-100</v>
      </c>
      <c r="Z918" s="175">
        <v>-50</v>
      </c>
      <c r="AA918" s="175">
        <v>-100</v>
      </c>
      <c r="AB918" s="175">
        <v>-100</v>
      </c>
      <c r="AC918" s="175">
        <v>-100</v>
      </c>
      <c r="AD918" s="175">
        <v>-100</v>
      </c>
      <c r="AE918" s="175">
        <v>-100</v>
      </c>
      <c r="AF918" s="175">
        <v>-50</v>
      </c>
      <c r="AG918" s="175">
        <v>-100</v>
      </c>
      <c r="AH918" s="175">
        <v>-100</v>
      </c>
      <c r="AI918" s="175">
        <v>-50</v>
      </c>
      <c r="AJ918" s="175">
        <v>0</v>
      </c>
      <c r="AK918" s="175">
        <v>0</v>
      </c>
      <c r="AL918" s="175">
        <v>-50</v>
      </c>
      <c r="AM918" s="175">
        <v>-50</v>
      </c>
      <c r="AN918" s="175">
        <v>-50</v>
      </c>
      <c r="AO918" s="175">
        <v>0</v>
      </c>
      <c r="AP918" s="175">
        <v>-100</v>
      </c>
      <c r="AQ918" s="175">
        <v>-100</v>
      </c>
      <c r="AR918" s="175">
        <v>-100</v>
      </c>
      <c r="AS918" s="175">
        <v>-50</v>
      </c>
      <c r="AT918" s="175">
        <v>-100</v>
      </c>
      <c r="AU918" s="175">
        <v>-100</v>
      </c>
      <c r="AV918" s="175">
        <v>-50</v>
      </c>
      <c r="AW918" s="175">
        <v>-100</v>
      </c>
      <c r="AX918" s="175">
        <v>-50</v>
      </c>
      <c r="AY918" s="175">
        <v>0</v>
      </c>
      <c r="AZ918" s="175">
        <v>-100</v>
      </c>
      <c r="BA918" s="175">
        <v>-100</v>
      </c>
      <c r="BB918" s="175">
        <v>-100</v>
      </c>
      <c r="BC918" s="175">
        <v>-100</v>
      </c>
      <c r="BD918" s="175">
        <v>-100</v>
      </c>
      <c r="BE918" s="175">
        <v>-100</v>
      </c>
      <c r="BF918" s="175">
        <v>-100</v>
      </c>
      <c r="BG918" s="175">
        <v>-100</v>
      </c>
      <c r="BH918" s="175">
        <v>-100</v>
      </c>
      <c r="BI918" s="175">
        <v>-50</v>
      </c>
      <c r="BJ918" s="175">
        <v>-100</v>
      </c>
      <c r="BK918" s="175">
        <v>-100</v>
      </c>
      <c r="BL918" s="175">
        <v>-100</v>
      </c>
      <c r="BM918" s="175">
        <v>-100</v>
      </c>
      <c r="BN918" s="175">
        <v>-100</v>
      </c>
      <c r="BO918" s="175">
        <v>-50</v>
      </c>
      <c r="BP918" s="175">
        <v>-100</v>
      </c>
      <c r="BQ918" s="175">
        <v>-100</v>
      </c>
      <c r="BR918" s="175">
        <v>-50</v>
      </c>
      <c r="BS918" s="175">
        <v>0</v>
      </c>
      <c r="BT918" s="173">
        <v>-100</v>
      </c>
      <c r="BU918" s="173">
        <v>-100</v>
      </c>
      <c r="BV918" s="173">
        <v>-100</v>
      </c>
      <c r="BW918" s="173">
        <v>-100</v>
      </c>
      <c r="BX918" s="173">
        <v>-100</v>
      </c>
      <c r="BY918" s="174">
        <v>-100</v>
      </c>
      <c r="BZ918" s="175">
        <v>-100</v>
      </c>
      <c r="CA918" s="175">
        <v>-100</v>
      </c>
      <c r="CB918" s="175">
        <v>-100</v>
      </c>
      <c r="CC918" s="175">
        <v>-100</v>
      </c>
      <c r="CD918" s="175">
        <v>-100</v>
      </c>
      <c r="CE918" s="175">
        <v>-100</v>
      </c>
      <c r="CF918" s="175">
        <v>-100</v>
      </c>
      <c r="CG918" s="175">
        <v>-100</v>
      </c>
      <c r="CH918" s="175">
        <v>-100</v>
      </c>
      <c r="CI918" s="175">
        <v>-100</v>
      </c>
      <c r="CJ918" s="175">
        <v>-100</v>
      </c>
      <c r="CK918" s="175">
        <v>-100</v>
      </c>
      <c r="CL918" s="175">
        <v>-100</v>
      </c>
      <c r="CM918" s="175">
        <v>-100</v>
      </c>
      <c r="CN918" s="175">
        <v>-100</v>
      </c>
      <c r="CO918" s="175">
        <v>-100</v>
      </c>
      <c r="CP918" s="175">
        <v>-100</v>
      </c>
      <c r="CQ918" s="175">
        <v>-100</v>
      </c>
      <c r="CR918" s="175">
        <v>-100</v>
      </c>
      <c r="CS918" s="175">
        <v>-100</v>
      </c>
      <c r="CT918" s="175">
        <v>-100</v>
      </c>
      <c r="CU918" s="175">
        <v>-100</v>
      </c>
      <c r="CV918" s="175">
        <v>-100</v>
      </c>
      <c r="CW918" s="175">
        <v>-100</v>
      </c>
      <c r="CX918" s="175">
        <v>-100</v>
      </c>
      <c r="CY918" s="175">
        <v>-100</v>
      </c>
      <c r="CZ918" s="175">
        <v>-100</v>
      </c>
      <c r="DA918" s="175">
        <v>-100</v>
      </c>
      <c r="DB918" s="175">
        <v>-100</v>
      </c>
      <c r="DC918" s="175">
        <v>-100</v>
      </c>
      <c r="DD918" s="175">
        <v>-100</v>
      </c>
      <c r="DE918" s="175">
        <v>-100</v>
      </c>
      <c r="DF918" s="175">
        <v>0</v>
      </c>
      <c r="DG918" s="175">
        <v>-50</v>
      </c>
      <c r="DH918" s="175">
        <v>-50</v>
      </c>
      <c r="DI918" s="175">
        <v>-50</v>
      </c>
      <c r="DJ918" s="175">
        <v>0</v>
      </c>
      <c r="DK918" s="175">
        <v>-100</v>
      </c>
      <c r="DL918" s="175">
        <v>-100</v>
      </c>
      <c r="DM918" s="175">
        <v>-100</v>
      </c>
      <c r="DN918" s="175">
        <v>-50</v>
      </c>
      <c r="DO918" s="175">
        <v>-100</v>
      </c>
      <c r="DP918" s="175">
        <v>-100</v>
      </c>
      <c r="DQ918" s="175">
        <v>-50</v>
      </c>
      <c r="DR918" s="175">
        <v>-100</v>
      </c>
      <c r="DS918" s="175">
        <v>-50</v>
      </c>
      <c r="DT918" s="175">
        <v>0</v>
      </c>
      <c r="DU918" s="175">
        <v>-100</v>
      </c>
      <c r="DV918" s="175">
        <v>-100</v>
      </c>
      <c r="DW918" s="175">
        <v>-100</v>
      </c>
      <c r="DX918" s="175">
        <v>-100</v>
      </c>
      <c r="DY918" s="175">
        <v>-100</v>
      </c>
      <c r="DZ918" s="175">
        <v>-100</v>
      </c>
      <c r="EA918" s="175">
        <v>-100</v>
      </c>
      <c r="EB918" s="175">
        <v>-100</v>
      </c>
      <c r="EC918" s="175">
        <v>-100</v>
      </c>
      <c r="ED918" s="175">
        <v>-50</v>
      </c>
      <c r="EE918" s="175">
        <v>-100</v>
      </c>
      <c r="EF918" s="175">
        <v>-100</v>
      </c>
      <c r="EG918" s="175">
        <v>-100</v>
      </c>
      <c r="EH918" s="175">
        <v>-100</v>
      </c>
      <c r="EI918" s="175">
        <v>-100</v>
      </c>
      <c r="EJ918" s="175">
        <v>-50</v>
      </c>
      <c r="EK918" s="175">
        <v>-100</v>
      </c>
      <c r="EL918" s="175">
        <v>-100</v>
      </c>
      <c r="EM918" s="175">
        <v>-50</v>
      </c>
      <c r="EN918" s="175">
        <v>0</v>
      </c>
      <c r="EO918" s="175">
        <v>-100</v>
      </c>
      <c r="EP918" s="175">
        <v>-100</v>
      </c>
      <c r="EQ918" s="175">
        <v>-100</v>
      </c>
      <c r="ER918" s="175">
        <v>-100</v>
      </c>
      <c r="ES918" s="175">
        <v>-100</v>
      </c>
      <c r="ET918" s="175">
        <v>-100</v>
      </c>
      <c r="EU918" s="175">
        <v>-100</v>
      </c>
      <c r="EV918" s="175">
        <v>-100</v>
      </c>
      <c r="EW918" s="175">
        <v>-100</v>
      </c>
      <c r="EX918" s="175">
        <v>0</v>
      </c>
      <c r="EY918" s="175">
        <v>-50</v>
      </c>
      <c r="EZ918" s="175">
        <v>-100</v>
      </c>
      <c r="FA918" s="175">
        <v>-100</v>
      </c>
    </row>
    <row r="919" spans="1:157" ht="14.4" x14ac:dyDescent="0.3">
      <c r="A919" s="177" t="s">
        <v>627</v>
      </c>
      <c r="B919" s="178">
        <v>0</v>
      </c>
      <c r="C919" s="80">
        <v>-83.333333333333329</v>
      </c>
      <c r="D919" s="80">
        <v>-83.333333333333329</v>
      </c>
      <c r="E919" s="80">
        <v>-83.333333333333329</v>
      </c>
      <c r="F919" s="80">
        <v>-83.333333333333329</v>
      </c>
      <c r="G919" s="80">
        <v>-166.66666666666666</v>
      </c>
      <c r="H919" s="190">
        <v>-166.66666666666666</v>
      </c>
      <c r="I919" s="82">
        <v>-166.66666666666666</v>
      </c>
      <c r="J919" s="82">
        <v>-166.66666666666666</v>
      </c>
      <c r="K919" s="82">
        <v>-166.66666666666666</v>
      </c>
      <c r="L919" s="82">
        <v>-166.66666666666666</v>
      </c>
      <c r="M919" s="82">
        <v>-166.66666666666666</v>
      </c>
      <c r="N919" s="82">
        <v>-166.66666666666666</v>
      </c>
      <c r="O919" s="82">
        <v>-166.66666666666666</v>
      </c>
      <c r="P919" s="82">
        <v>-166.66666666666666</v>
      </c>
      <c r="Q919" s="82">
        <v>-250</v>
      </c>
      <c r="R919" s="82">
        <v>-250</v>
      </c>
      <c r="S919" s="82">
        <v>-250</v>
      </c>
      <c r="T919" s="82">
        <v>-250</v>
      </c>
      <c r="U919" s="82">
        <v>-250</v>
      </c>
      <c r="V919" s="82">
        <v>-250</v>
      </c>
      <c r="W919" s="82">
        <v>-250</v>
      </c>
      <c r="X919" s="82">
        <v>-250</v>
      </c>
      <c r="Y919" s="82">
        <v>-250</v>
      </c>
      <c r="Z919" s="82">
        <v>-250</v>
      </c>
      <c r="AA919" s="82">
        <v>-250</v>
      </c>
      <c r="AB919" s="82">
        <v>-250</v>
      </c>
      <c r="AC919" s="82">
        <v>-250</v>
      </c>
      <c r="AD919" s="82">
        <v>-250</v>
      </c>
      <c r="AE919" s="82">
        <v>-250</v>
      </c>
      <c r="AF919" s="82">
        <v>-250</v>
      </c>
      <c r="AG919" s="82">
        <v>-250</v>
      </c>
      <c r="AH919" s="82">
        <v>-250</v>
      </c>
      <c r="AI919" s="82">
        <v>-250</v>
      </c>
      <c r="AJ919" s="82">
        <v>-250</v>
      </c>
      <c r="AK919" s="82">
        <v>0</v>
      </c>
      <c r="AL919" s="82">
        <v>-83.333333333333329</v>
      </c>
      <c r="AM919" s="82">
        <v>-83.333333333333329</v>
      </c>
      <c r="AN919" s="82">
        <v>-83.333333333333329</v>
      </c>
      <c r="AO919" s="82">
        <v>-83.333333333333329</v>
      </c>
      <c r="AP919" s="82">
        <v>-166.66666666666666</v>
      </c>
      <c r="AQ919" s="82">
        <v>-166.66666666666666</v>
      </c>
      <c r="AR919" s="82">
        <v>-166.66666666666666</v>
      </c>
      <c r="AS919" s="82">
        <v>-166.66666666666666</v>
      </c>
      <c r="AT919" s="82">
        <v>-166.66666666666666</v>
      </c>
      <c r="AU919" s="82">
        <v>-166.66666666666666</v>
      </c>
      <c r="AV919" s="82">
        <v>-166.66666666666666</v>
      </c>
      <c r="AW919" s="82">
        <v>-166.66666666666666</v>
      </c>
      <c r="AX919" s="82">
        <v>-166.66666666666666</v>
      </c>
      <c r="AY919" s="82">
        <v>-166.66666666666666</v>
      </c>
      <c r="AZ919" s="82">
        <v>-250</v>
      </c>
      <c r="BA919" s="82">
        <v>-250</v>
      </c>
      <c r="BB919" s="82">
        <v>-250</v>
      </c>
      <c r="BC919" s="82">
        <v>-250</v>
      </c>
      <c r="BD919" s="82">
        <v>-250</v>
      </c>
      <c r="BE919" s="82">
        <v>-250</v>
      </c>
      <c r="BF919" s="82">
        <v>-250</v>
      </c>
      <c r="BG919" s="82">
        <v>-250</v>
      </c>
      <c r="BH919" s="82">
        <v>-250</v>
      </c>
      <c r="BI919" s="82">
        <v>-250</v>
      </c>
      <c r="BJ919" s="82">
        <v>-250</v>
      </c>
      <c r="BK919" s="82">
        <v>-250</v>
      </c>
      <c r="BL919" s="82">
        <v>-250</v>
      </c>
      <c r="BM919" s="82">
        <v>-250</v>
      </c>
      <c r="BN919" s="82">
        <v>-250</v>
      </c>
      <c r="BO919" s="82">
        <v>-250</v>
      </c>
      <c r="BP919" s="82">
        <v>-250</v>
      </c>
      <c r="BQ919" s="82">
        <v>-250</v>
      </c>
      <c r="BR919" s="82">
        <v>-250</v>
      </c>
      <c r="BS919" s="82">
        <v>-250</v>
      </c>
      <c r="BT919" s="80">
        <v>-333.33333333333331</v>
      </c>
      <c r="BU919" s="80">
        <v>-333.33333333333331</v>
      </c>
      <c r="BV919" s="80">
        <v>-333.33333333333331</v>
      </c>
      <c r="BW919" s="80">
        <v>-333.33333333333331</v>
      </c>
      <c r="BX919" s="80">
        <v>-333.33333333333331</v>
      </c>
      <c r="BY919" s="81">
        <v>-333.33333333333331</v>
      </c>
      <c r="BZ919" s="82">
        <v>-333.33333333333331</v>
      </c>
      <c r="CA919" s="82">
        <v>-333.33333333333331</v>
      </c>
      <c r="CB919" s="82">
        <v>-333.33333333333331</v>
      </c>
      <c r="CC919" s="82">
        <v>-333.33333333333331</v>
      </c>
      <c r="CD919" s="82">
        <v>-333.33333333333331</v>
      </c>
      <c r="CE919" s="82">
        <v>-333.33333333333331</v>
      </c>
      <c r="CF919" s="82">
        <v>-333.33333333333331</v>
      </c>
      <c r="CG919" s="82">
        <v>-333.33333333333331</v>
      </c>
      <c r="CH919" s="82">
        <v>-333.33333333333331</v>
      </c>
      <c r="CI919" s="82">
        <v>-333.33333333333331</v>
      </c>
      <c r="CJ919" s="82">
        <v>-416.66666666666669</v>
      </c>
      <c r="CK919" s="82">
        <v>-416.66666666666669</v>
      </c>
      <c r="CL919" s="82">
        <v>-416.66666666666669</v>
      </c>
      <c r="CM919" s="82">
        <v>-416.66666666666669</v>
      </c>
      <c r="CN919" s="82">
        <v>-416.66666666666669</v>
      </c>
      <c r="CO919" s="82">
        <v>-416.66666666666669</v>
      </c>
      <c r="CP919" s="82">
        <v>-416.66666666666669</v>
      </c>
      <c r="CQ919" s="82">
        <v>-416.66666666666669</v>
      </c>
      <c r="CR919" s="82">
        <v>-500</v>
      </c>
      <c r="CS919" s="82">
        <v>-583.33333333333337</v>
      </c>
      <c r="CT919" s="82">
        <v>-666.66666666666663</v>
      </c>
      <c r="CU919" s="82">
        <v>-416.66666666666669</v>
      </c>
      <c r="CV919" s="82">
        <v>-416.66666666666669</v>
      </c>
      <c r="CW919" s="82">
        <v>-416.66666666666669</v>
      </c>
      <c r="CX919" s="82">
        <v>-416.66666666666669</v>
      </c>
      <c r="CY919" s="82">
        <v>-416.66666666666669</v>
      </c>
      <c r="CZ919" s="82">
        <v>-416.66666666666669</v>
      </c>
      <c r="DA919" s="82">
        <v>-416.66666666666669</v>
      </c>
      <c r="DB919" s="82">
        <v>-416.66666666666669</v>
      </c>
      <c r="DC919" s="82">
        <v>-500</v>
      </c>
      <c r="DD919" s="82">
        <v>-583.33333333333337</v>
      </c>
      <c r="DE919" s="82">
        <v>-666.66666666666663</v>
      </c>
      <c r="DF919" s="82">
        <v>0</v>
      </c>
      <c r="DG919" s="82">
        <v>-83.333333333333329</v>
      </c>
      <c r="DH919" s="82">
        <v>-83.333333333333329</v>
      </c>
      <c r="DI919" s="82">
        <v>-83.333333333333329</v>
      </c>
      <c r="DJ919" s="82">
        <v>-83.333333333333329</v>
      </c>
      <c r="DK919" s="82">
        <v>-166.66666666666666</v>
      </c>
      <c r="DL919" s="82">
        <v>-166.66666666666666</v>
      </c>
      <c r="DM919" s="82">
        <v>-166.66666666666666</v>
      </c>
      <c r="DN919" s="82">
        <v>-166.66666666666666</v>
      </c>
      <c r="DO919" s="82">
        <v>-166.66666666666666</v>
      </c>
      <c r="DP919" s="82">
        <v>-166.66666666666666</v>
      </c>
      <c r="DQ919" s="82">
        <v>-166.66666666666666</v>
      </c>
      <c r="DR919" s="82">
        <v>-166.66666666666666</v>
      </c>
      <c r="DS919" s="82">
        <v>-166.66666666666666</v>
      </c>
      <c r="DT919" s="82">
        <v>-166.66666666666666</v>
      </c>
      <c r="DU919" s="82">
        <v>-250</v>
      </c>
      <c r="DV919" s="82">
        <v>-250</v>
      </c>
      <c r="DW919" s="82">
        <v>-250</v>
      </c>
      <c r="DX919" s="82">
        <v>-250</v>
      </c>
      <c r="DY919" s="82">
        <v>-250</v>
      </c>
      <c r="DZ919" s="82">
        <v>-250</v>
      </c>
      <c r="EA919" s="82">
        <v>-250</v>
      </c>
      <c r="EB919" s="82">
        <v>-250</v>
      </c>
      <c r="EC919" s="82">
        <v>-250</v>
      </c>
      <c r="ED919" s="82">
        <v>-250</v>
      </c>
      <c r="EE919" s="82">
        <v>-250</v>
      </c>
      <c r="EF919" s="82">
        <v>-250</v>
      </c>
      <c r="EG919" s="82">
        <v>-250</v>
      </c>
      <c r="EH919" s="82">
        <v>-250</v>
      </c>
      <c r="EI919" s="82">
        <v>-250</v>
      </c>
      <c r="EJ919" s="82">
        <v>-250</v>
      </c>
      <c r="EK919" s="82">
        <v>-250</v>
      </c>
      <c r="EL919" s="82">
        <v>-250</v>
      </c>
      <c r="EM919" s="82">
        <v>-250</v>
      </c>
      <c r="EN919" s="82">
        <v>-250</v>
      </c>
      <c r="EO919" s="82">
        <v>-333.33333333333331</v>
      </c>
      <c r="EP919" s="82">
        <v>-333.33333333333331</v>
      </c>
      <c r="EQ919" s="82">
        <v>-333.33333333333331</v>
      </c>
      <c r="ER919" s="82">
        <v>-333.33333333333331</v>
      </c>
      <c r="ES919" s="82">
        <v>-333.33333333333331</v>
      </c>
      <c r="ET919" s="82">
        <v>-333.33333333333331</v>
      </c>
      <c r="EU919" s="82">
        <v>-333.33333333333331</v>
      </c>
      <c r="EV919" s="82">
        <v>-333.33333333333331</v>
      </c>
      <c r="EW919" s="82">
        <v>-416.66666666666669</v>
      </c>
      <c r="EX919" s="82">
        <v>0</v>
      </c>
      <c r="EY919" s="82">
        <v>-83.333333333333329</v>
      </c>
      <c r="EZ919" s="82">
        <v>-166.66666666666666</v>
      </c>
      <c r="FA919" s="82">
        <v>-250</v>
      </c>
    </row>
    <row r="920" spans="1:157" ht="21.75" customHeight="1" x14ac:dyDescent="0.25">
      <c r="A920" s="83" t="s">
        <v>628</v>
      </c>
      <c r="B920" s="179"/>
      <c r="C920" s="85"/>
      <c r="D920" s="85"/>
      <c r="E920" s="85"/>
      <c r="F920" s="85"/>
      <c r="G920" s="85"/>
      <c r="H920" s="191"/>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c r="AL920" s="85"/>
      <c r="AM920" s="85"/>
      <c r="AN920" s="85"/>
      <c r="AO920" s="85"/>
      <c r="AP920" s="85"/>
      <c r="AQ920" s="85"/>
      <c r="AR920" s="85"/>
      <c r="AS920" s="85"/>
      <c r="AT920" s="85"/>
      <c r="AU920" s="85"/>
      <c r="AV920" s="85"/>
      <c r="AW920" s="85"/>
      <c r="AX920" s="85"/>
      <c r="AY920" s="85"/>
      <c r="AZ920" s="85"/>
      <c r="BA920" s="85"/>
      <c r="BB920" s="85"/>
      <c r="BC920" s="85"/>
      <c r="BD920" s="85"/>
      <c r="BE920" s="85"/>
      <c r="BF920" s="85"/>
      <c r="BG920" s="85"/>
      <c r="BH920" s="85"/>
      <c r="BI920" s="85"/>
      <c r="BJ920" s="85"/>
      <c r="BK920" s="85"/>
      <c r="BL920" s="85"/>
      <c r="BM920" s="85"/>
      <c r="BN920" s="85"/>
      <c r="BO920" s="85"/>
      <c r="BP920" s="85"/>
      <c r="BQ920" s="85"/>
      <c r="BR920" s="85"/>
      <c r="BS920" s="85"/>
      <c r="BT920" s="85"/>
      <c r="BU920" s="86"/>
      <c r="BV920" s="86"/>
      <c r="BW920" s="86"/>
      <c r="BX920" s="86"/>
      <c r="BY920" s="86"/>
      <c r="BZ920" s="86"/>
      <c r="CA920" s="86"/>
      <c r="CB920" s="86"/>
      <c r="CC920" s="86"/>
      <c r="CD920" s="86"/>
      <c r="CE920" s="86"/>
      <c r="CF920" s="86"/>
      <c r="CG920" s="86"/>
      <c r="CH920" s="86"/>
      <c r="CI920" s="86"/>
      <c r="CJ920" s="86"/>
      <c r="CK920" s="86"/>
      <c r="CL920" s="86"/>
      <c r="CM920" s="86"/>
      <c r="CN920" s="86"/>
      <c r="CO920" s="86"/>
      <c r="CP920" s="86"/>
      <c r="CQ920" s="86"/>
      <c r="CR920" s="86"/>
      <c r="CS920" s="86"/>
      <c r="CT920" s="86"/>
      <c r="CU920" s="86"/>
      <c r="CV920" s="86"/>
      <c r="CW920" s="86"/>
      <c r="CX920" s="86"/>
      <c r="CY920" s="86"/>
      <c r="CZ920" s="86"/>
      <c r="DA920" s="86"/>
      <c r="DB920" s="86"/>
      <c r="DC920" s="86"/>
      <c r="DD920" s="86"/>
      <c r="DE920" s="86"/>
      <c r="DF920" s="86"/>
      <c r="DG920" s="86"/>
      <c r="DH920" s="86"/>
      <c r="DI920" s="86"/>
      <c r="DJ920" s="86"/>
      <c r="DK920" s="86"/>
      <c r="DL920" s="86"/>
      <c r="DM920" s="86"/>
      <c r="DN920" s="86"/>
      <c r="DO920" s="86"/>
      <c r="DP920" s="86"/>
      <c r="DQ920" s="86"/>
      <c r="DR920" s="86"/>
      <c r="DS920" s="86"/>
      <c r="DT920" s="86"/>
      <c r="DU920" s="86"/>
      <c r="DV920" s="86"/>
      <c r="DW920" s="86"/>
      <c r="DX920" s="86"/>
      <c r="DY920" s="86"/>
      <c r="DZ920" s="86"/>
      <c r="EA920" s="86"/>
      <c r="EB920" s="86"/>
      <c r="EC920" s="86"/>
      <c r="ED920" s="86"/>
      <c r="EE920" s="86"/>
      <c r="EF920" s="86"/>
      <c r="EG920" s="86"/>
      <c r="EH920" s="86"/>
      <c r="EI920" s="86"/>
      <c r="EJ920" s="86"/>
      <c r="EK920" s="86"/>
      <c r="EL920" s="86"/>
      <c r="EM920" s="86"/>
      <c r="EN920" s="86"/>
      <c r="EO920" s="86"/>
      <c r="EP920" s="86"/>
      <c r="EQ920" s="86"/>
      <c r="ER920" s="86"/>
      <c r="ES920" s="86"/>
      <c r="ET920" s="86"/>
      <c r="EU920" s="86"/>
      <c r="EV920" s="86"/>
      <c r="EW920" s="86"/>
      <c r="EX920" s="86"/>
      <c r="EY920" s="86"/>
      <c r="EZ920" s="86"/>
      <c r="FA920" s="86"/>
    </row>
    <row r="921" spans="1:157" ht="15" x14ac:dyDescent="0.35">
      <c r="A921" s="87" t="s">
        <v>629</v>
      </c>
      <c r="B921" s="88">
        <v>12.98659339823382</v>
      </c>
      <c r="C921" s="89">
        <v>26.461282279945213</v>
      </c>
      <c r="D921" s="89">
        <v>23.786774518076928</v>
      </c>
      <c r="E921" s="89">
        <v>20.303710113106369</v>
      </c>
      <c r="F921" s="89">
        <v>16.896956080154879</v>
      </c>
      <c r="G921" s="89">
        <v>38.303599794698663</v>
      </c>
      <c r="H921" s="192">
        <v>34.871741818794817</v>
      </c>
      <c r="I921" s="90">
        <v>30.807849069944552</v>
      </c>
      <c r="J921" s="90">
        <v>27.386320444328899</v>
      </c>
      <c r="K921" s="90">
        <v>31.683206012185302</v>
      </c>
      <c r="L921" s="90">
        <v>28.072289697659446</v>
      </c>
      <c r="M921" s="90">
        <v>24.687601777356676</v>
      </c>
      <c r="N921" s="90">
        <v>24.516106689001024</v>
      </c>
      <c r="O921" s="90">
        <v>21.353586583717785</v>
      </c>
      <c r="P921" s="90">
        <v>17.297715214855803</v>
      </c>
      <c r="Q921" s="90">
        <v>56.641225309260037</v>
      </c>
      <c r="R921" s="90">
        <v>53.274874458366646</v>
      </c>
      <c r="S921" s="90">
        <v>48.820037047272443</v>
      </c>
      <c r="T921" s="90">
        <v>43.569101052730979</v>
      </c>
      <c r="U921" s="90">
        <v>49.908523607473256</v>
      </c>
      <c r="V921" s="90">
        <v>45.120900979872893</v>
      </c>
      <c r="W921" s="90">
        <v>40.202750201837596</v>
      </c>
      <c r="X921" s="90">
        <v>40.666063568778696</v>
      </c>
      <c r="Y921" s="90">
        <v>35.759812782460273</v>
      </c>
      <c r="Z921" s="90">
        <v>31.911030253717072</v>
      </c>
      <c r="AA921" s="90">
        <v>46.209387540073728</v>
      </c>
      <c r="AB921" s="90">
        <v>41.754550128979524</v>
      </c>
      <c r="AC921" s="90">
        <v>36.836399350944198</v>
      </c>
      <c r="AD921" s="90">
        <v>37.299712717885321</v>
      </c>
      <c r="AE921" s="90">
        <v>32.624180733466012</v>
      </c>
      <c r="AF921" s="90">
        <v>29.157039361929147</v>
      </c>
      <c r="AG921" s="90">
        <v>33.085737724303321</v>
      </c>
      <c r="AH921" s="90">
        <v>28.964612465656288</v>
      </c>
      <c r="AI921" s="90">
        <v>25.674577059547982</v>
      </c>
      <c r="AJ921" s="90">
        <v>22.453814624302346</v>
      </c>
      <c r="AK921" s="90">
        <v>9.0256565441306105</v>
      </c>
      <c r="AL921" s="90">
        <v>15.105089113855412</v>
      </c>
      <c r="AM921" s="90">
        <v>13.774604034015312</v>
      </c>
      <c r="AN921" s="90">
        <v>12.024738784059183</v>
      </c>
      <c r="AO921" s="90">
        <v>10.355066443332696</v>
      </c>
      <c r="AP921" s="90">
        <v>20.432639658014253</v>
      </c>
      <c r="AQ921" s="90">
        <v>19.063216624416764</v>
      </c>
      <c r="AR921" s="90">
        <v>17.211183478685602</v>
      </c>
      <c r="AS921" s="90">
        <v>15.459345433635946</v>
      </c>
      <c r="AT921" s="90">
        <v>17.693793590819286</v>
      </c>
      <c r="AU921" s="90">
        <v>15.805925572182469</v>
      </c>
      <c r="AV921" s="90">
        <v>14.128021745888566</v>
      </c>
      <c r="AW921" s="90">
        <v>14.034431704654283</v>
      </c>
      <c r="AX921" s="90">
        <v>12.388999659421733</v>
      </c>
      <c r="AY921" s="90">
        <v>10.702057800789435</v>
      </c>
      <c r="AZ921" s="90">
        <v>28.807583435915845</v>
      </c>
      <c r="BA921" s="90">
        <v>27.122388151021969</v>
      </c>
      <c r="BB921" s="90">
        <v>24.89657697951235</v>
      </c>
      <c r="BC921" s="90">
        <v>22.660637922703131</v>
      </c>
      <c r="BD921" s="90">
        <v>25.442914120904888</v>
      </c>
      <c r="BE921" s="90">
        <v>23.313810707966603</v>
      </c>
      <c r="BF921" s="90">
        <v>21.250031054814311</v>
      </c>
      <c r="BG921" s="90">
        <v>21.435646387422448</v>
      </c>
      <c r="BH921" s="90">
        <v>19.411306561641922</v>
      </c>
      <c r="BI921" s="90">
        <v>17.672147093708904</v>
      </c>
      <c r="BJ921" s="90">
        <v>23.920648490962105</v>
      </c>
      <c r="BK921" s="90">
        <v>21.903203840077779</v>
      </c>
      <c r="BL921" s="90">
        <v>19.865757988995071</v>
      </c>
      <c r="BM921" s="90">
        <v>20.046170369042361</v>
      </c>
      <c r="BN921" s="90">
        <v>18.040240180589507</v>
      </c>
      <c r="BO921" s="90">
        <v>16.243346750752945</v>
      </c>
      <c r="BP921" s="90">
        <v>18.220652560636804</v>
      </c>
      <c r="BQ921" s="90">
        <v>16.139070973827579</v>
      </c>
      <c r="BR921" s="90">
        <v>14.464818565024762</v>
      </c>
      <c r="BS921" s="90">
        <v>12.840418189139028</v>
      </c>
      <c r="BT921" s="89">
        <v>63.127083269712962</v>
      </c>
      <c r="BU921" s="180">
        <v>58.639548536560966</v>
      </c>
      <c r="BV921" s="180">
        <v>55.269157966773214</v>
      </c>
      <c r="BW921" s="180">
        <v>50.781623233621211</v>
      </c>
      <c r="BX921" s="180">
        <v>37.659883637651255</v>
      </c>
      <c r="BY921" s="181">
        <v>33.25778628499409</v>
      </c>
      <c r="BZ921" s="182">
        <v>29.523018719084675</v>
      </c>
      <c r="CA921" s="182">
        <v>46.445190023913895</v>
      </c>
      <c r="CB921" s="182">
        <v>32.208183457955791</v>
      </c>
      <c r="CC921" s="182">
        <v>29.964416091379803</v>
      </c>
      <c r="CD921" s="182">
        <v>28.279220806485924</v>
      </c>
      <c r="CE921" s="182">
        <v>26.035453439909926</v>
      </c>
      <c r="CF921" s="182">
        <v>20.485473032491772</v>
      </c>
      <c r="CG921" s="182">
        <v>18.479542844038921</v>
      </c>
      <c r="CH921" s="182">
        <v>16.614208510182628</v>
      </c>
      <c r="CI921" s="182">
        <v>24.290973156835346</v>
      </c>
      <c r="CJ921" s="182">
        <v>71.717567777787451</v>
      </c>
      <c r="CK921" s="182">
        <v>63.859642474847739</v>
      </c>
      <c r="CL921" s="182">
        <v>56.001717171907984</v>
      </c>
      <c r="CM921" s="182">
        <v>51.070688095383908</v>
      </c>
      <c r="CN921" s="182">
        <v>41.319339069201696</v>
      </c>
      <c r="CO921" s="182">
        <v>37.05175939097969</v>
      </c>
      <c r="CP921" s="182">
        <v>32.760063605081911</v>
      </c>
      <c r="CQ921" s="182">
        <v>50.528555690603206</v>
      </c>
      <c r="CR921" s="182">
        <v>62.276278683644207</v>
      </c>
      <c r="CS921" s="182">
        <v>77.225411119955169</v>
      </c>
      <c r="CT921" s="182">
        <v>89.448199633149542</v>
      </c>
      <c r="CU921" s="182">
        <v>36.191445542076835</v>
      </c>
      <c r="CV921" s="182">
        <v>32.24411437013088</v>
      </c>
      <c r="CW921" s="182">
        <v>28.296783198184936</v>
      </c>
      <c r="CX921" s="182">
        <v>25.926272861813413</v>
      </c>
      <c r="CY921" s="182">
        <v>21.824595536421882</v>
      </c>
      <c r="CZ921" s="182">
        <v>19.960791062664619</v>
      </c>
      <c r="DA921" s="182">
        <v>17.94962201487559</v>
      </c>
      <c r="DB921" s="182">
        <v>25.691009158700822</v>
      </c>
      <c r="DC921" s="182">
        <v>31.422899534385738</v>
      </c>
      <c r="DD921" s="182">
        <v>38.89746575254118</v>
      </c>
      <c r="DE921" s="182">
        <v>44.771327249061692</v>
      </c>
      <c r="DF921" s="182">
        <v>10.744012006938853</v>
      </c>
      <c r="DG921" s="182">
        <v>17.84354323305115</v>
      </c>
      <c r="DH921" s="182">
        <v>16.416386237550117</v>
      </c>
      <c r="DI921" s="182">
        <v>14.62682709398373</v>
      </c>
      <c r="DJ921" s="182">
        <v>12.919056182838879</v>
      </c>
      <c r="DK921" s="182">
        <v>23.116168426674239</v>
      </c>
      <c r="DL921" s="182">
        <v>21.705561558785419</v>
      </c>
      <c r="DM921" s="182">
        <v>19.852608226445412</v>
      </c>
      <c r="DN921" s="182">
        <v>18.113448758512405</v>
      </c>
      <c r="DO921" s="182">
        <v>20.307059653798568</v>
      </c>
      <c r="DP921" s="182">
        <v>18.481541845393</v>
      </c>
      <c r="DQ921" s="182">
        <v>16.702565852009272</v>
      </c>
      <c r="DR921" s="182">
        <v>16.616207511536725</v>
      </c>
      <c r="DS921" s="182">
        <v>14.876940559404728</v>
      </c>
      <c r="DT921" s="182">
        <v>13.17901351208547</v>
      </c>
      <c r="DU921" s="182">
        <v>31.182681501109325</v>
      </c>
      <c r="DV921" s="182">
        <v>29.497486216215449</v>
      </c>
      <c r="DW921" s="182">
        <v>27.253718849639448</v>
      </c>
      <c r="DX921" s="182">
        <v>24.921620060339571</v>
      </c>
      <c r="DY921" s="182">
        <v>27.81229093132157</v>
      </c>
      <c r="DZ921" s="182">
        <v>25.571952293013091</v>
      </c>
      <c r="EA921" s="182">
        <v>23.37173286211058</v>
      </c>
      <c r="EB921" s="182">
        <v>23.696628525058888</v>
      </c>
      <c r="EC921" s="182">
        <v>21.493568541566425</v>
      </c>
      <c r="ED921" s="182">
        <v>19.735079255305763</v>
      </c>
      <c r="EE921" s="182">
        <v>26.127095646427687</v>
      </c>
      <c r="EF921" s="182">
        <v>24.164185977714222</v>
      </c>
      <c r="EG921" s="182">
        <v>21.961125994221756</v>
      </c>
      <c r="EH921" s="182">
        <v>22.146741326829904</v>
      </c>
      <c r="EI921" s="182">
        <v>20.103172342186358</v>
      </c>
      <c r="EJ921" s="182">
        <v>18.364012874253348</v>
      </c>
      <c r="EK921" s="182">
        <v>20.283584722233659</v>
      </c>
      <c r="EL921" s="182">
        <v>18.277654533780805</v>
      </c>
      <c r="EM921" s="182">
        <v>16.480761103944246</v>
      </c>
      <c r="EN921" s="182">
        <v>14.776503857535646</v>
      </c>
      <c r="EO921" s="180">
        <v>34.268590132498581</v>
      </c>
      <c r="EP921" s="182">
        <v>32.008474104893679</v>
      </c>
      <c r="EQ921" s="182">
        <v>30.321258960552619</v>
      </c>
      <c r="ER921" s="182">
        <v>28.061142932947725</v>
      </c>
      <c r="ES921" s="182">
        <v>22.283246534264652</v>
      </c>
      <c r="ET921" s="182">
        <v>20.232775700035972</v>
      </c>
      <c r="EU921" s="182">
        <v>18.393956703505296</v>
      </c>
      <c r="EV921" s="182">
        <v>26.122134228899299</v>
      </c>
      <c r="EW921" s="182">
        <v>33.800245895532285</v>
      </c>
      <c r="EX921" s="182">
        <v>11.639847605702721</v>
      </c>
      <c r="EY921" s="182">
        <v>17.384225096894166</v>
      </c>
      <c r="EZ921" s="182">
        <v>20.356546706079971</v>
      </c>
      <c r="FA921" s="182">
        <v>24.800558569218087</v>
      </c>
    </row>
    <row r="922" spans="1:157" ht="15" x14ac:dyDescent="0.35">
      <c r="A922" s="87"/>
      <c r="B922" s="88"/>
      <c r="C922" s="89"/>
      <c r="D922" s="89"/>
      <c r="E922" s="89"/>
      <c r="F922" s="89"/>
      <c r="G922" s="89"/>
      <c r="H922" s="193"/>
      <c r="I922" s="95"/>
      <c r="J922" s="95"/>
      <c r="K922" s="95"/>
      <c r="L922" s="95"/>
      <c r="M922" s="95"/>
      <c r="N922" s="95"/>
      <c r="O922" s="95"/>
      <c r="P922" s="95"/>
      <c r="Q922" s="95"/>
      <c r="R922" s="95"/>
      <c r="S922" s="95"/>
      <c r="T922" s="95"/>
      <c r="U922" s="95"/>
      <c r="V922" s="95"/>
      <c r="W922" s="95"/>
      <c r="X922" s="95"/>
      <c r="Y922" s="95"/>
      <c r="Z922" s="95"/>
      <c r="AA922" s="95"/>
      <c r="AB922" s="95"/>
      <c r="AC922" s="95"/>
      <c r="AD922" s="95"/>
      <c r="AE922" s="95"/>
      <c r="AF922" s="95"/>
      <c r="AG922" s="95"/>
      <c r="AH922" s="95"/>
      <c r="AI922" s="95"/>
      <c r="AJ922" s="95"/>
      <c r="AK922" s="95" t="s">
        <v>630</v>
      </c>
      <c r="AL922" s="95" t="s">
        <v>630</v>
      </c>
      <c r="AM922" s="95" t="s">
        <v>630</v>
      </c>
      <c r="AN922" s="95" t="s">
        <v>630</v>
      </c>
      <c r="AO922" s="95" t="s">
        <v>630</v>
      </c>
      <c r="AP922" s="95" t="s">
        <v>630</v>
      </c>
      <c r="AQ922" s="95" t="s">
        <v>630</v>
      </c>
      <c r="AR922" s="95" t="s">
        <v>630</v>
      </c>
      <c r="AS922" s="95" t="s">
        <v>630</v>
      </c>
      <c r="AT922" s="95" t="s">
        <v>630</v>
      </c>
      <c r="AU922" s="95" t="s">
        <v>630</v>
      </c>
      <c r="AV922" s="95" t="s">
        <v>630</v>
      </c>
      <c r="AW922" s="95" t="s">
        <v>630</v>
      </c>
      <c r="AX922" s="95" t="s">
        <v>630</v>
      </c>
      <c r="AY922" s="95" t="s">
        <v>630</v>
      </c>
      <c r="AZ922" s="95" t="s">
        <v>630</v>
      </c>
      <c r="BA922" s="95" t="s">
        <v>630</v>
      </c>
      <c r="BB922" s="95" t="s">
        <v>630</v>
      </c>
      <c r="BC922" s="95" t="s">
        <v>630</v>
      </c>
      <c r="BD922" s="95" t="s">
        <v>630</v>
      </c>
      <c r="BE922" s="95" t="s">
        <v>630</v>
      </c>
      <c r="BF922" s="95" t="s">
        <v>630</v>
      </c>
      <c r="BG922" s="95" t="s">
        <v>630</v>
      </c>
      <c r="BH922" s="95" t="s">
        <v>630</v>
      </c>
      <c r="BI922" s="95" t="s">
        <v>630</v>
      </c>
      <c r="BJ922" s="95" t="s">
        <v>630</v>
      </c>
      <c r="BK922" s="95" t="s">
        <v>630</v>
      </c>
      <c r="BL922" s="95" t="s">
        <v>630</v>
      </c>
      <c r="BM922" s="95" t="s">
        <v>630</v>
      </c>
      <c r="BN922" s="95" t="s">
        <v>630</v>
      </c>
      <c r="BO922" s="95" t="s">
        <v>630</v>
      </c>
      <c r="BP922" s="95" t="s">
        <v>630</v>
      </c>
      <c r="BQ922" s="95" t="s">
        <v>630</v>
      </c>
      <c r="BR922" s="95" t="s">
        <v>630</v>
      </c>
      <c r="BS922" s="95" t="s">
        <v>630</v>
      </c>
      <c r="BT922" s="89"/>
      <c r="BU922" s="89"/>
      <c r="BV922" s="89"/>
      <c r="BW922" s="89"/>
      <c r="BX922" s="89"/>
      <c r="BY922" s="94"/>
      <c r="BZ922" s="95"/>
      <c r="CA922" s="95"/>
      <c r="CB922" s="95" t="s">
        <v>630</v>
      </c>
      <c r="CC922" s="95" t="s">
        <v>630</v>
      </c>
      <c r="CD922" s="95" t="s">
        <v>630</v>
      </c>
      <c r="CE922" s="95" t="s">
        <v>630</v>
      </c>
      <c r="CF922" s="95" t="s">
        <v>630</v>
      </c>
      <c r="CG922" s="95" t="s">
        <v>630</v>
      </c>
      <c r="CH922" s="95" t="s">
        <v>630</v>
      </c>
      <c r="CI922" s="95" t="s">
        <v>630</v>
      </c>
      <c r="CJ922" s="95"/>
      <c r="CK922" s="95"/>
      <c r="CL922" s="95"/>
      <c r="CM922" s="95"/>
      <c r="CN922" s="95"/>
      <c r="CO922" s="95"/>
      <c r="CP922" s="95"/>
      <c r="CQ922" s="95"/>
      <c r="CR922" s="95"/>
      <c r="CS922" s="95"/>
      <c r="CT922" s="95"/>
      <c r="CU922" s="95" t="s">
        <v>631</v>
      </c>
      <c r="CV922" s="95" t="s">
        <v>631</v>
      </c>
      <c r="CW922" s="95" t="s">
        <v>631</v>
      </c>
      <c r="CX922" s="95" t="s">
        <v>631</v>
      </c>
      <c r="CY922" s="95" t="s">
        <v>631</v>
      </c>
      <c r="CZ922" s="95" t="s">
        <v>631</v>
      </c>
      <c r="DA922" s="95" t="s">
        <v>631</v>
      </c>
      <c r="DB922" s="95" t="s">
        <v>631</v>
      </c>
      <c r="DC922" s="95" t="s">
        <v>631</v>
      </c>
      <c r="DD922" s="95" t="s">
        <v>631</v>
      </c>
      <c r="DE922" s="95" t="s">
        <v>631</v>
      </c>
      <c r="DF922" s="95" t="s">
        <v>631</v>
      </c>
      <c r="DG922" s="95" t="s">
        <v>631</v>
      </c>
      <c r="DH922" s="95" t="s">
        <v>631</v>
      </c>
      <c r="DI922" s="95" t="s">
        <v>631</v>
      </c>
      <c r="DJ922" s="95" t="s">
        <v>631</v>
      </c>
      <c r="DK922" s="95" t="s">
        <v>631</v>
      </c>
      <c r="DL922" s="95" t="s">
        <v>631</v>
      </c>
      <c r="DM922" s="95" t="s">
        <v>631</v>
      </c>
      <c r="DN922" s="95" t="s">
        <v>631</v>
      </c>
      <c r="DO922" s="95" t="s">
        <v>631</v>
      </c>
      <c r="DP922" s="95" t="s">
        <v>631</v>
      </c>
      <c r="DQ922" s="95" t="s">
        <v>631</v>
      </c>
      <c r="DR922" s="95" t="s">
        <v>631</v>
      </c>
      <c r="DS922" s="95" t="s">
        <v>631</v>
      </c>
      <c r="DT922" s="95" t="s">
        <v>631</v>
      </c>
      <c r="DU922" s="95" t="s">
        <v>631</v>
      </c>
      <c r="DV922" s="95" t="s">
        <v>631</v>
      </c>
      <c r="DW922" s="95" t="s">
        <v>631</v>
      </c>
      <c r="DX922" s="95" t="s">
        <v>631</v>
      </c>
      <c r="DY922" s="95" t="s">
        <v>631</v>
      </c>
      <c r="DZ922" s="95" t="s">
        <v>631</v>
      </c>
      <c r="EA922" s="95" t="s">
        <v>631</v>
      </c>
      <c r="EB922" s="95" t="s">
        <v>631</v>
      </c>
      <c r="EC922" s="95" t="s">
        <v>631</v>
      </c>
      <c r="ED922" s="95" t="s">
        <v>631</v>
      </c>
      <c r="EE922" s="95" t="s">
        <v>631</v>
      </c>
      <c r="EF922" s="95" t="s">
        <v>631</v>
      </c>
      <c r="EG922" s="95" t="s">
        <v>631</v>
      </c>
      <c r="EH922" s="95" t="s">
        <v>631</v>
      </c>
      <c r="EI922" s="95" t="s">
        <v>631</v>
      </c>
      <c r="EJ922" s="95" t="s">
        <v>631</v>
      </c>
      <c r="EK922" s="95" t="s">
        <v>631</v>
      </c>
      <c r="EL922" s="95" t="s">
        <v>631</v>
      </c>
      <c r="EM922" s="95" t="s">
        <v>631</v>
      </c>
      <c r="EN922" s="95" t="s">
        <v>631</v>
      </c>
      <c r="EO922" s="89" t="s">
        <v>631</v>
      </c>
      <c r="EP922" s="95" t="s">
        <v>631</v>
      </c>
      <c r="EQ922" s="95" t="s">
        <v>631</v>
      </c>
      <c r="ER922" s="95" t="s">
        <v>631</v>
      </c>
      <c r="ES922" s="95" t="s">
        <v>631</v>
      </c>
      <c r="ET922" s="95" t="s">
        <v>631</v>
      </c>
      <c r="EU922" s="95" t="s">
        <v>631</v>
      </c>
      <c r="EV922" s="95" t="s">
        <v>631</v>
      </c>
      <c r="EW922" s="95" t="s">
        <v>631</v>
      </c>
      <c r="EX922" s="95" t="s">
        <v>631</v>
      </c>
      <c r="EY922" s="95" t="s">
        <v>631</v>
      </c>
      <c r="EZ922" s="95" t="s">
        <v>631</v>
      </c>
      <c r="FA922" s="95" t="s">
        <v>631</v>
      </c>
    </row>
    <row r="923" spans="1:157" ht="15" x14ac:dyDescent="0.35">
      <c r="A923" s="87" t="s">
        <v>632</v>
      </c>
      <c r="B923" s="96">
        <v>2285.6404380891522</v>
      </c>
      <c r="C923" s="97">
        <v>4657.1856812703572</v>
      </c>
      <c r="D923" s="97">
        <v>4186.4723151815397</v>
      </c>
      <c r="E923" s="97">
        <v>3573.4529799067209</v>
      </c>
      <c r="F923" s="97">
        <v>2973.864270107259</v>
      </c>
      <c r="G923" s="97">
        <v>6741.4335638669645</v>
      </c>
      <c r="H923" s="194">
        <v>6137.4265601078878</v>
      </c>
      <c r="I923" s="99">
        <v>5422.1814363102412</v>
      </c>
      <c r="J923" s="99">
        <v>4819.9923982018863</v>
      </c>
      <c r="K923" s="99">
        <v>5576.244258144613</v>
      </c>
      <c r="L923" s="99">
        <v>4940.7229867880624</v>
      </c>
      <c r="M923" s="99">
        <v>4345.0179128147747</v>
      </c>
      <c r="N923" s="99">
        <v>4314.83477726418</v>
      </c>
      <c r="O923" s="99">
        <v>3758.2312387343304</v>
      </c>
      <c r="P923" s="99">
        <v>3044.3978778146216</v>
      </c>
      <c r="Q923" s="99">
        <v>9968.8556544297662</v>
      </c>
      <c r="R923" s="99">
        <v>9376.3779046725303</v>
      </c>
      <c r="S923" s="99">
        <v>8592.3265203199499</v>
      </c>
      <c r="T923" s="99">
        <v>7668.1617852806521</v>
      </c>
      <c r="U923" s="99">
        <v>8783.9001549152927</v>
      </c>
      <c r="V923" s="99">
        <v>7941.2785724576288</v>
      </c>
      <c r="W923" s="99">
        <v>7075.6840355234172</v>
      </c>
      <c r="X923" s="99">
        <v>7157.227188105051</v>
      </c>
      <c r="Y923" s="99">
        <v>6293.7270497130075</v>
      </c>
      <c r="Z923" s="99">
        <v>5616.341324654205</v>
      </c>
      <c r="AA923" s="99">
        <v>8132.8522070529762</v>
      </c>
      <c r="AB923" s="99">
        <v>7348.8008227003966</v>
      </c>
      <c r="AC923" s="99">
        <v>6483.2062857661795</v>
      </c>
      <c r="AD923" s="99">
        <v>6564.7494383478161</v>
      </c>
      <c r="AE923" s="99">
        <v>5741.8558090900178</v>
      </c>
      <c r="AF923" s="99">
        <v>5131.6389276995296</v>
      </c>
      <c r="AG923" s="99">
        <v>5823.089839477384</v>
      </c>
      <c r="AH923" s="99">
        <v>5097.7717939555068</v>
      </c>
      <c r="AI923" s="99">
        <v>4518.7255624804448</v>
      </c>
      <c r="AJ923" s="99">
        <v>3951.871373877213</v>
      </c>
      <c r="AK923" s="99">
        <v>3177.0311035339751</v>
      </c>
      <c r="AL923" s="99">
        <v>5316.9913680771051</v>
      </c>
      <c r="AM923" s="99">
        <v>4848.6606199733897</v>
      </c>
      <c r="AN923" s="99">
        <v>4232.7080519888323</v>
      </c>
      <c r="AO923" s="99">
        <v>3644.9833880531091</v>
      </c>
      <c r="AP923" s="99">
        <v>7192.2891596210166</v>
      </c>
      <c r="AQ923" s="99">
        <v>6710.2522517947009</v>
      </c>
      <c r="AR923" s="99">
        <v>6058.3365844973314</v>
      </c>
      <c r="AS923" s="99">
        <v>5441.6895926398529</v>
      </c>
      <c r="AT923" s="99">
        <v>6228.2153439683889</v>
      </c>
      <c r="AU923" s="99">
        <v>5563.6858014082291</v>
      </c>
      <c r="AV923" s="99">
        <v>4973.063654552775</v>
      </c>
      <c r="AW923" s="99">
        <v>4940.1199600383079</v>
      </c>
      <c r="AX923" s="99">
        <v>4360.9278801164501</v>
      </c>
      <c r="AY923" s="99">
        <v>3767.1243458778813</v>
      </c>
      <c r="AZ923" s="99">
        <v>10140.269369442378</v>
      </c>
      <c r="BA923" s="99">
        <v>9547.0806291597328</v>
      </c>
      <c r="BB923" s="99">
        <v>8763.5950967883473</v>
      </c>
      <c r="BC923" s="99">
        <v>7976.5445487915022</v>
      </c>
      <c r="BD923" s="99">
        <v>8955.9057705585201</v>
      </c>
      <c r="BE923" s="99">
        <v>8206.461369204244</v>
      </c>
      <c r="BF923" s="99">
        <v>7480.010931294637</v>
      </c>
      <c r="BG923" s="99">
        <v>7545.3475283727021</v>
      </c>
      <c r="BH923" s="99">
        <v>6832.779909697957</v>
      </c>
      <c r="BI923" s="99">
        <v>6220.595776985534</v>
      </c>
      <c r="BJ923" s="99">
        <v>8420.0682688186607</v>
      </c>
      <c r="BK923" s="99">
        <v>7709.9277517073788</v>
      </c>
      <c r="BL923" s="99">
        <v>6992.7468121262646</v>
      </c>
      <c r="BM923" s="99">
        <v>7056.2519699029108</v>
      </c>
      <c r="BN923" s="99">
        <v>6350.1645435675064</v>
      </c>
      <c r="BO923" s="99">
        <v>5717.658056265037</v>
      </c>
      <c r="BP923" s="99">
        <v>6413.6697013441553</v>
      </c>
      <c r="BQ923" s="99">
        <v>5680.9529827873075</v>
      </c>
      <c r="BR923" s="99">
        <v>5091.6161348887163</v>
      </c>
      <c r="BS923" s="99">
        <v>4519.8272025769375</v>
      </c>
      <c r="BT923" s="97">
        <v>11110.366655469481</v>
      </c>
      <c r="BU923" s="97">
        <v>10320.56054243473</v>
      </c>
      <c r="BV923" s="97">
        <v>9727.3718021520854</v>
      </c>
      <c r="BW923" s="97">
        <v>8937.565689117333</v>
      </c>
      <c r="BX923" s="97">
        <v>6628.1395202266203</v>
      </c>
      <c r="BY923" s="98">
        <v>5853.3703861589602</v>
      </c>
      <c r="BZ923" s="99">
        <v>5196.0512945589026</v>
      </c>
      <c r="CA923" s="99">
        <v>8174.3534442088458</v>
      </c>
      <c r="CB923" s="99">
        <v>11337.280577200438</v>
      </c>
      <c r="CC923" s="99">
        <v>10547.474464165691</v>
      </c>
      <c r="CD923" s="99">
        <v>9954.2857238830456</v>
      </c>
      <c r="CE923" s="99">
        <v>9164.4796108482933</v>
      </c>
      <c r="CF923" s="99">
        <v>7210.8865074371033</v>
      </c>
      <c r="CG923" s="99">
        <v>6504.7990811016998</v>
      </c>
      <c r="CH923" s="99">
        <v>5848.2013955842849</v>
      </c>
      <c r="CI923" s="99">
        <v>8550.422551206042</v>
      </c>
      <c r="CJ923" s="99">
        <v>12622.291928890592</v>
      </c>
      <c r="CK923" s="99">
        <v>11239.297075573202</v>
      </c>
      <c r="CL923" s="99">
        <v>9856.3022222558047</v>
      </c>
      <c r="CM923" s="99">
        <v>8988.4411047875674</v>
      </c>
      <c r="CN923" s="99">
        <v>7272.203676179498</v>
      </c>
      <c r="CO923" s="99">
        <v>6521.1096528124253</v>
      </c>
      <c r="CP923" s="99">
        <v>5765.7711944944167</v>
      </c>
      <c r="CQ923" s="99">
        <v>8893.0258015461641</v>
      </c>
      <c r="CR923" s="99">
        <v>10960.625048321381</v>
      </c>
      <c r="CS923" s="99">
        <v>13591.672357112109</v>
      </c>
      <c r="CT923" s="99">
        <v>15742.88313543432</v>
      </c>
      <c r="CU923" s="99">
        <v>12739.388830811045</v>
      </c>
      <c r="CV923" s="99">
        <v>11349.928258286069</v>
      </c>
      <c r="CW923" s="99">
        <v>9960.4676857610975</v>
      </c>
      <c r="CX923" s="99">
        <v>9126.0480473583211</v>
      </c>
      <c r="CY923" s="99">
        <v>7682.2576288205018</v>
      </c>
      <c r="CZ923" s="99">
        <v>7026.198454057946</v>
      </c>
      <c r="DA923" s="99">
        <v>6318.2669492362074</v>
      </c>
      <c r="DB923" s="99">
        <v>9043.23522386269</v>
      </c>
      <c r="DC923" s="99">
        <v>11060.86063610378</v>
      </c>
      <c r="DD923" s="99">
        <v>13691.907944894496</v>
      </c>
      <c r="DE923" s="99">
        <v>15759.507191669714</v>
      </c>
      <c r="DF923" s="99">
        <v>3781.8922264424764</v>
      </c>
      <c r="DG923" s="99">
        <v>6280.9272180340049</v>
      </c>
      <c r="DH923" s="99">
        <v>5778.567955617641</v>
      </c>
      <c r="DI923" s="99">
        <v>5148.6431370822729</v>
      </c>
      <c r="DJ923" s="99">
        <v>4547.5077763592853</v>
      </c>
      <c r="DK923" s="99">
        <v>8136.8912861893323</v>
      </c>
      <c r="DL923" s="99">
        <v>7640.3576686924671</v>
      </c>
      <c r="DM923" s="99">
        <v>6988.1180957087854</v>
      </c>
      <c r="DN923" s="99">
        <v>6375.9339629963661</v>
      </c>
      <c r="DO923" s="99">
        <v>7148.0849981370957</v>
      </c>
      <c r="DP923" s="99">
        <v>6505.5027295783366</v>
      </c>
      <c r="DQ923" s="99">
        <v>5879.3031799072633</v>
      </c>
      <c r="DR923" s="99">
        <v>5848.9050440609271</v>
      </c>
      <c r="DS923" s="99">
        <v>5236.6830769104645</v>
      </c>
      <c r="DT923" s="99">
        <v>4639.0127562540856</v>
      </c>
      <c r="DU923" s="99">
        <v>10976.303888390483</v>
      </c>
      <c r="DV923" s="99">
        <v>10383.115148107838</v>
      </c>
      <c r="DW923" s="99">
        <v>9593.3090350730854</v>
      </c>
      <c r="DX923" s="99">
        <v>8772.4102612395291</v>
      </c>
      <c r="DY923" s="99">
        <v>9789.9264078251927</v>
      </c>
      <c r="DZ923" s="99">
        <v>9001.3272071406082</v>
      </c>
      <c r="EA923" s="99">
        <v>8226.8499674629238</v>
      </c>
      <c r="EB923" s="99">
        <v>8341.213240820729</v>
      </c>
      <c r="EC923" s="99">
        <v>7565.7361266313819</v>
      </c>
      <c r="ED923" s="99">
        <v>6946.747897867629</v>
      </c>
      <c r="EE923" s="99">
        <v>9196.7376675425458</v>
      </c>
      <c r="EF923" s="99">
        <v>8505.7934641554057</v>
      </c>
      <c r="EG923" s="99">
        <v>7730.3163499660586</v>
      </c>
      <c r="EH923" s="99">
        <v>7795.6529470441264</v>
      </c>
      <c r="EI923" s="99">
        <v>7076.3166644495986</v>
      </c>
      <c r="EJ923" s="99">
        <v>6464.1325317371784</v>
      </c>
      <c r="EK923" s="99">
        <v>7139.8218222262476</v>
      </c>
      <c r="EL923" s="99">
        <v>6433.7343958908432</v>
      </c>
      <c r="EM923" s="99">
        <v>5801.2279085883747</v>
      </c>
      <c r="EN923" s="99">
        <v>5201.3293578525472</v>
      </c>
      <c r="EO923" s="97">
        <v>12062.5437266395</v>
      </c>
      <c r="EP923" s="99">
        <v>11266.982884922576</v>
      </c>
      <c r="EQ923" s="99">
        <v>10673.083154114522</v>
      </c>
      <c r="ER923" s="99">
        <v>9877.5223123975993</v>
      </c>
      <c r="ES923" s="99">
        <v>7843.7027800611577</v>
      </c>
      <c r="ET923" s="99">
        <v>7121.9370464126623</v>
      </c>
      <c r="EU923" s="99">
        <v>6474.6727596338642</v>
      </c>
      <c r="EV923" s="99">
        <v>9194.9912485725526</v>
      </c>
      <c r="EW923" s="99">
        <v>11897.686555227365</v>
      </c>
      <c r="EX923" s="99">
        <v>4097.226357207358</v>
      </c>
      <c r="EY923" s="99">
        <v>6119.2472341067469</v>
      </c>
      <c r="EZ923" s="99">
        <v>7165.5044405401495</v>
      </c>
      <c r="FA923" s="99">
        <v>8729.796616364767</v>
      </c>
    </row>
    <row r="924" spans="1:157" ht="15.6" thickBot="1" x14ac:dyDescent="0.4">
      <c r="A924" s="100" t="s">
        <v>633</v>
      </c>
      <c r="B924" s="101">
        <v>27427.685257069825</v>
      </c>
      <c r="C924" s="102">
        <v>55886.228175244287</v>
      </c>
      <c r="D924" s="102">
        <v>50237.667782178476</v>
      </c>
      <c r="E924" s="102">
        <v>42881.435758880652</v>
      </c>
      <c r="F924" s="102">
        <v>35686.37124128711</v>
      </c>
      <c r="G924" s="102">
        <v>80897.20276640357</v>
      </c>
      <c r="H924" s="195">
        <v>73649.118721294653</v>
      </c>
      <c r="I924" s="104">
        <v>65066.177235722891</v>
      </c>
      <c r="J924" s="104">
        <v>57839.908778422636</v>
      </c>
      <c r="K924" s="104">
        <v>66914.93109773536</v>
      </c>
      <c r="L924" s="104">
        <v>59288.675841456745</v>
      </c>
      <c r="M924" s="104">
        <v>52140.214953777293</v>
      </c>
      <c r="N924" s="104">
        <v>51778.017327170164</v>
      </c>
      <c r="O924" s="104">
        <v>45098.774864811967</v>
      </c>
      <c r="P924" s="104">
        <v>36532.77453377546</v>
      </c>
      <c r="Q924" s="104">
        <v>119626.26785315719</v>
      </c>
      <c r="R924" s="104">
        <v>112516.53485607036</v>
      </c>
      <c r="S924" s="104">
        <v>103107.91824383941</v>
      </c>
      <c r="T924" s="104">
        <v>92017.941423367825</v>
      </c>
      <c r="U924" s="104">
        <v>105406.80185898351</v>
      </c>
      <c r="V924" s="104">
        <v>95295.342869491549</v>
      </c>
      <c r="W924" s="104">
        <v>84908.208426281009</v>
      </c>
      <c r="X924" s="104">
        <v>85886.726257260612</v>
      </c>
      <c r="Y924" s="104">
        <v>75524.724596556087</v>
      </c>
      <c r="Z924" s="104">
        <v>67396.095895850463</v>
      </c>
      <c r="AA924" s="104">
        <v>97594.226484635714</v>
      </c>
      <c r="AB924" s="104">
        <v>88185.609872404762</v>
      </c>
      <c r="AC924" s="104">
        <v>77798.47542919415</v>
      </c>
      <c r="AD924" s="104">
        <v>78776.993260173796</v>
      </c>
      <c r="AE924" s="104">
        <v>68902.26970908021</v>
      </c>
      <c r="AF924" s="104">
        <v>61579.667132394359</v>
      </c>
      <c r="AG924" s="104">
        <v>69877.078073728611</v>
      </c>
      <c r="AH924" s="104">
        <v>61173.261527466078</v>
      </c>
      <c r="AI924" s="104">
        <v>54224.706749765333</v>
      </c>
      <c r="AJ924" s="104">
        <v>47422.456486526557</v>
      </c>
      <c r="AK924" s="104">
        <v>38124.373242407702</v>
      </c>
      <c r="AL924" s="104">
        <v>63803.896416925258</v>
      </c>
      <c r="AM924" s="104">
        <v>58183.927439680672</v>
      </c>
      <c r="AN924" s="104">
        <v>50792.496623865984</v>
      </c>
      <c r="AO924" s="104">
        <v>43739.800656637308</v>
      </c>
      <c r="AP924" s="104">
        <v>86307.469915452195</v>
      </c>
      <c r="AQ924" s="104">
        <v>80523.027021536414</v>
      </c>
      <c r="AR924" s="104">
        <v>72700.03901396798</v>
      </c>
      <c r="AS924" s="104">
        <v>65300.275111678231</v>
      </c>
      <c r="AT924" s="104">
        <v>74738.584127620663</v>
      </c>
      <c r="AU924" s="104">
        <v>66764.229616898752</v>
      </c>
      <c r="AV924" s="104">
        <v>59676.763854633304</v>
      </c>
      <c r="AW924" s="104">
        <v>59281.439520459695</v>
      </c>
      <c r="AX924" s="104">
        <v>52331.134561397397</v>
      </c>
      <c r="AY924" s="104">
        <v>45205.492150534577</v>
      </c>
      <c r="AZ924" s="104">
        <v>121683.23243330853</v>
      </c>
      <c r="BA924" s="104">
        <v>114564.96754991679</v>
      </c>
      <c r="BB924" s="104">
        <v>105163.14116146017</v>
      </c>
      <c r="BC924" s="104">
        <v>95718.534585498026</v>
      </c>
      <c r="BD924" s="104">
        <v>107470.86924670223</v>
      </c>
      <c r="BE924" s="104">
        <v>98477.536430450928</v>
      </c>
      <c r="BF924" s="104">
        <v>89760.131175535644</v>
      </c>
      <c r="BG924" s="104">
        <v>90544.170340472425</v>
      </c>
      <c r="BH924" s="104">
        <v>81993.35891637548</v>
      </c>
      <c r="BI924" s="104">
        <v>74647.149323826408</v>
      </c>
      <c r="BJ924" s="104">
        <v>101040.81922582393</v>
      </c>
      <c r="BK924" s="104">
        <v>92519.133020488545</v>
      </c>
      <c r="BL924" s="104">
        <v>83912.961745515175</v>
      </c>
      <c r="BM924" s="104">
        <v>84675.023638834929</v>
      </c>
      <c r="BN924" s="104">
        <v>76201.97452281008</v>
      </c>
      <c r="BO924" s="104">
        <v>68611.89667518044</v>
      </c>
      <c r="BP924" s="104">
        <v>76964.036416129864</v>
      </c>
      <c r="BQ924" s="104">
        <v>68171.435793447687</v>
      </c>
      <c r="BR924" s="104">
        <v>61099.393618664595</v>
      </c>
      <c r="BS924" s="104">
        <v>54237.926430923253</v>
      </c>
      <c r="BT924" s="102">
        <v>133324.39986563378</v>
      </c>
      <c r="BU924" s="102">
        <v>123846.72650921677</v>
      </c>
      <c r="BV924" s="102">
        <v>116728.46162582503</v>
      </c>
      <c r="BW924" s="102">
        <v>107250.78826940799</v>
      </c>
      <c r="BX924" s="102">
        <v>79537.67424271944</v>
      </c>
      <c r="BY924" s="103">
        <v>70240.444633907522</v>
      </c>
      <c r="BZ924" s="104">
        <v>62352.615534706827</v>
      </c>
      <c r="CA924" s="104">
        <v>98092.241330506149</v>
      </c>
      <c r="CB924" s="104">
        <v>136047.36692640526</v>
      </c>
      <c r="CC924" s="104">
        <v>126569.69356998829</v>
      </c>
      <c r="CD924" s="104">
        <v>119451.42868659654</v>
      </c>
      <c r="CE924" s="104">
        <v>109973.75533017953</v>
      </c>
      <c r="CF924" s="104">
        <v>86530.638089245243</v>
      </c>
      <c r="CG924" s="104">
        <v>78057.588973220394</v>
      </c>
      <c r="CH924" s="104">
        <v>70178.416747011419</v>
      </c>
      <c r="CI924" s="104">
        <v>102605.0706144725</v>
      </c>
      <c r="CJ924" s="104">
        <v>151467.50314668712</v>
      </c>
      <c r="CK924" s="104">
        <v>134871.56490687843</v>
      </c>
      <c r="CL924" s="104">
        <v>118275.62666706965</v>
      </c>
      <c r="CM924" s="104">
        <v>107861.2932574508</v>
      </c>
      <c r="CN924" s="104">
        <v>87266.444114153972</v>
      </c>
      <c r="CO924" s="104">
        <v>78253.315833749104</v>
      </c>
      <c r="CP924" s="104">
        <v>69189.254333933</v>
      </c>
      <c r="CQ924" s="104">
        <v>106716.30961855396</v>
      </c>
      <c r="CR924" s="104">
        <v>131527.50057985657</v>
      </c>
      <c r="CS924" s="104">
        <v>163100.0682853453</v>
      </c>
      <c r="CT924" s="104">
        <v>188914.59762521184</v>
      </c>
      <c r="CU924" s="104">
        <v>152872.66596973254</v>
      </c>
      <c r="CV924" s="104">
        <v>136199.13909943282</v>
      </c>
      <c r="CW924" s="104">
        <v>119525.61222913317</v>
      </c>
      <c r="CX924" s="104">
        <v>109512.57656829985</v>
      </c>
      <c r="CY924" s="104">
        <v>92187.091545846022</v>
      </c>
      <c r="CZ924" s="104">
        <v>84314.381448695349</v>
      </c>
      <c r="DA924" s="104">
        <v>75819.203390834489</v>
      </c>
      <c r="DB924" s="104">
        <v>108518.82268635227</v>
      </c>
      <c r="DC924" s="104">
        <v>132730.32763324535</v>
      </c>
      <c r="DD924" s="104">
        <v>164302.89533873394</v>
      </c>
      <c r="DE924" s="104">
        <v>189114.08630003658</v>
      </c>
      <c r="DF924" s="104">
        <v>45382.706717309717</v>
      </c>
      <c r="DG924" s="104">
        <v>75371.126616408059</v>
      </c>
      <c r="DH924" s="104">
        <v>69342.815467411696</v>
      </c>
      <c r="DI924" s="104">
        <v>61783.717644987279</v>
      </c>
      <c r="DJ924" s="104">
        <v>54570.093316311424</v>
      </c>
      <c r="DK924" s="104">
        <v>97642.695434271984</v>
      </c>
      <c r="DL924" s="104">
        <v>91684.292024309601</v>
      </c>
      <c r="DM924" s="104">
        <v>83857.417148505425</v>
      </c>
      <c r="DN924" s="104">
        <v>76511.207555956396</v>
      </c>
      <c r="DO924" s="104">
        <v>85777.019977645148</v>
      </c>
      <c r="DP924" s="104">
        <v>78066.032754940039</v>
      </c>
      <c r="DQ924" s="104">
        <v>70551.638158887159</v>
      </c>
      <c r="DR924" s="104">
        <v>70186.860528731122</v>
      </c>
      <c r="DS924" s="104">
        <v>62840.196922925577</v>
      </c>
      <c r="DT924" s="104">
        <v>55668.153075049027</v>
      </c>
      <c r="DU924" s="104">
        <v>131715.6466606858</v>
      </c>
      <c r="DV924" s="104">
        <v>124597.38177729405</v>
      </c>
      <c r="DW924" s="104">
        <v>115119.70842087702</v>
      </c>
      <c r="DX924" s="104">
        <v>105268.92313487435</v>
      </c>
      <c r="DY924" s="104">
        <v>117479.1168939023</v>
      </c>
      <c r="DZ924" s="104">
        <v>108015.92648568729</v>
      </c>
      <c r="EA924" s="104">
        <v>98722.199609555086</v>
      </c>
      <c r="EB924" s="104">
        <v>100094.55888984875</v>
      </c>
      <c r="EC924" s="104">
        <v>90788.833519576583</v>
      </c>
      <c r="ED924" s="104">
        <v>83360.974774411545</v>
      </c>
      <c r="EE924" s="104">
        <v>110360.85201051054</v>
      </c>
      <c r="EF924" s="104">
        <v>102069.52156986487</v>
      </c>
      <c r="EG924" s="104">
        <v>92763.796199592703</v>
      </c>
      <c r="EH924" s="104">
        <v>93547.835364529514</v>
      </c>
      <c r="EI924" s="104">
        <v>84915.799973395187</v>
      </c>
      <c r="EJ924" s="104">
        <v>77569.590380846144</v>
      </c>
      <c r="EK924" s="104">
        <v>85677.861866714971</v>
      </c>
      <c r="EL924" s="104">
        <v>77204.812750690122</v>
      </c>
      <c r="EM924" s="104">
        <v>69614.734903060496</v>
      </c>
      <c r="EN924" s="104">
        <v>62415.952294230563</v>
      </c>
      <c r="EO924" s="102">
        <v>144750.52471967399</v>
      </c>
      <c r="EP924" s="104">
        <v>135203.79461907092</v>
      </c>
      <c r="EQ924" s="104">
        <v>128076.99784937425</v>
      </c>
      <c r="ER924" s="104">
        <v>118530.26774877119</v>
      </c>
      <c r="ES924" s="104">
        <v>94124.433360733892</v>
      </c>
      <c r="ET924" s="104">
        <v>85463.244556951948</v>
      </c>
      <c r="EU924" s="104">
        <v>77696.07311560637</v>
      </c>
      <c r="EV924" s="104">
        <v>110339.89498287064</v>
      </c>
      <c r="EW924" s="104">
        <v>142772.23866272837</v>
      </c>
      <c r="EX924" s="104">
        <v>49166.716286488299</v>
      </c>
      <c r="EY924" s="104">
        <v>73430.966809280959</v>
      </c>
      <c r="EZ924" s="104">
        <v>85986.053286481794</v>
      </c>
      <c r="FA924" s="104">
        <v>104757.55939637721</v>
      </c>
    </row>
    <row r="925" spans="1:157" ht="29.4" thickBot="1" x14ac:dyDescent="0.3">
      <c r="A925" s="165" t="s">
        <v>634</v>
      </c>
      <c r="B925" s="166">
        <v>56.176648694955453</v>
      </c>
      <c r="C925" s="167">
        <v>146.2427609360073</v>
      </c>
      <c r="D925" s="167">
        <v>121.84090822747625</v>
      </c>
      <c r="E925" s="167">
        <v>102.88777159128861</v>
      </c>
      <c r="F925" s="167">
        <v>87.382749750123736</v>
      </c>
      <c r="G925" s="168">
        <v>258.15204528684842</v>
      </c>
      <c r="H925" s="203">
        <v>233.72083919578264</v>
      </c>
      <c r="I925" s="167">
        <v>201.58870994378788</v>
      </c>
      <c r="J925" s="167">
        <v>165.94604685407407</v>
      </c>
      <c r="K925" s="167">
        <v>209.28963310471687</v>
      </c>
      <c r="L925" s="167">
        <v>177.15750385272207</v>
      </c>
      <c r="M925" s="168">
        <v>141.51484076300824</v>
      </c>
      <c r="N925" s="167">
        <v>145.02537460072733</v>
      </c>
      <c r="O925" s="167">
        <v>115.92884757318345</v>
      </c>
      <c r="P925" s="167">
        <v>104.28431619281629</v>
      </c>
      <c r="Q925" s="167">
        <v>402.79567023322517</v>
      </c>
      <c r="R925" s="167">
        <v>378.33511075962463</v>
      </c>
      <c r="S925" s="168">
        <v>345.96539641140907</v>
      </c>
      <c r="T925" s="167">
        <v>310.22915710220536</v>
      </c>
      <c r="U925" s="167">
        <v>353.87455128602386</v>
      </c>
      <c r="V925" s="167">
        <v>321.50483693780848</v>
      </c>
      <c r="W925" s="167">
        <v>285.76859762860482</v>
      </c>
      <c r="X925" s="167">
        <v>289.13512258959321</v>
      </c>
      <c r="Y925" s="168">
        <v>253.39888328038941</v>
      </c>
      <c r="Z925" s="167">
        <v>217.66264397118573</v>
      </c>
      <c r="AA925" s="167">
        <v>329.41399181242332</v>
      </c>
      <c r="AB925" s="167">
        <v>297.04427746420805</v>
      </c>
      <c r="AC925" s="167">
        <v>261.30803815500423</v>
      </c>
      <c r="AD925" s="167">
        <v>264.67456311599267</v>
      </c>
      <c r="AE925" s="168">
        <v>228.9383238067889</v>
      </c>
      <c r="AF925" s="167">
        <v>193.20208449758505</v>
      </c>
      <c r="AG925" s="167">
        <v>232.30484876777729</v>
      </c>
      <c r="AH925" s="167">
        <v>196.56860945857346</v>
      </c>
      <c r="AI925" s="167">
        <v>160.83237014936972</v>
      </c>
      <c r="AJ925" s="167">
        <v>124.38811937332572</v>
      </c>
      <c r="AK925" s="169">
        <v>43.591085967710349</v>
      </c>
      <c r="AL925" s="170">
        <v>70.966631118789053</v>
      </c>
      <c r="AM925" s="170">
        <v>66.855613225702257</v>
      </c>
      <c r="AN925" s="170">
        <v>61.44876766083123</v>
      </c>
      <c r="AO925" s="170">
        <v>53.444158237486654</v>
      </c>
      <c r="AP925" s="170">
        <v>93.758465516362463</v>
      </c>
      <c r="AQ925" s="169">
        <v>89.869959583478632</v>
      </c>
      <c r="AR925" s="170">
        <v>84.966672238425133</v>
      </c>
      <c r="AS925" s="170">
        <v>77.769788830310162</v>
      </c>
      <c r="AT925" s="170">
        <v>85.98145365059483</v>
      </c>
      <c r="AU925" s="170">
        <v>81.296452690929257</v>
      </c>
      <c r="AV925" s="170">
        <v>73.6492025852354</v>
      </c>
      <c r="AW925" s="169">
        <v>75.902564249927394</v>
      </c>
      <c r="AX925" s="170">
        <v>68.057513869242797</v>
      </c>
      <c r="AY925" s="170">
        <v>60.111312764531242</v>
      </c>
      <c r="AZ925" s="170">
        <v>153.21394576539637</v>
      </c>
      <c r="BA925" s="170">
        <v>140.96898933732882</v>
      </c>
      <c r="BB925" s="170">
        <v>124.66533961511077</v>
      </c>
      <c r="BC925" s="169">
        <v>106.75043185076396</v>
      </c>
      <c r="BD925" s="170">
        <v>128.72403290926115</v>
      </c>
      <c r="BE925" s="170">
        <v>112.4203831870431</v>
      </c>
      <c r="BF925" s="170">
        <v>101.6824149525051</v>
      </c>
      <c r="BG925" s="170">
        <v>102.16300622390766</v>
      </c>
      <c r="BH925" s="170">
        <v>96.579266049578422</v>
      </c>
      <c r="BI925" s="169">
        <v>89.258363595866015</v>
      </c>
      <c r="BJ925" s="170">
        <v>116.47907648119347</v>
      </c>
      <c r="BK925" s="170">
        <v>103.37359603600974</v>
      </c>
      <c r="BL925" s="170">
        <v>97.869690577365105</v>
      </c>
      <c r="BM925" s="170">
        <v>98.381975381233659</v>
      </c>
      <c r="BN925" s="170">
        <v>92.686093796520751</v>
      </c>
      <c r="BO925" s="169">
        <v>85.716874963711192</v>
      </c>
      <c r="BP925" s="170">
        <v>93.198378600389248</v>
      </c>
      <c r="BQ925" s="170">
        <v>87.963323829273151</v>
      </c>
      <c r="BR925" s="170">
        <v>80.247043181782928</v>
      </c>
      <c r="BS925" s="170">
        <v>71.873085567033968</v>
      </c>
      <c r="BT925" s="170">
        <v>463.74013100320593</v>
      </c>
      <c r="BU925" s="170">
        <v>431.13283155876974</v>
      </c>
      <c r="BV925" s="170">
        <v>406.64291870263469</v>
      </c>
      <c r="BW925" s="170">
        <v>374.03561925819844</v>
      </c>
      <c r="BX925" s="170">
        <v>281.10859142893349</v>
      </c>
      <c r="BY925" s="170">
        <v>245.27877590023988</v>
      </c>
      <c r="BZ925" s="170">
        <v>212.67147645580377</v>
      </c>
      <c r="CA925" s="170">
        <v>344.9443349011122</v>
      </c>
      <c r="CB925" s="170">
        <v>184.83184458079413</v>
      </c>
      <c r="CC925" s="170">
        <v>168.52819485857606</v>
      </c>
      <c r="CD925" s="170">
        <v>156.28323843050839</v>
      </c>
      <c r="CE925" s="170">
        <v>139.97958870829035</v>
      </c>
      <c r="CF925" s="170">
        <v>105.35028233029288</v>
      </c>
      <c r="CG925" s="170">
        <v>99.654400745579892</v>
      </c>
      <c r="CH925" s="170">
        <v>94.713344392944364</v>
      </c>
      <c r="CI925" s="170">
        <v>125.43394652974735</v>
      </c>
      <c r="CJ925" s="170">
        <v>539.97721726531381</v>
      </c>
      <c r="CK925" s="170">
        <v>482.88000496474262</v>
      </c>
      <c r="CL925" s="170">
        <v>425.78279266417121</v>
      </c>
      <c r="CM925" s="170">
        <v>389.95297713547757</v>
      </c>
      <c r="CN925" s="170">
        <v>321.5158621623479</v>
      </c>
      <c r="CO925" s="170">
        <v>288.90856271791176</v>
      </c>
      <c r="CP925" s="170">
        <v>253.07874718921818</v>
      </c>
      <c r="CQ925" s="170">
        <v>386.01373772845477</v>
      </c>
      <c r="CR925" s="170">
        <v>485.19193237603236</v>
      </c>
      <c r="CS925" s="170">
        <v>607.63219017596077</v>
      </c>
      <c r="CT925" s="170">
        <v>706.81038482353858</v>
      </c>
      <c r="CU925" s="170">
        <v>220.68347916938458</v>
      </c>
      <c r="CV925" s="170">
        <v>192.00140377972122</v>
      </c>
      <c r="CW925" s="170">
        <v>163.31932839005788</v>
      </c>
      <c r="CX925" s="170">
        <v>145.35763251596609</v>
      </c>
      <c r="CY925" s="170">
        <v>114.65050230699285</v>
      </c>
      <c r="CZ925" s="170">
        <v>109.58133433786226</v>
      </c>
      <c r="DA925" s="170">
        <v>103.87057690024591</v>
      </c>
      <c r="DB925" s="170">
        <v>143.35367807928847</v>
      </c>
      <c r="DC925" s="170">
        <v>192.94277540307732</v>
      </c>
      <c r="DD925" s="170">
        <v>254.16290430304147</v>
      </c>
      <c r="DE925" s="170">
        <v>303.75200162683041</v>
      </c>
      <c r="DF925" s="170">
        <v>51.307606900854758</v>
      </c>
      <c r="DG925" s="170">
        <v>80.369763161151198</v>
      </c>
      <c r="DH925" s="170">
        <v>76.832940849170257</v>
      </c>
      <c r="DI925" s="170">
        <v>71.549096158506018</v>
      </c>
      <c r="DJ925" s="170">
        <v>63.729774214102783</v>
      </c>
      <c r="DK925" s="170">
        <v>107.03729920353953</v>
      </c>
      <c r="DL925" s="170">
        <v>99.194440396182273</v>
      </c>
      <c r="DM925" s="170">
        <v>94.177965774990568</v>
      </c>
      <c r="DN925" s="170">
        <v>86.857063321278261</v>
      </c>
      <c r="DO925" s="170">
        <v>95.468390302777252</v>
      </c>
      <c r="DP925" s="170">
        <v>90.284793521932897</v>
      </c>
      <c r="DQ925" s="170">
        <v>83.206431496429403</v>
      </c>
      <c r="DR925" s="170">
        <v>85.343737169297327</v>
      </c>
      <c r="DS925" s="170">
        <v>78.023489450355314</v>
      </c>
      <c r="DT925" s="170">
        <v>70.097415978493942</v>
      </c>
      <c r="DU925" s="170">
        <v>173.70444848487918</v>
      </c>
      <c r="DV925" s="170">
        <v>161.45949205681151</v>
      </c>
      <c r="DW925" s="170">
        <v>145.15584233459356</v>
      </c>
      <c r="DX925" s="170">
        <v>127.24093457024672</v>
      </c>
      <c r="DY925" s="170">
        <v>149.21453562874393</v>
      </c>
      <c r="DZ925" s="170">
        <v>132.91088590652583</v>
      </c>
      <c r="EA925" s="170">
        <v>114.99597814217906</v>
      </c>
      <c r="EB925" s="170">
        <v>116.60723618430785</v>
      </c>
      <c r="EC925" s="170">
        <v>104.38577119426137</v>
      </c>
      <c r="ED925" s="170">
        <v>97.182615388738824</v>
      </c>
      <c r="EE925" s="170">
        <v>136.96957920067626</v>
      </c>
      <c r="EF925" s="170">
        <v>120.66592947845824</v>
      </c>
      <c r="EG925" s="170">
        <v>105.59636100636341</v>
      </c>
      <c r="EH925" s="170">
        <v>106.07695227776594</v>
      </c>
      <c r="EI925" s="170">
        <v>100.61034558939353</v>
      </c>
      <c r="EJ925" s="170">
        <v>93.289443135681168</v>
      </c>
      <c r="EK925" s="170">
        <v>101.12263039326213</v>
      </c>
      <c r="EL925" s="170">
        <v>95.426748808549121</v>
      </c>
      <c r="EM925" s="170">
        <v>88.457529975739646</v>
      </c>
      <c r="EN925" s="170">
        <v>80.570016603746183</v>
      </c>
      <c r="EO925" s="170">
        <v>203.03573850107861</v>
      </c>
      <c r="EP925" s="170">
        <v>186.61329623075025</v>
      </c>
      <c r="EQ925" s="170">
        <v>174.35366311141527</v>
      </c>
      <c r="ER925" s="170">
        <v>157.93122084108688</v>
      </c>
      <c r="ES925" s="170">
        <v>112.17060726703383</v>
      </c>
      <c r="ET925" s="170">
        <v>106.69925474997592</v>
      </c>
      <c r="EU925" s="170">
        <v>101.4778889615495</v>
      </c>
      <c r="EV925" s="170">
        <v>143.35006191397349</v>
      </c>
      <c r="EW925" s="170">
        <v>206.54113646934908</v>
      </c>
      <c r="EX925" s="170">
        <v>56.135846645341587</v>
      </c>
      <c r="EY925" s="170">
        <v>81.487631700678122</v>
      </c>
      <c r="EZ925" s="170">
        <v>97.675421732749257</v>
      </c>
      <c r="FA925" s="170">
        <v>128.26283870797408</v>
      </c>
    </row>
    <row r="926" spans="1:157" ht="70.5" customHeight="1" thickBot="1" x14ac:dyDescent="0.4">
      <c r="A926" s="49" t="s">
        <v>676</v>
      </c>
      <c r="B926" s="50"/>
      <c r="C926" s="50"/>
      <c r="D926" s="50"/>
      <c r="E926" s="50"/>
      <c r="F926" s="50"/>
      <c r="G926" s="50"/>
      <c r="H926" s="184"/>
      <c r="I926" s="50"/>
      <c r="J926" s="50"/>
      <c r="K926" s="50"/>
      <c r="L926" s="50"/>
      <c r="M926" s="50"/>
      <c r="N926" s="50"/>
      <c r="O926" s="50"/>
      <c r="P926" s="50"/>
      <c r="Q926" s="50"/>
      <c r="R926" s="50"/>
      <c r="S926" s="50"/>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c r="AQ926" s="50"/>
      <c r="AR926" s="50"/>
      <c r="AS926" s="50"/>
      <c r="AT926" s="50"/>
      <c r="AU926" s="50"/>
      <c r="AV926" s="50"/>
      <c r="AW926" s="50"/>
      <c r="AX926" s="50"/>
      <c r="AY926" s="50"/>
      <c r="AZ926" s="50"/>
      <c r="BA926" s="50"/>
      <c r="BB926" s="50"/>
      <c r="BC926" s="50"/>
      <c r="BD926" s="50"/>
      <c r="BE926" s="50"/>
      <c r="BF926" s="50"/>
      <c r="BG926" s="50"/>
      <c r="BH926" s="50"/>
      <c r="BI926" s="50"/>
      <c r="BJ926" s="50"/>
      <c r="BK926" s="50"/>
      <c r="BL926" s="50"/>
      <c r="BM926" s="50"/>
      <c r="BN926" s="50"/>
      <c r="BO926" s="50"/>
      <c r="BP926" s="50"/>
      <c r="BQ926" s="50"/>
      <c r="BR926" s="50"/>
      <c r="BS926" s="50"/>
      <c r="BT926" s="50"/>
      <c r="BU926" s="51"/>
      <c r="BV926" s="51"/>
      <c r="BW926" s="51"/>
      <c r="BX926" s="51"/>
      <c r="BY926" s="51"/>
      <c r="BZ926" s="51"/>
      <c r="CA926" s="51"/>
      <c r="CB926" s="51"/>
      <c r="CC926" s="51"/>
      <c r="CD926" s="51"/>
      <c r="CE926" s="51"/>
      <c r="CF926" s="51"/>
      <c r="CG926" s="51"/>
      <c r="CH926" s="51"/>
      <c r="CI926" s="51"/>
      <c r="CJ926" s="51"/>
      <c r="CK926" s="51"/>
      <c r="CL926" s="51"/>
      <c r="CM926" s="51"/>
      <c r="CN926" s="51"/>
      <c r="CO926" s="51"/>
      <c r="CP926" s="51"/>
      <c r="CQ926" s="51"/>
      <c r="CR926" s="51"/>
      <c r="CS926" s="51"/>
      <c r="CT926" s="51"/>
      <c r="CU926" s="51"/>
      <c r="CV926" s="51"/>
      <c r="CW926" s="51"/>
      <c r="CX926" s="51"/>
      <c r="CY926" s="51"/>
      <c r="CZ926" s="51"/>
      <c r="DA926" s="51"/>
      <c r="DB926" s="51"/>
      <c r="DC926" s="51"/>
      <c r="DD926" s="51"/>
      <c r="DE926" s="51"/>
      <c r="DF926" s="51"/>
      <c r="DG926" s="51"/>
      <c r="DH926" s="51"/>
      <c r="DI926" s="51"/>
      <c r="DJ926" s="51"/>
      <c r="DK926" s="51"/>
      <c r="DL926" s="51"/>
      <c r="DM926" s="51"/>
      <c r="DN926" s="51"/>
      <c r="DO926" s="51"/>
      <c r="DP926" s="51"/>
      <c r="DQ926" s="51"/>
      <c r="DR926" s="51"/>
      <c r="DS926" s="51"/>
      <c r="DT926" s="51"/>
      <c r="DU926" s="51"/>
      <c r="DV926" s="51"/>
      <c r="DW926" s="51"/>
      <c r="DX926" s="51"/>
      <c r="DY926" s="51"/>
      <c r="DZ926" s="51"/>
      <c r="EA926" s="51"/>
      <c r="EB926" s="51"/>
      <c r="EC926" s="51"/>
      <c r="ED926" s="51"/>
      <c r="EE926" s="51"/>
      <c r="EF926" s="51"/>
      <c r="EG926" s="51"/>
      <c r="EH926" s="51"/>
      <c r="EI926" s="51"/>
      <c r="EJ926" s="51"/>
      <c r="EK926" s="51"/>
      <c r="EL926" s="51"/>
      <c r="EM926" s="51"/>
      <c r="EN926" s="51"/>
      <c r="EO926" s="51"/>
      <c r="EP926" s="51"/>
      <c r="EQ926" s="51"/>
      <c r="ER926" s="51"/>
      <c r="ES926" s="51"/>
      <c r="ET926" s="51"/>
      <c r="EU926" s="51"/>
      <c r="EV926" s="51"/>
      <c r="EW926" s="51"/>
      <c r="EX926" s="51"/>
      <c r="EY926" s="51"/>
      <c r="EZ926" s="51"/>
      <c r="FA926" s="51"/>
    </row>
    <row r="927" spans="1:157" x14ac:dyDescent="0.25">
      <c r="A927" s="52"/>
      <c r="B927" s="53"/>
      <c r="C927" s="53"/>
      <c r="D927" s="53"/>
      <c r="E927" s="53"/>
      <c r="F927" s="53"/>
      <c r="G927" s="53"/>
      <c r="H927" s="185"/>
      <c r="I927" s="53"/>
      <c r="J927" s="53"/>
      <c r="K927" s="53"/>
      <c r="L927" s="54"/>
      <c r="M927" s="53"/>
      <c r="N927" s="53"/>
      <c r="O927" s="53"/>
      <c r="P927" s="53"/>
      <c r="Q927" s="53"/>
      <c r="R927" s="53"/>
      <c r="S927" s="53"/>
      <c r="T927" s="53"/>
      <c r="U927" s="53"/>
      <c r="V927" s="53"/>
      <c r="W927" s="53"/>
      <c r="X927" s="53"/>
      <c r="Y927" s="53"/>
      <c r="Z927" s="53"/>
      <c r="AA927" s="53"/>
      <c r="AB927" s="53"/>
      <c r="AC927" s="53"/>
      <c r="AD927" s="54"/>
      <c r="AE927" s="54"/>
      <c r="AF927" s="54"/>
      <c r="AG927" s="53"/>
      <c r="AH927" s="53"/>
      <c r="AI927" s="53"/>
      <c r="AJ927" s="53"/>
      <c r="AK927" s="53"/>
      <c r="AL927" s="54"/>
      <c r="AM927" s="54"/>
      <c r="AN927" s="54"/>
      <c r="AO927" s="54"/>
      <c r="AP927" s="55"/>
      <c r="AQ927" s="55"/>
      <c r="AR927" s="55"/>
      <c r="AS927" s="55"/>
      <c r="AT927" s="55"/>
      <c r="AU927" s="55"/>
      <c r="AV927" s="53"/>
      <c r="AW927" s="53"/>
      <c r="AX927" s="55"/>
      <c r="AY927" s="53"/>
      <c r="AZ927" s="53"/>
      <c r="BA927" s="53"/>
      <c r="BB927" s="53"/>
      <c r="BC927" s="53"/>
      <c r="BD927" s="53"/>
      <c r="BE927" s="53"/>
      <c r="BF927" s="53"/>
      <c r="BG927" s="53"/>
      <c r="BH927" s="53"/>
      <c r="BI927" s="53"/>
      <c r="BJ927" s="53"/>
      <c r="BK927" s="53"/>
      <c r="BL927" s="53"/>
      <c r="BM927" s="54"/>
      <c r="BN927" s="54"/>
      <c r="BO927" s="54"/>
      <c r="BP927" s="53"/>
      <c r="BQ927" s="53"/>
      <c r="BR927" s="53"/>
      <c r="BS927" s="56"/>
      <c r="BT927" s="53" t="s">
        <v>569</v>
      </c>
      <c r="BU927" s="57" t="s">
        <v>570</v>
      </c>
      <c r="BV927" s="57" t="s">
        <v>571</v>
      </c>
      <c r="BW927" s="57" t="s">
        <v>571</v>
      </c>
      <c r="BX927" s="57" t="s">
        <v>571</v>
      </c>
      <c r="BY927" s="57" t="s">
        <v>571</v>
      </c>
      <c r="BZ927" s="57" t="s">
        <v>571</v>
      </c>
      <c r="CA927" s="57" t="s">
        <v>572</v>
      </c>
      <c r="CB927" s="57" t="s">
        <v>573</v>
      </c>
      <c r="CC927" s="57" t="s">
        <v>573</v>
      </c>
      <c r="CD927" s="57" t="s">
        <v>573</v>
      </c>
      <c r="CE927" s="57" t="s">
        <v>573</v>
      </c>
      <c r="CF927" s="57" t="s">
        <v>573</v>
      </c>
      <c r="CG927" s="57" t="s">
        <v>573</v>
      </c>
      <c r="CH927" s="57" t="s">
        <v>573</v>
      </c>
      <c r="CI927" s="57" t="s">
        <v>572</v>
      </c>
      <c r="CJ927" s="57" t="s">
        <v>571</v>
      </c>
      <c r="CK927" s="57" t="s">
        <v>571</v>
      </c>
      <c r="CL927" s="57" t="s">
        <v>571</v>
      </c>
      <c r="CM927" s="57" t="s">
        <v>571</v>
      </c>
      <c r="CN927" s="57" t="s">
        <v>571</v>
      </c>
      <c r="CO927" s="57" t="s">
        <v>571</v>
      </c>
      <c r="CP927" s="57" t="s">
        <v>571</v>
      </c>
      <c r="CQ927" s="57" t="s">
        <v>571</v>
      </c>
      <c r="CR927" s="57" t="s">
        <v>571</v>
      </c>
      <c r="CS927" s="57" t="s">
        <v>571</v>
      </c>
      <c r="CT927" s="57" t="s">
        <v>571</v>
      </c>
      <c r="CU927" s="57" t="s">
        <v>573</v>
      </c>
      <c r="CV927" s="57" t="s">
        <v>573</v>
      </c>
      <c r="CW927" s="57" t="s">
        <v>573</v>
      </c>
      <c r="CX927" s="57" t="s">
        <v>573</v>
      </c>
      <c r="CY927" s="57" t="s">
        <v>573</v>
      </c>
      <c r="CZ927" s="57" t="s">
        <v>573</v>
      </c>
      <c r="DA927" s="57" t="s">
        <v>573</v>
      </c>
      <c r="DB927" s="57" t="s">
        <v>574</v>
      </c>
      <c r="DC927" s="57" t="s">
        <v>574</v>
      </c>
      <c r="DD927" s="57" t="s">
        <v>574</v>
      </c>
      <c r="DE927" s="57" t="s">
        <v>574</v>
      </c>
      <c r="DF927" s="57" t="s">
        <v>575</v>
      </c>
      <c r="DG927" s="57" t="s">
        <v>576</v>
      </c>
      <c r="DH927" s="57" t="s">
        <v>576</v>
      </c>
      <c r="DI927" s="57" t="s">
        <v>576</v>
      </c>
      <c r="DJ927" s="57" t="s">
        <v>576</v>
      </c>
      <c r="DK927" s="57" t="s">
        <v>576</v>
      </c>
      <c r="DL927" s="57" t="s">
        <v>576</v>
      </c>
      <c r="DM927" s="57" t="s">
        <v>576</v>
      </c>
      <c r="DN927" s="57" t="s">
        <v>576</v>
      </c>
      <c r="DO927" s="57" t="s">
        <v>576</v>
      </c>
      <c r="DP927" s="57" t="s">
        <v>576</v>
      </c>
      <c r="DQ927" s="57" t="s">
        <v>576</v>
      </c>
      <c r="DR927" s="57" t="s">
        <v>576</v>
      </c>
      <c r="DS927" s="57" t="s">
        <v>576</v>
      </c>
      <c r="DT927" s="57" t="s">
        <v>576</v>
      </c>
      <c r="DU927" s="57" t="s">
        <v>576</v>
      </c>
      <c r="DV927" s="57" t="s">
        <v>576</v>
      </c>
      <c r="DW927" s="57" t="s">
        <v>576</v>
      </c>
      <c r="DX927" s="57" t="s">
        <v>576</v>
      </c>
      <c r="DY927" s="57" t="s">
        <v>576</v>
      </c>
      <c r="DZ927" s="57" t="s">
        <v>576</v>
      </c>
      <c r="EA927" s="57" t="s">
        <v>576</v>
      </c>
      <c r="EB927" s="57" t="s">
        <v>576</v>
      </c>
      <c r="EC927" s="57" t="s">
        <v>576</v>
      </c>
      <c r="ED927" s="57" t="s">
        <v>576</v>
      </c>
      <c r="EE927" s="57" t="s">
        <v>576</v>
      </c>
      <c r="EF927" s="57" t="s">
        <v>576</v>
      </c>
      <c r="EG927" s="57" t="s">
        <v>576</v>
      </c>
      <c r="EH927" s="57" t="s">
        <v>576</v>
      </c>
      <c r="EI927" s="57" t="s">
        <v>576</v>
      </c>
      <c r="EJ927" s="57" t="s">
        <v>576</v>
      </c>
      <c r="EK927" s="57" t="s">
        <v>576</v>
      </c>
      <c r="EL927" s="57" t="s">
        <v>576</v>
      </c>
      <c r="EM927" s="57" t="s">
        <v>576</v>
      </c>
      <c r="EN927" s="57" t="s">
        <v>576</v>
      </c>
      <c r="EO927" s="57" t="s">
        <v>576</v>
      </c>
      <c r="EP927" s="57" t="s">
        <v>576</v>
      </c>
      <c r="EQ927" s="57" t="s">
        <v>576</v>
      </c>
      <c r="ER927" s="57" t="s">
        <v>576</v>
      </c>
      <c r="ES927" s="57" t="s">
        <v>576</v>
      </c>
      <c r="ET927" s="57" t="s">
        <v>576</v>
      </c>
      <c r="EU927" s="57" t="s">
        <v>576</v>
      </c>
      <c r="EV927" s="57" t="s">
        <v>572</v>
      </c>
      <c r="EW927" s="57" t="s">
        <v>572</v>
      </c>
      <c r="EX927" s="57" t="s">
        <v>577</v>
      </c>
      <c r="EY927" s="57" t="s">
        <v>572</v>
      </c>
      <c r="EZ927" s="57" t="s">
        <v>572</v>
      </c>
      <c r="FA927" s="57" t="s">
        <v>572</v>
      </c>
    </row>
    <row r="928" spans="1:157" x14ac:dyDescent="0.25">
      <c r="A928" s="52"/>
      <c r="B928" s="53"/>
      <c r="C928" s="54"/>
      <c r="D928" s="54"/>
      <c r="E928" s="54"/>
      <c r="F928" s="54"/>
      <c r="G928" s="54"/>
      <c r="H928" s="186"/>
      <c r="I928" s="54"/>
      <c r="J928" s="54"/>
      <c r="K928" s="54"/>
      <c r="L928" s="54"/>
      <c r="M928" s="54"/>
      <c r="N928" s="54"/>
      <c r="O928" s="54"/>
      <c r="P928" s="54"/>
      <c r="Q928" s="53" t="s">
        <v>571</v>
      </c>
      <c r="R928" s="53" t="s">
        <v>571</v>
      </c>
      <c r="S928" s="53" t="s">
        <v>571</v>
      </c>
      <c r="T928" s="53" t="s">
        <v>571</v>
      </c>
      <c r="U928" s="53" t="s">
        <v>571</v>
      </c>
      <c r="V928" s="53" t="s">
        <v>571</v>
      </c>
      <c r="W928" s="53" t="s">
        <v>571</v>
      </c>
      <c r="X928" s="53" t="s">
        <v>571</v>
      </c>
      <c r="Y928" s="53" t="s">
        <v>571</v>
      </c>
      <c r="Z928" s="53" t="s">
        <v>571</v>
      </c>
      <c r="AA928" s="53" t="s">
        <v>571</v>
      </c>
      <c r="AB928" s="53" t="s">
        <v>571</v>
      </c>
      <c r="AC928" s="53" t="s">
        <v>571</v>
      </c>
      <c r="AD928" s="54" t="s">
        <v>571</v>
      </c>
      <c r="AE928" s="54" t="s">
        <v>571</v>
      </c>
      <c r="AF928" s="54" t="s">
        <v>571</v>
      </c>
      <c r="AG928" s="53" t="s">
        <v>571</v>
      </c>
      <c r="AH928" s="53" t="s">
        <v>571</v>
      </c>
      <c r="AI928" s="53" t="s">
        <v>571</v>
      </c>
      <c r="AJ928" s="53" t="s">
        <v>571</v>
      </c>
      <c r="AK928" s="54"/>
      <c r="AL928" s="54"/>
      <c r="AM928" s="54"/>
      <c r="AN928" s="54"/>
      <c r="AO928" s="54"/>
      <c r="AP928" s="54"/>
      <c r="AQ928" s="54"/>
      <c r="AR928" s="54"/>
      <c r="AS928" s="54"/>
      <c r="AT928" s="54"/>
      <c r="AU928" s="54"/>
      <c r="AV928" s="54"/>
      <c r="AW928" s="54"/>
      <c r="AX928" s="54"/>
      <c r="AY928" s="54"/>
      <c r="AZ928" s="53" t="s">
        <v>573</v>
      </c>
      <c r="BA928" s="55" t="s">
        <v>573</v>
      </c>
      <c r="BB928" s="55" t="s">
        <v>573</v>
      </c>
      <c r="BC928" s="55" t="s">
        <v>573</v>
      </c>
      <c r="BD928" s="55" t="s">
        <v>573</v>
      </c>
      <c r="BE928" s="55" t="s">
        <v>573</v>
      </c>
      <c r="BF928" s="53" t="s">
        <v>573</v>
      </c>
      <c r="BG928" s="55" t="s">
        <v>573</v>
      </c>
      <c r="BH928" s="55" t="s">
        <v>573</v>
      </c>
      <c r="BI928" s="55" t="s">
        <v>573</v>
      </c>
      <c r="BJ928" s="53" t="s">
        <v>573</v>
      </c>
      <c r="BK928" s="55" t="s">
        <v>573</v>
      </c>
      <c r="BL928" s="55" t="s">
        <v>573</v>
      </c>
      <c r="BM928" s="53" t="s">
        <v>573</v>
      </c>
      <c r="BN928" s="53" t="s">
        <v>573</v>
      </c>
      <c r="BO928" s="53" t="s">
        <v>573</v>
      </c>
      <c r="BP928" s="55" t="s">
        <v>573</v>
      </c>
      <c r="BQ928" s="55" t="s">
        <v>573</v>
      </c>
      <c r="BR928" s="55" t="s">
        <v>573</v>
      </c>
      <c r="BS928" s="58" t="s">
        <v>573</v>
      </c>
      <c r="BT928" s="54" t="s">
        <v>578</v>
      </c>
      <c r="BU928" s="59" t="s">
        <v>578</v>
      </c>
      <c r="BV928" s="59" t="s">
        <v>578</v>
      </c>
      <c r="BW928" s="59" t="s">
        <v>578</v>
      </c>
      <c r="BX928" s="59" t="s">
        <v>579</v>
      </c>
      <c r="BY928" s="59" t="s">
        <v>579</v>
      </c>
      <c r="BZ928" s="59" t="s">
        <v>580</v>
      </c>
      <c r="CA928" s="59" t="s">
        <v>581</v>
      </c>
      <c r="CB928" s="59" t="s">
        <v>578</v>
      </c>
      <c r="CC928" s="59" t="s">
        <v>578</v>
      </c>
      <c r="CD928" s="59" t="s">
        <v>578</v>
      </c>
      <c r="CE928" s="59" t="s">
        <v>578</v>
      </c>
      <c r="CF928" s="59" t="s">
        <v>579</v>
      </c>
      <c r="CG928" s="59" t="s">
        <v>579</v>
      </c>
      <c r="CH928" s="59" t="s">
        <v>580</v>
      </c>
      <c r="CI928" s="59" t="s">
        <v>574</v>
      </c>
      <c r="CJ928" s="59" t="s">
        <v>582</v>
      </c>
      <c r="CK928" s="59" t="s">
        <v>578</v>
      </c>
      <c r="CL928" s="59" t="s">
        <v>583</v>
      </c>
      <c r="CM928" s="59" t="s">
        <v>583</v>
      </c>
      <c r="CN928" s="59" t="s">
        <v>579</v>
      </c>
      <c r="CO928" s="59" t="s">
        <v>584</v>
      </c>
      <c r="CP928" s="59" t="s">
        <v>585</v>
      </c>
      <c r="CQ928" s="59" t="s">
        <v>586</v>
      </c>
      <c r="CR928" s="59" t="s">
        <v>587</v>
      </c>
      <c r="CS928" s="59" t="s">
        <v>588</v>
      </c>
      <c r="CT928" s="59" t="s">
        <v>589</v>
      </c>
      <c r="CU928" s="59" t="s">
        <v>582</v>
      </c>
      <c r="CV928" s="59" t="s">
        <v>578</v>
      </c>
      <c r="CW928" s="59" t="s">
        <v>583</v>
      </c>
      <c r="CX928" s="59" t="s">
        <v>583</v>
      </c>
      <c r="CY928" s="59" t="s">
        <v>579</v>
      </c>
      <c r="CZ928" s="59" t="s">
        <v>584</v>
      </c>
      <c r="DA928" s="59" t="s">
        <v>585</v>
      </c>
      <c r="DB928" s="59" t="s">
        <v>586</v>
      </c>
      <c r="DC928" s="59" t="s">
        <v>587</v>
      </c>
      <c r="DD928" s="59" t="s">
        <v>588</v>
      </c>
      <c r="DE928" s="59" t="s">
        <v>589</v>
      </c>
      <c r="DF928" s="59" t="s">
        <v>590</v>
      </c>
      <c r="DG928" s="59" t="s">
        <v>578</v>
      </c>
      <c r="DH928" s="59" t="s">
        <v>579</v>
      </c>
      <c r="DI928" s="59" t="s">
        <v>580</v>
      </c>
      <c r="DJ928" s="59" t="s">
        <v>591</v>
      </c>
      <c r="DK928" s="59" t="s">
        <v>578</v>
      </c>
      <c r="DL928" s="59" t="s">
        <v>578</v>
      </c>
      <c r="DM928" s="59" t="s">
        <v>578</v>
      </c>
      <c r="DN928" s="59" t="s">
        <v>578</v>
      </c>
      <c r="DO928" s="59" t="s">
        <v>579</v>
      </c>
      <c r="DP928" s="59" t="s">
        <v>579</v>
      </c>
      <c r="DQ928" s="59" t="s">
        <v>579</v>
      </c>
      <c r="DR928" s="59" t="s">
        <v>580</v>
      </c>
      <c r="DS928" s="59" t="s">
        <v>580</v>
      </c>
      <c r="DT928" s="59" t="s">
        <v>591</v>
      </c>
      <c r="DU928" s="59" t="s">
        <v>578</v>
      </c>
      <c r="DV928" s="59" t="s">
        <v>578</v>
      </c>
      <c r="DW928" s="59" t="s">
        <v>578</v>
      </c>
      <c r="DX928" s="59" t="s">
        <v>578</v>
      </c>
      <c r="DY928" s="59" t="s">
        <v>578</v>
      </c>
      <c r="DZ928" s="59" t="s">
        <v>578</v>
      </c>
      <c r="EA928" s="59" t="s">
        <v>578</v>
      </c>
      <c r="EB928" s="59" t="s">
        <v>578</v>
      </c>
      <c r="EC928" s="59" t="s">
        <v>578</v>
      </c>
      <c r="ED928" s="59" t="s">
        <v>578</v>
      </c>
      <c r="EE928" s="59" t="s">
        <v>579</v>
      </c>
      <c r="EF928" s="59" t="s">
        <v>579</v>
      </c>
      <c r="EG928" s="59" t="s">
        <v>579</v>
      </c>
      <c r="EH928" s="59" t="s">
        <v>579</v>
      </c>
      <c r="EI928" s="59" t="s">
        <v>579</v>
      </c>
      <c r="EJ928" s="59" t="s">
        <v>579</v>
      </c>
      <c r="EK928" s="59" t="s">
        <v>580</v>
      </c>
      <c r="EL928" s="59" t="s">
        <v>580</v>
      </c>
      <c r="EM928" s="59" t="s">
        <v>580</v>
      </c>
      <c r="EN928" s="59" t="s">
        <v>591</v>
      </c>
      <c r="EO928" s="59" t="s">
        <v>578</v>
      </c>
      <c r="EP928" s="59" t="s">
        <v>578</v>
      </c>
      <c r="EQ928" s="59" t="s">
        <v>578</v>
      </c>
      <c r="ER928" s="59" t="s">
        <v>578</v>
      </c>
      <c r="ES928" s="59" t="s">
        <v>579</v>
      </c>
      <c r="ET928" s="59" t="s">
        <v>579</v>
      </c>
      <c r="EU928" s="59" t="s">
        <v>580</v>
      </c>
      <c r="EV928" s="59" t="s">
        <v>592</v>
      </c>
      <c r="EW928" s="59" t="s">
        <v>592</v>
      </c>
      <c r="EX928" s="59" t="s">
        <v>590</v>
      </c>
      <c r="EY928" s="59" t="s">
        <v>593</v>
      </c>
      <c r="EZ928" s="59" t="s">
        <v>593</v>
      </c>
      <c r="FA928" s="59" t="s">
        <v>593</v>
      </c>
    </row>
    <row r="929" spans="1:157" x14ac:dyDescent="0.25">
      <c r="A929" s="52"/>
      <c r="B929" s="53"/>
      <c r="C929" s="53"/>
      <c r="D929" s="53"/>
      <c r="E929" s="53"/>
      <c r="F929" s="53"/>
      <c r="G929" s="53" t="s">
        <v>571</v>
      </c>
      <c r="H929" s="185" t="s">
        <v>571</v>
      </c>
      <c r="I929" s="53" t="s">
        <v>571</v>
      </c>
      <c r="J929" s="53" t="s">
        <v>571</v>
      </c>
      <c r="K929" s="53" t="s">
        <v>571</v>
      </c>
      <c r="L929" s="54" t="s">
        <v>571</v>
      </c>
      <c r="M929" s="53" t="s">
        <v>571</v>
      </c>
      <c r="N929" s="53" t="s">
        <v>571</v>
      </c>
      <c r="O929" s="53" t="s">
        <v>571</v>
      </c>
      <c r="P929" s="53" t="s">
        <v>571</v>
      </c>
      <c r="Q929" s="53" t="s">
        <v>594</v>
      </c>
      <c r="R929" s="53" t="s">
        <v>594</v>
      </c>
      <c r="S929" s="53" t="s">
        <v>594</v>
      </c>
      <c r="T929" s="53" t="s">
        <v>594</v>
      </c>
      <c r="U929" s="53" t="s">
        <v>594</v>
      </c>
      <c r="V929" s="53" t="s">
        <v>594</v>
      </c>
      <c r="W929" s="53" t="s">
        <v>594</v>
      </c>
      <c r="X929" s="53" t="s">
        <v>594</v>
      </c>
      <c r="Y929" s="53" t="s">
        <v>594</v>
      </c>
      <c r="Z929" s="53" t="s">
        <v>594</v>
      </c>
      <c r="AA929" s="53" t="s">
        <v>595</v>
      </c>
      <c r="AB929" s="53" t="s">
        <v>595</v>
      </c>
      <c r="AC929" s="53" t="s">
        <v>595</v>
      </c>
      <c r="AD929" s="54" t="s">
        <v>595</v>
      </c>
      <c r="AE929" s="54" t="s">
        <v>595</v>
      </c>
      <c r="AF929" s="54" t="s">
        <v>595</v>
      </c>
      <c r="AG929" s="53" t="s">
        <v>596</v>
      </c>
      <c r="AH929" s="53" t="s">
        <v>596</v>
      </c>
      <c r="AI929" s="53" t="s">
        <v>596</v>
      </c>
      <c r="AJ929" s="53" t="s">
        <v>597</v>
      </c>
      <c r="AK929" s="53"/>
      <c r="AL929" s="54"/>
      <c r="AM929" s="54"/>
      <c r="AN929" s="54"/>
      <c r="AO929" s="54"/>
      <c r="AP929" s="55" t="s">
        <v>573</v>
      </c>
      <c r="AQ929" s="55" t="s">
        <v>573</v>
      </c>
      <c r="AR929" s="55" t="s">
        <v>573</v>
      </c>
      <c r="AS929" s="55" t="s">
        <v>573</v>
      </c>
      <c r="AT929" s="55" t="s">
        <v>573</v>
      </c>
      <c r="AU929" s="55" t="s">
        <v>573</v>
      </c>
      <c r="AV929" s="53" t="s">
        <v>573</v>
      </c>
      <c r="AW929" s="53" t="s">
        <v>573</v>
      </c>
      <c r="AX929" s="55" t="s">
        <v>573</v>
      </c>
      <c r="AY929" s="53" t="s">
        <v>573</v>
      </c>
      <c r="AZ929" s="53" t="s">
        <v>594</v>
      </c>
      <c r="BA929" s="53" t="s">
        <v>594</v>
      </c>
      <c r="BB929" s="53" t="s">
        <v>594</v>
      </c>
      <c r="BC929" s="53" t="s">
        <v>594</v>
      </c>
      <c r="BD929" s="53" t="s">
        <v>594</v>
      </c>
      <c r="BE929" s="53" t="s">
        <v>594</v>
      </c>
      <c r="BF929" s="53" t="s">
        <v>594</v>
      </c>
      <c r="BG929" s="53" t="s">
        <v>594</v>
      </c>
      <c r="BH929" s="53" t="s">
        <v>594</v>
      </c>
      <c r="BI929" s="53" t="s">
        <v>594</v>
      </c>
      <c r="BJ929" s="53" t="s">
        <v>595</v>
      </c>
      <c r="BK929" s="53" t="s">
        <v>595</v>
      </c>
      <c r="BL929" s="53" t="s">
        <v>595</v>
      </c>
      <c r="BM929" s="54" t="s">
        <v>595</v>
      </c>
      <c r="BN929" s="54" t="s">
        <v>595</v>
      </c>
      <c r="BO929" s="54" t="s">
        <v>595</v>
      </c>
      <c r="BP929" s="53" t="s">
        <v>596</v>
      </c>
      <c r="BQ929" s="53" t="s">
        <v>596</v>
      </c>
      <c r="BR929" s="53" t="s">
        <v>596</v>
      </c>
      <c r="BS929" s="60" t="s">
        <v>597</v>
      </c>
      <c r="BT929" s="53" t="s">
        <v>578</v>
      </c>
      <c r="BU929" s="59" t="s">
        <v>578</v>
      </c>
      <c r="BV929" s="59" t="s">
        <v>579</v>
      </c>
      <c r="BW929" s="59" t="s">
        <v>579</v>
      </c>
      <c r="BX929" s="59" t="s">
        <v>580</v>
      </c>
      <c r="BY929" s="59" t="s">
        <v>580</v>
      </c>
      <c r="BZ929" s="59" t="s">
        <v>580</v>
      </c>
      <c r="CA929" s="59" t="s">
        <v>598</v>
      </c>
      <c r="CB929" s="59" t="s">
        <v>578</v>
      </c>
      <c r="CC929" s="59" t="s">
        <v>578</v>
      </c>
      <c r="CD929" s="59" t="s">
        <v>579</v>
      </c>
      <c r="CE929" s="59" t="s">
        <v>579</v>
      </c>
      <c r="CF929" s="59" t="s">
        <v>580</v>
      </c>
      <c r="CG929" s="59" t="s">
        <v>580</v>
      </c>
      <c r="CH929" s="59" t="s">
        <v>580</v>
      </c>
      <c r="CI929" s="59" t="s">
        <v>598</v>
      </c>
      <c r="CJ929" s="59" t="s">
        <v>583</v>
      </c>
      <c r="CK929" s="59" t="s">
        <v>583</v>
      </c>
      <c r="CL929" s="59" t="s">
        <v>584</v>
      </c>
      <c r="CM929" s="59" t="s">
        <v>585</v>
      </c>
      <c r="CN929" s="59" t="s">
        <v>585</v>
      </c>
      <c r="CO929" s="59" t="s">
        <v>599</v>
      </c>
      <c r="CP929" s="59" t="s">
        <v>600</v>
      </c>
      <c r="CQ929" s="59" t="s">
        <v>601</v>
      </c>
      <c r="CR929" s="59" t="s">
        <v>601</v>
      </c>
      <c r="CS929" s="59" t="s">
        <v>601</v>
      </c>
      <c r="CT929" s="59" t="s">
        <v>601</v>
      </c>
      <c r="CU929" s="59" t="s">
        <v>583</v>
      </c>
      <c r="CV929" s="59" t="s">
        <v>583</v>
      </c>
      <c r="CW929" s="59" t="s">
        <v>584</v>
      </c>
      <c r="CX929" s="59" t="s">
        <v>585</v>
      </c>
      <c r="CY929" s="59" t="s">
        <v>585</v>
      </c>
      <c r="CZ929" s="59" t="s">
        <v>599</v>
      </c>
      <c r="DA929" s="59" t="s">
        <v>600</v>
      </c>
      <c r="DB929" s="59" t="s">
        <v>601</v>
      </c>
      <c r="DC929" s="59" t="s">
        <v>601</v>
      </c>
      <c r="DD929" s="59" t="s">
        <v>601</v>
      </c>
      <c r="DE929" s="59" t="s">
        <v>601</v>
      </c>
      <c r="DF929" s="59"/>
      <c r="DG929" s="59"/>
      <c r="DH929" s="59"/>
      <c r="DI929" s="59"/>
      <c r="DJ929" s="59"/>
      <c r="DK929" s="59" t="s">
        <v>578</v>
      </c>
      <c r="DL929" s="59" t="s">
        <v>579</v>
      </c>
      <c r="DM929" s="59" t="s">
        <v>580</v>
      </c>
      <c r="DN929" s="59" t="s">
        <v>591</v>
      </c>
      <c r="DO929" s="59" t="s">
        <v>579</v>
      </c>
      <c r="DP929" s="59" t="s">
        <v>580</v>
      </c>
      <c r="DQ929" s="59" t="s">
        <v>591</v>
      </c>
      <c r="DR929" s="59" t="s">
        <v>580</v>
      </c>
      <c r="DS929" s="59" t="s">
        <v>591</v>
      </c>
      <c r="DT929" s="59" t="s">
        <v>591</v>
      </c>
      <c r="DU929" s="59" t="s">
        <v>578</v>
      </c>
      <c r="DV929" s="59" t="s">
        <v>578</v>
      </c>
      <c r="DW929" s="59" t="s">
        <v>578</v>
      </c>
      <c r="DX929" s="59" t="s">
        <v>578</v>
      </c>
      <c r="DY929" s="59" t="s">
        <v>579</v>
      </c>
      <c r="DZ929" s="59" t="s">
        <v>579</v>
      </c>
      <c r="EA929" s="59" t="s">
        <v>579</v>
      </c>
      <c r="EB929" s="59" t="s">
        <v>580</v>
      </c>
      <c r="EC929" s="59" t="s">
        <v>580</v>
      </c>
      <c r="ED929" s="59" t="s">
        <v>591</v>
      </c>
      <c r="EE929" s="59" t="s">
        <v>579</v>
      </c>
      <c r="EF929" s="59" t="s">
        <v>579</v>
      </c>
      <c r="EG929" s="59" t="s">
        <v>579</v>
      </c>
      <c r="EH929" s="59" t="s">
        <v>580</v>
      </c>
      <c r="EI929" s="59" t="s">
        <v>580</v>
      </c>
      <c r="EJ929" s="59" t="s">
        <v>591</v>
      </c>
      <c r="EK929" s="59" t="s">
        <v>580</v>
      </c>
      <c r="EL929" s="59" t="s">
        <v>580</v>
      </c>
      <c r="EM929" s="59" t="s">
        <v>591</v>
      </c>
      <c r="EN929" s="59" t="s">
        <v>591</v>
      </c>
      <c r="EO929" s="59" t="s">
        <v>578</v>
      </c>
      <c r="EP929" s="59" t="s">
        <v>578</v>
      </c>
      <c r="EQ929" s="59" t="s">
        <v>579</v>
      </c>
      <c r="ER929" s="59" t="s">
        <v>579</v>
      </c>
      <c r="ES929" s="59" t="s">
        <v>580</v>
      </c>
      <c r="ET929" s="59" t="s">
        <v>580</v>
      </c>
      <c r="EU929" s="59" t="s">
        <v>580</v>
      </c>
      <c r="EV929" s="59" t="s">
        <v>598</v>
      </c>
      <c r="EW929" s="59" t="s">
        <v>602</v>
      </c>
      <c r="EX929" s="59"/>
      <c r="EY929" s="59" t="s">
        <v>603</v>
      </c>
      <c r="EZ929" s="59" t="s">
        <v>604</v>
      </c>
      <c r="FA929" s="59" t="s">
        <v>605</v>
      </c>
    </row>
    <row r="930" spans="1:157" x14ac:dyDescent="0.25">
      <c r="A930" s="52"/>
      <c r="B930" s="53"/>
      <c r="C930" s="53" t="s">
        <v>571</v>
      </c>
      <c r="D930" s="53" t="s">
        <v>571</v>
      </c>
      <c r="E930" s="53" t="s">
        <v>606</v>
      </c>
      <c r="F930" s="53" t="s">
        <v>571</v>
      </c>
      <c r="G930" s="53" t="s">
        <v>594</v>
      </c>
      <c r="H930" s="185" t="s">
        <v>594</v>
      </c>
      <c r="I930" s="53" t="s">
        <v>594</v>
      </c>
      <c r="J930" s="53" t="s">
        <v>594</v>
      </c>
      <c r="K930" s="53" t="s">
        <v>595</v>
      </c>
      <c r="L930" s="54" t="s">
        <v>595</v>
      </c>
      <c r="M930" s="53" t="s">
        <v>595</v>
      </c>
      <c r="N930" s="53" t="s">
        <v>596</v>
      </c>
      <c r="O930" s="53" t="s">
        <v>596</v>
      </c>
      <c r="P930" s="53" t="s">
        <v>597</v>
      </c>
      <c r="Q930" s="53" t="s">
        <v>594</v>
      </c>
      <c r="R930" s="53" t="s">
        <v>594</v>
      </c>
      <c r="S930" s="53" t="s">
        <v>594</v>
      </c>
      <c r="T930" s="53" t="s">
        <v>594</v>
      </c>
      <c r="U930" s="53" t="s">
        <v>595</v>
      </c>
      <c r="V930" s="53" t="s">
        <v>595</v>
      </c>
      <c r="W930" s="53" t="s">
        <v>595</v>
      </c>
      <c r="X930" s="53" t="s">
        <v>596</v>
      </c>
      <c r="Y930" s="53" t="s">
        <v>596</v>
      </c>
      <c r="Z930" s="53" t="s">
        <v>597</v>
      </c>
      <c r="AA930" s="53" t="s">
        <v>595</v>
      </c>
      <c r="AB930" s="53" t="s">
        <v>595</v>
      </c>
      <c r="AC930" s="53" t="s">
        <v>595</v>
      </c>
      <c r="AD930" s="54" t="s">
        <v>596</v>
      </c>
      <c r="AE930" s="54" t="s">
        <v>596</v>
      </c>
      <c r="AF930" s="54" t="s">
        <v>597</v>
      </c>
      <c r="AG930" s="53" t="s">
        <v>596</v>
      </c>
      <c r="AH930" s="53" t="s">
        <v>596</v>
      </c>
      <c r="AI930" s="53" t="s">
        <v>597</v>
      </c>
      <c r="AJ930" s="53" t="s">
        <v>597</v>
      </c>
      <c r="AK930" s="53"/>
      <c r="AL930" s="55" t="s">
        <v>573</v>
      </c>
      <c r="AM930" s="55" t="s">
        <v>573</v>
      </c>
      <c r="AN930" s="53" t="s">
        <v>573</v>
      </c>
      <c r="AO930" s="55" t="s">
        <v>573</v>
      </c>
      <c r="AP930" s="53" t="s">
        <v>594</v>
      </c>
      <c r="AQ930" s="53" t="s">
        <v>594</v>
      </c>
      <c r="AR930" s="53" t="s">
        <v>594</v>
      </c>
      <c r="AS930" s="53" t="s">
        <v>594</v>
      </c>
      <c r="AT930" s="53" t="s">
        <v>595</v>
      </c>
      <c r="AU930" s="54" t="s">
        <v>595</v>
      </c>
      <c r="AV930" s="53" t="s">
        <v>595</v>
      </c>
      <c r="AW930" s="53" t="s">
        <v>596</v>
      </c>
      <c r="AX930" s="53" t="s">
        <v>596</v>
      </c>
      <c r="AY930" s="53" t="s">
        <v>597</v>
      </c>
      <c r="AZ930" s="53" t="s">
        <v>594</v>
      </c>
      <c r="BA930" s="53" t="s">
        <v>594</v>
      </c>
      <c r="BB930" s="53" t="s">
        <v>594</v>
      </c>
      <c r="BC930" s="53" t="s">
        <v>594</v>
      </c>
      <c r="BD930" s="53" t="s">
        <v>595</v>
      </c>
      <c r="BE930" s="53" t="s">
        <v>595</v>
      </c>
      <c r="BF930" s="53" t="s">
        <v>595</v>
      </c>
      <c r="BG930" s="53" t="s">
        <v>596</v>
      </c>
      <c r="BH930" s="53" t="s">
        <v>596</v>
      </c>
      <c r="BI930" s="53" t="s">
        <v>597</v>
      </c>
      <c r="BJ930" s="53" t="s">
        <v>595</v>
      </c>
      <c r="BK930" s="53" t="s">
        <v>595</v>
      </c>
      <c r="BL930" s="53" t="s">
        <v>595</v>
      </c>
      <c r="BM930" s="54" t="s">
        <v>596</v>
      </c>
      <c r="BN930" s="54" t="s">
        <v>596</v>
      </c>
      <c r="BO930" s="54" t="s">
        <v>597</v>
      </c>
      <c r="BP930" s="53" t="s">
        <v>596</v>
      </c>
      <c r="BQ930" s="53" t="s">
        <v>596</v>
      </c>
      <c r="BR930" s="53" t="s">
        <v>597</v>
      </c>
      <c r="BS930" s="60" t="s">
        <v>597</v>
      </c>
      <c r="BT930" s="53" t="s">
        <v>579</v>
      </c>
      <c r="BU930" s="59" t="s">
        <v>579</v>
      </c>
      <c r="BV930" s="59" t="s">
        <v>579</v>
      </c>
      <c r="BW930" s="59" t="s">
        <v>580</v>
      </c>
      <c r="BX930" s="59" t="s">
        <v>580</v>
      </c>
      <c r="BY930" s="59" t="s">
        <v>591</v>
      </c>
      <c r="BZ930" s="59" t="s">
        <v>591</v>
      </c>
      <c r="CA930" s="59" t="s">
        <v>601</v>
      </c>
      <c r="CB930" s="59" t="s">
        <v>579</v>
      </c>
      <c r="CC930" s="59" t="s">
        <v>579</v>
      </c>
      <c r="CD930" s="59" t="s">
        <v>579</v>
      </c>
      <c r="CE930" s="59" t="s">
        <v>580</v>
      </c>
      <c r="CF930" s="59" t="s">
        <v>580</v>
      </c>
      <c r="CG930" s="59" t="s">
        <v>591</v>
      </c>
      <c r="CH930" s="59" t="s">
        <v>591</v>
      </c>
      <c r="CI930" s="59" t="s">
        <v>601</v>
      </c>
      <c r="CJ930" s="59" t="s">
        <v>580</v>
      </c>
      <c r="CK930" s="59" t="s">
        <v>585</v>
      </c>
      <c r="CL930" s="59" t="s">
        <v>607</v>
      </c>
      <c r="CM930" s="59" t="s">
        <v>591</v>
      </c>
      <c r="CN930" s="59" t="s">
        <v>599</v>
      </c>
      <c r="CO930" s="59" t="s">
        <v>607</v>
      </c>
      <c r="CP930" s="59" t="s">
        <v>607</v>
      </c>
      <c r="CQ930" s="59" t="s">
        <v>608</v>
      </c>
      <c r="CR930" s="59" t="s">
        <v>608</v>
      </c>
      <c r="CS930" s="59" t="s">
        <v>608</v>
      </c>
      <c r="CT930" s="59" t="s">
        <v>609</v>
      </c>
      <c r="CU930" s="59" t="s">
        <v>580</v>
      </c>
      <c r="CV930" s="59" t="s">
        <v>585</v>
      </c>
      <c r="CW930" s="59" t="s">
        <v>607</v>
      </c>
      <c r="CX930" s="59" t="s">
        <v>591</v>
      </c>
      <c r="CY930" s="59" t="s">
        <v>599</v>
      </c>
      <c r="CZ930" s="59" t="s">
        <v>607</v>
      </c>
      <c r="DA930" s="59" t="s">
        <v>607</v>
      </c>
      <c r="DB930" s="59" t="s">
        <v>608</v>
      </c>
      <c r="DC930" s="59" t="s">
        <v>608</v>
      </c>
      <c r="DD930" s="59" t="s">
        <v>608</v>
      </c>
      <c r="DE930" s="59" t="s">
        <v>610</v>
      </c>
      <c r="DF930" s="59"/>
      <c r="DG930" s="59"/>
      <c r="DH930" s="59"/>
      <c r="DI930" s="59"/>
      <c r="DJ930" s="59"/>
      <c r="DK930" s="59"/>
      <c r="DL930" s="59"/>
      <c r="DM930" s="59"/>
      <c r="DN930" s="59"/>
      <c r="DO930" s="59"/>
      <c r="DP930" s="59"/>
      <c r="DQ930" s="59"/>
      <c r="DR930" s="59"/>
      <c r="DS930" s="59"/>
      <c r="DT930" s="59"/>
      <c r="DU930" s="59" t="s">
        <v>611</v>
      </c>
      <c r="DV930" s="59" t="s">
        <v>579</v>
      </c>
      <c r="DW930" s="59" t="s">
        <v>580</v>
      </c>
      <c r="DX930" s="59" t="s">
        <v>591</v>
      </c>
      <c r="DY930" s="59" t="s">
        <v>579</v>
      </c>
      <c r="DZ930" s="59" t="s">
        <v>580</v>
      </c>
      <c r="EA930" s="59" t="s">
        <v>591</v>
      </c>
      <c r="EB930" s="59" t="s">
        <v>580</v>
      </c>
      <c r="EC930" s="59" t="s">
        <v>591</v>
      </c>
      <c r="ED930" s="59" t="s">
        <v>591</v>
      </c>
      <c r="EE930" s="59" t="s">
        <v>579</v>
      </c>
      <c r="EF930" s="59" t="s">
        <v>580</v>
      </c>
      <c r="EG930" s="59" t="s">
        <v>591</v>
      </c>
      <c r="EH930" s="59" t="s">
        <v>580</v>
      </c>
      <c r="EI930" s="59" t="s">
        <v>591</v>
      </c>
      <c r="EJ930" s="59" t="s">
        <v>591</v>
      </c>
      <c r="EK930" s="59" t="s">
        <v>580</v>
      </c>
      <c r="EL930" s="59" t="s">
        <v>591</v>
      </c>
      <c r="EM930" s="59" t="s">
        <v>591</v>
      </c>
      <c r="EN930" s="59" t="s">
        <v>591</v>
      </c>
      <c r="EO930" s="59" t="s">
        <v>579</v>
      </c>
      <c r="EP930" s="59" t="s">
        <v>579</v>
      </c>
      <c r="EQ930" s="59" t="s">
        <v>579</v>
      </c>
      <c r="ER930" s="59" t="s">
        <v>580</v>
      </c>
      <c r="ES930" s="59" t="s">
        <v>580</v>
      </c>
      <c r="ET930" s="59" t="s">
        <v>591</v>
      </c>
      <c r="EU930" s="59" t="s">
        <v>591</v>
      </c>
      <c r="EV930" s="59" t="s">
        <v>601</v>
      </c>
      <c r="EW930" s="59" t="s">
        <v>601</v>
      </c>
      <c r="EX930" s="59"/>
      <c r="EY930" s="59" t="s">
        <v>601</v>
      </c>
      <c r="EZ930" s="59" t="s">
        <v>601</v>
      </c>
      <c r="FA930" s="59" t="s">
        <v>601</v>
      </c>
    </row>
    <row r="931" spans="1:157" ht="13.8" thickBot="1" x14ac:dyDescent="0.3">
      <c r="A931" s="61" t="s">
        <v>612</v>
      </c>
      <c r="B931" s="62" t="s">
        <v>569</v>
      </c>
      <c r="C931" s="62" t="s">
        <v>578</v>
      </c>
      <c r="D931" s="62" t="s">
        <v>613</v>
      </c>
      <c r="E931" s="62" t="s">
        <v>614</v>
      </c>
      <c r="F931" s="62" t="s">
        <v>615</v>
      </c>
      <c r="G931" s="62" t="s">
        <v>578</v>
      </c>
      <c r="H931" s="187" t="s">
        <v>613</v>
      </c>
      <c r="I931" s="62" t="s">
        <v>614</v>
      </c>
      <c r="J931" s="62" t="s">
        <v>615</v>
      </c>
      <c r="K931" s="62" t="s">
        <v>613</v>
      </c>
      <c r="L931" s="63" t="s">
        <v>614</v>
      </c>
      <c r="M931" s="62" t="s">
        <v>615</v>
      </c>
      <c r="N931" s="62" t="s">
        <v>614</v>
      </c>
      <c r="O931" s="62" t="s">
        <v>615</v>
      </c>
      <c r="P931" s="62" t="s">
        <v>615</v>
      </c>
      <c r="Q931" s="62" t="s">
        <v>594</v>
      </c>
      <c r="R931" s="62" t="s">
        <v>613</v>
      </c>
      <c r="S931" s="62" t="s">
        <v>596</v>
      </c>
      <c r="T931" s="62" t="s">
        <v>615</v>
      </c>
      <c r="U931" s="62" t="s">
        <v>613</v>
      </c>
      <c r="V931" s="62" t="s">
        <v>614</v>
      </c>
      <c r="W931" s="62" t="s">
        <v>615</v>
      </c>
      <c r="X931" s="62" t="s">
        <v>614</v>
      </c>
      <c r="Y931" s="62" t="s">
        <v>615</v>
      </c>
      <c r="Z931" s="62" t="s">
        <v>615</v>
      </c>
      <c r="AA931" s="62" t="s">
        <v>613</v>
      </c>
      <c r="AB931" s="62" t="s">
        <v>614</v>
      </c>
      <c r="AC931" s="62" t="s">
        <v>615</v>
      </c>
      <c r="AD931" s="63" t="s">
        <v>614</v>
      </c>
      <c r="AE931" s="63" t="s">
        <v>615</v>
      </c>
      <c r="AF931" s="63" t="s">
        <v>615</v>
      </c>
      <c r="AG931" s="62" t="s">
        <v>614</v>
      </c>
      <c r="AH931" s="62" t="s">
        <v>615</v>
      </c>
      <c r="AI931" s="62" t="s">
        <v>615</v>
      </c>
      <c r="AJ931" s="62" t="s">
        <v>615</v>
      </c>
      <c r="AK931" s="64" t="s">
        <v>616</v>
      </c>
      <c r="AL931" s="62" t="s">
        <v>578</v>
      </c>
      <c r="AM931" s="62" t="s">
        <v>613</v>
      </c>
      <c r="AN931" s="62" t="s">
        <v>614</v>
      </c>
      <c r="AO931" s="62" t="s">
        <v>615</v>
      </c>
      <c r="AP931" s="62" t="s">
        <v>578</v>
      </c>
      <c r="AQ931" s="62" t="s">
        <v>613</v>
      </c>
      <c r="AR931" s="62" t="s">
        <v>614</v>
      </c>
      <c r="AS931" s="62" t="s">
        <v>615</v>
      </c>
      <c r="AT931" s="62" t="s">
        <v>613</v>
      </c>
      <c r="AU931" s="63" t="s">
        <v>614</v>
      </c>
      <c r="AV931" s="62" t="s">
        <v>615</v>
      </c>
      <c r="AW931" s="62" t="s">
        <v>614</v>
      </c>
      <c r="AX931" s="62" t="s">
        <v>615</v>
      </c>
      <c r="AY931" s="62" t="s">
        <v>615</v>
      </c>
      <c r="AZ931" s="62" t="s">
        <v>578</v>
      </c>
      <c r="BA931" s="62" t="s">
        <v>613</v>
      </c>
      <c r="BB931" s="62" t="s">
        <v>614</v>
      </c>
      <c r="BC931" s="62" t="s">
        <v>615</v>
      </c>
      <c r="BD931" s="62" t="s">
        <v>613</v>
      </c>
      <c r="BE931" s="62" t="s">
        <v>617</v>
      </c>
      <c r="BF931" s="62" t="s">
        <v>615</v>
      </c>
      <c r="BG931" s="62" t="s">
        <v>614</v>
      </c>
      <c r="BH931" s="62" t="s">
        <v>615</v>
      </c>
      <c r="BI931" s="62" t="s">
        <v>615</v>
      </c>
      <c r="BJ931" s="62" t="s">
        <v>613</v>
      </c>
      <c r="BK931" s="62" t="s">
        <v>614</v>
      </c>
      <c r="BL931" s="62" t="s">
        <v>615</v>
      </c>
      <c r="BM931" s="63" t="s">
        <v>614</v>
      </c>
      <c r="BN931" s="63" t="s">
        <v>615</v>
      </c>
      <c r="BO931" s="63" t="s">
        <v>615</v>
      </c>
      <c r="BP931" s="62" t="s">
        <v>614</v>
      </c>
      <c r="BQ931" s="62" t="s">
        <v>615</v>
      </c>
      <c r="BR931" s="62" t="s">
        <v>615</v>
      </c>
      <c r="BS931" s="65" t="s">
        <v>615</v>
      </c>
      <c r="BT931" s="62" t="s">
        <v>579</v>
      </c>
      <c r="BU931" s="66" t="s">
        <v>580</v>
      </c>
      <c r="BV931" s="66" t="s">
        <v>580</v>
      </c>
      <c r="BW931" s="66" t="s">
        <v>580</v>
      </c>
      <c r="BX931" s="66" t="s">
        <v>591</v>
      </c>
      <c r="BY931" s="66" t="s">
        <v>591</v>
      </c>
      <c r="BZ931" s="66" t="s">
        <v>591</v>
      </c>
      <c r="CA931" s="66" t="s">
        <v>608</v>
      </c>
      <c r="CB931" s="66" t="s">
        <v>579</v>
      </c>
      <c r="CC931" s="66" t="s">
        <v>580</v>
      </c>
      <c r="CD931" s="66" t="s">
        <v>580</v>
      </c>
      <c r="CE931" s="66" t="s">
        <v>580</v>
      </c>
      <c r="CF931" s="66" t="s">
        <v>591</v>
      </c>
      <c r="CG931" s="66" t="s">
        <v>591</v>
      </c>
      <c r="CH931" s="66" t="s">
        <v>591</v>
      </c>
      <c r="CI931" s="66" t="s">
        <v>608</v>
      </c>
      <c r="CJ931" s="66" t="s">
        <v>607</v>
      </c>
      <c r="CK931" s="66" t="s">
        <v>607</v>
      </c>
      <c r="CL931" s="66" t="s">
        <v>607</v>
      </c>
      <c r="CM931" s="66" t="s">
        <v>607</v>
      </c>
      <c r="CN931" s="66" t="s">
        <v>607</v>
      </c>
      <c r="CO931" s="66" t="s">
        <v>607</v>
      </c>
      <c r="CP931" s="66" t="s">
        <v>607</v>
      </c>
      <c r="CQ931" s="66"/>
      <c r="CR931" s="66"/>
      <c r="CS931" s="66"/>
      <c r="CT931" s="66"/>
      <c r="CU931" s="66" t="s">
        <v>607</v>
      </c>
      <c r="CV931" s="66" t="s">
        <v>607</v>
      </c>
      <c r="CW931" s="66" t="s">
        <v>607</v>
      </c>
      <c r="CX931" s="66" t="s">
        <v>607</v>
      </c>
      <c r="CY931" s="66" t="s">
        <v>607</v>
      </c>
      <c r="CZ931" s="66" t="s">
        <v>607</v>
      </c>
      <c r="DA931" s="66" t="s">
        <v>607</v>
      </c>
      <c r="DB931" s="66"/>
      <c r="DC931" s="66"/>
      <c r="DD931" s="66"/>
      <c r="DE931" s="66"/>
      <c r="DF931" s="66"/>
      <c r="DG931" s="66"/>
      <c r="DH931" s="66"/>
      <c r="DI931" s="66"/>
      <c r="DJ931" s="66"/>
      <c r="DK931" s="66"/>
      <c r="DL931" s="66"/>
      <c r="DM931" s="66"/>
      <c r="DN931" s="66"/>
      <c r="DO931" s="66"/>
      <c r="DP931" s="66"/>
      <c r="DQ931" s="66"/>
      <c r="DR931" s="66"/>
      <c r="DS931" s="66"/>
      <c r="DT931" s="66"/>
      <c r="DU931" s="66"/>
      <c r="DV931" s="66"/>
      <c r="DW931" s="66"/>
      <c r="DX931" s="66"/>
      <c r="DY931" s="66"/>
      <c r="DZ931" s="66"/>
      <c r="EA931" s="66"/>
      <c r="EB931" s="66"/>
      <c r="EC931" s="66"/>
      <c r="ED931" s="66"/>
      <c r="EE931" s="66"/>
      <c r="EF931" s="66"/>
      <c r="EG931" s="66"/>
      <c r="EH931" s="66"/>
      <c r="EI931" s="66"/>
      <c r="EJ931" s="66"/>
      <c r="EK931" s="66"/>
      <c r="EL931" s="66"/>
      <c r="EM931" s="66"/>
      <c r="EN931" s="66"/>
      <c r="EO931" s="66" t="s">
        <v>579</v>
      </c>
      <c r="EP931" s="66" t="s">
        <v>580</v>
      </c>
      <c r="EQ931" s="66" t="s">
        <v>580</v>
      </c>
      <c r="ER931" s="66" t="s">
        <v>580</v>
      </c>
      <c r="ES931" s="66" t="s">
        <v>591</v>
      </c>
      <c r="ET931" s="66" t="s">
        <v>591</v>
      </c>
      <c r="EU931" s="66" t="s">
        <v>591</v>
      </c>
      <c r="EV931" s="66" t="s">
        <v>608</v>
      </c>
      <c r="EW931" s="66" t="s">
        <v>609</v>
      </c>
      <c r="EX931" s="66"/>
      <c r="EY931" s="66" t="s">
        <v>608</v>
      </c>
      <c r="EZ931" s="66" t="s">
        <v>608</v>
      </c>
      <c r="FA931" s="66" t="s">
        <v>609</v>
      </c>
    </row>
    <row r="932" spans="1:157" ht="14.4" x14ac:dyDescent="0.3">
      <c r="A932" s="67" t="s">
        <v>618</v>
      </c>
      <c r="B932" s="68">
        <v>1293</v>
      </c>
      <c r="C932" s="69">
        <v>1649</v>
      </c>
      <c r="D932" s="69">
        <v>1649</v>
      </c>
      <c r="E932" s="69">
        <v>1649</v>
      </c>
      <c r="F932" s="69">
        <v>1649</v>
      </c>
      <c r="G932" s="69">
        <v>1649</v>
      </c>
      <c r="H932" s="188">
        <v>1649</v>
      </c>
      <c r="I932" s="71">
        <v>1649</v>
      </c>
      <c r="J932" s="71">
        <v>1649</v>
      </c>
      <c r="K932" s="71">
        <v>1649</v>
      </c>
      <c r="L932" s="71">
        <v>1649</v>
      </c>
      <c r="M932" s="71">
        <v>1649</v>
      </c>
      <c r="N932" s="71">
        <v>1649</v>
      </c>
      <c r="O932" s="71">
        <v>1649</v>
      </c>
      <c r="P932" s="71">
        <v>1649</v>
      </c>
      <c r="Q932" s="71">
        <v>2325</v>
      </c>
      <c r="R932" s="71">
        <v>2325</v>
      </c>
      <c r="S932" s="71">
        <v>2325</v>
      </c>
      <c r="T932" s="71">
        <v>2325</v>
      </c>
      <c r="U932" s="71">
        <v>2325</v>
      </c>
      <c r="V932" s="71">
        <v>2325</v>
      </c>
      <c r="W932" s="71">
        <v>2325</v>
      </c>
      <c r="X932" s="71">
        <v>2325</v>
      </c>
      <c r="Y932" s="71">
        <v>2325</v>
      </c>
      <c r="Z932" s="71">
        <v>2325</v>
      </c>
      <c r="AA932" s="71">
        <v>2325</v>
      </c>
      <c r="AB932" s="71">
        <v>2325</v>
      </c>
      <c r="AC932" s="71">
        <v>2325</v>
      </c>
      <c r="AD932" s="71">
        <v>2325</v>
      </c>
      <c r="AE932" s="71">
        <v>2325</v>
      </c>
      <c r="AF932" s="71">
        <v>2325</v>
      </c>
      <c r="AG932" s="71">
        <v>2325</v>
      </c>
      <c r="AH932" s="71">
        <v>2325</v>
      </c>
      <c r="AI932" s="71">
        <v>2325</v>
      </c>
      <c r="AJ932" s="71">
        <v>2325</v>
      </c>
      <c r="AK932" s="71">
        <v>1293</v>
      </c>
      <c r="AL932" s="71">
        <v>1649</v>
      </c>
      <c r="AM932" s="71">
        <v>1649</v>
      </c>
      <c r="AN932" s="71">
        <v>1649</v>
      </c>
      <c r="AO932" s="71">
        <v>1649</v>
      </c>
      <c r="AP932" s="71">
        <v>1649</v>
      </c>
      <c r="AQ932" s="71">
        <v>1649</v>
      </c>
      <c r="AR932" s="71">
        <v>1649</v>
      </c>
      <c r="AS932" s="71">
        <v>1649</v>
      </c>
      <c r="AT932" s="71">
        <v>1649</v>
      </c>
      <c r="AU932" s="71">
        <v>1649</v>
      </c>
      <c r="AV932" s="71">
        <v>1649</v>
      </c>
      <c r="AW932" s="71">
        <v>1649</v>
      </c>
      <c r="AX932" s="71">
        <v>1649</v>
      </c>
      <c r="AY932" s="71">
        <v>1649</v>
      </c>
      <c r="AZ932" s="71">
        <v>2325</v>
      </c>
      <c r="BA932" s="71">
        <v>2325</v>
      </c>
      <c r="BB932" s="71">
        <v>2325</v>
      </c>
      <c r="BC932" s="71">
        <v>2325</v>
      </c>
      <c r="BD932" s="71">
        <v>2325</v>
      </c>
      <c r="BE932" s="71">
        <v>2325</v>
      </c>
      <c r="BF932" s="71">
        <v>2325</v>
      </c>
      <c r="BG932" s="71">
        <v>2325</v>
      </c>
      <c r="BH932" s="71">
        <v>2325</v>
      </c>
      <c r="BI932" s="71">
        <v>2325</v>
      </c>
      <c r="BJ932" s="71">
        <v>2325</v>
      </c>
      <c r="BK932" s="71">
        <v>2325</v>
      </c>
      <c r="BL932" s="71">
        <v>2325</v>
      </c>
      <c r="BM932" s="71">
        <v>2325</v>
      </c>
      <c r="BN932" s="71">
        <v>2325</v>
      </c>
      <c r="BO932" s="71">
        <v>2325</v>
      </c>
      <c r="BP932" s="71">
        <v>2325</v>
      </c>
      <c r="BQ932" s="71">
        <v>2325</v>
      </c>
      <c r="BR932" s="71">
        <v>2325</v>
      </c>
      <c r="BS932" s="71">
        <v>2325</v>
      </c>
      <c r="BT932" s="69">
        <v>2325</v>
      </c>
      <c r="BU932" s="69">
        <v>2325</v>
      </c>
      <c r="BV932" s="69">
        <v>2325</v>
      </c>
      <c r="BW932" s="69">
        <v>2325</v>
      </c>
      <c r="BX932" s="69">
        <v>2325</v>
      </c>
      <c r="BY932" s="70">
        <v>2325</v>
      </c>
      <c r="BZ932" s="71">
        <v>2325</v>
      </c>
      <c r="CA932" s="71">
        <v>2325</v>
      </c>
      <c r="CB932" s="71">
        <v>2325</v>
      </c>
      <c r="CC932" s="71">
        <v>2325</v>
      </c>
      <c r="CD932" s="71">
        <v>2325</v>
      </c>
      <c r="CE932" s="71">
        <v>2325</v>
      </c>
      <c r="CF932" s="71">
        <v>2325</v>
      </c>
      <c r="CG932" s="71">
        <v>2325</v>
      </c>
      <c r="CH932" s="71">
        <v>2325</v>
      </c>
      <c r="CI932" s="71">
        <v>2325</v>
      </c>
      <c r="CJ932" s="71">
        <v>2636</v>
      </c>
      <c r="CK932" s="71">
        <v>2636</v>
      </c>
      <c r="CL932" s="71">
        <v>2636</v>
      </c>
      <c r="CM932" s="71">
        <v>2636</v>
      </c>
      <c r="CN932" s="71">
        <v>2636</v>
      </c>
      <c r="CO932" s="71">
        <v>2636</v>
      </c>
      <c r="CP932" s="71">
        <v>2636</v>
      </c>
      <c r="CQ932" s="71">
        <v>2636</v>
      </c>
      <c r="CR932" s="71">
        <v>2636</v>
      </c>
      <c r="CS932" s="71">
        <v>3031.3999999999996</v>
      </c>
      <c r="CT932" s="71">
        <v>3031.3999999999996</v>
      </c>
      <c r="CU932" s="71">
        <v>2636</v>
      </c>
      <c r="CV932" s="71">
        <v>2636</v>
      </c>
      <c r="CW932" s="71">
        <v>2636</v>
      </c>
      <c r="CX932" s="71">
        <v>2636</v>
      </c>
      <c r="CY932" s="71">
        <v>2636</v>
      </c>
      <c r="CZ932" s="71">
        <v>2636</v>
      </c>
      <c r="DA932" s="71">
        <v>2636</v>
      </c>
      <c r="DB932" s="71">
        <v>2636</v>
      </c>
      <c r="DC932" s="71">
        <v>2636</v>
      </c>
      <c r="DD932" s="71">
        <v>3031.3999999999996</v>
      </c>
      <c r="DE932" s="71">
        <v>3031.3999999999996</v>
      </c>
      <c r="DF932" s="71">
        <v>1649</v>
      </c>
      <c r="DG932" s="71">
        <v>2325</v>
      </c>
      <c r="DH932" s="71">
        <v>2325</v>
      </c>
      <c r="DI932" s="71">
        <v>2325</v>
      </c>
      <c r="DJ932" s="71">
        <v>2325</v>
      </c>
      <c r="DK932" s="71">
        <v>2325</v>
      </c>
      <c r="DL932" s="71">
        <v>2325</v>
      </c>
      <c r="DM932" s="71">
        <v>2325</v>
      </c>
      <c r="DN932" s="71">
        <v>2325</v>
      </c>
      <c r="DO932" s="71">
        <v>2325</v>
      </c>
      <c r="DP932" s="71">
        <v>2325</v>
      </c>
      <c r="DQ932" s="71">
        <v>2325</v>
      </c>
      <c r="DR932" s="71">
        <v>2325</v>
      </c>
      <c r="DS932" s="71">
        <v>2325</v>
      </c>
      <c r="DT932" s="71">
        <v>2325</v>
      </c>
      <c r="DU932" s="71">
        <v>2636</v>
      </c>
      <c r="DV932" s="71">
        <v>2636</v>
      </c>
      <c r="DW932" s="71">
        <v>2636</v>
      </c>
      <c r="DX932" s="71">
        <v>2636</v>
      </c>
      <c r="DY932" s="71">
        <v>2636</v>
      </c>
      <c r="DZ932" s="71">
        <v>2636</v>
      </c>
      <c r="EA932" s="71">
        <v>2636</v>
      </c>
      <c r="EB932" s="71">
        <v>2636</v>
      </c>
      <c r="EC932" s="71">
        <v>2636</v>
      </c>
      <c r="ED932" s="71">
        <v>2636</v>
      </c>
      <c r="EE932" s="71">
        <v>2636</v>
      </c>
      <c r="EF932" s="71">
        <v>2636</v>
      </c>
      <c r="EG932" s="71">
        <v>2636</v>
      </c>
      <c r="EH932" s="71">
        <v>2636</v>
      </c>
      <c r="EI932" s="71">
        <v>2636</v>
      </c>
      <c r="EJ932" s="71">
        <v>2636</v>
      </c>
      <c r="EK932" s="71">
        <v>2636</v>
      </c>
      <c r="EL932" s="71">
        <v>2636</v>
      </c>
      <c r="EM932" s="71">
        <v>2636</v>
      </c>
      <c r="EN932" s="71">
        <v>2636</v>
      </c>
      <c r="EO932" s="71">
        <v>2636</v>
      </c>
      <c r="EP932" s="71">
        <v>2636</v>
      </c>
      <c r="EQ932" s="71">
        <v>2636</v>
      </c>
      <c r="ER932" s="71">
        <v>2636</v>
      </c>
      <c r="ES932" s="71">
        <v>2636</v>
      </c>
      <c r="ET932" s="71">
        <v>2636</v>
      </c>
      <c r="EU932" s="71">
        <v>2636</v>
      </c>
      <c r="EV932" s="71">
        <v>2636</v>
      </c>
      <c r="EW932" s="71">
        <v>3031.3999999999996</v>
      </c>
      <c r="EX932" s="71">
        <v>1649</v>
      </c>
      <c r="EY932" s="71">
        <v>2636</v>
      </c>
      <c r="EZ932" s="71">
        <v>2636</v>
      </c>
      <c r="FA932" s="71">
        <v>3031.3999999999996</v>
      </c>
    </row>
    <row r="933" spans="1:157" ht="14.4" x14ac:dyDescent="0.3">
      <c r="A933" s="171" t="s">
        <v>619</v>
      </c>
      <c r="B933" s="172">
        <v>0</v>
      </c>
      <c r="C933" s="173">
        <v>1347.760005961688</v>
      </c>
      <c r="D933" s="173">
        <v>1089.9850405883124</v>
      </c>
      <c r="E933" s="173">
        <v>524.64865912899904</v>
      </c>
      <c r="F933" s="173">
        <v>0</v>
      </c>
      <c r="G933" s="173">
        <v>2695.5200119233759</v>
      </c>
      <c r="H933" s="204">
        <v>2437.7450465500006</v>
      </c>
      <c r="I933" s="175">
        <v>1872.408665090687</v>
      </c>
      <c r="J933" s="175">
        <v>1347.760005961688</v>
      </c>
      <c r="K933" s="175">
        <v>2179.9700811766247</v>
      </c>
      <c r="L933" s="175">
        <v>1614.6336997173114</v>
      </c>
      <c r="M933" s="175">
        <v>1089.9850405883124</v>
      </c>
      <c r="N933" s="175">
        <v>1049.2973182579981</v>
      </c>
      <c r="O933" s="175">
        <v>524.64865912899904</v>
      </c>
      <c r="P933" s="175">
        <v>0</v>
      </c>
      <c r="Q933" s="175">
        <v>4043.2800178850639</v>
      </c>
      <c r="R933" s="175">
        <v>3785.5050525116885</v>
      </c>
      <c r="S933" s="175">
        <v>3220.168671052375</v>
      </c>
      <c r="T933" s="175">
        <v>2695.5200119233759</v>
      </c>
      <c r="U933" s="175">
        <v>3527.7300871383131</v>
      </c>
      <c r="V933" s="175">
        <v>2962.3937056789996</v>
      </c>
      <c r="W933" s="175">
        <v>2437.7450465500006</v>
      </c>
      <c r="X933" s="175">
        <v>2397.0573242196861</v>
      </c>
      <c r="Y933" s="175">
        <v>1872.408665090687</v>
      </c>
      <c r="Z933" s="175">
        <v>1347.760005961688</v>
      </c>
      <c r="AA933" s="175">
        <v>3269.9551217649368</v>
      </c>
      <c r="AB933" s="175">
        <v>2704.6187403056238</v>
      </c>
      <c r="AC933" s="175">
        <v>2179.9700811766247</v>
      </c>
      <c r="AD933" s="175">
        <v>2139.2823588463107</v>
      </c>
      <c r="AE933" s="175">
        <v>1614.6336997173114</v>
      </c>
      <c r="AF933" s="175">
        <v>1089.9850405883124</v>
      </c>
      <c r="AG933" s="175">
        <v>1573.9459773869971</v>
      </c>
      <c r="AH933" s="175">
        <v>1049.2973182579981</v>
      </c>
      <c r="AI933" s="175">
        <v>524.64865912899904</v>
      </c>
      <c r="AJ933" s="175">
        <v>0</v>
      </c>
      <c r="AK933" s="175">
        <v>0</v>
      </c>
      <c r="AL933" s="175">
        <v>1347.760005961688</v>
      </c>
      <c r="AM933" s="175">
        <v>1089.9850405883124</v>
      </c>
      <c r="AN933" s="175">
        <v>524.64865912899904</v>
      </c>
      <c r="AO933" s="175">
        <v>0</v>
      </c>
      <c r="AP933" s="175">
        <v>2695.5200119233759</v>
      </c>
      <c r="AQ933" s="175">
        <v>2437.7450465500006</v>
      </c>
      <c r="AR933" s="175">
        <v>1872.408665090687</v>
      </c>
      <c r="AS933" s="175">
        <v>1347.760005961688</v>
      </c>
      <c r="AT933" s="175">
        <v>2179.9700811766247</v>
      </c>
      <c r="AU933" s="175">
        <v>1614.6336997173114</v>
      </c>
      <c r="AV933" s="175">
        <v>1089.9850405883124</v>
      </c>
      <c r="AW933" s="175">
        <v>1049.2973182579981</v>
      </c>
      <c r="AX933" s="175">
        <v>524.64865912899904</v>
      </c>
      <c r="AY933" s="175">
        <v>0</v>
      </c>
      <c r="AZ933" s="175">
        <v>4043.2800178850639</v>
      </c>
      <c r="BA933" s="175">
        <v>3785.5050525116885</v>
      </c>
      <c r="BB933" s="175">
        <v>3220.168671052375</v>
      </c>
      <c r="BC933" s="175">
        <v>2695.5200119233759</v>
      </c>
      <c r="BD933" s="175">
        <v>3527.7300871383131</v>
      </c>
      <c r="BE933" s="175">
        <v>2962.3937056789996</v>
      </c>
      <c r="BF933" s="175">
        <v>2437.7450465500006</v>
      </c>
      <c r="BG933" s="175">
        <v>2397.0573242196861</v>
      </c>
      <c r="BH933" s="175">
        <v>1872.408665090687</v>
      </c>
      <c r="BI933" s="175">
        <v>1347.760005961688</v>
      </c>
      <c r="BJ933" s="175">
        <v>3269.9551217649368</v>
      </c>
      <c r="BK933" s="175">
        <v>2704.6187403056238</v>
      </c>
      <c r="BL933" s="175">
        <v>2179.9700811766247</v>
      </c>
      <c r="BM933" s="175">
        <v>2139.2823588463107</v>
      </c>
      <c r="BN933" s="175">
        <v>1614.6336997173114</v>
      </c>
      <c r="BO933" s="175">
        <v>1089.9850405883124</v>
      </c>
      <c r="BP933" s="175">
        <v>1573.9459773869971</v>
      </c>
      <c r="BQ933" s="175">
        <v>1049.2973182579981</v>
      </c>
      <c r="BR933" s="175">
        <v>524.64865912899904</v>
      </c>
      <c r="BS933" s="175">
        <v>0</v>
      </c>
      <c r="BT933" s="173">
        <v>4875.4900931000011</v>
      </c>
      <c r="BU933" s="173">
        <v>4310.1537116406871</v>
      </c>
      <c r="BV933" s="173">
        <v>4052.3787462673117</v>
      </c>
      <c r="BW933" s="173">
        <v>3487.0423648079986</v>
      </c>
      <c r="BX933" s="173">
        <v>2139.2823588463107</v>
      </c>
      <c r="BY933" s="174">
        <v>1614.6336997173114</v>
      </c>
      <c r="BZ933" s="175">
        <v>1049.2973182579981</v>
      </c>
      <c r="CA933" s="175">
        <v>3075.4683275196603</v>
      </c>
      <c r="CB933" s="175">
        <v>4875.4900931000011</v>
      </c>
      <c r="CC933" s="175">
        <v>4310.1537116406871</v>
      </c>
      <c r="CD933" s="175">
        <v>4052.3787462673117</v>
      </c>
      <c r="CE933" s="175">
        <v>3487.0423648079986</v>
      </c>
      <c r="CF933" s="175">
        <v>2139.2823588463107</v>
      </c>
      <c r="CG933" s="175">
        <v>1614.6336997173114</v>
      </c>
      <c r="CH933" s="175">
        <v>1049.2973182579981</v>
      </c>
      <c r="CI933" s="175">
        <v>3075.4683275196603</v>
      </c>
      <c r="CJ933" s="175">
        <v>5400.1387522290006</v>
      </c>
      <c r="CK933" s="175">
        <v>4577.0274053963112</v>
      </c>
      <c r="CL933" s="175">
        <v>3753.9160585636218</v>
      </c>
      <c r="CM933" s="175">
        <v>3229.2673994346228</v>
      </c>
      <c r="CN933" s="175">
        <v>2139.2823588463107</v>
      </c>
      <c r="CO933" s="175">
        <v>1573.9459773869971</v>
      </c>
      <c r="CP933" s="175">
        <v>1049.2973182579981</v>
      </c>
      <c r="CQ933" s="175">
        <v>3103.2678957306939</v>
      </c>
      <c r="CR933" s="175">
        <v>4137.6905276409252</v>
      </c>
      <c r="CS933" s="175">
        <v>5172.1131595511561</v>
      </c>
      <c r="CT933" s="175">
        <v>6206.5357914613869</v>
      </c>
      <c r="CU933" s="175">
        <v>5400.1387522290006</v>
      </c>
      <c r="CV933" s="175">
        <v>4577.0274053963112</v>
      </c>
      <c r="CW933" s="175">
        <v>3753.9160585636218</v>
      </c>
      <c r="CX933" s="175">
        <v>3229.2673994346228</v>
      </c>
      <c r="CY933" s="175">
        <v>2139.2823588463107</v>
      </c>
      <c r="CZ933" s="175">
        <v>1573.9459773869971</v>
      </c>
      <c r="DA933" s="175">
        <v>1049.2973182579981</v>
      </c>
      <c r="DB933" s="175">
        <v>3103.2678957306939</v>
      </c>
      <c r="DC933" s="175">
        <v>4137.6905276409252</v>
      </c>
      <c r="DD933" s="175">
        <v>5172.1131595511561</v>
      </c>
      <c r="DE933" s="175">
        <v>6206.5357914613869</v>
      </c>
      <c r="DF933" s="175">
        <v>0</v>
      </c>
      <c r="DG933" s="175">
        <v>1347.760005961688</v>
      </c>
      <c r="DH933" s="175">
        <v>1089.9850405883124</v>
      </c>
      <c r="DI933" s="175">
        <v>524.64865912899904</v>
      </c>
      <c r="DJ933" s="175">
        <v>0</v>
      </c>
      <c r="DK933" s="175">
        <v>2695.5200119233759</v>
      </c>
      <c r="DL933" s="175">
        <v>2437.7450465500006</v>
      </c>
      <c r="DM933" s="175">
        <v>1872.408665090687</v>
      </c>
      <c r="DN933" s="175">
        <v>1347.760005961688</v>
      </c>
      <c r="DO933" s="175">
        <v>2179.9700811766247</v>
      </c>
      <c r="DP933" s="175">
        <v>1614.6336997173114</v>
      </c>
      <c r="DQ933" s="175">
        <v>1089.9850405883124</v>
      </c>
      <c r="DR933" s="175">
        <v>1049.2973182579981</v>
      </c>
      <c r="DS933" s="175">
        <v>524.64865912899904</v>
      </c>
      <c r="DT933" s="175">
        <v>0</v>
      </c>
      <c r="DU933" s="175">
        <v>4043.2800178850639</v>
      </c>
      <c r="DV933" s="175">
        <v>3785.5050525116885</v>
      </c>
      <c r="DW933" s="175">
        <v>3220.168671052375</v>
      </c>
      <c r="DX933" s="175">
        <v>2695.5200119233759</v>
      </c>
      <c r="DY933" s="175">
        <v>3527.7300871383131</v>
      </c>
      <c r="DZ933" s="175">
        <v>2962.3937056789996</v>
      </c>
      <c r="EA933" s="175">
        <v>2437.7450465500006</v>
      </c>
      <c r="EB933" s="175">
        <v>2397.0573242196861</v>
      </c>
      <c r="EC933" s="175">
        <v>1872.408665090687</v>
      </c>
      <c r="ED933" s="175">
        <v>1347.760005961688</v>
      </c>
      <c r="EE933" s="175">
        <v>3269.9551217649368</v>
      </c>
      <c r="EF933" s="175">
        <v>2704.6187403056238</v>
      </c>
      <c r="EG933" s="175">
        <v>2179.9700811766247</v>
      </c>
      <c r="EH933" s="175">
        <v>2139.2823588463107</v>
      </c>
      <c r="EI933" s="175">
        <v>1614.6336997173114</v>
      </c>
      <c r="EJ933" s="175">
        <v>1089.9850405883124</v>
      </c>
      <c r="EK933" s="175">
        <v>1573.9459773869971</v>
      </c>
      <c r="EL933" s="175">
        <v>1049.2973182579981</v>
      </c>
      <c r="EM933" s="175">
        <v>524.64865912899904</v>
      </c>
      <c r="EN933" s="175">
        <v>0</v>
      </c>
      <c r="EO933" s="175">
        <v>4875.4900931000011</v>
      </c>
      <c r="EP933" s="175">
        <v>4310.1537116406871</v>
      </c>
      <c r="EQ933" s="175">
        <v>4052.3787462673117</v>
      </c>
      <c r="ER933" s="175">
        <v>3487.0423648079986</v>
      </c>
      <c r="ES933" s="175">
        <v>2139.2823588463107</v>
      </c>
      <c r="ET933" s="175">
        <v>1614.6336997173114</v>
      </c>
      <c r="EU933" s="175">
        <v>1049.2973182579981</v>
      </c>
      <c r="EV933" s="175">
        <v>3075.4683275196603</v>
      </c>
      <c r="EW933" s="175">
        <v>4100.6244366928804</v>
      </c>
      <c r="EX933" s="175">
        <v>0</v>
      </c>
      <c r="EY933" s="175">
        <v>740.5984264197499</v>
      </c>
      <c r="EZ933" s="175">
        <v>1481.1968528394996</v>
      </c>
      <c r="FA933" s="175">
        <v>2221.79527925925</v>
      </c>
    </row>
    <row r="934" spans="1:157" ht="14.4" x14ac:dyDescent="0.3">
      <c r="A934" s="171" t="s">
        <v>620</v>
      </c>
      <c r="B934" s="172">
        <v>297.1064196442573</v>
      </c>
      <c r="C934" s="173">
        <v>440.74310407176557</v>
      </c>
      <c r="D934" s="173">
        <v>450.70377789349976</v>
      </c>
      <c r="E934" s="173">
        <v>531.32507070565634</v>
      </c>
      <c r="F934" s="173">
        <v>563.07889664742629</v>
      </c>
      <c r="G934" s="173">
        <v>581.45053603919075</v>
      </c>
      <c r="H934" s="204">
        <v>590.95845195993695</v>
      </c>
      <c r="I934" s="175">
        <v>667.91514055335927</v>
      </c>
      <c r="J934" s="175">
        <v>698.22561077050318</v>
      </c>
      <c r="K934" s="175">
        <v>600.46636788068326</v>
      </c>
      <c r="L934" s="175">
        <v>677.42305647410558</v>
      </c>
      <c r="M934" s="175">
        <v>707.73352669124949</v>
      </c>
      <c r="N934" s="175">
        <v>754.37974506752778</v>
      </c>
      <c r="O934" s="175">
        <v>784.69021528467169</v>
      </c>
      <c r="P934" s="175">
        <v>815.00068550181572</v>
      </c>
      <c r="Q934" s="175">
        <v>706.84928139468923</v>
      </c>
      <c r="R934" s="175">
        <v>715.90443941444755</v>
      </c>
      <c r="S934" s="175">
        <v>789.19652378913543</v>
      </c>
      <c r="T934" s="175">
        <v>818.06363828165343</v>
      </c>
      <c r="U934" s="175">
        <v>724.95959743420576</v>
      </c>
      <c r="V934" s="175">
        <v>798.25168180889375</v>
      </c>
      <c r="W934" s="175">
        <v>827.11879630141186</v>
      </c>
      <c r="X934" s="175">
        <v>871.54376618358162</v>
      </c>
      <c r="Y934" s="175">
        <v>900.41088067609974</v>
      </c>
      <c r="Z934" s="175">
        <v>929.27799516861774</v>
      </c>
      <c r="AA934" s="175">
        <v>734.01475545396409</v>
      </c>
      <c r="AB934" s="175">
        <v>807.30683982865207</v>
      </c>
      <c r="AC934" s="175">
        <v>836.17395432117019</v>
      </c>
      <c r="AD934" s="175">
        <v>880.59892420333995</v>
      </c>
      <c r="AE934" s="175">
        <v>909.46603869585806</v>
      </c>
      <c r="AF934" s="175">
        <v>938.33315318837606</v>
      </c>
      <c r="AG934" s="175">
        <v>953.89100857802782</v>
      </c>
      <c r="AH934" s="175">
        <v>982.75812307054593</v>
      </c>
      <c r="AI934" s="175">
        <v>1011.6252375630639</v>
      </c>
      <c r="AJ934" s="175">
        <v>1040.4923520555819</v>
      </c>
      <c r="AK934" s="175">
        <v>586.00850148537791</v>
      </c>
      <c r="AL934" s="175">
        <v>720.11296084309356</v>
      </c>
      <c r="AM934" s="175">
        <v>729.62087676383976</v>
      </c>
      <c r="AN934" s="175">
        <v>806.57756535726207</v>
      </c>
      <c r="AO934" s="175">
        <v>836.8880355744061</v>
      </c>
      <c r="AP934" s="175">
        <v>838.90873358888246</v>
      </c>
      <c r="AQ934" s="175">
        <v>847.96389160864067</v>
      </c>
      <c r="AR934" s="175">
        <v>921.25597598332865</v>
      </c>
      <c r="AS934" s="175">
        <v>950.12309047584665</v>
      </c>
      <c r="AT934" s="175">
        <v>857.01904962839888</v>
      </c>
      <c r="AU934" s="175">
        <v>930.31113400308675</v>
      </c>
      <c r="AV934" s="175">
        <v>959.17824849560475</v>
      </c>
      <c r="AW934" s="175">
        <v>1003.6032183777749</v>
      </c>
      <c r="AX934" s="175">
        <v>1032.4703328702929</v>
      </c>
      <c r="AY934" s="175">
        <v>1061.337447362811</v>
      </c>
      <c r="AZ934" s="175">
        <v>942.39581972274425</v>
      </c>
      <c r="BA934" s="175">
        <v>950.99821984151458</v>
      </c>
      <c r="BB934" s="175">
        <v>1020.6256999974682</v>
      </c>
      <c r="BC934" s="175">
        <v>1048.0494587653604</v>
      </c>
      <c r="BD934" s="175">
        <v>959.60061996028492</v>
      </c>
      <c r="BE934" s="175">
        <v>1029.2281001162385</v>
      </c>
      <c r="BF934" s="175">
        <v>1056.6518588841304</v>
      </c>
      <c r="BG934" s="175">
        <v>1098.8555802721921</v>
      </c>
      <c r="BH934" s="175">
        <v>1126.2793390400843</v>
      </c>
      <c r="BI934" s="175">
        <v>1153.7030978079763</v>
      </c>
      <c r="BJ934" s="175">
        <v>968.20302007905525</v>
      </c>
      <c r="BK934" s="175">
        <v>1037.8305002350089</v>
      </c>
      <c r="BL934" s="175">
        <v>1065.2542590029009</v>
      </c>
      <c r="BM934" s="175">
        <v>1107.4579803909623</v>
      </c>
      <c r="BN934" s="175">
        <v>1134.8817391588543</v>
      </c>
      <c r="BO934" s="175">
        <v>1162.3054979267465</v>
      </c>
      <c r="BP934" s="175">
        <v>1177.085460546916</v>
      </c>
      <c r="BQ934" s="175">
        <v>1204.5092193148082</v>
      </c>
      <c r="BR934" s="175">
        <v>1231.9329780827004</v>
      </c>
      <c r="BS934" s="175">
        <v>1259.3567368505924</v>
      </c>
      <c r="BT934" s="173">
        <v>834.1441403758015</v>
      </c>
      <c r="BU934" s="173">
        <v>903.77162053175505</v>
      </c>
      <c r="BV934" s="173">
        <v>912.37402065052538</v>
      </c>
      <c r="BW934" s="173">
        <v>982.00150080647882</v>
      </c>
      <c r="BX934" s="173">
        <v>1087.6551398490949</v>
      </c>
      <c r="BY934" s="174">
        <v>1115.0788986169871</v>
      </c>
      <c r="BZ934" s="175">
        <v>1184.7063787729408</v>
      </c>
      <c r="CA934" s="175">
        <v>1002.8188142290835</v>
      </c>
      <c r="CB934" s="175">
        <v>1105.033142773591</v>
      </c>
      <c r="CC934" s="175">
        <v>1174.6606229295444</v>
      </c>
      <c r="CD934" s="175">
        <v>1183.2630230483148</v>
      </c>
      <c r="CE934" s="175">
        <v>1252.8905032042683</v>
      </c>
      <c r="CF934" s="175">
        <v>1358.5441422468841</v>
      </c>
      <c r="CG934" s="175">
        <v>1385.9679010147761</v>
      </c>
      <c r="CH934" s="175">
        <v>1455.59538117073</v>
      </c>
      <c r="CI934" s="175">
        <v>1273.7078166268727</v>
      </c>
      <c r="CJ934" s="175">
        <v>1057.8065434638315</v>
      </c>
      <c r="CK934" s="175">
        <v>1136.0364237385552</v>
      </c>
      <c r="CL934" s="175">
        <v>1214.2663040132791</v>
      </c>
      <c r="CM934" s="175">
        <v>1241.6900627811713</v>
      </c>
      <c r="CN934" s="175">
        <v>1338.7413017050171</v>
      </c>
      <c r="CO934" s="175">
        <v>1408.3687818609703</v>
      </c>
      <c r="CP934" s="175">
        <v>1435.7925406288625</v>
      </c>
      <c r="CQ934" s="175">
        <v>1261.8145654559553</v>
      </c>
      <c r="CR934" s="175">
        <v>1586.0057180572981</v>
      </c>
      <c r="CS934" s="175">
        <v>1910.1968706586408</v>
      </c>
      <c r="CT934" s="175">
        <v>2234.3880232599836</v>
      </c>
      <c r="CU934" s="175">
        <v>1258.7642013425882</v>
      </c>
      <c r="CV934" s="175">
        <v>1332.8767194975894</v>
      </c>
      <c r="CW934" s="175">
        <v>1406.9892376525911</v>
      </c>
      <c r="CX934" s="175">
        <v>1432.9696406958576</v>
      </c>
      <c r="CY934" s="175">
        <v>1524.9129196763429</v>
      </c>
      <c r="CZ934" s="175">
        <v>1590.8757956135616</v>
      </c>
      <c r="DA934" s="175">
        <v>1616.8561986568279</v>
      </c>
      <c r="DB934" s="175">
        <v>1452.0349590193371</v>
      </c>
      <c r="DC934" s="175">
        <v>1776.2261116206796</v>
      </c>
      <c r="DD934" s="175">
        <v>2100.4172642220224</v>
      </c>
      <c r="DE934" s="175">
        <v>2424.6084168233651</v>
      </c>
      <c r="DF934" s="175">
        <v>819.33986860658592</v>
      </c>
      <c r="DG934" s="175">
        <v>933.41055050649413</v>
      </c>
      <c r="DH934" s="175">
        <v>942.46570852625234</v>
      </c>
      <c r="DI934" s="175">
        <v>1015.7577929009403</v>
      </c>
      <c r="DJ934" s="175">
        <v>1044.6249073934584</v>
      </c>
      <c r="DK934" s="175">
        <v>1032.1725457944754</v>
      </c>
      <c r="DL934" s="175">
        <v>1040.7749459132458</v>
      </c>
      <c r="DM934" s="175">
        <v>1110.4024260691992</v>
      </c>
      <c r="DN934" s="175">
        <v>1137.8261848370914</v>
      </c>
      <c r="DO934" s="175">
        <v>1049.377346032016</v>
      </c>
      <c r="DP934" s="175">
        <v>1119.0048261879695</v>
      </c>
      <c r="DQ934" s="175">
        <v>1146.4285849558617</v>
      </c>
      <c r="DR934" s="175">
        <v>1188.6323063439233</v>
      </c>
      <c r="DS934" s="175">
        <v>1216.0560651118153</v>
      </c>
      <c r="DT934" s="175">
        <v>1243.4798238797075</v>
      </c>
      <c r="DU934" s="175">
        <v>1177.6050686077815</v>
      </c>
      <c r="DV934" s="175">
        <v>1186.2074687265517</v>
      </c>
      <c r="DW934" s="175">
        <v>1255.8349488825054</v>
      </c>
      <c r="DX934" s="175">
        <v>1283.2587076503974</v>
      </c>
      <c r="DY934" s="175">
        <v>1194.8098688453219</v>
      </c>
      <c r="DZ934" s="175">
        <v>1264.4373490012754</v>
      </c>
      <c r="EA934" s="175">
        <v>1291.8611077691676</v>
      </c>
      <c r="EB934" s="175">
        <v>1334.0648291572293</v>
      </c>
      <c r="EC934" s="175">
        <v>1361.4885879251215</v>
      </c>
      <c r="ED934" s="175">
        <v>1388.9123466930134</v>
      </c>
      <c r="EE934" s="175">
        <v>1203.4122689640924</v>
      </c>
      <c r="EF934" s="175">
        <v>1273.0397491200458</v>
      </c>
      <c r="EG934" s="175">
        <v>1300.463507887938</v>
      </c>
      <c r="EH934" s="175">
        <v>1342.6672292759995</v>
      </c>
      <c r="EI934" s="175">
        <v>1370.0909880438915</v>
      </c>
      <c r="EJ934" s="175">
        <v>1397.5147468117837</v>
      </c>
      <c r="EK934" s="175">
        <v>1412.2947094319532</v>
      </c>
      <c r="EL934" s="175">
        <v>1439.7184681998453</v>
      </c>
      <c r="EM934" s="175">
        <v>1467.1422269677373</v>
      </c>
      <c r="EN934" s="175">
        <v>1494.5659857356295</v>
      </c>
      <c r="EO934" s="175">
        <v>1269.703318413437</v>
      </c>
      <c r="EP934" s="175">
        <v>1335.6661943506563</v>
      </c>
      <c r="EQ934" s="175">
        <v>1343.8158365684387</v>
      </c>
      <c r="ER934" s="175">
        <v>1409.7787125056577</v>
      </c>
      <c r="ES934" s="175">
        <v>1509.8716337039257</v>
      </c>
      <c r="ET934" s="175">
        <v>1535.852036747192</v>
      </c>
      <c r="EU934" s="175">
        <v>1601.8149126844112</v>
      </c>
      <c r="EV934" s="175">
        <v>1429.5003778533883</v>
      </c>
      <c r="EW934" s="175">
        <v>1830.7367738053933</v>
      </c>
      <c r="EX934" s="175">
        <v>1065.470002700687</v>
      </c>
      <c r="EY934" s="175">
        <v>1205.7505052379863</v>
      </c>
      <c r="EZ934" s="175">
        <v>1399.3045079103197</v>
      </c>
      <c r="FA934" s="175">
        <v>1509.0238521309348</v>
      </c>
    </row>
    <row r="935" spans="1:157" ht="14.4" x14ac:dyDescent="0.3">
      <c r="A935" s="171" t="s">
        <v>621</v>
      </c>
      <c r="B935" s="172">
        <v>288.42051702221602</v>
      </c>
      <c r="C935" s="173">
        <v>297.40531702221602</v>
      </c>
      <c r="D935" s="173">
        <v>297.40531702221602</v>
      </c>
      <c r="E935" s="173">
        <v>297.40531702221602</v>
      </c>
      <c r="F935" s="173">
        <v>288.42051702221602</v>
      </c>
      <c r="G935" s="173">
        <v>297.40531702221602</v>
      </c>
      <c r="H935" s="204">
        <v>297.40531702221602</v>
      </c>
      <c r="I935" s="175">
        <v>297.40531702221602</v>
      </c>
      <c r="J935" s="175">
        <v>297.40531702221602</v>
      </c>
      <c r="K935" s="175">
        <v>297.40531702221602</v>
      </c>
      <c r="L935" s="175">
        <v>297.40531702221602</v>
      </c>
      <c r="M935" s="175">
        <v>297.40531702221602</v>
      </c>
      <c r="N935" s="175">
        <v>297.40531702221602</v>
      </c>
      <c r="O935" s="175">
        <v>297.40531702221602</v>
      </c>
      <c r="P935" s="175">
        <v>288.42051702221602</v>
      </c>
      <c r="Q935" s="175">
        <v>297.40531702221602</v>
      </c>
      <c r="R935" s="175">
        <v>297.40531702221602</v>
      </c>
      <c r="S935" s="175">
        <v>297.40531702221602</v>
      </c>
      <c r="T935" s="175">
        <v>297.40531702221602</v>
      </c>
      <c r="U935" s="175">
        <v>297.40531702221602</v>
      </c>
      <c r="V935" s="175">
        <v>297.40531702221602</v>
      </c>
      <c r="W935" s="175">
        <v>297.40531702221602</v>
      </c>
      <c r="X935" s="175">
        <v>297.40531702221602</v>
      </c>
      <c r="Y935" s="175">
        <v>297.40531702221602</v>
      </c>
      <c r="Z935" s="175">
        <v>297.40531702221602</v>
      </c>
      <c r="AA935" s="175">
        <v>297.40531702221602</v>
      </c>
      <c r="AB935" s="175">
        <v>297.40531702221602</v>
      </c>
      <c r="AC935" s="175">
        <v>297.40531702221602</v>
      </c>
      <c r="AD935" s="175">
        <v>297.40531702221602</v>
      </c>
      <c r="AE935" s="175">
        <v>297.40531702221602</v>
      </c>
      <c r="AF935" s="175">
        <v>297.40531702221602</v>
      </c>
      <c r="AG935" s="175">
        <v>297.40531702221602</v>
      </c>
      <c r="AH935" s="175">
        <v>297.40531702221602</v>
      </c>
      <c r="AI935" s="175">
        <v>297.40531702221602</v>
      </c>
      <c r="AJ935" s="175">
        <v>288.42051702221602</v>
      </c>
      <c r="AK935" s="175">
        <v>554.35695426599204</v>
      </c>
      <c r="AL935" s="175">
        <v>563.34175426599199</v>
      </c>
      <c r="AM935" s="175">
        <v>563.34175426599199</v>
      </c>
      <c r="AN935" s="175">
        <v>563.34175426599199</v>
      </c>
      <c r="AO935" s="175">
        <v>554.35695426599204</v>
      </c>
      <c r="AP935" s="175">
        <v>563.34175426599199</v>
      </c>
      <c r="AQ935" s="175">
        <v>563.34175426599199</v>
      </c>
      <c r="AR935" s="175">
        <v>563.34175426599199</v>
      </c>
      <c r="AS935" s="175">
        <v>563.34175426599199</v>
      </c>
      <c r="AT935" s="175">
        <v>563.34175426599199</v>
      </c>
      <c r="AU935" s="175">
        <v>563.34175426599199</v>
      </c>
      <c r="AV935" s="175">
        <v>563.34175426599199</v>
      </c>
      <c r="AW935" s="175">
        <v>563.34175426599199</v>
      </c>
      <c r="AX935" s="175">
        <v>563.34175426599199</v>
      </c>
      <c r="AY935" s="175">
        <v>554.35695426599204</v>
      </c>
      <c r="AZ935" s="175">
        <v>563.34175426599199</v>
      </c>
      <c r="BA935" s="175">
        <v>563.34175426599199</v>
      </c>
      <c r="BB935" s="175">
        <v>563.34175426599199</v>
      </c>
      <c r="BC935" s="175">
        <v>563.34175426599199</v>
      </c>
      <c r="BD935" s="175">
        <v>563.34175426599199</v>
      </c>
      <c r="BE935" s="175">
        <v>563.34175426599199</v>
      </c>
      <c r="BF935" s="175">
        <v>563.34175426599199</v>
      </c>
      <c r="BG935" s="175">
        <v>563.34175426599199</v>
      </c>
      <c r="BH935" s="175">
        <v>563.34175426599199</v>
      </c>
      <c r="BI935" s="175">
        <v>563.34175426599199</v>
      </c>
      <c r="BJ935" s="175">
        <v>563.34175426599199</v>
      </c>
      <c r="BK935" s="175">
        <v>563.34175426599199</v>
      </c>
      <c r="BL935" s="175">
        <v>563.34175426599199</v>
      </c>
      <c r="BM935" s="175">
        <v>563.34175426599199</v>
      </c>
      <c r="BN935" s="175">
        <v>563.34175426599199</v>
      </c>
      <c r="BO935" s="175">
        <v>563.34175426599199</v>
      </c>
      <c r="BP935" s="175">
        <v>563.34175426599199</v>
      </c>
      <c r="BQ935" s="175">
        <v>563.34175426599199</v>
      </c>
      <c r="BR935" s="175">
        <v>563.34175426599199</v>
      </c>
      <c r="BS935" s="175">
        <v>554.35695426599204</v>
      </c>
      <c r="BT935" s="173">
        <v>297.40531702221602</v>
      </c>
      <c r="BU935" s="173">
        <v>297.40531702221602</v>
      </c>
      <c r="BV935" s="173">
        <v>297.40531702221602</v>
      </c>
      <c r="BW935" s="173">
        <v>297.40531702221602</v>
      </c>
      <c r="BX935" s="173">
        <v>297.40531702221602</v>
      </c>
      <c r="BY935" s="174">
        <v>297.40531702221602</v>
      </c>
      <c r="BZ935" s="175">
        <v>297.40531702221602</v>
      </c>
      <c r="CA935" s="175">
        <v>297.40531702221602</v>
      </c>
      <c r="CB935" s="175">
        <v>563.34175426599199</v>
      </c>
      <c r="CC935" s="175">
        <v>563.34175426599199</v>
      </c>
      <c r="CD935" s="175">
        <v>563.34175426599199</v>
      </c>
      <c r="CE935" s="175">
        <v>563.34175426599199</v>
      </c>
      <c r="CF935" s="175">
        <v>563.34175426599199</v>
      </c>
      <c r="CG935" s="175">
        <v>563.34175426599199</v>
      </c>
      <c r="CH935" s="175">
        <v>563.34175426599199</v>
      </c>
      <c r="CI935" s="175">
        <v>563.34175426599199</v>
      </c>
      <c r="CJ935" s="175">
        <v>297.40531702221602</v>
      </c>
      <c r="CK935" s="175">
        <v>297.40531702221602</v>
      </c>
      <c r="CL935" s="175">
        <v>297.40531702221602</v>
      </c>
      <c r="CM935" s="175">
        <v>297.40531702221602</v>
      </c>
      <c r="CN935" s="175">
        <v>297.40531702221602</v>
      </c>
      <c r="CO935" s="175">
        <v>297.40531702221602</v>
      </c>
      <c r="CP935" s="175">
        <v>297.40531702221602</v>
      </c>
      <c r="CQ935" s="175">
        <v>297.40531702221602</v>
      </c>
      <c r="CR935" s="175">
        <v>297.40531702221602</v>
      </c>
      <c r="CS935" s="175">
        <v>297.40531702221602</v>
      </c>
      <c r="CT935" s="175">
        <v>297.40531702221602</v>
      </c>
      <c r="CU935" s="175">
        <v>563.34175426599199</v>
      </c>
      <c r="CV935" s="175">
        <v>563.34175426599199</v>
      </c>
      <c r="CW935" s="175">
        <v>563.34175426599199</v>
      </c>
      <c r="CX935" s="175">
        <v>563.34175426599199</v>
      </c>
      <c r="CY935" s="175">
        <v>563.34175426599199</v>
      </c>
      <c r="CZ935" s="175">
        <v>563.34175426599199</v>
      </c>
      <c r="DA935" s="175">
        <v>563.34175426599199</v>
      </c>
      <c r="DB935" s="175">
        <v>563.34175426599199</v>
      </c>
      <c r="DC935" s="175">
        <v>563.34175426599199</v>
      </c>
      <c r="DD935" s="175">
        <v>563.34175426599199</v>
      </c>
      <c r="DE935" s="175">
        <v>563.34175426599199</v>
      </c>
      <c r="DF935" s="175">
        <v>554.35695426599204</v>
      </c>
      <c r="DG935" s="175">
        <v>563.34175426599199</v>
      </c>
      <c r="DH935" s="175">
        <v>563.34175426599199</v>
      </c>
      <c r="DI935" s="175">
        <v>563.34175426599199</v>
      </c>
      <c r="DJ935" s="175">
        <v>554.35695426599204</v>
      </c>
      <c r="DK935" s="175">
        <v>563.34175426599199</v>
      </c>
      <c r="DL935" s="175">
        <v>563.34175426599199</v>
      </c>
      <c r="DM935" s="175">
        <v>563.34175426599199</v>
      </c>
      <c r="DN935" s="175">
        <v>563.34175426599199</v>
      </c>
      <c r="DO935" s="175">
        <v>563.34175426599199</v>
      </c>
      <c r="DP935" s="175">
        <v>563.34175426599199</v>
      </c>
      <c r="DQ935" s="175">
        <v>563.34175426599199</v>
      </c>
      <c r="DR935" s="175">
        <v>563.34175426599199</v>
      </c>
      <c r="DS935" s="175">
        <v>563.34175426599199</v>
      </c>
      <c r="DT935" s="175">
        <v>554.35695426599204</v>
      </c>
      <c r="DU935" s="175">
        <v>563.34175426599199</v>
      </c>
      <c r="DV935" s="175">
        <v>563.34175426599199</v>
      </c>
      <c r="DW935" s="175">
        <v>563.34175426599199</v>
      </c>
      <c r="DX935" s="175">
        <v>563.34175426599199</v>
      </c>
      <c r="DY935" s="175">
        <v>563.34175426599199</v>
      </c>
      <c r="DZ935" s="175">
        <v>563.34175426599199</v>
      </c>
      <c r="EA935" s="175">
        <v>563.34175426599199</v>
      </c>
      <c r="EB935" s="175">
        <v>563.34175426599199</v>
      </c>
      <c r="EC935" s="175">
        <v>563.34175426599199</v>
      </c>
      <c r="ED935" s="175">
        <v>563.34175426599199</v>
      </c>
      <c r="EE935" s="175">
        <v>563.34175426599199</v>
      </c>
      <c r="EF935" s="175">
        <v>563.34175426599199</v>
      </c>
      <c r="EG935" s="175">
        <v>563.34175426599199</v>
      </c>
      <c r="EH935" s="175">
        <v>563.34175426599199</v>
      </c>
      <c r="EI935" s="175">
        <v>563.34175426599199</v>
      </c>
      <c r="EJ935" s="175">
        <v>563.34175426599199</v>
      </c>
      <c r="EK935" s="175">
        <v>563.34175426599199</v>
      </c>
      <c r="EL935" s="175">
        <v>563.34175426599199</v>
      </c>
      <c r="EM935" s="175">
        <v>563.34175426599199</v>
      </c>
      <c r="EN935" s="175">
        <v>554.35695426599204</v>
      </c>
      <c r="EO935" s="175">
        <v>563.34175426599199</v>
      </c>
      <c r="EP935" s="175">
        <v>563.34175426599199</v>
      </c>
      <c r="EQ935" s="175">
        <v>563.34175426599199</v>
      </c>
      <c r="ER935" s="175">
        <v>563.34175426599199</v>
      </c>
      <c r="ES935" s="175">
        <v>563.34175426599199</v>
      </c>
      <c r="ET935" s="175">
        <v>563.34175426599199</v>
      </c>
      <c r="EU935" s="175">
        <v>563.34175426599199</v>
      </c>
      <c r="EV935" s="175">
        <v>563.34175426599199</v>
      </c>
      <c r="EW935" s="175">
        <v>563.34175426599199</v>
      </c>
      <c r="EX935" s="175">
        <v>554.35695426599204</v>
      </c>
      <c r="EY935" s="175">
        <v>563.34175426599199</v>
      </c>
      <c r="EZ935" s="175">
        <v>563.34175426599199</v>
      </c>
      <c r="FA935" s="175">
        <v>563.34175426599199</v>
      </c>
    </row>
    <row r="936" spans="1:157" ht="14.4" x14ac:dyDescent="0.3">
      <c r="A936" s="171" t="s">
        <v>622</v>
      </c>
      <c r="B936" s="172">
        <v>149.29939152359583</v>
      </c>
      <c r="C936" s="173">
        <v>449.5274425835176</v>
      </c>
      <c r="D936" s="173">
        <v>450.2207736408152</v>
      </c>
      <c r="E936" s="173">
        <v>465.88781898394291</v>
      </c>
      <c r="F936" s="173">
        <v>478.43207887948432</v>
      </c>
      <c r="G936" s="173">
        <v>458.82124719968539</v>
      </c>
      <c r="H936" s="204">
        <v>459.51457825698299</v>
      </c>
      <c r="I936" s="175">
        <v>475.1816236001107</v>
      </c>
      <c r="J936" s="175">
        <v>487.72588349565211</v>
      </c>
      <c r="K936" s="175">
        <v>460.20790931428053</v>
      </c>
      <c r="L936" s="175">
        <v>475.8749546574083</v>
      </c>
      <c r="M936" s="175">
        <v>488.41921455294971</v>
      </c>
      <c r="N936" s="175">
        <v>491.54200000053601</v>
      </c>
      <c r="O936" s="175">
        <v>504.08625989607742</v>
      </c>
      <c r="P936" s="175">
        <v>516.63051979161889</v>
      </c>
      <c r="Q936" s="175">
        <v>468.11505181585318</v>
      </c>
      <c r="R936" s="175">
        <v>468.80838287315078</v>
      </c>
      <c r="S936" s="175">
        <v>484.47542821627849</v>
      </c>
      <c r="T936" s="175">
        <v>497.0196881118199</v>
      </c>
      <c r="U936" s="175">
        <v>469.50171393044832</v>
      </c>
      <c r="V936" s="175">
        <v>485.16875927357609</v>
      </c>
      <c r="W936" s="175">
        <v>497.7130191691175</v>
      </c>
      <c r="X936" s="175">
        <v>500.8358046167038</v>
      </c>
      <c r="Y936" s="175">
        <v>513.38006451224521</v>
      </c>
      <c r="Z936" s="175">
        <v>525.92432440778657</v>
      </c>
      <c r="AA936" s="175">
        <v>470.19504498774592</v>
      </c>
      <c r="AB936" s="175">
        <v>485.86209033087368</v>
      </c>
      <c r="AC936" s="175">
        <v>498.40635022641504</v>
      </c>
      <c r="AD936" s="175">
        <v>501.5291356740014</v>
      </c>
      <c r="AE936" s="175">
        <v>514.07339556954275</v>
      </c>
      <c r="AF936" s="175">
        <v>526.61765546508423</v>
      </c>
      <c r="AG936" s="175">
        <v>517.19618101712911</v>
      </c>
      <c r="AH936" s="175">
        <v>529.74044091267058</v>
      </c>
      <c r="AI936" s="175">
        <v>542.28470080821194</v>
      </c>
      <c r="AJ936" s="175">
        <v>554.82896070375341</v>
      </c>
      <c r="AK936" s="175">
        <v>498.77538127304121</v>
      </c>
      <c r="AL936" s="175">
        <v>508.069185889209</v>
      </c>
      <c r="AM936" s="175">
        <v>508.76251694650659</v>
      </c>
      <c r="AN936" s="175">
        <v>524.4295622896343</v>
      </c>
      <c r="AO936" s="175">
        <v>536.97382218517578</v>
      </c>
      <c r="AP936" s="175">
        <v>517.36299050537673</v>
      </c>
      <c r="AQ936" s="175">
        <v>518.05632156267438</v>
      </c>
      <c r="AR936" s="175">
        <v>533.7233669058021</v>
      </c>
      <c r="AS936" s="175">
        <v>546.26762680134357</v>
      </c>
      <c r="AT936" s="175">
        <v>518.74965261997193</v>
      </c>
      <c r="AU936" s="175">
        <v>534.41669796309964</v>
      </c>
      <c r="AV936" s="175">
        <v>546.96095785864111</v>
      </c>
      <c r="AW936" s="175">
        <v>550.08374330622735</v>
      </c>
      <c r="AX936" s="175">
        <v>562.62800320176882</v>
      </c>
      <c r="AY936" s="175">
        <v>575.17226309731029</v>
      </c>
      <c r="AZ936" s="175">
        <v>526.65679512154452</v>
      </c>
      <c r="BA936" s="175">
        <v>527.35012617884217</v>
      </c>
      <c r="BB936" s="175">
        <v>543.01717152196989</v>
      </c>
      <c r="BC936" s="175">
        <v>555.56143141751136</v>
      </c>
      <c r="BD936" s="175">
        <v>528.04345723613972</v>
      </c>
      <c r="BE936" s="175">
        <v>543.71050257926743</v>
      </c>
      <c r="BF936" s="175">
        <v>556.2547624748089</v>
      </c>
      <c r="BG936" s="175">
        <v>559.37754792239514</v>
      </c>
      <c r="BH936" s="175">
        <v>571.92180781793661</v>
      </c>
      <c r="BI936" s="175">
        <v>584.46606771347797</v>
      </c>
      <c r="BJ936" s="175">
        <v>528.73678829343726</v>
      </c>
      <c r="BK936" s="175">
        <v>544.40383363656497</v>
      </c>
      <c r="BL936" s="175">
        <v>556.94809353210644</v>
      </c>
      <c r="BM936" s="175">
        <v>560.07087897969268</v>
      </c>
      <c r="BN936" s="175">
        <v>572.61513887523415</v>
      </c>
      <c r="BO936" s="175">
        <v>585.15939877077562</v>
      </c>
      <c r="BP936" s="175">
        <v>575.7379243228205</v>
      </c>
      <c r="BQ936" s="175">
        <v>588.28218421836186</v>
      </c>
      <c r="BR936" s="175">
        <v>600.82644411390334</v>
      </c>
      <c r="BS936" s="175">
        <v>613.37070400944481</v>
      </c>
      <c r="BT936" s="173">
        <v>478.79551854661611</v>
      </c>
      <c r="BU936" s="173">
        <v>494.46256388974382</v>
      </c>
      <c r="BV936" s="173">
        <v>495.15589494704142</v>
      </c>
      <c r="BW936" s="173">
        <v>510.82294029016919</v>
      </c>
      <c r="BX936" s="173">
        <v>539.72757658613591</v>
      </c>
      <c r="BY936" s="174">
        <v>552.27183648167738</v>
      </c>
      <c r="BZ936" s="175">
        <v>567.93888182480509</v>
      </c>
      <c r="CA936" s="175">
        <v>519.88217322374123</v>
      </c>
      <c r="CB936" s="175">
        <v>537.33726185230751</v>
      </c>
      <c r="CC936" s="175">
        <v>553.00430719543522</v>
      </c>
      <c r="CD936" s="175">
        <v>553.69763825273287</v>
      </c>
      <c r="CE936" s="175">
        <v>569.36468359586058</v>
      </c>
      <c r="CF936" s="175">
        <v>598.26931989182731</v>
      </c>
      <c r="CG936" s="175">
        <v>610.81357978736867</v>
      </c>
      <c r="CH936" s="175">
        <v>626.48062513049649</v>
      </c>
      <c r="CI936" s="175">
        <v>578.42391652943263</v>
      </c>
      <c r="CJ936" s="175">
        <v>504.44969956320926</v>
      </c>
      <c r="CK936" s="175">
        <v>520.81007596363452</v>
      </c>
      <c r="CL936" s="175">
        <v>537.17045236405988</v>
      </c>
      <c r="CM936" s="175">
        <v>549.71471225960124</v>
      </c>
      <c r="CN936" s="175">
        <v>577.92601749827043</v>
      </c>
      <c r="CO936" s="175">
        <v>593.59306284139814</v>
      </c>
      <c r="CP936" s="175">
        <v>606.13732273693961</v>
      </c>
      <c r="CQ936" s="175">
        <v>555.68590617530185</v>
      </c>
      <c r="CR936" s="175">
        <v>594.16999557795248</v>
      </c>
      <c r="CS936" s="175">
        <v>632.65408498060322</v>
      </c>
      <c r="CT936" s="175">
        <v>671.13817438325395</v>
      </c>
      <c r="CU936" s="175">
        <v>562.99144286890055</v>
      </c>
      <c r="CV936" s="175">
        <v>579.35181926932592</v>
      </c>
      <c r="CW936" s="175">
        <v>595.71219566975128</v>
      </c>
      <c r="CX936" s="175">
        <v>608.25645556529264</v>
      </c>
      <c r="CY936" s="175">
        <v>636.46776080396182</v>
      </c>
      <c r="CZ936" s="175">
        <v>652.13480614708953</v>
      </c>
      <c r="DA936" s="175">
        <v>664.67906604263089</v>
      </c>
      <c r="DB936" s="175">
        <v>614.22764948099325</v>
      </c>
      <c r="DC936" s="175">
        <v>652.71173888364387</v>
      </c>
      <c r="DD936" s="175">
        <v>691.19582828629461</v>
      </c>
      <c r="DE936" s="175">
        <v>729.67991768894535</v>
      </c>
      <c r="DF936" s="175">
        <v>557.31712457873255</v>
      </c>
      <c r="DG936" s="175">
        <v>566.61092919490034</v>
      </c>
      <c r="DH936" s="175">
        <v>567.30426025219799</v>
      </c>
      <c r="DI936" s="175">
        <v>582.9713055953257</v>
      </c>
      <c r="DJ936" s="175">
        <v>595.51556549086717</v>
      </c>
      <c r="DK936" s="175">
        <v>575.90473381106813</v>
      </c>
      <c r="DL936" s="175">
        <v>576.59806486836578</v>
      </c>
      <c r="DM936" s="175">
        <v>592.26511021149349</v>
      </c>
      <c r="DN936" s="175">
        <v>604.80937010703497</v>
      </c>
      <c r="DO936" s="175">
        <v>577.29139592566332</v>
      </c>
      <c r="DP936" s="175">
        <v>592.95844126879103</v>
      </c>
      <c r="DQ936" s="175">
        <v>605.50270116433251</v>
      </c>
      <c r="DR936" s="175">
        <v>608.62548661191875</v>
      </c>
      <c r="DS936" s="175">
        <v>621.16974650746022</v>
      </c>
      <c r="DT936" s="175">
        <v>633.71400640300169</v>
      </c>
      <c r="DU936" s="175">
        <v>585.19853842723592</v>
      </c>
      <c r="DV936" s="175">
        <v>585.89186948453357</v>
      </c>
      <c r="DW936" s="175">
        <v>601.55891482766128</v>
      </c>
      <c r="DX936" s="175">
        <v>614.10317472320276</v>
      </c>
      <c r="DY936" s="175">
        <v>586.58520054183111</v>
      </c>
      <c r="DZ936" s="175">
        <v>602.25224588495882</v>
      </c>
      <c r="EA936" s="175">
        <v>614.7965057805003</v>
      </c>
      <c r="EB936" s="175">
        <v>617.91929122808654</v>
      </c>
      <c r="EC936" s="175">
        <v>630.46355112362801</v>
      </c>
      <c r="ED936" s="175">
        <v>643.00781101916937</v>
      </c>
      <c r="EE936" s="175">
        <v>587.27853159912866</v>
      </c>
      <c r="EF936" s="175">
        <v>602.94557694225637</v>
      </c>
      <c r="EG936" s="175">
        <v>615.48983683779784</v>
      </c>
      <c r="EH936" s="175">
        <v>618.61262228538408</v>
      </c>
      <c r="EI936" s="175">
        <v>631.15688218092555</v>
      </c>
      <c r="EJ936" s="175">
        <v>643.70114207646702</v>
      </c>
      <c r="EK936" s="175">
        <v>634.2796676285119</v>
      </c>
      <c r="EL936" s="175">
        <v>646.82392752405326</v>
      </c>
      <c r="EM936" s="175">
        <v>659.36818741959473</v>
      </c>
      <c r="EN936" s="175">
        <v>671.91244731513621</v>
      </c>
      <c r="EO936" s="175">
        <v>595.8790051579989</v>
      </c>
      <c r="EP936" s="175">
        <v>611.54605050112662</v>
      </c>
      <c r="EQ936" s="175">
        <v>612.23938155842427</v>
      </c>
      <c r="ER936" s="175">
        <v>627.90642690155198</v>
      </c>
      <c r="ES936" s="175">
        <v>656.81106319751871</v>
      </c>
      <c r="ET936" s="175">
        <v>669.35532309306006</v>
      </c>
      <c r="EU936" s="175">
        <v>685.02236843618789</v>
      </c>
      <c r="EV936" s="175">
        <v>636.96565983512403</v>
      </c>
      <c r="EW936" s="175">
        <v>663.5151715872546</v>
      </c>
      <c r="EX936" s="175">
        <v>615.85886788442394</v>
      </c>
      <c r="EY936" s="175">
        <v>636.6422584390142</v>
      </c>
      <c r="EZ936" s="175">
        <v>657.42564899360445</v>
      </c>
      <c r="FA936" s="175">
        <v>678.2090395481946</v>
      </c>
    </row>
    <row r="937" spans="1:157" ht="14.4" x14ac:dyDescent="0.3">
      <c r="A937" s="171" t="s">
        <v>623</v>
      </c>
      <c r="B937" s="172">
        <v>202.78263281900695</v>
      </c>
      <c r="C937" s="173">
        <v>418.44358696391873</v>
      </c>
      <c r="D937" s="173">
        <v>393.73149091448431</v>
      </c>
      <c r="E937" s="173">
        <v>346.82668658408147</v>
      </c>
      <c r="F937" s="173">
        <v>297.89314925491266</v>
      </c>
      <c r="G937" s="173">
        <v>568.21971121844683</v>
      </c>
      <c r="H937" s="204">
        <v>543.46233937891361</v>
      </c>
      <c r="I937" s="175">
        <v>496.19107462663726</v>
      </c>
      <c r="J937" s="175">
        <v>448.01168172500593</v>
      </c>
      <c r="K937" s="175">
        <v>518.70496753938039</v>
      </c>
      <c r="L937" s="175">
        <v>471.4337027871041</v>
      </c>
      <c r="M937" s="175">
        <v>423.25430988547282</v>
      </c>
      <c r="N937" s="175">
        <v>424.1624380348278</v>
      </c>
      <c r="O937" s="175">
        <v>375.98304513319647</v>
      </c>
      <c r="P937" s="175">
        <v>326.90517223156507</v>
      </c>
      <c r="Q937" s="175">
        <v>784.06496681178226</v>
      </c>
      <c r="R937" s="175">
        <v>759.26231918215035</v>
      </c>
      <c r="S937" s="175">
        <v>711.6245940080006</v>
      </c>
      <c r="T937" s="175">
        <v>663.30086553390663</v>
      </c>
      <c r="U937" s="175">
        <v>734.45967155251833</v>
      </c>
      <c r="V937" s="175">
        <v>686.82194637836858</v>
      </c>
      <c r="W937" s="175">
        <v>638.49821790427461</v>
      </c>
      <c r="X937" s="175">
        <v>639.18422120421883</v>
      </c>
      <c r="Y937" s="175">
        <v>590.86049273012475</v>
      </c>
      <c r="Z937" s="175">
        <v>542.53676425603078</v>
      </c>
      <c r="AA937" s="175">
        <v>709.65702392288631</v>
      </c>
      <c r="AB937" s="175">
        <v>662.01929874873667</v>
      </c>
      <c r="AC937" s="175">
        <v>613.69557027464259</v>
      </c>
      <c r="AD937" s="175">
        <v>614.38157357458692</v>
      </c>
      <c r="AE937" s="175">
        <v>566.05784510049295</v>
      </c>
      <c r="AF937" s="175">
        <v>517.73411662639887</v>
      </c>
      <c r="AG937" s="175">
        <v>566.74384840043695</v>
      </c>
      <c r="AH937" s="175">
        <v>518.42011992634309</v>
      </c>
      <c r="AI937" s="175">
        <v>470.09639145224912</v>
      </c>
      <c r="AJ937" s="175">
        <v>420.87418297815515</v>
      </c>
      <c r="AK937" s="175">
        <v>293.21408370244114</v>
      </c>
      <c r="AL937" s="175">
        <v>478.82839069599822</v>
      </c>
      <c r="AM937" s="175">
        <v>454.07101885646512</v>
      </c>
      <c r="AN937" s="175">
        <v>406.79975410418876</v>
      </c>
      <c r="AO937" s="175">
        <v>357.72188120255737</v>
      </c>
      <c r="AP937" s="175">
        <v>626.41334902836275</v>
      </c>
      <c r="AQ937" s="175">
        <v>601.61070139873073</v>
      </c>
      <c r="AR937" s="175">
        <v>553.97297622458098</v>
      </c>
      <c r="AS937" s="175">
        <v>505.64924775048706</v>
      </c>
      <c r="AT937" s="175">
        <v>576.80805376909882</v>
      </c>
      <c r="AU937" s="175">
        <v>529.17032859494896</v>
      </c>
      <c r="AV937" s="175">
        <v>480.8466001208551</v>
      </c>
      <c r="AW937" s="175">
        <v>481.53260342079921</v>
      </c>
      <c r="AX937" s="175">
        <v>433.20887494670524</v>
      </c>
      <c r="AY937" s="175">
        <v>383.98666647261138</v>
      </c>
      <c r="AZ937" s="175">
        <v>840.06743869953448</v>
      </c>
      <c r="BA937" s="175">
        <v>815.21951527980377</v>
      </c>
      <c r="BB937" s="175">
        <v>767.21532968378051</v>
      </c>
      <c r="BC937" s="175">
        <v>718.74726563722402</v>
      </c>
      <c r="BD937" s="175">
        <v>790.37159186007307</v>
      </c>
      <c r="BE937" s="175">
        <v>742.36740626404981</v>
      </c>
      <c r="BF937" s="175">
        <v>693.89934221749309</v>
      </c>
      <c r="BG937" s="175">
        <v>694.36322066802654</v>
      </c>
      <c r="BH937" s="175">
        <v>645.89515662146994</v>
      </c>
      <c r="BI937" s="175">
        <v>597.42709257491344</v>
      </c>
      <c r="BJ937" s="175">
        <v>765.52366844034213</v>
      </c>
      <c r="BK937" s="175">
        <v>717.51948284431899</v>
      </c>
      <c r="BL937" s="175">
        <v>669.05141879776238</v>
      </c>
      <c r="BM937" s="175">
        <v>669.51529724829572</v>
      </c>
      <c r="BN937" s="175">
        <v>621.04723320173923</v>
      </c>
      <c r="BO937" s="175">
        <v>572.57916915518263</v>
      </c>
      <c r="BP937" s="175">
        <v>621.51111165227258</v>
      </c>
      <c r="BQ937" s="175">
        <v>573.04304760571608</v>
      </c>
      <c r="BR937" s="175">
        <v>524.57498355915948</v>
      </c>
      <c r="BS937" s="175">
        <v>475.20843951260298</v>
      </c>
      <c r="BT937" s="173">
        <v>881.08350690446355</v>
      </c>
      <c r="BU937" s="173">
        <v>833.07932130844029</v>
      </c>
      <c r="BV937" s="173">
        <v>808.23139788870958</v>
      </c>
      <c r="BW937" s="173">
        <v>760.22721229268632</v>
      </c>
      <c r="BX937" s="173">
        <v>638.90703923037574</v>
      </c>
      <c r="BY937" s="174">
        <v>590.43897518381925</v>
      </c>
      <c r="BZ937" s="175">
        <v>542.4347895877961</v>
      </c>
      <c r="CA937" s="175">
        <v>722.05746319947013</v>
      </c>
      <c r="CB937" s="175">
        <v>940.62022519918924</v>
      </c>
      <c r="CC937" s="175">
        <v>892.61603960316597</v>
      </c>
      <c r="CD937" s="175">
        <v>867.76811618343515</v>
      </c>
      <c r="CE937" s="175">
        <v>819.76393058741201</v>
      </c>
      <c r="CF937" s="175">
        <v>698.44375752510132</v>
      </c>
      <c r="CG937" s="175">
        <v>649.97569347854471</v>
      </c>
      <c r="CH937" s="175">
        <v>601.97150788252168</v>
      </c>
      <c r="CI937" s="175">
        <v>781.59418149419582</v>
      </c>
      <c r="CJ937" s="175">
        <v>989.58003122782577</v>
      </c>
      <c r="CK937" s="175">
        <v>916.72792221207169</v>
      </c>
      <c r="CL937" s="175">
        <v>843.87581319631772</v>
      </c>
      <c r="CM937" s="175">
        <v>795.40774914976112</v>
      </c>
      <c r="CN937" s="175">
        <v>698.93549950718136</v>
      </c>
      <c r="CO937" s="175">
        <v>650.93131391115821</v>
      </c>
      <c r="CP937" s="175">
        <v>602.46324986460161</v>
      </c>
      <c r="CQ937" s="175">
        <v>785.41736843841682</v>
      </c>
      <c r="CR937" s="175">
        <v>925.12715582983935</v>
      </c>
      <c r="CS937" s="175">
        <v>1104.3769432212616</v>
      </c>
      <c r="CT937" s="175">
        <v>1244.0867306126841</v>
      </c>
      <c r="CU937" s="175">
        <v>1042.1236150706482</v>
      </c>
      <c r="CV937" s="175">
        <v>968.85976984292199</v>
      </c>
      <c r="CW937" s="175">
        <v>895.59592461519571</v>
      </c>
      <c r="CX937" s="175">
        <v>846.98352499617658</v>
      </c>
      <c r="CY937" s="175">
        <v>750.00047935926068</v>
      </c>
      <c r="CZ937" s="175">
        <v>701.62983334136402</v>
      </c>
      <c r="DA937" s="175">
        <v>653.01743372234489</v>
      </c>
      <c r="DB937" s="175">
        <v>836.88722584970174</v>
      </c>
      <c r="DC937" s="175">
        <v>976.59701324112393</v>
      </c>
      <c r="DD937" s="175">
        <v>1155.8468006325463</v>
      </c>
      <c r="DE937" s="175">
        <v>1295.556588023969</v>
      </c>
      <c r="DF937" s="175">
        <v>358.00139474513105</v>
      </c>
      <c r="DG937" s="175">
        <v>573.61232399290748</v>
      </c>
      <c r="DH937" s="175">
        <v>548.80967636327557</v>
      </c>
      <c r="DI937" s="175">
        <v>501.17195118912571</v>
      </c>
      <c r="DJ937" s="175">
        <v>451.94974271503179</v>
      </c>
      <c r="DK937" s="175">
        <v>719.19390457949123</v>
      </c>
      <c r="DL937" s="175">
        <v>694.34598115976041</v>
      </c>
      <c r="DM937" s="175">
        <v>646.34179556373715</v>
      </c>
      <c r="DN937" s="175">
        <v>597.87373151718054</v>
      </c>
      <c r="DO937" s="175">
        <v>669.49805774002971</v>
      </c>
      <c r="DP937" s="175">
        <v>621.49387214400633</v>
      </c>
      <c r="DQ937" s="175">
        <v>573.02580809744984</v>
      </c>
      <c r="DR937" s="175">
        <v>573.48968654798318</v>
      </c>
      <c r="DS937" s="175">
        <v>525.02162250142669</v>
      </c>
      <c r="DT937" s="175">
        <v>475.65507845487019</v>
      </c>
      <c r="DU937" s="175">
        <v>900.54253791860742</v>
      </c>
      <c r="DV937" s="175">
        <v>875.6946144988766</v>
      </c>
      <c r="DW937" s="175">
        <v>827.69042890285345</v>
      </c>
      <c r="DX937" s="175">
        <v>779.22236485629674</v>
      </c>
      <c r="DY937" s="175">
        <v>850.84669107914578</v>
      </c>
      <c r="DZ937" s="175">
        <v>802.84250548312264</v>
      </c>
      <c r="EA937" s="175">
        <v>754.37444143656603</v>
      </c>
      <c r="EB937" s="175">
        <v>754.83831988709937</v>
      </c>
      <c r="EC937" s="175">
        <v>706.37025584054288</v>
      </c>
      <c r="ED937" s="175">
        <v>657.90219179398628</v>
      </c>
      <c r="EE937" s="175">
        <v>825.99876765941508</v>
      </c>
      <c r="EF937" s="175">
        <v>777.99458206339182</v>
      </c>
      <c r="EG937" s="175">
        <v>729.52651801683533</v>
      </c>
      <c r="EH937" s="175">
        <v>729.99039646736856</v>
      </c>
      <c r="EI937" s="175">
        <v>681.52233242081206</v>
      </c>
      <c r="EJ937" s="175">
        <v>633.05426837425557</v>
      </c>
      <c r="EK937" s="175">
        <v>681.98621087134541</v>
      </c>
      <c r="EL937" s="175">
        <v>633.5181468247888</v>
      </c>
      <c r="EM937" s="175">
        <v>585.05008277823231</v>
      </c>
      <c r="EN937" s="175">
        <v>535.68353873167575</v>
      </c>
      <c r="EO937" s="175">
        <v>994.04141709374289</v>
      </c>
      <c r="EP937" s="175">
        <v>945.67077107584635</v>
      </c>
      <c r="EQ937" s="175">
        <v>920.77757186601673</v>
      </c>
      <c r="ER937" s="175">
        <v>872.40692584812007</v>
      </c>
      <c r="ES937" s="175">
        <v>750.53068100137477</v>
      </c>
      <c r="ET937" s="175">
        <v>701.91828138235553</v>
      </c>
      <c r="EU937" s="175">
        <v>653.54763536445898</v>
      </c>
      <c r="EV937" s="175">
        <v>834.12761194741654</v>
      </c>
      <c r="EW937" s="175">
        <v>1018.9618136351519</v>
      </c>
      <c r="EX937" s="175">
        <v>388.46858248511035</v>
      </c>
      <c r="EY937" s="175">
        <v>578.23329443627415</v>
      </c>
      <c r="EZ937" s="175">
        <v>673.72687640094148</v>
      </c>
      <c r="FA937" s="175">
        <v>800.37699252043706</v>
      </c>
    </row>
    <row r="938" spans="1:157" ht="14.4" x14ac:dyDescent="0.3">
      <c r="A938" s="171" t="s">
        <v>624</v>
      </c>
      <c r="B938" s="172">
        <v>528.61777299803362</v>
      </c>
      <c r="C938" s="173">
        <v>1143.2760117413745</v>
      </c>
      <c r="D938" s="173">
        <v>1003.5991110563155</v>
      </c>
      <c r="E938" s="173">
        <v>792.76269047581263</v>
      </c>
      <c r="F938" s="173">
        <v>638.83583403851117</v>
      </c>
      <c r="G938" s="173">
        <v>2048.5466531423554</v>
      </c>
      <c r="H938" s="204">
        <v>1848.014073660037</v>
      </c>
      <c r="I938" s="175">
        <v>1465.1209007656314</v>
      </c>
      <c r="J938" s="175">
        <v>1126.9928508581318</v>
      </c>
      <c r="K938" s="175">
        <v>1647.4814941777222</v>
      </c>
      <c r="L938" s="175">
        <v>1268.4519814766772</v>
      </c>
      <c r="M938" s="175">
        <v>993.75869919805336</v>
      </c>
      <c r="N938" s="175">
        <v>949.38631646083559</v>
      </c>
      <c r="O938" s="175">
        <v>780.8816863159409</v>
      </c>
      <c r="P938" s="175">
        <v>635.46604267503369</v>
      </c>
      <c r="Q938" s="175">
        <v>3604.1071902652898</v>
      </c>
      <c r="R938" s="175">
        <v>3403.2078807828948</v>
      </c>
      <c r="S938" s="175">
        <v>3017.3464100355195</v>
      </c>
      <c r="T938" s="175">
        <v>2625.9283716458726</v>
      </c>
      <c r="U938" s="175">
        <v>3202.3085713005007</v>
      </c>
      <c r="V938" s="175">
        <v>2816.4471005531268</v>
      </c>
      <c r="W938" s="175">
        <v>2425.0290621634776</v>
      </c>
      <c r="X938" s="175">
        <v>2430.5856298057479</v>
      </c>
      <c r="Y938" s="175">
        <v>1980.5973933110206</v>
      </c>
      <c r="Z938" s="175">
        <v>1654.5970982460942</v>
      </c>
      <c r="AA938" s="175">
        <v>3001.4092618181094</v>
      </c>
      <c r="AB938" s="175">
        <v>2615.5477910707341</v>
      </c>
      <c r="AC938" s="175">
        <v>2224.1297526810863</v>
      </c>
      <c r="AD938" s="175">
        <v>2229.6863203233552</v>
      </c>
      <c r="AE938" s="175">
        <v>1779.6980838286265</v>
      </c>
      <c r="AF938" s="175">
        <v>1453.6977887636992</v>
      </c>
      <c r="AG938" s="175">
        <v>1785.2546514708956</v>
      </c>
      <c r="AH938" s="175">
        <v>1393.8366130812501</v>
      </c>
      <c r="AI938" s="175">
        <v>1084.4509752943948</v>
      </c>
      <c r="AJ938" s="175">
        <v>892.73274281650629</v>
      </c>
      <c r="AK938" s="175">
        <v>591.50418363690494</v>
      </c>
      <c r="AL938" s="175">
        <v>1217.7857848133688</v>
      </c>
      <c r="AM938" s="175">
        <v>1091.3819622650183</v>
      </c>
      <c r="AN938" s="175">
        <v>876.2737436590038</v>
      </c>
      <c r="AO938" s="175">
        <v>721.75281892822625</v>
      </c>
      <c r="AP938" s="175">
        <v>1788.4809742549369</v>
      </c>
      <c r="AQ938" s="175">
        <v>1607.9544573009505</v>
      </c>
      <c r="AR938" s="175">
        <v>1372.8616724943956</v>
      </c>
      <c r="AS938" s="175">
        <v>1197.3948798838974</v>
      </c>
      <c r="AT938" s="175">
        <v>1484.2452169968444</v>
      </c>
      <c r="AU938" s="175">
        <v>1260.267733219863</v>
      </c>
      <c r="AV938" s="175">
        <v>1070.7855236507119</v>
      </c>
      <c r="AW938" s="175">
        <v>1029.996406185428</v>
      </c>
      <c r="AX938" s="175">
        <v>848.22267594353377</v>
      </c>
      <c r="AY938" s="175">
        <v>694.5976997238995</v>
      </c>
      <c r="AZ938" s="175">
        <v>3254.1451566440642</v>
      </c>
      <c r="BA938" s="175">
        <v>3052.8791171615935</v>
      </c>
      <c r="BB938" s="175">
        <v>2664.0493485612446</v>
      </c>
      <c r="BC938" s="175">
        <v>2271.4622044666553</v>
      </c>
      <c r="BD938" s="175">
        <v>2851.6130776791251</v>
      </c>
      <c r="BE938" s="175">
        <v>2462.783309078774</v>
      </c>
      <c r="BF938" s="175">
        <v>2070.1961649841833</v>
      </c>
      <c r="BG938" s="175">
        <v>2073.9535404784292</v>
      </c>
      <c r="BH938" s="175">
        <v>1728.4278011348204</v>
      </c>
      <c r="BI938" s="175">
        <v>1484.266253136205</v>
      </c>
      <c r="BJ938" s="175">
        <v>2650.3470381966486</v>
      </c>
      <c r="BK938" s="175">
        <v>2261.5172695963047</v>
      </c>
      <c r="BL938" s="175">
        <v>1872.5954815484376</v>
      </c>
      <c r="BM938" s="175">
        <v>1876.1587871187537</v>
      </c>
      <c r="BN938" s="175">
        <v>1555.4660605308563</v>
      </c>
      <c r="BO938" s="175">
        <v>1360.3311888119813</v>
      </c>
      <c r="BP938" s="175">
        <v>1557.7797671788649</v>
      </c>
      <c r="BQ938" s="175">
        <v>1316.0335039675629</v>
      </c>
      <c r="BR938" s="175">
        <v>1141.1633334474911</v>
      </c>
      <c r="BS938" s="175">
        <v>946.94716502871358</v>
      </c>
      <c r="BT938" s="173">
        <v>4169.793745219361</v>
      </c>
      <c r="BU938" s="173">
        <v>3749.7815999867125</v>
      </c>
      <c r="BV938" s="173">
        <v>3548.5155605042441</v>
      </c>
      <c r="BW938" s="173">
        <v>3159.6857919038971</v>
      </c>
      <c r="BX938" s="173">
        <v>2177.0028397264905</v>
      </c>
      <c r="BY938" s="174">
        <v>1725.8454975268203</v>
      </c>
      <c r="BZ938" s="175">
        <v>1337.0157289264741</v>
      </c>
      <c r="CA938" s="175">
        <v>2850.5141119102664</v>
      </c>
      <c r="CB938" s="175">
        <v>3817.2764264483289</v>
      </c>
      <c r="CC938" s="175">
        <v>3428.4466578479792</v>
      </c>
      <c r="CD938" s="175">
        <v>3227.1806183655099</v>
      </c>
      <c r="CE938" s="175">
        <v>2838.350849765166</v>
      </c>
      <c r="CF938" s="175">
        <v>1855.6678975877596</v>
      </c>
      <c r="CG938" s="175">
        <v>1550.3209667036062</v>
      </c>
      <c r="CH938" s="175">
        <v>1310.8884101403164</v>
      </c>
      <c r="CI938" s="175">
        <v>2529.1791697715344</v>
      </c>
      <c r="CJ938" s="175">
        <v>4874.2497132396384</v>
      </c>
      <c r="CK938" s="175">
        <v>4208.3245314643864</v>
      </c>
      <c r="CL938" s="175">
        <v>3585.8946143825756</v>
      </c>
      <c r="CM938" s="175">
        <v>3193.3074702879894</v>
      </c>
      <c r="CN938" s="175">
        <v>2411.8905575930535</v>
      </c>
      <c r="CO938" s="175">
        <v>2023.0607889927062</v>
      </c>
      <c r="CP938" s="175">
        <v>1571.903446793036</v>
      </c>
      <c r="CQ938" s="175">
        <v>3112.3862470240106</v>
      </c>
      <c r="CR938" s="175">
        <v>3997.8130756326086</v>
      </c>
      <c r="CS938" s="175">
        <v>5349.0091340406698</v>
      </c>
      <c r="CT938" s="175">
        <v>6338.7787074351099</v>
      </c>
      <c r="CU938" s="175">
        <v>4388.107501686226</v>
      </c>
      <c r="CV938" s="175">
        <v>3794.6766657503636</v>
      </c>
      <c r="CW938" s="175">
        <v>3201.2458298144993</v>
      </c>
      <c r="CX938" s="175">
        <v>2807.4895800149666</v>
      </c>
      <c r="CY938" s="175">
        <v>2021.9352637621207</v>
      </c>
      <c r="CZ938" s="175">
        <v>1707.5524059520928</v>
      </c>
      <c r="DA938" s="175">
        <v>1416.0595576720832</v>
      </c>
      <c r="DB938" s="175">
        <v>2725.7104265494659</v>
      </c>
      <c r="DC938" s="175">
        <v>3606.0100308810142</v>
      </c>
      <c r="DD938" s="175">
        <v>4844.5036647586503</v>
      </c>
      <c r="DE938" s="175">
        <v>5834.2732381530877</v>
      </c>
      <c r="DF938" s="175">
        <v>779.17456587441666</v>
      </c>
      <c r="DG938" s="175">
        <v>1580.2980466591689</v>
      </c>
      <c r="DH938" s="175">
        <v>1456.5888063550628</v>
      </c>
      <c r="DI938" s="175">
        <v>1237.7682082245908</v>
      </c>
      <c r="DJ938" s="175">
        <v>1044.2072646400218</v>
      </c>
      <c r="DK938" s="175">
        <v>2369.8201079519408</v>
      </c>
      <c r="DL938" s="175">
        <v>2168.5540684694702</v>
      </c>
      <c r="DM938" s="175">
        <v>1796.0364395889919</v>
      </c>
      <c r="DN938" s="175">
        <v>1551.8748915903791</v>
      </c>
      <c r="DO938" s="175">
        <v>1967.2880289870009</v>
      </c>
      <c r="DP938" s="175">
        <v>1623.0746989850279</v>
      </c>
      <c r="DQ938" s="175">
        <v>1427.9398272661554</v>
      </c>
      <c r="DR938" s="175">
        <v>1383.6421424217358</v>
      </c>
      <c r="DS938" s="175">
        <v>1203.8893276553899</v>
      </c>
      <c r="DT938" s="175">
        <v>1009.6731592366159</v>
      </c>
      <c r="DU938" s="175">
        <v>3587.3907779959118</v>
      </c>
      <c r="DV938" s="175">
        <v>3386.1247385134388</v>
      </c>
      <c r="DW938" s="175">
        <v>2997.2949699130963</v>
      </c>
      <c r="DX938" s="175">
        <v>2604.7078258185029</v>
      </c>
      <c r="DY938" s="175">
        <v>3184.8586990309691</v>
      </c>
      <c r="DZ938" s="175">
        <v>2796.028930430628</v>
      </c>
      <c r="EA938" s="175">
        <v>2403.4417863360345</v>
      </c>
      <c r="EB938" s="175">
        <v>2407.1991618302795</v>
      </c>
      <c r="EC938" s="175">
        <v>2014.6120177356861</v>
      </c>
      <c r="ED938" s="175">
        <v>1726.3619534949248</v>
      </c>
      <c r="EE938" s="175">
        <v>2983.5926595485012</v>
      </c>
      <c r="EF938" s="175">
        <v>2594.7628909481523</v>
      </c>
      <c r="EG938" s="175">
        <v>2202.1757468535639</v>
      </c>
      <c r="EH938" s="175">
        <v>2205.9331223478052</v>
      </c>
      <c r="EI938" s="175">
        <v>1820.4351330586821</v>
      </c>
      <c r="EJ938" s="175">
        <v>1577.9135510308322</v>
      </c>
      <c r="EK938" s="175">
        <v>1822.8905190672365</v>
      </c>
      <c r="EL938" s="175">
        <v>1533.6158661864138</v>
      </c>
      <c r="EM938" s="175">
        <v>1338.4809944675399</v>
      </c>
      <c r="EN938" s="175">
        <v>1154.0466927613609</v>
      </c>
      <c r="EO938" s="175">
        <v>4093.3860060432585</v>
      </c>
      <c r="EP938" s="175">
        <v>3701.5879395899428</v>
      </c>
      <c r="EQ938" s="175">
        <v>3499.9551701073979</v>
      </c>
      <c r="ER938" s="175">
        <v>3108.1571036540831</v>
      </c>
      <c r="ES938" s="175">
        <v>2120.9700179186889</v>
      </c>
      <c r="ET938" s="175">
        <v>1773.9958112259326</v>
      </c>
      <c r="EU938" s="175">
        <v>1484.084985425133</v>
      </c>
      <c r="EV938" s="175">
        <v>2798.097958156914</v>
      </c>
      <c r="EW938" s="175">
        <v>4043.9014316034736</v>
      </c>
      <c r="EX938" s="175">
        <v>825.58734449790666</v>
      </c>
      <c r="EY938" s="175">
        <v>1519.2943505720807</v>
      </c>
      <c r="EZ938" s="175">
        <v>1847.7446124852177</v>
      </c>
      <c r="FA938" s="175">
        <v>2619.4610143515843</v>
      </c>
    </row>
    <row r="939" spans="1:157" ht="14.4" x14ac:dyDescent="0.3">
      <c r="A939" s="176" t="s">
        <v>625</v>
      </c>
      <c r="B939" s="172">
        <v>0</v>
      </c>
      <c r="C939" s="173">
        <v>0</v>
      </c>
      <c r="D939" s="173">
        <v>0</v>
      </c>
      <c r="E939" s="173">
        <v>0</v>
      </c>
      <c r="F939" s="173">
        <v>0</v>
      </c>
      <c r="G939" s="173">
        <v>0</v>
      </c>
      <c r="H939" s="204">
        <v>0</v>
      </c>
      <c r="I939" s="175">
        <v>0</v>
      </c>
      <c r="J939" s="175">
        <v>0</v>
      </c>
      <c r="K939" s="175">
        <v>0</v>
      </c>
      <c r="L939" s="175">
        <v>0</v>
      </c>
      <c r="M939" s="175">
        <v>0</v>
      </c>
      <c r="N939" s="175">
        <v>0</v>
      </c>
      <c r="O939" s="175">
        <v>0</v>
      </c>
      <c r="P939" s="175">
        <v>0</v>
      </c>
      <c r="Q939" s="175">
        <v>0</v>
      </c>
      <c r="R939" s="175">
        <v>0</v>
      </c>
      <c r="S939" s="175">
        <v>0</v>
      </c>
      <c r="T939" s="175">
        <v>0</v>
      </c>
      <c r="U939" s="175">
        <v>0</v>
      </c>
      <c r="V939" s="175">
        <v>0</v>
      </c>
      <c r="W939" s="175">
        <v>0</v>
      </c>
      <c r="X939" s="175">
        <v>0</v>
      </c>
      <c r="Y939" s="175">
        <v>0</v>
      </c>
      <c r="Z939" s="175">
        <v>0</v>
      </c>
      <c r="AA939" s="175">
        <v>0</v>
      </c>
      <c r="AB939" s="175">
        <v>0</v>
      </c>
      <c r="AC939" s="175">
        <v>0</v>
      </c>
      <c r="AD939" s="175">
        <v>0</v>
      </c>
      <c r="AE939" s="175">
        <v>0</v>
      </c>
      <c r="AF939" s="175">
        <v>0</v>
      </c>
      <c r="AG939" s="175">
        <v>0</v>
      </c>
      <c r="AH939" s="175">
        <v>0</v>
      </c>
      <c r="AI939" s="175">
        <v>0</v>
      </c>
      <c r="AJ939" s="175">
        <v>0</v>
      </c>
      <c r="AK939" s="175">
        <v>0</v>
      </c>
      <c r="AL939" s="175">
        <v>0</v>
      </c>
      <c r="AM939" s="175">
        <v>0</v>
      </c>
      <c r="AN939" s="175">
        <v>0</v>
      </c>
      <c r="AO939" s="175">
        <v>0</v>
      </c>
      <c r="AP939" s="175">
        <v>0</v>
      </c>
      <c r="AQ939" s="175">
        <v>0</v>
      </c>
      <c r="AR939" s="175">
        <v>0</v>
      </c>
      <c r="AS939" s="175">
        <v>0</v>
      </c>
      <c r="AT939" s="175">
        <v>0</v>
      </c>
      <c r="AU939" s="175">
        <v>0</v>
      </c>
      <c r="AV939" s="175">
        <v>0</v>
      </c>
      <c r="AW939" s="175">
        <v>0</v>
      </c>
      <c r="AX939" s="175">
        <v>0</v>
      </c>
      <c r="AY939" s="175">
        <v>0</v>
      </c>
      <c r="AZ939" s="175">
        <v>0</v>
      </c>
      <c r="BA939" s="175">
        <v>0</v>
      </c>
      <c r="BB939" s="175">
        <v>0</v>
      </c>
      <c r="BC939" s="175">
        <v>0</v>
      </c>
      <c r="BD939" s="175">
        <v>0</v>
      </c>
      <c r="BE939" s="175">
        <v>0</v>
      </c>
      <c r="BF939" s="175">
        <v>0</v>
      </c>
      <c r="BG939" s="175">
        <v>0</v>
      </c>
      <c r="BH939" s="175">
        <v>0</v>
      </c>
      <c r="BI939" s="175">
        <v>0</v>
      </c>
      <c r="BJ939" s="175">
        <v>0</v>
      </c>
      <c r="BK939" s="175">
        <v>0</v>
      </c>
      <c r="BL939" s="175">
        <v>0</v>
      </c>
      <c r="BM939" s="175">
        <v>0</v>
      </c>
      <c r="BN939" s="175">
        <v>0</v>
      </c>
      <c r="BO939" s="175">
        <v>0</v>
      </c>
      <c r="BP939" s="175">
        <v>0</v>
      </c>
      <c r="BQ939" s="175">
        <v>0</v>
      </c>
      <c r="BR939" s="175">
        <v>0</v>
      </c>
      <c r="BS939" s="175">
        <v>0</v>
      </c>
      <c r="BT939" s="173">
        <v>0</v>
      </c>
      <c r="BU939" s="173">
        <v>0</v>
      </c>
      <c r="BV939" s="173">
        <v>0</v>
      </c>
      <c r="BW939" s="173">
        <v>0</v>
      </c>
      <c r="BX939" s="173">
        <v>0</v>
      </c>
      <c r="BY939" s="174">
        <v>0</v>
      </c>
      <c r="BZ939" s="175">
        <v>0</v>
      </c>
      <c r="CA939" s="175">
        <v>0</v>
      </c>
      <c r="CB939" s="175">
        <v>0</v>
      </c>
      <c r="CC939" s="175">
        <v>0</v>
      </c>
      <c r="CD939" s="175">
        <v>0</v>
      </c>
      <c r="CE939" s="175">
        <v>0</v>
      </c>
      <c r="CF939" s="175">
        <v>0</v>
      </c>
      <c r="CG939" s="175">
        <v>0</v>
      </c>
      <c r="CH939" s="175">
        <v>0</v>
      </c>
      <c r="CI939" s="175">
        <v>0</v>
      </c>
      <c r="CJ939" s="175">
        <v>0</v>
      </c>
      <c r="CK939" s="175">
        <v>0</v>
      </c>
      <c r="CL939" s="175">
        <v>0</v>
      </c>
      <c r="CM939" s="175">
        <v>0</v>
      </c>
      <c r="CN939" s="175">
        <v>0</v>
      </c>
      <c r="CO939" s="175">
        <v>0</v>
      </c>
      <c r="CP939" s="175">
        <v>0</v>
      </c>
      <c r="CQ939" s="175">
        <v>0</v>
      </c>
      <c r="CR939" s="175">
        <v>0</v>
      </c>
      <c r="CS939" s="175">
        <v>0</v>
      </c>
      <c r="CT939" s="175">
        <v>0</v>
      </c>
      <c r="CU939" s="175">
        <v>0</v>
      </c>
      <c r="CV939" s="175">
        <v>0</v>
      </c>
      <c r="CW939" s="175">
        <v>0</v>
      </c>
      <c r="CX939" s="175">
        <v>0</v>
      </c>
      <c r="CY939" s="175">
        <v>0</v>
      </c>
      <c r="CZ939" s="175">
        <v>0</v>
      </c>
      <c r="DA939" s="175">
        <v>0</v>
      </c>
      <c r="DB939" s="175">
        <v>0</v>
      </c>
      <c r="DC939" s="175">
        <v>0</v>
      </c>
      <c r="DD939" s="175">
        <v>0</v>
      </c>
      <c r="DE939" s="175">
        <v>0</v>
      </c>
      <c r="DF939" s="175">
        <v>0</v>
      </c>
      <c r="DG939" s="175">
        <v>0</v>
      </c>
      <c r="DH939" s="175">
        <v>0</v>
      </c>
      <c r="DI939" s="175">
        <v>0</v>
      </c>
      <c r="DJ939" s="175">
        <v>0</v>
      </c>
      <c r="DK939" s="175">
        <v>0</v>
      </c>
      <c r="DL939" s="175">
        <v>0</v>
      </c>
      <c r="DM939" s="175">
        <v>0</v>
      </c>
      <c r="DN939" s="175">
        <v>0</v>
      </c>
      <c r="DO939" s="175">
        <v>0</v>
      </c>
      <c r="DP939" s="175">
        <v>0</v>
      </c>
      <c r="DQ939" s="175">
        <v>0</v>
      </c>
      <c r="DR939" s="175">
        <v>0</v>
      </c>
      <c r="DS939" s="175">
        <v>0</v>
      </c>
      <c r="DT939" s="175">
        <v>0</v>
      </c>
      <c r="DU939" s="175">
        <v>0</v>
      </c>
      <c r="DV939" s="175">
        <v>0</v>
      </c>
      <c r="DW939" s="175">
        <v>0</v>
      </c>
      <c r="DX939" s="175">
        <v>0</v>
      </c>
      <c r="DY939" s="175">
        <v>0</v>
      </c>
      <c r="DZ939" s="175">
        <v>0</v>
      </c>
      <c r="EA939" s="175">
        <v>0</v>
      </c>
      <c r="EB939" s="175">
        <v>0</v>
      </c>
      <c r="EC939" s="175">
        <v>0</v>
      </c>
      <c r="ED939" s="175">
        <v>0</v>
      </c>
      <c r="EE939" s="175">
        <v>0</v>
      </c>
      <c r="EF939" s="175">
        <v>0</v>
      </c>
      <c r="EG939" s="175">
        <v>0</v>
      </c>
      <c r="EH939" s="175">
        <v>0</v>
      </c>
      <c r="EI939" s="175">
        <v>0</v>
      </c>
      <c r="EJ939" s="175">
        <v>0</v>
      </c>
      <c r="EK939" s="175">
        <v>0</v>
      </c>
      <c r="EL939" s="175">
        <v>0</v>
      </c>
      <c r="EM939" s="175">
        <v>0</v>
      </c>
      <c r="EN939" s="175">
        <v>0</v>
      </c>
      <c r="EO939" s="175">
        <v>0</v>
      </c>
      <c r="EP939" s="175">
        <v>0</v>
      </c>
      <c r="EQ939" s="175">
        <v>0</v>
      </c>
      <c r="ER939" s="175">
        <v>0</v>
      </c>
      <c r="ES939" s="175">
        <v>0</v>
      </c>
      <c r="ET939" s="175">
        <v>0</v>
      </c>
      <c r="EU939" s="175">
        <v>0</v>
      </c>
      <c r="EV939" s="175">
        <v>0</v>
      </c>
      <c r="EW939" s="175">
        <v>0</v>
      </c>
      <c r="EX939" s="175">
        <v>0</v>
      </c>
      <c r="EY939" s="175">
        <v>0</v>
      </c>
      <c r="EZ939" s="175">
        <v>0</v>
      </c>
      <c r="FA939" s="175">
        <v>0</v>
      </c>
    </row>
    <row r="940" spans="1:157" ht="14.4" x14ac:dyDescent="0.3">
      <c r="A940" s="176" t="s">
        <v>626</v>
      </c>
      <c r="B940" s="172">
        <v>0</v>
      </c>
      <c r="C940" s="173">
        <v>-50</v>
      </c>
      <c r="D940" s="173">
        <v>-50</v>
      </c>
      <c r="E940" s="173">
        <v>-50</v>
      </c>
      <c r="F940" s="173">
        <v>0</v>
      </c>
      <c r="G940" s="173">
        <v>-100</v>
      </c>
      <c r="H940" s="204">
        <v>-100</v>
      </c>
      <c r="I940" s="175">
        <v>-100</v>
      </c>
      <c r="J940" s="175">
        <v>-50</v>
      </c>
      <c r="K940" s="175">
        <v>-100</v>
      </c>
      <c r="L940" s="175">
        <v>-100</v>
      </c>
      <c r="M940" s="175">
        <v>-50</v>
      </c>
      <c r="N940" s="175">
        <v>-100</v>
      </c>
      <c r="O940" s="175">
        <v>-50</v>
      </c>
      <c r="P940" s="175">
        <v>0</v>
      </c>
      <c r="Q940" s="175">
        <v>-100</v>
      </c>
      <c r="R940" s="175">
        <v>-100</v>
      </c>
      <c r="S940" s="175">
        <v>-100</v>
      </c>
      <c r="T940" s="175">
        <v>-100</v>
      </c>
      <c r="U940" s="175">
        <v>-100</v>
      </c>
      <c r="V940" s="175">
        <v>-100</v>
      </c>
      <c r="W940" s="175">
        <v>-100</v>
      </c>
      <c r="X940" s="175">
        <v>-100</v>
      </c>
      <c r="Y940" s="175">
        <v>-100</v>
      </c>
      <c r="Z940" s="175">
        <v>-50</v>
      </c>
      <c r="AA940" s="175">
        <v>-100</v>
      </c>
      <c r="AB940" s="175">
        <v>-100</v>
      </c>
      <c r="AC940" s="175">
        <v>-100</v>
      </c>
      <c r="AD940" s="175">
        <v>-100</v>
      </c>
      <c r="AE940" s="175">
        <v>-100</v>
      </c>
      <c r="AF940" s="175">
        <v>-50</v>
      </c>
      <c r="AG940" s="175">
        <v>-100</v>
      </c>
      <c r="AH940" s="175">
        <v>-100</v>
      </c>
      <c r="AI940" s="175">
        <v>-50</v>
      </c>
      <c r="AJ940" s="175">
        <v>0</v>
      </c>
      <c r="AK940" s="175">
        <v>0</v>
      </c>
      <c r="AL940" s="175">
        <v>-50</v>
      </c>
      <c r="AM940" s="175">
        <v>-50</v>
      </c>
      <c r="AN940" s="175">
        <v>-50</v>
      </c>
      <c r="AO940" s="175">
        <v>0</v>
      </c>
      <c r="AP940" s="175">
        <v>-100</v>
      </c>
      <c r="AQ940" s="175">
        <v>-100</v>
      </c>
      <c r="AR940" s="175">
        <v>-100</v>
      </c>
      <c r="AS940" s="175">
        <v>-50</v>
      </c>
      <c r="AT940" s="175">
        <v>-100</v>
      </c>
      <c r="AU940" s="175">
        <v>-100</v>
      </c>
      <c r="AV940" s="175">
        <v>-50</v>
      </c>
      <c r="AW940" s="175">
        <v>-100</v>
      </c>
      <c r="AX940" s="175">
        <v>-50</v>
      </c>
      <c r="AY940" s="175">
        <v>0</v>
      </c>
      <c r="AZ940" s="175">
        <v>-100</v>
      </c>
      <c r="BA940" s="175">
        <v>-100</v>
      </c>
      <c r="BB940" s="175">
        <v>-100</v>
      </c>
      <c r="BC940" s="175">
        <v>-100</v>
      </c>
      <c r="BD940" s="175">
        <v>-100</v>
      </c>
      <c r="BE940" s="175">
        <v>-100</v>
      </c>
      <c r="BF940" s="175">
        <v>-100</v>
      </c>
      <c r="BG940" s="175">
        <v>-100</v>
      </c>
      <c r="BH940" s="175">
        <v>-100</v>
      </c>
      <c r="BI940" s="175">
        <v>-50</v>
      </c>
      <c r="BJ940" s="175">
        <v>-100</v>
      </c>
      <c r="BK940" s="175">
        <v>-100</v>
      </c>
      <c r="BL940" s="175">
        <v>-100</v>
      </c>
      <c r="BM940" s="175">
        <v>-100</v>
      </c>
      <c r="BN940" s="175">
        <v>-100</v>
      </c>
      <c r="BO940" s="175">
        <v>-50</v>
      </c>
      <c r="BP940" s="175">
        <v>-100</v>
      </c>
      <c r="BQ940" s="175">
        <v>-100</v>
      </c>
      <c r="BR940" s="175">
        <v>-50</v>
      </c>
      <c r="BS940" s="175">
        <v>0</v>
      </c>
      <c r="BT940" s="173">
        <v>-100</v>
      </c>
      <c r="BU940" s="173">
        <v>-100</v>
      </c>
      <c r="BV940" s="173">
        <v>-100</v>
      </c>
      <c r="BW940" s="173">
        <v>-100</v>
      </c>
      <c r="BX940" s="173">
        <v>-100</v>
      </c>
      <c r="BY940" s="174">
        <v>-100</v>
      </c>
      <c r="BZ940" s="175">
        <v>-100</v>
      </c>
      <c r="CA940" s="175">
        <v>-100</v>
      </c>
      <c r="CB940" s="175">
        <v>-100</v>
      </c>
      <c r="CC940" s="175">
        <v>-100</v>
      </c>
      <c r="CD940" s="175">
        <v>-100</v>
      </c>
      <c r="CE940" s="175">
        <v>-100</v>
      </c>
      <c r="CF940" s="175">
        <v>-100</v>
      </c>
      <c r="CG940" s="175">
        <v>-100</v>
      </c>
      <c r="CH940" s="175">
        <v>-100</v>
      </c>
      <c r="CI940" s="175">
        <v>-100</v>
      </c>
      <c r="CJ940" s="175">
        <v>-100</v>
      </c>
      <c r="CK940" s="175">
        <v>-100</v>
      </c>
      <c r="CL940" s="175">
        <v>-100</v>
      </c>
      <c r="CM940" s="175">
        <v>-100</v>
      </c>
      <c r="CN940" s="175">
        <v>-100</v>
      </c>
      <c r="CO940" s="175">
        <v>-100</v>
      </c>
      <c r="CP940" s="175">
        <v>-100</v>
      </c>
      <c r="CQ940" s="175">
        <v>-100</v>
      </c>
      <c r="CR940" s="175">
        <v>-100</v>
      </c>
      <c r="CS940" s="175">
        <v>-100</v>
      </c>
      <c r="CT940" s="175">
        <v>-100</v>
      </c>
      <c r="CU940" s="175">
        <v>-100</v>
      </c>
      <c r="CV940" s="175">
        <v>-100</v>
      </c>
      <c r="CW940" s="175">
        <v>-100</v>
      </c>
      <c r="CX940" s="175">
        <v>-100</v>
      </c>
      <c r="CY940" s="175">
        <v>-100</v>
      </c>
      <c r="CZ940" s="175">
        <v>-100</v>
      </c>
      <c r="DA940" s="175">
        <v>-100</v>
      </c>
      <c r="DB940" s="175">
        <v>-100</v>
      </c>
      <c r="DC940" s="175">
        <v>-100</v>
      </c>
      <c r="DD940" s="175">
        <v>-100</v>
      </c>
      <c r="DE940" s="175">
        <v>-100</v>
      </c>
      <c r="DF940" s="175">
        <v>0</v>
      </c>
      <c r="DG940" s="175">
        <v>-50</v>
      </c>
      <c r="DH940" s="175">
        <v>-50</v>
      </c>
      <c r="DI940" s="175">
        <v>-50</v>
      </c>
      <c r="DJ940" s="175">
        <v>0</v>
      </c>
      <c r="DK940" s="175">
        <v>-100</v>
      </c>
      <c r="DL940" s="175">
        <v>-100</v>
      </c>
      <c r="DM940" s="175">
        <v>-100</v>
      </c>
      <c r="DN940" s="175">
        <v>-50</v>
      </c>
      <c r="DO940" s="175">
        <v>-100</v>
      </c>
      <c r="DP940" s="175">
        <v>-100</v>
      </c>
      <c r="DQ940" s="175">
        <v>-50</v>
      </c>
      <c r="DR940" s="175">
        <v>-100</v>
      </c>
      <c r="DS940" s="175">
        <v>-50</v>
      </c>
      <c r="DT940" s="175">
        <v>0</v>
      </c>
      <c r="DU940" s="175">
        <v>-100</v>
      </c>
      <c r="DV940" s="175">
        <v>-100</v>
      </c>
      <c r="DW940" s="175">
        <v>-100</v>
      </c>
      <c r="DX940" s="175">
        <v>-100</v>
      </c>
      <c r="DY940" s="175">
        <v>-100</v>
      </c>
      <c r="DZ940" s="175">
        <v>-100</v>
      </c>
      <c r="EA940" s="175">
        <v>-100</v>
      </c>
      <c r="EB940" s="175">
        <v>-100</v>
      </c>
      <c r="EC940" s="175">
        <v>-100</v>
      </c>
      <c r="ED940" s="175">
        <v>-50</v>
      </c>
      <c r="EE940" s="175">
        <v>-100</v>
      </c>
      <c r="EF940" s="175">
        <v>-100</v>
      </c>
      <c r="EG940" s="175">
        <v>-100</v>
      </c>
      <c r="EH940" s="175">
        <v>-100</v>
      </c>
      <c r="EI940" s="175">
        <v>-100</v>
      </c>
      <c r="EJ940" s="175">
        <v>-50</v>
      </c>
      <c r="EK940" s="175">
        <v>-100</v>
      </c>
      <c r="EL940" s="175">
        <v>-100</v>
      </c>
      <c r="EM940" s="175">
        <v>-50</v>
      </c>
      <c r="EN940" s="175">
        <v>0</v>
      </c>
      <c r="EO940" s="175">
        <v>-100</v>
      </c>
      <c r="EP940" s="175">
        <v>-100</v>
      </c>
      <c r="EQ940" s="175">
        <v>-100</v>
      </c>
      <c r="ER940" s="175">
        <v>-100</v>
      </c>
      <c r="ES940" s="175">
        <v>-100</v>
      </c>
      <c r="ET940" s="175">
        <v>-100</v>
      </c>
      <c r="EU940" s="175">
        <v>-100</v>
      </c>
      <c r="EV940" s="175">
        <v>-100</v>
      </c>
      <c r="EW940" s="175">
        <v>-100</v>
      </c>
      <c r="EX940" s="175">
        <v>0</v>
      </c>
      <c r="EY940" s="175">
        <v>-50</v>
      </c>
      <c r="EZ940" s="175">
        <v>-100</v>
      </c>
      <c r="FA940" s="175">
        <v>-100</v>
      </c>
    </row>
    <row r="941" spans="1:157" ht="14.4" x14ac:dyDescent="0.3">
      <c r="A941" s="177" t="s">
        <v>627</v>
      </c>
      <c r="B941" s="178">
        <v>0</v>
      </c>
      <c r="C941" s="80">
        <v>-83.333333333333329</v>
      </c>
      <c r="D941" s="80">
        <v>-83.333333333333329</v>
      </c>
      <c r="E941" s="80">
        <v>-83.333333333333329</v>
      </c>
      <c r="F941" s="80">
        <v>-83.333333333333329</v>
      </c>
      <c r="G941" s="80">
        <v>-166.66666666666666</v>
      </c>
      <c r="H941" s="190">
        <v>-166.66666666666666</v>
      </c>
      <c r="I941" s="82">
        <v>-166.66666666666666</v>
      </c>
      <c r="J941" s="82">
        <v>-166.66666666666666</v>
      </c>
      <c r="K941" s="82">
        <v>-166.66666666666666</v>
      </c>
      <c r="L941" s="82">
        <v>-166.66666666666666</v>
      </c>
      <c r="M941" s="82">
        <v>-166.66666666666666</v>
      </c>
      <c r="N941" s="82">
        <v>-166.66666666666666</v>
      </c>
      <c r="O941" s="82">
        <v>-166.66666666666666</v>
      </c>
      <c r="P941" s="82">
        <v>-166.66666666666666</v>
      </c>
      <c r="Q941" s="82">
        <v>-250</v>
      </c>
      <c r="R941" s="82">
        <v>-250</v>
      </c>
      <c r="S941" s="82">
        <v>-250</v>
      </c>
      <c r="T941" s="82">
        <v>-250</v>
      </c>
      <c r="U941" s="82">
        <v>-250</v>
      </c>
      <c r="V941" s="82">
        <v>-250</v>
      </c>
      <c r="W941" s="82">
        <v>-250</v>
      </c>
      <c r="X941" s="82">
        <v>-250</v>
      </c>
      <c r="Y941" s="82">
        <v>-250</v>
      </c>
      <c r="Z941" s="82">
        <v>-250</v>
      </c>
      <c r="AA941" s="82">
        <v>-250</v>
      </c>
      <c r="AB941" s="82">
        <v>-250</v>
      </c>
      <c r="AC941" s="82">
        <v>-250</v>
      </c>
      <c r="AD941" s="82">
        <v>-250</v>
      </c>
      <c r="AE941" s="82">
        <v>-250</v>
      </c>
      <c r="AF941" s="82">
        <v>-250</v>
      </c>
      <c r="AG941" s="82">
        <v>-250</v>
      </c>
      <c r="AH941" s="82">
        <v>-250</v>
      </c>
      <c r="AI941" s="82">
        <v>-250</v>
      </c>
      <c r="AJ941" s="82">
        <v>-250</v>
      </c>
      <c r="AK941" s="82">
        <v>0</v>
      </c>
      <c r="AL941" s="82">
        <v>-83.333333333333329</v>
      </c>
      <c r="AM941" s="82">
        <v>-83.333333333333329</v>
      </c>
      <c r="AN941" s="82">
        <v>-83.333333333333329</v>
      </c>
      <c r="AO941" s="82">
        <v>-83.333333333333329</v>
      </c>
      <c r="AP941" s="82">
        <v>-166.66666666666666</v>
      </c>
      <c r="AQ941" s="82">
        <v>-166.66666666666666</v>
      </c>
      <c r="AR941" s="82">
        <v>-166.66666666666666</v>
      </c>
      <c r="AS941" s="82">
        <v>-166.66666666666666</v>
      </c>
      <c r="AT941" s="82">
        <v>-166.66666666666666</v>
      </c>
      <c r="AU941" s="82">
        <v>-166.66666666666666</v>
      </c>
      <c r="AV941" s="82">
        <v>-166.66666666666666</v>
      </c>
      <c r="AW941" s="82">
        <v>-166.66666666666666</v>
      </c>
      <c r="AX941" s="82">
        <v>-166.66666666666666</v>
      </c>
      <c r="AY941" s="82">
        <v>-166.66666666666666</v>
      </c>
      <c r="AZ941" s="82">
        <v>-250</v>
      </c>
      <c r="BA941" s="82">
        <v>-250</v>
      </c>
      <c r="BB941" s="82">
        <v>-250</v>
      </c>
      <c r="BC941" s="82">
        <v>-250</v>
      </c>
      <c r="BD941" s="82">
        <v>-250</v>
      </c>
      <c r="BE941" s="82">
        <v>-250</v>
      </c>
      <c r="BF941" s="82">
        <v>-250</v>
      </c>
      <c r="BG941" s="82">
        <v>-250</v>
      </c>
      <c r="BH941" s="82">
        <v>-250</v>
      </c>
      <c r="BI941" s="82">
        <v>-250</v>
      </c>
      <c r="BJ941" s="82">
        <v>-250</v>
      </c>
      <c r="BK941" s="82">
        <v>-250</v>
      </c>
      <c r="BL941" s="82">
        <v>-250</v>
      </c>
      <c r="BM941" s="82">
        <v>-250</v>
      </c>
      <c r="BN941" s="82">
        <v>-250</v>
      </c>
      <c r="BO941" s="82">
        <v>-250</v>
      </c>
      <c r="BP941" s="82">
        <v>-250</v>
      </c>
      <c r="BQ941" s="82">
        <v>-250</v>
      </c>
      <c r="BR941" s="82">
        <v>-250</v>
      </c>
      <c r="BS941" s="82">
        <v>-250</v>
      </c>
      <c r="BT941" s="80">
        <v>-333.33333333333331</v>
      </c>
      <c r="BU941" s="80">
        <v>-333.33333333333331</v>
      </c>
      <c r="BV941" s="80">
        <v>-333.33333333333331</v>
      </c>
      <c r="BW941" s="80">
        <v>-333.33333333333331</v>
      </c>
      <c r="BX941" s="80">
        <v>-333.33333333333331</v>
      </c>
      <c r="BY941" s="81">
        <v>-333.33333333333331</v>
      </c>
      <c r="BZ941" s="82">
        <v>-333.33333333333331</v>
      </c>
      <c r="CA941" s="82">
        <v>-333.33333333333331</v>
      </c>
      <c r="CB941" s="82">
        <v>-333.33333333333331</v>
      </c>
      <c r="CC941" s="82">
        <v>-333.33333333333331</v>
      </c>
      <c r="CD941" s="82">
        <v>-333.33333333333331</v>
      </c>
      <c r="CE941" s="82">
        <v>-333.33333333333331</v>
      </c>
      <c r="CF941" s="82">
        <v>-333.33333333333331</v>
      </c>
      <c r="CG941" s="82">
        <v>-333.33333333333331</v>
      </c>
      <c r="CH941" s="82">
        <v>-333.33333333333331</v>
      </c>
      <c r="CI941" s="82">
        <v>-333.33333333333331</v>
      </c>
      <c r="CJ941" s="82">
        <v>-416.66666666666669</v>
      </c>
      <c r="CK941" s="82">
        <v>-416.66666666666669</v>
      </c>
      <c r="CL941" s="82">
        <v>-416.66666666666669</v>
      </c>
      <c r="CM941" s="82">
        <v>-416.66666666666669</v>
      </c>
      <c r="CN941" s="82">
        <v>-416.66666666666669</v>
      </c>
      <c r="CO941" s="82">
        <v>-416.66666666666669</v>
      </c>
      <c r="CP941" s="82">
        <v>-416.66666666666669</v>
      </c>
      <c r="CQ941" s="82">
        <v>-416.66666666666669</v>
      </c>
      <c r="CR941" s="82">
        <v>-500</v>
      </c>
      <c r="CS941" s="82">
        <v>-583.33333333333337</v>
      </c>
      <c r="CT941" s="82">
        <v>-666.66666666666663</v>
      </c>
      <c r="CU941" s="82">
        <v>-416.66666666666669</v>
      </c>
      <c r="CV941" s="82">
        <v>-416.66666666666669</v>
      </c>
      <c r="CW941" s="82">
        <v>-416.66666666666669</v>
      </c>
      <c r="CX941" s="82">
        <v>-416.66666666666669</v>
      </c>
      <c r="CY941" s="82">
        <v>-416.66666666666669</v>
      </c>
      <c r="CZ941" s="82">
        <v>-416.66666666666669</v>
      </c>
      <c r="DA941" s="82">
        <v>-416.66666666666669</v>
      </c>
      <c r="DB941" s="82">
        <v>-416.66666666666669</v>
      </c>
      <c r="DC941" s="82">
        <v>-500</v>
      </c>
      <c r="DD941" s="82">
        <v>-583.33333333333337</v>
      </c>
      <c r="DE941" s="82">
        <v>-666.66666666666663</v>
      </c>
      <c r="DF941" s="82">
        <v>0</v>
      </c>
      <c r="DG941" s="82">
        <v>-83.333333333333329</v>
      </c>
      <c r="DH941" s="82">
        <v>-83.333333333333329</v>
      </c>
      <c r="DI941" s="82">
        <v>-83.333333333333329</v>
      </c>
      <c r="DJ941" s="82">
        <v>-83.333333333333329</v>
      </c>
      <c r="DK941" s="82">
        <v>-166.66666666666666</v>
      </c>
      <c r="DL941" s="82">
        <v>-166.66666666666666</v>
      </c>
      <c r="DM941" s="82">
        <v>-166.66666666666666</v>
      </c>
      <c r="DN941" s="82">
        <v>-166.66666666666666</v>
      </c>
      <c r="DO941" s="82">
        <v>-166.66666666666666</v>
      </c>
      <c r="DP941" s="82">
        <v>-166.66666666666666</v>
      </c>
      <c r="DQ941" s="82">
        <v>-166.66666666666666</v>
      </c>
      <c r="DR941" s="82">
        <v>-166.66666666666666</v>
      </c>
      <c r="DS941" s="82">
        <v>-166.66666666666666</v>
      </c>
      <c r="DT941" s="82">
        <v>-166.66666666666666</v>
      </c>
      <c r="DU941" s="82">
        <v>-250</v>
      </c>
      <c r="DV941" s="82">
        <v>-250</v>
      </c>
      <c r="DW941" s="82">
        <v>-250</v>
      </c>
      <c r="DX941" s="82">
        <v>-250</v>
      </c>
      <c r="DY941" s="82">
        <v>-250</v>
      </c>
      <c r="DZ941" s="82">
        <v>-250</v>
      </c>
      <c r="EA941" s="82">
        <v>-250</v>
      </c>
      <c r="EB941" s="82">
        <v>-250</v>
      </c>
      <c r="EC941" s="82">
        <v>-250</v>
      </c>
      <c r="ED941" s="82">
        <v>-250</v>
      </c>
      <c r="EE941" s="82">
        <v>-250</v>
      </c>
      <c r="EF941" s="82">
        <v>-250</v>
      </c>
      <c r="EG941" s="82">
        <v>-250</v>
      </c>
      <c r="EH941" s="82">
        <v>-250</v>
      </c>
      <c r="EI941" s="82">
        <v>-250</v>
      </c>
      <c r="EJ941" s="82">
        <v>-250</v>
      </c>
      <c r="EK941" s="82">
        <v>-250</v>
      </c>
      <c r="EL941" s="82">
        <v>-250</v>
      </c>
      <c r="EM941" s="82">
        <v>-250</v>
      </c>
      <c r="EN941" s="82">
        <v>-250</v>
      </c>
      <c r="EO941" s="82">
        <v>-333.33333333333331</v>
      </c>
      <c r="EP941" s="82">
        <v>-333.33333333333331</v>
      </c>
      <c r="EQ941" s="82">
        <v>-333.33333333333331</v>
      </c>
      <c r="ER941" s="82">
        <v>-333.33333333333331</v>
      </c>
      <c r="ES941" s="82">
        <v>-333.33333333333331</v>
      </c>
      <c r="ET941" s="82">
        <v>-333.33333333333331</v>
      </c>
      <c r="EU941" s="82">
        <v>-333.33333333333331</v>
      </c>
      <c r="EV941" s="82">
        <v>-333.33333333333331</v>
      </c>
      <c r="EW941" s="82">
        <v>-416.66666666666669</v>
      </c>
      <c r="EX941" s="82">
        <v>0</v>
      </c>
      <c r="EY941" s="82">
        <v>-83.333333333333329</v>
      </c>
      <c r="EZ941" s="82">
        <v>-166.66666666666666</v>
      </c>
      <c r="FA941" s="82">
        <v>-250</v>
      </c>
    </row>
    <row r="942" spans="1:157" ht="21.75" customHeight="1" x14ac:dyDescent="0.25">
      <c r="A942" s="83" t="s">
        <v>628</v>
      </c>
      <c r="B942" s="179"/>
      <c r="C942" s="85"/>
      <c r="D942" s="85"/>
      <c r="E942" s="85"/>
      <c r="F942" s="85"/>
      <c r="G942" s="85"/>
      <c r="H942" s="191"/>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c r="AL942" s="85"/>
      <c r="AM942" s="85"/>
      <c r="AN942" s="85"/>
      <c r="AO942" s="85"/>
      <c r="AP942" s="85"/>
      <c r="AQ942" s="85"/>
      <c r="AR942" s="85"/>
      <c r="AS942" s="85"/>
      <c r="AT942" s="85"/>
      <c r="AU942" s="85"/>
      <c r="AV942" s="85"/>
      <c r="AW942" s="85"/>
      <c r="AX942" s="85"/>
      <c r="AY942" s="85"/>
      <c r="AZ942" s="85"/>
      <c r="BA942" s="85"/>
      <c r="BB942" s="85"/>
      <c r="BC942" s="85"/>
      <c r="BD942" s="85"/>
      <c r="BE942" s="85"/>
      <c r="BF942" s="85"/>
      <c r="BG942" s="85"/>
      <c r="BH942" s="85"/>
      <c r="BI942" s="85"/>
      <c r="BJ942" s="85"/>
      <c r="BK942" s="85"/>
      <c r="BL942" s="85"/>
      <c r="BM942" s="85"/>
      <c r="BN942" s="85"/>
      <c r="BO942" s="85"/>
      <c r="BP942" s="85"/>
      <c r="BQ942" s="85"/>
      <c r="BR942" s="85"/>
      <c r="BS942" s="85"/>
      <c r="BT942" s="85"/>
      <c r="BU942" s="86"/>
      <c r="BV942" s="86"/>
      <c r="BW942" s="86"/>
      <c r="BX942" s="86"/>
      <c r="BY942" s="86"/>
      <c r="BZ942" s="86"/>
      <c r="CA942" s="86"/>
      <c r="CB942" s="86"/>
      <c r="CC942" s="86"/>
      <c r="CD942" s="86"/>
      <c r="CE942" s="86"/>
      <c r="CF942" s="86"/>
      <c r="CG942" s="86"/>
      <c r="CH942" s="86"/>
      <c r="CI942" s="86"/>
      <c r="CJ942" s="86"/>
      <c r="CK942" s="86"/>
      <c r="CL942" s="86"/>
      <c r="CM942" s="86"/>
      <c r="CN942" s="86"/>
      <c r="CO942" s="86"/>
      <c r="CP942" s="86"/>
      <c r="CQ942" s="86"/>
      <c r="CR942" s="86"/>
      <c r="CS942" s="86"/>
      <c r="CT942" s="86"/>
      <c r="CU942" s="86"/>
      <c r="CV942" s="86"/>
      <c r="CW942" s="86"/>
      <c r="CX942" s="86"/>
      <c r="CY942" s="86"/>
      <c r="CZ942" s="86"/>
      <c r="DA942" s="86"/>
      <c r="DB942" s="86"/>
      <c r="DC942" s="86"/>
      <c r="DD942" s="86"/>
      <c r="DE942" s="86"/>
      <c r="DF942" s="86"/>
      <c r="DG942" s="86"/>
      <c r="DH942" s="86"/>
      <c r="DI942" s="86"/>
      <c r="DJ942" s="86"/>
      <c r="DK942" s="86"/>
      <c r="DL942" s="86"/>
      <c r="DM942" s="86"/>
      <c r="DN942" s="86"/>
      <c r="DO942" s="86"/>
      <c r="DP942" s="86"/>
      <c r="DQ942" s="86"/>
      <c r="DR942" s="86"/>
      <c r="DS942" s="86"/>
      <c r="DT942" s="86"/>
      <c r="DU942" s="86"/>
      <c r="DV942" s="86"/>
      <c r="DW942" s="86"/>
      <c r="DX942" s="86"/>
      <c r="DY942" s="86"/>
      <c r="DZ942" s="86"/>
      <c r="EA942" s="86"/>
      <c r="EB942" s="86"/>
      <c r="EC942" s="86"/>
      <c r="ED942" s="86"/>
      <c r="EE942" s="86"/>
      <c r="EF942" s="86"/>
      <c r="EG942" s="86"/>
      <c r="EH942" s="86"/>
      <c r="EI942" s="86"/>
      <c r="EJ942" s="86"/>
      <c r="EK942" s="86"/>
      <c r="EL942" s="86"/>
      <c r="EM942" s="86"/>
      <c r="EN942" s="86"/>
      <c r="EO942" s="86"/>
      <c r="EP942" s="86"/>
      <c r="EQ942" s="86"/>
      <c r="ER942" s="86"/>
      <c r="ES942" s="86"/>
      <c r="ET942" s="86"/>
      <c r="EU942" s="86"/>
      <c r="EV942" s="86"/>
      <c r="EW942" s="86"/>
      <c r="EX942" s="86"/>
      <c r="EY942" s="86"/>
      <c r="EZ942" s="86"/>
      <c r="FA942" s="86"/>
    </row>
    <row r="943" spans="1:157" ht="15" x14ac:dyDescent="0.35">
      <c r="A943" s="87" t="s">
        <v>629</v>
      </c>
      <c r="B943" s="88">
        <v>15.677424625040397</v>
      </c>
      <c r="C943" s="89">
        <v>31.891034858017886</v>
      </c>
      <c r="D943" s="89">
        <v>29.552910101035852</v>
      </c>
      <c r="E943" s="89">
        <v>25.423425622541902</v>
      </c>
      <c r="F943" s="89">
        <v>21.774586036984189</v>
      </c>
      <c r="G943" s="89">
        <v>45.638050056128435</v>
      </c>
      <c r="H943" s="192">
        <v>42.951324660008062</v>
      </c>
      <c r="I943" s="90">
        <v>37.82134122154531</v>
      </c>
      <c r="J943" s="90">
        <v>33.173037972537109</v>
      </c>
      <c r="K943" s="90">
        <v>40.264599263887725</v>
      </c>
      <c r="L943" s="90">
        <v>35.156568440159973</v>
      </c>
      <c r="M943" s="90">
        <v>30.868690007224931</v>
      </c>
      <c r="N943" s="90">
        <v>30.389241296461783</v>
      </c>
      <c r="O943" s="90">
        <v>26.704707477922923</v>
      </c>
      <c r="P943" s="90">
        <v>23.095206082702173</v>
      </c>
      <c r="Q943" s="90">
        <v>67.493305824970989</v>
      </c>
      <c r="R943" s="90">
        <v>64.801666998787198</v>
      </c>
      <c r="S943" s="90">
        <v>59.631914455247305</v>
      </c>
      <c r="T943" s="90">
        <v>54.387715298402526</v>
      </c>
      <c r="U943" s="90">
        <v>62.110028172603421</v>
      </c>
      <c r="V943" s="90">
        <v>56.940275629063528</v>
      </c>
      <c r="W943" s="90">
        <v>51.696076472218742</v>
      </c>
      <c r="X943" s="90">
        <v>51.770523085523607</v>
      </c>
      <c r="Y943" s="90">
        <v>46.193538712172682</v>
      </c>
      <c r="Z943" s="90">
        <v>41.605122187854732</v>
      </c>
      <c r="AA943" s="90">
        <v>59.418389346419652</v>
      </c>
      <c r="AB943" s="90">
        <v>54.248636802879759</v>
      </c>
      <c r="AC943" s="90">
        <v>49.004437646034972</v>
      </c>
      <c r="AD943" s="90">
        <v>49.078884259339837</v>
      </c>
      <c r="AE943" s="90">
        <v>43.501899885988912</v>
      </c>
      <c r="AF943" s="90">
        <v>38.913483361670949</v>
      </c>
      <c r="AG943" s="90">
        <v>43.576346499293763</v>
      </c>
      <c r="AH943" s="90">
        <v>38.332147342448998</v>
      </c>
      <c r="AI943" s="90">
        <v>33.838132279938264</v>
      </c>
      <c r="AJ943" s="90">
        <v>29.956527020319388</v>
      </c>
      <c r="AK943" s="90">
        <v>10.84334972830613</v>
      </c>
      <c r="AL943" s="90">
        <v>18.044218037318224</v>
      </c>
      <c r="AM943" s="90">
        <v>16.911448398729547</v>
      </c>
      <c r="AN943" s="90">
        <v>14.823118481453825</v>
      </c>
      <c r="AO943" s="90">
        <v>12.992500508019953</v>
      </c>
      <c r="AP943" s="90">
        <v>23.898753258239378</v>
      </c>
      <c r="AQ943" s="90">
        <v>22.610811096648636</v>
      </c>
      <c r="AR943" s="90">
        <v>20.454254955392386</v>
      </c>
      <c r="AS943" s="90">
        <v>18.587698688842579</v>
      </c>
      <c r="AT943" s="90">
        <v>21.484281652813248</v>
      </c>
      <c r="AU943" s="90">
        <v>19.359303071300101</v>
      </c>
      <c r="AV943" s="90">
        <v>17.452930279299576</v>
      </c>
      <c r="AW943" s="90">
        <v>17.216444253260093</v>
      </c>
      <c r="AX943" s="90">
        <v>15.331970550257456</v>
      </c>
      <c r="AY943" s="90">
        <v>13.499387398454424</v>
      </c>
      <c r="AZ943" s="90">
        <v>34.502519836190174</v>
      </c>
      <c r="BA943" s="90">
        <v>33.154243708066574</v>
      </c>
      <c r="BB943" s="90">
        <v>30.549482883758039</v>
      </c>
      <c r="BC943" s="90">
        <v>27.919551495670792</v>
      </c>
      <c r="BD943" s="90">
        <v>31.80596757994298</v>
      </c>
      <c r="BE943" s="90">
        <v>29.201206755634431</v>
      </c>
      <c r="BF943" s="90">
        <v>26.571275367547177</v>
      </c>
      <c r="BG943" s="90">
        <v>26.596445931325913</v>
      </c>
      <c r="BH943" s="90">
        <v>24.100211715826674</v>
      </c>
      <c r="BI943" s="90">
        <v>22.033989407557534</v>
      </c>
      <c r="BJ943" s="90">
        <v>30.457691451819354</v>
      </c>
      <c r="BK943" s="90">
        <v>27.85293062751083</v>
      </c>
      <c r="BL943" s="90">
        <v>25.233412182738132</v>
      </c>
      <c r="BM943" s="90">
        <v>25.258031411505701</v>
      </c>
      <c r="BN943" s="90">
        <v>22.832345527698823</v>
      </c>
      <c r="BO943" s="90">
        <v>20.905403549769861</v>
      </c>
      <c r="BP943" s="90">
        <v>22.853414759528018</v>
      </c>
      <c r="BQ943" s="90">
        <v>20.652008601222839</v>
      </c>
      <c r="BR943" s="90">
        <v>18.782636797154108</v>
      </c>
      <c r="BS943" s="90">
        <v>16.830227271782231</v>
      </c>
      <c r="BT943" s="89">
        <v>76.297607885426842</v>
      </c>
      <c r="BU943" s="180">
        <v>70.910913642308074</v>
      </c>
      <c r="BV943" s="180">
        <v>68.214361386060887</v>
      </c>
      <c r="BW943" s="180">
        <v>63.004839737443824</v>
      </c>
      <c r="BX943" s="180">
        <v>49.838903056405051</v>
      </c>
      <c r="BY943" s="181">
        <v>44.246255063724419</v>
      </c>
      <c r="BZ943" s="182">
        <v>39.036733415107371</v>
      </c>
      <c r="CA943" s="182">
        <v>58.862573146426733</v>
      </c>
      <c r="CB943" s="182">
        <v>39.007856733824077</v>
      </c>
      <c r="CC943" s="182">
        <v>36.403095909515542</v>
      </c>
      <c r="CD943" s="182">
        <v>35.054819781391934</v>
      </c>
      <c r="CE943" s="182">
        <v>32.450058957083421</v>
      </c>
      <c r="CF943" s="182">
        <v>25.867090616564038</v>
      </c>
      <c r="CG943" s="182">
        <v>23.485000743279159</v>
      </c>
      <c r="CH943" s="182">
        <v>21.304663816803185</v>
      </c>
      <c r="CI943" s="182">
        <v>30.378925661574872</v>
      </c>
      <c r="CJ943" s="182">
        <v>86.607746534540084</v>
      </c>
      <c r="CK943" s="182">
        <v>78.270823915514242</v>
      </c>
      <c r="CL943" s="182">
        <v>70.181033482246605</v>
      </c>
      <c r="CM943" s="182">
        <v>64.921170706072132</v>
      </c>
      <c r="CN943" s="182">
        <v>54.451786281280576</v>
      </c>
      <c r="CO943" s="182">
        <v>49.24226463266352</v>
      </c>
      <c r="CP943" s="182">
        <v>43.649616639982874</v>
      </c>
      <c r="CQ943" s="182">
        <v>63.836992233976865</v>
      </c>
      <c r="CR943" s="182">
        <v>77.126203350913869</v>
      </c>
      <c r="CS943" s="182">
        <v>95.533080546256897</v>
      </c>
      <c r="CT943" s="182">
        <v>109.4151481676589</v>
      </c>
      <c r="CU943" s="182">
        <v>43.5647744340815</v>
      </c>
      <c r="CV943" s="182">
        <v>39.589396214079088</v>
      </c>
      <c r="CW943" s="182">
        <v>35.614017994076661</v>
      </c>
      <c r="CX943" s="182">
        <v>32.976254796324547</v>
      </c>
      <c r="CY943" s="182">
        <v>27.713846221725348</v>
      </c>
      <c r="CZ943" s="182">
        <v>25.309130414887587</v>
      </c>
      <c r="DA943" s="182">
        <v>22.961888244179576</v>
      </c>
      <c r="DB943" s="182">
        <v>32.428418307470217</v>
      </c>
      <c r="DC943" s="182">
        <v>39.058457887878916</v>
      </c>
      <c r="DD943" s="182">
        <v>47.941719143134449</v>
      </c>
      <c r="DE943" s="182">
        <v>54.882752953835457</v>
      </c>
      <c r="DF943" s="182">
        <v>13.401107693383119</v>
      </c>
      <c r="DG943" s="182">
        <v>22.036080333090393</v>
      </c>
      <c r="DH943" s="182">
        <v>20.909550889255001</v>
      </c>
      <c r="DI943" s="182">
        <v>18.799222551055795</v>
      </c>
      <c r="DJ943" s="182">
        <v>16.853184946511472</v>
      </c>
      <c r="DK943" s="182">
        <v>28.449677249033176</v>
      </c>
      <c r="DL943" s="182">
        <v>27.101401120909568</v>
      </c>
      <c r="DM943" s="182">
        <v>24.542981602623389</v>
      </c>
      <c r="DN943" s="182">
        <v>22.476759294354256</v>
      </c>
      <c r="DO943" s="182">
        <v>25.753124992785967</v>
      </c>
      <c r="DP943" s="182">
        <v>23.275115414495545</v>
      </c>
      <c r="DQ943" s="182">
        <v>21.348173436566579</v>
      </c>
      <c r="DR943" s="182">
        <v>21.094778488019557</v>
      </c>
      <c r="DS943" s="182">
        <v>19.211535535523907</v>
      </c>
      <c r="DT943" s="182">
        <v>17.259126010152048</v>
      </c>
      <c r="DU943" s="182">
        <v>37.339087201990317</v>
      </c>
      <c r="DV943" s="182">
        <v>35.990811073866702</v>
      </c>
      <c r="DW943" s="182">
        <v>33.386050249558195</v>
      </c>
      <c r="DX943" s="182">
        <v>30.756118861470927</v>
      </c>
      <c r="DY943" s="182">
        <v>34.642534945743101</v>
      </c>
      <c r="DZ943" s="182">
        <v>32.037774121434595</v>
      </c>
      <c r="EA943" s="182">
        <v>29.40784273334733</v>
      </c>
      <c r="EB943" s="182">
        <v>29.433013297126056</v>
      </c>
      <c r="EC943" s="182">
        <v>26.803081909038802</v>
      </c>
      <c r="ED943" s="182">
        <v>24.611608134172652</v>
      </c>
      <c r="EE943" s="182">
        <v>33.294258817619507</v>
      </c>
      <c r="EF943" s="182">
        <v>30.689497993310969</v>
      </c>
      <c r="EG943" s="182">
        <v>28.059566605223726</v>
      </c>
      <c r="EH943" s="182">
        <v>28.084737169002441</v>
      </c>
      <c r="EI943" s="182">
        <v>25.474945425248904</v>
      </c>
      <c r="EJ943" s="182">
        <v>23.413382111214897</v>
      </c>
      <c r="EK943" s="182">
        <v>25.496417155261462</v>
      </c>
      <c r="EL943" s="182">
        <v>23.159987162667871</v>
      </c>
      <c r="EM943" s="182">
        <v>21.233045184738906</v>
      </c>
      <c r="EN943" s="182">
        <v>19.308425053436913</v>
      </c>
      <c r="EO943" s="180">
        <v>41.461671195287209</v>
      </c>
      <c r="EP943" s="182">
        <v>38.837025818440104</v>
      </c>
      <c r="EQ943" s="182">
        <v>37.48629297528479</v>
      </c>
      <c r="ER943" s="182">
        <v>34.861647598437699</v>
      </c>
      <c r="ES943" s="182">
        <v>28.248506180683172</v>
      </c>
      <c r="ET943" s="182">
        <v>25.7436465144844</v>
      </c>
      <c r="EU943" s="182">
        <v>23.408453525854679</v>
      </c>
      <c r="EV943" s="182">
        <v>32.784569193878305</v>
      </c>
      <c r="EW943" s="182">
        <v>41.863109985578063</v>
      </c>
      <c r="EX943" s="182">
        <v>14.485061794983295</v>
      </c>
      <c r="EY943" s="182">
        <v>22.007179704652739</v>
      </c>
      <c r="EZ943" s="182">
        <v>25.545663597241209</v>
      </c>
      <c r="FA943" s="182">
        <v>31.459113443398838</v>
      </c>
    </row>
    <row r="944" spans="1:157" ht="15" x14ac:dyDescent="0.35">
      <c r="A944" s="87"/>
      <c r="B944" s="88"/>
      <c r="C944" s="89"/>
      <c r="D944" s="89"/>
      <c r="E944" s="89"/>
      <c r="F944" s="89"/>
      <c r="G944" s="89"/>
      <c r="H944" s="193"/>
      <c r="I944" s="95"/>
      <c r="J944" s="95"/>
      <c r="K944" s="95"/>
      <c r="L944" s="95"/>
      <c r="M944" s="95"/>
      <c r="N944" s="95"/>
      <c r="O944" s="95"/>
      <c r="P944" s="95"/>
      <c r="Q944" s="95"/>
      <c r="R944" s="95"/>
      <c r="S944" s="95"/>
      <c r="T944" s="95"/>
      <c r="U944" s="95"/>
      <c r="V944" s="95"/>
      <c r="W944" s="95"/>
      <c r="X944" s="95"/>
      <c r="Y944" s="95"/>
      <c r="Z944" s="95"/>
      <c r="AA944" s="95"/>
      <c r="AB944" s="95"/>
      <c r="AC944" s="95"/>
      <c r="AD944" s="95"/>
      <c r="AE944" s="95"/>
      <c r="AF944" s="95"/>
      <c r="AG944" s="95"/>
      <c r="AH944" s="95"/>
      <c r="AI944" s="95"/>
      <c r="AJ944" s="95"/>
      <c r="AK944" s="95" t="s">
        <v>630</v>
      </c>
      <c r="AL944" s="95" t="s">
        <v>630</v>
      </c>
      <c r="AM944" s="95" t="s">
        <v>630</v>
      </c>
      <c r="AN944" s="95" t="s">
        <v>630</v>
      </c>
      <c r="AO944" s="95" t="s">
        <v>630</v>
      </c>
      <c r="AP944" s="95" t="s">
        <v>630</v>
      </c>
      <c r="AQ944" s="95" t="s">
        <v>630</v>
      </c>
      <c r="AR944" s="95" t="s">
        <v>630</v>
      </c>
      <c r="AS944" s="95" t="s">
        <v>630</v>
      </c>
      <c r="AT944" s="95" t="s">
        <v>630</v>
      </c>
      <c r="AU944" s="95" t="s">
        <v>630</v>
      </c>
      <c r="AV944" s="95" t="s">
        <v>630</v>
      </c>
      <c r="AW944" s="95" t="s">
        <v>630</v>
      </c>
      <c r="AX944" s="95" t="s">
        <v>630</v>
      </c>
      <c r="AY944" s="95" t="s">
        <v>630</v>
      </c>
      <c r="AZ944" s="95" t="s">
        <v>630</v>
      </c>
      <c r="BA944" s="95" t="s">
        <v>630</v>
      </c>
      <c r="BB944" s="95" t="s">
        <v>630</v>
      </c>
      <c r="BC944" s="95" t="s">
        <v>630</v>
      </c>
      <c r="BD944" s="95" t="s">
        <v>630</v>
      </c>
      <c r="BE944" s="95" t="s">
        <v>630</v>
      </c>
      <c r="BF944" s="95" t="s">
        <v>630</v>
      </c>
      <c r="BG944" s="95" t="s">
        <v>630</v>
      </c>
      <c r="BH944" s="95" t="s">
        <v>630</v>
      </c>
      <c r="BI944" s="95" t="s">
        <v>630</v>
      </c>
      <c r="BJ944" s="95" t="s">
        <v>630</v>
      </c>
      <c r="BK944" s="95" t="s">
        <v>630</v>
      </c>
      <c r="BL944" s="95" t="s">
        <v>630</v>
      </c>
      <c r="BM944" s="95" t="s">
        <v>630</v>
      </c>
      <c r="BN944" s="95" t="s">
        <v>630</v>
      </c>
      <c r="BO944" s="95" t="s">
        <v>630</v>
      </c>
      <c r="BP944" s="95" t="s">
        <v>630</v>
      </c>
      <c r="BQ944" s="95" t="s">
        <v>630</v>
      </c>
      <c r="BR944" s="95" t="s">
        <v>630</v>
      </c>
      <c r="BS944" s="95" t="s">
        <v>630</v>
      </c>
      <c r="BT944" s="89"/>
      <c r="BU944" s="89"/>
      <c r="BV944" s="89"/>
      <c r="BW944" s="89"/>
      <c r="BX944" s="89"/>
      <c r="BY944" s="94"/>
      <c r="BZ944" s="95"/>
      <c r="CA944" s="95"/>
      <c r="CB944" s="95" t="s">
        <v>630</v>
      </c>
      <c r="CC944" s="95" t="s">
        <v>630</v>
      </c>
      <c r="CD944" s="95" t="s">
        <v>630</v>
      </c>
      <c r="CE944" s="95" t="s">
        <v>630</v>
      </c>
      <c r="CF944" s="95" t="s">
        <v>630</v>
      </c>
      <c r="CG944" s="95" t="s">
        <v>630</v>
      </c>
      <c r="CH944" s="95" t="s">
        <v>630</v>
      </c>
      <c r="CI944" s="95" t="s">
        <v>630</v>
      </c>
      <c r="CJ944" s="95"/>
      <c r="CK944" s="95"/>
      <c r="CL944" s="95"/>
      <c r="CM944" s="95"/>
      <c r="CN944" s="95"/>
      <c r="CO944" s="95"/>
      <c r="CP944" s="95"/>
      <c r="CQ944" s="95"/>
      <c r="CR944" s="95"/>
      <c r="CS944" s="95"/>
      <c r="CT944" s="95"/>
      <c r="CU944" s="95" t="s">
        <v>631</v>
      </c>
      <c r="CV944" s="95" t="s">
        <v>631</v>
      </c>
      <c r="CW944" s="95" t="s">
        <v>631</v>
      </c>
      <c r="CX944" s="95" t="s">
        <v>631</v>
      </c>
      <c r="CY944" s="95" t="s">
        <v>631</v>
      </c>
      <c r="CZ944" s="95" t="s">
        <v>631</v>
      </c>
      <c r="DA944" s="95" t="s">
        <v>631</v>
      </c>
      <c r="DB944" s="95" t="s">
        <v>631</v>
      </c>
      <c r="DC944" s="95" t="s">
        <v>631</v>
      </c>
      <c r="DD944" s="95" t="s">
        <v>631</v>
      </c>
      <c r="DE944" s="95" t="s">
        <v>631</v>
      </c>
      <c r="DF944" s="95" t="s">
        <v>631</v>
      </c>
      <c r="DG944" s="95" t="s">
        <v>631</v>
      </c>
      <c r="DH944" s="95" t="s">
        <v>631</v>
      </c>
      <c r="DI944" s="95" t="s">
        <v>631</v>
      </c>
      <c r="DJ944" s="95" t="s">
        <v>631</v>
      </c>
      <c r="DK944" s="95" t="s">
        <v>631</v>
      </c>
      <c r="DL944" s="95" t="s">
        <v>631</v>
      </c>
      <c r="DM944" s="95" t="s">
        <v>631</v>
      </c>
      <c r="DN944" s="95" t="s">
        <v>631</v>
      </c>
      <c r="DO944" s="95" t="s">
        <v>631</v>
      </c>
      <c r="DP944" s="95" t="s">
        <v>631</v>
      </c>
      <c r="DQ944" s="95" t="s">
        <v>631</v>
      </c>
      <c r="DR944" s="95" t="s">
        <v>631</v>
      </c>
      <c r="DS944" s="95" t="s">
        <v>631</v>
      </c>
      <c r="DT944" s="95" t="s">
        <v>631</v>
      </c>
      <c r="DU944" s="95" t="s">
        <v>631</v>
      </c>
      <c r="DV944" s="95" t="s">
        <v>631</v>
      </c>
      <c r="DW944" s="95" t="s">
        <v>631</v>
      </c>
      <c r="DX944" s="95" t="s">
        <v>631</v>
      </c>
      <c r="DY944" s="95" t="s">
        <v>631</v>
      </c>
      <c r="DZ944" s="95" t="s">
        <v>631</v>
      </c>
      <c r="EA944" s="95" t="s">
        <v>631</v>
      </c>
      <c r="EB944" s="95" t="s">
        <v>631</v>
      </c>
      <c r="EC944" s="95" t="s">
        <v>631</v>
      </c>
      <c r="ED944" s="95" t="s">
        <v>631</v>
      </c>
      <c r="EE944" s="95" t="s">
        <v>631</v>
      </c>
      <c r="EF944" s="95" t="s">
        <v>631</v>
      </c>
      <c r="EG944" s="95" t="s">
        <v>631</v>
      </c>
      <c r="EH944" s="95" t="s">
        <v>631</v>
      </c>
      <c r="EI944" s="95" t="s">
        <v>631</v>
      </c>
      <c r="EJ944" s="95" t="s">
        <v>631</v>
      </c>
      <c r="EK944" s="95" t="s">
        <v>631</v>
      </c>
      <c r="EL944" s="95" t="s">
        <v>631</v>
      </c>
      <c r="EM944" s="95" t="s">
        <v>631</v>
      </c>
      <c r="EN944" s="95" t="s">
        <v>631</v>
      </c>
      <c r="EO944" s="89" t="s">
        <v>631</v>
      </c>
      <c r="EP944" s="95" t="s">
        <v>631</v>
      </c>
      <c r="EQ944" s="95" t="s">
        <v>631</v>
      </c>
      <c r="ER944" s="95" t="s">
        <v>631</v>
      </c>
      <c r="ES944" s="95" t="s">
        <v>631</v>
      </c>
      <c r="ET944" s="95" t="s">
        <v>631</v>
      </c>
      <c r="EU944" s="95" t="s">
        <v>631</v>
      </c>
      <c r="EV944" s="95" t="s">
        <v>631</v>
      </c>
      <c r="EW944" s="95" t="s">
        <v>631</v>
      </c>
      <c r="EX944" s="95" t="s">
        <v>631</v>
      </c>
      <c r="EY944" s="95" t="s">
        <v>631</v>
      </c>
      <c r="EZ944" s="95" t="s">
        <v>631</v>
      </c>
      <c r="FA944" s="95" t="s">
        <v>631</v>
      </c>
    </row>
    <row r="945" spans="1:157" ht="15" x14ac:dyDescent="0.35">
      <c r="A945" s="87" t="s">
        <v>632</v>
      </c>
      <c r="B945" s="96">
        <v>2759.2267340071098</v>
      </c>
      <c r="C945" s="97">
        <v>5612.822135011148</v>
      </c>
      <c r="D945" s="97">
        <v>5201.3121777823098</v>
      </c>
      <c r="E945" s="97">
        <v>4474.5229095673749</v>
      </c>
      <c r="F945" s="97">
        <v>3832.3271425092171</v>
      </c>
      <c r="G945" s="97">
        <v>8032.2968098786041</v>
      </c>
      <c r="H945" s="194">
        <v>7559.433140161419</v>
      </c>
      <c r="I945" s="99">
        <v>6656.5560549919746</v>
      </c>
      <c r="J945" s="99">
        <v>5838.4546831665311</v>
      </c>
      <c r="K945" s="99">
        <v>7086.5694704442394</v>
      </c>
      <c r="L945" s="99">
        <v>6187.5560454681554</v>
      </c>
      <c r="M945" s="99">
        <v>5432.8894412715881</v>
      </c>
      <c r="N945" s="99">
        <v>5348.5064681772737</v>
      </c>
      <c r="O945" s="99">
        <v>4700.0285161144348</v>
      </c>
      <c r="P945" s="99">
        <v>4064.7562705555824</v>
      </c>
      <c r="Q945" s="99">
        <v>11878.821825194895</v>
      </c>
      <c r="R945" s="99">
        <v>11405.093391786548</v>
      </c>
      <c r="S945" s="99">
        <v>10495.216944123526</v>
      </c>
      <c r="T945" s="99">
        <v>9572.2378925188441</v>
      </c>
      <c r="U945" s="99">
        <v>10931.364958378203</v>
      </c>
      <c r="V945" s="99">
        <v>10021.48851071518</v>
      </c>
      <c r="W945" s="99">
        <v>9098.5094591104989</v>
      </c>
      <c r="X945" s="99">
        <v>9111.6120630521546</v>
      </c>
      <c r="Y945" s="99">
        <v>8130.0628133423925</v>
      </c>
      <c r="Z945" s="99">
        <v>7322.5015050624324</v>
      </c>
      <c r="AA945" s="99">
        <v>10457.636524969859</v>
      </c>
      <c r="AB945" s="99">
        <v>9547.760077306837</v>
      </c>
      <c r="AC945" s="99">
        <v>8624.7810257021556</v>
      </c>
      <c r="AD945" s="99">
        <v>8637.8836296438112</v>
      </c>
      <c r="AE945" s="99">
        <v>7656.3343799340482</v>
      </c>
      <c r="AF945" s="99">
        <v>6848.7730716540864</v>
      </c>
      <c r="AG945" s="99">
        <v>7669.436983875702</v>
      </c>
      <c r="AH945" s="99">
        <v>6746.4579322710242</v>
      </c>
      <c r="AI945" s="99">
        <v>5955.5112812691341</v>
      </c>
      <c r="AJ945" s="99">
        <v>5272.3487555762122</v>
      </c>
      <c r="AK945" s="99">
        <v>3816.8591043637575</v>
      </c>
      <c r="AL945" s="99">
        <v>6351.5647491360151</v>
      </c>
      <c r="AM945" s="99">
        <v>5952.8298363528011</v>
      </c>
      <c r="AN945" s="99">
        <v>5217.7377054717463</v>
      </c>
      <c r="AO945" s="99">
        <v>4573.3601788230235</v>
      </c>
      <c r="AP945" s="99">
        <v>8412.3611469002608</v>
      </c>
      <c r="AQ945" s="99">
        <v>7959.0055060203204</v>
      </c>
      <c r="AR945" s="99">
        <v>7199.8977442981195</v>
      </c>
      <c r="AS945" s="99">
        <v>6542.8699384725878</v>
      </c>
      <c r="AT945" s="99">
        <v>7562.4671417902637</v>
      </c>
      <c r="AU945" s="99">
        <v>6814.4746810976349</v>
      </c>
      <c r="AV945" s="99">
        <v>6143.431458313451</v>
      </c>
      <c r="AW945" s="99">
        <v>6060.1883771475523</v>
      </c>
      <c r="AX945" s="99">
        <v>5396.8536336906245</v>
      </c>
      <c r="AY945" s="99">
        <v>4751.7843642559574</v>
      </c>
      <c r="AZ945" s="99">
        <v>12144.886982338941</v>
      </c>
      <c r="BA945" s="99">
        <v>11670.293785239433</v>
      </c>
      <c r="BB945" s="99">
        <v>10753.41797508283</v>
      </c>
      <c r="BC945" s="99">
        <v>9827.6821264761184</v>
      </c>
      <c r="BD945" s="99">
        <v>11195.700588139929</v>
      </c>
      <c r="BE945" s="99">
        <v>10278.82477798332</v>
      </c>
      <c r="BF945" s="99">
        <v>9353.0889293766068</v>
      </c>
      <c r="BG945" s="99">
        <v>9361.9489678267219</v>
      </c>
      <c r="BH945" s="99">
        <v>8483.2745239709893</v>
      </c>
      <c r="BI945" s="99">
        <v>7755.9642714602523</v>
      </c>
      <c r="BJ945" s="99">
        <v>10721.107391040412</v>
      </c>
      <c r="BK945" s="99">
        <v>9804.2315808838121</v>
      </c>
      <c r="BL945" s="99">
        <v>8882.1610883238227</v>
      </c>
      <c r="BM945" s="99">
        <v>8890.8270568500066</v>
      </c>
      <c r="BN945" s="99">
        <v>8036.985625749986</v>
      </c>
      <c r="BO945" s="99">
        <v>7358.7020495189909</v>
      </c>
      <c r="BP945" s="99">
        <v>8044.4019953538627</v>
      </c>
      <c r="BQ945" s="99">
        <v>7269.5070276304396</v>
      </c>
      <c r="BR945" s="99">
        <v>6611.4881525982455</v>
      </c>
      <c r="BS945" s="99">
        <v>5924.2399996673457</v>
      </c>
      <c r="BT945" s="97">
        <v>13428.378987835125</v>
      </c>
      <c r="BU945" s="97">
        <v>12480.32080104622</v>
      </c>
      <c r="BV945" s="97">
        <v>12005.727603946716</v>
      </c>
      <c r="BW945" s="97">
        <v>11088.851793790112</v>
      </c>
      <c r="BX945" s="97">
        <v>8771.6469379272894</v>
      </c>
      <c r="BY945" s="98">
        <v>7787.3408912154982</v>
      </c>
      <c r="BZ945" s="99">
        <v>6870.4650810588973</v>
      </c>
      <c r="CA945" s="99">
        <v>10359.812873771105</v>
      </c>
      <c r="CB945" s="99">
        <v>13730.765570306075</v>
      </c>
      <c r="CC945" s="99">
        <v>12813.88976014947</v>
      </c>
      <c r="CD945" s="99">
        <v>12339.296563049962</v>
      </c>
      <c r="CE945" s="99">
        <v>11422.420752893364</v>
      </c>
      <c r="CF945" s="99">
        <v>9105.2158970305409</v>
      </c>
      <c r="CG945" s="99">
        <v>8266.7202616342638</v>
      </c>
      <c r="CH945" s="99">
        <v>7499.241663514721</v>
      </c>
      <c r="CI945" s="99">
        <v>10693.381832874355</v>
      </c>
      <c r="CJ945" s="99">
        <v>15242.963390079056</v>
      </c>
      <c r="CK945" s="99">
        <v>13775.665009130507</v>
      </c>
      <c r="CL945" s="99">
        <v>12351.861892875402</v>
      </c>
      <c r="CM945" s="99">
        <v>11426.126044268696</v>
      </c>
      <c r="CN945" s="99">
        <v>9583.5143855053811</v>
      </c>
      <c r="CO945" s="99">
        <v>8666.6385753487793</v>
      </c>
      <c r="CP945" s="99">
        <v>7682.3325286369864</v>
      </c>
      <c r="CQ945" s="99">
        <v>11235.310633179928</v>
      </c>
      <c r="CR945" s="99">
        <v>13574.21178976084</v>
      </c>
      <c r="CS945" s="99">
        <v>16813.822176141213</v>
      </c>
      <c r="CT945" s="99">
        <v>19257.066077507967</v>
      </c>
      <c r="CU945" s="99">
        <v>15334.800600796689</v>
      </c>
      <c r="CV945" s="99">
        <v>13935.467467355838</v>
      </c>
      <c r="CW945" s="99">
        <v>12536.134333914984</v>
      </c>
      <c r="CX945" s="99">
        <v>11607.641688306241</v>
      </c>
      <c r="CY945" s="99">
        <v>9755.2738700473219</v>
      </c>
      <c r="CZ945" s="99">
        <v>8908.8139060404301</v>
      </c>
      <c r="DA945" s="99">
        <v>8082.5846619512113</v>
      </c>
      <c r="DB945" s="99">
        <v>11414.803244229517</v>
      </c>
      <c r="DC945" s="99">
        <v>13748.577176533377</v>
      </c>
      <c r="DD945" s="99">
        <v>16875.485138383327</v>
      </c>
      <c r="DE945" s="99">
        <v>19318.72903975008</v>
      </c>
      <c r="DF945" s="99">
        <v>4717.1899080708581</v>
      </c>
      <c r="DG945" s="99">
        <v>7756.7002772478181</v>
      </c>
      <c r="DH945" s="99">
        <v>7360.1619130177605</v>
      </c>
      <c r="DI945" s="99">
        <v>6617.32633797164</v>
      </c>
      <c r="DJ945" s="99">
        <v>5932.3211011720377</v>
      </c>
      <c r="DK945" s="99">
        <v>10014.286391659678</v>
      </c>
      <c r="DL945" s="99">
        <v>9539.6931945601682</v>
      </c>
      <c r="DM945" s="99">
        <v>8639.1295241234329</v>
      </c>
      <c r="DN945" s="99">
        <v>7911.8192716126978</v>
      </c>
      <c r="DO945" s="99">
        <v>9065.0999974606602</v>
      </c>
      <c r="DP945" s="99">
        <v>8192.8406259024323</v>
      </c>
      <c r="DQ945" s="99">
        <v>7514.5570496714363</v>
      </c>
      <c r="DR945" s="99">
        <v>7425.3620277828841</v>
      </c>
      <c r="DS945" s="99">
        <v>6762.4605085044159</v>
      </c>
      <c r="DT945" s="99">
        <v>6075.2123555735207</v>
      </c>
      <c r="DU945" s="99">
        <v>13143.358695100593</v>
      </c>
      <c r="DV945" s="99">
        <v>12668.765498001079</v>
      </c>
      <c r="DW945" s="99">
        <v>11751.889687844485</v>
      </c>
      <c r="DX945" s="99">
        <v>10826.153839237766</v>
      </c>
      <c r="DY945" s="99">
        <v>12194.172300901571</v>
      </c>
      <c r="DZ945" s="99">
        <v>11277.296490744977</v>
      </c>
      <c r="EA945" s="99">
        <v>10351.56064213826</v>
      </c>
      <c r="EB945" s="99">
        <v>10360.420680588371</v>
      </c>
      <c r="EC945" s="99">
        <v>9434.6848319816581</v>
      </c>
      <c r="ED945" s="99">
        <v>8663.2860632287739</v>
      </c>
      <c r="EE945" s="99">
        <v>11719.579103802067</v>
      </c>
      <c r="EF945" s="99">
        <v>10802.703293645462</v>
      </c>
      <c r="EG945" s="99">
        <v>9876.967445038752</v>
      </c>
      <c r="EH945" s="99">
        <v>9885.8274834888598</v>
      </c>
      <c r="EI945" s="99">
        <v>8967.1807896876144</v>
      </c>
      <c r="EJ945" s="99">
        <v>8241.5105031476432</v>
      </c>
      <c r="EK945" s="99">
        <v>8974.7388386520342</v>
      </c>
      <c r="EL945" s="99">
        <v>8152.315481259091</v>
      </c>
      <c r="EM945" s="99">
        <v>7474.031905028095</v>
      </c>
      <c r="EN945" s="99">
        <v>6796.5656188097937</v>
      </c>
      <c r="EO945" s="97">
        <v>14594.508260741097</v>
      </c>
      <c r="EP945" s="99">
        <v>13670.633088090917</v>
      </c>
      <c r="EQ945" s="99">
        <v>13195.175127300246</v>
      </c>
      <c r="ER945" s="99">
        <v>12271.299954650071</v>
      </c>
      <c r="ES945" s="99">
        <v>9943.4741756004769</v>
      </c>
      <c r="ET945" s="99">
        <v>9061.7635730985094</v>
      </c>
      <c r="EU945" s="99">
        <v>8239.7756411008468</v>
      </c>
      <c r="EV945" s="99">
        <v>11540.168356245164</v>
      </c>
      <c r="EW945" s="99">
        <v>14735.814714923477</v>
      </c>
      <c r="EX945" s="99">
        <v>5098.7417518341199</v>
      </c>
      <c r="EY945" s="99">
        <v>7746.5272560377634</v>
      </c>
      <c r="EZ945" s="99">
        <v>8992.0735862289057</v>
      </c>
      <c r="FA945" s="99">
        <v>11073.607932076391</v>
      </c>
    </row>
    <row r="946" spans="1:157" ht="15.6" thickBot="1" x14ac:dyDescent="0.4">
      <c r="A946" s="100" t="s">
        <v>633</v>
      </c>
      <c r="B946" s="101">
        <v>33110.720808085316</v>
      </c>
      <c r="C946" s="102">
        <v>67353.865620133773</v>
      </c>
      <c r="D946" s="102">
        <v>62415.746133387715</v>
      </c>
      <c r="E946" s="102">
        <v>53694.274914808499</v>
      </c>
      <c r="F946" s="102">
        <v>45987.925710110605</v>
      </c>
      <c r="G946" s="102">
        <v>96387.561718543249</v>
      </c>
      <c r="H946" s="195">
        <v>90713.197681937032</v>
      </c>
      <c r="I946" s="104">
        <v>79878.672659903692</v>
      </c>
      <c r="J946" s="104">
        <v>70061.45619799837</v>
      </c>
      <c r="K946" s="104">
        <v>85038.833645330873</v>
      </c>
      <c r="L946" s="104">
        <v>74250.672545617868</v>
      </c>
      <c r="M946" s="104">
        <v>65194.673295259054</v>
      </c>
      <c r="N946" s="104">
        <v>64182.077618127281</v>
      </c>
      <c r="O946" s="104">
        <v>56400.342193373217</v>
      </c>
      <c r="P946" s="104">
        <v>48777.075246666987</v>
      </c>
      <c r="Q946" s="104">
        <v>142545.86190233874</v>
      </c>
      <c r="R946" s="104">
        <v>136861.12070143857</v>
      </c>
      <c r="S946" s="104">
        <v>125942.60332948231</v>
      </c>
      <c r="T946" s="104">
        <v>114866.85471022612</v>
      </c>
      <c r="U946" s="104">
        <v>131176.37950053843</v>
      </c>
      <c r="V946" s="104">
        <v>120257.86212858217</v>
      </c>
      <c r="W946" s="104">
        <v>109182.11350932598</v>
      </c>
      <c r="X946" s="104">
        <v>109339.34475662585</v>
      </c>
      <c r="Y946" s="104">
        <v>97560.75376010871</v>
      </c>
      <c r="Z946" s="104">
        <v>87870.018060749193</v>
      </c>
      <c r="AA946" s="104">
        <v>125491.63829963832</v>
      </c>
      <c r="AB946" s="104">
        <v>114573.12092768204</v>
      </c>
      <c r="AC946" s="104">
        <v>103497.37230842587</v>
      </c>
      <c r="AD946" s="104">
        <v>103654.60355572574</v>
      </c>
      <c r="AE946" s="104">
        <v>91876.012559208582</v>
      </c>
      <c r="AF946" s="104">
        <v>82185.276859849037</v>
      </c>
      <c r="AG946" s="104">
        <v>92033.243806508428</v>
      </c>
      <c r="AH946" s="104">
        <v>80957.495187252294</v>
      </c>
      <c r="AI946" s="104">
        <v>71466.135375229613</v>
      </c>
      <c r="AJ946" s="104">
        <v>63268.18506691455</v>
      </c>
      <c r="AK946" s="104">
        <v>45802.309252365092</v>
      </c>
      <c r="AL946" s="104">
        <v>76218.776989632184</v>
      </c>
      <c r="AM946" s="104">
        <v>71433.958036233613</v>
      </c>
      <c r="AN946" s="104">
        <v>62612.852465660952</v>
      </c>
      <c r="AO946" s="104">
        <v>54880.322145876286</v>
      </c>
      <c r="AP946" s="104">
        <v>100948.33376280313</v>
      </c>
      <c r="AQ946" s="104">
        <v>95508.066072243848</v>
      </c>
      <c r="AR946" s="104">
        <v>86398.772931577434</v>
      </c>
      <c r="AS946" s="104">
        <v>78514.439261671054</v>
      </c>
      <c r="AT946" s="104">
        <v>90749.60570148316</v>
      </c>
      <c r="AU946" s="104">
        <v>81773.696173171615</v>
      </c>
      <c r="AV946" s="104">
        <v>73721.177499761412</v>
      </c>
      <c r="AW946" s="104">
        <v>72722.260525770631</v>
      </c>
      <c r="AX946" s="104">
        <v>64762.243604287491</v>
      </c>
      <c r="AY946" s="104">
        <v>57021.412371071492</v>
      </c>
      <c r="AZ946" s="104">
        <v>145738.6437880673</v>
      </c>
      <c r="BA946" s="104">
        <v>140043.52542287321</v>
      </c>
      <c r="BB946" s="104">
        <v>129041.01570099396</v>
      </c>
      <c r="BC946" s="104">
        <v>117932.18551771343</v>
      </c>
      <c r="BD946" s="104">
        <v>134348.40705767914</v>
      </c>
      <c r="BE946" s="104">
        <v>123345.89733579985</v>
      </c>
      <c r="BF946" s="104">
        <v>112237.06715251927</v>
      </c>
      <c r="BG946" s="104">
        <v>112343.38761392067</v>
      </c>
      <c r="BH946" s="104">
        <v>101799.29428765186</v>
      </c>
      <c r="BI946" s="104">
        <v>93071.571257523028</v>
      </c>
      <c r="BJ946" s="104">
        <v>128653.28869248494</v>
      </c>
      <c r="BK946" s="104">
        <v>117650.77897060575</v>
      </c>
      <c r="BL946" s="104">
        <v>106585.93305988587</v>
      </c>
      <c r="BM946" s="104">
        <v>106689.92468220007</v>
      </c>
      <c r="BN946" s="104">
        <v>96443.827508999835</v>
      </c>
      <c r="BO946" s="104">
        <v>88304.424594227894</v>
      </c>
      <c r="BP946" s="104">
        <v>96532.823944246353</v>
      </c>
      <c r="BQ946" s="104">
        <v>87234.084331565275</v>
      </c>
      <c r="BR946" s="104">
        <v>79337.857831178946</v>
      </c>
      <c r="BS946" s="104">
        <v>71090.879996008152</v>
      </c>
      <c r="BT946" s="102">
        <v>161140.54785402151</v>
      </c>
      <c r="BU946" s="102">
        <v>149763.84961255465</v>
      </c>
      <c r="BV946" s="102">
        <v>144068.73124736059</v>
      </c>
      <c r="BW946" s="102">
        <v>133066.22152548135</v>
      </c>
      <c r="BX946" s="102">
        <v>105259.76325512747</v>
      </c>
      <c r="BY946" s="103">
        <v>93448.090694585975</v>
      </c>
      <c r="BZ946" s="104">
        <v>82445.580972706768</v>
      </c>
      <c r="CA946" s="104">
        <v>124317.75448525326</v>
      </c>
      <c r="CB946" s="104">
        <v>164769.18684367291</v>
      </c>
      <c r="CC946" s="104">
        <v>153766.67712179365</v>
      </c>
      <c r="CD946" s="104">
        <v>148071.55875659955</v>
      </c>
      <c r="CE946" s="104">
        <v>137069.04903472037</v>
      </c>
      <c r="CF946" s="104">
        <v>109262.5907643665</v>
      </c>
      <c r="CG946" s="104">
        <v>99200.643139611173</v>
      </c>
      <c r="CH946" s="104">
        <v>89990.899962176656</v>
      </c>
      <c r="CI946" s="104">
        <v>128320.58199449226</v>
      </c>
      <c r="CJ946" s="104">
        <v>182915.56068094866</v>
      </c>
      <c r="CK946" s="104">
        <v>165307.9801095661</v>
      </c>
      <c r="CL946" s="104">
        <v>148222.34271450483</v>
      </c>
      <c r="CM946" s="104">
        <v>137113.51253122435</v>
      </c>
      <c r="CN946" s="104">
        <v>115002.17262606457</v>
      </c>
      <c r="CO946" s="104">
        <v>103999.66290418536</v>
      </c>
      <c r="CP946" s="104">
        <v>92187.990343643833</v>
      </c>
      <c r="CQ946" s="104">
        <v>134823.72759815914</v>
      </c>
      <c r="CR946" s="104">
        <v>162890.54147713009</v>
      </c>
      <c r="CS946" s="104">
        <v>201765.86611369456</v>
      </c>
      <c r="CT946" s="104">
        <v>231084.7929300956</v>
      </c>
      <c r="CU946" s="104">
        <v>184017.60720956026</v>
      </c>
      <c r="CV946" s="104">
        <v>167225.60960827005</v>
      </c>
      <c r="CW946" s="104">
        <v>150433.61200697982</v>
      </c>
      <c r="CX946" s="104">
        <v>139291.70025967489</v>
      </c>
      <c r="CY946" s="104">
        <v>117063.28644056787</v>
      </c>
      <c r="CZ946" s="104">
        <v>106905.76687248517</v>
      </c>
      <c r="DA946" s="104">
        <v>96991.015943414532</v>
      </c>
      <c r="DB946" s="104">
        <v>136977.63893075421</v>
      </c>
      <c r="DC946" s="104">
        <v>164982.92611840053</v>
      </c>
      <c r="DD946" s="104">
        <v>202505.8216605999</v>
      </c>
      <c r="DE946" s="104">
        <v>231824.74847700098</v>
      </c>
      <c r="DF946" s="104">
        <v>56606.278896850301</v>
      </c>
      <c r="DG946" s="104">
        <v>93080.403326973814</v>
      </c>
      <c r="DH946" s="104">
        <v>88321.942956213126</v>
      </c>
      <c r="DI946" s="104">
        <v>79407.916055659676</v>
      </c>
      <c r="DJ946" s="104">
        <v>71187.853214064453</v>
      </c>
      <c r="DK946" s="104">
        <v>120171.43669991614</v>
      </c>
      <c r="DL946" s="104">
        <v>114476.31833472202</v>
      </c>
      <c r="DM946" s="104">
        <v>103669.5542894812</v>
      </c>
      <c r="DN946" s="104">
        <v>94941.831259352373</v>
      </c>
      <c r="DO946" s="104">
        <v>108781.19996952792</v>
      </c>
      <c r="DP946" s="104">
        <v>98314.08751082918</v>
      </c>
      <c r="DQ946" s="104">
        <v>90174.684596057239</v>
      </c>
      <c r="DR946" s="104">
        <v>89104.344333394605</v>
      </c>
      <c r="DS946" s="104">
        <v>81149.526102052987</v>
      </c>
      <c r="DT946" s="104">
        <v>72902.548266882251</v>
      </c>
      <c r="DU946" s="104">
        <v>157720.30434120711</v>
      </c>
      <c r="DV946" s="104">
        <v>152025.18597601296</v>
      </c>
      <c r="DW946" s="104">
        <v>141022.67625413381</v>
      </c>
      <c r="DX946" s="104">
        <v>129913.84607085319</v>
      </c>
      <c r="DY946" s="104">
        <v>146330.06761081886</v>
      </c>
      <c r="DZ946" s="104">
        <v>135327.55788893971</v>
      </c>
      <c r="EA946" s="104">
        <v>124218.72770565911</v>
      </c>
      <c r="EB946" s="104">
        <v>124325.04816706045</v>
      </c>
      <c r="EC946" s="104">
        <v>113216.2179837799</v>
      </c>
      <c r="ED946" s="104">
        <v>103959.43275874529</v>
      </c>
      <c r="EE946" s="104">
        <v>140634.9492456248</v>
      </c>
      <c r="EF946" s="104">
        <v>129632.43952374553</v>
      </c>
      <c r="EG946" s="104">
        <v>118523.60934046502</v>
      </c>
      <c r="EH946" s="104">
        <v>118629.92980186632</v>
      </c>
      <c r="EI946" s="104">
        <v>107606.16947625138</v>
      </c>
      <c r="EJ946" s="104">
        <v>98898.126037771726</v>
      </c>
      <c r="EK946" s="104">
        <v>107696.86606382442</v>
      </c>
      <c r="EL946" s="104">
        <v>97827.785775109092</v>
      </c>
      <c r="EM946" s="104">
        <v>89688.382860337137</v>
      </c>
      <c r="EN946" s="104">
        <v>81558.787425717528</v>
      </c>
      <c r="EO946" s="102">
        <v>175134.09912889317</v>
      </c>
      <c r="EP946" s="104">
        <v>164047.59705709101</v>
      </c>
      <c r="EQ946" s="104">
        <v>158342.10152760296</v>
      </c>
      <c r="ER946" s="104">
        <v>147255.59945580084</v>
      </c>
      <c r="ES946" s="104">
        <v>119321.69010720572</v>
      </c>
      <c r="ET946" s="104">
        <v>108741.16287718211</v>
      </c>
      <c r="EU946" s="104">
        <v>98877.307693210169</v>
      </c>
      <c r="EV946" s="104">
        <v>138482.02027494195</v>
      </c>
      <c r="EW946" s="104">
        <v>176829.77657908172</v>
      </c>
      <c r="EX946" s="104">
        <v>61184.901022009435</v>
      </c>
      <c r="EY946" s="104">
        <v>92958.327072453161</v>
      </c>
      <c r="EZ946" s="104">
        <v>107904.88303474686</v>
      </c>
      <c r="FA946" s="104">
        <v>132883.2951849167</v>
      </c>
    </row>
    <row r="947" spans="1:157" ht="29.4" thickBot="1" x14ac:dyDescent="0.3">
      <c r="A947" s="165" t="s">
        <v>634</v>
      </c>
      <c r="B947" s="166">
        <v>64.404691869757912</v>
      </c>
      <c r="C947" s="167">
        <v>193.34057153332498</v>
      </c>
      <c r="D947" s="167">
        <v>173.85400462502412</v>
      </c>
      <c r="E947" s="167">
        <v>136.86751808512295</v>
      </c>
      <c r="F947" s="167">
        <v>102.26292535018317</v>
      </c>
      <c r="G947" s="168">
        <v>311.4455862076519</v>
      </c>
      <c r="H947" s="203">
        <v>291.92331736167165</v>
      </c>
      <c r="I947" s="167">
        <v>254.64786077585464</v>
      </c>
      <c r="J947" s="167">
        <v>216.65630548645876</v>
      </c>
      <c r="K947" s="167">
        <v>272.40104851569146</v>
      </c>
      <c r="L947" s="167">
        <v>235.1255919298745</v>
      </c>
      <c r="M947" s="168">
        <v>197.1340366404786</v>
      </c>
      <c r="N947" s="167">
        <v>197.85013534405741</v>
      </c>
      <c r="O947" s="167">
        <v>159.85858005466162</v>
      </c>
      <c r="P947" s="167">
        <v>121.15853404878628</v>
      </c>
      <c r="Q947" s="167">
        <v>481.64899617113321</v>
      </c>
      <c r="R947" s="167">
        <v>462.09102538747328</v>
      </c>
      <c r="S947" s="168">
        <v>424.52659875574057</v>
      </c>
      <c r="T947" s="167">
        <v>386.42122856434628</v>
      </c>
      <c r="U947" s="167">
        <v>442.53305460381375</v>
      </c>
      <c r="V947" s="167">
        <v>404.96862797208098</v>
      </c>
      <c r="W947" s="167">
        <v>366.86325778068652</v>
      </c>
      <c r="X947" s="167">
        <v>367.40420134034804</v>
      </c>
      <c r="Y947" s="168">
        <v>329.29883114895375</v>
      </c>
      <c r="Z947" s="167">
        <v>291.19346095755947</v>
      </c>
      <c r="AA947" s="167">
        <v>422.97508382015411</v>
      </c>
      <c r="AB947" s="167">
        <v>385.41065718842134</v>
      </c>
      <c r="AC947" s="167">
        <v>347.30528699702688</v>
      </c>
      <c r="AD947" s="167">
        <v>347.8462305566884</v>
      </c>
      <c r="AE947" s="168">
        <v>309.74086036529417</v>
      </c>
      <c r="AF947" s="167">
        <v>271.63549017389971</v>
      </c>
      <c r="AG947" s="167">
        <v>310.28180392495557</v>
      </c>
      <c r="AH947" s="167">
        <v>272.17643373356134</v>
      </c>
      <c r="AI947" s="167">
        <v>234.07106354216705</v>
      </c>
      <c r="AJ947" s="167">
        <v>195.25720263429341</v>
      </c>
      <c r="AK947" s="169">
        <v>49.554317328882057</v>
      </c>
      <c r="AL947" s="170">
        <v>78.873071662306728</v>
      </c>
      <c r="AM947" s="170">
        <v>76.012148397754331</v>
      </c>
      <c r="AN947" s="170">
        <v>70.095380224891628</v>
      </c>
      <c r="AO947" s="170">
        <v>61.896477570538515</v>
      </c>
      <c r="AP947" s="170">
        <v>110.35667038740287</v>
      </c>
      <c r="AQ947" s="169">
        <v>100.57768499557301</v>
      </c>
      <c r="AR947" s="170">
        <v>93.819842614624889</v>
      </c>
      <c r="AS947" s="170">
        <v>86.137194232081157</v>
      </c>
      <c r="AT947" s="170">
        <v>96.548713009192895</v>
      </c>
      <c r="AU947" s="170">
        <v>90.710703369076981</v>
      </c>
      <c r="AV947" s="170">
        <v>83.270595414742147</v>
      </c>
      <c r="AW947" s="169">
        <v>84.981610320115394</v>
      </c>
      <c r="AX947" s="170">
        <v>77.408105130265639</v>
      </c>
      <c r="AY947" s="170">
        <v>69.164265813367962</v>
      </c>
      <c r="AZ947" s="170">
        <v>194.59446036039603</v>
      </c>
      <c r="BA947" s="170">
        <v>184.79762399972643</v>
      </c>
      <c r="BB947" s="170">
        <v>165.87092566090209</v>
      </c>
      <c r="BC947" s="169">
        <v>146.76133311420583</v>
      </c>
      <c r="BD947" s="170">
        <v>175.00078763905688</v>
      </c>
      <c r="BE947" s="170">
        <v>156.07408930023252</v>
      </c>
      <c r="BF947" s="170">
        <v>136.96449675353617</v>
      </c>
      <c r="BG947" s="170">
        <v>137.14739096140823</v>
      </c>
      <c r="BH947" s="170">
        <v>118.03779841471184</v>
      </c>
      <c r="BI947" s="169">
        <v>101.3297012218232</v>
      </c>
      <c r="BJ947" s="170">
        <v>165.20395127838714</v>
      </c>
      <c r="BK947" s="170">
        <v>146.27725293956291</v>
      </c>
      <c r="BL947" s="170">
        <v>127.16766039286659</v>
      </c>
      <c r="BM947" s="170">
        <v>127.3505546007386</v>
      </c>
      <c r="BN947" s="170">
        <v>108.24096205404231</v>
      </c>
      <c r="BO947" s="169">
        <v>98.407590722330468</v>
      </c>
      <c r="BP947" s="170">
        <v>108.42385626191431</v>
      </c>
      <c r="BQ947" s="170">
        <v>100.13402793479291</v>
      </c>
      <c r="BR947" s="170">
        <v>92.4116228111059</v>
      </c>
      <c r="BS947" s="170">
        <v>84.840792569754512</v>
      </c>
      <c r="BT947" s="170">
        <v>558.15235181849698</v>
      </c>
      <c r="BU947" s="170">
        <v>520.29895514084831</v>
      </c>
      <c r="BV947" s="170">
        <v>500.70528241950905</v>
      </c>
      <c r="BW947" s="170">
        <v>462.85188574186049</v>
      </c>
      <c r="BX947" s="170">
        <v>367.18563124948002</v>
      </c>
      <c r="BY947" s="170">
        <v>328.96644615608727</v>
      </c>
      <c r="BZ947" s="170">
        <v>291.11304947843877</v>
      </c>
      <c r="CA947" s="170">
        <v>432.75337171496011</v>
      </c>
      <c r="CB947" s="170">
        <v>234.23959200001769</v>
      </c>
      <c r="CC947" s="170">
        <v>215.31289366119327</v>
      </c>
      <c r="CD947" s="170">
        <v>205.51605730052373</v>
      </c>
      <c r="CE947" s="170">
        <v>186.58935896169945</v>
      </c>
      <c r="CF947" s="170">
        <v>138.75623171550916</v>
      </c>
      <c r="CG947" s="170">
        <v>119.64663916881281</v>
      </c>
      <c r="CH947" s="170">
        <v>107.56408754734038</v>
      </c>
      <c r="CI947" s="170">
        <v>171.54010194824929</v>
      </c>
      <c r="CJ947" s="170">
        <v>643.70659927350664</v>
      </c>
      <c r="CK947" s="170">
        <v>586.25952987451865</v>
      </c>
      <c r="CL947" s="170">
        <v>528.81246047553077</v>
      </c>
      <c r="CM947" s="170">
        <v>490.59327538213824</v>
      </c>
      <c r="CN947" s="170">
        <v>414.52069361109704</v>
      </c>
      <c r="CO947" s="170">
        <v>376.66729693344837</v>
      </c>
      <c r="CP947" s="170">
        <v>338.44811184005573</v>
      </c>
      <c r="CQ947" s="170">
        <v>482.71542391289933</v>
      </c>
      <c r="CR947" s="170">
        <v>592.88269237533052</v>
      </c>
      <c r="CS947" s="170">
        <v>734.22897754330097</v>
      </c>
      <c r="CT947" s="170">
        <v>844.39624600573234</v>
      </c>
      <c r="CU947" s="170">
        <v>274.25951977532253</v>
      </c>
      <c r="CV947" s="170">
        <v>245.37364908403094</v>
      </c>
      <c r="CW947" s="170">
        <v>216.48777839273933</v>
      </c>
      <c r="CX947" s="170">
        <v>197.32127839504389</v>
      </c>
      <c r="CY947" s="170">
        <v>159.08359503556616</v>
      </c>
      <c r="CZ947" s="170">
        <v>140.01241167378399</v>
      </c>
      <c r="DA947" s="170">
        <v>120.84591167608851</v>
      </c>
      <c r="DB947" s="170">
        <v>193.34059200465356</v>
      </c>
      <c r="DC947" s="170">
        <v>248.4242262358691</v>
      </c>
      <c r="DD947" s="170">
        <v>319.09736881985452</v>
      </c>
      <c r="DE947" s="170">
        <v>374.18100305107004</v>
      </c>
      <c r="DF947" s="170">
        <v>59.517671091825569</v>
      </c>
      <c r="DG947" s="170">
        <v>91.927471943594639</v>
      </c>
      <c r="DH947" s="170">
        <v>89.01068586737</v>
      </c>
      <c r="DI947" s="170">
        <v>83.083434982657664</v>
      </c>
      <c r="DJ947" s="170">
        <v>75.530697946498393</v>
      </c>
      <c r="DK947" s="170">
        <v>146.93743026952063</v>
      </c>
      <c r="DL947" s="170">
        <v>137.14059390885103</v>
      </c>
      <c r="DM947" s="170">
        <v>118.21389557002664</v>
      </c>
      <c r="DN947" s="170">
        <v>99.10430302333036</v>
      </c>
      <c r="DO947" s="170">
        <v>127.34375754818137</v>
      </c>
      <c r="DP947" s="170">
        <v>108.41705920935708</v>
      </c>
      <c r="DQ947" s="170">
        <v>95.886576647420725</v>
      </c>
      <c r="DR947" s="170">
        <v>97.613013859883097</v>
      </c>
      <c r="DS947" s="170">
        <v>89.975104162181424</v>
      </c>
      <c r="DT947" s="170">
        <v>82.404273920829993</v>
      </c>
      <c r="DU947" s="170">
        <v>218.43808869651932</v>
      </c>
      <c r="DV947" s="170">
        <v>208.64125233584966</v>
      </c>
      <c r="DW947" s="170">
        <v>189.71455399702538</v>
      </c>
      <c r="DX947" s="170">
        <v>170.60496145032903</v>
      </c>
      <c r="DY947" s="170">
        <v>198.84441597518014</v>
      </c>
      <c r="DZ947" s="170">
        <v>179.9177176363558</v>
      </c>
      <c r="EA947" s="170">
        <v>160.80812508965943</v>
      </c>
      <c r="EB947" s="170">
        <v>160.99101929753152</v>
      </c>
      <c r="EC947" s="170">
        <v>141.88142675083517</v>
      </c>
      <c r="ED947" s="170">
        <v>122.77183420413887</v>
      </c>
      <c r="EE947" s="170">
        <v>189.04757961451051</v>
      </c>
      <c r="EF947" s="170">
        <v>170.12088127568623</v>
      </c>
      <c r="EG947" s="170">
        <v>151.01128872898994</v>
      </c>
      <c r="EH947" s="170">
        <v>151.19418293686189</v>
      </c>
      <c r="EI947" s="170">
        <v>132.08459039016552</v>
      </c>
      <c r="EJ947" s="170">
        <v>112.97499784346924</v>
      </c>
      <c r="EK947" s="170">
        <v>132.26748459803761</v>
      </c>
      <c r="EL947" s="170">
        <v>113.15789205134129</v>
      </c>
      <c r="EM947" s="170">
        <v>101.32870763586874</v>
      </c>
      <c r="EN947" s="170">
        <v>93.588599652145831</v>
      </c>
      <c r="EO947" s="170">
        <v>255.30206335194123</v>
      </c>
      <c r="EP947" s="170">
        <v>236.23087999015902</v>
      </c>
      <c r="EQ947" s="170">
        <v>226.4161926606497</v>
      </c>
      <c r="ER947" s="170">
        <v>207.34500929886755</v>
      </c>
      <c r="ES947" s="170">
        <v>159.29263860988053</v>
      </c>
      <c r="ET947" s="170">
        <v>140.126138612185</v>
      </c>
      <c r="EU947" s="170">
        <v>121.05495525040283</v>
      </c>
      <c r="EV947" s="170">
        <v>192.2525539677265</v>
      </c>
      <c r="EW947" s="170">
        <v>265.12747382327734</v>
      </c>
      <c r="EX947" s="170">
        <v>64.927171417809262</v>
      </c>
      <c r="EY947" s="170">
        <v>93.925437211890923</v>
      </c>
      <c r="EZ947" s="170">
        <v>129.01106164116658</v>
      </c>
      <c r="FA947" s="170">
        <v>178.9456353165366</v>
      </c>
    </row>
    <row r="948" spans="1:157" ht="70.5" customHeight="1" thickBot="1" x14ac:dyDescent="0.4">
      <c r="A948" s="49" t="s">
        <v>677</v>
      </c>
      <c r="B948" s="50"/>
      <c r="C948" s="50"/>
      <c r="D948" s="50"/>
      <c r="E948" s="50"/>
      <c r="F948" s="50"/>
      <c r="G948" s="50"/>
      <c r="H948" s="184"/>
      <c r="I948" s="50"/>
      <c r="J948" s="50"/>
      <c r="K948" s="50"/>
      <c r="L948" s="50"/>
      <c r="M948" s="50"/>
      <c r="N948" s="50"/>
      <c r="O948" s="50"/>
      <c r="P948" s="50"/>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c r="AQ948" s="50"/>
      <c r="AR948" s="50"/>
      <c r="AS948" s="50"/>
      <c r="AT948" s="50"/>
      <c r="AU948" s="50"/>
      <c r="AV948" s="50"/>
      <c r="AW948" s="50"/>
      <c r="AX948" s="50"/>
      <c r="AY948" s="50"/>
      <c r="AZ948" s="50"/>
      <c r="BA948" s="50"/>
      <c r="BB948" s="50"/>
      <c r="BC948" s="50"/>
      <c r="BD948" s="50"/>
      <c r="BE948" s="50"/>
      <c r="BF948" s="50"/>
      <c r="BG948" s="50"/>
      <c r="BH948" s="50"/>
      <c r="BI948" s="50"/>
      <c r="BJ948" s="50"/>
      <c r="BK948" s="50"/>
      <c r="BL948" s="50"/>
      <c r="BM948" s="50"/>
      <c r="BN948" s="50"/>
      <c r="BO948" s="50"/>
      <c r="BP948" s="50"/>
      <c r="BQ948" s="50"/>
      <c r="BR948" s="50"/>
      <c r="BS948" s="50"/>
      <c r="BT948" s="50"/>
      <c r="BU948" s="51"/>
      <c r="BV948" s="51"/>
      <c r="BW948" s="51"/>
      <c r="BX948" s="51"/>
      <c r="BY948" s="51"/>
      <c r="BZ948" s="51"/>
      <c r="CA948" s="51"/>
      <c r="CB948" s="51"/>
      <c r="CC948" s="51"/>
      <c r="CD948" s="51"/>
      <c r="CE948" s="51"/>
      <c r="CF948" s="51"/>
      <c r="CG948" s="51"/>
      <c r="CH948" s="51"/>
      <c r="CI948" s="51"/>
      <c r="CJ948" s="51"/>
      <c r="CK948" s="51"/>
      <c r="CL948" s="51"/>
      <c r="CM948" s="51"/>
      <c r="CN948" s="51"/>
      <c r="CO948" s="51"/>
      <c r="CP948" s="51"/>
      <c r="CQ948" s="51"/>
      <c r="CR948" s="51"/>
      <c r="CS948" s="51"/>
      <c r="CT948" s="51"/>
      <c r="CU948" s="51"/>
      <c r="CV948" s="51"/>
      <c r="CW948" s="51"/>
      <c r="CX948" s="51"/>
      <c r="CY948" s="51"/>
      <c r="CZ948" s="51"/>
      <c r="DA948" s="51"/>
      <c r="DB948" s="51"/>
      <c r="DC948" s="51"/>
      <c r="DD948" s="51"/>
      <c r="DE948" s="51"/>
      <c r="DF948" s="51"/>
      <c r="DG948" s="51"/>
      <c r="DH948" s="51"/>
      <c r="DI948" s="51"/>
      <c r="DJ948" s="51"/>
      <c r="DK948" s="51"/>
      <c r="DL948" s="51"/>
      <c r="DM948" s="51"/>
      <c r="DN948" s="51"/>
      <c r="DO948" s="51"/>
      <c r="DP948" s="51"/>
      <c r="DQ948" s="51"/>
      <c r="DR948" s="51"/>
      <c r="DS948" s="51"/>
      <c r="DT948" s="51"/>
      <c r="DU948" s="51"/>
      <c r="DV948" s="51"/>
      <c r="DW948" s="51"/>
      <c r="DX948" s="51"/>
      <c r="DY948" s="51"/>
      <c r="DZ948" s="51"/>
      <c r="EA948" s="51"/>
      <c r="EB948" s="51"/>
      <c r="EC948" s="51"/>
      <c r="ED948" s="51"/>
      <c r="EE948" s="51"/>
      <c r="EF948" s="51"/>
      <c r="EG948" s="51"/>
      <c r="EH948" s="51"/>
      <c r="EI948" s="51"/>
      <c r="EJ948" s="51"/>
      <c r="EK948" s="51"/>
      <c r="EL948" s="51"/>
      <c r="EM948" s="51"/>
      <c r="EN948" s="51"/>
      <c r="EO948" s="51"/>
      <c r="EP948" s="51"/>
      <c r="EQ948" s="51"/>
      <c r="ER948" s="51"/>
      <c r="ES948" s="51"/>
      <c r="ET948" s="51"/>
      <c r="EU948" s="51"/>
      <c r="EV948" s="51"/>
      <c r="EW948" s="51"/>
      <c r="EX948" s="51"/>
      <c r="EY948" s="51"/>
      <c r="EZ948" s="51"/>
      <c r="FA948" s="51"/>
    </row>
    <row r="949" spans="1:157" x14ac:dyDescent="0.25">
      <c r="A949" s="52"/>
      <c r="B949" s="53"/>
      <c r="C949" s="53"/>
      <c r="D949" s="53"/>
      <c r="E949" s="53"/>
      <c r="F949" s="53"/>
      <c r="G949" s="53"/>
      <c r="H949" s="185"/>
      <c r="I949" s="53"/>
      <c r="J949" s="53"/>
      <c r="K949" s="53"/>
      <c r="L949" s="54"/>
      <c r="M949" s="53"/>
      <c r="N949" s="53"/>
      <c r="O949" s="53"/>
      <c r="P949" s="53"/>
      <c r="Q949" s="53"/>
      <c r="R949" s="53"/>
      <c r="S949" s="53"/>
      <c r="T949" s="53"/>
      <c r="U949" s="53"/>
      <c r="V949" s="53"/>
      <c r="W949" s="53"/>
      <c r="X949" s="53"/>
      <c r="Y949" s="53"/>
      <c r="Z949" s="53"/>
      <c r="AA949" s="53"/>
      <c r="AB949" s="53"/>
      <c r="AC949" s="53"/>
      <c r="AD949" s="54"/>
      <c r="AE949" s="54"/>
      <c r="AF949" s="54"/>
      <c r="AG949" s="53"/>
      <c r="AH949" s="53"/>
      <c r="AI949" s="53"/>
      <c r="AJ949" s="53"/>
      <c r="AK949" s="53"/>
      <c r="AL949" s="54"/>
      <c r="AM949" s="54"/>
      <c r="AN949" s="54"/>
      <c r="AO949" s="54"/>
      <c r="AP949" s="55"/>
      <c r="AQ949" s="55"/>
      <c r="AR949" s="55"/>
      <c r="AS949" s="55"/>
      <c r="AT949" s="55"/>
      <c r="AU949" s="55"/>
      <c r="AV949" s="53"/>
      <c r="AW949" s="53"/>
      <c r="AX949" s="55"/>
      <c r="AY949" s="53"/>
      <c r="AZ949" s="53"/>
      <c r="BA949" s="53"/>
      <c r="BB949" s="53"/>
      <c r="BC949" s="53"/>
      <c r="BD949" s="53"/>
      <c r="BE949" s="53"/>
      <c r="BF949" s="53"/>
      <c r="BG949" s="53"/>
      <c r="BH949" s="53"/>
      <c r="BI949" s="53"/>
      <c r="BJ949" s="53"/>
      <c r="BK949" s="53"/>
      <c r="BL949" s="53"/>
      <c r="BM949" s="54"/>
      <c r="BN949" s="54"/>
      <c r="BO949" s="54"/>
      <c r="BP949" s="53"/>
      <c r="BQ949" s="53"/>
      <c r="BR949" s="53"/>
      <c r="BS949" s="56"/>
      <c r="BT949" s="53" t="s">
        <v>569</v>
      </c>
      <c r="BU949" s="57" t="s">
        <v>570</v>
      </c>
      <c r="BV949" s="57" t="s">
        <v>571</v>
      </c>
      <c r="BW949" s="57" t="s">
        <v>571</v>
      </c>
      <c r="BX949" s="57" t="s">
        <v>571</v>
      </c>
      <c r="BY949" s="57" t="s">
        <v>571</v>
      </c>
      <c r="BZ949" s="57" t="s">
        <v>571</v>
      </c>
      <c r="CA949" s="57" t="s">
        <v>572</v>
      </c>
      <c r="CB949" s="57" t="s">
        <v>573</v>
      </c>
      <c r="CC949" s="57" t="s">
        <v>573</v>
      </c>
      <c r="CD949" s="57" t="s">
        <v>573</v>
      </c>
      <c r="CE949" s="57" t="s">
        <v>573</v>
      </c>
      <c r="CF949" s="57" t="s">
        <v>573</v>
      </c>
      <c r="CG949" s="57" t="s">
        <v>573</v>
      </c>
      <c r="CH949" s="57" t="s">
        <v>573</v>
      </c>
      <c r="CI949" s="57" t="s">
        <v>572</v>
      </c>
      <c r="CJ949" s="57" t="s">
        <v>571</v>
      </c>
      <c r="CK949" s="57" t="s">
        <v>571</v>
      </c>
      <c r="CL949" s="57" t="s">
        <v>571</v>
      </c>
      <c r="CM949" s="57" t="s">
        <v>571</v>
      </c>
      <c r="CN949" s="57" t="s">
        <v>571</v>
      </c>
      <c r="CO949" s="57" t="s">
        <v>571</v>
      </c>
      <c r="CP949" s="57" t="s">
        <v>571</v>
      </c>
      <c r="CQ949" s="57" t="s">
        <v>571</v>
      </c>
      <c r="CR949" s="57" t="s">
        <v>571</v>
      </c>
      <c r="CS949" s="57" t="s">
        <v>571</v>
      </c>
      <c r="CT949" s="57" t="s">
        <v>571</v>
      </c>
      <c r="CU949" s="57" t="s">
        <v>573</v>
      </c>
      <c r="CV949" s="57" t="s">
        <v>573</v>
      </c>
      <c r="CW949" s="57" t="s">
        <v>573</v>
      </c>
      <c r="CX949" s="57" t="s">
        <v>573</v>
      </c>
      <c r="CY949" s="57" t="s">
        <v>573</v>
      </c>
      <c r="CZ949" s="57" t="s">
        <v>573</v>
      </c>
      <c r="DA949" s="57" t="s">
        <v>573</v>
      </c>
      <c r="DB949" s="57" t="s">
        <v>574</v>
      </c>
      <c r="DC949" s="57" t="s">
        <v>574</v>
      </c>
      <c r="DD949" s="57" t="s">
        <v>574</v>
      </c>
      <c r="DE949" s="57" t="s">
        <v>574</v>
      </c>
      <c r="DF949" s="57" t="s">
        <v>575</v>
      </c>
      <c r="DG949" s="57" t="s">
        <v>576</v>
      </c>
      <c r="DH949" s="57" t="s">
        <v>576</v>
      </c>
      <c r="DI949" s="57" t="s">
        <v>576</v>
      </c>
      <c r="DJ949" s="57" t="s">
        <v>576</v>
      </c>
      <c r="DK949" s="57" t="s">
        <v>576</v>
      </c>
      <c r="DL949" s="57" t="s">
        <v>576</v>
      </c>
      <c r="DM949" s="57" t="s">
        <v>576</v>
      </c>
      <c r="DN949" s="57" t="s">
        <v>576</v>
      </c>
      <c r="DO949" s="57" t="s">
        <v>576</v>
      </c>
      <c r="DP949" s="57" t="s">
        <v>576</v>
      </c>
      <c r="DQ949" s="57" t="s">
        <v>576</v>
      </c>
      <c r="DR949" s="57" t="s">
        <v>576</v>
      </c>
      <c r="DS949" s="57" t="s">
        <v>576</v>
      </c>
      <c r="DT949" s="57" t="s">
        <v>576</v>
      </c>
      <c r="DU949" s="57" t="s">
        <v>576</v>
      </c>
      <c r="DV949" s="57" t="s">
        <v>576</v>
      </c>
      <c r="DW949" s="57" t="s">
        <v>576</v>
      </c>
      <c r="DX949" s="57" t="s">
        <v>576</v>
      </c>
      <c r="DY949" s="57" t="s">
        <v>576</v>
      </c>
      <c r="DZ949" s="57" t="s">
        <v>576</v>
      </c>
      <c r="EA949" s="57" t="s">
        <v>576</v>
      </c>
      <c r="EB949" s="57" t="s">
        <v>576</v>
      </c>
      <c r="EC949" s="57" t="s">
        <v>576</v>
      </c>
      <c r="ED949" s="57" t="s">
        <v>576</v>
      </c>
      <c r="EE949" s="57" t="s">
        <v>576</v>
      </c>
      <c r="EF949" s="57" t="s">
        <v>576</v>
      </c>
      <c r="EG949" s="57" t="s">
        <v>576</v>
      </c>
      <c r="EH949" s="57" t="s">
        <v>576</v>
      </c>
      <c r="EI949" s="57" t="s">
        <v>576</v>
      </c>
      <c r="EJ949" s="57" t="s">
        <v>576</v>
      </c>
      <c r="EK949" s="57" t="s">
        <v>576</v>
      </c>
      <c r="EL949" s="57" t="s">
        <v>576</v>
      </c>
      <c r="EM949" s="57" t="s">
        <v>576</v>
      </c>
      <c r="EN949" s="57" t="s">
        <v>576</v>
      </c>
      <c r="EO949" s="57" t="s">
        <v>576</v>
      </c>
      <c r="EP949" s="57" t="s">
        <v>576</v>
      </c>
      <c r="EQ949" s="57" t="s">
        <v>576</v>
      </c>
      <c r="ER949" s="57" t="s">
        <v>576</v>
      </c>
      <c r="ES949" s="57" t="s">
        <v>576</v>
      </c>
      <c r="ET949" s="57" t="s">
        <v>576</v>
      </c>
      <c r="EU949" s="57" t="s">
        <v>576</v>
      </c>
      <c r="EV949" s="57" t="s">
        <v>572</v>
      </c>
      <c r="EW949" s="57" t="s">
        <v>572</v>
      </c>
      <c r="EX949" s="57" t="s">
        <v>577</v>
      </c>
      <c r="EY949" s="57" t="s">
        <v>572</v>
      </c>
      <c r="EZ949" s="57" t="s">
        <v>572</v>
      </c>
      <c r="FA949" s="57" t="s">
        <v>572</v>
      </c>
    </row>
    <row r="950" spans="1:157" x14ac:dyDescent="0.25">
      <c r="A950" s="52"/>
      <c r="B950" s="53"/>
      <c r="C950" s="54"/>
      <c r="D950" s="54"/>
      <c r="E950" s="54"/>
      <c r="F950" s="54"/>
      <c r="G950" s="54"/>
      <c r="H950" s="186"/>
      <c r="I950" s="54"/>
      <c r="J950" s="54"/>
      <c r="K950" s="54"/>
      <c r="L950" s="54"/>
      <c r="M950" s="54"/>
      <c r="N950" s="54"/>
      <c r="O950" s="54"/>
      <c r="P950" s="54"/>
      <c r="Q950" s="53" t="s">
        <v>571</v>
      </c>
      <c r="R950" s="53" t="s">
        <v>571</v>
      </c>
      <c r="S950" s="53" t="s">
        <v>571</v>
      </c>
      <c r="T950" s="53" t="s">
        <v>571</v>
      </c>
      <c r="U950" s="53" t="s">
        <v>571</v>
      </c>
      <c r="V950" s="53" t="s">
        <v>571</v>
      </c>
      <c r="W950" s="53" t="s">
        <v>571</v>
      </c>
      <c r="X950" s="53" t="s">
        <v>571</v>
      </c>
      <c r="Y950" s="53" t="s">
        <v>571</v>
      </c>
      <c r="Z950" s="53" t="s">
        <v>571</v>
      </c>
      <c r="AA950" s="53" t="s">
        <v>571</v>
      </c>
      <c r="AB950" s="53" t="s">
        <v>571</v>
      </c>
      <c r="AC950" s="53" t="s">
        <v>571</v>
      </c>
      <c r="AD950" s="54" t="s">
        <v>571</v>
      </c>
      <c r="AE950" s="54" t="s">
        <v>571</v>
      </c>
      <c r="AF950" s="54" t="s">
        <v>571</v>
      </c>
      <c r="AG950" s="53" t="s">
        <v>571</v>
      </c>
      <c r="AH950" s="53" t="s">
        <v>571</v>
      </c>
      <c r="AI950" s="53" t="s">
        <v>571</v>
      </c>
      <c r="AJ950" s="53" t="s">
        <v>571</v>
      </c>
      <c r="AK950" s="54"/>
      <c r="AL950" s="54"/>
      <c r="AM950" s="54"/>
      <c r="AN950" s="54"/>
      <c r="AO950" s="54"/>
      <c r="AP950" s="54"/>
      <c r="AQ950" s="54"/>
      <c r="AR950" s="54"/>
      <c r="AS950" s="54"/>
      <c r="AT950" s="54"/>
      <c r="AU950" s="54"/>
      <c r="AV950" s="54"/>
      <c r="AW950" s="54"/>
      <c r="AX950" s="54"/>
      <c r="AY950" s="54"/>
      <c r="AZ950" s="53" t="s">
        <v>573</v>
      </c>
      <c r="BA950" s="55" t="s">
        <v>573</v>
      </c>
      <c r="BB950" s="55" t="s">
        <v>573</v>
      </c>
      <c r="BC950" s="55" t="s">
        <v>573</v>
      </c>
      <c r="BD950" s="55" t="s">
        <v>573</v>
      </c>
      <c r="BE950" s="55" t="s">
        <v>573</v>
      </c>
      <c r="BF950" s="53" t="s">
        <v>573</v>
      </c>
      <c r="BG950" s="55" t="s">
        <v>573</v>
      </c>
      <c r="BH950" s="55" t="s">
        <v>573</v>
      </c>
      <c r="BI950" s="55" t="s">
        <v>573</v>
      </c>
      <c r="BJ950" s="53" t="s">
        <v>573</v>
      </c>
      <c r="BK950" s="55" t="s">
        <v>573</v>
      </c>
      <c r="BL950" s="55" t="s">
        <v>573</v>
      </c>
      <c r="BM950" s="53" t="s">
        <v>573</v>
      </c>
      <c r="BN950" s="53" t="s">
        <v>573</v>
      </c>
      <c r="BO950" s="53" t="s">
        <v>573</v>
      </c>
      <c r="BP950" s="55" t="s">
        <v>573</v>
      </c>
      <c r="BQ950" s="55" t="s">
        <v>573</v>
      </c>
      <c r="BR950" s="55" t="s">
        <v>573</v>
      </c>
      <c r="BS950" s="58" t="s">
        <v>573</v>
      </c>
      <c r="BT950" s="54" t="s">
        <v>578</v>
      </c>
      <c r="BU950" s="59" t="s">
        <v>578</v>
      </c>
      <c r="BV950" s="59" t="s">
        <v>578</v>
      </c>
      <c r="BW950" s="59" t="s">
        <v>578</v>
      </c>
      <c r="BX950" s="59" t="s">
        <v>579</v>
      </c>
      <c r="BY950" s="59" t="s">
        <v>579</v>
      </c>
      <c r="BZ950" s="59" t="s">
        <v>580</v>
      </c>
      <c r="CA950" s="59" t="s">
        <v>581</v>
      </c>
      <c r="CB950" s="59" t="s">
        <v>578</v>
      </c>
      <c r="CC950" s="59" t="s">
        <v>578</v>
      </c>
      <c r="CD950" s="59" t="s">
        <v>578</v>
      </c>
      <c r="CE950" s="59" t="s">
        <v>578</v>
      </c>
      <c r="CF950" s="59" t="s">
        <v>579</v>
      </c>
      <c r="CG950" s="59" t="s">
        <v>579</v>
      </c>
      <c r="CH950" s="59" t="s">
        <v>580</v>
      </c>
      <c r="CI950" s="59" t="s">
        <v>574</v>
      </c>
      <c r="CJ950" s="59" t="s">
        <v>582</v>
      </c>
      <c r="CK950" s="59" t="s">
        <v>578</v>
      </c>
      <c r="CL950" s="59" t="s">
        <v>583</v>
      </c>
      <c r="CM950" s="59" t="s">
        <v>583</v>
      </c>
      <c r="CN950" s="59" t="s">
        <v>579</v>
      </c>
      <c r="CO950" s="59" t="s">
        <v>584</v>
      </c>
      <c r="CP950" s="59" t="s">
        <v>585</v>
      </c>
      <c r="CQ950" s="59" t="s">
        <v>586</v>
      </c>
      <c r="CR950" s="59" t="s">
        <v>587</v>
      </c>
      <c r="CS950" s="59" t="s">
        <v>588</v>
      </c>
      <c r="CT950" s="59" t="s">
        <v>589</v>
      </c>
      <c r="CU950" s="59" t="s">
        <v>582</v>
      </c>
      <c r="CV950" s="59" t="s">
        <v>578</v>
      </c>
      <c r="CW950" s="59" t="s">
        <v>583</v>
      </c>
      <c r="CX950" s="59" t="s">
        <v>583</v>
      </c>
      <c r="CY950" s="59" t="s">
        <v>579</v>
      </c>
      <c r="CZ950" s="59" t="s">
        <v>584</v>
      </c>
      <c r="DA950" s="59" t="s">
        <v>585</v>
      </c>
      <c r="DB950" s="59" t="s">
        <v>586</v>
      </c>
      <c r="DC950" s="59" t="s">
        <v>587</v>
      </c>
      <c r="DD950" s="59" t="s">
        <v>588</v>
      </c>
      <c r="DE950" s="59" t="s">
        <v>589</v>
      </c>
      <c r="DF950" s="59" t="s">
        <v>590</v>
      </c>
      <c r="DG950" s="59" t="s">
        <v>578</v>
      </c>
      <c r="DH950" s="59" t="s">
        <v>579</v>
      </c>
      <c r="DI950" s="59" t="s">
        <v>580</v>
      </c>
      <c r="DJ950" s="59" t="s">
        <v>591</v>
      </c>
      <c r="DK950" s="59" t="s">
        <v>578</v>
      </c>
      <c r="DL950" s="59" t="s">
        <v>578</v>
      </c>
      <c r="DM950" s="59" t="s">
        <v>578</v>
      </c>
      <c r="DN950" s="59" t="s">
        <v>578</v>
      </c>
      <c r="DO950" s="59" t="s">
        <v>579</v>
      </c>
      <c r="DP950" s="59" t="s">
        <v>579</v>
      </c>
      <c r="DQ950" s="59" t="s">
        <v>579</v>
      </c>
      <c r="DR950" s="59" t="s">
        <v>580</v>
      </c>
      <c r="DS950" s="59" t="s">
        <v>580</v>
      </c>
      <c r="DT950" s="59" t="s">
        <v>591</v>
      </c>
      <c r="DU950" s="59" t="s">
        <v>578</v>
      </c>
      <c r="DV950" s="59" t="s">
        <v>578</v>
      </c>
      <c r="DW950" s="59" t="s">
        <v>578</v>
      </c>
      <c r="DX950" s="59" t="s">
        <v>578</v>
      </c>
      <c r="DY950" s="59" t="s">
        <v>578</v>
      </c>
      <c r="DZ950" s="59" t="s">
        <v>578</v>
      </c>
      <c r="EA950" s="59" t="s">
        <v>578</v>
      </c>
      <c r="EB950" s="59" t="s">
        <v>578</v>
      </c>
      <c r="EC950" s="59" t="s">
        <v>578</v>
      </c>
      <c r="ED950" s="59" t="s">
        <v>578</v>
      </c>
      <c r="EE950" s="59" t="s">
        <v>579</v>
      </c>
      <c r="EF950" s="59" t="s">
        <v>579</v>
      </c>
      <c r="EG950" s="59" t="s">
        <v>579</v>
      </c>
      <c r="EH950" s="59" t="s">
        <v>579</v>
      </c>
      <c r="EI950" s="59" t="s">
        <v>579</v>
      </c>
      <c r="EJ950" s="59" t="s">
        <v>579</v>
      </c>
      <c r="EK950" s="59" t="s">
        <v>580</v>
      </c>
      <c r="EL950" s="59" t="s">
        <v>580</v>
      </c>
      <c r="EM950" s="59" t="s">
        <v>580</v>
      </c>
      <c r="EN950" s="59" t="s">
        <v>591</v>
      </c>
      <c r="EO950" s="59" t="s">
        <v>578</v>
      </c>
      <c r="EP950" s="59" t="s">
        <v>578</v>
      </c>
      <c r="EQ950" s="59" t="s">
        <v>578</v>
      </c>
      <c r="ER950" s="59" t="s">
        <v>578</v>
      </c>
      <c r="ES950" s="59" t="s">
        <v>579</v>
      </c>
      <c r="ET950" s="59" t="s">
        <v>579</v>
      </c>
      <c r="EU950" s="59" t="s">
        <v>580</v>
      </c>
      <c r="EV950" s="59" t="s">
        <v>592</v>
      </c>
      <c r="EW950" s="59" t="s">
        <v>592</v>
      </c>
      <c r="EX950" s="59" t="s">
        <v>590</v>
      </c>
      <c r="EY950" s="59" t="s">
        <v>593</v>
      </c>
      <c r="EZ950" s="59" t="s">
        <v>593</v>
      </c>
      <c r="FA950" s="59" t="s">
        <v>593</v>
      </c>
    </row>
    <row r="951" spans="1:157" x14ac:dyDescent="0.25">
      <c r="A951" s="52"/>
      <c r="B951" s="53"/>
      <c r="C951" s="53"/>
      <c r="D951" s="53"/>
      <c r="E951" s="53"/>
      <c r="F951" s="53"/>
      <c r="G951" s="53" t="s">
        <v>571</v>
      </c>
      <c r="H951" s="185" t="s">
        <v>571</v>
      </c>
      <c r="I951" s="53" t="s">
        <v>571</v>
      </c>
      <c r="J951" s="53" t="s">
        <v>571</v>
      </c>
      <c r="K951" s="53" t="s">
        <v>571</v>
      </c>
      <c r="L951" s="54" t="s">
        <v>571</v>
      </c>
      <c r="M951" s="53" t="s">
        <v>571</v>
      </c>
      <c r="N951" s="53" t="s">
        <v>571</v>
      </c>
      <c r="O951" s="53" t="s">
        <v>571</v>
      </c>
      <c r="P951" s="53" t="s">
        <v>571</v>
      </c>
      <c r="Q951" s="53" t="s">
        <v>594</v>
      </c>
      <c r="R951" s="53" t="s">
        <v>594</v>
      </c>
      <c r="S951" s="53" t="s">
        <v>594</v>
      </c>
      <c r="T951" s="53" t="s">
        <v>594</v>
      </c>
      <c r="U951" s="53" t="s">
        <v>594</v>
      </c>
      <c r="V951" s="53" t="s">
        <v>594</v>
      </c>
      <c r="W951" s="53" t="s">
        <v>594</v>
      </c>
      <c r="X951" s="53" t="s">
        <v>594</v>
      </c>
      <c r="Y951" s="53" t="s">
        <v>594</v>
      </c>
      <c r="Z951" s="53" t="s">
        <v>594</v>
      </c>
      <c r="AA951" s="53" t="s">
        <v>595</v>
      </c>
      <c r="AB951" s="53" t="s">
        <v>595</v>
      </c>
      <c r="AC951" s="53" t="s">
        <v>595</v>
      </c>
      <c r="AD951" s="54" t="s">
        <v>595</v>
      </c>
      <c r="AE951" s="54" t="s">
        <v>595</v>
      </c>
      <c r="AF951" s="54" t="s">
        <v>595</v>
      </c>
      <c r="AG951" s="53" t="s">
        <v>596</v>
      </c>
      <c r="AH951" s="53" t="s">
        <v>596</v>
      </c>
      <c r="AI951" s="53" t="s">
        <v>596</v>
      </c>
      <c r="AJ951" s="53" t="s">
        <v>597</v>
      </c>
      <c r="AK951" s="53"/>
      <c r="AL951" s="54"/>
      <c r="AM951" s="54"/>
      <c r="AN951" s="54"/>
      <c r="AO951" s="54"/>
      <c r="AP951" s="55" t="s">
        <v>573</v>
      </c>
      <c r="AQ951" s="55" t="s">
        <v>573</v>
      </c>
      <c r="AR951" s="55" t="s">
        <v>573</v>
      </c>
      <c r="AS951" s="55" t="s">
        <v>573</v>
      </c>
      <c r="AT951" s="55" t="s">
        <v>573</v>
      </c>
      <c r="AU951" s="55" t="s">
        <v>573</v>
      </c>
      <c r="AV951" s="53" t="s">
        <v>573</v>
      </c>
      <c r="AW951" s="53" t="s">
        <v>573</v>
      </c>
      <c r="AX951" s="55" t="s">
        <v>573</v>
      </c>
      <c r="AY951" s="53" t="s">
        <v>573</v>
      </c>
      <c r="AZ951" s="53" t="s">
        <v>594</v>
      </c>
      <c r="BA951" s="53" t="s">
        <v>594</v>
      </c>
      <c r="BB951" s="53" t="s">
        <v>594</v>
      </c>
      <c r="BC951" s="53" t="s">
        <v>594</v>
      </c>
      <c r="BD951" s="53" t="s">
        <v>594</v>
      </c>
      <c r="BE951" s="53" t="s">
        <v>594</v>
      </c>
      <c r="BF951" s="53" t="s">
        <v>594</v>
      </c>
      <c r="BG951" s="53" t="s">
        <v>594</v>
      </c>
      <c r="BH951" s="53" t="s">
        <v>594</v>
      </c>
      <c r="BI951" s="53" t="s">
        <v>594</v>
      </c>
      <c r="BJ951" s="53" t="s">
        <v>595</v>
      </c>
      <c r="BK951" s="53" t="s">
        <v>595</v>
      </c>
      <c r="BL951" s="53" t="s">
        <v>595</v>
      </c>
      <c r="BM951" s="54" t="s">
        <v>595</v>
      </c>
      <c r="BN951" s="54" t="s">
        <v>595</v>
      </c>
      <c r="BO951" s="54" t="s">
        <v>595</v>
      </c>
      <c r="BP951" s="53" t="s">
        <v>596</v>
      </c>
      <c r="BQ951" s="53" t="s">
        <v>596</v>
      </c>
      <c r="BR951" s="53" t="s">
        <v>596</v>
      </c>
      <c r="BS951" s="60" t="s">
        <v>597</v>
      </c>
      <c r="BT951" s="53" t="s">
        <v>578</v>
      </c>
      <c r="BU951" s="59" t="s">
        <v>578</v>
      </c>
      <c r="BV951" s="59" t="s">
        <v>579</v>
      </c>
      <c r="BW951" s="59" t="s">
        <v>579</v>
      </c>
      <c r="BX951" s="59" t="s">
        <v>580</v>
      </c>
      <c r="BY951" s="59" t="s">
        <v>580</v>
      </c>
      <c r="BZ951" s="59" t="s">
        <v>580</v>
      </c>
      <c r="CA951" s="59" t="s">
        <v>598</v>
      </c>
      <c r="CB951" s="59" t="s">
        <v>578</v>
      </c>
      <c r="CC951" s="59" t="s">
        <v>578</v>
      </c>
      <c r="CD951" s="59" t="s">
        <v>579</v>
      </c>
      <c r="CE951" s="59" t="s">
        <v>579</v>
      </c>
      <c r="CF951" s="59" t="s">
        <v>580</v>
      </c>
      <c r="CG951" s="59" t="s">
        <v>580</v>
      </c>
      <c r="CH951" s="59" t="s">
        <v>580</v>
      </c>
      <c r="CI951" s="59" t="s">
        <v>598</v>
      </c>
      <c r="CJ951" s="59" t="s">
        <v>583</v>
      </c>
      <c r="CK951" s="59" t="s">
        <v>583</v>
      </c>
      <c r="CL951" s="59" t="s">
        <v>584</v>
      </c>
      <c r="CM951" s="59" t="s">
        <v>585</v>
      </c>
      <c r="CN951" s="59" t="s">
        <v>585</v>
      </c>
      <c r="CO951" s="59" t="s">
        <v>599</v>
      </c>
      <c r="CP951" s="59" t="s">
        <v>600</v>
      </c>
      <c r="CQ951" s="59" t="s">
        <v>601</v>
      </c>
      <c r="CR951" s="59" t="s">
        <v>601</v>
      </c>
      <c r="CS951" s="59" t="s">
        <v>601</v>
      </c>
      <c r="CT951" s="59" t="s">
        <v>601</v>
      </c>
      <c r="CU951" s="59" t="s">
        <v>583</v>
      </c>
      <c r="CV951" s="59" t="s">
        <v>583</v>
      </c>
      <c r="CW951" s="59" t="s">
        <v>584</v>
      </c>
      <c r="CX951" s="59" t="s">
        <v>585</v>
      </c>
      <c r="CY951" s="59" t="s">
        <v>585</v>
      </c>
      <c r="CZ951" s="59" t="s">
        <v>599</v>
      </c>
      <c r="DA951" s="59" t="s">
        <v>600</v>
      </c>
      <c r="DB951" s="59" t="s">
        <v>601</v>
      </c>
      <c r="DC951" s="59" t="s">
        <v>601</v>
      </c>
      <c r="DD951" s="59" t="s">
        <v>601</v>
      </c>
      <c r="DE951" s="59" t="s">
        <v>601</v>
      </c>
      <c r="DF951" s="59"/>
      <c r="DG951" s="59"/>
      <c r="DH951" s="59"/>
      <c r="DI951" s="59"/>
      <c r="DJ951" s="59"/>
      <c r="DK951" s="59" t="s">
        <v>578</v>
      </c>
      <c r="DL951" s="59" t="s">
        <v>579</v>
      </c>
      <c r="DM951" s="59" t="s">
        <v>580</v>
      </c>
      <c r="DN951" s="59" t="s">
        <v>591</v>
      </c>
      <c r="DO951" s="59" t="s">
        <v>579</v>
      </c>
      <c r="DP951" s="59" t="s">
        <v>580</v>
      </c>
      <c r="DQ951" s="59" t="s">
        <v>591</v>
      </c>
      <c r="DR951" s="59" t="s">
        <v>580</v>
      </c>
      <c r="DS951" s="59" t="s">
        <v>591</v>
      </c>
      <c r="DT951" s="59" t="s">
        <v>591</v>
      </c>
      <c r="DU951" s="59" t="s">
        <v>578</v>
      </c>
      <c r="DV951" s="59" t="s">
        <v>578</v>
      </c>
      <c r="DW951" s="59" t="s">
        <v>578</v>
      </c>
      <c r="DX951" s="59" t="s">
        <v>578</v>
      </c>
      <c r="DY951" s="59" t="s">
        <v>579</v>
      </c>
      <c r="DZ951" s="59" t="s">
        <v>579</v>
      </c>
      <c r="EA951" s="59" t="s">
        <v>579</v>
      </c>
      <c r="EB951" s="59" t="s">
        <v>580</v>
      </c>
      <c r="EC951" s="59" t="s">
        <v>580</v>
      </c>
      <c r="ED951" s="59" t="s">
        <v>591</v>
      </c>
      <c r="EE951" s="59" t="s">
        <v>579</v>
      </c>
      <c r="EF951" s="59" t="s">
        <v>579</v>
      </c>
      <c r="EG951" s="59" t="s">
        <v>579</v>
      </c>
      <c r="EH951" s="59" t="s">
        <v>580</v>
      </c>
      <c r="EI951" s="59" t="s">
        <v>580</v>
      </c>
      <c r="EJ951" s="59" t="s">
        <v>591</v>
      </c>
      <c r="EK951" s="59" t="s">
        <v>580</v>
      </c>
      <c r="EL951" s="59" t="s">
        <v>580</v>
      </c>
      <c r="EM951" s="59" t="s">
        <v>591</v>
      </c>
      <c r="EN951" s="59" t="s">
        <v>591</v>
      </c>
      <c r="EO951" s="59" t="s">
        <v>578</v>
      </c>
      <c r="EP951" s="59" t="s">
        <v>578</v>
      </c>
      <c r="EQ951" s="59" t="s">
        <v>579</v>
      </c>
      <c r="ER951" s="59" t="s">
        <v>579</v>
      </c>
      <c r="ES951" s="59" t="s">
        <v>580</v>
      </c>
      <c r="ET951" s="59" t="s">
        <v>580</v>
      </c>
      <c r="EU951" s="59" t="s">
        <v>580</v>
      </c>
      <c r="EV951" s="59" t="s">
        <v>598</v>
      </c>
      <c r="EW951" s="59" t="s">
        <v>602</v>
      </c>
      <c r="EX951" s="59"/>
      <c r="EY951" s="59" t="s">
        <v>603</v>
      </c>
      <c r="EZ951" s="59" t="s">
        <v>604</v>
      </c>
      <c r="FA951" s="59" t="s">
        <v>605</v>
      </c>
    </row>
    <row r="952" spans="1:157" x14ac:dyDescent="0.25">
      <c r="A952" s="52"/>
      <c r="B952" s="53"/>
      <c r="C952" s="53" t="s">
        <v>571</v>
      </c>
      <c r="D952" s="53" t="s">
        <v>571</v>
      </c>
      <c r="E952" s="53" t="s">
        <v>606</v>
      </c>
      <c r="F952" s="53" t="s">
        <v>571</v>
      </c>
      <c r="G952" s="53" t="s">
        <v>594</v>
      </c>
      <c r="H952" s="185" t="s">
        <v>594</v>
      </c>
      <c r="I952" s="53" t="s">
        <v>594</v>
      </c>
      <c r="J952" s="53" t="s">
        <v>594</v>
      </c>
      <c r="K952" s="53" t="s">
        <v>595</v>
      </c>
      <c r="L952" s="54" t="s">
        <v>595</v>
      </c>
      <c r="M952" s="53" t="s">
        <v>595</v>
      </c>
      <c r="N952" s="53" t="s">
        <v>596</v>
      </c>
      <c r="O952" s="53" t="s">
        <v>596</v>
      </c>
      <c r="P952" s="53" t="s">
        <v>597</v>
      </c>
      <c r="Q952" s="53" t="s">
        <v>594</v>
      </c>
      <c r="R952" s="53" t="s">
        <v>594</v>
      </c>
      <c r="S952" s="53" t="s">
        <v>594</v>
      </c>
      <c r="T952" s="53" t="s">
        <v>594</v>
      </c>
      <c r="U952" s="53" t="s">
        <v>595</v>
      </c>
      <c r="V952" s="53" t="s">
        <v>595</v>
      </c>
      <c r="W952" s="53" t="s">
        <v>595</v>
      </c>
      <c r="X952" s="53" t="s">
        <v>596</v>
      </c>
      <c r="Y952" s="53" t="s">
        <v>596</v>
      </c>
      <c r="Z952" s="53" t="s">
        <v>597</v>
      </c>
      <c r="AA952" s="53" t="s">
        <v>595</v>
      </c>
      <c r="AB952" s="53" t="s">
        <v>595</v>
      </c>
      <c r="AC952" s="53" t="s">
        <v>595</v>
      </c>
      <c r="AD952" s="54" t="s">
        <v>596</v>
      </c>
      <c r="AE952" s="54" t="s">
        <v>596</v>
      </c>
      <c r="AF952" s="54" t="s">
        <v>597</v>
      </c>
      <c r="AG952" s="53" t="s">
        <v>596</v>
      </c>
      <c r="AH952" s="53" t="s">
        <v>596</v>
      </c>
      <c r="AI952" s="53" t="s">
        <v>597</v>
      </c>
      <c r="AJ952" s="53" t="s">
        <v>597</v>
      </c>
      <c r="AK952" s="53"/>
      <c r="AL952" s="55" t="s">
        <v>573</v>
      </c>
      <c r="AM952" s="55" t="s">
        <v>573</v>
      </c>
      <c r="AN952" s="53" t="s">
        <v>573</v>
      </c>
      <c r="AO952" s="55" t="s">
        <v>573</v>
      </c>
      <c r="AP952" s="53" t="s">
        <v>594</v>
      </c>
      <c r="AQ952" s="53" t="s">
        <v>594</v>
      </c>
      <c r="AR952" s="53" t="s">
        <v>594</v>
      </c>
      <c r="AS952" s="53" t="s">
        <v>594</v>
      </c>
      <c r="AT952" s="53" t="s">
        <v>595</v>
      </c>
      <c r="AU952" s="54" t="s">
        <v>595</v>
      </c>
      <c r="AV952" s="53" t="s">
        <v>595</v>
      </c>
      <c r="AW952" s="53" t="s">
        <v>596</v>
      </c>
      <c r="AX952" s="53" t="s">
        <v>596</v>
      </c>
      <c r="AY952" s="53" t="s">
        <v>597</v>
      </c>
      <c r="AZ952" s="53" t="s">
        <v>594</v>
      </c>
      <c r="BA952" s="53" t="s">
        <v>594</v>
      </c>
      <c r="BB952" s="53" t="s">
        <v>594</v>
      </c>
      <c r="BC952" s="53" t="s">
        <v>594</v>
      </c>
      <c r="BD952" s="53" t="s">
        <v>595</v>
      </c>
      <c r="BE952" s="53" t="s">
        <v>595</v>
      </c>
      <c r="BF952" s="53" t="s">
        <v>595</v>
      </c>
      <c r="BG952" s="53" t="s">
        <v>596</v>
      </c>
      <c r="BH952" s="53" t="s">
        <v>596</v>
      </c>
      <c r="BI952" s="53" t="s">
        <v>597</v>
      </c>
      <c r="BJ952" s="53" t="s">
        <v>595</v>
      </c>
      <c r="BK952" s="53" t="s">
        <v>595</v>
      </c>
      <c r="BL952" s="53" t="s">
        <v>595</v>
      </c>
      <c r="BM952" s="54" t="s">
        <v>596</v>
      </c>
      <c r="BN952" s="54" t="s">
        <v>596</v>
      </c>
      <c r="BO952" s="54" t="s">
        <v>597</v>
      </c>
      <c r="BP952" s="53" t="s">
        <v>596</v>
      </c>
      <c r="BQ952" s="53" t="s">
        <v>596</v>
      </c>
      <c r="BR952" s="53" t="s">
        <v>597</v>
      </c>
      <c r="BS952" s="60" t="s">
        <v>597</v>
      </c>
      <c r="BT952" s="53" t="s">
        <v>579</v>
      </c>
      <c r="BU952" s="59" t="s">
        <v>579</v>
      </c>
      <c r="BV952" s="59" t="s">
        <v>579</v>
      </c>
      <c r="BW952" s="59" t="s">
        <v>580</v>
      </c>
      <c r="BX952" s="59" t="s">
        <v>580</v>
      </c>
      <c r="BY952" s="59" t="s">
        <v>591</v>
      </c>
      <c r="BZ952" s="59" t="s">
        <v>591</v>
      </c>
      <c r="CA952" s="59" t="s">
        <v>601</v>
      </c>
      <c r="CB952" s="59" t="s">
        <v>579</v>
      </c>
      <c r="CC952" s="59" t="s">
        <v>579</v>
      </c>
      <c r="CD952" s="59" t="s">
        <v>579</v>
      </c>
      <c r="CE952" s="59" t="s">
        <v>580</v>
      </c>
      <c r="CF952" s="59" t="s">
        <v>580</v>
      </c>
      <c r="CG952" s="59" t="s">
        <v>591</v>
      </c>
      <c r="CH952" s="59" t="s">
        <v>591</v>
      </c>
      <c r="CI952" s="59" t="s">
        <v>601</v>
      </c>
      <c r="CJ952" s="59" t="s">
        <v>580</v>
      </c>
      <c r="CK952" s="59" t="s">
        <v>585</v>
      </c>
      <c r="CL952" s="59" t="s">
        <v>607</v>
      </c>
      <c r="CM952" s="59" t="s">
        <v>591</v>
      </c>
      <c r="CN952" s="59" t="s">
        <v>599</v>
      </c>
      <c r="CO952" s="59" t="s">
        <v>607</v>
      </c>
      <c r="CP952" s="59" t="s">
        <v>607</v>
      </c>
      <c r="CQ952" s="59" t="s">
        <v>608</v>
      </c>
      <c r="CR952" s="59" t="s">
        <v>608</v>
      </c>
      <c r="CS952" s="59" t="s">
        <v>608</v>
      </c>
      <c r="CT952" s="59" t="s">
        <v>609</v>
      </c>
      <c r="CU952" s="59" t="s">
        <v>580</v>
      </c>
      <c r="CV952" s="59" t="s">
        <v>585</v>
      </c>
      <c r="CW952" s="59" t="s">
        <v>607</v>
      </c>
      <c r="CX952" s="59" t="s">
        <v>591</v>
      </c>
      <c r="CY952" s="59" t="s">
        <v>599</v>
      </c>
      <c r="CZ952" s="59" t="s">
        <v>607</v>
      </c>
      <c r="DA952" s="59" t="s">
        <v>607</v>
      </c>
      <c r="DB952" s="59" t="s">
        <v>608</v>
      </c>
      <c r="DC952" s="59" t="s">
        <v>608</v>
      </c>
      <c r="DD952" s="59" t="s">
        <v>608</v>
      </c>
      <c r="DE952" s="59" t="s">
        <v>610</v>
      </c>
      <c r="DF952" s="59"/>
      <c r="DG952" s="59"/>
      <c r="DH952" s="59"/>
      <c r="DI952" s="59"/>
      <c r="DJ952" s="59"/>
      <c r="DK952" s="59"/>
      <c r="DL952" s="59"/>
      <c r="DM952" s="59"/>
      <c r="DN952" s="59"/>
      <c r="DO952" s="59"/>
      <c r="DP952" s="59"/>
      <c r="DQ952" s="59"/>
      <c r="DR952" s="59"/>
      <c r="DS952" s="59"/>
      <c r="DT952" s="59"/>
      <c r="DU952" s="59" t="s">
        <v>611</v>
      </c>
      <c r="DV952" s="59" t="s">
        <v>579</v>
      </c>
      <c r="DW952" s="59" t="s">
        <v>580</v>
      </c>
      <c r="DX952" s="59" t="s">
        <v>591</v>
      </c>
      <c r="DY952" s="59" t="s">
        <v>579</v>
      </c>
      <c r="DZ952" s="59" t="s">
        <v>580</v>
      </c>
      <c r="EA952" s="59" t="s">
        <v>591</v>
      </c>
      <c r="EB952" s="59" t="s">
        <v>580</v>
      </c>
      <c r="EC952" s="59" t="s">
        <v>591</v>
      </c>
      <c r="ED952" s="59" t="s">
        <v>591</v>
      </c>
      <c r="EE952" s="59" t="s">
        <v>579</v>
      </c>
      <c r="EF952" s="59" t="s">
        <v>580</v>
      </c>
      <c r="EG952" s="59" t="s">
        <v>591</v>
      </c>
      <c r="EH952" s="59" t="s">
        <v>580</v>
      </c>
      <c r="EI952" s="59" t="s">
        <v>591</v>
      </c>
      <c r="EJ952" s="59" t="s">
        <v>591</v>
      </c>
      <c r="EK952" s="59" t="s">
        <v>580</v>
      </c>
      <c r="EL952" s="59" t="s">
        <v>591</v>
      </c>
      <c r="EM952" s="59" t="s">
        <v>591</v>
      </c>
      <c r="EN952" s="59" t="s">
        <v>591</v>
      </c>
      <c r="EO952" s="59" t="s">
        <v>579</v>
      </c>
      <c r="EP952" s="59" t="s">
        <v>579</v>
      </c>
      <c r="EQ952" s="59" t="s">
        <v>579</v>
      </c>
      <c r="ER952" s="59" t="s">
        <v>580</v>
      </c>
      <c r="ES952" s="59" t="s">
        <v>580</v>
      </c>
      <c r="ET952" s="59" t="s">
        <v>591</v>
      </c>
      <c r="EU952" s="59" t="s">
        <v>591</v>
      </c>
      <c r="EV952" s="59" t="s">
        <v>601</v>
      </c>
      <c r="EW952" s="59" t="s">
        <v>601</v>
      </c>
      <c r="EX952" s="59"/>
      <c r="EY952" s="59" t="s">
        <v>601</v>
      </c>
      <c r="EZ952" s="59" t="s">
        <v>601</v>
      </c>
      <c r="FA952" s="59" t="s">
        <v>601</v>
      </c>
    </row>
    <row r="953" spans="1:157" ht="13.8" thickBot="1" x14ac:dyDescent="0.3">
      <c r="A953" s="61" t="s">
        <v>612</v>
      </c>
      <c r="B953" s="62" t="s">
        <v>569</v>
      </c>
      <c r="C953" s="62" t="s">
        <v>578</v>
      </c>
      <c r="D953" s="62" t="s">
        <v>613</v>
      </c>
      <c r="E953" s="62" t="s">
        <v>614</v>
      </c>
      <c r="F953" s="62" t="s">
        <v>615</v>
      </c>
      <c r="G953" s="62" t="s">
        <v>578</v>
      </c>
      <c r="H953" s="187" t="s">
        <v>613</v>
      </c>
      <c r="I953" s="62" t="s">
        <v>614</v>
      </c>
      <c r="J953" s="62" t="s">
        <v>615</v>
      </c>
      <c r="K953" s="62" t="s">
        <v>613</v>
      </c>
      <c r="L953" s="63" t="s">
        <v>614</v>
      </c>
      <c r="M953" s="62" t="s">
        <v>615</v>
      </c>
      <c r="N953" s="62" t="s">
        <v>614</v>
      </c>
      <c r="O953" s="62" t="s">
        <v>615</v>
      </c>
      <c r="P953" s="62" t="s">
        <v>615</v>
      </c>
      <c r="Q953" s="62" t="s">
        <v>594</v>
      </c>
      <c r="R953" s="62" t="s">
        <v>613</v>
      </c>
      <c r="S953" s="62" t="s">
        <v>596</v>
      </c>
      <c r="T953" s="62" t="s">
        <v>615</v>
      </c>
      <c r="U953" s="62" t="s">
        <v>613</v>
      </c>
      <c r="V953" s="62" t="s">
        <v>614</v>
      </c>
      <c r="W953" s="62" t="s">
        <v>615</v>
      </c>
      <c r="X953" s="62" t="s">
        <v>614</v>
      </c>
      <c r="Y953" s="62" t="s">
        <v>615</v>
      </c>
      <c r="Z953" s="62" t="s">
        <v>615</v>
      </c>
      <c r="AA953" s="62" t="s">
        <v>613</v>
      </c>
      <c r="AB953" s="62" t="s">
        <v>614</v>
      </c>
      <c r="AC953" s="62" t="s">
        <v>615</v>
      </c>
      <c r="AD953" s="63" t="s">
        <v>614</v>
      </c>
      <c r="AE953" s="63" t="s">
        <v>615</v>
      </c>
      <c r="AF953" s="63" t="s">
        <v>615</v>
      </c>
      <c r="AG953" s="62" t="s">
        <v>614</v>
      </c>
      <c r="AH953" s="62" t="s">
        <v>615</v>
      </c>
      <c r="AI953" s="62" t="s">
        <v>615</v>
      </c>
      <c r="AJ953" s="62" t="s">
        <v>615</v>
      </c>
      <c r="AK953" s="64" t="s">
        <v>616</v>
      </c>
      <c r="AL953" s="62" t="s">
        <v>578</v>
      </c>
      <c r="AM953" s="62" t="s">
        <v>613</v>
      </c>
      <c r="AN953" s="62" t="s">
        <v>614</v>
      </c>
      <c r="AO953" s="62" t="s">
        <v>615</v>
      </c>
      <c r="AP953" s="62" t="s">
        <v>578</v>
      </c>
      <c r="AQ953" s="62" t="s">
        <v>613</v>
      </c>
      <c r="AR953" s="62" t="s">
        <v>614</v>
      </c>
      <c r="AS953" s="62" t="s">
        <v>615</v>
      </c>
      <c r="AT953" s="62" t="s">
        <v>613</v>
      </c>
      <c r="AU953" s="63" t="s">
        <v>614</v>
      </c>
      <c r="AV953" s="62" t="s">
        <v>615</v>
      </c>
      <c r="AW953" s="62" t="s">
        <v>614</v>
      </c>
      <c r="AX953" s="62" t="s">
        <v>615</v>
      </c>
      <c r="AY953" s="62" t="s">
        <v>615</v>
      </c>
      <c r="AZ953" s="62" t="s">
        <v>578</v>
      </c>
      <c r="BA953" s="62" t="s">
        <v>613</v>
      </c>
      <c r="BB953" s="62" t="s">
        <v>614</v>
      </c>
      <c r="BC953" s="62" t="s">
        <v>615</v>
      </c>
      <c r="BD953" s="62" t="s">
        <v>613</v>
      </c>
      <c r="BE953" s="62" t="s">
        <v>617</v>
      </c>
      <c r="BF953" s="62" t="s">
        <v>615</v>
      </c>
      <c r="BG953" s="62" t="s">
        <v>614</v>
      </c>
      <c r="BH953" s="62" t="s">
        <v>615</v>
      </c>
      <c r="BI953" s="62" t="s">
        <v>615</v>
      </c>
      <c r="BJ953" s="62" t="s">
        <v>613</v>
      </c>
      <c r="BK953" s="62" t="s">
        <v>614</v>
      </c>
      <c r="BL953" s="62" t="s">
        <v>615</v>
      </c>
      <c r="BM953" s="63" t="s">
        <v>614</v>
      </c>
      <c r="BN953" s="63" t="s">
        <v>615</v>
      </c>
      <c r="BO953" s="63" t="s">
        <v>615</v>
      </c>
      <c r="BP953" s="62" t="s">
        <v>614</v>
      </c>
      <c r="BQ953" s="62" t="s">
        <v>615</v>
      </c>
      <c r="BR953" s="62" t="s">
        <v>615</v>
      </c>
      <c r="BS953" s="65" t="s">
        <v>615</v>
      </c>
      <c r="BT953" s="62" t="s">
        <v>579</v>
      </c>
      <c r="BU953" s="66" t="s">
        <v>580</v>
      </c>
      <c r="BV953" s="66" t="s">
        <v>580</v>
      </c>
      <c r="BW953" s="66" t="s">
        <v>580</v>
      </c>
      <c r="BX953" s="66" t="s">
        <v>591</v>
      </c>
      <c r="BY953" s="66" t="s">
        <v>591</v>
      </c>
      <c r="BZ953" s="66" t="s">
        <v>591</v>
      </c>
      <c r="CA953" s="66" t="s">
        <v>608</v>
      </c>
      <c r="CB953" s="66" t="s">
        <v>579</v>
      </c>
      <c r="CC953" s="66" t="s">
        <v>580</v>
      </c>
      <c r="CD953" s="66" t="s">
        <v>580</v>
      </c>
      <c r="CE953" s="66" t="s">
        <v>580</v>
      </c>
      <c r="CF953" s="66" t="s">
        <v>591</v>
      </c>
      <c r="CG953" s="66" t="s">
        <v>591</v>
      </c>
      <c r="CH953" s="66" t="s">
        <v>591</v>
      </c>
      <c r="CI953" s="66" t="s">
        <v>608</v>
      </c>
      <c r="CJ953" s="66" t="s">
        <v>607</v>
      </c>
      <c r="CK953" s="66" t="s">
        <v>607</v>
      </c>
      <c r="CL953" s="66" t="s">
        <v>607</v>
      </c>
      <c r="CM953" s="66" t="s">
        <v>607</v>
      </c>
      <c r="CN953" s="66" t="s">
        <v>607</v>
      </c>
      <c r="CO953" s="66" t="s">
        <v>607</v>
      </c>
      <c r="CP953" s="66" t="s">
        <v>607</v>
      </c>
      <c r="CQ953" s="66"/>
      <c r="CR953" s="66"/>
      <c r="CS953" s="66"/>
      <c r="CT953" s="66"/>
      <c r="CU953" s="66" t="s">
        <v>607</v>
      </c>
      <c r="CV953" s="66" t="s">
        <v>607</v>
      </c>
      <c r="CW953" s="66" t="s">
        <v>607</v>
      </c>
      <c r="CX953" s="66" t="s">
        <v>607</v>
      </c>
      <c r="CY953" s="66" t="s">
        <v>607</v>
      </c>
      <c r="CZ953" s="66" t="s">
        <v>607</v>
      </c>
      <c r="DA953" s="66" t="s">
        <v>607</v>
      </c>
      <c r="DB953" s="66"/>
      <c r="DC953" s="66"/>
      <c r="DD953" s="66"/>
      <c r="DE953" s="66"/>
      <c r="DF953" s="66"/>
      <c r="DG953" s="66"/>
      <c r="DH953" s="66"/>
      <c r="DI953" s="66"/>
      <c r="DJ953" s="66"/>
      <c r="DK953" s="66"/>
      <c r="DL953" s="66"/>
      <c r="DM953" s="66"/>
      <c r="DN953" s="66"/>
      <c r="DO953" s="66"/>
      <c r="DP953" s="66"/>
      <c r="DQ953" s="66"/>
      <c r="DR953" s="66"/>
      <c r="DS953" s="66"/>
      <c r="DT953" s="66"/>
      <c r="DU953" s="66"/>
      <c r="DV953" s="66"/>
      <c r="DW953" s="66"/>
      <c r="DX953" s="66"/>
      <c r="DY953" s="66"/>
      <c r="DZ953" s="66"/>
      <c r="EA953" s="66"/>
      <c r="EB953" s="66"/>
      <c r="EC953" s="66"/>
      <c r="ED953" s="66"/>
      <c r="EE953" s="66"/>
      <c r="EF953" s="66"/>
      <c r="EG953" s="66"/>
      <c r="EH953" s="66"/>
      <c r="EI953" s="66"/>
      <c r="EJ953" s="66"/>
      <c r="EK953" s="66"/>
      <c r="EL953" s="66"/>
      <c r="EM953" s="66"/>
      <c r="EN953" s="66"/>
      <c r="EO953" s="66" t="s">
        <v>579</v>
      </c>
      <c r="EP953" s="66" t="s">
        <v>580</v>
      </c>
      <c r="EQ953" s="66" t="s">
        <v>580</v>
      </c>
      <c r="ER953" s="66" t="s">
        <v>580</v>
      </c>
      <c r="ES953" s="66" t="s">
        <v>591</v>
      </c>
      <c r="ET953" s="66" t="s">
        <v>591</v>
      </c>
      <c r="EU953" s="66" t="s">
        <v>591</v>
      </c>
      <c r="EV953" s="66" t="s">
        <v>608</v>
      </c>
      <c r="EW953" s="66" t="s">
        <v>609</v>
      </c>
      <c r="EX953" s="66"/>
      <c r="EY953" s="66" t="s">
        <v>608</v>
      </c>
      <c r="EZ953" s="66" t="s">
        <v>608</v>
      </c>
      <c r="FA953" s="66" t="s">
        <v>609</v>
      </c>
    </row>
    <row r="954" spans="1:157" ht="14.4" x14ac:dyDescent="0.3">
      <c r="A954" s="67" t="s">
        <v>618</v>
      </c>
      <c r="B954" s="68">
        <v>1180</v>
      </c>
      <c r="C954" s="69">
        <v>1597</v>
      </c>
      <c r="D954" s="69">
        <v>1597</v>
      </c>
      <c r="E954" s="69">
        <v>1597</v>
      </c>
      <c r="F954" s="69">
        <v>1597</v>
      </c>
      <c r="G954" s="69">
        <v>1597</v>
      </c>
      <c r="H954" s="188">
        <v>1597</v>
      </c>
      <c r="I954" s="71">
        <v>1597</v>
      </c>
      <c r="J954" s="71">
        <v>1597</v>
      </c>
      <c r="K954" s="71">
        <v>1597</v>
      </c>
      <c r="L954" s="71">
        <v>1597</v>
      </c>
      <c r="M954" s="71">
        <v>1597</v>
      </c>
      <c r="N954" s="71">
        <v>1597</v>
      </c>
      <c r="O954" s="71">
        <v>1597</v>
      </c>
      <c r="P954" s="71">
        <v>1597</v>
      </c>
      <c r="Q954" s="71">
        <v>2058</v>
      </c>
      <c r="R954" s="71">
        <v>2058</v>
      </c>
      <c r="S954" s="71">
        <v>2058</v>
      </c>
      <c r="T954" s="71">
        <v>2058</v>
      </c>
      <c r="U954" s="71">
        <v>2058</v>
      </c>
      <c r="V954" s="71">
        <v>2058</v>
      </c>
      <c r="W954" s="71">
        <v>2058</v>
      </c>
      <c r="X954" s="71">
        <v>2058</v>
      </c>
      <c r="Y954" s="71">
        <v>2058</v>
      </c>
      <c r="Z954" s="71">
        <v>2058</v>
      </c>
      <c r="AA954" s="71">
        <v>2058</v>
      </c>
      <c r="AB954" s="71">
        <v>2058</v>
      </c>
      <c r="AC954" s="71">
        <v>2058</v>
      </c>
      <c r="AD954" s="71">
        <v>2058</v>
      </c>
      <c r="AE954" s="71">
        <v>2058</v>
      </c>
      <c r="AF954" s="71">
        <v>2058</v>
      </c>
      <c r="AG954" s="71">
        <v>2058</v>
      </c>
      <c r="AH954" s="71">
        <v>2058</v>
      </c>
      <c r="AI954" s="71">
        <v>2058</v>
      </c>
      <c r="AJ954" s="71">
        <v>2058</v>
      </c>
      <c r="AK954" s="71">
        <v>1180</v>
      </c>
      <c r="AL954" s="71">
        <v>1597</v>
      </c>
      <c r="AM954" s="71">
        <v>1597</v>
      </c>
      <c r="AN954" s="71">
        <v>1597</v>
      </c>
      <c r="AO954" s="71">
        <v>1597</v>
      </c>
      <c r="AP954" s="71">
        <v>1597</v>
      </c>
      <c r="AQ954" s="71">
        <v>1597</v>
      </c>
      <c r="AR954" s="71">
        <v>1597</v>
      </c>
      <c r="AS954" s="71">
        <v>1597</v>
      </c>
      <c r="AT954" s="71">
        <v>1597</v>
      </c>
      <c r="AU954" s="71">
        <v>1597</v>
      </c>
      <c r="AV954" s="71">
        <v>1597</v>
      </c>
      <c r="AW954" s="71">
        <v>1597</v>
      </c>
      <c r="AX954" s="71">
        <v>1597</v>
      </c>
      <c r="AY954" s="71">
        <v>1597</v>
      </c>
      <c r="AZ954" s="71">
        <v>2058</v>
      </c>
      <c r="BA954" s="71">
        <v>2058</v>
      </c>
      <c r="BB954" s="71">
        <v>2058</v>
      </c>
      <c r="BC954" s="71">
        <v>2058</v>
      </c>
      <c r="BD954" s="71">
        <v>2058</v>
      </c>
      <c r="BE954" s="71">
        <v>2058</v>
      </c>
      <c r="BF954" s="71">
        <v>2058</v>
      </c>
      <c r="BG954" s="71">
        <v>2058</v>
      </c>
      <c r="BH954" s="71">
        <v>2058</v>
      </c>
      <c r="BI954" s="71">
        <v>2058</v>
      </c>
      <c r="BJ954" s="71">
        <v>2058</v>
      </c>
      <c r="BK954" s="71">
        <v>2058</v>
      </c>
      <c r="BL954" s="71">
        <v>2058</v>
      </c>
      <c r="BM954" s="71">
        <v>2058</v>
      </c>
      <c r="BN954" s="71">
        <v>2058</v>
      </c>
      <c r="BO954" s="71">
        <v>2058</v>
      </c>
      <c r="BP954" s="71">
        <v>2058</v>
      </c>
      <c r="BQ954" s="71">
        <v>2058</v>
      </c>
      <c r="BR954" s="71">
        <v>2058</v>
      </c>
      <c r="BS954" s="71">
        <v>2058</v>
      </c>
      <c r="BT954" s="69">
        <v>2058</v>
      </c>
      <c r="BU954" s="69">
        <v>2058</v>
      </c>
      <c r="BV954" s="69">
        <v>2058</v>
      </c>
      <c r="BW954" s="69">
        <v>2058</v>
      </c>
      <c r="BX954" s="69">
        <v>2058</v>
      </c>
      <c r="BY954" s="70">
        <v>2058</v>
      </c>
      <c r="BZ954" s="71">
        <v>2058</v>
      </c>
      <c r="CA954" s="71">
        <v>2058</v>
      </c>
      <c r="CB954" s="71">
        <v>2058</v>
      </c>
      <c r="CC954" s="71">
        <v>2058</v>
      </c>
      <c r="CD954" s="71">
        <v>2058</v>
      </c>
      <c r="CE954" s="71">
        <v>2058</v>
      </c>
      <c r="CF954" s="71">
        <v>2058</v>
      </c>
      <c r="CG954" s="71">
        <v>2058</v>
      </c>
      <c r="CH954" s="71">
        <v>2058</v>
      </c>
      <c r="CI954" s="71">
        <v>2058</v>
      </c>
      <c r="CJ954" s="71">
        <v>2296</v>
      </c>
      <c r="CK954" s="71">
        <v>2296</v>
      </c>
      <c r="CL954" s="71">
        <v>2296</v>
      </c>
      <c r="CM954" s="71">
        <v>2296</v>
      </c>
      <c r="CN954" s="71">
        <v>2296</v>
      </c>
      <c r="CO954" s="71">
        <v>2296</v>
      </c>
      <c r="CP954" s="71">
        <v>2296</v>
      </c>
      <c r="CQ954" s="71">
        <v>2296</v>
      </c>
      <c r="CR954" s="71">
        <v>2296</v>
      </c>
      <c r="CS954" s="71">
        <v>2640.3999999999996</v>
      </c>
      <c r="CT954" s="71">
        <v>2640.3999999999996</v>
      </c>
      <c r="CU954" s="71">
        <v>2296</v>
      </c>
      <c r="CV954" s="71">
        <v>2296</v>
      </c>
      <c r="CW954" s="71">
        <v>2296</v>
      </c>
      <c r="CX954" s="71">
        <v>2296</v>
      </c>
      <c r="CY954" s="71">
        <v>2296</v>
      </c>
      <c r="CZ954" s="71">
        <v>2296</v>
      </c>
      <c r="DA954" s="71">
        <v>2296</v>
      </c>
      <c r="DB954" s="71">
        <v>2296</v>
      </c>
      <c r="DC954" s="71">
        <v>2296</v>
      </c>
      <c r="DD954" s="71">
        <v>2640.3999999999996</v>
      </c>
      <c r="DE954" s="71">
        <v>2640.3999999999996</v>
      </c>
      <c r="DF954" s="71">
        <v>1597</v>
      </c>
      <c r="DG954" s="71">
        <v>2058</v>
      </c>
      <c r="DH954" s="71">
        <v>2058</v>
      </c>
      <c r="DI954" s="71">
        <v>2058</v>
      </c>
      <c r="DJ954" s="71">
        <v>2058</v>
      </c>
      <c r="DK954" s="71">
        <v>2058</v>
      </c>
      <c r="DL954" s="71">
        <v>2058</v>
      </c>
      <c r="DM954" s="71">
        <v>2058</v>
      </c>
      <c r="DN954" s="71">
        <v>2058</v>
      </c>
      <c r="DO954" s="71">
        <v>2058</v>
      </c>
      <c r="DP954" s="71">
        <v>2058</v>
      </c>
      <c r="DQ954" s="71">
        <v>2058</v>
      </c>
      <c r="DR954" s="71">
        <v>2058</v>
      </c>
      <c r="DS954" s="71">
        <v>2058</v>
      </c>
      <c r="DT954" s="71">
        <v>2058</v>
      </c>
      <c r="DU954" s="71">
        <v>2296</v>
      </c>
      <c r="DV954" s="71">
        <v>2296</v>
      </c>
      <c r="DW954" s="71">
        <v>2296</v>
      </c>
      <c r="DX954" s="71">
        <v>2296</v>
      </c>
      <c r="DY954" s="71">
        <v>2296</v>
      </c>
      <c r="DZ954" s="71">
        <v>2296</v>
      </c>
      <c r="EA954" s="71">
        <v>2296</v>
      </c>
      <c r="EB954" s="71">
        <v>2296</v>
      </c>
      <c r="EC954" s="71">
        <v>2296</v>
      </c>
      <c r="ED954" s="71">
        <v>2296</v>
      </c>
      <c r="EE954" s="71">
        <v>2296</v>
      </c>
      <c r="EF954" s="71">
        <v>2296</v>
      </c>
      <c r="EG954" s="71">
        <v>2296</v>
      </c>
      <c r="EH954" s="71">
        <v>2296</v>
      </c>
      <c r="EI954" s="71">
        <v>2296</v>
      </c>
      <c r="EJ954" s="71">
        <v>2296</v>
      </c>
      <c r="EK954" s="71">
        <v>2296</v>
      </c>
      <c r="EL954" s="71">
        <v>2296</v>
      </c>
      <c r="EM954" s="71">
        <v>2296</v>
      </c>
      <c r="EN954" s="71">
        <v>2296</v>
      </c>
      <c r="EO954" s="71">
        <v>2296</v>
      </c>
      <c r="EP954" s="71">
        <v>2296</v>
      </c>
      <c r="EQ954" s="71">
        <v>2296</v>
      </c>
      <c r="ER954" s="71">
        <v>2296</v>
      </c>
      <c r="ES954" s="71">
        <v>2296</v>
      </c>
      <c r="ET954" s="71">
        <v>2296</v>
      </c>
      <c r="EU954" s="71">
        <v>2296</v>
      </c>
      <c r="EV954" s="71">
        <v>2296</v>
      </c>
      <c r="EW954" s="71">
        <v>2640.3999999999996</v>
      </c>
      <c r="EX954" s="71">
        <v>1597</v>
      </c>
      <c r="EY954" s="71">
        <v>2296</v>
      </c>
      <c r="EZ954" s="71">
        <v>2296</v>
      </c>
      <c r="FA954" s="71">
        <v>2640.3999999999996</v>
      </c>
    </row>
    <row r="955" spans="1:157" ht="14.4" x14ac:dyDescent="0.3">
      <c r="A955" s="171" t="s">
        <v>619</v>
      </c>
      <c r="B955" s="172">
        <v>0</v>
      </c>
      <c r="C955" s="173">
        <v>1350.8549193256208</v>
      </c>
      <c r="D955" s="173">
        <v>1116.2132321309437</v>
      </c>
      <c r="E955" s="173">
        <v>531.32800320635204</v>
      </c>
      <c r="F955" s="173">
        <v>0</v>
      </c>
      <c r="G955" s="173">
        <v>2701.7098386512416</v>
      </c>
      <c r="H955" s="204">
        <v>2467.0681514565645</v>
      </c>
      <c r="I955" s="175">
        <v>1882.182922531973</v>
      </c>
      <c r="J955" s="175">
        <v>1350.8549193256208</v>
      </c>
      <c r="K955" s="175">
        <v>2232.4264642618873</v>
      </c>
      <c r="L955" s="175">
        <v>1647.5412353372958</v>
      </c>
      <c r="M955" s="175">
        <v>1116.2132321309437</v>
      </c>
      <c r="N955" s="175">
        <v>1062.6560064127041</v>
      </c>
      <c r="O955" s="175">
        <v>531.32800320635204</v>
      </c>
      <c r="P955" s="175">
        <v>0</v>
      </c>
      <c r="Q955" s="175">
        <v>4052.5647579768624</v>
      </c>
      <c r="R955" s="175">
        <v>3817.9230707821853</v>
      </c>
      <c r="S955" s="175">
        <v>3233.0378418575938</v>
      </c>
      <c r="T955" s="175">
        <v>2701.7098386512416</v>
      </c>
      <c r="U955" s="175">
        <v>3583.2813835875081</v>
      </c>
      <c r="V955" s="175">
        <v>2998.3961546629166</v>
      </c>
      <c r="W955" s="175">
        <v>2467.0681514565645</v>
      </c>
      <c r="X955" s="175">
        <v>2413.5109257383251</v>
      </c>
      <c r="Y955" s="175">
        <v>1882.182922531973</v>
      </c>
      <c r="Z955" s="175">
        <v>1350.8549193256208</v>
      </c>
      <c r="AA955" s="175">
        <v>3348.639696392831</v>
      </c>
      <c r="AB955" s="175">
        <v>2763.7544674682395</v>
      </c>
      <c r="AC955" s="175">
        <v>2232.4264642618873</v>
      </c>
      <c r="AD955" s="175">
        <v>2178.869238543648</v>
      </c>
      <c r="AE955" s="175">
        <v>1647.5412353372958</v>
      </c>
      <c r="AF955" s="175">
        <v>1116.2132321309437</v>
      </c>
      <c r="AG955" s="175">
        <v>1593.984009619056</v>
      </c>
      <c r="AH955" s="175">
        <v>1062.6560064127041</v>
      </c>
      <c r="AI955" s="175">
        <v>531.32800320635204</v>
      </c>
      <c r="AJ955" s="175">
        <v>0</v>
      </c>
      <c r="AK955" s="175">
        <v>0</v>
      </c>
      <c r="AL955" s="175">
        <v>1350.8549193256208</v>
      </c>
      <c r="AM955" s="175">
        <v>1116.2132321309437</v>
      </c>
      <c r="AN955" s="175">
        <v>531.32800320635204</v>
      </c>
      <c r="AO955" s="175">
        <v>0</v>
      </c>
      <c r="AP955" s="175">
        <v>2701.7098386512416</v>
      </c>
      <c r="AQ955" s="175">
        <v>2467.0681514565645</v>
      </c>
      <c r="AR955" s="175">
        <v>1882.182922531973</v>
      </c>
      <c r="AS955" s="175">
        <v>1350.8549193256208</v>
      </c>
      <c r="AT955" s="175">
        <v>2232.4264642618873</v>
      </c>
      <c r="AU955" s="175">
        <v>1647.5412353372958</v>
      </c>
      <c r="AV955" s="175">
        <v>1116.2132321309437</v>
      </c>
      <c r="AW955" s="175">
        <v>1062.6560064127041</v>
      </c>
      <c r="AX955" s="175">
        <v>531.32800320635204</v>
      </c>
      <c r="AY955" s="175">
        <v>0</v>
      </c>
      <c r="AZ955" s="175">
        <v>4052.5647579768624</v>
      </c>
      <c r="BA955" s="175">
        <v>3817.9230707821853</v>
      </c>
      <c r="BB955" s="175">
        <v>3233.0378418575938</v>
      </c>
      <c r="BC955" s="175">
        <v>2701.7098386512416</v>
      </c>
      <c r="BD955" s="175">
        <v>3583.2813835875081</v>
      </c>
      <c r="BE955" s="175">
        <v>2998.3961546629166</v>
      </c>
      <c r="BF955" s="175">
        <v>2467.0681514565645</v>
      </c>
      <c r="BG955" s="175">
        <v>2413.5109257383251</v>
      </c>
      <c r="BH955" s="175">
        <v>1882.182922531973</v>
      </c>
      <c r="BI955" s="175">
        <v>1350.8549193256208</v>
      </c>
      <c r="BJ955" s="175">
        <v>3348.639696392831</v>
      </c>
      <c r="BK955" s="175">
        <v>2763.7544674682395</v>
      </c>
      <c r="BL955" s="175">
        <v>2232.4264642618873</v>
      </c>
      <c r="BM955" s="175">
        <v>2178.869238543648</v>
      </c>
      <c r="BN955" s="175">
        <v>1647.5412353372958</v>
      </c>
      <c r="BO955" s="175">
        <v>1116.2132321309437</v>
      </c>
      <c r="BP955" s="175">
        <v>1593.984009619056</v>
      </c>
      <c r="BQ955" s="175">
        <v>1062.6560064127041</v>
      </c>
      <c r="BR955" s="175">
        <v>531.32800320635204</v>
      </c>
      <c r="BS955" s="175">
        <v>0</v>
      </c>
      <c r="BT955" s="173">
        <v>4934.1363029131289</v>
      </c>
      <c r="BU955" s="173">
        <v>4349.2510739885374</v>
      </c>
      <c r="BV955" s="173">
        <v>4114.6093867938598</v>
      </c>
      <c r="BW955" s="173">
        <v>3529.7241578692683</v>
      </c>
      <c r="BX955" s="173">
        <v>2178.869238543648</v>
      </c>
      <c r="BY955" s="174">
        <v>1647.5412353372958</v>
      </c>
      <c r="BZ955" s="175">
        <v>1062.6560064127041</v>
      </c>
      <c r="CA955" s="175">
        <v>3116.6839145512063</v>
      </c>
      <c r="CB955" s="175">
        <v>4934.1363029131289</v>
      </c>
      <c r="CC955" s="175">
        <v>4349.2510739885374</v>
      </c>
      <c r="CD955" s="175">
        <v>4114.6093867938598</v>
      </c>
      <c r="CE955" s="175">
        <v>3529.7241578692683</v>
      </c>
      <c r="CF955" s="175">
        <v>2178.869238543648</v>
      </c>
      <c r="CG955" s="175">
        <v>1647.5412353372958</v>
      </c>
      <c r="CH955" s="175">
        <v>1062.6560064127041</v>
      </c>
      <c r="CI955" s="175">
        <v>3116.6839145512063</v>
      </c>
      <c r="CJ955" s="175">
        <v>5465.4643061194811</v>
      </c>
      <c r="CK955" s="175">
        <v>4645.937390000212</v>
      </c>
      <c r="CL955" s="175">
        <v>3826.4104738809433</v>
      </c>
      <c r="CM955" s="175">
        <v>3295.0824706745916</v>
      </c>
      <c r="CN955" s="175">
        <v>2178.869238543648</v>
      </c>
      <c r="CO955" s="175">
        <v>1593.984009619056</v>
      </c>
      <c r="CP955" s="175">
        <v>1062.6560064127041</v>
      </c>
      <c r="CQ955" s="175">
        <v>3152.629127892948</v>
      </c>
      <c r="CR955" s="175">
        <v>4203.5055038572636</v>
      </c>
      <c r="CS955" s="175">
        <v>5254.3818798215798</v>
      </c>
      <c r="CT955" s="175">
        <v>6305.2582557858959</v>
      </c>
      <c r="CU955" s="175">
        <v>5465.4643061194811</v>
      </c>
      <c r="CV955" s="175">
        <v>4645.937390000212</v>
      </c>
      <c r="CW955" s="175">
        <v>3826.4104738809433</v>
      </c>
      <c r="CX955" s="175">
        <v>3295.0824706745916</v>
      </c>
      <c r="CY955" s="175">
        <v>2178.869238543648</v>
      </c>
      <c r="CZ955" s="175">
        <v>1593.984009619056</v>
      </c>
      <c r="DA955" s="175">
        <v>1062.6560064127041</v>
      </c>
      <c r="DB955" s="175">
        <v>3152.629127892948</v>
      </c>
      <c r="DC955" s="175">
        <v>4203.5055038572636</v>
      </c>
      <c r="DD955" s="175">
        <v>5254.3818798215798</v>
      </c>
      <c r="DE955" s="175">
        <v>6305.2582557858959</v>
      </c>
      <c r="DF955" s="175">
        <v>0</v>
      </c>
      <c r="DG955" s="175">
        <v>1350.8549193256208</v>
      </c>
      <c r="DH955" s="175">
        <v>1116.2132321309437</v>
      </c>
      <c r="DI955" s="175">
        <v>531.32800320635204</v>
      </c>
      <c r="DJ955" s="175">
        <v>0</v>
      </c>
      <c r="DK955" s="175">
        <v>2701.7098386512416</v>
      </c>
      <c r="DL955" s="175">
        <v>2467.0681514565645</v>
      </c>
      <c r="DM955" s="175">
        <v>1882.182922531973</v>
      </c>
      <c r="DN955" s="175">
        <v>1350.8549193256208</v>
      </c>
      <c r="DO955" s="175">
        <v>2232.4264642618873</v>
      </c>
      <c r="DP955" s="175">
        <v>1647.5412353372958</v>
      </c>
      <c r="DQ955" s="175">
        <v>1116.2132321309437</v>
      </c>
      <c r="DR955" s="175">
        <v>1062.6560064127041</v>
      </c>
      <c r="DS955" s="175">
        <v>531.32800320635204</v>
      </c>
      <c r="DT955" s="175">
        <v>0</v>
      </c>
      <c r="DU955" s="175">
        <v>4052.5647579768624</v>
      </c>
      <c r="DV955" s="175">
        <v>3817.9230707821853</v>
      </c>
      <c r="DW955" s="175">
        <v>3233.0378418575938</v>
      </c>
      <c r="DX955" s="175">
        <v>2701.7098386512416</v>
      </c>
      <c r="DY955" s="175">
        <v>3583.2813835875081</v>
      </c>
      <c r="DZ955" s="175">
        <v>2998.3961546629166</v>
      </c>
      <c r="EA955" s="175">
        <v>2467.0681514565645</v>
      </c>
      <c r="EB955" s="175">
        <v>2413.5109257383251</v>
      </c>
      <c r="EC955" s="175">
        <v>1882.182922531973</v>
      </c>
      <c r="ED955" s="175">
        <v>1350.8549193256208</v>
      </c>
      <c r="EE955" s="175">
        <v>3348.639696392831</v>
      </c>
      <c r="EF955" s="175">
        <v>2763.7544674682395</v>
      </c>
      <c r="EG955" s="175">
        <v>2232.4264642618873</v>
      </c>
      <c r="EH955" s="175">
        <v>2178.869238543648</v>
      </c>
      <c r="EI955" s="175">
        <v>1647.5412353372958</v>
      </c>
      <c r="EJ955" s="175">
        <v>1116.2132321309437</v>
      </c>
      <c r="EK955" s="175">
        <v>1593.984009619056</v>
      </c>
      <c r="EL955" s="175">
        <v>1062.6560064127041</v>
      </c>
      <c r="EM955" s="175">
        <v>531.32800320635204</v>
      </c>
      <c r="EN955" s="175">
        <v>0</v>
      </c>
      <c r="EO955" s="175">
        <v>4934.1363029131289</v>
      </c>
      <c r="EP955" s="175">
        <v>4349.2510739885374</v>
      </c>
      <c r="EQ955" s="175">
        <v>4114.6093867938598</v>
      </c>
      <c r="ER955" s="175">
        <v>3529.7241578692683</v>
      </c>
      <c r="ES955" s="175">
        <v>2178.869238543648</v>
      </c>
      <c r="ET955" s="175">
        <v>1647.5412353372958</v>
      </c>
      <c r="EU955" s="175">
        <v>1062.6560064127041</v>
      </c>
      <c r="EV955" s="175">
        <v>3116.6839145512063</v>
      </c>
      <c r="EW955" s="175">
        <v>4155.5785527349417</v>
      </c>
      <c r="EX955" s="175">
        <v>0</v>
      </c>
      <c r="EY955" s="175">
        <v>749.59903866572915</v>
      </c>
      <c r="EZ955" s="175">
        <v>1499.1980773314583</v>
      </c>
      <c r="FA955" s="175">
        <v>2248.797115997188</v>
      </c>
    </row>
    <row r="956" spans="1:157" ht="14.4" x14ac:dyDescent="0.3">
      <c r="A956" s="171" t="s">
        <v>620</v>
      </c>
      <c r="B956" s="172">
        <v>244.43999999999997</v>
      </c>
      <c r="C956" s="173">
        <v>362.61500000000001</v>
      </c>
      <c r="D956" s="173">
        <v>370.81000000000006</v>
      </c>
      <c r="E956" s="173">
        <v>437.14</v>
      </c>
      <c r="F956" s="173">
        <v>463.26499999999999</v>
      </c>
      <c r="G956" s="173">
        <v>478.38</v>
      </c>
      <c r="H956" s="204">
        <v>486.20249999999999</v>
      </c>
      <c r="I956" s="175">
        <v>549.51749999999993</v>
      </c>
      <c r="J956" s="175">
        <v>574.45499999999993</v>
      </c>
      <c r="K956" s="175">
        <v>494.02500000000003</v>
      </c>
      <c r="L956" s="175">
        <v>557.34</v>
      </c>
      <c r="M956" s="175">
        <v>582.27750000000003</v>
      </c>
      <c r="N956" s="175">
        <v>620.65499999999997</v>
      </c>
      <c r="O956" s="175">
        <v>645.59249999999997</v>
      </c>
      <c r="P956" s="175">
        <v>670.53</v>
      </c>
      <c r="Q956" s="175">
        <v>581.54999999999995</v>
      </c>
      <c r="R956" s="175">
        <v>589</v>
      </c>
      <c r="S956" s="175">
        <v>649.29999999999995</v>
      </c>
      <c r="T956" s="175">
        <v>673.05</v>
      </c>
      <c r="U956" s="175">
        <v>596.44999999999993</v>
      </c>
      <c r="V956" s="175">
        <v>656.75</v>
      </c>
      <c r="W956" s="175">
        <v>680.5</v>
      </c>
      <c r="X956" s="175">
        <v>717.05</v>
      </c>
      <c r="Y956" s="175">
        <v>740.8</v>
      </c>
      <c r="Z956" s="175">
        <v>764.55</v>
      </c>
      <c r="AA956" s="175">
        <v>603.9</v>
      </c>
      <c r="AB956" s="175">
        <v>664.2</v>
      </c>
      <c r="AC956" s="175">
        <v>687.95</v>
      </c>
      <c r="AD956" s="175">
        <v>724.5</v>
      </c>
      <c r="AE956" s="175">
        <v>748.25</v>
      </c>
      <c r="AF956" s="175">
        <v>772</v>
      </c>
      <c r="AG956" s="175">
        <v>784.8</v>
      </c>
      <c r="AH956" s="175">
        <v>808.55</v>
      </c>
      <c r="AI956" s="175">
        <v>832.3</v>
      </c>
      <c r="AJ956" s="175">
        <v>856.05</v>
      </c>
      <c r="AK956" s="175">
        <v>482.13</v>
      </c>
      <c r="AL956" s="175">
        <v>592.46249999999998</v>
      </c>
      <c r="AM956" s="175">
        <v>600.28499999999997</v>
      </c>
      <c r="AN956" s="175">
        <v>663.6</v>
      </c>
      <c r="AO956" s="175">
        <v>688.53750000000002</v>
      </c>
      <c r="AP956" s="175">
        <v>690.2</v>
      </c>
      <c r="AQ956" s="175">
        <v>697.65</v>
      </c>
      <c r="AR956" s="175">
        <v>757.95</v>
      </c>
      <c r="AS956" s="175">
        <v>781.7</v>
      </c>
      <c r="AT956" s="175">
        <v>705.09999999999991</v>
      </c>
      <c r="AU956" s="175">
        <v>765.39999999999986</v>
      </c>
      <c r="AV956" s="175">
        <v>789.14999999999986</v>
      </c>
      <c r="AW956" s="175">
        <v>825.7</v>
      </c>
      <c r="AX956" s="175">
        <v>849.45</v>
      </c>
      <c r="AY956" s="175">
        <v>873.2</v>
      </c>
      <c r="AZ956" s="175">
        <v>775.34250000000009</v>
      </c>
      <c r="BA956" s="175">
        <v>782.42</v>
      </c>
      <c r="BB956" s="175">
        <v>839.70500000000004</v>
      </c>
      <c r="BC956" s="175">
        <v>862.26750000000004</v>
      </c>
      <c r="BD956" s="175">
        <v>789.49749999999995</v>
      </c>
      <c r="BE956" s="175">
        <v>846.78249999999991</v>
      </c>
      <c r="BF956" s="175">
        <v>869.34499999999991</v>
      </c>
      <c r="BG956" s="175">
        <v>904.0675</v>
      </c>
      <c r="BH956" s="175">
        <v>926.63</v>
      </c>
      <c r="BI956" s="175">
        <v>949.1925</v>
      </c>
      <c r="BJ956" s="175">
        <v>796.57499999999982</v>
      </c>
      <c r="BK956" s="175">
        <v>853.8599999999999</v>
      </c>
      <c r="BL956" s="175">
        <v>876.4224999999999</v>
      </c>
      <c r="BM956" s="175">
        <v>911.14499999999987</v>
      </c>
      <c r="BN956" s="175">
        <v>933.70749999999987</v>
      </c>
      <c r="BO956" s="175">
        <v>956.26999999999987</v>
      </c>
      <c r="BP956" s="175">
        <v>968.43000000000006</v>
      </c>
      <c r="BQ956" s="175">
        <v>990.99250000000006</v>
      </c>
      <c r="BR956" s="175">
        <v>1013.5550000000001</v>
      </c>
      <c r="BS956" s="175">
        <v>1036.1175000000001</v>
      </c>
      <c r="BT956" s="173">
        <v>686.28</v>
      </c>
      <c r="BU956" s="173">
        <v>743.56500000000005</v>
      </c>
      <c r="BV956" s="173">
        <v>750.64249999999993</v>
      </c>
      <c r="BW956" s="173">
        <v>807.9274999999999</v>
      </c>
      <c r="BX956" s="173">
        <v>894.85249999999985</v>
      </c>
      <c r="BY956" s="174">
        <v>917.41499999999985</v>
      </c>
      <c r="BZ956" s="175">
        <v>974.69999999999993</v>
      </c>
      <c r="CA956" s="175">
        <v>825.05464285714288</v>
      </c>
      <c r="CB956" s="175">
        <v>909.15</v>
      </c>
      <c r="CC956" s="175">
        <v>966.43500000000006</v>
      </c>
      <c r="CD956" s="175">
        <v>973.51249999999993</v>
      </c>
      <c r="CE956" s="175">
        <v>1030.7974999999999</v>
      </c>
      <c r="CF956" s="175">
        <v>1117.7224999999996</v>
      </c>
      <c r="CG956" s="175">
        <v>1140.2849999999996</v>
      </c>
      <c r="CH956" s="175">
        <v>1197.57</v>
      </c>
      <c r="CI956" s="175">
        <v>1047.9246428571428</v>
      </c>
      <c r="CJ956" s="175">
        <v>870.29500000000007</v>
      </c>
      <c r="CK956" s="175">
        <v>934.65750000000003</v>
      </c>
      <c r="CL956" s="175">
        <v>999.01999999999987</v>
      </c>
      <c r="CM956" s="175">
        <v>1021.5824999999999</v>
      </c>
      <c r="CN956" s="175">
        <v>1101.43</v>
      </c>
      <c r="CO956" s="175">
        <v>1158.7149999999997</v>
      </c>
      <c r="CP956" s="175">
        <v>1181.2774999999997</v>
      </c>
      <c r="CQ956" s="175">
        <v>1038.1396428571429</v>
      </c>
      <c r="CR956" s="175">
        <v>1304.8632142857143</v>
      </c>
      <c r="CS956" s="175">
        <v>1571.5867857142857</v>
      </c>
      <c r="CT956" s="175">
        <v>1838.3103571428571</v>
      </c>
      <c r="CU956" s="175">
        <v>1035.6300000000001</v>
      </c>
      <c r="CV956" s="175">
        <v>1096.6049999999998</v>
      </c>
      <c r="CW956" s="175">
        <v>1157.58</v>
      </c>
      <c r="CX956" s="175">
        <v>1178.9550000000002</v>
      </c>
      <c r="CY956" s="175">
        <v>1254.6000000000001</v>
      </c>
      <c r="CZ956" s="175">
        <v>1308.8699999999999</v>
      </c>
      <c r="DA956" s="175">
        <v>1330.2449999999999</v>
      </c>
      <c r="DB956" s="175">
        <v>1194.6407142857142</v>
      </c>
      <c r="DC956" s="175">
        <v>1461.3642857142856</v>
      </c>
      <c r="DD956" s="175">
        <v>1728.087857142857</v>
      </c>
      <c r="DE956" s="175">
        <v>1994.8114285714285</v>
      </c>
      <c r="DF956" s="175">
        <v>674.1</v>
      </c>
      <c r="DG956" s="175">
        <v>767.95</v>
      </c>
      <c r="DH956" s="175">
        <v>775.4</v>
      </c>
      <c r="DI956" s="175">
        <v>835.7</v>
      </c>
      <c r="DJ956" s="175">
        <v>859.45</v>
      </c>
      <c r="DK956" s="175">
        <v>849.20500000000004</v>
      </c>
      <c r="DL956" s="175">
        <v>856.28250000000003</v>
      </c>
      <c r="DM956" s="175">
        <v>913.5675</v>
      </c>
      <c r="DN956" s="175">
        <v>936.13</v>
      </c>
      <c r="DO956" s="175">
        <v>863.3599999999999</v>
      </c>
      <c r="DP956" s="175">
        <v>920.64499999999987</v>
      </c>
      <c r="DQ956" s="175">
        <v>943.20749999999987</v>
      </c>
      <c r="DR956" s="175">
        <v>977.93000000000006</v>
      </c>
      <c r="DS956" s="175">
        <v>1000.4925000000001</v>
      </c>
      <c r="DT956" s="175">
        <v>1023.0550000000001</v>
      </c>
      <c r="DU956" s="175">
        <v>968.85750000000007</v>
      </c>
      <c r="DV956" s="175">
        <v>975.93500000000017</v>
      </c>
      <c r="DW956" s="175">
        <v>1033.22</v>
      </c>
      <c r="DX956" s="175">
        <v>1055.7825</v>
      </c>
      <c r="DY956" s="175">
        <v>983.01249999999993</v>
      </c>
      <c r="DZ956" s="175">
        <v>1040.2974999999999</v>
      </c>
      <c r="EA956" s="175">
        <v>1062.8599999999999</v>
      </c>
      <c r="EB956" s="175">
        <v>1097.5825</v>
      </c>
      <c r="EC956" s="175">
        <v>1120.145</v>
      </c>
      <c r="ED956" s="175">
        <v>1142.7075</v>
      </c>
      <c r="EE956" s="175">
        <v>990.09</v>
      </c>
      <c r="EF956" s="175">
        <v>1047.375</v>
      </c>
      <c r="EG956" s="175">
        <v>1069.9375</v>
      </c>
      <c r="EH956" s="175">
        <v>1104.6599999999999</v>
      </c>
      <c r="EI956" s="175">
        <v>1127.2224999999999</v>
      </c>
      <c r="EJ956" s="175">
        <v>1149.7849999999999</v>
      </c>
      <c r="EK956" s="175">
        <v>1161.9450000000002</v>
      </c>
      <c r="EL956" s="175">
        <v>1184.5075000000002</v>
      </c>
      <c r="EM956" s="175">
        <v>1207.0700000000002</v>
      </c>
      <c r="EN956" s="175">
        <v>1229.6325000000002</v>
      </c>
      <c r="EO956" s="175">
        <v>1044.6300000000001</v>
      </c>
      <c r="EP956" s="175">
        <v>1098.9000000000001</v>
      </c>
      <c r="EQ956" s="175">
        <v>1105.605</v>
      </c>
      <c r="ER956" s="175">
        <v>1159.875</v>
      </c>
      <c r="ES956" s="175">
        <v>1242.2250000000001</v>
      </c>
      <c r="ET956" s="175">
        <v>1263.6000000000001</v>
      </c>
      <c r="EU956" s="175">
        <v>1317.8700000000001</v>
      </c>
      <c r="EV956" s="175">
        <v>1176.1007142857143</v>
      </c>
      <c r="EW956" s="175">
        <v>1506.2121428571429</v>
      </c>
      <c r="EX956" s="175">
        <v>876.59999999999991</v>
      </c>
      <c r="EY956" s="175">
        <v>992.01374999999985</v>
      </c>
      <c r="EZ956" s="175">
        <v>1151.2574999999999</v>
      </c>
      <c r="FA956" s="175">
        <v>1241.5274999999999</v>
      </c>
    </row>
    <row r="957" spans="1:157" ht="14.4" x14ac:dyDescent="0.3">
      <c r="A957" s="171" t="s">
        <v>621</v>
      </c>
      <c r="B957" s="172">
        <v>279.15100971152356</v>
      </c>
      <c r="C957" s="173">
        <v>288.13580971152356</v>
      </c>
      <c r="D957" s="173">
        <v>288.13580971152356</v>
      </c>
      <c r="E957" s="173">
        <v>288.13580971152356</v>
      </c>
      <c r="F957" s="173">
        <v>279.15100971152356</v>
      </c>
      <c r="G957" s="173">
        <v>288.13580971152356</v>
      </c>
      <c r="H957" s="204">
        <v>288.13580971152356</v>
      </c>
      <c r="I957" s="175">
        <v>288.13580971152356</v>
      </c>
      <c r="J957" s="175">
        <v>288.13580971152356</v>
      </c>
      <c r="K957" s="175">
        <v>288.13580971152356</v>
      </c>
      <c r="L957" s="175">
        <v>288.13580971152356</v>
      </c>
      <c r="M957" s="175">
        <v>288.13580971152356</v>
      </c>
      <c r="N957" s="175">
        <v>288.13580971152356</v>
      </c>
      <c r="O957" s="175">
        <v>288.13580971152356</v>
      </c>
      <c r="P957" s="175">
        <v>279.15100971152356</v>
      </c>
      <c r="Q957" s="175">
        <v>288.13580971152356</v>
      </c>
      <c r="R957" s="175">
        <v>288.13580971152356</v>
      </c>
      <c r="S957" s="175">
        <v>288.13580971152356</v>
      </c>
      <c r="T957" s="175">
        <v>288.13580971152356</v>
      </c>
      <c r="U957" s="175">
        <v>288.13580971152356</v>
      </c>
      <c r="V957" s="175">
        <v>288.13580971152356</v>
      </c>
      <c r="W957" s="175">
        <v>288.13580971152356</v>
      </c>
      <c r="X957" s="175">
        <v>288.13580971152356</v>
      </c>
      <c r="Y957" s="175">
        <v>288.13580971152356</v>
      </c>
      <c r="Z957" s="175">
        <v>288.13580971152356</v>
      </c>
      <c r="AA957" s="175">
        <v>288.13580971152356</v>
      </c>
      <c r="AB957" s="175">
        <v>288.13580971152356</v>
      </c>
      <c r="AC957" s="175">
        <v>288.13580971152356</v>
      </c>
      <c r="AD957" s="175">
        <v>288.13580971152356</v>
      </c>
      <c r="AE957" s="175">
        <v>288.13580971152356</v>
      </c>
      <c r="AF957" s="175">
        <v>288.13580971152356</v>
      </c>
      <c r="AG957" s="175">
        <v>288.13580971152356</v>
      </c>
      <c r="AH957" s="175">
        <v>288.13580971152356</v>
      </c>
      <c r="AI957" s="175">
        <v>288.13580971152356</v>
      </c>
      <c r="AJ957" s="175">
        <v>279.15100971152356</v>
      </c>
      <c r="AK957" s="175">
        <v>535.81793964460712</v>
      </c>
      <c r="AL957" s="175">
        <v>544.80273964460707</v>
      </c>
      <c r="AM957" s="175">
        <v>544.80273964460707</v>
      </c>
      <c r="AN957" s="175">
        <v>544.80273964460707</v>
      </c>
      <c r="AO957" s="175">
        <v>535.81793964460712</v>
      </c>
      <c r="AP957" s="175">
        <v>544.80273964460707</v>
      </c>
      <c r="AQ957" s="175">
        <v>544.80273964460707</v>
      </c>
      <c r="AR957" s="175">
        <v>544.80273964460707</v>
      </c>
      <c r="AS957" s="175">
        <v>544.80273964460707</v>
      </c>
      <c r="AT957" s="175">
        <v>544.80273964460707</v>
      </c>
      <c r="AU957" s="175">
        <v>544.80273964460707</v>
      </c>
      <c r="AV957" s="175">
        <v>544.80273964460707</v>
      </c>
      <c r="AW957" s="175">
        <v>544.80273964460707</v>
      </c>
      <c r="AX957" s="175">
        <v>544.80273964460707</v>
      </c>
      <c r="AY957" s="175">
        <v>535.81793964460712</v>
      </c>
      <c r="AZ957" s="175">
        <v>544.80273964460707</v>
      </c>
      <c r="BA957" s="175">
        <v>544.80273964460707</v>
      </c>
      <c r="BB957" s="175">
        <v>544.80273964460707</v>
      </c>
      <c r="BC957" s="175">
        <v>544.80273964460707</v>
      </c>
      <c r="BD957" s="175">
        <v>544.80273964460707</v>
      </c>
      <c r="BE957" s="175">
        <v>544.80273964460707</v>
      </c>
      <c r="BF957" s="175">
        <v>544.80273964460707</v>
      </c>
      <c r="BG957" s="175">
        <v>544.80273964460707</v>
      </c>
      <c r="BH957" s="175">
        <v>544.80273964460707</v>
      </c>
      <c r="BI957" s="175">
        <v>544.80273964460707</v>
      </c>
      <c r="BJ957" s="175">
        <v>544.80273964460707</v>
      </c>
      <c r="BK957" s="175">
        <v>544.80273964460707</v>
      </c>
      <c r="BL957" s="175">
        <v>544.80273964460707</v>
      </c>
      <c r="BM957" s="175">
        <v>544.80273964460707</v>
      </c>
      <c r="BN957" s="175">
        <v>544.80273964460707</v>
      </c>
      <c r="BO957" s="175">
        <v>544.80273964460707</v>
      </c>
      <c r="BP957" s="175">
        <v>544.80273964460707</v>
      </c>
      <c r="BQ957" s="175">
        <v>544.80273964460707</v>
      </c>
      <c r="BR957" s="175">
        <v>544.80273964460707</v>
      </c>
      <c r="BS957" s="175">
        <v>535.81793964460712</v>
      </c>
      <c r="BT957" s="173">
        <v>288.13580971152356</v>
      </c>
      <c r="BU957" s="173">
        <v>288.13580971152356</v>
      </c>
      <c r="BV957" s="173">
        <v>288.13580971152356</v>
      </c>
      <c r="BW957" s="173">
        <v>288.13580971152356</v>
      </c>
      <c r="BX957" s="173">
        <v>288.13580971152356</v>
      </c>
      <c r="BY957" s="174">
        <v>288.13580971152356</v>
      </c>
      <c r="BZ957" s="175">
        <v>288.13580971152356</v>
      </c>
      <c r="CA957" s="175">
        <v>288.13580971152356</v>
      </c>
      <c r="CB957" s="175">
        <v>544.80273964460707</v>
      </c>
      <c r="CC957" s="175">
        <v>544.80273964460707</v>
      </c>
      <c r="CD957" s="175">
        <v>544.80273964460707</v>
      </c>
      <c r="CE957" s="175">
        <v>544.80273964460707</v>
      </c>
      <c r="CF957" s="175">
        <v>544.80273964460707</v>
      </c>
      <c r="CG957" s="175">
        <v>544.80273964460707</v>
      </c>
      <c r="CH957" s="175">
        <v>544.80273964460707</v>
      </c>
      <c r="CI957" s="175">
        <v>544.80273964460707</v>
      </c>
      <c r="CJ957" s="175">
        <v>288.13580971152356</v>
      </c>
      <c r="CK957" s="175">
        <v>288.13580971152356</v>
      </c>
      <c r="CL957" s="175">
        <v>288.13580971152356</v>
      </c>
      <c r="CM957" s="175">
        <v>288.13580971152356</v>
      </c>
      <c r="CN957" s="175">
        <v>288.13580971152356</v>
      </c>
      <c r="CO957" s="175">
        <v>288.13580971152356</v>
      </c>
      <c r="CP957" s="175">
        <v>288.13580971152356</v>
      </c>
      <c r="CQ957" s="175">
        <v>288.13580971152356</v>
      </c>
      <c r="CR957" s="175">
        <v>288.13580971152356</v>
      </c>
      <c r="CS957" s="175">
        <v>288.13580971152356</v>
      </c>
      <c r="CT957" s="175">
        <v>288.13580971152356</v>
      </c>
      <c r="CU957" s="175">
        <v>544.80273964460707</v>
      </c>
      <c r="CV957" s="175">
        <v>544.80273964460707</v>
      </c>
      <c r="CW957" s="175">
        <v>544.80273964460707</v>
      </c>
      <c r="CX957" s="175">
        <v>544.80273964460707</v>
      </c>
      <c r="CY957" s="175">
        <v>544.80273964460707</v>
      </c>
      <c r="CZ957" s="175">
        <v>544.80273964460707</v>
      </c>
      <c r="DA957" s="175">
        <v>544.80273964460707</v>
      </c>
      <c r="DB957" s="175">
        <v>544.80273964460707</v>
      </c>
      <c r="DC957" s="175">
        <v>544.80273964460707</v>
      </c>
      <c r="DD957" s="175">
        <v>544.80273964460707</v>
      </c>
      <c r="DE957" s="175">
        <v>544.80273964460707</v>
      </c>
      <c r="DF957" s="175">
        <v>535.81793964460712</v>
      </c>
      <c r="DG957" s="175">
        <v>544.80273964460707</v>
      </c>
      <c r="DH957" s="175">
        <v>544.80273964460707</v>
      </c>
      <c r="DI957" s="175">
        <v>544.80273964460707</v>
      </c>
      <c r="DJ957" s="175">
        <v>535.81793964460712</v>
      </c>
      <c r="DK957" s="175">
        <v>544.80273964460707</v>
      </c>
      <c r="DL957" s="175">
        <v>544.80273964460707</v>
      </c>
      <c r="DM957" s="175">
        <v>544.80273964460707</v>
      </c>
      <c r="DN957" s="175">
        <v>544.80273964460707</v>
      </c>
      <c r="DO957" s="175">
        <v>544.80273964460707</v>
      </c>
      <c r="DP957" s="175">
        <v>544.80273964460707</v>
      </c>
      <c r="DQ957" s="175">
        <v>544.80273964460707</v>
      </c>
      <c r="DR957" s="175">
        <v>544.80273964460707</v>
      </c>
      <c r="DS957" s="175">
        <v>544.80273964460707</v>
      </c>
      <c r="DT957" s="175">
        <v>535.81793964460712</v>
      </c>
      <c r="DU957" s="175">
        <v>544.80273964460707</v>
      </c>
      <c r="DV957" s="175">
        <v>544.80273964460707</v>
      </c>
      <c r="DW957" s="175">
        <v>544.80273964460707</v>
      </c>
      <c r="DX957" s="175">
        <v>544.80273964460707</v>
      </c>
      <c r="DY957" s="175">
        <v>544.80273964460707</v>
      </c>
      <c r="DZ957" s="175">
        <v>544.80273964460707</v>
      </c>
      <c r="EA957" s="175">
        <v>544.80273964460707</v>
      </c>
      <c r="EB957" s="175">
        <v>544.80273964460707</v>
      </c>
      <c r="EC957" s="175">
        <v>544.80273964460707</v>
      </c>
      <c r="ED957" s="175">
        <v>544.80273964460707</v>
      </c>
      <c r="EE957" s="175">
        <v>544.80273964460707</v>
      </c>
      <c r="EF957" s="175">
        <v>544.80273964460707</v>
      </c>
      <c r="EG957" s="175">
        <v>544.80273964460707</v>
      </c>
      <c r="EH957" s="175">
        <v>544.80273964460707</v>
      </c>
      <c r="EI957" s="175">
        <v>544.80273964460707</v>
      </c>
      <c r="EJ957" s="175">
        <v>544.80273964460707</v>
      </c>
      <c r="EK957" s="175">
        <v>544.80273964460707</v>
      </c>
      <c r="EL957" s="175">
        <v>544.80273964460707</v>
      </c>
      <c r="EM957" s="175">
        <v>544.80273964460707</v>
      </c>
      <c r="EN957" s="175">
        <v>535.81793964460712</v>
      </c>
      <c r="EO957" s="175">
        <v>544.80273964460707</v>
      </c>
      <c r="EP957" s="175">
        <v>544.80273964460707</v>
      </c>
      <c r="EQ957" s="175">
        <v>544.80273964460707</v>
      </c>
      <c r="ER957" s="175">
        <v>544.80273964460707</v>
      </c>
      <c r="ES957" s="175">
        <v>544.80273964460707</v>
      </c>
      <c r="ET957" s="175">
        <v>544.80273964460707</v>
      </c>
      <c r="EU957" s="175">
        <v>544.80273964460707</v>
      </c>
      <c r="EV957" s="175">
        <v>544.80273964460707</v>
      </c>
      <c r="EW957" s="175">
        <v>544.80273964460707</v>
      </c>
      <c r="EX957" s="175">
        <v>535.81793964460712</v>
      </c>
      <c r="EY957" s="175">
        <v>544.80273964460707</v>
      </c>
      <c r="EZ957" s="175">
        <v>544.80273964460707</v>
      </c>
      <c r="FA957" s="175">
        <v>544.80273964460707</v>
      </c>
    </row>
    <row r="958" spans="1:157" ht="14.4" x14ac:dyDescent="0.3">
      <c r="A958" s="171" t="s">
        <v>622</v>
      </c>
      <c r="B958" s="172">
        <v>149.29939152359583</v>
      </c>
      <c r="C958" s="173">
        <v>449.5274425835176</v>
      </c>
      <c r="D958" s="173">
        <v>450.2207736408152</v>
      </c>
      <c r="E958" s="173">
        <v>465.88781898394291</v>
      </c>
      <c r="F958" s="173">
        <v>478.43207887948432</v>
      </c>
      <c r="G958" s="173">
        <v>458.82124719968539</v>
      </c>
      <c r="H958" s="204">
        <v>459.51457825698299</v>
      </c>
      <c r="I958" s="175">
        <v>475.1816236001107</v>
      </c>
      <c r="J958" s="175">
        <v>487.72588349565211</v>
      </c>
      <c r="K958" s="175">
        <v>460.20790931428053</v>
      </c>
      <c r="L958" s="175">
        <v>475.8749546574083</v>
      </c>
      <c r="M958" s="175">
        <v>488.41921455294971</v>
      </c>
      <c r="N958" s="175">
        <v>491.54200000053601</v>
      </c>
      <c r="O958" s="175">
        <v>504.08625989607742</v>
      </c>
      <c r="P958" s="175">
        <v>516.63051979161889</v>
      </c>
      <c r="Q958" s="175">
        <v>468.11505181585318</v>
      </c>
      <c r="R958" s="175">
        <v>468.80838287315078</v>
      </c>
      <c r="S958" s="175">
        <v>484.47542821627849</v>
      </c>
      <c r="T958" s="175">
        <v>497.0196881118199</v>
      </c>
      <c r="U958" s="175">
        <v>469.50171393044832</v>
      </c>
      <c r="V958" s="175">
        <v>485.16875927357609</v>
      </c>
      <c r="W958" s="175">
        <v>497.7130191691175</v>
      </c>
      <c r="X958" s="175">
        <v>500.8358046167038</v>
      </c>
      <c r="Y958" s="175">
        <v>513.38006451224521</v>
      </c>
      <c r="Z958" s="175">
        <v>525.92432440778657</v>
      </c>
      <c r="AA958" s="175">
        <v>470.19504498774592</v>
      </c>
      <c r="AB958" s="175">
        <v>485.86209033087368</v>
      </c>
      <c r="AC958" s="175">
        <v>498.40635022641504</v>
      </c>
      <c r="AD958" s="175">
        <v>501.5291356740014</v>
      </c>
      <c r="AE958" s="175">
        <v>514.07339556954275</v>
      </c>
      <c r="AF958" s="175">
        <v>526.61765546508423</v>
      </c>
      <c r="AG958" s="175">
        <v>517.19618101712911</v>
      </c>
      <c r="AH958" s="175">
        <v>529.74044091267058</v>
      </c>
      <c r="AI958" s="175">
        <v>542.28470080821194</v>
      </c>
      <c r="AJ958" s="175">
        <v>554.82896070375341</v>
      </c>
      <c r="AK958" s="175">
        <v>498.77538127304121</v>
      </c>
      <c r="AL958" s="175">
        <v>508.069185889209</v>
      </c>
      <c r="AM958" s="175">
        <v>508.76251694650659</v>
      </c>
      <c r="AN958" s="175">
        <v>524.4295622896343</v>
      </c>
      <c r="AO958" s="175">
        <v>536.97382218517578</v>
      </c>
      <c r="AP958" s="175">
        <v>517.36299050537673</v>
      </c>
      <c r="AQ958" s="175">
        <v>518.05632156267438</v>
      </c>
      <c r="AR958" s="175">
        <v>533.7233669058021</v>
      </c>
      <c r="AS958" s="175">
        <v>546.26762680134357</v>
      </c>
      <c r="AT958" s="175">
        <v>518.74965261997193</v>
      </c>
      <c r="AU958" s="175">
        <v>534.41669796309964</v>
      </c>
      <c r="AV958" s="175">
        <v>546.96095785864111</v>
      </c>
      <c r="AW958" s="175">
        <v>550.08374330622735</v>
      </c>
      <c r="AX958" s="175">
        <v>562.62800320176882</v>
      </c>
      <c r="AY958" s="175">
        <v>575.17226309731029</v>
      </c>
      <c r="AZ958" s="175">
        <v>526.65679512154452</v>
      </c>
      <c r="BA958" s="175">
        <v>527.35012617884217</v>
      </c>
      <c r="BB958" s="175">
        <v>543.01717152196989</v>
      </c>
      <c r="BC958" s="175">
        <v>555.56143141751136</v>
      </c>
      <c r="BD958" s="175">
        <v>528.04345723613972</v>
      </c>
      <c r="BE958" s="175">
        <v>543.71050257926743</v>
      </c>
      <c r="BF958" s="175">
        <v>556.2547624748089</v>
      </c>
      <c r="BG958" s="175">
        <v>559.37754792239514</v>
      </c>
      <c r="BH958" s="175">
        <v>571.92180781793661</v>
      </c>
      <c r="BI958" s="175">
        <v>584.46606771347797</v>
      </c>
      <c r="BJ958" s="175">
        <v>528.73678829343726</v>
      </c>
      <c r="BK958" s="175">
        <v>544.40383363656497</v>
      </c>
      <c r="BL958" s="175">
        <v>556.94809353210644</v>
      </c>
      <c r="BM958" s="175">
        <v>560.07087897969268</v>
      </c>
      <c r="BN958" s="175">
        <v>572.61513887523415</v>
      </c>
      <c r="BO958" s="175">
        <v>585.15939877077562</v>
      </c>
      <c r="BP958" s="175">
        <v>575.7379243228205</v>
      </c>
      <c r="BQ958" s="175">
        <v>588.28218421836186</v>
      </c>
      <c r="BR958" s="175">
        <v>600.82644411390334</v>
      </c>
      <c r="BS958" s="175">
        <v>613.37070400944481</v>
      </c>
      <c r="BT958" s="173">
        <v>478.79551854661611</v>
      </c>
      <c r="BU958" s="173">
        <v>494.46256388974382</v>
      </c>
      <c r="BV958" s="173">
        <v>495.15589494704142</v>
      </c>
      <c r="BW958" s="173">
        <v>510.82294029016919</v>
      </c>
      <c r="BX958" s="173">
        <v>539.72757658613591</v>
      </c>
      <c r="BY958" s="174">
        <v>552.27183648167738</v>
      </c>
      <c r="BZ958" s="175">
        <v>567.93888182480509</v>
      </c>
      <c r="CA958" s="175">
        <v>519.88217322374123</v>
      </c>
      <c r="CB958" s="175">
        <v>537.33726185230751</v>
      </c>
      <c r="CC958" s="175">
        <v>553.00430719543522</v>
      </c>
      <c r="CD958" s="175">
        <v>553.69763825273287</v>
      </c>
      <c r="CE958" s="175">
        <v>569.36468359586058</v>
      </c>
      <c r="CF958" s="175">
        <v>598.26931989182731</v>
      </c>
      <c r="CG958" s="175">
        <v>610.81357978736867</v>
      </c>
      <c r="CH958" s="175">
        <v>626.48062513049649</v>
      </c>
      <c r="CI958" s="175">
        <v>578.42391652943263</v>
      </c>
      <c r="CJ958" s="175">
        <v>504.44969956320926</v>
      </c>
      <c r="CK958" s="175">
        <v>520.81007596363452</v>
      </c>
      <c r="CL958" s="175">
        <v>537.17045236405988</v>
      </c>
      <c r="CM958" s="175">
        <v>549.71471225960124</v>
      </c>
      <c r="CN958" s="175">
        <v>577.92601749827043</v>
      </c>
      <c r="CO958" s="175">
        <v>593.59306284139814</v>
      </c>
      <c r="CP958" s="175">
        <v>606.13732273693961</v>
      </c>
      <c r="CQ958" s="175">
        <v>555.68590617530185</v>
      </c>
      <c r="CR958" s="175">
        <v>594.16999557795248</v>
      </c>
      <c r="CS958" s="175">
        <v>632.65408498060322</v>
      </c>
      <c r="CT958" s="175">
        <v>671.13817438325395</v>
      </c>
      <c r="CU958" s="175">
        <v>562.99144286890055</v>
      </c>
      <c r="CV958" s="175">
        <v>579.35181926932592</v>
      </c>
      <c r="CW958" s="175">
        <v>595.71219566975128</v>
      </c>
      <c r="CX958" s="175">
        <v>608.25645556529264</v>
      </c>
      <c r="CY958" s="175">
        <v>636.46776080396182</v>
      </c>
      <c r="CZ958" s="175">
        <v>652.13480614708953</v>
      </c>
      <c r="DA958" s="175">
        <v>664.67906604263089</v>
      </c>
      <c r="DB958" s="175">
        <v>614.22764948099325</v>
      </c>
      <c r="DC958" s="175">
        <v>652.71173888364387</v>
      </c>
      <c r="DD958" s="175">
        <v>691.19582828629461</v>
      </c>
      <c r="DE958" s="175">
        <v>729.67991768894535</v>
      </c>
      <c r="DF958" s="175">
        <v>557.31712457873255</v>
      </c>
      <c r="DG958" s="175">
        <v>566.61092919490034</v>
      </c>
      <c r="DH958" s="175">
        <v>567.30426025219799</v>
      </c>
      <c r="DI958" s="175">
        <v>582.9713055953257</v>
      </c>
      <c r="DJ958" s="175">
        <v>595.51556549086717</v>
      </c>
      <c r="DK958" s="175">
        <v>575.90473381106813</v>
      </c>
      <c r="DL958" s="175">
        <v>576.59806486836578</v>
      </c>
      <c r="DM958" s="175">
        <v>592.26511021149349</v>
      </c>
      <c r="DN958" s="175">
        <v>604.80937010703497</v>
      </c>
      <c r="DO958" s="175">
        <v>577.29139592566332</v>
      </c>
      <c r="DP958" s="175">
        <v>592.95844126879103</v>
      </c>
      <c r="DQ958" s="175">
        <v>605.50270116433251</v>
      </c>
      <c r="DR958" s="175">
        <v>608.62548661191875</v>
      </c>
      <c r="DS958" s="175">
        <v>621.16974650746022</v>
      </c>
      <c r="DT958" s="175">
        <v>633.71400640300169</v>
      </c>
      <c r="DU958" s="175">
        <v>585.19853842723592</v>
      </c>
      <c r="DV958" s="175">
        <v>585.89186948453357</v>
      </c>
      <c r="DW958" s="175">
        <v>601.55891482766128</v>
      </c>
      <c r="DX958" s="175">
        <v>614.10317472320276</v>
      </c>
      <c r="DY958" s="175">
        <v>586.58520054183111</v>
      </c>
      <c r="DZ958" s="175">
        <v>602.25224588495882</v>
      </c>
      <c r="EA958" s="175">
        <v>614.7965057805003</v>
      </c>
      <c r="EB958" s="175">
        <v>617.91929122808654</v>
      </c>
      <c r="EC958" s="175">
        <v>630.46355112362801</v>
      </c>
      <c r="ED958" s="175">
        <v>643.00781101916937</v>
      </c>
      <c r="EE958" s="175">
        <v>587.27853159912866</v>
      </c>
      <c r="EF958" s="175">
        <v>602.94557694225637</v>
      </c>
      <c r="EG958" s="175">
        <v>615.48983683779784</v>
      </c>
      <c r="EH958" s="175">
        <v>618.61262228538408</v>
      </c>
      <c r="EI958" s="175">
        <v>631.15688218092555</v>
      </c>
      <c r="EJ958" s="175">
        <v>643.70114207646702</v>
      </c>
      <c r="EK958" s="175">
        <v>634.2796676285119</v>
      </c>
      <c r="EL958" s="175">
        <v>646.82392752405326</v>
      </c>
      <c r="EM958" s="175">
        <v>659.36818741959473</v>
      </c>
      <c r="EN958" s="175">
        <v>671.91244731513621</v>
      </c>
      <c r="EO958" s="175">
        <v>595.8790051579989</v>
      </c>
      <c r="EP958" s="175">
        <v>611.54605050112662</v>
      </c>
      <c r="EQ958" s="175">
        <v>612.23938155842427</v>
      </c>
      <c r="ER958" s="175">
        <v>627.90642690155198</v>
      </c>
      <c r="ES958" s="175">
        <v>656.81106319751871</v>
      </c>
      <c r="ET958" s="175">
        <v>669.35532309306006</v>
      </c>
      <c r="EU958" s="175">
        <v>685.02236843618789</v>
      </c>
      <c r="EV958" s="175">
        <v>636.96565983512403</v>
      </c>
      <c r="EW958" s="175">
        <v>663.5151715872546</v>
      </c>
      <c r="EX958" s="175">
        <v>615.85886788442394</v>
      </c>
      <c r="EY958" s="175">
        <v>636.6422584390142</v>
      </c>
      <c r="EZ958" s="175">
        <v>657.42564899360445</v>
      </c>
      <c r="FA958" s="175">
        <v>678.2090395481946</v>
      </c>
    </row>
    <row r="959" spans="1:157" ht="14.4" x14ac:dyDescent="0.3">
      <c r="A959" s="171" t="s">
        <v>623</v>
      </c>
      <c r="B959" s="172">
        <v>185.28904012351197</v>
      </c>
      <c r="C959" s="173">
        <v>404.81331716206626</v>
      </c>
      <c r="D959" s="173">
        <v>382.23798154832821</v>
      </c>
      <c r="E959" s="173">
        <v>331.94916319018188</v>
      </c>
      <c r="F959" s="173">
        <v>281.78480885910079</v>
      </c>
      <c r="G959" s="173">
        <v>552.4046895562451</v>
      </c>
      <c r="H959" s="204">
        <v>529.7921039425072</v>
      </c>
      <c r="I959" s="175">
        <v>479.20178558436078</v>
      </c>
      <c r="J959" s="175">
        <v>429.81716125327966</v>
      </c>
      <c r="K959" s="175">
        <v>507.17951832876906</v>
      </c>
      <c r="L959" s="175">
        <v>456.58919997062276</v>
      </c>
      <c r="M959" s="175">
        <v>407.2045756395417</v>
      </c>
      <c r="N959" s="175">
        <v>405.9988816124764</v>
      </c>
      <c r="O959" s="175">
        <v>356.61425728139534</v>
      </c>
      <c r="P959" s="175">
        <v>306.33115295031422</v>
      </c>
      <c r="Q959" s="175">
        <v>744.83656195042397</v>
      </c>
      <c r="R959" s="175">
        <v>722.18672633668598</v>
      </c>
      <c r="S959" s="175">
        <v>671.29490797853964</v>
      </c>
      <c r="T959" s="175">
        <v>621.79153364745855</v>
      </c>
      <c r="U959" s="175">
        <v>699.53689072294799</v>
      </c>
      <c r="V959" s="175">
        <v>648.64507236480165</v>
      </c>
      <c r="W959" s="175">
        <v>599.14169803372056</v>
      </c>
      <c r="X959" s="175">
        <v>597.75325400665531</v>
      </c>
      <c r="Y959" s="175">
        <v>548.24987967557422</v>
      </c>
      <c r="Z959" s="175">
        <v>498.74650534449302</v>
      </c>
      <c r="AA959" s="175">
        <v>676.88705510921</v>
      </c>
      <c r="AB959" s="175">
        <v>625.99523675106366</v>
      </c>
      <c r="AC959" s="175">
        <v>576.49186241998257</v>
      </c>
      <c r="AD959" s="175">
        <v>575.10341839291732</v>
      </c>
      <c r="AE959" s="175">
        <v>525.60004406183623</v>
      </c>
      <c r="AF959" s="175">
        <v>476.09666973075514</v>
      </c>
      <c r="AG959" s="175">
        <v>524.21160003477087</v>
      </c>
      <c r="AH959" s="175">
        <v>474.70822570368983</v>
      </c>
      <c r="AI959" s="175">
        <v>425.2048513726088</v>
      </c>
      <c r="AJ959" s="175">
        <v>374.8029970415277</v>
      </c>
      <c r="AK959" s="175">
        <v>269.67233209176487</v>
      </c>
      <c r="AL959" s="175">
        <v>459.31893448594366</v>
      </c>
      <c r="AM959" s="175">
        <v>436.70634887220569</v>
      </c>
      <c r="AN959" s="175">
        <v>386.11603051405939</v>
      </c>
      <c r="AO959" s="175">
        <v>335.83292618297833</v>
      </c>
      <c r="AP959" s="175">
        <v>605.1075568801225</v>
      </c>
      <c r="AQ959" s="175">
        <v>582.45772126638462</v>
      </c>
      <c r="AR959" s="175">
        <v>531.56590290823829</v>
      </c>
      <c r="AS959" s="175">
        <v>482.0625285771572</v>
      </c>
      <c r="AT959" s="175">
        <v>559.80788565264663</v>
      </c>
      <c r="AU959" s="175">
        <v>508.91606729450024</v>
      </c>
      <c r="AV959" s="175">
        <v>459.4126929634192</v>
      </c>
      <c r="AW959" s="175">
        <v>458.02424893635384</v>
      </c>
      <c r="AX959" s="175">
        <v>408.52087460527281</v>
      </c>
      <c r="AY959" s="175">
        <v>358.11902027419177</v>
      </c>
      <c r="AZ959" s="175">
        <v>795.73667927430142</v>
      </c>
      <c r="BA959" s="175">
        <v>773.04959366056346</v>
      </c>
      <c r="BB959" s="175">
        <v>721.85627530241709</v>
      </c>
      <c r="BC959" s="175">
        <v>672.23415097133602</v>
      </c>
      <c r="BD959" s="175">
        <v>750.3625080468255</v>
      </c>
      <c r="BE959" s="175">
        <v>699.16918968867913</v>
      </c>
      <c r="BF959" s="175">
        <v>649.54706535759806</v>
      </c>
      <c r="BG959" s="175">
        <v>647.97587133053275</v>
      </c>
      <c r="BH959" s="175">
        <v>598.35374699945157</v>
      </c>
      <c r="BI959" s="175">
        <v>548.73162266837051</v>
      </c>
      <c r="BJ959" s="175">
        <v>727.67542243308753</v>
      </c>
      <c r="BK959" s="175">
        <v>676.48210407494116</v>
      </c>
      <c r="BL959" s="175">
        <v>626.85997974386009</v>
      </c>
      <c r="BM959" s="175">
        <v>625.28878571679479</v>
      </c>
      <c r="BN959" s="175">
        <v>575.66666138571361</v>
      </c>
      <c r="BO959" s="175">
        <v>526.04453705463254</v>
      </c>
      <c r="BP959" s="175">
        <v>574.09546735864831</v>
      </c>
      <c r="BQ959" s="175">
        <v>524.47334302756735</v>
      </c>
      <c r="BR959" s="175">
        <v>474.85121869648628</v>
      </c>
      <c r="BS959" s="175">
        <v>424.33061436540521</v>
      </c>
      <c r="BT959" s="173">
        <v>844.53476311712677</v>
      </c>
      <c r="BU959" s="173">
        <v>793.34144475898051</v>
      </c>
      <c r="BV959" s="173">
        <v>770.65435914524255</v>
      </c>
      <c r="BW959" s="173">
        <v>719.46104078709607</v>
      </c>
      <c r="BX959" s="173">
        <v>595.95851248413078</v>
      </c>
      <c r="BY959" s="174">
        <v>546.33638815304971</v>
      </c>
      <c r="BZ959" s="175">
        <v>495.14306979490334</v>
      </c>
      <c r="CA959" s="175">
        <v>680.77565403436142</v>
      </c>
      <c r="CB959" s="175">
        <v>898.34263044100453</v>
      </c>
      <c r="CC959" s="175">
        <v>847.14931208285805</v>
      </c>
      <c r="CD959" s="175">
        <v>824.46222646911997</v>
      </c>
      <c r="CE959" s="175">
        <v>773.2689081109736</v>
      </c>
      <c r="CF959" s="175">
        <v>649.76637980800831</v>
      </c>
      <c r="CG959" s="175">
        <v>600.14425547692713</v>
      </c>
      <c r="CH959" s="175">
        <v>548.95093711878076</v>
      </c>
      <c r="CI959" s="175">
        <v>734.58352135823884</v>
      </c>
      <c r="CJ959" s="175">
        <v>942.43448153942154</v>
      </c>
      <c r="CK959" s="175">
        <v>868.55407756753709</v>
      </c>
      <c r="CL959" s="175">
        <v>794.67367359565276</v>
      </c>
      <c r="CM959" s="175">
        <v>745.05154926457169</v>
      </c>
      <c r="CN959" s="175">
        <v>644.23610657534425</v>
      </c>
      <c r="CO959" s="175">
        <v>593.04278821719777</v>
      </c>
      <c r="CP959" s="175">
        <v>543.42066388611681</v>
      </c>
      <c r="CQ959" s="175">
        <v>733.05904866369156</v>
      </c>
      <c r="CR959" s="175">
        <v>868.66745234324537</v>
      </c>
      <c r="CS959" s="175">
        <v>1038.7158560227992</v>
      </c>
      <c r="CT959" s="175">
        <v>1174.3242597023532</v>
      </c>
      <c r="CU959" s="175">
        <v>990.48884886329893</v>
      </c>
      <c r="CV959" s="175">
        <v>916.26969489141447</v>
      </c>
      <c r="CW959" s="175">
        <v>842.05054091953025</v>
      </c>
      <c r="CX959" s="175">
        <v>792.30966658844909</v>
      </c>
      <c r="CY959" s="175">
        <v>691.07397389922176</v>
      </c>
      <c r="CZ959" s="175">
        <v>639.57915554107524</v>
      </c>
      <c r="DA959" s="175">
        <v>589.83828120999431</v>
      </c>
      <c r="DB959" s="175">
        <v>780.23002313042616</v>
      </c>
      <c r="DC959" s="175">
        <v>915.83842680998009</v>
      </c>
      <c r="DD959" s="175">
        <v>1085.8868304895338</v>
      </c>
      <c r="DE959" s="175">
        <v>1221.4952341690878</v>
      </c>
      <c r="DF959" s="175">
        <v>336.42350642233396</v>
      </c>
      <c r="DG959" s="175">
        <v>528.82185881651287</v>
      </c>
      <c r="DH959" s="175">
        <v>506.17202320277494</v>
      </c>
      <c r="DI959" s="175">
        <v>455.28020484462854</v>
      </c>
      <c r="DJ959" s="175">
        <v>404.87835051354745</v>
      </c>
      <c r="DK959" s="175">
        <v>672.9622312106917</v>
      </c>
      <c r="DL959" s="175">
        <v>650.27514559695373</v>
      </c>
      <c r="DM959" s="175">
        <v>599.08182723880725</v>
      </c>
      <c r="DN959" s="175">
        <v>549.45970290772618</v>
      </c>
      <c r="DO959" s="175">
        <v>627.58805998321577</v>
      </c>
      <c r="DP959" s="175">
        <v>576.39474162506929</v>
      </c>
      <c r="DQ959" s="175">
        <v>526.77261729398822</v>
      </c>
      <c r="DR959" s="175">
        <v>525.20142326692303</v>
      </c>
      <c r="DS959" s="175">
        <v>475.57929893584196</v>
      </c>
      <c r="DT959" s="175">
        <v>425.05869460476089</v>
      </c>
      <c r="DU959" s="175">
        <v>844.74235360487057</v>
      </c>
      <c r="DV959" s="175">
        <v>822.05526799113272</v>
      </c>
      <c r="DW959" s="175">
        <v>770.86194963298624</v>
      </c>
      <c r="DX959" s="175">
        <v>721.23982530190517</v>
      </c>
      <c r="DY959" s="175">
        <v>799.36818237739453</v>
      </c>
      <c r="DZ959" s="175">
        <v>748.17486401924816</v>
      </c>
      <c r="EA959" s="175">
        <v>698.55273968816709</v>
      </c>
      <c r="EB959" s="175">
        <v>696.9815456611019</v>
      </c>
      <c r="EC959" s="175">
        <v>647.35942133002084</v>
      </c>
      <c r="ED959" s="175">
        <v>597.73729699893977</v>
      </c>
      <c r="EE959" s="175">
        <v>776.68109676365668</v>
      </c>
      <c r="EF959" s="175">
        <v>725.48777840551031</v>
      </c>
      <c r="EG959" s="175">
        <v>675.86565407442924</v>
      </c>
      <c r="EH959" s="175">
        <v>674.29446004736383</v>
      </c>
      <c r="EI959" s="175">
        <v>624.67233571628276</v>
      </c>
      <c r="EJ959" s="175">
        <v>575.05021138520169</v>
      </c>
      <c r="EK959" s="175">
        <v>623.10114168921746</v>
      </c>
      <c r="EL959" s="175">
        <v>573.47901735813639</v>
      </c>
      <c r="EM959" s="175">
        <v>523.85689302705543</v>
      </c>
      <c r="EN959" s="175">
        <v>473.33628869597436</v>
      </c>
      <c r="EO959" s="175">
        <v>941.54480477157347</v>
      </c>
      <c r="EP959" s="175">
        <v>890.04998641342718</v>
      </c>
      <c r="EQ959" s="175">
        <v>867.32565079968902</v>
      </c>
      <c r="ER959" s="175">
        <v>815.83083244154273</v>
      </c>
      <c r="ES959" s="175">
        <v>691.87080413857745</v>
      </c>
      <c r="ET959" s="175">
        <v>642.12992980749641</v>
      </c>
      <c r="EU959" s="175">
        <v>590.63511144934989</v>
      </c>
      <c r="EV959" s="175">
        <v>777.05530283166513</v>
      </c>
      <c r="EW959" s="175">
        <v>951.05086068239461</v>
      </c>
      <c r="EX959" s="175">
        <v>362.52768075290311</v>
      </c>
      <c r="EY959" s="175">
        <v>521.90577867493494</v>
      </c>
      <c r="EZ959" s="175">
        <v>614.86839659696693</v>
      </c>
      <c r="FA959" s="175">
        <v>735.37363951899897</v>
      </c>
    </row>
    <row r="960" spans="1:157" ht="14.4" x14ac:dyDescent="0.3">
      <c r="A960" s="171" t="s">
        <v>624</v>
      </c>
      <c r="B960" s="172">
        <v>453.69961408625142</v>
      </c>
      <c r="C960" s="173">
        <v>1051.0692843290665</v>
      </c>
      <c r="D960" s="173">
        <v>948.74463769300507</v>
      </c>
      <c r="E960" s="173">
        <v>729.26577303595695</v>
      </c>
      <c r="F960" s="173">
        <v>573.16534742622514</v>
      </c>
      <c r="G960" s="173">
        <v>1915.6883322061731</v>
      </c>
      <c r="H960" s="204">
        <v>1732.7231045959634</v>
      </c>
      <c r="I960" s="175">
        <v>1323.3816311623461</v>
      </c>
      <c r="J960" s="175">
        <v>1023.393619277329</v>
      </c>
      <c r="K960" s="175">
        <v>1549.7578769857525</v>
      </c>
      <c r="L960" s="175">
        <v>1133.7274080306936</v>
      </c>
      <c r="M960" s="175">
        <v>919.761173956942</v>
      </c>
      <c r="N960" s="175">
        <v>864.08603102277323</v>
      </c>
      <c r="O960" s="175">
        <v>695.3583796129866</v>
      </c>
      <c r="P960" s="175">
        <v>564.87567738749385</v>
      </c>
      <c r="Q960" s="175">
        <v>3279.9450154713886</v>
      </c>
      <c r="R960" s="175">
        <v>3096.6783869137194</v>
      </c>
      <c r="S960" s="175">
        <v>2684.8973863483225</v>
      </c>
      <c r="T960" s="175">
        <v>2284.3507037762502</v>
      </c>
      <c r="U960" s="175">
        <v>2913.4117583560496</v>
      </c>
      <c r="V960" s="175">
        <v>2501.6307577906518</v>
      </c>
      <c r="W960" s="175">
        <v>2042.5138771134964</v>
      </c>
      <c r="X960" s="175">
        <v>2031.2795591201732</v>
      </c>
      <c r="Y960" s="175">
        <v>1630.7328765480997</v>
      </c>
      <c r="Z960" s="175">
        <v>1295.6039373007479</v>
      </c>
      <c r="AA960" s="175">
        <v>2730.1451297983804</v>
      </c>
      <c r="AB960" s="175">
        <v>2318.3641292329835</v>
      </c>
      <c r="AC960" s="175">
        <v>1859.2472485558319</v>
      </c>
      <c r="AD960" s="175">
        <v>1848.0129305625051</v>
      </c>
      <c r="AE960" s="175">
        <v>1447.4662479904302</v>
      </c>
      <c r="AF960" s="175">
        <v>1110.9462589522154</v>
      </c>
      <c r="AG960" s="175">
        <v>1436.2319299971048</v>
      </c>
      <c r="AH960" s="175">
        <v>1057.4196754345746</v>
      </c>
      <c r="AI960" s="175">
        <v>859.2022742429557</v>
      </c>
      <c r="AJ960" s="175">
        <v>701.4672961726925</v>
      </c>
      <c r="AK960" s="175">
        <v>498.22538712372142</v>
      </c>
      <c r="AL960" s="175">
        <v>1111.9865930308927</v>
      </c>
      <c r="AM960" s="175">
        <v>1003.1861699407345</v>
      </c>
      <c r="AN960" s="175">
        <v>788.50995133293634</v>
      </c>
      <c r="AO960" s="175">
        <v>629.37119679458738</v>
      </c>
      <c r="AP960" s="175">
        <v>1621.0331672154898</v>
      </c>
      <c r="AQ960" s="175">
        <v>1508.224901592057</v>
      </c>
      <c r="AR960" s="175">
        <v>1267.4176080428526</v>
      </c>
      <c r="AS960" s="175">
        <v>1086.9426079213179</v>
      </c>
      <c r="AT960" s="175">
        <v>1395.4166359686253</v>
      </c>
      <c r="AU960" s="175">
        <v>1164.7552837613828</v>
      </c>
      <c r="AV960" s="175">
        <v>963.95792904979805</v>
      </c>
      <c r="AW960" s="175">
        <v>907.45445605255975</v>
      </c>
      <c r="AX960" s="175">
        <v>745.31504120921454</v>
      </c>
      <c r="AY960" s="175">
        <v>593.76177330573535</v>
      </c>
      <c r="AZ960" s="175">
        <v>2888.215933192183</v>
      </c>
      <c r="BA960" s="175">
        <v>2704.6479036870537</v>
      </c>
      <c r="BB960" s="175">
        <v>2290.4273759898715</v>
      </c>
      <c r="BC960" s="175">
        <v>1891.3804945635432</v>
      </c>
      <c r="BD960" s="175">
        <v>2521.0798741819222</v>
      </c>
      <c r="BE960" s="175">
        <v>2106.8593464847436</v>
      </c>
      <c r="BF960" s="175">
        <v>1741.9594766812927</v>
      </c>
      <c r="BG960" s="175">
        <v>1734.1340921542796</v>
      </c>
      <c r="BH960" s="175">
        <v>1437.9627620323554</v>
      </c>
      <c r="BI960" s="175">
        <v>1246.9793053625472</v>
      </c>
      <c r="BJ960" s="175">
        <v>2337.5118446767942</v>
      </c>
      <c r="BK960" s="175">
        <v>1923.2913169796157</v>
      </c>
      <c r="BL960" s="175">
        <v>1579.9390099042892</v>
      </c>
      <c r="BM960" s="175">
        <v>1572.1136253772759</v>
      </c>
      <c r="BN960" s="175">
        <v>1324.9689715350942</v>
      </c>
      <c r="BO960" s="175">
        <v>1144.1481422583711</v>
      </c>
      <c r="BP960" s="175">
        <v>1317.1435870080811</v>
      </c>
      <c r="BQ960" s="175">
        <v>1093.1232768294601</v>
      </c>
      <c r="BR960" s="175">
        <v>891.78767754884757</v>
      </c>
      <c r="BS960" s="175">
        <v>725.25156982582484</v>
      </c>
      <c r="BT960" s="173">
        <v>3835.2954907168737</v>
      </c>
      <c r="BU960" s="173">
        <v>3421.0749630196938</v>
      </c>
      <c r="BV960" s="173">
        <v>3237.5069335145636</v>
      </c>
      <c r="BW960" s="173">
        <v>2823.2864058173814</v>
      </c>
      <c r="BX960" s="173">
        <v>1765.4201259913207</v>
      </c>
      <c r="BY960" s="174">
        <v>1363.9126014726535</v>
      </c>
      <c r="BZ960" s="175">
        <v>1009.7632728742052</v>
      </c>
      <c r="CA960" s="175">
        <v>2510.2713126604563</v>
      </c>
      <c r="CB960" s="175">
        <v>3467.0938877658264</v>
      </c>
      <c r="CC960" s="175">
        <v>3052.8733600686487</v>
      </c>
      <c r="CD960" s="175">
        <v>2869.3053305635208</v>
      </c>
      <c r="CE960" s="175">
        <v>2455.0848028663399</v>
      </c>
      <c r="CF960" s="175">
        <v>1544.5922747275072</v>
      </c>
      <c r="CG960" s="175">
        <v>1297.4476208853241</v>
      </c>
      <c r="CH960" s="175">
        <v>1061.923378615468</v>
      </c>
      <c r="CI960" s="175">
        <v>2142.0697097094162</v>
      </c>
      <c r="CJ960" s="175">
        <v>4434.7427587623461</v>
      </c>
      <c r="CK960" s="175">
        <v>3778.3053442458609</v>
      </c>
      <c r="CL960" s="175">
        <v>3180.516787043553</v>
      </c>
      <c r="CM960" s="175">
        <v>2779.0092625248822</v>
      </c>
      <c r="CN960" s="175">
        <v>1963.2812103090291</v>
      </c>
      <c r="CO960" s="175">
        <v>1490.4904845067674</v>
      </c>
      <c r="CP960" s="175">
        <v>1117.7691080064094</v>
      </c>
      <c r="CQ960" s="175">
        <v>2681.9743351823586</v>
      </c>
      <c r="CR960" s="175">
        <v>3527.885053671358</v>
      </c>
      <c r="CS960" s="175">
        <v>4739.3812138539724</v>
      </c>
      <c r="CT960" s="175">
        <v>5690.4292525408337</v>
      </c>
      <c r="CU960" s="175">
        <v>3961.3390004781745</v>
      </c>
      <c r="CV960" s="175">
        <v>3360.8095151966213</v>
      </c>
      <c r="CW960" s="175">
        <v>2760.2800299150717</v>
      </c>
      <c r="CX960" s="175">
        <v>2357.8116634498074</v>
      </c>
      <c r="CY960" s="175">
        <v>1649.9199795932375</v>
      </c>
      <c r="CZ960" s="175">
        <v>1344.421634086335</v>
      </c>
      <c r="DA960" s="175">
        <v>1105.1020809620932</v>
      </c>
      <c r="DB960" s="175">
        <v>2260.0716370547439</v>
      </c>
      <c r="DC960" s="175">
        <v>3105.9823555437397</v>
      </c>
      <c r="DD960" s="175">
        <v>4230.5574667975934</v>
      </c>
      <c r="DE960" s="175">
        <v>5146.2001977014879</v>
      </c>
      <c r="DF960" s="175">
        <v>688.06923202487815</v>
      </c>
      <c r="DG960" s="175">
        <v>1359.5817212043003</v>
      </c>
      <c r="DH960" s="175">
        <v>1256.9193969228315</v>
      </c>
      <c r="DI960" s="175">
        <v>1012.2324444767977</v>
      </c>
      <c r="DJ960" s="175">
        <v>834.09681678868276</v>
      </c>
      <c r="DK960" s="175">
        <v>1989.5511340739915</v>
      </c>
      <c r="DL960" s="175">
        <v>1813.3243690792358</v>
      </c>
      <c r="DM960" s="175">
        <v>1506.9699081223371</v>
      </c>
      <c r="DN960" s="175">
        <v>1310.9778264941633</v>
      </c>
      <c r="DO960" s="175">
        <v>1697.972832274012</v>
      </c>
      <c r="DP960" s="175">
        <v>1393.9761176250747</v>
      </c>
      <c r="DQ960" s="175">
        <v>1208.1466633899897</v>
      </c>
      <c r="DR960" s="175">
        <v>1157.1217979610774</v>
      </c>
      <c r="DS960" s="175">
        <v>962.09313631186217</v>
      </c>
      <c r="DT960" s="175">
        <v>781.7612890780498</v>
      </c>
      <c r="DU960" s="175">
        <v>3128.1381020075983</v>
      </c>
      <c r="DV960" s="175">
        <v>2944.5700725024712</v>
      </c>
      <c r="DW960" s="175">
        <v>2530.349544805289</v>
      </c>
      <c r="DX960" s="175">
        <v>2128.8420202866196</v>
      </c>
      <c r="DY960" s="175">
        <v>2761.0020429973424</v>
      </c>
      <c r="DZ960" s="175">
        <v>2346.7815153001598</v>
      </c>
      <c r="EA960" s="175">
        <v>1945.2739907814878</v>
      </c>
      <c r="EB960" s="175">
        <v>1932.5609876029823</v>
      </c>
      <c r="EC960" s="175">
        <v>1647.0119316614644</v>
      </c>
      <c r="ED960" s="175">
        <v>1397.4519930319693</v>
      </c>
      <c r="EE960" s="175">
        <v>2577.4340134922118</v>
      </c>
      <c r="EF960" s="175">
        <v>2163.2134857950332</v>
      </c>
      <c r="EG960" s="175">
        <v>1788.9881795333979</v>
      </c>
      <c r="EH960" s="175">
        <v>1781.1627950063848</v>
      </c>
      <c r="EI960" s="175">
        <v>1484.9914648844606</v>
      </c>
      <c r="EJ960" s="175">
        <v>1284.458202534707</v>
      </c>
      <c r="EK960" s="175">
        <v>1477.1660803574487</v>
      </c>
      <c r="EL960" s="175">
        <v>1233.7974428444929</v>
      </c>
      <c r="EM960" s="175">
        <v>1052.7841981539314</v>
      </c>
      <c r="EN960" s="175">
        <v>853.68309877521335</v>
      </c>
      <c r="EO960" s="175">
        <v>3660.058193532152</v>
      </c>
      <c r="EP960" s="175">
        <v>3243.398138703189</v>
      </c>
      <c r="EQ960" s="175">
        <v>3059.5287082505988</v>
      </c>
      <c r="ER960" s="175">
        <v>2642.8686534216395</v>
      </c>
      <c r="ES960" s="175">
        <v>1719.2695373631043</v>
      </c>
      <c r="ET960" s="175">
        <v>1422.5067688850152</v>
      </c>
      <c r="EU960" s="175">
        <v>1166.0350996578527</v>
      </c>
      <c r="EV960" s="175">
        <v>2329.1241873103622</v>
      </c>
      <c r="EW960" s="175">
        <v>3485.6369094893039</v>
      </c>
      <c r="EX960" s="175">
        <v>716.34641643615157</v>
      </c>
      <c r="EY960" s="175">
        <v>1246.785734503256</v>
      </c>
      <c r="EZ960" s="175">
        <v>1501.5435354663653</v>
      </c>
      <c r="FA960" s="175">
        <v>2086.6054863406339</v>
      </c>
    </row>
    <row r="961" spans="1:157" ht="14.4" x14ac:dyDescent="0.3">
      <c r="A961" s="176" t="s">
        <v>625</v>
      </c>
      <c r="B961" s="172">
        <v>0</v>
      </c>
      <c r="C961" s="173">
        <v>0</v>
      </c>
      <c r="D961" s="173">
        <v>0</v>
      </c>
      <c r="E961" s="173">
        <v>0</v>
      </c>
      <c r="F961" s="173">
        <v>0</v>
      </c>
      <c r="G961" s="173">
        <v>0</v>
      </c>
      <c r="H961" s="204">
        <v>0</v>
      </c>
      <c r="I961" s="175">
        <v>0</v>
      </c>
      <c r="J961" s="175">
        <v>0</v>
      </c>
      <c r="K961" s="175">
        <v>0</v>
      </c>
      <c r="L961" s="175">
        <v>0</v>
      </c>
      <c r="M961" s="175">
        <v>0</v>
      </c>
      <c r="N961" s="175">
        <v>0</v>
      </c>
      <c r="O961" s="175">
        <v>0</v>
      </c>
      <c r="P961" s="175">
        <v>0</v>
      </c>
      <c r="Q961" s="175">
        <v>0</v>
      </c>
      <c r="R961" s="175">
        <v>0</v>
      </c>
      <c r="S961" s="175">
        <v>0</v>
      </c>
      <c r="T961" s="175">
        <v>0</v>
      </c>
      <c r="U961" s="175">
        <v>0</v>
      </c>
      <c r="V961" s="175">
        <v>0</v>
      </c>
      <c r="W961" s="175">
        <v>0</v>
      </c>
      <c r="X961" s="175">
        <v>0</v>
      </c>
      <c r="Y961" s="175">
        <v>0</v>
      </c>
      <c r="Z961" s="175">
        <v>0</v>
      </c>
      <c r="AA961" s="175">
        <v>0</v>
      </c>
      <c r="AB961" s="175">
        <v>0</v>
      </c>
      <c r="AC961" s="175">
        <v>0</v>
      </c>
      <c r="AD961" s="175">
        <v>0</v>
      </c>
      <c r="AE961" s="175">
        <v>0</v>
      </c>
      <c r="AF961" s="175">
        <v>0</v>
      </c>
      <c r="AG961" s="175">
        <v>0</v>
      </c>
      <c r="AH961" s="175">
        <v>0</v>
      </c>
      <c r="AI961" s="175">
        <v>0</v>
      </c>
      <c r="AJ961" s="175">
        <v>0</v>
      </c>
      <c r="AK961" s="175">
        <v>0</v>
      </c>
      <c r="AL961" s="175">
        <v>0</v>
      </c>
      <c r="AM961" s="175">
        <v>0</v>
      </c>
      <c r="AN961" s="175">
        <v>0</v>
      </c>
      <c r="AO961" s="175">
        <v>0</v>
      </c>
      <c r="AP961" s="175">
        <v>0</v>
      </c>
      <c r="AQ961" s="175">
        <v>0</v>
      </c>
      <c r="AR961" s="175">
        <v>0</v>
      </c>
      <c r="AS961" s="175">
        <v>0</v>
      </c>
      <c r="AT961" s="175">
        <v>0</v>
      </c>
      <c r="AU961" s="175">
        <v>0</v>
      </c>
      <c r="AV961" s="175">
        <v>0</v>
      </c>
      <c r="AW961" s="175">
        <v>0</v>
      </c>
      <c r="AX961" s="175">
        <v>0</v>
      </c>
      <c r="AY961" s="175">
        <v>0</v>
      </c>
      <c r="AZ961" s="175">
        <v>0</v>
      </c>
      <c r="BA961" s="175">
        <v>0</v>
      </c>
      <c r="BB961" s="175">
        <v>0</v>
      </c>
      <c r="BC961" s="175">
        <v>0</v>
      </c>
      <c r="BD961" s="175">
        <v>0</v>
      </c>
      <c r="BE961" s="175">
        <v>0</v>
      </c>
      <c r="BF961" s="175">
        <v>0</v>
      </c>
      <c r="BG961" s="175">
        <v>0</v>
      </c>
      <c r="BH961" s="175">
        <v>0</v>
      </c>
      <c r="BI961" s="175">
        <v>0</v>
      </c>
      <c r="BJ961" s="175">
        <v>0</v>
      </c>
      <c r="BK961" s="175">
        <v>0</v>
      </c>
      <c r="BL961" s="175">
        <v>0</v>
      </c>
      <c r="BM961" s="175">
        <v>0</v>
      </c>
      <c r="BN961" s="175">
        <v>0</v>
      </c>
      <c r="BO961" s="175">
        <v>0</v>
      </c>
      <c r="BP961" s="175">
        <v>0</v>
      </c>
      <c r="BQ961" s="175">
        <v>0</v>
      </c>
      <c r="BR961" s="175">
        <v>0</v>
      </c>
      <c r="BS961" s="175">
        <v>0</v>
      </c>
      <c r="BT961" s="173">
        <v>0</v>
      </c>
      <c r="BU961" s="173">
        <v>0</v>
      </c>
      <c r="BV961" s="173">
        <v>0</v>
      </c>
      <c r="BW961" s="173">
        <v>0</v>
      </c>
      <c r="BX961" s="173">
        <v>0</v>
      </c>
      <c r="BY961" s="174">
        <v>0</v>
      </c>
      <c r="BZ961" s="175">
        <v>0</v>
      </c>
      <c r="CA961" s="175">
        <v>0</v>
      </c>
      <c r="CB961" s="175">
        <v>0</v>
      </c>
      <c r="CC961" s="175">
        <v>0</v>
      </c>
      <c r="CD961" s="175">
        <v>0</v>
      </c>
      <c r="CE961" s="175">
        <v>0</v>
      </c>
      <c r="CF961" s="175">
        <v>0</v>
      </c>
      <c r="CG961" s="175">
        <v>0</v>
      </c>
      <c r="CH961" s="175">
        <v>0</v>
      </c>
      <c r="CI961" s="175">
        <v>0</v>
      </c>
      <c r="CJ961" s="175">
        <v>0</v>
      </c>
      <c r="CK961" s="175">
        <v>0</v>
      </c>
      <c r="CL961" s="175">
        <v>0</v>
      </c>
      <c r="CM961" s="175">
        <v>0</v>
      </c>
      <c r="CN961" s="175">
        <v>0</v>
      </c>
      <c r="CO961" s="175">
        <v>0</v>
      </c>
      <c r="CP961" s="175">
        <v>0</v>
      </c>
      <c r="CQ961" s="175">
        <v>0</v>
      </c>
      <c r="CR961" s="175">
        <v>0</v>
      </c>
      <c r="CS961" s="175">
        <v>0</v>
      </c>
      <c r="CT961" s="175">
        <v>0</v>
      </c>
      <c r="CU961" s="175">
        <v>0</v>
      </c>
      <c r="CV961" s="175">
        <v>0</v>
      </c>
      <c r="CW961" s="175">
        <v>0</v>
      </c>
      <c r="CX961" s="175">
        <v>0</v>
      </c>
      <c r="CY961" s="175">
        <v>0</v>
      </c>
      <c r="CZ961" s="175">
        <v>0</v>
      </c>
      <c r="DA961" s="175">
        <v>0</v>
      </c>
      <c r="DB961" s="175">
        <v>0</v>
      </c>
      <c r="DC961" s="175">
        <v>0</v>
      </c>
      <c r="DD961" s="175">
        <v>0</v>
      </c>
      <c r="DE961" s="175">
        <v>0</v>
      </c>
      <c r="DF961" s="175">
        <v>0</v>
      </c>
      <c r="DG961" s="175">
        <v>0</v>
      </c>
      <c r="DH961" s="175">
        <v>0</v>
      </c>
      <c r="DI961" s="175">
        <v>0</v>
      </c>
      <c r="DJ961" s="175">
        <v>0</v>
      </c>
      <c r="DK961" s="175">
        <v>0</v>
      </c>
      <c r="DL961" s="175">
        <v>0</v>
      </c>
      <c r="DM961" s="175">
        <v>0</v>
      </c>
      <c r="DN961" s="175">
        <v>0</v>
      </c>
      <c r="DO961" s="175">
        <v>0</v>
      </c>
      <c r="DP961" s="175">
        <v>0</v>
      </c>
      <c r="DQ961" s="175">
        <v>0</v>
      </c>
      <c r="DR961" s="175">
        <v>0</v>
      </c>
      <c r="DS961" s="175">
        <v>0</v>
      </c>
      <c r="DT961" s="175">
        <v>0</v>
      </c>
      <c r="DU961" s="175">
        <v>0</v>
      </c>
      <c r="DV961" s="175">
        <v>0</v>
      </c>
      <c r="DW961" s="175">
        <v>0</v>
      </c>
      <c r="DX961" s="175">
        <v>0</v>
      </c>
      <c r="DY961" s="175">
        <v>0</v>
      </c>
      <c r="DZ961" s="175">
        <v>0</v>
      </c>
      <c r="EA961" s="175">
        <v>0</v>
      </c>
      <c r="EB961" s="175">
        <v>0</v>
      </c>
      <c r="EC961" s="175">
        <v>0</v>
      </c>
      <c r="ED961" s="175">
        <v>0</v>
      </c>
      <c r="EE961" s="175">
        <v>0</v>
      </c>
      <c r="EF961" s="175">
        <v>0</v>
      </c>
      <c r="EG961" s="175">
        <v>0</v>
      </c>
      <c r="EH961" s="175">
        <v>0</v>
      </c>
      <c r="EI961" s="175">
        <v>0</v>
      </c>
      <c r="EJ961" s="175">
        <v>0</v>
      </c>
      <c r="EK961" s="175">
        <v>0</v>
      </c>
      <c r="EL961" s="175">
        <v>0</v>
      </c>
      <c r="EM961" s="175">
        <v>0</v>
      </c>
      <c r="EN961" s="175">
        <v>0</v>
      </c>
      <c r="EO961" s="175">
        <v>0</v>
      </c>
      <c r="EP961" s="175">
        <v>0</v>
      </c>
      <c r="EQ961" s="175">
        <v>0</v>
      </c>
      <c r="ER961" s="175">
        <v>0</v>
      </c>
      <c r="ES961" s="175">
        <v>0</v>
      </c>
      <c r="ET961" s="175">
        <v>0</v>
      </c>
      <c r="EU961" s="175">
        <v>0</v>
      </c>
      <c r="EV961" s="175">
        <v>0</v>
      </c>
      <c r="EW961" s="175">
        <v>0</v>
      </c>
      <c r="EX961" s="175">
        <v>0</v>
      </c>
      <c r="EY961" s="175">
        <v>0</v>
      </c>
      <c r="EZ961" s="175">
        <v>0</v>
      </c>
      <c r="FA961" s="175">
        <v>0</v>
      </c>
    </row>
    <row r="962" spans="1:157" ht="14.4" x14ac:dyDescent="0.3">
      <c r="A962" s="176" t="s">
        <v>626</v>
      </c>
      <c r="B962" s="172">
        <v>0</v>
      </c>
      <c r="C962" s="173">
        <v>-50</v>
      </c>
      <c r="D962" s="173">
        <v>-50</v>
      </c>
      <c r="E962" s="173">
        <v>-50</v>
      </c>
      <c r="F962" s="173">
        <v>0</v>
      </c>
      <c r="G962" s="173">
        <v>-100</v>
      </c>
      <c r="H962" s="204">
        <v>-100</v>
      </c>
      <c r="I962" s="175">
        <v>-100</v>
      </c>
      <c r="J962" s="175">
        <v>-50</v>
      </c>
      <c r="K962" s="175">
        <v>-100</v>
      </c>
      <c r="L962" s="175">
        <v>-100</v>
      </c>
      <c r="M962" s="175">
        <v>-50</v>
      </c>
      <c r="N962" s="175">
        <v>-100</v>
      </c>
      <c r="O962" s="175">
        <v>-50</v>
      </c>
      <c r="P962" s="175">
        <v>0</v>
      </c>
      <c r="Q962" s="175">
        <v>-100</v>
      </c>
      <c r="R962" s="175">
        <v>-100</v>
      </c>
      <c r="S962" s="175">
        <v>-100</v>
      </c>
      <c r="T962" s="175">
        <v>-100</v>
      </c>
      <c r="U962" s="175">
        <v>-100</v>
      </c>
      <c r="V962" s="175">
        <v>-100</v>
      </c>
      <c r="W962" s="175">
        <v>-100</v>
      </c>
      <c r="X962" s="175">
        <v>-100</v>
      </c>
      <c r="Y962" s="175">
        <v>-100</v>
      </c>
      <c r="Z962" s="175">
        <v>-50</v>
      </c>
      <c r="AA962" s="175">
        <v>-100</v>
      </c>
      <c r="AB962" s="175">
        <v>-100</v>
      </c>
      <c r="AC962" s="175">
        <v>-100</v>
      </c>
      <c r="AD962" s="175">
        <v>-100</v>
      </c>
      <c r="AE962" s="175">
        <v>-100</v>
      </c>
      <c r="AF962" s="175">
        <v>-50</v>
      </c>
      <c r="AG962" s="175">
        <v>-100</v>
      </c>
      <c r="AH962" s="175">
        <v>-100</v>
      </c>
      <c r="AI962" s="175">
        <v>-50</v>
      </c>
      <c r="AJ962" s="175">
        <v>0</v>
      </c>
      <c r="AK962" s="175">
        <v>0</v>
      </c>
      <c r="AL962" s="175">
        <v>-50</v>
      </c>
      <c r="AM962" s="175">
        <v>-50</v>
      </c>
      <c r="AN962" s="175">
        <v>-50</v>
      </c>
      <c r="AO962" s="175">
        <v>0</v>
      </c>
      <c r="AP962" s="175">
        <v>-100</v>
      </c>
      <c r="AQ962" s="175">
        <v>-100</v>
      </c>
      <c r="AR962" s="175">
        <v>-100</v>
      </c>
      <c r="AS962" s="175">
        <v>-50</v>
      </c>
      <c r="AT962" s="175">
        <v>-100</v>
      </c>
      <c r="AU962" s="175">
        <v>-100</v>
      </c>
      <c r="AV962" s="175">
        <v>-50</v>
      </c>
      <c r="AW962" s="175">
        <v>-100</v>
      </c>
      <c r="AX962" s="175">
        <v>-50</v>
      </c>
      <c r="AY962" s="175">
        <v>0</v>
      </c>
      <c r="AZ962" s="175">
        <v>-100</v>
      </c>
      <c r="BA962" s="175">
        <v>-100</v>
      </c>
      <c r="BB962" s="175">
        <v>-100</v>
      </c>
      <c r="BC962" s="175">
        <v>-100</v>
      </c>
      <c r="BD962" s="175">
        <v>-100</v>
      </c>
      <c r="BE962" s="175">
        <v>-100</v>
      </c>
      <c r="BF962" s="175">
        <v>-100</v>
      </c>
      <c r="BG962" s="175">
        <v>-100</v>
      </c>
      <c r="BH962" s="175">
        <v>-100</v>
      </c>
      <c r="BI962" s="175">
        <v>-50</v>
      </c>
      <c r="BJ962" s="175">
        <v>-100</v>
      </c>
      <c r="BK962" s="175">
        <v>-100</v>
      </c>
      <c r="BL962" s="175">
        <v>-100</v>
      </c>
      <c r="BM962" s="175">
        <v>-100</v>
      </c>
      <c r="BN962" s="175">
        <v>-100</v>
      </c>
      <c r="BO962" s="175">
        <v>-50</v>
      </c>
      <c r="BP962" s="175">
        <v>-100</v>
      </c>
      <c r="BQ962" s="175">
        <v>-100</v>
      </c>
      <c r="BR962" s="175">
        <v>-50</v>
      </c>
      <c r="BS962" s="175">
        <v>0</v>
      </c>
      <c r="BT962" s="173">
        <v>-100</v>
      </c>
      <c r="BU962" s="173">
        <v>-100</v>
      </c>
      <c r="BV962" s="173">
        <v>-100</v>
      </c>
      <c r="BW962" s="173">
        <v>-100</v>
      </c>
      <c r="BX962" s="173">
        <v>-100</v>
      </c>
      <c r="BY962" s="174">
        <v>-100</v>
      </c>
      <c r="BZ962" s="175">
        <v>-100</v>
      </c>
      <c r="CA962" s="175">
        <v>-100</v>
      </c>
      <c r="CB962" s="175">
        <v>-100</v>
      </c>
      <c r="CC962" s="175">
        <v>-100</v>
      </c>
      <c r="CD962" s="175">
        <v>-100</v>
      </c>
      <c r="CE962" s="175">
        <v>-100</v>
      </c>
      <c r="CF962" s="175">
        <v>-100</v>
      </c>
      <c r="CG962" s="175">
        <v>-100</v>
      </c>
      <c r="CH962" s="175">
        <v>-100</v>
      </c>
      <c r="CI962" s="175">
        <v>-100</v>
      </c>
      <c r="CJ962" s="175">
        <v>-100</v>
      </c>
      <c r="CK962" s="175">
        <v>-100</v>
      </c>
      <c r="CL962" s="175">
        <v>-100</v>
      </c>
      <c r="CM962" s="175">
        <v>-100</v>
      </c>
      <c r="CN962" s="175">
        <v>-100</v>
      </c>
      <c r="CO962" s="175">
        <v>-100</v>
      </c>
      <c r="CP962" s="175">
        <v>-100</v>
      </c>
      <c r="CQ962" s="175">
        <v>-100</v>
      </c>
      <c r="CR962" s="175">
        <v>-100</v>
      </c>
      <c r="CS962" s="175">
        <v>-100</v>
      </c>
      <c r="CT962" s="175">
        <v>-100</v>
      </c>
      <c r="CU962" s="175">
        <v>-100</v>
      </c>
      <c r="CV962" s="175">
        <v>-100</v>
      </c>
      <c r="CW962" s="175">
        <v>-100</v>
      </c>
      <c r="CX962" s="175">
        <v>-100</v>
      </c>
      <c r="CY962" s="175">
        <v>-100</v>
      </c>
      <c r="CZ962" s="175">
        <v>-100</v>
      </c>
      <c r="DA962" s="175">
        <v>-100</v>
      </c>
      <c r="DB962" s="175">
        <v>-100</v>
      </c>
      <c r="DC962" s="175">
        <v>-100</v>
      </c>
      <c r="DD962" s="175">
        <v>-100</v>
      </c>
      <c r="DE962" s="175">
        <v>-100</v>
      </c>
      <c r="DF962" s="175">
        <v>0</v>
      </c>
      <c r="DG962" s="175">
        <v>-50</v>
      </c>
      <c r="DH962" s="175">
        <v>-50</v>
      </c>
      <c r="DI962" s="175">
        <v>-50</v>
      </c>
      <c r="DJ962" s="175">
        <v>0</v>
      </c>
      <c r="DK962" s="175">
        <v>-100</v>
      </c>
      <c r="DL962" s="175">
        <v>-100</v>
      </c>
      <c r="DM962" s="175">
        <v>-100</v>
      </c>
      <c r="DN962" s="175">
        <v>-50</v>
      </c>
      <c r="DO962" s="175">
        <v>-100</v>
      </c>
      <c r="DP962" s="175">
        <v>-100</v>
      </c>
      <c r="DQ962" s="175">
        <v>-50</v>
      </c>
      <c r="DR962" s="175">
        <v>-100</v>
      </c>
      <c r="DS962" s="175">
        <v>-50</v>
      </c>
      <c r="DT962" s="175">
        <v>0</v>
      </c>
      <c r="DU962" s="175">
        <v>-100</v>
      </c>
      <c r="DV962" s="175">
        <v>-100</v>
      </c>
      <c r="DW962" s="175">
        <v>-100</v>
      </c>
      <c r="DX962" s="175">
        <v>-100</v>
      </c>
      <c r="DY962" s="175">
        <v>-100</v>
      </c>
      <c r="DZ962" s="175">
        <v>-100</v>
      </c>
      <c r="EA962" s="175">
        <v>-100</v>
      </c>
      <c r="EB962" s="175">
        <v>-100</v>
      </c>
      <c r="EC962" s="175">
        <v>-100</v>
      </c>
      <c r="ED962" s="175">
        <v>-50</v>
      </c>
      <c r="EE962" s="175">
        <v>-100</v>
      </c>
      <c r="EF962" s="175">
        <v>-100</v>
      </c>
      <c r="EG962" s="175">
        <v>-100</v>
      </c>
      <c r="EH962" s="175">
        <v>-100</v>
      </c>
      <c r="EI962" s="175">
        <v>-100</v>
      </c>
      <c r="EJ962" s="175">
        <v>-50</v>
      </c>
      <c r="EK962" s="175">
        <v>-100</v>
      </c>
      <c r="EL962" s="175">
        <v>-100</v>
      </c>
      <c r="EM962" s="175">
        <v>-50</v>
      </c>
      <c r="EN962" s="175">
        <v>0</v>
      </c>
      <c r="EO962" s="175">
        <v>-100</v>
      </c>
      <c r="EP962" s="175">
        <v>-100</v>
      </c>
      <c r="EQ962" s="175">
        <v>-100</v>
      </c>
      <c r="ER962" s="175">
        <v>-100</v>
      </c>
      <c r="ES962" s="175">
        <v>-100</v>
      </c>
      <c r="ET962" s="175">
        <v>-100</v>
      </c>
      <c r="EU962" s="175">
        <v>-100</v>
      </c>
      <c r="EV962" s="175">
        <v>-100</v>
      </c>
      <c r="EW962" s="175">
        <v>-100</v>
      </c>
      <c r="EX962" s="175">
        <v>0</v>
      </c>
      <c r="EY962" s="175">
        <v>-50</v>
      </c>
      <c r="EZ962" s="175">
        <v>-100</v>
      </c>
      <c r="FA962" s="175">
        <v>-100</v>
      </c>
    </row>
    <row r="963" spans="1:157" ht="14.4" x14ac:dyDescent="0.3">
      <c r="A963" s="177" t="s">
        <v>627</v>
      </c>
      <c r="B963" s="178">
        <v>0</v>
      </c>
      <c r="C963" s="80">
        <v>-83.333333333333329</v>
      </c>
      <c r="D963" s="80">
        <v>-83.333333333333329</v>
      </c>
      <c r="E963" s="80">
        <v>-83.333333333333329</v>
      </c>
      <c r="F963" s="80">
        <v>-83.333333333333329</v>
      </c>
      <c r="G963" s="80">
        <v>-166.66666666666666</v>
      </c>
      <c r="H963" s="190">
        <v>-166.66666666666666</v>
      </c>
      <c r="I963" s="82">
        <v>-166.66666666666666</v>
      </c>
      <c r="J963" s="82">
        <v>-166.66666666666666</v>
      </c>
      <c r="K963" s="82">
        <v>-166.66666666666666</v>
      </c>
      <c r="L963" s="82">
        <v>-166.66666666666666</v>
      </c>
      <c r="M963" s="82">
        <v>-166.66666666666666</v>
      </c>
      <c r="N963" s="82">
        <v>-166.66666666666666</v>
      </c>
      <c r="O963" s="82">
        <v>-166.66666666666666</v>
      </c>
      <c r="P963" s="82">
        <v>-166.66666666666666</v>
      </c>
      <c r="Q963" s="82">
        <v>-250</v>
      </c>
      <c r="R963" s="82">
        <v>-250</v>
      </c>
      <c r="S963" s="82">
        <v>-250</v>
      </c>
      <c r="T963" s="82">
        <v>-250</v>
      </c>
      <c r="U963" s="82">
        <v>-250</v>
      </c>
      <c r="V963" s="82">
        <v>-250</v>
      </c>
      <c r="W963" s="82">
        <v>-250</v>
      </c>
      <c r="X963" s="82">
        <v>-250</v>
      </c>
      <c r="Y963" s="82">
        <v>-250</v>
      </c>
      <c r="Z963" s="82">
        <v>-250</v>
      </c>
      <c r="AA963" s="82">
        <v>-250</v>
      </c>
      <c r="AB963" s="82">
        <v>-250</v>
      </c>
      <c r="AC963" s="82">
        <v>-250</v>
      </c>
      <c r="AD963" s="82">
        <v>-250</v>
      </c>
      <c r="AE963" s="82">
        <v>-250</v>
      </c>
      <c r="AF963" s="82">
        <v>-250</v>
      </c>
      <c r="AG963" s="82">
        <v>-250</v>
      </c>
      <c r="AH963" s="82">
        <v>-250</v>
      </c>
      <c r="AI963" s="82">
        <v>-250</v>
      </c>
      <c r="AJ963" s="82">
        <v>-250</v>
      </c>
      <c r="AK963" s="82">
        <v>0</v>
      </c>
      <c r="AL963" s="82">
        <v>-83.333333333333329</v>
      </c>
      <c r="AM963" s="82">
        <v>-83.333333333333329</v>
      </c>
      <c r="AN963" s="82">
        <v>-83.333333333333329</v>
      </c>
      <c r="AO963" s="82">
        <v>-83.333333333333329</v>
      </c>
      <c r="AP963" s="82">
        <v>-166.66666666666666</v>
      </c>
      <c r="AQ963" s="82">
        <v>-166.66666666666666</v>
      </c>
      <c r="AR963" s="82">
        <v>-166.66666666666666</v>
      </c>
      <c r="AS963" s="82">
        <v>-166.66666666666666</v>
      </c>
      <c r="AT963" s="82">
        <v>-166.66666666666666</v>
      </c>
      <c r="AU963" s="82">
        <v>-166.66666666666666</v>
      </c>
      <c r="AV963" s="82">
        <v>-166.66666666666666</v>
      </c>
      <c r="AW963" s="82">
        <v>-166.66666666666666</v>
      </c>
      <c r="AX963" s="82">
        <v>-166.66666666666666</v>
      </c>
      <c r="AY963" s="82">
        <v>-166.66666666666666</v>
      </c>
      <c r="AZ963" s="82">
        <v>-250</v>
      </c>
      <c r="BA963" s="82">
        <v>-250</v>
      </c>
      <c r="BB963" s="82">
        <v>-250</v>
      </c>
      <c r="BC963" s="82">
        <v>-250</v>
      </c>
      <c r="BD963" s="82">
        <v>-250</v>
      </c>
      <c r="BE963" s="82">
        <v>-250</v>
      </c>
      <c r="BF963" s="82">
        <v>-250</v>
      </c>
      <c r="BG963" s="82">
        <v>-250</v>
      </c>
      <c r="BH963" s="82">
        <v>-250</v>
      </c>
      <c r="BI963" s="82">
        <v>-250</v>
      </c>
      <c r="BJ963" s="82">
        <v>-250</v>
      </c>
      <c r="BK963" s="82">
        <v>-250</v>
      </c>
      <c r="BL963" s="82">
        <v>-250</v>
      </c>
      <c r="BM963" s="82">
        <v>-250</v>
      </c>
      <c r="BN963" s="82">
        <v>-250</v>
      </c>
      <c r="BO963" s="82">
        <v>-250</v>
      </c>
      <c r="BP963" s="82">
        <v>-250</v>
      </c>
      <c r="BQ963" s="82">
        <v>-250</v>
      </c>
      <c r="BR963" s="82">
        <v>-250</v>
      </c>
      <c r="BS963" s="82">
        <v>-250</v>
      </c>
      <c r="BT963" s="80">
        <v>-333.33333333333331</v>
      </c>
      <c r="BU963" s="80">
        <v>-333.33333333333331</v>
      </c>
      <c r="BV963" s="80">
        <v>-333.33333333333331</v>
      </c>
      <c r="BW963" s="80">
        <v>-333.33333333333331</v>
      </c>
      <c r="BX963" s="80">
        <v>-333.33333333333331</v>
      </c>
      <c r="BY963" s="81">
        <v>-333.33333333333331</v>
      </c>
      <c r="BZ963" s="82">
        <v>-333.33333333333331</v>
      </c>
      <c r="CA963" s="82">
        <v>-333.33333333333331</v>
      </c>
      <c r="CB963" s="82">
        <v>-333.33333333333331</v>
      </c>
      <c r="CC963" s="82">
        <v>-333.33333333333331</v>
      </c>
      <c r="CD963" s="82">
        <v>-333.33333333333331</v>
      </c>
      <c r="CE963" s="82">
        <v>-333.33333333333331</v>
      </c>
      <c r="CF963" s="82">
        <v>-333.33333333333331</v>
      </c>
      <c r="CG963" s="82">
        <v>-333.33333333333331</v>
      </c>
      <c r="CH963" s="82">
        <v>-333.33333333333331</v>
      </c>
      <c r="CI963" s="82">
        <v>-333.33333333333331</v>
      </c>
      <c r="CJ963" s="82">
        <v>-416.66666666666669</v>
      </c>
      <c r="CK963" s="82">
        <v>-416.66666666666669</v>
      </c>
      <c r="CL963" s="82">
        <v>-416.66666666666669</v>
      </c>
      <c r="CM963" s="82">
        <v>-416.66666666666669</v>
      </c>
      <c r="CN963" s="82">
        <v>-416.66666666666669</v>
      </c>
      <c r="CO963" s="82">
        <v>-416.66666666666669</v>
      </c>
      <c r="CP963" s="82">
        <v>-416.66666666666669</v>
      </c>
      <c r="CQ963" s="82">
        <v>-416.66666666666669</v>
      </c>
      <c r="CR963" s="82">
        <v>-500</v>
      </c>
      <c r="CS963" s="82">
        <v>-583.33333333333337</v>
      </c>
      <c r="CT963" s="82">
        <v>-666.66666666666663</v>
      </c>
      <c r="CU963" s="82">
        <v>-416.66666666666669</v>
      </c>
      <c r="CV963" s="82">
        <v>-416.66666666666669</v>
      </c>
      <c r="CW963" s="82">
        <v>-416.66666666666669</v>
      </c>
      <c r="CX963" s="82">
        <v>-416.66666666666669</v>
      </c>
      <c r="CY963" s="82">
        <v>-416.66666666666669</v>
      </c>
      <c r="CZ963" s="82">
        <v>-416.66666666666669</v>
      </c>
      <c r="DA963" s="82">
        <v>-416.66666666666669</v>
      </c>
      <c r="DB963" s="82">
        <v>-416.66666666666669</v>
      </c>
      <c r="DC963" s="82">
        <v>-500</v>
      </c>
      <c r="DD963" s="82">
        <v>-583.33333333333337</v>
      </c>
      <c r="DE963" s="82">
        <v>-666.66666666666663</v>
      </c>
      <c r="DF963" s="82">
        <v>0</v>
      </c>
      <c r="DG963" s="82">
        <v>-83.333333333333329</v>
      </c>
      <c r="DH963" s="82">
        <v>-83.333333333333329</v>
      </c>
      <c r="DI963" s="82">
        <v>-83.333333333333329</v>
      </c>
      <c r="DJ963" s="82">
        <v>-83.333333333333329</v>
      </c>
      <c r="DK963" s="82">
        <v>-166.66666666666666</v>
      </c>
      <c r="DL963" s="82">
        <v>-166.66666666666666</v>
      </c>
      <c r="DM963" s="82">
        <v>-166.66666666666666</v>
      </c>
      <c r="DN963" s="82">
        <v>-166.66666666666666</v>
      </c>
      <c r="DO963" s="82">
        <v>-166.66666666666666</v>
      </c>
      <c r="DP963" s="82">
        <v>-166.66666666666666</v>
      </c>
      <c r="DQ963" s="82">
        <v>-166.66666666666666</v>
      </c>
      <c r="DR963" s="82">
        <v>-166.66666666666666</v>
      </c>
      <c r="DS963" s="82">
        <v>-166.66666666666666</v>
      </c>
      <c r="DT963" s="82">
        <v>-166.66666666666666</v>
      </c>
      <c r="DU963" s="82">
        <v>-250</v>
      </c>
      <c r="DV963" s="82">
        <v>-250</v>
      </c>
      <c r="DW963" s="82">
        <v>-250</v>
      </c>
      <c r="DX963" s="82">
        <v>-250</v>
      </c>
      <c r="DY963" s="82">
        <v>-250</v>
      </c>
      <c r="DZ963" s="82">
        <v>-250</v>
      </c>
      <c r="EA963" s="82">
        <v>-250</v>
      </c>
      <c r="EB963" s="82">
        <v>-250</v>
      </c>
      <c r="EC963" s="82">
        <v>-250</v>
      </c>
      <c r="ED963" s="82">
        <v>-250</v>
      </c>
      <c r="EE963" s="82">
        <v>-250</v>
      </c>
      <c r="EF963" s="82">
        <v>-250</v>
      </c>
      <c r="EG963" s="82">
        <v>-250</v>
      </c>
      <c r="EH963" s="82">
        <v>-250</v>
      </c>
      <c r="EI963" s="82">
        <v>-250</v>
      </c>
      <c r="EJ963" s="82">
        <v>-250</v>
      </c>
      <c r="EK963" s="82">
        <v>-250</v>
      </c>
      <c r="EL963" s="82">
        <v>-250</v>
      </c>
      <c r="EM963" s="82">
        <v>-250</v>
      </c>
      <c r="EN963" s="82">
        <v>-250</v>
      </c>
      <c r="EO963" s="82">
        <v>-333.33333333333331</v>
      </c>
      <c r="EP963" s="82">
        <v>-333.33333333333331</v>
      </c>
      <c r="EQ963" s="82">
        <v>-333.33333333333331</v>
      </c>
      <c r="ER963" s="82">
        <v>-333.33333333333331</v>
      </c>
      <c r="ES963" s="82">
        <v>-333.33333333333331</v>
      </c>
      <c r="ET963" s="82">
        <v>-333.33333333333331</v>
      </c>
      <c r="EU963" s="82">
        <v>-333.33333333333331</v>
      </c>
      <c r="EV963" s="82">
        <v>-333.33333333333331</v>
      </c>
      <c r="EW963" s="82">
        <v>-416.66666666666669</v>
      </c>
      <c r="EX963" s="82">
        <v>0</v>
      </c>
      <c r="EY963" s="82">
        <v>-83.333333333333329</v>
      </c>
      <c r="EZ963" s="82">
        <v>-166.66666666666666</v>
      </c>
      <c r="FA963" s="82">
        <v>-250</v>
      </c>
    </row>
    <row r="964" spans="1:157" ht="21.75" customHeight="1" x14ac:dyDescent="0.25">
      <c r="A964" s="83" t="s">
        <v>628</v>
      </c>
      <c r="B964" s="179"/>
      <c r="C964" s="85"/>
      <c r="D964" s="85"/>
      <c r="E964" s="85"/>
      <c r="F964" s="85"/>
      <c r="G964" s="85"/>
      <c r="H964" s="191"/>
      <c r="I964" s="85"/>
      <c r="J964" s="8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c r="AH964" s="85"/>
      <c r="AI964" s="85"/>
      <c r="AJ964" s="85"/>
      <c r="AK964" s="85"/>
      <c r="AL964" s="85"/>
      <c r="AM964" s="85"/>
      <c r="AN964" s="85"/>
      <c r="AO964" s="85"/>
      <c r="AP964" s="85"/>
      <c r="AQ964" s="85"/>
      <c r="AR964" s="85"/>
      <c r="AS964" s="85"/>
      <c r="AT964" s="85"/>
      <c r="AU964" s="85"/>
      <c r="AV964" s="85"/>
      <c r="AW964" s="85"/>
      <c r="AX964" s="85"/>
      <c r="AY964" s="85"/>
      <c r="AZ964" s="85"/>
      <c r="BA964" s="85"/>
      <c r="BB964" s="85"/>
      <c r="BC964" s="85"/>
      <c r="BD964" s="85"/>
      <c r="BE964" s="85"/>
      <c r="BF964" s="85"/>
      <c r="BG964" s="85"/>
      <c r="BH964" s="85"/>
      <c r="BI964" s="85"/>
      <c r="BJ964" s="85"/>
      <c r="BK964" s="85"/>
      <c r="BL964" s="85"/>
      <c r="BM964" s="85"/>
      <c r="BN964" s="85"/>
      <c r="BO964" s="85"/>
      <c r="BP964" s="85"/>
      <c r="BQ964" s="85"/>
      <c r="BR964" s="85"/>
      <c r="BS964" s="85"/>
      <c r="BT964" s="85"/>
      <c r="BU964" s="86"/>
      <c r="BV964" s="86"/>
      <c r="BW964" s="86"/>
      <c r="BX964" s="86"/>
      <c r="BY964" s="86"/>
      <c r="BZ964" s="86"/>
      <c r="CA964" s="86"/>
      <c r="CB964" s="86"/>
      <c r="CC964" s="86"/>
      <c r="CD964" s="86"/>
      <c r="CE964" s="86"/>
      <c r="CF964" s="86"/>
      <c r="CG964" s="86"/>
      <c r="CH964" s="86"/>
      <c r="CI964" s="86"/>
      <c r="CJ964" s="86"/>
      <c r="CK964" s="86"/>
      <c r="CL964" s="86"/>
      <c r="CM964" s="86"/>
      <c r="CN964" s="86"/>
      <c r="CO964" s="86"/>
      <c r="CP964" s="86"/>
      <c r="CQ964" s="86"/>
      <c r="CR964" s="86"/>
      <c r="CS964" s="86"/>
      <c r="CT964" s="86"/>
      <c r="CU964" s="86"/>
      <c r="CV964" s="86"/>
      <c r="CW964" s="86"/>
      <c r="CX964" s="86"/>
      <c r="CY964" s="86"/>
      <c r="CZ964" s="86"/>
      <c r="DA964" s="86"/>
      <c r="DB964" s="86"/>
      <c r="DC964" s="86"/>
      <c r="DD964" s="86"/>
      <c r="DE964" s="86"/>
      <c r="DF964" s="86"/>
      <c r="DG964" s="86"/>
      <c r="DH964" s="86"/>
      <c r="DI964" s="86"/>
      <c r="DJ964" s="86"/>
      <c r="DK964" s="86"/>
      <c r="DL964" s="86"/>
      <c r="DM964" s="86"/>
      <c r="DN964" s="86"/>
      <c r="DO964" s="86"/>
      <c r="DP964" s="86"/>
      <c r="DQ964" s="86"/>
      <c r="DR964" s="86"/>
      <c r="DS964" s="86"/>
      <c r="DT964" s="86"/>
      <c r="DU964" s="86"/>
      <c r="DV964" s="86"/>
      <c r="DW964" s="86"/>
      <c r="DX964" s="86"/>
      <c r="DY964" s="86"/>
      <c r="DZ964" s="86"/>
      <c r="EA964" s="86"/>
      <c r="EB964" s="86"/>
      <c r="EC964" s="86"/>
      <c r="ED964" s="86"/>
      <c r="EE964" s="86"/>
      <c r="EF964" s="86"/>
      <c r="EG964" s="86"/>
      <c r="EH964" s="86"/>
      <c r="EI964" s="86"/>
      <c r="EJ964" s="86"/>
      <c r="EK964" s="86"/>
      <c r="EL964" s="86"/>
      <c r="EM964" s="86"/>
      <c r="EN964" s="86"/>
      <c r="EO964" s="86"/>
      <c r="EP964" s="86"/>
      <c r="EQ964" s="86"/>
      <c r="ER964" s="86"/>
      <c r="ES964" s="86"/>
      <c r="ET964" s="86"/>
      <c r="EU964" s="86"/>
      <c r="EV964" s="86"/>
      <c r="EW964" s="86"/>
      <c r="EX964" s="86"/>
      <c r="EY964" s="86"/>
      <c r="EZ964" s="86"/>
      <c r="FA964" s="86"/>
    </row>
    <row r="965" spans="1:157" ht="15" x14ac:dyDescent="0.35">
      <c r="A965" s="87" t="s">
        <v>629</v>
      </c>
      <c r="B965" s="88">
        <v>14.158403724118653</v>
      </c>
      <c r="C965" s="89">
        <v>30.515241135104898</v>
      </c>
      <c r="D965" s="89">
        <v>28.522892621541374</v>
      </c>
      <c r="E965" s="89">
        <v>24.132802470424</v>
      </c>
      <c r="F965" s="89">
        <v>20.394686997403412</v>
      </c>
      <c r="G965" s="89">
        <v>43.894734378739791</v>
      </c>
      <c r="H965" s="192">
        <v>41.441872621004968</v>
      </c>
      <c r="I965" s="90">
        <v>35.954173897293451</v>
      </c>
      <c r="J965" s="90">
        <v>31.447248445436013</v>
      </c>
      <c r="K965" s="90">
        <v>38.989010863270146</v>
      </c>
      <c r="L965" s="90">
        <v>33.463306483186798</v>
      </c>
      <c r="M965" s="90">
        <v>29.445141132529738</v>
      </c>
      <c r="N965" s="90">
        <v>28.769358307348558</v>
      </c>
      <c r="O965" s="90">
        <v>25.008230358191295</v>
      </c>
      <c r="P965" s="90">
        <v>21.408248256672064</v>
      </c>
      <c r="Q965" s="90">
        <v>63.199699982534391</v>
      </c>
      <c r="R965" s="90">
        <v>60.742797594416281</v>
      </c>
      <c r="S965" s="90">
        <v>55.222394171092375</v>
      </c>
      <c r="T965" s="90">
        <v>49.852599851694848</v>
      </c>
      <c r="U965" s="90">
        <v>58.285895206298164</v>
      </c>
      <c r="V965" s="90">
        <v>52.765491782974252</v>
      </c>
      <c r="W965" s="90">
        <v>47.062912247070585</v>
      </c>
      <c r="X965" s="90">
        <v>46.912303143144207</v>
      </c>
      <c r="Y965" s="90">
        <v>41.542508823746687</v>
      </c>
      <c r="Z965" s="90">
        <v>36.828497136875974</v>
      </c>
      <c r="AA965" s="90">
        <v>55.828992818180062</v>
      </c>
      <c r="AB965" s="90">
        <v>50.308589394856156</v>
      </c>
      <c r="AC965" s="90">
        <v>44.606009858952497</v>
      </c>
      <c r="AD965" s="90">
        <v>44.455400755026112</v>
      </c>
      <c r="AE965" s="90">
        <v>39.08560643562857</v>
      </c>
      <c r="AF965" s="90">
        <v>34.363691056764324</v>
      </c>
      <c r="AG965" s="90">
        <v>38.934997331702171</v>
      </c>
      <c r="AH965" s="90">
        <v>33.688694080540699</v>
      </c>
      <c r="AI965" s="90">
        <v>29.752588859895752</v>
      </c>
      <c r="AJ965" s="90">
        <v>25.990342406985771</v>
      </c>
      <c r="AK965" s="90">
        <v>9.8426734094691337</v>
      </c>
      <c r="AL965" s="90">
        <v>17.133981645008351</v>
      </c>
      <c r="AM965" s="90">
        <v>16.118246233527454</v>
      </c>
      <c r="AN965" s="90">
        <v>13.9274231637905</v>
      </c>
      <c r="AO965" s="90">
        <v>12.046022873505727</v>
      </c>
      <c r="AP965" s="90">
        <v>22.757243256335713</v>
      </c>
      <c r="AQ965" s="90">
        <v>21.728957866067102</v>
      </c>
      <c r="AR965" s="90">
        <v>19.454476912973885</v>
      </c>
      <c r="AS965" s="90">
        <v>17.536828851145966</v>
      </c>
      <c r="AT965" s="90">
        <v>20.700672475798498</v>
      </c>
      <c r="AU965" s="90">
        <v>18.455015219699483</v>
      </c>
      <c r="AV965" s="90">
        <v>16.47963319596802</v>
      </c>
      <c r="AW965" s="90">
        <v>16.133677635470978</v>
      </c>
      <c r="AX965" s="90">
        <v>14.268119304547014</v>
      </c>
      <c r="AY965" s="90">
        <v>12.404557754702211</v>
      </c>
      <c r="AZ965" s="90">
        <v>32.077611946617893</v>
      </c>
      <c r="BA965" s="90">
        <v>30.847140437367191</v>
      </c>
      <c r="BB965" s="90">
        <v>28.07058637589903</v>
      </c>
      <c r="BC965" s="90">
        <v>25.386239077409769</v>
      </c>
      <c r="BD965" s="90">
        <v>29.616668928116482</v>
      </c>
      <c r="BE965" s="90">
        <v>26.840114866648332</v>
      </c>
      <c r="BF965" s="90">
        <v>24.252776123905882</v>
      </c>
      <c r="BG965" s="90">
        <v>24.181445104517444</v>
      </c>
      <c r="BH965" s="90">
        <v>21.789357894961146</v>
      </c>
      <c r="BI965" s="90">
        <v>19.838145325893816</v>
      </c>
      <c r="BJ965" s="90">
        <v>28.38619741886578</v>
      </c>
      <c r="BK965" s="90">
        <v>25.609643357397633</v>
      </c>
      <c r="BL965" s="90">
        <v>23.083519281496446</v>
      </c>
      <c r="BM965" s="90">
        <v>23.012188262108008</v>
      </c>
      <c r="BN965" s="90">
        <v>20.759381382891885</v>
      </c>
      <c r="BO965" s="90">
        <v>18.837039914373094</v>
      </c>
      <c r="BP965" s="90">
        <v>20.688050363503447</v>
      </c>
      <c r="BQ965" s="90">
        <v>18.500937642422443</v>
      </c>
      <c r="BR965" s="90">
        <v>16.520315577301695</v>
      </c>
      <c r="BS965" s="90">
        <v>14.610478204105915</v>
      </c>
      <c r="BT965" s="89">
        <v>72.112753134499627</v>
      </c>
      <c r="BU965" s="180">
        <v>66.559645011563333</v>
      </c>
      <c r="BV965" s="180">
        <v>64.098701993061908</v>
      </c>
      <c r="BW965" s="180">
        <v>58.545593870125593</v>
      </c>
      <c r="BX965" s="180">
        <v>44.816081988542187</v>
      </c>
      <c r="BY965" s="181">
        <v>39.433406464902646</v>
      </c>
      <c r="BZ965" s="182">
        <v>34.221611973209143</v>
      </c>
      <c r="CA965" s="182">
        <v>54.349262350597151</v>
      </c>
      <c r="CB965" s="182">
        <v>36.691845140010066</v>
      </c>
      <c r="CC965" s="182">
        <v>33.915291078541912</v>
      </c>
      <c r="CD965" s="182">
        <v>32.684819569291214</v>
      </c>
      <c r="CE965" s="182">
        <v>29.908265507823057</v>
      </c>
      <c r="CF965" s="182">
        <v>23.462184997960978</v>
      </c>
      <c r="CG965" s="182">
        <v>21.209378118744855</v>
      </c>
      <c r="CH965" s="182">
        <v>18.94048395905887</v>
      </c>
      <c r="CI965" s="182">
        <v>27.810099748058835</v>
      </c>
      <c r="CJ965" s="182">
        <v>81.163951074030209</v>
      </c>
      <c r="CK965" s="182">
        <v>72.816667788761933</v>
      </c>
      <c r="CL965" s="182">
        <v>64.802616647324243</v>
      </c>
      <c r="CM965" s="182">
        <v>59.41994112368468</v>
      </c>
      <c r="CN965" s="182">
        <v>48.484157477108788</v>
      </c>
      <c r="CO965" s="182">
        <v>42.598264137666341</v>
      </c>
      <c r="CP965" s="182">
        <v>37.379146273221743</v>
      </c>
      <c r="CQ965" s="182">
        <v>58.119075021683514</v>
      </c>
      <c r="CR965" s="182">
        <v>70.927426303676455</v>
      </c>
      <c r="CS965" s="182">
        <v>87.965467595292225</v>
      </c>
      <c r="CT965" s="182">
        <v>101.37119001477301</v>
      </c>
      <c r="CU965" s="182">
        <v>40.738777475306236</v>
      </c>
      <c r="CV965" s="182">
        <v>36.713379239589528</v>
      </c>
      <c r="CW965" s="182">
        <v>32.687981003872835</v>
      </c>
      <c r="CX965" s="182">
        <v>29.990202639932047</v>
      </c>
      <c r="CY965" s="182">
        <v>24.815531323346615</v>
      </c>
      <c r="CZ965" s="182">
        <v>22.338425222646293</v>
      </c>
      <c r="DA965" s="182">
        <v>20.104137805697054</v>
      </c>
      <c r="DB965" s="182">
        <v>29.335043252337403</v>
      </c>
      <c r="DC965" s="182">
        <v>35.739218893333863</v>
      </c>
      <c r="DD965" s="182">
        <v>44.011304741048669</v>
      </c>
      <c r="DE965" s="182">
        <v>50.613582690042001</v>
      </c>
      <c r="DF965" s="182">
        <v>12.467976712132248</v>
      </c>
      <c r="DG965" s="182">
        <v>20.009343280831271</v>
      </c>
      <c r="DH965" s="182">
        <v>19.009881587556883</v>
      </c>
      <c r="DI965" s="182">
        <v>16.724378876234027</v>
      </c>
      <c r="DJ965" s="182">
        <v>14.785299258819235</v>
      </c>
      <c r="DK965" s="182">
        <v>25.924627871377648</v>
      </c>
      <c r="DL965" s="182">
        <v>24.71501222721324</v>
      </c>
      <c r="DM965" s="182">
        <v>22.244895855348151</v>
      </c>
      <c r="DN965" s="182">
        <v>20.27945423810365</v>
      </c>
      <c r="DO965" s="182">
        <v>23.678337572223633</v>
      </c>
      <c r="DP965" s="182">
        <v>21.214919343278893</v>
      </c>
      <c r="DQ965" s="182">
        <v>19.278348826582938</v>
      </c>
      <c r="DR965" s="182">
        <v>18.942246554632284</v>
      </c>
      <c r="DS965" s="182">
        <v>16.979541925964369</v>
      </c>
      <c r="DT965" s="182">
        <v>15.03051211097657</v>
      </c>
      <c r="DU965" s="182">
        <v>34.290636339946516</v>
      </c>
      <c r="DV965" s="182">
        <v>33.060164830695825</v>
      </c>
      <c r="DW965" s="182">
        <v>30.283610769227664</v>
      </c>
      <c r="DX965" s="182">
        <v>27.59227300740789</v>
      </c>
      <c r="DY965" s="182">
        <v>31.82969332144512</v>
      </c>
      <c r="DZ965" s="182">
        <v>29.053139259976955</v>
      </c>
      <c r="EA965" s="182">
        <v>26.361801498157174</v>
      </c>
      <c r="EB965" s="182">
        <v>26.276585198508815</v>
      </c>
      <c r="EC965" s="182">
        <v>23.914674904237767</v>
      </c>
      <c r="ED965" s="182">
        <v>21.79705187505769</v>
      </c>
      <c r="EE965" s="182">
        <v>30.599221812194415</v>
      </c>
      <c r="EF965" s="182">
        <v>27.822667750726268</v>
      </c>
      <c r="EG965" s="182">
        <v>25.208836290773068</v>
      </c>
      <c r="EH965" s="182">
        <v>25.137505271384622</v>
      </c>
      <c r="EI965" s="182">
        <v>22.745418061828328</v>
      </c>
      <c r="EJ965" s="182">
        <v>20.767075362988425</v>
      </c>
      <c r="EK965" s="182">
        <v>22.674087042439883</v>
      </c>
      <c r="EL965" s="182">
        <v>20.432007482340889</v>
      </c>
      <c r="EM965" s="182">
        <v>18.509119379123696</v>
      </c>
      <c r="EN965" s="182">
        <v>16.50676782508787</v>
      </c>
      <c r="EO965" s="180">
        <v>38.59010713831286</v>
      </c>
      <c r="EP965" s="182">
        <v>35.797200727038508</v>
      </c>
      <c r="EQ965" s="182">
        <v>34.564708902596152</v>
      </c>
      <c r="ER965" s="182">
        <v>31.771802491321807</v>
      </c>
      <c r="ES965" s="182">
        <v>25.274190481687846</v>
      </c>
      <c r="ET965" s="182">
        <v>22.876712112028812</v>
      </c>
      <c r="EU965" s="182">
        <v>20.538886341668661</v>
      </c>
      <c r="EV965" s="182">
        <v>29.668747685015184</v>
      </c>
      <c r="EW965" s="182">
        <v>38.154913949798235</v>
      </c>
      <c r="EX965" s="182">
        <v>13.364065070221834</v>
      </c>
      <c r="EY965" s="182">
        <v>19.472772632369907</v>
      </c>
      <c r="EZ965" s="182">
        <v>22.722810316381633</v>
      </c>
      <c r="FA965" s="182">
        <v>27.913964548436425</v>
      </c>
    </row>
    <row r="966" spans="1:157" ht="15" x14ac:dyDescent="0.35">
      <c r="A966" s="87"/>
      <c r="B966" s="88"/>
      <c r="C966" s="89"/>
      <c r="D966" s="89"/>
      <c r="E966" s="89"/>
      <c r="F966" s="89"/>
      <c r="G966" s="89"/>
      <c r="H966" s="193"/>
      <c r="I966" s="95"/>
      <c r="J966" s="95"/>
      <c r="K966" s="95"/>
      <c r="L966" s="95"/>
      <c r="M966" s="95"/>
      <c r="N966" s="95"/>
      <c r="O966" s="95"/>
      <c r="P966" s="95"/>
      <c r="Q966" s="95"/>
      <c r="R966" s="95"/>
      <c r="S966" s="95"/>
      <c r="T966" s="95"/>
      <c r="U966" s="95"/>
      <c r="V966" s="95"/>
      <c r="W966" s="95"/>
      <c r="X966" s="95"/>
      <c r="Y966" s="95"/>
      <c r="Z966" s="95"/>
      <c r="AA966" s="95"/>
      <c r="AB966" s="95"/>
      <c r="AC966" s="95"/>
      <c r="AD966" s="95"/>
      <c r="AE966" s="95"/>
      <c r="AF966" s="95"/>
      <c r="AG966" s="95"/>
      <c r="AH966" s="95"/>
      <c r="AI966" s="95"/>
      <c r="AJ966" s="95"/>
      <c r="AK966" s="95" t="s">
        <v>630</v>
      </c>
      <c r="AL966" s="95" t="s">
        <v>630</v>
      </c>
      <c r="AM966" s="95" t="s">
        <v>630</v>
      </c>
      <c r="AN966" s="95" t="s">
        <v>630</v>
      </c>
      <c r="AO966" s="95" t="s">
        <v>630</v>
      </c>
      <c r="AP966" s="95" t="s">
        <v>630</v>
      </c>
      <c r="AQ966" s="95" t="s">
        <v>630</v>
      </c>
      <c r="AR966" s="95" t="s">
        <v>630</v>
      </c>
      <c r="AS966" s="95" t="s">
        <v>630</v>
      </c>
      <c r="AT966" s="95" t="s">
        <v>630</v>
      </c>
      <c r="AU966" s="95" t="s">
        <v>630</v>
      </c>
      <c r="AV966" s="95" t="s">
        <v>630</v>
      </c>
      <c r="AW966" s="95" t="s">
        <v>630</v>
      </c>
      <c r="AX966" s="95" t="s">
        <v>630</v>
      </c>
      <c r="AY966" s="95" t="s">
        <v>630</v>
      </c>
      <c r="AZ966" s="95" t="s">
        <v>630</v>
      </c>
      <c r="BA966" s="95" t="s">
        <v>630</v>
      </c>
      <c r="BB966" s="95" t="s">
        <v>630</v>
      </c>
      <c r="BC966" s="95" t="s">
        <v>630</v>
      </c>
      <c r="BD966" s="95" t="s">
        <v>630</v>
      </c>
      <c r="BE966" s="95" t="s">
        <v>630</v>
      </c>
      <c r="BF966" s="95" t="s">
        <v>630</v>
      </c>
      <c r="BG966" s="95" t="s">
        <v>630</v>
      </c>
      <c r="BH966" s="95" t="s">
        <v>630</v>
      </c>
      <c r="BI966" s="95" t="s">
        <v>630</v>
      </c>
      <c r="BJ966" s="95" t="s">
        <v>630</v>
      </c>
      <c r="BK966" s="95" t="s">
        <v>630</v>
      </c>
      <c r="BL966" s="95" t="s">
        <v>630</v>
      </c>
      <c r="BM966" s="95" t="s">
        <v>630</v>
      </c>
      <c r="BN966" s="95" t="s">
        <v>630</v>
      </c>
      <c r="BO966" s="95" t="s">
        <v>630</v>
      </c>
      <c r="BP966" s="95" t="s">
        <v>630</v>
      </c>
      <c r="BQ966" s="95" t="s">
        <v>630</v>
      </c>
      <c r="BR966" s="95" t="s">
        <v>630</v>
      </c>
      <c r="BS966" s="95" t="s">
        <v>630</v>
      </c>
      <c r="BT966" s="89"/>
      <c r="BU966" s="89"/>
      <c r="BV966" s="89"/>
      <c r="BW966" s="89"/>
      <c r="BX966" s="89"/>
      <c r="BY966" s="94"/>
      <c r="BZ966" s="95"/>
      <c r="CA966" s="95"/>
      <c r="CB966" s="95" t="s">
        <v>630</v>
      </c>
      <c r="CC966" s="95" t="s">
        <v>630</v>
      </c>
      <c r="CD966" s="95" t="s">
        <v>630</v>
      </c>
      <c r="CE966" s="95" t="s">
        <v>630</v>
      </c>
      <c r="CF966" s="95" t="s">
        <v>630</v>
      </c>
      <c r="CG966" s="95" t="s">
        <v>630</v>
      </c>
      <c r="CH966" s="95" t="s">
        <v>630</v>
      </c>
      <c r="CI966" s="95" t="s">
        <v>630</v>
      </c>
      <c r="CJ966" s="95"/>
      <c r="CK966" s="95"/>
      <c r="CL966" s="95"/>
      <c r="CM966" s="95"/>
      <c r="CN966" s="95"/>
      <c r="CO966" s="95"/>
      <c r="CP966" s="95"/>
      <c r="CQ966" s="95"/>
      <c r="CR966" s="95"/>
      <c r="CS966" s="95"/>
      <c r="CT966" s="95"/>
      <c r="CU966" s="95" t="s">
        <v>631</v>
      </c>
      <c r="CV966" s="95" t="s">
        <v>631</v>
      </c>
      <c r="CW966" s="95" t="s">
        <v>631</v>
      </c>
      <c r="CX966" s="95" t="s">
        <v>631</v>
      </c>
      <c r="CY966" s="95" t="s">
        <v>631</v>
      </c>
      <c r="CZ966" s="95" t="s">
        <v>631</v>
      </c>
      <c r="DA966" s="95" t="s">
        <v>631</v>
      </c>
      <c r="DB966" s="95" t="s">
        <v>631</v>
      </c>
      <c r="DC966" s="95" t="s">
        <v>631</v>
      </c>
      <c r="DD966" s="95" t="s">
        <v>631</v>
      </c>
      <c r="DE966" s="95" t="s">
        <v>631</v>
      </c>
      <c r="DF966" s="95" t="s">
        <v>631</v>
      </c>
      <c r="DG966" s="95" t="s">
        <v>631</v>
      </c>
      <c r="DH966" s="95" t="s">
        <v>631</v>
      </c>
      <c r="DI966" s="95" t="s">
        <v>631</v>
      </c>
      <c r="DJ966" s="95" t="s">
        <v>631</v>
      </c>
      <c r="DK966" s="95" t="s">
        <v>631</v>
      </c>
      <c r="DL966" s="95" t="s">
        <v>631</v>
      </c>
      <c r="DM966" s="95" t="s">
        <v>631</v>
      </c>
      <c r="DN966" s="95" t="s">
        <v>631</v>
      </c>
      <c r="DO966" s="95" t="s">
        <v>631</v>
      </c>
      <c r="DP966" s="95" t="s">
        <v>631</v>
      </c>
      <c r="DQ966" s="95" t="s">
        <v>631</v>
      </c>
      <c r="DR966" s="95" t="s">
        <v>631</v>
      </c>
      <c r="DS966" s="95" t="s">
        <v>631</v>
      </c>
      <c r="DT966" s="95" t="s">
        <v>631</v>
      </c>
      <c r="DU966" s="95" t="s">
        <v>631</v>
      </c>
      <c r="DV966" s="95" t="s">
        <v>631</v>
      </c>
      <c r="DW966" s="95" t="s">
        <v>631</v>
      </c>
      <c r="DX966" s="95" t="s">
        <v>631</v>
      </c>
      <c r="DY966" s="95" t="s">
        <v>631</v>
      </c>
      <c r="DZ966" s="95" t="s">
        <v>631</v>
      </c>
      <c r="EA966" s="95" t="s">
        <v>631</v>
      </c>
      <c r="EB966" s="95" t="s">
        <v>631</v>
      </c>
      <c r="EC966" s="95" t="s">
        <v>631</v>
      </c>
      <c r="ED966" s="95" t="s">
        <v>631</v>
      </c>
      <c r="EE966" s="95" t="s">
        <v>631</v>
      </c>
      <c r="EF966" s="95" t="s">
        <v>631</v>
      </c>
      <c r="EG966" s="95" t="s">
        <v>631</v>
      </c>
      <c r="EH966" s="95" t="s">
        <v>631</v>
      </c>
      <c r="EI966" s="95" t="s">
        <v>631</v>
      </c>
      <c r="EJ966" s="95" t="s">
        <v>631</v>
      </c>
      <c r="EK966" s="95" t="s">
        <v>631</v>
      </c>
      <c r="EL966" s="95" t="s">
        <v>631</v>
      </c>
      <c r="EM966" s="95" t="s">
        <v>631</v>
      </c>
      <c r="EN966" s="95" t="s">
        <v>631</v>
      </c>
      <c r="EO966" s="89" t="s">
        <v>631</v>
      </c>
      <c r="EP966" s="95" t="s">
        <v>631</v>
      </c>
      <c r="EQ966" s="95" t="s">
        <v>631</v>
      </c>
      <c r="ER966" s="95" t="s">
        <v>631</v>
      </c>
      <c r="ES966" s="95" t="s">
        <v>631</v>
      </c>
      <c r="ET966" s="95" t="s">
        <v>631</v>
      </c>
      <c r="EU966" s="95" t="s">
        <v>631</v>
      </c>
      <c r="EV966" s="95" t="s">
        <v>631</v>
      </c>
      <c r="EW966" s="95" t="s">
        <v>631</v>
      </c>
      <c r="EX966" s="95" t="s">
        <v>631</v>
      </c>
      <c r="EY966" s="95" t="s">
        <v>631</v>
      </c>
      <c r="EZ966" s="95" t="s">
        <v>631</v>
      </c>
      <c r="FA966" s="95" t="s">
        <v>631</v>
      </c>
    </row>
    <row r="967" spans="1:157" ht="15" x14ac:dyDescent="0.35">
      <c r="A967" s="87" t="s">
        <v>632</v>
      </c>
      <c r="B967" s="96">
        <v>2491.8790554448829</v>
      </c>
      <c r="C967" s="97">
        <v>5370.6824397784621</v>
      </c>
      <c r="D967" s="97">
        <v>5020.029101391282</v>
      </c>
      <c r="E967" s="97">
        <v>4247.3732347946243</v>
      </c>
      <c r="F967" s="97">
        <v>3589.4649115430007</v>
      </c>
      <c r="G967" s="97">
        <v>7725.4732506582031</v>
      </c>
      <c r="H967" s="194">
        <v>7293.769581296875</v>
      </c>
      <c r="I967" s="99">
        <v>6327.9346059236477</v>
      </c>
      <c r="J967" s="99">
        <v>5534.7157263967383</v>
      </c>
      <c r="K967" s="99">
        <v>6862.065911935545</v>
      </c>
      <c r="L967" s="99">
        <v>5889.5419410408767</v>
      </c>
      <c r="M967" s="99">
        <v>5182.3448393252338</v>
      </c>
      <c r="N967" s="99">
        <v>5063.4070620933462</v>
      </c>
      <c r="O967" s="99">
        <v>4401.448543041668</v>
      </c>
      <c r="P967" s="99">
        <v>3767.8516931742834</v>
      </c>
      <c r="Q967" s="99">
        <v>11123.147196926053</v>
      </c>
      <c r="R967" s="99">
        <v>10690.732376617265</v>
      </c>
      <c r="S967" s="99">
        <v>9719.1413741122578</v>
      </c>
      <c r="T967" s="99">
        <v>8774.0575738982934</v>
      </c>
      <c r="U967" s="99">
        <v>10258.317556308477</v>
      </c>
      <c r="V967" s="99">
        <v>9286.7265538034681</v>
      </c>
      <c r="W967" s="99">
        <v>8283.072555484423</v>
      </c>
      <c r="X967" s="99">
        <v>8256.5653531933804</v>
      </c>
      <c r="Y967" s="99">
        <v>7311.4815529794168</v>
      </c>
      <c r="Z967" s="99">
        <v>6481.8154960901711</v>
      </c>
      <c r="AA967" s="99">
        <v>9825.9027359996908</v>
      </c>
      <c r="AB967" s="99">
        <v>8854.3117334946837</v>
      </c>
      <c r="AC967" s="99">
        <v>7850.6577351756396</v>
      </c>
      <c r="AD967" s="99">
        <v>7824.150532884596</v>
      </c>
      <c r="AE967" s="99">
        <v>6879.066732670628</v>
      </c>
      <c r="AF967" s="99">
        <v>6048.0096259905213</v>
      </c>
      <c r="AG967" s="99">
        <v>6852.5595303795826</v>
      </c>
      <c r="AH967" s="99">
        <v>5929.2101581751631</v>
      </c>
      <c r="AI967" s="99">
        <v>5236.4556393416524</v>
      </c>
      <c r="AJ967" s="99">
        <v>4574.3002636294959</v>
      </c>
      <c r="AK967" s="99">
        <v>3464.621040133135</v>
      </c>
      <c r="AL967" s="99">
        <v>6031.1615390429397</v>
      </c>
      <c r="AM967" s="99">
        <v>5673.6226742016634</v>
      </c>
      <c r="AN967" s="99">
        <v>4902.4529536542559</v>
      </c>
      <c r="AO967" s="99">
        <v>4240.2000514740157</v>
      </c>
      <c r="AP967" s="99">
        <v>8010.5496262301713</v>
      </c>
      <c r="AQ967" s="99">
        <v>7648.5931688556202</v>
      </c>
      <c r="AR967" s="99">
        <v>6847.9758733668068</v>
      </c>
      <c r="AS967" s="99">
        <v>6172.9637556033804</v>
      </c>
      <c r="AT967" s="99">
        <v>7286.636711481071</v>
      </c>
      <c r="AU967" s="99">
        <v>6496.1653573342182</v>
      </c>
      <c r="AV967" s="99">
        <v>5800.8308849807427</v>
      </c>
      <c r="AW967" s="99">
        <v>5679.0545276857847</v>
      </c>
      <c r="AX967" s="99">
        <v>5022.3779952005489</v>
      </c>
      <c r="AY967" s="99">
        <v>4366.4043296551781</v>
      </c>
      <c r="AZ967" s="99">
        <v>11291.319405209499</v>
      </c>
      <c r="BA967" s="99">
        <v>10858.193433953251</v>
      </c>
      <c r="BB967" s="99">
        <v>9880.8464043164586</v>
      </c>
      <c r="BC967" s="99">
        <v>8935.9561552482392</v>
      </c>
      <c r="BD967" s="99">
        <v>10425.067462697001</v>
      </c>
      <c r="BE967" s="99">
        <v>9447.7204330602126</v>
      </c>
      <c r="BF967" s="99">
        <v>8536.9771956148707</v>
      </c>
      <c r="BG967" s="99">
        <v>8511.8686767901399</v>
      </c>
      <c r="BH967" s="99">
        <v>7669.853979026323</v>
      </c>
      <c r="BI967" s="99">
        <v>6983.0271547146231</v>
      </c>
      <c r="BJ967" s="99">
        <v>9991.9414914407553</v>
      </c>
      <c r="BK967" s="99">
        <v>9014.5944618039666</v>
      </c>
      <c r="BL967" s="99">
        <v>8125.3987870867495</v>
      </c>
      <c r="BM967" s="99">
        <v>8100.2902682620188</v>
      </c>
      <c r="BN967" s="99">
        <v>7307.3022467779438</v>
      </c>
      <c r="BO967" s="99">
        <v>6630.6380498593289</v>
      </c>
      <c r="BP967" s="99">
        <v>7282.1937279532131</v>
      </c>
      <c r="BQ967" s="99">
        <v>6512.3300501327003</v>
      </c>
      <c r="BR967" s="99">
        <v>5815.1510832101967</v>
      </c>
      <c r="BS967" s="99">
        <v>5142.8883278452822</v>
      </c>
      <c r="BT967" s="97">
        <v>12691.844551671935</v>
      </c>
      <c r="BU967" s="97">
        <v>11714.497522035146</v>
      </c>
      <c r="BV967" s="97">
        <v>11281.371550778897</v>
      </c>
      <c r="BW967" s="97">
        <v>10304.024521142104</v>
      </c>
      <c r="BX967" s="97">
        <v>7887.6304299834255</v>
      </c>
      <c r="BY967" s="98">
        <v>6940.2795378228657</v>
      </c>
      <c r="BZ967" s="99">
        <v>6023.003707284809</v>
      </c>
      <c r="CA967" s="99">
        <v>9565.4701737050982</v>
      </c>
      <c r="CB967" s="99">
        <v>12915.529489283543</v>
      </c>
      <c r="CC967" s="99">
        <v>11938.182459646754</v>
      </c>
      <c r="CD967" s="99">
        <v>11505.056488390508</v>
      </c>
      <c r="CE967" s="99">
        <v>10527.709458753716</v>
      </c>
      <c r="CF967" s="99">
        <v>8258.6891192822641</v>
      </c>
      <c r="CG967" s="99">
        <v>7465.701097798189</v>
      </c>
      <c r="CH967" s="99">
        <v>6667.0503535887219</v>
      </c>
      <c r="CI967" s="99">
        <v>9789.1551113167097</v>
      </c>
      <c r="CJ967" s="99">
        <v>14284.855389029317</v>
      </c>
      <c r="CK967" s="99">
        <v>12815.733530822101</v>
      </c>
      <c r="CL967" s="99">
        <v>11405.260529929066</v>
      </c>
      <c r="CM967" s="99">
        <v>10457.909637768504</v>
      </c>
      <c r="CN967" s="99">
        <v>8533.211715971147</v>
      </c>
      <c r="CO967" s="99">
        <v>7497.2944882292759</v>
      </c>
      <c r="CP967" s="99">
        <v>6578.729744087027</v>
      </c>
      <c r="CQ967" s="99">
        <v>10228.957203816299</v>
      </c>
      <c r="CR967" s="99">
        <v>12483.227029447056</v>
      </c>
      <c r="CS967" s="99">
        <v>15481.92229677143</v>
      </c>
      <c r="CT967" s="99">
        <v>17841.32944260005</v>
      </c>
      <c r="CU967" s="99">
        <v>14340.049671307796</v>
      </c>
      <c r="CV967" s="99">
        <v>12923.109492335514</v>
      </c>
      <c r="CW967" s="99">
        <v>11506.169313363238</v>
      </c>
      <c r="CX967" s="99">
        <v>10556.551329256081</v>
      </c>
      <c r="CY967" s="99">
        <v>8735.0670258180089</v>
      </c>
      <c r="CZ967" s="99">
        <v>7863.1256783714953</v>
      </c>
      <c r="DA967" s="99">
        <v>7076.656507605363</v>
      </c>
      <c r="DB967" s="99">
        <v>10325.935224822766</v>
      </c>
      <c r="DC967" s="99">
        <v>12580.20505045352</v>
      </c>
      <c r="DD967" s="99">
        <v>15491.979268849131</v>
      </c>
      <c r="DE967" s="99">
        <v>17815.981106894786</v>
      </c>
      <c r="DF967" s="99">
        <v>4388.7278026705517</v>
      </c>
      <c r="DG967" s="99">
        <v>7043.2888348526076</v>
      </c>
      <c r="DH967" s="99">
        <v>6691.4783188200227</v>
      </c>
      <c r="DI967" s="99">
        <v>5886.9813644343776</v>
      </c>
      <c r="DJ967" s="99">
        <v>5204.4253391043703</v>
      </c>
      <c r="DK967" s="99">
        <v>9125.4690107249316</v>
      </c>
      <c r="DL967" s="99">
        <v>8699.6843039790601</v>
      </c>
      <c r="DM967" s="99">
        <v>7830.2033410825497</v>
      </c>
      <c r="DN967" s="99">
        <v>7138.3678918124851</v>
      </c>
      <c r="DO967" s="99">
        <v>8334.774825422719</v>
      </c>
      <c r="DP967" s="99">
        <v>7467.6516088341705</v>
      </c>
      <c r="DQ967" s="99">
        <v>6785.9787869571946</v>
      </c>
      <c r="DR967" s="99">
        <v>6667.6707872305642</v>
      </c>
      <c r="DS967" s="99">
        <v>5976.7987579394576</v>
      </c>
      <c r="DT967" s="99">
        <v>5290.7402630637525</v>
      </c>
      <c r="DU967" s="99">
        <v>12070.303991661174</v>
      </c>
      <c r="DV967" s="99">
        <v>11637.17802040493</v>
      </c>
      <c r="DW967" s="99">
        <v>10659.830990768138</v>
      </c>
      <c r="DX967" s="99">
        <v>9712.480098607577</v>
      </c>
      <c r="DY967" s="99">
        <v>11204.052049148682</v>
      </c>
      <c r="DZ967" s="99">
        <v>10226.705019511888</v>
      </c>
      <c r="EA967" s="99">
        <v>9279.3541273513256</v>
      </c>
      <c r="EB967" s="99">
        <v>9249.3579898751032</v>
      </c>
      <c r="EC967" s="99">
        <v>8417.9655662916939</v>
      </c>
      <c r="ED967" s="99">
        <v>7672.5622600203069</v>
      </c>
      <c r="EE967" s="99">
        <v>10770.926077892434</v>
      </c>
      <c r="EF967" s="99">
        <v>9793.5790482556458</v>
      </c>
      <c r="EG967" s="99">
        <v>8873.5103743521195</v>
      </c>
      <c r="EH967" s="99">
        <v>8848.4018555273869</v>
      </c>
      <c r="EI967" s="99">
        <v>8006.3871577635718</v>
      </c>
      <c r="EJ967" s="99">
        <v>7310.0105277719258</v>
      </c>
      <c r="EK967" s="99">
        <v>7981.2786389388393</v>
      </c>
      <c r="EL967" s="99">
        <v>7192.066633783993</v>
      </c>
      <c r="EM967" s="99">
        <v>6515.2100214515413</v>
      </c>
      <c r="EN967" s="99">
        <v>5810.38227443093</v>
      </c>
      <c r="EO967" s="97">
        <v>13583.717712686126</v>
      </c>
      <c r="EP967" s="99">
        <v>12600.614655917554</v>
      </c>
      <c r="EQ967" s="99">
        <v>12166.777533713845</v>
      </c>
      <c r="ER967" s="99">
        <v>11183.674476945276</v>
      </c>
      <c r="ES967" s="99">
        <v>8896.515049554122</v>
      </c>
      <c r="ET967" s="99">
        <v>8052.6026634341424</v>
      </c>
      <c r="EU967" s="99">
        <v>7229.6879922673688</v>
      </c>
      <c r="EV967" s="99">
        <v>10443.399185125345</v>
      </c>
      <c r="EW967" s="99">
        <v>13430.529710328978</v>
      </c>
      <c r="EX967" s="99">
        <v>4704.1509047180853</v>
      </c>
      <c r="EY967" s="99">
        <v>6854.415966594207</v>
      </c>
      <c r="EZ967" s="99">
        <v>7998.4292313663345</v>
      </c>
      <c r="FA967" s="99">
        <v>9825.7155210496221</v>
      </c>
    </row>
    <row r="968" spans="1:157" ht="15.6" thickBot="1" x14ac:dyDescent="0.4">
      <c r="A968" s="100" t="s">
        <v>633</v>
      </c>
      <c r="B968" s="101">
        <v>29902.548665338596</v>
      </c>
      <c r="C968" s="102">
        <v>64448.189277341546</v>
      </c>
      <c r="D968" s="102">
        <v>60240.34921669538</v>
      </c>
      <c r="E968" s="102">
        <v>50968.478817535492</v>
      </c>
      <c r="F968" s="102">
        <v>43073.57893851601</v>
      </c>
      <c r="G968" s="102">
        <v>92705.679007898434</v>
      </c>
      <c r="H968" s="195">
        <v>87525.234975562504</v>
      </c>
      <c r="I968" s="104">
        <v>75935.215271083769</v>
      </c>
      <c r="J968" s="104">
        <v>66416.58871676086</v>
      </c>
      <c r="K968" s="104">
        <v>82344.790943226544</v>
      </c>
      <c r="L968" s="104">
        <v>70674.503292490524</v>
      </c>
      <c r="M968" s="104">
        <v>62188.138071902809</v>
      </c>
      <c r="N968" s="104">
        <v>60760.884745120158</v>
      </c>
      <c r="O968" s="104">
        <v>52817.382516500016</v>
      </c>
      <c r="P968" s="104">
        <v>45214.2203180914</v>
      </c>
      <c r="Q968" s="104">
        <v>133477.76636311263</v>
      </c>
      <c r="R968" s="104">
        <v>128288.78851940719</v>
      </c>
      <c r="S968" s="104">
        <v>116629.69648934709</v>
      </c>
      <c r="T968" s="104">
        <v>105288.69088677951</v>
      </c>
      <c r="U968" s="104">
        <v>123099.81067570172</v>
      </c>
      <c r="V968" s="104">
        <v>111440.71864564161</v>
      </c>
      <c r="W968" s="104">
        <v>99396.870665813069</v>
      </c>
      <c r="X968" s="104">
        <v>99078.784238320572</v>
      </c>
      <c r="Y968" s="104">
        <v>87737.778635752999</v>
      </c>
      <c r="Z968" s="104">
        <v>77781.785953082057</v>
      </c>
      <c r="AA968" s="104">
        <v>117910.83283199629</v>
      </c>
      <c r="AB968" s="104">
        <v>106251.7408019362</v>
      </c>
      <c r="AC968" s="104">
        <v>94207.892822107679</v>
      </c>
      <c r="AD968" s="104">
        <v>93889.806394615152</v>
      </c>
      <c r="AE968" s="104">
        <v>82548.800792047536</v>
      </c>
      <c r="AF968" s="104">
        <v>72576.115511886252</v>
      </c>
      <c r="AG968" s="104">
        <v>82230.714364554995</v>
      </c>
      <c r="AH968" s="104">
        <v>71150.521898101957</v>
      </c>
      <c r="AI968" s="104">
        <v>62837.467672099825</v>
      </c>
      <c r="AJ968" s="104">
        <v>54891.603163553955</v>
      </c>
      <c r="AK968" s="104">
        <v>41575.452481597618</v>
      </c>
      <c r="AL968" s="104">
        <v>72373.938468515276</v>
      </c>
      <c r="AM968" s="104">
        <v>68083.472090419964</v>
      </c>
      <c r="AN968" s="104">
        <v>58829.435443851071</v>
      </c>
      <c r="AO968" s="104">
        <v>50882.400617688189</v>
      </c>
      <c r="AP968" s="104">
        <v>96126.595514762055</v>
      </c>
      <c r="AQ968" s="104">
        <v>91783.118026267446</v>
      </c>
      <c r="AR968" s="104">
        <v>82175.710480401685</v>
      </c>
      <c r="AS968" s="104">
        <v>74075.565067240561</v>
      </c>
      <c r="AT968" s="104">
        <v>87439.640537772852</v>
      </c>
      <c r="AU968" s="104">
        <v>77953.984288010615</v>
      </c>
      <c r="AV968" s="104">
        <v>69609.970619768908</v>
      </c>
      <c r="AW968" s="104">
        <v>68148.654332229416</v>
      </c>
      <c r="AX968" s="104">
        <v>60268.535942406583</v>
      </c>
      <c r="AY968" s="104">
        <v>52396.851955862134</v>
      </c>
      <c r="AZ968" s="104">
        <v>135495.83286251398</v>
      </c>
      <c r="BA968" s="104">
        <v>130298.321207439</v>
      </c>
      <c r="BB968" s="104">
        <v>118570.15685179751</v>
      </c>
      <c r="BC968" s="104">
        <v>107231.47386297886</v>
      </c>
      <c r="BD968" s="104">
        <v>125100.80955236402</v>
      </c>
      <c r="BE968" s="104">
        <v>113372.64519672256</v>
      </c>
      <c r="BF968" s="104">
        <v>102443.72634737846</v>
      </c>
      <c r="BG968" s="104">
        <v>102142.42412148169</v>
      </c>
      <c r="BH968" s="104">
        <v>92038.247748315873</v>
      </c>
      <c r="BI968" s="104">
        <v>83796.32585657548</v>
      </c>
      <c r="BJ968" s="104">
        <v>119903.29789728907</v>
      </c>
      <c r="BK968" s="104">
        <v>108175.13354164761</v>
      </c>
      <c r="BL968" s="104">
        <v>97504.785445040994</v>
      </c>
      <c r="BM968" s="104">
        <v>97203.483219144226</v>
      </c>
      <c r="BN968" s="104">
        <v>87687.626961335322</v>
      </c>
      <c r="BO968" s="104">
        <v>79567.656598311951</v>
      </c>
      <c r="BP968" s="104">
        <v>87386.324735438553</v>
      </c>
      <c r="BQ968" s="104">
        <v>78147.960601592407</v>
      </c>
      <c r="BR968" s="104">
        <v>69781.812998522364</v>
      </c>
      <c r="BS968" s="104">
        <v>61714.65993414339</v>
      </c>
      <c r="BT968" s="102">
        <v>152302.13462006321</v>
      </c>
      <c r="BU968" s="102">
        <v>140573.97026442175</v>
      </c>
      <c r="BV968" s="102">
        <v>135376.45860934677</v>
      </c>
      <c r="BW968" s="102">
        <v>123648.29425370524</v>
      </c>
      <c r="BX968" s="102">
        <v>94651.565159801103</v>
      </c>
      <c r="BY968" s="103">
        <v>83283.354453874388</v>
      </c>
      <c r="BZ968" s="104">
        <v>72276.044487417705</v>
      </c>
      <c r="CA968" s="104">
        <v>114785.64208446117</v>
      </c>
      <c r="CB968" s="104">
        <v>154986.35387140251</v>
      </c>
      <c r="CC968" s="104">
        <v>143258.18951576104</v>
      </c>
      <c r="CD968" s="104">
        <v>138060.67786068609</v>
      </c>
      <c r="CE968" s="104">
        <v>126332.5135050446</v>
      </c>
      <c r="CF968" s="104">
        <v>99104.269431387162</v>
      </c>
      <c r="CG968" s="104">
        <v>89588.413173578272</v>
      </c>
      <c r="CH968" s="104">
        <v>80004.604243064663</v>
      </c>
      <c r="CI968" s="104">
        <v>117469.86133580052</v>
      </c>
      <c r="CJ968" s="104">
        <v>171418.2646683518</v>
      </c>
      <c r="CK968" s="104">
        <v>153788.80236986521</v>
      </c>
      <c r="CL968" s="104">
        <v>136863.1263591488</v>
      </c>
      <c r="CM968" s="104">
        <v>125494.91565322204</v>
      </c>
      <c r="CN968" s="104">
        <v>102398.54059165376</v>
      </c>
      <c r="CO968" s="104">
        <v>89967.533858751311</v>
      </c>
      <c r="CP968" s="104">
        <v>78944.756929044321</v>
      </c>
      <c r="CQ968" s="104">
        <v>122747.48644579558</v>
      </c>
      <c r="CR968" s="104">
        <v>149798.72435336467</v>
      </c>
      <c r="CS968" s="104">
        <v>185783.06756125716</v>
      </c>
      <c r="CT968" s="104">
        <v>214095.9533112006</v>
      </c>
      <c r="CU968" s="104">
        <v>172080.59605569355</v>
      </c>
      <c r="CV968" s="104">
        <v>155077.31390802618</v>
      </c>
      <c r="CW968" s="104">
        <v>138074.03176035886</v>
      </c>
      <c r="CX968" s="104">
        <v>126678.61595107298</v>
      </c>
      <c r="CY968" s="104">
        <v>104820.8043098161</v>
      </c>
      <c r="CZ968" s="104">
        <v>94357.50814045794</v>
      </c>
      <c r="DA968" s="104">
        <v>84919.878091264356</v>
      </c>
      <c r="DB968" s="104">
        <v>123911.22269787319</v>
      </c>
      <c r="DC968" s="104">
        <v>150962.46060544223</v>
      </c>
      <c r="DD968" s="104">
        <v>185903.75122618958</v>
      </c>
      <c r="DE968" s="104">
        <v>213791.77328273741</v>
      </c>
      <c r="DF968" s="104">
        <v>52664.73363204662</v>
      </c>
      <c r="DG968" s="104">
        <v>84519.466018231295</v>
      </c>
      <c r="DH968" s="104">
        <v>80297.739825840268</v>
      </c>
      <c r="DI968" s="104">
        <v>70643.776373212531</v>
      </c>
      <c r="DJ968" s="104">
        <v>62453.10406925244</v>
      </c>
      <c r="DK968" s="104">
        <v>109505.62812869917</v>
      </c>
      <c r="DL968" s="104">
        <v>104396.21164774871</v>
      </c>
      <c r="DM968" s="104">
        <v>93962.440092990597</v>
      </c>
      <c r="DN968" s="104">
        <v>85660.414701749818</v>
      </c>
      <c r="DO968" s="104">
        <v>100017.29790507263</v>
      </c>
      <c r="DP968" s="104">
        <v>89611.819306010046</v>
      </c>
      <c r="DQ968" s="104">
        <v>81431.745443486332</v>
      </c>
      <c r="DR968" s="104">
        <v>80012.049446766774</v>
      </c>
      <c r="DS968" s="104">
        <v>71721.585095273491</v>
      </c>
      <c r="DT968" s="104">
        <v>63488.883156765034</v>
      </c>
      <c r="DU968" s="104">
        <v>144843.64789993409</v>
      </c>
      <c r="DV968" s="104">
        <v>139646.13624485917</v>
      </c>
      <c r="DW968" s="104">
        <v>127917.97188921765</v>
      </c>
      <c r="DX968" s="104">
        <v>116549.76118329092</v>
      </c>
      <c r="DY968" s="104">
        <v>134448.62458978419</v>
      </c>
      <c r="DZ968" s="104">
        <v>122720.46023414267</v>
      </c>
      <c r="EA968" s="104">
        <v>111352.24952821591</v>
      </c>
      <c r="EB968" s="104">
        <v>110992.29587850123</v>
      </c>
      <c r="EC968" s="104">
        <v>101015.58679550033</v>
      </c>
      <c r="ED968" s="104">
        <v>92070.747120243686</v>
      </c>
      <c r="EE968" s="104">
        <v>129251.11293470921</v>
      </c>
      <c r="EF968" s="104">
        <v>117522.94857906774</v>
      </c>
      <c r="EG968" s="104">
        <v>106482.12449222544</v>
      </c>
      <c r="EH968" s="104">
        <v>106180.82226632864</v>
      </c>
      <c r="EI968" s="104">
        <v>96076.645893162859</v>
      </c>
      <c r="EJ968" s="104">
        <v>87720.126333263106</v>
      </c>
      <c r="EK968" s="104">
        <v>95775.343667266075</v>
      </c>
      <c r="EL968" s="104">
        <v>86304.799605407912</v>
      </c>
      <c r="EM968" s="104">
        <v>78182.520257418495</v>
      </c>
      <c r="EN968" s="104">
        <v>69724.587293171164</v>
      </c>
      <c r="EO968" s="102">
        <v>163004.61255223351</v>
      </c>
      <c r="EP968" s="104">
        <v>151207.37587101065</v>
      </c>
      <c r="EQ968" s="104">
        <v>146001.33040456614</v>
      </c>
      <c r="ER968" s="104">
        <v>134204.09372334331</v>
      </c>
      <c r="ES968" s="104">
        <v>106758.18059464946</v>
      </c>
      <c r="ET968" s="104">
        <v>96631.231961209705</v>
      </c>
      <c r="EU968" s="104">
        <v>86756.255907208426</v>
      </c>
      <c r="EV968" s="104">
        <v>125320.79022150414</v>
      </c>
      <c r="EW968" s="104">
        <v>161166.35652394773</v>
      </c>
      <c r="EX968" s="104">
        <v>56449.810856617027</v>
      </c>
      <c r="EY968" s="104">
        <v>82252.991599130488</v>
      </c>
      <c r="EZ968" s="104">
        <v>95981.150776396011</v>
      </c>
      <c r="FA968" s="104">
        <v>117908.58625259547</v>
      </c>
    </row>
    <row r="969" spans="1:157" ht="29.4" thickBot="1" x14ac:dyDescent="0.3">
      <c r="A969" s="165" t="s">
        <v>634</v>
      </c>
      <c r="B969" s="166">
        <v>59.797383184962229</v>
      </c>
      <c r="C969" s="167">
        <v>182.44855682497513</v>
      </c>
      <c r="D969" s="167">
        <v>164.6549466283744</v>
      </c>
      <c r="E969" s="167">
        <v>125.01789996723966</v>
      </c>
      <c r="F969" s="167">
        <v>97.866180621099176</v>
      </c>
      <c r="G969" s="168">
        <v>298.77831571304239</v>
      </c>
      <c r="H969" s="203">
        <v>280.9553455108516</v>
      </c>
      <c r="I969" s="167">
        <v>241.08066014675052</v>
      </c>
      <c r="J969" s="167">
        <v>202.15628843029759</v>
      </c>
      <c r="K969" s="167">
        <v>263.13237530866053</v>
      </c>
      <c r="L969" s="167">
        <v>223.25768994455956</v>
      </c>
      <c r="M969" s="168">
        <v>184.33331822810669</v>
      </c>
      <c r="N969" s="167">
        <v>183.38300458045856</v>
      </c>
      <c r="O969" s="167">
        <v>144.45863286400564</v>
      </c>
      <c r="P969" s="167">
        <v>111.03925707080616</v>
      </c>
      <c r="Q969" s="167">
        <v>450.4508217333003</v>
      </c>
      <c r="R969" s="167">
        <v>432.59849152551874</v>
      </c>
      <c r="S969" s="168">
        <v>392.48616745845163</v>
      </c>
      <c r="T969" s="167">
        <v>353.46819840874088</v>
      </c>
      <c r="U969" s="167">
        <v>414.74616131773735</v>
      </c>
      <c r="V969" s="167">
        <v>374.6338372506703</v>
      </c>
      <c r="W969" s="167">
        <v>335.61586820095954</v>
      </c>
      <c r="X969" s="167">
        <v>334.52151318360313</v>
      </c>
      <c r="Y969" s="168">
        <v>295.50354413389238</v>
      </c>
      <c r="Z969" s="167">
        <v>256.48557508418156</v>
      </c>
      <c r="AA969" s="167">
        <v>396.89383110995618</v>
      </c>
      <c r="AB969" s="167">
        <v>356.78150704288907</v>
      </c>
      <c r="AC969" s="167">
        <v>317.76353799317826</v>
      </c>
      <c r="AD969" s="167">
        <v>316.66918297582191</v>
      </c>
      <c r="AE969" s="168">
        <v>277.65121392611098</v>
      </c>
      <c r="AF969" s="167">
        <v>238.63324487640031</v>
      </c>
      <c r="AG969" s="167">
        <v>276.55685890875463</v>
      </c>
      <c r="AH969" s="167">
        <v>237.53888985904402</v>
      </c>
      <c r="AI969" s="167">
        <v>198.52092080933315</v>
      </c>
      <c r="AJ969" s="167">
        <v>158.79478054290243</v>
      </c>
      <c r="AK969" s="169">
        <v>46.320091068566668</v>
      </c>
      <c r="AL969" s="170">
        <v>76.644036300315605</v>
      </c>
      <c r="AM969" s="170">
        <v>73.919854055477018</v>
      </c>
      <c r="AN969" s="170">
        <v>67.327803546684464</v>
      </c>
      <c r="AO969" s="170">
        <v>58.971990441857521</v>
      </c>
      <c r="AP969" s="170">
        <v>101.8488084076684</v>
      </c>
      <c r="AQ969" s="169">
        <v>97.182223456618445</v>
      </c>
      <c r="AR969" s="170">
        <v>90.980951523901467</v>
      </c>
      <c r="AS969" s="170">
        <v>83.153226898161549</v>
      </c>
      <c r="AT969" s="170">
        <v>94.519808794371002</v>
      </c>
      <c r="AU969" s="170">
        <v>88.142958713324916</v>
      </c>
      <c r="AV969" s="170">
        <v>80.66691770848783</v>
      </c>
      <c r="AW969" s="169">
        <v>82.227111670181458</v>
      </c>
      <c r="AX969" s="170">
        <v>74.082084982151798</v>
      </c>
      <c r="AY969" s="170">
        <v>65.570809390936716</v>
      </c>
      <c r="AZ969" s="170">
        <v>176.97460839661608</v>
      </c>
      <c r="BA969" s="170">
        <v>168.03376328993016</v>
      </c>
      <c r="BB969" s="170">
        <v>147.85878190491354</v>
      </c>
      <c r="BC969" s="169">
        <v>128.30299871342928</v>
      </c>
      <c r="BD969" s="170">
        <v>159.09291818324434</v>
      </c>
      <c r="BE969" s="170">
        <v>138.91793679822763</v>
      </c>
      <c r="BF969" s="170">
        <v>119.36215360674338</v>
      </c>
      <c r="BG969" s="170">
        <v>118.74295541321098</v>
      </c>
      <c r="BH969" s="170">
        <v>103.07882853626263</v>
      </c>
      <c r="BI969" s="169">
        <v>95.408761807250627</v>
      </c>
      <c r="BJ969" s="170">
        <v>150.15207307655851</v>
      </c>
      <c r="BK969" s="170">
        <v>129.97709169154186</v>
      </c>
      <c r="BL969" s="170">
        <v>110.42130850005753</v>
      </c>
      <c r="BM969" s="170">
        <v>109.80211030652519</v>
      </c>
      <c r="BN969" s="170">
        <v>100.41203525741685</v>
      </c>
      <c r="BO969" s="169">
        <v>92.566101623630132</v>
      </c>
      <c r="BP969" s="170">
        <v>100.22734649913036</v>
      </c>
      <c r="BQ969" s="170">
        <v>93.994254072528193</v>
      </c>
      <c r="BR969" s="170">
        <v>86.503333858322733</v>
      </c>
      <c r="BS969" s="170">
        <v>78.227146527683246</v>
      </c>
      <c r="BT969" s="170">
        <v>529.03175444745375</v>
      </c>
      <c r="BU969" s="170">
        <v>488.68179167742062</v>
      </c>
      <c r="BV969" s="170">
        <v>470.80010146404891</v>
      </c>
      <c r="BW969" s="170">
        <v>430.45013869401555</v>
      </c>
      <c r="BX969" s="170">
        <v>333.10691932764195</v>
      </c>
      <c r="BY969" s="170">
        <v>293.99535294467341</v>
      </c>
      <c r="BZ969" s="170">
        <v>253.64539017464014</v>
      </c>
      <c r="CA969" s="170">
        <v>399.9587783899849</v>
      </c>
      <c r="CB969" s="170">
        <v>217.41100168329476</v>
      </c>
      <c r="CC969" s="170">
        <v>197.23602029827819</v>
      </c>
      <c r="CD969" s="170">
        <v>188.29517519159234</v>
      </c>
      <c r="CE969" s="170">
        <v>168.1201938065756</v>
      </c>
      <c r="CF969" s="170">
        <v>119.4485841233889</v>
      </c>
      <c r="CG969" s="170">
        <v>107.31737584452539</v>
      </c>
      <c r="CH969" s="170">
        <v>100.9632528800125</v>
      </c>
      <c r="CI969" s="170">
        <v>152.87451365456027</v>
      </c>
      <c r="CJ969" s="170">
        <v>606.19514451919247</v>
      </c>
      <c r="CK969" s="170">
        <v>547.96349153578717</v>
      </c>
      <c r="CL969" s="170">
        <v>489.73183855238227</v>
      </c>
      <c r="CM969" s="170">
        <v>450.62027216941368</v>
      </c>
      <c r="CN969" s="170">
        <v>371.15874301641173</v>
      </c>
      <c r="CO969" s="170">
        <v>330.80878024637826</v>
      </c>
      <c r="CP969" s="170">
        <v>291.69721386340979</v>
      </c>
      <c r="CQ969" s="170">
        <v>441.16792627185356</v>
      </c>
      <c r="CR969" s="170">
        <v>548.05285218138727</v>
      </c>
      <c r="CS969" s="170">
        <v>682.08297520586473</v>
      </c>
      <c r="CT969" s="170">
        <v>788.96790111539838</v>
      </c>
      <c r="CU969" s="170">
        <v>253.72527669011595</v>
      </c>
      <c r="CV969" s="170">
        <v>224.47595084413516</v>
      </c>
      <c r="CW969" s="170">
        <v>195.22662499815445</v>
      </c>
      <c r="CX969" s="170">
        <v>175.62404314004121</v>
      </c>
      <c r="CY969" s="170">
        <v>135.72766054542828</v>
      </c>
      <c r="CZ969" s="170">
        <v>115.98089920210433</v>
      </c>
      <c r="DA969" s="170">
        <v>109.98837047429768</v>
      </c>
      <c r="DB969" s="170">
        <v>170.86352771108838</v>
      </c>
      <c r="DC969" s="170">
        <v>224.30599066585526</v>
      </c>
      <c r="DD969" s="170">
        <v>291.32105217809391</v>
      </c>
      <c r="DE969" s="170">
        <v>344.7635151328609</v>
      </c>
      <c r="DF969" s="170">
        <v>56.634423306005225</v>
      </c>
      <c r="DG969" s="170">
        <v>86.519598623688466</v>
      </c>
      <c r="DH969" s="170">
        <v>83.681605813111844</v>
      </c>
      <c r="DI969" s="170">
        <v>77.547472384580431</v>
      </c>
      <c r="DJ969" s="170">
        <v>69.496211428961786</v>
      </c>
      <c r="DK969" s="170">
        <v>128.58993079259304</v>
      </c>
      <c r="DL969" s="170">
        <v>119.64908568590725</v>
      </c>
      <c r="DM969" s="170">
        <v>100.5908732859332</v>
      </c>
      <c r="DN969" s="170">
        <v>93.007482111827883</v>
      </c>
      <c r="DO969" s="170">
        <v>110.70824057922142</v>
      </c>
      <c r="DP969" s="170">
        <v>97.924080007087483</v>
      </c>
      <c r="DQ969" s="170">
        <v>90.164821928207331</v>
      </c>
      <c r="DR969" s="170">
        <v>91.592974377105406</v>
      </c>
      <c r="DS969" s="170">
        <v>83.992910970205969</v>
      </c>
      <c r="DT969" s="170">
        <v>75.955462492522102</v>
      </c>
      <c r="DU969" s="170">
        <v>196.28745232016468</v>
      </c>
      <c r="DV969" s="170">
        <v>187.34660721347893</v>
      </c>
      <c r="DW969" s="170">
        <v>167.1716258284622</v>
      </c>
      <c r="DX969" s="170">
        <v>147.61584263697799</v>
      </c>
      <c r="DY969" s="170">
        <v>178.40576210679302</v>
      </c>
      <c r="DZ969" s="170">
        <v>158.23078072177634</v>
      </c>
      <c r="EA969" s="170">
        <v>138.67499753029205</v>
      </c>
      <c r="EB969" s="170">
        <v>138.05579933675975</v>
      </c>
      <c r="EC969" s="170">
        <v>118.50001614527542</v>
      </c>
      <c r="ED969" s="170">
        <v>102.78902176278453</v>
      </c>
      <c r="EE969" s="170">
        <v>169.46491700010722</v>
      </c>
      <c r="EF969" s="170">
        <v>149.28993561509057</v>
      </c>
      <c r="EG969" s="170">
        <v>129.7341524236063</v>
      </c>
      <c r="EH969" s="170">
        <v>129.11495423007389</v>
      </c>
      <c r="EI969" s="170">
        <v>109.55917103858957</v>
      </c>
      <c r="EJ969" s="170">
        <v>100.12222848393876</v>
      </c>
      <c r="EK969" s="170">
        <v>108.93997284505718</v>
      </c>
      <c r="EL969" s="170">
        <v>101.54407998852398</v>
      </c>
      <c r="EM969" s="170">
        <v>93.701476153415726</v>
      </c>
      <c r="EN969" s="170">
        <v>85.988834455709565</v>
      </c>
      <c r="EO969" s="170">
        <v>234.43672087605694</v>
      </c>
      <c r="EP969" s="170">
        <v>214.1429201395573</v>
      </c>
      <c r="EQ969" s="170">
        <v>205.18739503007617</v>
      </c>
      <c r="ER969" s="170">
        <v>184.89359429357643</v>
      </c>
      <c r="ES969" s="170">
        <v>136.04168658948251</v>
      </c>
      <c r="ET969" s="170">
        <v>116.4391047313693</v>
      </c>
      <c r="EU969" s="170">
        <v>107.65414695654057</v>
      </c>
      <c r="EV969" s="170">
        <v>169.612389379284</v>
      </c>
      <c r="EW969" s="170">
        <v>238.18300080469976</v>
      </c>
      <c r="EX969" s="170">
        <v>61.463444042422303</v>
      </c>
      <c r="EY969" s="170">
        <v>87.062506703577753</v>
      </c>
      <c r="EZ969" s="170">
        <v>105.6954971144209</v>
      </c>
      <c r="FA969" s="170">
        <v>153.18589450847909</v>
      </c>
    </row>
    <row r="970" spans="1:157" ht="70.5" customHeight="1" thickBot="1" x14ac:dyDescent="0.4">
      <c r="A970" s="49" t="s">
        <v>678</v>
      </c>
      <c r="B970" s="50"/>
      <c r="C970" s="50"/>
      <c r="D970" s="50"/>
      <c r="E970" s="50"/>
      <c r="F970" s="50"/>
      <c r="G970" s="50"/>
      <c r="H970" s="184"/>
      <c r="I970" s="50"/>
      <c r="J970" s="50"/>
      <c r="K970" s="50"/>
      <c r="L970" s="50"/>
      <c r="M970" s="50"/>
      <c r="N970" s="50"/>
      <c r="O970" s="50"/>
      <c r="P970" s="50"/>
      <c r="Q970" s="50"/>
      <c r="R970" s="50"/>
      <c r="S970" s="50"/>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c r="AQ970" s="50"/>
      <c r="AR970" s="50"/>
      <c r="AS970" s="50"/>
      <c r="AT970" s="50"/>
      <c r="AU970" s="50"/>
      <c r="AV970" s="50"/>
      <c r="AW970" s="50"/>
      <c r="AX970" s="50"/>
      <c r="AY970" s="50"/>
      <c r="AZ970" s="50"/>
      <c r="BA970" s="50"/>
      <c r="BB970" s="50"/>
      <c r="BC970" s="50"/>
      <c r="BD970" s="50"/>
      <c r="BE970" s="50"/>
      <c r="BF970" s="50"/>
      <c r="BG970" s="50"/>
      <c r="BH970" s="50"/>
      <c r="BI970" s="50"/>
      <c r="BJ970" s="50"/>
      <c r="BK970" s="50"/>
      <c r="BL970" s="50"/>
      <c r="BM970" s="50"/>
      <c r="BN970" s="50"/>
      <c r="BO970" s="50"/>
      <c r="BP970" s="50"/>
      <c r="BQ970" s="50"/>
      <c r="BR970" s="50"/>
      <c r="BS970" s="50"/>
      <c r="BT970" s="50"/>
      <c r="BU970" s="51"/>
      <c r="BV970" s="51"/>
      <c r="BW970" s="51"/>
      <c r="BX970" s="51"/>
      <c r="BY970" s="51"/>
      <c r="BZ970" s="51"/>
      <c r="CA970" s="51"/>
      <c r="CB970" s="51"/>
      <c r="CC970" s="51"/>
      <c r="CD970" s="51"/>
      <c r="CE970" s="51"/>
      <c r="CF970" s="51"/>
      <c r="CG970" s="51"/>
      <c r="CH970" s="51"/>
      <c r="CI970" s="51"/>
      <c r="CJ970" s="51"/>
      <c r="CK970" s="51"/>
      <c r="CL970" s="51"/>
      <c r="CM970" s="51"/>
      <c r="CN970" s="51"/>
      <c r="CO970" s="51"/>
      <c r="CP970" s="51"/>
      <c r="CQ970" s="51"/>
      <c r="CR970" s="51"/>
      <c r="CS970" s="51"/>
      <c r="CT970" s="51"/>
      <c r="CU970" s="51"/>
      <c r="CV970" s="51"/>
      <c r="CW970" s="51"/>
      <c r="CX970" s="51"/>
      <c r="CY970" s="51"/>
      <c r="CZ970" s="51"/>
      <c r="DA970" s="51"/>
      <c r="DB970" s="51"/>
      <c r="DC970" s="51"/>
      <c r="DD970" s="51"/>
      <c r="DE970" s="51"/>
      <c r="DF970" s="51"/>
      <c r="DG970" s="51"/>
      <c r="DH970" s="51"/>
      <c r="DI970" s="51"/>
      <c r="DJ970" s="51"/>
      <c r="DK970" s="51"/>
      <c r="DL970" s="51"/>
      <c r="DM970" s="51"/>
      <c r="DN970" s="51"/>
      <c r="DO970" s="51"/>
      <c r="DP970" s="51"/>
      <c r="DQ970" s="51"/>
      <c r="DR970" s="51"/>
      <c r="DS970" s="51"/>
      <c r="DT970" s="51"/>
      <c r="DU970" s="51"/>
      <c r="DV970" s="51"/>
      <c r="DW970" s="51"/>
      <c r="DX970" s="51"/>
      <c r="DY970" s="51"/>
      <c r="DZ970" s="51"/>
      <c r="EA970" s="51"/>
      <c r="EB970" s="51"/>
      <c r="EC970" s="51"/>
      <c r="ED970" s="51"/>
      <c r="EE970" s="51"/>
      <c r="EF970" s="51"/>
      <c r="EG970" s="51"/>
      <c r="EH970" s="51"/>
      <c r="EI970" s="51"/>
      <c r="EJ970" s="51"/>
      <c r="EK970" s="51"/>
      <c r="EL970" s="51"/>
      <c r="EM970" s="51"/>
      <c r="EN970" s="51"/>
      <c r="EO970" s="51"/>
      <c r="EP970" s="51"/>
      <c r="EQ970" s="51"/>
      <c r="ER970" s="51"/>
      <c r="ES970" s="51"/>
      <c r="ET970" s="51"/>
      <c r="EU970" s="51"/>
      <c r="EV970" s="51"/>
      <c r="EW970" s="51"/>
      <c r="EX970" s="51"/>
      <c r="EY970" s="51"/>
      <c r="EZ970" s="51"/>
      <c r="FA970" s="51"/>
    </row>
    <row r="971" spans="1:157" x14ac:dyDescent="0.25">
      <c r="A971" s="52"/>
      <c r="B971" s="53"/>
      <c r="C971" s="53"/>
      <c r="D971" s="53"/>
      <c r="E971" s="53"/>
      <c r="F971" s="53"/>
      <c r="G971" s="53"/>
      <c r="H971" s="185"/>
      <c r="I971" s="53"/>
      <c r="J971" s="53"/>
      <c r="K971" s="53"/>
      <c r="L971" s="54"/>
      <c r="M971" s="53"/>
      <c r="N971" s="53"/>
      <c r="O971" s="53"/>
      <c r="P971" s="53"/>
      <c r="Q971" s="53"/>
      <c r="R971" s="53"/>
      <c r="S971" s="53"/>
      <c r="T971" s="53"/>
      <c r="U971" s="53"/>
      <c r="V971" s="53"/>
      <c r="W971" s="53"/>
      <c r="X971" s="53"/>
      <c r="Y971" s="53"/>
      <c r="Z971" s="53"/>
      <c r="AA971" s="53"/>
      <c r="AB971" s="53"/>
      <c r="AC971" s="53"/>
      <c r="AD971" s="54"/>
      <c r="AE971" s="54"/>
      <c r="AF971" s="54"/>
      <c r="AG971" s="53"/>
      <c r="AH971" s="53"/>
      <c r="AI971" s="53"/>
      <c r="AJ971" s="53"/>
      <c r="AK971" s="53"/>
      <c r="AL971" s="54"/>
      <c r="AM971" s="54"/>
      <c r="AN971" s="54"/>
      <c r="AO971" s="54"/>
      <c r="AP971" s="55"/>
      <c r="AQ971" s="55"/>
      <c r="AR971" s="55"/>
      <c r="AS971" s="55"/>
      <c r="AT971" s="55"/>
      <c r="AU971" s="55"/>
      <c r="AV971" s="53"/>
      <c r="AW971" s="53"/>
      <c r="AX971" s="55"/>
      <c r="AY971" s="53"/>
      <c r="AZ971" s="53"/>
      <c r="BA971" s="53"/>
      <c r="BB971" s="53"/>
      <c r="BC971" s="53"/>
      <c r="BD971" s="53"/>
      <c r="BE971" s="53"/>
      <c r="BF971" s="53"/>
      <c r="BG971" s="53"/>
      <c r="BH971" s="53"/>
      <c r="BI971" s="53"/>
      <c r="BJ971" s="53"/>
      <c r="BK971" s="53"/>
      <c r="BL971" s="53"/>
      <c r="BM971" s="54"/>
      <c r="BN971" s="54"/>
      <c r="BO971" s="54"/>
      <c r="BP971" s="53"/>
      <c r="BQ971" s="53"/>
      <c r="BR971" s="53"/>
      <c r="BS971" s="56"/>
      <c r="BT971" s="53" t="s">
        <v>569</v>
      </c>
      <c r="BU971" s="57" t="s">
        <v>570</v>
      </c>
      <c r="BV971" s="57" t="s">
        <v>571</v>
      </c>
      <c r="BW971" s="57" t="s">
        <v>571</v>
      </c>
      <c r="BX971" s="57" t="s">
        <v>571</v>
      </c>
      <c r="BY971" s="57" t="s">
        <v>571</v>
      </c>
      <c r="BZ971" s="57" t="s">
        <v>571</v>
      </c>
      <c r="CA971" s="57" t="s">
        <v>572</v>
      </c>
      <c r="CB971" s="57" t="s">
        <v>573</v>
      </c>
      <c r="CC971" s="57" t="s">
        <v>573</v>
      </c>
      <c r="CD971" s="57" t="s">
        <v>573</v>
      </c>
      <c r="CE971" s="57" t="s">
        <v>573</v>
      </c>
      <c r="CF971" s="57" t="s">
        <v>573</v>
      </c>
      <c r="CG971" s="57" t="s">
        <v>573</v>
      </c>
      <c r="CH971" s="57" t="s">
        <v>573</v>
      </c>
      <c r="CI971" s="57" t="s">
        <v>572</v>
      </c>
      <c r="CJ971" s="57" t="s">
        <v>571</v>
      </c>
      <c r="CK971" s="57" t="s">
        <v>571</v>
      </c>
      <c r="CL971" s="57" t="s">
        <v>571</v>
      </c>
      <c r="CM971" s="57" t="s">
        <v>571</v>
      </c>
      <c r="CN971" s="57" t="s">
        <v>571</v>
      </c>
      <c r="CO971" s="57" t="s">
        <v>571</v>
      </c>
      <c r="CP971" s="57" t="s">
        <v>571</v>
      </c>
      <c r="CQ971" s="57" t="s">
        <v>571</v>
      </c>
      <c r="CR971" s="57" t="s">
        <v>571</v>
      </c>
      <c r="CS971" s="57" t="s">
        <v>571</v>
      </c>
      <c r="CT971" s="57" t="s">
        <v>571</v>
      </c>
      <c r="CU971" s="57" t="s">
        <v>573</v>
      </c>
      <c r="CV971" s="57" t="s">
        <v>573</v>
      </c>
      <c r="CW971" s="57" t="s">
        <v>573</v>
      </c>
      <c r="CX971" s="57" t="s">
        <v>573</v>
      </c>
      <c r="CY971" s="57" t="s">
        <v>573</v>
      </c>
      <c r="CZ971" s="57" t="s">
        <v>573</v>
      </c>
      <c r="DA971" s="57" t="s">
        <v>573</v>
      </c>
      <c r="DB971" s="57" t="s">
        <v>574</v>
      </c>
      <c r="DC971" s="57" t="s">
        <v>574</v>
      </c>
      <c r="DD971" s="57" t="s">
        <v>574</v>
      </c>
      <c r="DE971" s="57" t="s">
        <v>574</v>
      </c>
      <c r="DF971" s="57" t="s">
        <v>575</v>
      </c>
      <c r="DG971" s="57" t="s">
        <v>576</v>
      </c>
      <c r="DH971" s="57" t="s">
        <v>576</v>
      </c>
      <c r="DI971" s="57" t="s">
        <v>576</v>
      </c>
      <c r="DJ971" s="57" t="s">
        <v>576</v>
      </c>
      <c r="DK971" s="57" t="s">
        <v>576</v>
      </c>
      <c r="DL971" s="57" t="s">
        <v>576</v>
      </c>
      <c r="DM971" s="57" t="s">
        <v>576</v>
      </c>
      <c r="DN971" s="57" t="s">
        <v>576</v>
      </c>
      <c r="DO971" s="57" t="s">
        <v>576</v>
      </c>
      <c r="DP971" s="57" t="s">
        <v>576</v>
      </c>
      <c r="DQ971" s="57" t="s">
        <v>576</v>
      </c>
      <c r="DR971" s="57" t="s">
        <v>576</v>
      </c>
      <c r="DS971" s="57" t="s">
        <v>576</v>
      </c>
      <c r="DT971" s="57" t="s">
        <v>576</v>
      </c>
      <c r="DU971" s="57" t="s">
        <v>576</v>
      </c>
      <c r="DV971" s="57" t="s">
        <v>576</v>
      </c>
      <c r="DW971" s="57" t="s">
        <v>576</v>
      </c>
      <c r="DX971" s="57" t="s">
        <v>576</v>
      </c>
      <c r="DY971" s="57" t="s">
        <v>576</v>
      </c>
      <c r="DZ971" s="57" t="s">
        <v>576</v>
      </c>
      <c r="EA971" s="57" t="s">
        <v>576</v>
      </c>
      <c r="EB971" s="57" t="s">
        <v>576</v>
      </c>
      <c r="EC971" s="57" t="s">
        <v>576</v>
      </c>
      <c r="ED971" s="57" t="s">
        <v>576</v>
      </c>
      <c r="EE971" s="57" t="s">
        <v>576</v>
      </c>
      <c r="EF971" s="57" t="s">
        <v>576</v>
      </c>
      <c r="EG971" s="57" t="s">
        <v>576</v>
      </c>
      <c r="EH971" s="57" t="s">
        <v>576</v>
      </c>
      <c r="EI971" s="57" t="s">
        <v>576</v>
      </c>
      <c r="EJ971" s="57" t="s">
        <v>576</v>
      </c>
      <c r="EK971" s="57" t="s">
        <v>576</v>
      </c>
      <c r="EL971" s="57" t="s">
        <v>576</v>
      </c>
      <c r="EM971" s="57" t="s">
        <v>576</v>
      </c>
      <c r="EN971" s="57" t="s">
        <v>576</v>
      </c>
      <c r="EO971" s="57" t="s">
        <v>576</v>
      </c>
      <c r="EP971" s="57" t="s">
        <v>576</v>
      </c>
      <c r="EQ971" s="57" t="s">
        <v>576</v>
      </c>
      <c r="ER971" s="57" t="s">
        <v>576</v>
      </c>
      <c r="ES971" s="57" t="s">
        <v>576</v>
      </c>
      <c r="ET971" s="57" t="s">
        <v>576</v>
      </c>
      <c r="EU971" s="57" t="s">
        <v>576</v>
      </c>
      <c r="EV971" s="57" t="s">
        <v>572</v>
      </c>
      <c r="EW971" s="57" t="s">
        <v>572</v>
      </c>
      <c r="EX971" s="57" t="s">
        <v>577</v>
      </c>
      <c r="EY971" s="57" t="s">
        <v>572</v>
      </c>
      <c r="EZ971" s="57" t="s">
        <v>572</v>
      </c>
      <c r="FA971" s="57" t="s">
        <v>572</v>
      </c>
    </row>
    <row r="972" spans="1:157" x14ac:dyDescent="0.25">
      <c r="A972" s="52"/>
      <c r="B972" s="53"/>
      <c r="C972" s="54"/>
      <c r="D972" s="54"/>
      <c r="E972" s="54"/>
      <c r="F972" s="54"/>
      <c r="G972" s="54"/>
      <c r="H972" s="186"/>
      <c r="I972" s="54"/>
      <c r="J972" s="54"/>
      <c r="K972" s="54"/>
      <c r="L972" s="54"/>
      <c r="M972" s="54"/>
      <c r="N972" s="54"/>
      <c r="O972" s="54"/>
      <c r="P972" s="54"/>
      <c r="Q972" s="53" t="s">
        <v>571</v>
      </c>
      <c r="R972" s="53" t="s">
        <v>571</v>
      </c>
      <c r="S972" s="53" t="s">
        <v>571</v>
      </c>
      <c r="T972" s="53" t="s">
        <v>571</v>
      </c>
      <c r="U972" s="53" t="s">
        <v>571</v>
      </c>
      <c r="V972" s="53" t="s">
        <v>571</v>
      </c>
      <c r="W972" s="53" t="s">
        <v>571</v>
      </c>
      <c r="X972" s="53" t="s">
        <v>571</v>
      </c>
      <c r="Y972" s="53" t="s">
        <v>571</v>
      </c>
      <c r="Z972" s="53" t="s">
        <v>571</v>
      </c>
      <c r="AA972" s="53" t="s">
        <v>571</v>
      </c>
      <c r="AB972" s="53" t="s">
        <v>571</v>
      </c>
      <c r="AC972" s="53" t="s">
        <v>571</v>
      </c>
      <c r="AD972" s="54" t="s">
        <v>571</v>
      </c>
      <c r="AE972" s="54" t="s">
        <v>571</v>
      </c>
      <c r="AF972" s="54" t="s">
        <v>571</v>
      </c>
      <c r="AG972" s="53" t="s">
        <v>571</v>
      </c>
      <c r="AH972" s="53" t="s">
        <v>571</v>
      </c>
      <c r="AI972" s="53" t="s">
        <v>571</v>
      </c>
      <c r="AJ972" s="53" t="s">
        <v>571</v>
      </c>
      <c r="AK972" s="54"/>
      <c r="AL972" s="54"/>
      <c r="AM972" s="54"/>
      <c r="AN972" s="54"/>
      <c r="AO972" s="54"/>
      <c r="AP972" s="54"/>
      <c r="AQ972" s="54"/>
      <c r="AR972" s="54"/>
      <c r="AS972" s="54"/>
      <c r="AT972" s="54"/>
      <c r="AU972" s="54"/>
      <c r="AV972" s="54"/>
      <c r="AW972" s="54"/>
      <c r="AX972" s="54"/>
      <c r="AY972" s="54"/>
      <c r="AZ972" s="53" t="s">
        <v>573</v>
      </c>
      <c r="BA972" s="55" t="s">
        <v>573</v>
      </c>
      <c r="BB972" s="55" t="s">
        <v>573</v>
      </c>
      <c r="BC972" s="55" t="s">
        <v>573</v>
      </c>
      <c r="BD972" s="55" t="s">
        <v>573</v>
      </c>
      <c r="BE972" s="55" t="s">
        <v>573</v>
      </c>
      <c r="BF972" s="53" t="s">
        <v>573</v>
      </c>
      <c r="BG972" s="55" t="s">
        <v>573</v>
      </c>
      <c r="BH972" s="55" t="s">
        <v>573</v>
      </c>
      <c r="BI972" s="55" t="s">
        <v>573</v>
      </c>
      <c r="BJ972" s="53" t="s">
        <v>573</v>
      </c>
      <c r="BK972" s="55" t="s">
        <v>573</v>
      </c>
      <c r="BL972" s="55" t="s">
        <v>573</v>
      </c>
      <c r="BM972" s="53" t="s">
        <v>573</v>
      </c>
      <c r="BN972" s="53" t="s">
        <v>573</v>
      </c>
      <c r="BO972" s="53" t="s">
        <v>573</v>
      </c>
      <c r="BP972" s="55" t="s">
        <v>573</v>
      </c>
      <c r="BQ972" s="55" t="s">
        <v>573</v>
      </c>
      <c r="BR972" s="55" t="s">
        <v>573</v>
      </c>
      <c r="BS972" s="58" t="s">
        <v>573</v>
      </c>
      <c r="BT972" s="54" t="s">
        <v>578</v>
      </c>
      <c r="BU972" s="59" t="s">
        <v>578</v>
      </c>
      <c r="BV972" s="59" t="s">
        <v>578</v>
      </c>
      <c r="BW972" s="59" t="s">
        <v>578</v>
      </c>
      <c r="BX972" s="59" t="s">
        <v>579</v>
      </c>
      <c r="BY972" s="59" t="s">
        <v>579</v>
      </c>
      <c r="BZ972" s="59" t="s">
        <v>580</v>
      </c>
      <c r="CA972" s="59" t="s">
        <v>581</v>
      </c>
      <c r="CB972" s="59" t="s">
        <v>578</v>
      </c>
      <c r="CC972" s="59" t="s">
        <v>578</v>
      </c>
      <c r="CD972" s="59" t="s">
        <v>578</v>
      </c>
      <c r="CE972" s="59" t="s">
        <v>578</v>
      </c>
      <c r="CF972" s="59" t="s">
        <v>579</v>
      </c>
      <c r="CG972" s="59" t="s">
        <v>579</v>
      </c>
      <c r="CH972" s="59" t="s">
        <v>580</v>
      </c>
      <c r="CI972" s="59" t="s">
        <v>574</v>
      </c>
      <c r="CJ972" s="59" t="s">
        <v>582</v>
      </c>
      <c r="CK972" s="59" t="s">
        <v>578</v>
      </c>
      <c r="CL972" s="59" t="s">
        <v>583</v>
      </c>
      <c r="CM972" s="59" t="s">
        <v>583</v>
      </c>
      <c r="CN972" s="59" t="s">
        <v>579</v>
      </c>
      <c r="CO972" s="59" t="s">
        <v>584</v>
      </c>
      <c r="CP972" s="59" t="s">
        <v>585</v>
      </c>
      <c r="CQ972" s="59" t="s">
        <v>586</v>
      </c>
      <c r="CR972" s="59" t="s">
        <v>587</v>
      </c>
      <c r="CS972" s="59" t="s">
        <v>588</v>
      </c>
      <c r="CT972" s="59" t="s">
        <v>589</v>
      </c>
      <c r="CU972" s="59" t="s">
        <v>582</v>
      </c>
      <c r="CV972" s="59" t="s">
        <v>578</v>
      </c>
      <c r="CW972" s="59" t="s">
        <v>583</v>
      </c>
      <c r="CX972" s="59" t="s">
        <v>583</v>
      </c>
      <c r="CY972" s="59" t="s">
        <v>579</v>
      </c>
      <c r="CZ972" s="59" t="s">
        <v>584</v>
      </c>
      <c r="DA972" s="59" t="s">
        <v>585</v>
      </c>
      <c r="DB972" s="59" t="s">
        <v>586</v>
      </c>
      <c r="DC972" s="59" t="s">
        <v>587</v>
      </c>
      <c r="DD972" s="59" t="s">
        <v>588</v>
      </c>
      <c r="DE972" s="59" t="s">
        <v>589</v>
      </c>
      <c r="DF972" s="59" t="s">
        <v>590</v>
      </c>
      <c r="DG972" s="59" t="s">
        <v>578</v>
      </c>
      <c r="DH972" s="59" t="s">
        <v>579</v>
      </c>
      <c r="DI972" s="59" t="s">
        <v>580</v>
      </c>
      <c r="DJ972" s="59" t="s">
        <v>591</v>
      </c>
      <c r="DK972" s="59" t="s">
        <v>578</v>
      </c>
      <c r="DL972" s="59" t="s">
        <v>578</v>
      </c>
      <c r="DM972" s="59" t="s">
        <v>578</v>
      </c>
      <c r="DN972" s="59" t="s">
        <v>578</v>
      </c>
      <c r="DO972" s="59" t="s">
        <v>579</v>
      </c>
      <c r="DP972" s="59" t="s">
        <v>579</v>
      </c>
      <c r="DQ972" s="59" t="s">
        <v>579</v>
      </c>
      <c r="DR972" s="59" t="s">
        <v>580</v>
      </c>
      <c r="DS972" s="59" t="s">
        <v>580</v>
      </c>
      <c r="DT972" s="59" t="s">
        <v>591</v>
      </c>
      <c r="DU972" s="59" t="s">
        <v>578</v>
      </c>
      <c r="DV972" s="59" t="s">
        <v>578</v>
      </c>
      <c r="DW972" s="59" t="s">
        <v>578</v>
      </c>
      <c r="DX972" s="59" t="s">
        <v>578</v>
      </c>
      <c r="DY972" s="59" t="s">
        <v>578</v>
      </c>
      <c r="DZ972" s="59" t="s">
        <v>578</v>
      </c>
      <c r="EA972" s="59" t="s">
        <v>578</v>
      </c>
      <c r="EB972" s="59" t="s">
        <v>578</v>
      </c>
      <c r="EC972" s="59" t="s">
        <v>578</v>
      </c>
      <c r="ED972" s="59" t="s">
        <v>578</v>
      </c>
      <c r="EE972" s="59" t="s">
        <v>579</v>
      </c>
      <c r="EF972" s="59" t="s">
        <v>579</v>
      </c>
      <c r="EG972" s="59" t="s">
        <v>579</v>
      </c>
      <c r="EH972" s="59" t="s">
        <v>579</v>
      </c>
      <c r="EI972" s="59" t="s">
        <v>579</v>
      </c>
      <c r="EJ972" s="59" t="s">
        <v>579</v>
      </c>
      <c r="EK972" s="59" t="s">
        <v>580</v>
      </c>
      <c r="EL972" s="59" t="s">
        <v>580</v>
      </c>
      <c r="EM972" s="59" t="s">
        <v>580</v>
      </c>
      <c r="EN972" s="59" t="s">
        <v>591</v>
      </c>
      <c r="EO972" s="59" t="s">
        <v>578</v>
      </c>
      <c r="EP972" s="59" t="s">
        <v>578</v>
      </c>
      <c r="EQ972" s="59" t="s">
        <v>578</v>
      </c>
      <c r="ER972" s="59" t="s">
        <v>578</v>
      </c>
      <c r="ES972" s="59" t="s">
        <v>579</v>
      </c>
      <c r="ET972" s="59" t="s">
        <v>579</v>
      </c>
      <c r="EU972" s="59" t="s">
        <v>580</v>
      </c>
      <c r="EV972" s="59" t="s">
        <v>592</v>
      </c>
      <c r="EW972" s="59" t="s">
        <v>592</v>
      </c>
      <c r="EX972" s="59" t="s">
        <v>590</v>
      </c>
      <c r="EY972" s="59" t="s">
        <v>593</v>
      </c>
      <c r="EZ972" s="59" t="s">
        <v>593</v>
      </c>
      <c r="FA972" s="59" t="s">
        <v>593</v>
      </c>
    </row>
    <row r="973" spans="1:157" x14ac:dyDescent="0.25">
      <c r="A973" s="52"/>
      <c r="B973" s="53"/>
      <c r="C973" s="53"/>
      <c r="D973" s="53"/>
      <c r="E973" s="53"/>
      <c r="F973" s="53"/>
      <c r="G973" s="53" t="s">
        <v>571</v>
      </c>
      <c r="H973" s="185" t="s">
        <v>571</v>
      </c>
      <c r="I973" s="53" t="s">
        <v>571</v>
      </c>
      <c r="J973" s="53" t="s">
        <v>571</v>
      </c>
      <c r="K973" s="53" t="s">
        <v>571</v>
      </c>
      <c r="L973" s="54" t="s">
        <v>571</v>
      </c>
      <c r="M973" s="53" t="s">
        <v>571</v>
      </c>
      <c r="N973" s="53" t="s">
        <v>571</v>
      </c>
      <c r="O973" s="53" t="s">
        <v>571</v>
      </c>
      <c r="P973" s="53" t="s">
        <v>571</v>
      </c>
      <c r="Q973" s="53" t="s">
        <v>594</v>
      </c>
      <c r="R973" s="53" t="s">
        <v>594</v>
      </c>
      <c r="S973" s="53" t="s">
        <v>594</v>
      </c>
      <c r="T973" s="53" t="s">
        <v>594</v>
      </c>
      <c r="U973" s="53" t="s">
        <v>594</v>
      </c>
      <c r="V973" s="53" t="s">
        <v>594</v>
      </c>
      <c r="W973" s="53" t="s">
        <v>594</v>
      </c>
      <c r="X973" s="53" t="s">
        <v>594</v>
      </c>
      <c r="Y973" s="53" t="s">
        <v>594</v>
      </c>
      <c r="Z973" s="53" t="s">
        <v>594</v>
      </c>
      <c r="AA973" s="53" t="s">
        <v>595</v>
      </c>
      <c r="AB973" s="53" t="s">
        <v>595</v>
      </c>
      <c r="AC973" s="53" t="s">
        <v>595</v>
      </c>
      <c r="AD973" s="54" t="s">
        <v>595</v>
      </c>
      <c r="AE973" s="54" t="s">
        <v>595</v>
      </c>
      <c r="AF973" s="54" t="s">
        <v>595</v>
      </c>
      <c r="AG973" s="53" t="s">
        <v>596</v>
      </c>
      <c r="AH973" s="53" t="s">
        <v>596</v>
      </c>
      <c r="AI973" s="53" t="s">
        <v>596</v>
      </c>
      <c r="AJ973" s="53" t="s">
        <v>597</v>
      </c>
      <c r="AK973" s="53"/>
      <c r="AL973" s="54"/>
      <c r="AM973" s="54"/>
      <c r="AN973" s="54"/>
      <c r="AO973" s="54"/>
      <c r="AP973" s="55" t="s">
        <v>573</v>
      </c>
      <c r="AQ973" s="55" t="s">
        <v>573</v>
      </c>
      <c r="AR973" s="55" t="s">
        <v>573</v>
      </c>
      <c r="AS973" s="55" t="s">
        <v>573</v>
      </c>
      <c r="AT973" s="55" t="s">
        <v>573</v>
      </c>
      <c r="AU973" s="55" t="s">
        <v>573</v>
      </c>
      <c r="AV973" s="53" t="s">
        <v>573</v>
      </c>
      <c r="AW973" s="53" t="s">
        <v>573</v>
      </c>
      <c r="AX973" s="55" t="s">
        <v>573</v>
      </c>
      <c r="AY973" s="53" t="s">
        <v>573</v>
      </c>
      <c r="AZ973" s="53" t="s">
        <v>594</v>
      </c>
      <c r="BA973" s="53" t="s">
        <v>594</v>
      </c>
      <c r="BB973" s="53" t="s">
        <v>594</v>
      </c>
      <c r="BC973" s="53" t="s">
        <v>594</v>
      </c>
      <c r="BD973" s="53" t="s">
        <v>594</v>
      </c>
      <c r="BE973" s="53" t="s">
        <v>594</v>
      </c>
      <c r="BF973" s="53" t="s">
        <v>594</v>
      </c>
      <c r="BG973" s="53" t="s">
        <v>594</v>
      </c>
      <c r="BH973" s="53" t="s">
        <v>594</v>
      </c>
      <c r="BI973" s="53" t="s">
        <v>594</v>
      </c>
      <c r="BJ973" s="53" t="s">
        <v>595</v>
      </c>
      <c r="BK973" s="53" t="s">
        <v>595</v>
      </c>
      <c r="BL973" s="53" t="s">
        <v>595</v>
      </c>
      <c r="BM973" s="54" t="s">
        <v>595</v>
      </c>
      <c r="BN973" s="54" t="s">
        <v>595</v>
      </c>
      <c r="BO973" s="54" t="s">
        <v>595</v>
      </c>
      <c r="BP973" s="53" t="s">
        <v>596</v>
      </c>
      <c r="BQ973" s="53" t="s">
        <v>596</v>
      </c>
      <c r="BR973" s="53" t="s">
        <v>596</v>
      </c>
      <c r="BS973" s="60" t="s">
        <v>597</v>
      </c>
      <c r="BT973" s="53" t="s">
        <v>578</v>
      </c>
      <c r="BU973" s="59" t="s">
        <v>578</v>
      </c>
      <c r="BV973" s="59" t="s">
        <v>579</v>
      </c>
      <c r="BW973" s="59" t="s">
        <v>579</v>
      </c>
      <c r="BX973" s="59" t="s">
        <v>580</v>
      </c>
      <c r="BY973" s="59" t="s">
        <v>580</v>
      </c>
      <c r="BZ973" s="59" t="s">
        <v>580</v>
      </c>
      <c r="CA973" s="59" t="s">
        <v>598</v>
      </c>
      <c r="CB973" s="59" t="s">
        <v>578</v>
      </c>
      <c r="CC973" s="59" t="s">
        <v>578</v>
      </c>
      <c r="CD973" s="59" t="s">
        <v>579</v>
      </c>
      <c r="CE973" s="59" t="s">
        <v>579</v>
      </c>
      <c r="CF973" s="59" t="s">
        <v>580</v>
      </c>
      <c r="CG973" s="59" t="s">
        <v>580</v>
      </c>
      <c r="CH973" s="59" t="s">
        <v>580</v>
      </c>
      <c r="CI973" s="59" t="s">
        <v>598</v>
      </c>
      <c r="CJ973" s="59" t="s">
        <v>583</v>
      </c>
      <c r="CK973" s="59" t="s">
        <v>583</v>
      </c>
      <c r="CL973" s="59" t="s">
        <v>584</v>
      </c>
      <c r="CM973" s="59" t="s">
        <v>585</v>
      </c>
      <c r="CN973" s="59" t="s">
        <v>585</v>
      </c>
      <c r="CO973" s="59" t="s">
        <v>599</v>
      </c>
      <c r="CP973" s="59" t="s">
        <v>600</v>
      </c>
      <c r="CQ973" s="59" t="s">
        <v>601</v>
      </c>
      <c r="CR973" s="59" t="s">
        <v>601</v>
      </c>
      <c r="CS973" s="59" t="s">
        <v>601</v>
      </c>
      <c r="CT973" s="59" t="s">
        <v>601</v>
      </c>
      <c r="CU973" s="59" t="s">
        <v>583</v>
      </c>
      <c r="CV973" s="59" t="s">
        <v>583</v>
      </c>
      <c r="CW973" s="59" t="s">
        <v>584</v>
      </c>
      <c r="CX973" s="59" t="s">
        <v>585</v>
      </c>
      <c r="CY973" s="59" t="s">
        <v>585</v>
      </c>
      <c r="CZ973" s="59" t="s">
        <v>599</v>
      </c>
      <c r="DA973" s="59" t="s">
        <v>600</v>
      </c>
      <c r="DB973" s="59" t="s">
        <v>601</v>
      </c>
      <c r="DC973" s="59" t="s">
        <v>601</v>
      </c>
      <c r="DD973" s="59" t="s">
        <v>601</v>
      </c>
      <c r="DE973" s="59" t="s">
        <v>601</v>
      </c>
      <c r="DF973" s="59"/>
      <c r="DG973" s="59"/>
      <c r="DH973" s="59"/>
      <c r="DI973" s="59"/>
      <c r="DJ973" s="59"/>
      <c r="DK973" s="59" t="s">
        <v>578</v>
      </c>
      <c r="DL973" s="59" t="s">
        <v>579</v>
      </c>
      <c r="DM973" s="59" t="s">
        <v>580</v>
      </c>
      <c r="DN973" s="59" t="s">
        <v>591</v>
      </c>
      <c r="DO973" s="59" t="s">
        <v>579</v>
      </c>
      <c r="DP973" s="59" t="s">
        <v>580</v>
      </c>
      <c r="DQ973" s="59" t="s">
        <v>591</v>
      </c>
      <c r="DR973" s="59" t="s">
        <v>580</v>
      </c>
      <c r="DS973" s="59" t="s">
        <v>591</v>
      </c>
      <c r="DT973" s="59" t="s">
        <v>591</v>
      </c>
      <c r="DU973" s="59" t="s">
        <v>578</v>
      </c>
      <c r="DV973" s="59" t="s">
        <v>578</v>
      </c>
      <c r="DW973" s="59" t="s">
        <v>578</v>
      </c>
      <c r="DX973" s="59" t="s">
        <v>578</v>
      </c>
      <c r="DY973" s="59" t="s">
        <v>579</v>
      </c>
      <c r="DZ973" s="59" t="s">
        <v>579</v>
      </c>
      <c r="EA973" s="59" t="s">
        <v>579</v>
      </c>
      <c r="EB973" s="59" t="s">
        <v>580</v>
      </c>
      <c r="EC973" s="59" t="s">
        <v>580</v>
      </c>
      <c r="ED973" s="59" t="s">
        <v>591</v>
      </c>
      <c r="EE973" s="59" t="s">
        <v>579</v>
      </c>
      <c r="EF973" s="59" t="s">
        <v>579</v>
      </c>
      <c r="EG973" s="59" t="s">
        <v>579</v>
      </c>
      <c r="EH973" s="59" t="s">
        <v>580</v>
      </c>
      <c r="EI973" s="59" t="s">
        <v>580</v>
      </c>
      <c r="EJ973" s="59" t="s">
        <v>591</v>
      </c>
      <c r="EK973" s="59" t="s">
        <v>580</v>
      </c>
      <c r="EL973" s="59" t="s">
        <v>580</v>
      </c>
      <c r="EM973" s="59" t="s">
        <v>591</v>
      </c>
      <c r="EN973" s="59" t="s">
        <v>591</v>
      </c>
      <c r="EO973" s="59" t="s">
        <v>578</v>
      </c>
      <c r="EP973" s="59" t="s">
        <v>578</v>
      </c>
      <c r="EQ973" s="59" t="s">
        <v>579</v>
      </c>
      <c r="ER973" s="59" t="s">
        <v>579</v>
      </c>
      <c r="ES973" s="59" t="s">
        <v>580</v>
      </c>
      <c r="ET973" s="59" t="s">
        <v>580</v>
      </c>
      <c r="EU973" s="59" t="s">
        <v>580</v>
      </c>
      <c r="EV973" s="59" t="s">
        <v>598</v>
      </c>
      <c r="EW973" s="59" t="s">
        <v>602</v>
      </c>
      <c r="EX973" s="59"/>
      <c r="EY973" s="59" t="s">
        <v>603</v>
      </c>
      <c r="EZ973" s="59" t="s">
        <v>604</v>
      </c>
      <c r="FA973" s="59" t="s">
        <v>605</v>
      </c>
    </row>
    <row r="974" spans="1:157" x14ac:dyDescent="0.25">
      <c r="A974" s="52"/>
      <c r="B974" s="53"/>
      <c r="C974" s="53" t="s">
        <v>571</v>
      </c>
      <c r="D974" s="53" t="s">
        <v>571</v>
      </c>
      <c r="E974" s="53" t="s">
        <v>606</v>
      </c>
      <c r="F974" s="53" t="s">
        <v>571</v>
      </c>
      <c r="G974" s="53" t="s">
        <v>594</v>
      </c>
      <c r="H974" s="185" t="s">
        <v>594</v>
      </c>
      <c r="I974" s="53" t="s">
        <v>594</v>
      </c>
      <c r="J974" s="53" t="s">
        <v>594</v>
      </c>
      <c r="K974" s="53" t="s">
        <v>595</v>
      </c>
      <c r="L974" s="54" t="s">
        <v>595</v>
      </c>
      <c r="M974" s="53" t="s">
        <v>595</v>
      </c>
      <c r="N974" s="53" t="s">
        <v>596</v>
      </c>
      <c r="O974" s="53" t="s">
        <v>596</v>
      </c>
      <c r="P974" s="53" t="s">
        <v>597</v>
      </c>
      <c r="Q974" s="53" t="s">
        <v>594</v>
      </c>
      <c r="R974" s="53" t="s">
        <v>594</v>
      </c>
      <c r="S974" s="53" t="s">
        <v>594</v>
      </c>
      <c r="T974" s="53" t="s">
        <v>594</v>
      </c>
      <c r="U974" s="53" t="s">
        <v>595</v>
      </c>
      <c r="V974" s="53" t="s">
        <v>595</v>
      </c>
      <c r="W974" s="53" t="s">
        <v>595</v>
      </c>
      <c r="X974" s="53" t="s">
        <v>596</v>
      </c>
      <c r="Y974" s="53" t="s">
        <v>596</v>
      </c>
      <c r="Z974" s="53" t="s">
        <v>597</v>
      </c>
      <c r="AA974" s="53" t="s">
        <v>595</v>
      </c>
      <c r="AB974" s="53" t="s">
        <v>595</v>
      </c>
      <c r="AC974" s="53" t="s">
        <v>595</v>
      </c>
      <c r="AD974" s="54" t="s">
        <v>596</v>
      </c>
      <c r="AE974" s="54" t="s">
        <v>596</v>
      </c>
      <c r="AF974" s="54" t="s">
        <v>597</v>
      </c>
      <c r="AG974" s="53" t="s">
        <v>596</v>
      </c>
      <c r="AH974" s="53" t="s">
        <v>596</v>
      </c>
      <c r="AI974" s="53" t="s">
        <v>597</v>
      </c>
      <c r="AJ974" s="53" t="s">
        <v>597</v>
      </c>
      <c r="AK974" s="53"/>
      <c r="AL974" s="55" t="s">
        <v>573</v>
      </c>
      <c r="AM974" s="55" t="s">
        <v>573</v>
      </c>
      <c r="AN974" s="53" t="s">
        <v>573</v>
      </c>
      <c r="AO974" s="55" t="s">
        <v>573</v>
      </c>
      <c r="AP974" s="53" t="s">
        <v>594</v>
      </c>
      <c r="AQ974" s="53" t="s">
        <v>594</v>
      </c>
      <c r="AR974" s="53" t="s">
        <v>594</v>
      </c>
      <c r="AS974" s="53" t="s">
        <v>594</v>
      </c>
      <c r="AT974" s="53" t="s">
        <v>595</v>
      </c>
      <c r="AU974" s="54" t="s">
        <v>595</v>
      </c>
      <c r="AV974" s="53" t="s">
        <v>595</v>
      </c>
      <c r="AW974" s="53" t="s">
        <v>596</v>
      </c>
      <c r="AX974" s="53" t="s">
        <v>596</v>
      </c>
      <c r="AY974" s="53" t="s">
        <v>597</v>
      </c>
      <c r="AZ974" s="53" t="s">
        <v>594</v>
      </c>
      <c r="BA974" s="53" t="s">
        <v>594</v>
      </c>
      <c r="BB974" s="53" t="s">
        <v>594</v>
      </c>
      <c r="BC974" s="53" t="s">
        <v>594</v>
      </c>
      <c r="BD974" s="53" t="s">
        <v>595</v>
      </c>
      <c r="BE974" s="53" t="s">
        <v>595</v>
      </c>
      <c r="BF974" s="53" t="s">
        <v>595</v>
      </c>
      <c r="BG974" s="53" t="s">
        <v>596</v>
      </c>
      <c r="BH974" s="53" t="s">
        <v>596</v>
      </c>
      <c r="BI974" s="53" t="s">
        <v>597</v>
      </c>
      <c r="BJ974" s="53" t="s">
        <v>595</v>
      </c>
      <c r="BK974" s="53" t="s">
        <v>595</v>
      </c>
      <c r="BL974" s="53" t="s">
        <v>595</v>
      </c>
      <c r="BM974" s="54" t="s">
        <v>596</v>
      </c>
      <c r="BN974" s="54" t="s">
        <v>596</v>
      </c>
      <c r="BO974" s="54" t="s">
        <v>597</v>
      </c>
      <c r="BP974" s="53" t="s">
        <v>596</v>
      </c>
      <c r="BQ974" s="53" t="s">
        <v>596</v>
      </c>
      <c r="BR974" s="53" t="s">
        <v>597</v>
      </c>
      <c r="BS974" s="60" t="s">
        <v>597</v>
      </c>
      <c r="BT974" s="53" t="s">
        <v>579</v>
      </c>
      <c r="BU974" s="59" t="s">
        <v>579</v>
      </c>
      <c r="BV974" s="59" t="s">
        <v>579</v>
      </c>
      <c r="BW974" s="59" t="s">
        <v>580</v>
      </c>
      <c r="BX974" s="59" t="s">
        <v>580</v>
      </c>
      <c r="BY974" s="59" t="s">
        <v>591</v>
      </c>
      <c r="BZ974" s="59" t="s">
        <v>591</v>
      </c>
      <c r="CA974" s="59" t="s">
        <v>601</v>
      </c>
      <c r="CB974" s="59" t="s">
        <v>579</v>
      </c>
      <c r="CC974" s="59" t="s">
        <v>579</v>
      </c>
      <c r="CD974" s="59" t="s">
        <v>579</v>
      </c>
      <c r="CE974" s="59" t="s">
        <v>580</v>
      </c>
      <c r="CF974" s="59" t="s">
        <v>580</v>
      </c>
      <c r="CG974" s="59" t="s">
        <v>591</v>
      </c>
      <c r="CH974" s="59" t="s">
        <v>591</v>
      </c>
      <c r="CI974" s="59" t="s">
        <v>601</v>
      </c>
      <c r="CJ974" s="59" t="s">
        <v>580</v>
      </c>
      <c r="CK974" s="59" t="s">
        <v>585</v>
      </c>
      <c r="CL974" s="59" t="s">
        <v>607</v>
      </c>
      <c r="CM974" s="59" t="s">
        <v>591</v>
      </c>
      <c r="CN974" s="59" t="s">
        <v>599</v>
      </c>
      <c r="CO974" s="59" t="s">
        <v>607</v>
      </c>
      <c r="CP974" s="59" t="s">
        <v>607</v>
      </c>
      <c r="CQ974" s="59" t="s">
        <v>608</v>
      </c>
      <c r="CR974" s="59" t="s">
        <v>608</v>
      </c>
      <c r="CS974" s="59" t="s">
        <v>608</v>
      </c>
      <c r="CT974" s="59" t="s">
        <v>609</v>
      </c>
      <c r="CU974" s="59" t="s">
        <v>580</v>
      </c>
      <c r="CV974" s="59" t="s">
        <v>585</v>
      </c>
      <c r="CW974" s="59" t="s">
        <v>607</v>
      </c>
      <c r="CX974" s="59" t="s">
        <v>591</v>
      </c>
      <c r="CY974" s="59" t="s">
        <v>599</v>
      </c>
      <c r="CZ974" s="59" t="s">
        <v>607</v>
      </c>
      <c r="DA974" s="59" t="s">
        <v>607</v>
      </c>
      <c r="DB974" s="59" t="s">
        <v>608</v>
      </c>
      <c r="DC974" s="59" t="s">
        <v>608</v>
      </c>
      <c r="DD974" s="59" t="s">
        <v>608</v>
      </c>
      <c r="DE974" s="59" t="s">
        <v>610</v>
      </c>
      <c r="DF974" s="59"/>
      <c r="DG974" s="59"/>
      <c r="DH974" s="59"/>
      <c r="DI974" s="59"/>
      <c r="DJ974" s="59"/>
      <c r="DK974" s="59"/>
      <c r="DL974" s="59"/>
      <c r="DM974" s="59"/>
      <c r="DN974" s="59"/>
      <c r="DO974" s="59"/>
      <c r="DP974" s="59"/>
      <c r="DQ974" s="59"/>
      <c r="DR974" s="59"/>
      <c r="DS974" s="59"/>
      <c r="DT974" s="59"/>
      <c r="DU974" s="59" t="s">
        <v>611</v>
      </c>
      <c r="DV974" s="59" t="s">
        <v>579</v>
      </c>
      <c r="DW974" s="59" t="s">
        <v>580</v>
      </c>
      <c r="DX974" s="59" t="s">
        <v>591</v>
      </c>
      <c r="DY974" s="59" t="s">
        <v>579</v>
      </c>
      <c r="DZ974" s="59" t="s">
        <v>580</v>
      </c>
      <c r="EA974" s="59" t="s">
        <v>591</v>
      </c>
      <c r="EB974" s="59" t="s">
        <v>580</v>
      </c>
      <c r="EC974" s="59" t="s">
        <v>591</v>
      </c>
      <c r="ED974" s="59" t="s">
        <v>591</v>
      </c>
      <c r="EE974" s="59" t="s">
        <v>579</v>
      </c>
      <c r="EF974" s="59" t="s">
        <v>580</v>
      </c>
      <c r="EG974" s="59" t="s">
        <v>591</v>
      </c>
      <c r="EH974" s="59" t="s">
        <v>580</v>
      </c>
      <c r="EI974" s="59" t="s">
        <v>591</v>
      </c>
      <c r="EJ974" s="59" t="s">
        <v>591</v>
      </c>
      <c r="EK974" s="59" t="s">
        <v>580</v>
      </c>
      <c r="EL974" s="59" t="s">
        <v>591</v>
      </c>
      <c r="EM974" s="59" t="s">
        <v>591</v>
      </c>
      <c r="EN974" s="59" t="s">
        <v>591</v>
      </c>
      <c r="EO974" s="59" t="s">
        <v>579</v>
      </c>
      <c r="EP974" s="59" t="s">
        <v>579</v>
      </c>
      <c r="EQ974" s="59" t="s">
        <v>579</v>
      </c>
      <c r="ER974" s="59" t="s">
        <v>580</v>
      </c>
      <c r="ES974" s="59" t="s">
        <v>580</v>
      </c>
      <c r="ET974" s="59" t="s">
        <v>591</v>
      </c>
      <c r="EU974" s="59" t="s">
        <v>591</v>
      </c>
      <c r="EV974" s="59" t="s">
        <v>601</v>
      </c>
      <c r="EW974" s="59" t="s">
        <v>601</v>
      </c>
      <c r="EX974" s="59"/>
      <c r="EY974" s="59" t="s">
        <v>601</v>
      </c>
      <c r="EZ974" s="59" t="s">
        <v>601</v>
      </c>
      <c r="FA974" s="59" t="s">
        <v>601</v>
      </c>
    </row>
    <row r="975" spans="1:157" ht="13.8" thickBot="1" x14ac:dyDescent="0.3">
      <c r="A975" s="61" t="s">
        <v>612</v>
      </c>
      <c r="B975" s="62" t="s">
        <v>569</v>
      </c>
      <c r="C975" s="62" t="s">
        <v>578</v>
      </c>
      <c r="D975" s="62" t="s">
        <v>613</v>
      </c>
      <c r="E975" s="62" t="s">
        <v>614</v>
      </c>
      <c r="F975" s="62" t="s">
        <v>615</v>
      </c>
      <c r="G975" s="62" t="s">
        <v>578</v>
      </c>
      <c r="H975" s="187" t="s">
        <v>613</v>
      </c>
      <c r="I975" s="62" t="s">
        <v>614</v>
      </c>
      <c r="J975" s="62" t="s">
        <v>615</v>
      </c>
      <c r="K975" s="62" t="s">
        <v>613</v>
      </c>
      <c r="L975" s="63" t="s">
        <v>614</v>
      </c>
      <c r="M975" s="62" t="s">
        <v>615</v>
      </c>
      <c r="N975" s="62" t="s">
        <v>614</v>
      </c>
      <c r="O975" s="62" t="s">
        <v>615</v>
      </c>
      <c r="P975" s="62" t="s">
        <v>615</v>
      </c>
      <c r="Q975" s="62" t="s">
        <v>594</v>
      </c>
      <c r="R975" s="62" t="s">
        <v>613</v>
      </c>
      <c r="S975" s="62" t="s">
        <v>596</v>
      </c>
      <c r="T975" s="62" t="s">
        <v>615</v>
      </c>
      <c r="U975" s="62" t="s">
        <v>613</v>
      </c>
      <c r="V975" s="62" t="s">
        <v>614</v>
      </c>
      <c r="W975" s="62" t="s">
        <v>615</v>
      </c>
      <c r="X975" s="62" t="s">
        <v>614</v>
      </c>
      <c r="Y975" s="62" t="s">
        <v>615</v>
      </c>
      <c r="Z975" s="62" t="s">
        <v>615</v>
      </c>
      <c r="AA975" s="62" t="s">
        <v>613</v>
      </c>
      <c r="AB975" s="62" t="s">
        <v>614</v>
      </c>
      <c r="AC975" s="62" t="s">
        <v>615</v>
      </c>
      <c r="AD975" s="63" t="s">
        <v>614</v>
      </c>
      <c r="AE975" s="63" t="s">
        <v>615</v>
      </c>
      <c r="AF975" s="63" t="s">
        <v>615</v>
      </c>
      <c r="AG975" s="62" t="s">
        <v>614</v>
      </c>
      <c r="AH975" s="62" t="s">
        <v>615</v>
      </c>
      <c r="AI975" s="62" t="s">
        <v>615</v>
      </c>
      <c r="AJ975" s="62" t="s">
        <v>615</v>
      </c>
      <c r="AK975" s="64" t="s">
        <v>616</v>
      </c>
      <c r="AL975" s="62" t="s">
        <v>578</v>
      </c>
      <c r="AM975" s="62" t="s">
        <v>613</v>
      </c>
      <c r="AN975" s="62" t="s">
        <v>614</v>
      </c>
      <c r="AO975" s="62" t="s">
        <v>615</v>
      </c>
      <c r="AP975" s="62" t="s">
        <v>578</v>
      </c>
      <c r="AQ975" s="62" t="s">
        <v>613</v>
      </c>
      <c r="AR975" s="62" t="s">
        <v>614</v>
      </c>
      <c r="AS975" s="62" t="s">
        <v>615</v>
      </c>
      <c r="AT975" s="62" t="s">
        <v>613</v>
      </c>
      <c r="AU975" s="63" t="s">
        <v>614</v>
      </c>
      <c r="AV975" s="62" t="s">
        <v>615</v>
      </c>
      <c r="AW975" s="62" t="s">
        <v>614</v>
      </c>
      <c r="AX975" s="62" t="s">
        <v>615</v>
      </c>
      <c r="AY975" s="62" t="s">
        <v>615</v>
      </c>
      <c r="AZ975" s="62" t="s">
        <v>578</v>
      </c>
      <c r="BA975" s="62" t="s">
        <v>613</v>
      </c>
      <c r="BB975" s="62" t="s">
        <v>614</v>
      </c>
      <c r="BC975" s="62" t="s">
        <v>615</v>
      </c>
      <c r="BD975" s="62" t="s">
        <v>613</v>
      </c>
      <c r="BE975" s="62" t="s">
        <v>617</v>
      </c>
      <c r="BF975" s="62" t="s">
        <v>615</v>
      </c>
      <c r="BG975" s="62" t="s">
        <v>614</v>
      </c>
      <c r="BH975" s="62" t="s">
        <v>615</v>
      </c>
      <c r="BI975" s="62" t="s">
        <v>615</v>
      </c>
      <c r="BJ975" s="62" t="s">
        <v>613</v>
      </c>
      <c r="BK975" s="62" t="s">
        <v>614</v>
      </c>
      <c r="BL975" s="62" t="s">
        <v>615</v>
      </c>
      <c r="BM975" s="63" t="s">
        <v>614</v>
      </c>
      <c r="BN975" s="63" t="s">
        <v>615</v>
      </c>
      <c r="BO975" s="63" t="s">
        <v>615</v>
      </c>
      <c r="BP975" s="62" t="s">
        <v>614</v>
      </c>
      <c r="BQ975" s="62" t="s">
        <v>615</v>
      </c>
      <c r="BR975" s="62" t="s">
        <v>615</v>
      </c>
      <c r="BS975" s="65" t="s">
        <v>615</v>
      </c>
      <c r="BT975" s="62" t="s">
        <v>579</v>
      </c>
      <c r="BU975" s="66" t="s">
        <v>580</v>
      </c>
      <c r="BV975" s="66" t="s">
        <v>580</v>
      </c>
      <c r="BW975" s="66" t="s">
        <v>580</v>
      </c>
      <c r="BX975" s="66" t="s">
        <v>591</v>
      </c>
      <c r="BY975" s="66" t="s">
        <v>591</v>
      </c>
      <c r="BZ975" s="66" t="s">
        <v>591</v>
      </c>
      <c r="CA975" s="66" t="s">
        <v>608</v>
      </c>
      <c r="CB975" s="66" t="s">
        <v>579</v>
      </c>
      <c r="CC975" s="66" t="s">
        <v>580</v>
      </c>
      <c r="CD975" s="66" t="s">
        <v>580</v>
      </c>
      <c r="CE975" s="66" t="s">
        <v>580</v>
      </c>
      <c r="CF975" s="66" t="s">
        <v>591</v>
      </c>
      <c r="CG975" s="66" t="s">
        <v>591</v>
      </c>
      <c r="CH975" s="66" t="s">
        <v>591</v>
      </c>
      <c r="CI975" s="66" t="s">
        <v>608</v>
      </c>
      <c r="CJ975" s="66" t="s">
        <v>607</v>
      </c>
      <c r="CK975" s="66" t="s">
        <v>607</v>
      </c>
      <c r="CL975" s="66" t="s">
        <v>607</v>
      </c>
      <c r="CM975" s="66" t="s">
        <v>607</v>
      </c>
      <c r="CN975" s="66" t="s">
        <v>607</v>
      </c>
      <c r="CO975" s="66" t="s">
        <v>607</v>
      </c>
      <c r="CP975" s="66" t="s">
        <v>607</v>
      </c>
      <c r="CQ975" s="66"/>
      <c r="CR975" s="66"/>
      <c r="CS975" s="66"/>
      <c r="CT975" s="66"/>
      <c r="CU975" s="66" t="s">
        <v>607</v>
      </c>
      <c r="CV975" s="66" t="s">
        <v>607</v>
      </c>
      <c r="CW975" s="66" t="s">
        <v>607</v>
      </c>
      <c r="CX975" s="66" t="s">
        <v>607</v>
      </c>
      <c r="CY975" s="66" t="s">
        <v>607</v>
      </c>
      <c r="CZ975" s="66" t="s">
        <v>607</v>
      </c>
      <c r="DA975" s="66" t="s">
        <v>607</v>
      </c>
      <c r="DB975" s="66"/>
      <c r="DC975" s="66"/>
      <c r="DD975" s="66"/>
      <c r="DE975" s="66"/>
      <c r="DF975" s="66"/>
      <c r="DG975" s="66"/>
      <c r="DH975" s="66"/>
      <c r="DI975" s="66"/>
      <c r="DJ975" s="66"/>
      <c r="DK975" s="66"/>
      <c r="DL975" s="66"/>
      <c r="DM975" s="66"/>
      <c r="DN975" s="66"/>
      <c r="DO975" s="66"/>
      <c r="DP975" s="66"/>
      <c r="DQ975" s="66"/>
      <c r="DR975" s="66"/>
      <c r="DS975" s="66"/>
      <c r="DT975" s="66"/>
      <c r="DU975" s="66"/>
      <c r="DV975" s="66"/>
      <c r="DW975" s="66"/>
      <c r="DX975" s="66"/>
      <c r="DY975" s="66"/>
      <c r="DZ975" s="66"/>
      <c r="EA975" s="66"/>
      <c r="EB975" s="66"/>
      <c r="EC975" s="66"/>
      <c r="ED975" s="66"/>
      <c r="EE975" s="66"/>
      <c r="EF975" s="66"/>
      <c r="EG975" s="66"/>
      <c r="EH975" s="66"/>
      <c r="EI975" s="66"/>
      <c r="EJ975" s="66"/>
      <c r="EK975" s="66"/>
      <c r="EL975" s="66"/>
      <c r="EM975" s="66"/>
      <c r="EN975" s="66"/>
      <c r="EO975" s="66" t="s">
        <v>579</v>
      </c>
      <c r="EP975" s="66" t="s">
        <v>580</v>
      </c>
      <c r="EQ975" s="66" t="s">
        <v>580</v>
      </c>
      <c r="ER975" s="66" t="s">
        <v>580</v>
      </c>
      <c r="ES975" s="66" t="s">
        <v>591</v>
      </c>
      <c r="ET975" s="66" t="s">
        <v>591</v>
      </c>
      <c r="EU975" s="66" t="s">
        <v>591</v>
      </c>
      <c r="EV975" s="66" t="s">
        <v>608</v>
      </c>
      <c r="EW975" s="66" t="s">
        <v>609</v>
      </c>
      <c r="EX975" s="66"/>
      <c r="EY975" s="66" t="s">
        <v>608</v>
      </c>
      <c r="EZ975" s="66" t="s">
        <v>608</v>
      </c>
      <c r="FA975" s="66" t="s">
        <v>609</v>
      </c>
    </row>
    <row r="976" spans="1:157" ht="14.4" x14ac:dyDescent="0.3">
      <c r="A976" s="67" t="s">
        <v>618</v>
      </c>
      <c r="B976" s="68">
        <v>748</v>
      </c>
      <c r="C976" s="69">
        <v>940</v>
      </c>
      <c r="D976" s="69">
        <v>940</v>
      </c>
      <c r="E976" s="69">
        <v>940</v>
      </c>
      <c r="F976" s="69">
        <v>940</v>
      </c>
      <c r="G976" s="69">
        <v>940</v>
      </c>
      <c r="H976" s="188">
        <v>940</v>
      </c>
      <c r="I976" s="71">
        <v>940</v>
      </c>
      <c r="J976" s="71">
        <v>940</v>
      </c>
      <c r="K976" s="71">
        <v>940</v>
      </c>
      <c r="L976" s="71">
        <v>940</v>
      </c>
      <c r="M976" s="71">
        <v>940</v>
      </c>
      <c r="N976" s="71">
        <v>940</v>
      </c>
      <c r="O976" s="71">
        <v>940</v>
      </c>
      <c r="P976" s="71">
        <v>940</v>
      </c>
      <c r="Q976" s="71">
        <v>1385</v>
      </c>
      <c r="R976" s="71">
        <v>1385</v>
      </c>
      <c r="S976" s="71">
        <v>1385</v>
      </c>
      <c r="T976" s="71">
        <v>1385</v>
      </c>
      <c r="U976" s="71">
        <v>1385</v>
      </c>
      <c r="V976" s="71">
        <v>1385</v>
      </c>
      <c r="W976" s="71">
        <v>1385</v>
      </c>
      <c r="X976" s="71">
        <v>1385</v>
      </c>
      <c r="Y976" s="71">
        <v>1385</v>
      </c>
      <c r="Z976" s="71">
        <v>1385</v>
      </c>
      <c r="AA976" s="71">
        <v>1385</v>
      </c>
      <c r="AB976" s="71">
        <v>1385</v>
      </c>
      <c r="AC976" s="71">
        <v>1385</v>
      </c>
      <c r="AD976" s="71">
        <v>1385</v>
      </c>
      <c r="AE976" s="71">
        <v>1385</v>
      </c>
      <c r="AF976" s="71">
        <v>1385</v>
      </c>
      <c r="AG976" s="71">
        <v>1385</v>
      </c>
      <c r="AH976" s="71">
        <v>1385</v>
      </c>
      <c r="AI976" s="71">
        <v>1385</v>
      </c>
      <c r="AJ976" s="71">
        <v>1385</v>
      </c>
      <c r="AK976" s="71">
        <v>748</v>
      </c>
      <c r="AL976" s="71">
        <v>940</v>
      </c>
      <c r="AM976" s="71">
        <v>940</v>
      </c>
      <c r="AN976" s="71">
        <v>940</v>
      </c>
      <c r="AO976" s="71">
        <v>940</v>
      </c>
      <c r="AP976" s="71">
        <v>940</v>
      </c>
      <c r="AQ976" s="71">
        <v>940</v>
      </c>
      <c r="AR976" s="71">
        <v>940</v>
      </c>
      <c r="AS976" s="71">
        <v>940</v>
      </c>
      <c r="AT976" s="71">
        <v>940</v>
      </c>
      <c r="AU976" s="71">
        <v>940</v>
      </c>
      <c r="AV976" s="71">
        <v>940</v>
      </c>
      <c r="AW976" s="71">
        <v>940</v>
      </c>
      <c r="AX976" s="71">
        <v>940</v>
      </c>
      <c r="AY976" s="71">
        <v>940</v>
      </c>
      <c r="AZ976" s="71">
        <v>1385</v>
      </c>
      <c r="BA976" s="71">
        <v>1385</v>
      </c>
      <c r="BB976" s="71">
        <v>1385</v>
      </c>
      <c r="BC976" s="71">
        <v>1385</v>
      </c>
      <c r="BD976" s="71">
        <v>1385</v>
      </c>
      <c r="BE976" s="71">
        <v>1385</v>
      </c>
      <c r="BF976" s="71">
        <v>1385</v>
      </c>
      <c r="BG976" s="71">
        <v>1385</v>
      </c>
      <c r="BH976" s="71">
        <v>1385</v>
      </c>
      <c r="BI976" s="71">
        <v>1385</v>
      </c>
      <c r="BJ976" s="71">
        <v>1385</v>
      </c>
      <c r="BK976" s="71">
        <v>1385</v>
      </c>
      <c r="BL976" s="71">
        <v>1385</v>
      </c>
      <c r="BM976" s="71">
        <v>1385</v>
      </c>
      <c r="BN976" s="71">
        <v>1385</v>
      </c>
      <c r="BO976" s="71">
        <v>1385</v>
      </c>
      <c r="BP976" s="71">
        <v>1385</v>
      </c>
      <c r="BQ976" s="71">
        <v>1385</v>
      </c>
      <c r="BR976" s="71">
        <v>1385</v>
      </c>
      <c r="BS976" s="71">
        <v>1385</v>
      </c>
      <c r="BT976" s="69">
        <v>1385</v>
      </c>
      <c r="BU976" s="69">
        <v>1385</v>
      </c>
      <c r="BV976" s="69">
        <v>1385</v>
      </c>
      <c r="BW976" s="69">
        <v>1385</v>
      </c>
      <c r="BX976" s="69">
        <v>1385</v>
      </c>
      <c r="BY976" s="70">
        <v>1385</v>
      </c>
      <c r="BZ976" s="71">
        <v>1385</v>
      </c>
      <c r="CA976" s="71">
        <v>1385</v>
      </c>
      <c r="CB976" s="71">
        <v>1385</v>
      </c>
      <c r="CC976" s="71">
        <v>1385</v>
      </c>
      <c r="CD976" s="71">
        <v>1385</v>
      </c>
      <c r="CE976" s="71">
        <v>1385</v>
      </c>
      <c r="CF976" s="71">
        <v>1385</v>
      </c>
      <c r="CG976" s="71">
        <v>1385</v>
      </c>
      <c r="CH976" s="71">
        <v>1385</v>
      </c>
      <c r="CI976" s="71">
        <v>1385</v>
      </c>
      <c r="CJ976" s="71">
        <v>1544</v>
      </c>
      <c r="CK976" s="71">
        <v>1544</v>
      </c>
      <c r="CL976" s="71">
        <v>1544</v>
      </c>
      <c r="CM976" s="71">
        <v>1544</v>
      </c>
      <c r="CN976" s="71">
        <v>1544</v>
      </c>
      <c r="CO976" s="71">
        <v>1544</v>
      </c>
      <c r="CP976" s="71">
        <v>1544</v>
      </c>
      <c r="CQ976" s="71">
        <v>1544</v>
      </c>
      <c r="CR976" s="71">
        <v>1544</v>
      </c>
      <c r="CS976" s="71">
        <v>1775.6</v>
      </c>
      <c r="CT976" s="71">
        <v>1775.6</v>
      </c>
      <c r="CU976" s="71">
        <v>1544</v>
      </c>
      <c r="CV976" s="71">
        <v>1544</v>
      </c>
      <c r="CW976" s="71">
        <v>1544</v>
      </c>
      <c r="CX976" s="71">
        <v>1544</v>
      </c>
      <c r="CY976" s="71">
        <v>1544</v>
      </c>
      <c r="CZ976" s="71">
        <v>1544</v>
      </c>
      <c r="DA976" s="71">
        <v>1544</v>
      </c>
      <c r="DB976" s="71">
        <v>1544</v>
      </c>
      <c r="DC976" s="71">
        <v>1544</v>
      </c>
      <c r="DD976" s="71">
        <v>1775.6</v>
      </c>
      <c r="DE976" s="71">
        <v>1775.6</v>
      </c>
      <c r="DF976" s="71">
        <v>940</v>
      </c>
      <c r="DG976" s="71">
        <v>1385</v>
      </c>
      <c r="DH976" s="71">
        <v>1385</v>
      </c>
      <c r="DI976" s="71">
        <v>1385</v>
      </c>
      <c r="DJ976" s="71">
        <v>1385</v>
      </c>
      <c r="DK976" s="71">
        <v>1385</v>
      </c>
      <c r="DL976" s="71">
        <v>1385</v>
      </c>
      <c r="DM976" s="71">
        <v>1385</v>
      </c>
      <c r="DN976" s="71">
        <v>1385</v>
      </c>
      <c r="DO976" s="71">
        <v>1385</v>
      </c>
      <c r="DP976" s="71">
        <v>1385</v>
      </c>
      <c r="DQ976" s="71">
        <v>1385</v>
      </c>
      <c r="DR976" s="71">
        <v>1385</v>
      </c>
      <c r="DS976" s="71">
        <v>1385</v>
      </c>
      <c r="DT976" s="71">
        <v>1385</v>
      </c>
      <c r="DU976" s="71">
        <v>1544</v>
      </c>
      <c r="DV976" s="71">
        <v>1544</v>
      </c>
      <c r="DW976" s="71">
        <v>1544</v>
      </c>
      <c r="DX976" s="71">
        <v>1544</v>
      </c>
      <c r="DY976" s="71">
        <v>1544</v>
      </c>
      <c r="DZ976" s="71">
        <v>1544</v>
      </c>
      <c r="EA976" s="71">
        <v>1544</v>
      </c>
      <c r="EB976" s="71">
        <v>1544</v>
      </c>
      <c r="EC976" s="71">
        <v>1544</v>
      </c>
      <c r="ED976" s="71">
        <v>1544</v>
      </c>
      <c r="EE976" s="71">
        <v>1544</v>
      </c>
      <c r="EF976" s="71">
        <v>1544</v>
      </c>
      <c r="EG976" s="71">
        <v>1544</v>
      </c>
      <c r="EH976" s="71">
        <v>1544</v>
      </c>
      <c r="EI976" s="71">
        <v>1544</v>
      </c>
      <c r="EJ976" s="71">
        <v>1544</v>
      </c>
      <c r="EK976" s="71">
        <v>1544</v>
      </c>
      <c r="EL976" s="71">
        <v>1544</v>
      </c>
      <c r="EM976" s="71">
        <v>1544</v>
      </c>
      <c r="EN976" s="71">
        <v>1544</v>
      </c>
      <c r="EO976" s="71">
        <v>1544</v>
      </c>
      <c r="EP976" s="71">
        <v>1544</v>
      </c>
      <c r="EQ976" s="71">
        <v>1544</v>
      </c>
      <c r="ER976" s="71">
        <v>1544</v>
      </c>
      <c r="ES976" s="71">
        <v>1544</v>
      </c>
      <c r="ET976" s="71">
        <v>1544</v>
      </c>
      <c r="EU976" s="71">
        <v>1544</v>
      </c>
      <c r="EV976" s="71">
        <v>1544</v>
      </c>
      <c r="EW976" s="71">
        <v>1775.6</v>
      </c>
      <c r="EX976" s="71">
        <v>940</v>
      </c>
      <c r="EY976" s="71">
        <v>1544</v>
      </c>
      <c r="EZ976" s="71">
        <v>1544</v>
      </c>
      <c r="FA976" s="71">
        <v>1775.6</v>
      </c>
    </row>
    <row r="977" spans="1:157" ht="14.4" x14ac:dyDescent="0.3">
      <c r="A977" s="171" t="s">
        <v>619</v>
      </c>
      <c r="B977" s="172">
        <v>0</v>
      </c>
      <c r="C977" s="173">
        <v>926.26898265751436</v>
      </c>
      <c r="D977" s="173">
        <v>718.9823519125232</v>
      </c>
      <c r="E977" s="173">
        <v>414.39821646612376</v>
      </c>
      <c r="F977" s="173">
        <v>0</v>
      </c>
      <c r="G977" s="173">
        <v>1852.5379653150287</v>
      </c>
      <c r="H977" s="204">
        <v>1645.2513345700377</v>
      </c>
      <c r="I977" s="175">
        <v>1340.6671991236381</v>
      </c>
      <c r="J977" s="175">
        <v>926.26898265751436</v>
      </c>
      <c r="K977" s="175">
        <v>1437.9647038250464</v>
      </c>
      <c r="L977" s="175">
        <v>1133.380568378647</v>
      </c>
      <c r="M977" s="175">
        <v>718.9823519125232</v>
      </c>
      <c r="N977" s="175">
        <v>828.79643293224751</v>
      </c>
      <c r="O977" s="175">
        <v>414.39821646612376</v>
      </c>
      <c r="P977" s="175">
        <v>0</v>
      </c>
      <c r="Q977" s="175">
        <v>2778.8069479725432</v>
      </c>
      <c r="R977" s="175">
        <v>2571.5203172275519</v>
      </c>
      <c r="S977" s="175">
        <v>2266.9361817811523</v>
      </c>
      <c r="T977" s="175">
        <v>1852.5379653150287</v>
      </c>
      <c r="U977" s="175">
        <v>2364.2336864825611</v>
      </c>
      <c r="V977" s="175">
        <v>2059.6495510361615</v>
      </c>
      <c r="W977" s="175">
        <v>1645.2513345700377</v>
      </c>
      <c r="X977" s="175">
        <v>1755.0654155897619</v>
      </c>
      <c r="Y977" s="175">
        <v>1340.6671991236381</v>
      </c>
      <c r="Z977" s="175">
        <v>926.26898265751436</v>
      </c>
      <c r="AA977" s="175">
        <v>2156.9470557375698</v>
      </c>
      <c r="AB977" s="175">
        <v>1852.3629202911702</v>
      </c>
      <c r="AC977" s="175">
        <v>1437.9647038250464</v>
      </c>
      <c r="AD977" s="175">
        <v>1547.7787848447708</v>
      </c>
      <c r="AE977" s="175">
        <v>1133.380568378647</v>
      </c>
      <c r="AF977" s="175">
        <v>718.9823519125232</v>
      </c>
      <c r="AG977" s="175">
        <v>1243.1946493983712</v>
      </c>
      <c r="AH977" s="175">
        <v>828.79643293224751</v>
      </c>
      <c r="AI977" s="175">
        <v>414.39821646612376</v>
      </c>
      <c r="AJ977" s="175">
        <v>0</v>
      </c>
      <c r="AK977" s="175">
        <v>0</v>
      </c>
      <c r="AL977" s="175">
        <v>926.26898265751436</v>
      </c>
      <c r="AM977" s="175">
        <v>718.9823519125232</v>
      </c>
      <c r="AN977" s="175">
        <v>414.39821646612376</v>
      </c>
      <c r="AO977" s="175">
        <v>0</v>
      </c>
      <c r="AP977" s="175">
        <v>1852.5379653150287</v>
      </c>
      <c r="AQ977" s="175">
        <v>1645.2513345700377</v>
      </c>
      <c r="AR977" s="175">
        <v>1340.6671991236381</v>
      </c>
      <c r="AS977" s="175">
        <v>926.26898265751436</v>
      </c>
      <c r="AT977" s="175">
        <v>1437.9647038250464</v>
      </c>
      <c r="AU977" s="175">
        <v>1133.380568378647</v>
      </c>
      <c r="AV977" s="175">
        <v>718.9823519125232</v>
      </c>
      <c r="AW977" s="175">
        <v>828.79643293224751</v>
      </c>
      <c r="AX977" s="175">
        <v>414.39821646612376</v>
      </c>
      <c r="AY977" s="175">
        <v>0</v>
      </c>
      <c r="AZ977" s="175">
        <v>2778.8069479725432</v>
      </c>
      <c r="BA977" s="175">
        <v>2571.5203172275519</v>
      </c>
      <c r="BB977" s="175">
        <v>2266.9361817811523</v>
      </c>
      <c r="BC977" s="175">
        <v>1852.5379653150287</v>
      </c>
      <c r="BD977" s="175">
        <v>2364.2336864825611</v>
      </c>
      <c r="BE977" s="175">
        <v>2059.6495510361615</v>
      </c>
      <c r="BF977" s="175">
        <v>1645.2513345700377</v>
      </c>
      <c r="BG977" s="175">
        <v>1755.0654155897619</v>
      </c>
      <c r="BH977" s="175">
        <v>1340.6671991236381</v>
      </c>
      <c r="BI977" s="175">
        <v>926.26898265751436</v>
      </c>
      <c r="BJ977" s="175">
        <v>2156.9470557375698</v>
      </c>
      <c r="BK977" s="175">
        <v>1852.3629202911702</v>
      </c>
      <c r="BL977" s="175">
        <v>1437.9647038250464</v>
      </c>
      <c r="BM977" s="175">
        <v>1547.7787848447708</v>
      </c>
      <c r="BN977" s="175">
        <v>1133.380568378647</v>
      </c>
      <c r="BO977" s="175">
        <v>718.9823519125232</v>
      </c>
      <c r="BP977" s="175">
        <v>1243.1946493983712</v>
      </c>
      <c r="BQ977" s="175">
        <v>828.79643293224751</v>
      </c>
      <c r="BR977" s="175">
        <v>414.39821646612376</v>
      </c>
      <c r="BS977" s="175">
        <v>0</v>
      </c>
      <c r="BT977" s="173">
        <v>3290.5026691400753</v>
      </c>
      <c r="BU977" s="173">
        <v>2985.9185336936757</v>
      </c>
      <c r="BV977" s="173">
        <v>2778.6319029486849</v>
      </c>
      <c r="BW977" s="173">
        <v>2474.0477675022853</v>
      </c>
      <c r="BX977" s="173">
        <v>1547.7787848447708</v>
      </c>
      <c r="BY977" s="174">
        <v>1133.380568378647</v>
      </c>
      <c r="BZ977" s="175">
        <v>828.79643293224751</v>
      </c>
      <c r="CA977" s="175">
        <v>2148.4366656343409</v>
      </c>
      <c r="CB977" s="175">
        <v>3290.5026691400753</v>
      </c>
      <c r="CC977" s="175">
        <v>2985.9185336936757</v>
      </c>
      <c r="CD977" s="175">
        <v>2778.6319029486849</v>
      </c>
      <c r="CE977" s="175">
        <v>2474.0477675022853</v>
      </c>
      <c r="CF977" s="175">
        <v>1547.7787848447708</v>
      </c>
      <c r="CG977" s="175">
        <v>1133.380568378647</v>
      </c>
      <c r="CH977" s="175">
        <v>828.79643293224751</v>
      </c>
      <c r="CI977" s="175">
        <v>2148.4366656343409</v>
      </c>
      <c r="CJ977" s="175">
        <v>3704.9008856061992</v>
      </c>
      <c r="CK977" s="175">
        <v>3193.0301194148083</v>
      </c>
      <c r="CL977" s="175">
        <v>2681.1593532234174</v>
      </c>
      <c r="CM977" s="175">
        <v>2266.761136757294</v>
      </c>
      <c r="CN977" s="175">
        <v>1547.7787848447706</v>
      </c>
      <c r="CO977" s="175">
        <v>1243.1946493983712</v>
      </c>
      <c r="CP977" s="175">
        <v>828.79643293224751</v>
      </c>
      <c r="CQ977" s="175">
        <v>2209.3744803110153</v>
      </c>
      <c r="CR977" s="175">
        <v>2945.8326404146869</v>
      </c>
      <c r="CS977" s="175">
        <v>3682.2908005183585</v>
      </c>
      <c r="CT977" s="175">
        <v>4418.7489606220306</v>
      </c>
      <c r="CU977" s="175">
        <v>3704.9008856061992</v>
      </c>
      <c r="CV977" s="175">
        <v>3193.0301194148083</v>
      </c>
      <c r="CW977" s="175">
        <v>2681.1593532234174</v>
      </c>
      <c r="CX977" s="175">
        <v>2266.761136757294</v>
      </c>
      <c r="CY977" s="175">
        <v>1547.7787848447706</v>
      </c>
      <c r="CZ977" s="175">
        <v>1243.1946493983712</v>
      </c>
      <c r="DA977" s="175">
        <v>828.79643293224751</v>
      </c>
      <c r="DB977" s="175">
        <v>2209.3744803110153</v>
      </c>
      <c r="DC977" s="175">
        <v>2945.8326404146869</v>
      </c>
      <c r="DD977" s="175">
        <v>3682.2908005183585</v>
      </c>
      <c r="DE977" s="175">
        <v>4418.7489606220306</v>
      </c>
      <c r="DF977" s="175">
        <v>0</v>
      </c>
      <c r="DG977" s="175">
        <v>926.26898265751436</v>
      </c>
      <c r="DH977" s="175">
        <v>718.9823519125232</v>
      </c>
      <c r="DI977" s="175">
        <v>414.39821646612376</v>
      </c>
      <c r="DJ977" s="175">
        <v>0</v>
      </c>
      <c r="DK977" s="175">
        <v>1852.5379653150287</v>
      </c>
      <c r="DL977" s="175">
        <v>1645.2513345700377</v>
      </c>
      <c r="DM977" s="175">
        <v>1340.6671991236381</v>
      </c>
      <c r="DN977" s="175">
        <v>926.26898265751436</v>
      </c>
      <c r="DO977" s="175">
        <v>1437.9647038250464</v>
      </c>
      <c r="DP977" s="175">
        <v>1133.380568378647</v>
      </c>
      <c r="DQ977" s="175">
        <v>718.9823519125232</v>
      </c>
      <c r="DR977" s="175">
        <v>828.79643293224751</v>
      </c>
      <c r="DS977" s="175">
        <v>414.39821646612376</v>
      </c>
      <c r="DT977" s="175">
        <v>0</v>
      </c>
      <c r="DU977" s="175">
        <v>2778.8069479725432</v>
      </c>
      <c r="DV977" s="175">
        <v>2571.5203172275519</v>
      </c>
      <c r="DW977" s="175">
        <v>2266.9361817811523</v>
      </c>
      <c r="DX977" s="175">
        <v>1852.5379653150287</v>
      </c>
      <c r="DY977" s="175">
        <v>2364.2336864825611</v>
      </c>
      <c r="DZ977" s="175">
        <v>2059.6495510361615</v>
      </c>
      <c r="EA977" s="175">
        <v>1645.2513345700377</v>
      </c>
      <c r="EB977" s="175">
        <v>1755.0654155897619</v>
      </c>
      <c r="EC977" s="175">
        <v>1340.6671991236381</v>
      </c>
      <c r="ED977" s="175">
        <v>926.26898265751436</v>
      </c>
      <c r="EE977" s="175">
        <v>2156.9470557375698</v>
      </c>
      <c r="EF977" s="175">
        <v>1852.3629202911702</v>
      </c>
      <c r="EG977" s="175">
        <v>1437.9647038250464</v>
      </c>
      <c r="EH977" s="175">
        <v>1547.7787848447708</v>
      </c>
      <c r="EI977" s="175">
        <v>1133.380568378647</v>
      </c>
      <c r="EJ977" s="175">
        <v>718.9823519125232</v>
      </c>
      <c r="EK977" s="175">
        <v>1243.1946493983712</v>
      </c>
      <c r="EL977" s="175">
        <v>828.79643293224751</v>
      </c>
      <c r="EM977" s="175">
        <v>414.39821646612376</v>
      </c>
      <c r="EN977" s="175">
        <v>0</v>
      </c>
      <c r="EO977" s="175">
        <v>3290.5026691400753</v>
      </c>
      <c r="EP977" s="175">
        <v>2985.9185336936757</v>
      </c>
      <c r="EQ977" s="175">
        <v>2778.6319029486849</v>
      </c>
      <c r="ER977" s="175">
        <v>2474.0477675022853</v>
      </c>
      <c r="ES977" s="175">
        <v>1547.7787848447708</v>
      </c>
      <c r="ET977" s="175">
        <v>1133.380568378647</v>
      </c>
      <c r="EU977" s="175">
        <v>828.79643293224751</v>
      </c>
      <c r="EV977" s="175">
        <v>2148.4366656343409</v>
      </c>
      <c r="EW977" s="175">
        <v>2864.582220845788</v>
      </c>
      <c r="EX977" s="175">
        <v>0</v>
      </c>
      <c r="EY977" s="175">
        <v>514.91238775904037</v>
      </c>
      <c r="EZ977" s="175">
        <v>1029.8247755180805</v>
      </c>
      <c r="FA977" s="175">
        <v>1544.7371632771208</v>
      </c>
    </row>
    <row r="978" spans="1:157" ht="14.4" x14ac:dyDescent="0.3">
      <c r="A978" s="171" t="s">
        <v>620</v>
      </c>
      <c r="B978" s="172">
        <v>244.43999999999997</v>
      </c>
      <c r="C978" s="173">
        <v>362.61500000000001</v>
      </c>
      <c r="D978" s="173">
        <v>370.81000000000006</v>
      </c>
      <c r="E978" s="173">
        <v>437.14</v>
      </c>
      <c r="F978" s="173">
        <v>463.26499999999999</v>
      </c>
      <c r="G978" s="173">
        <v>478.38</v>
      </c>
      <c r="H978" s="204">
        <v>486.20249999999999</v>
      </c>
      <c r="I978" s="175">
        <v>549.51749999999993</v>
      </c>
      <c r="J978" s="175">
        <v>574.45499999999993</v>
      </c>
      <c r="K978" s="175">
        <v>494.02500000000003</v>
      </c>
      <c r="L978" s="175">
        <v>557.34</v>
      </c>
      <c r="M978" s="175">
        <v>582.27750000000003</v>
      </c>
      <c r="N978" s="175">
        <v>620.65499999999997</v>
      </c>
      <c r="O978" s="175">
        <v>645.59249999999997</v>
      </c>
      <c r="P978" s="175">
        <v>670.53</v>
      </c>
      <c r="Q978" s="175">
        <v>581.54999999999995</v>
      </c>
      <c r="R978" s="175">
        <v>589</v>
      </c>
      <c r="S978" s="175">
        <v>649.29999999999995</v>
      </c>
      <c r="T978" s="175">
        <v>673.05</v>
      </c>
      <c r="U978" s="175">
        <v>596.44999999999993</v>
      </c>
      <c r="V978" s="175">
        <v>656.75</v>
      </c>
      <c r="W978" s="175">
        <v>680.5</v>
      </c>
      <c r="X978" s="175">
        <v>717.05</v>
      </c>
      <c r="Y978" s="175">
        <v>740.8</v>
      </c>
      <c r="Z978" s="175">
        <v>764.55</v>
      </c>
      <c r="AA978" s="175">
        <v>603.9</v>
      </c>
      <c r="AB978" s="175">
        <v>664.2</v>
      </c>
      <c r="AC978" s="175">
        <v>687.95</v>
      </c>
      <c r="AD978" s="175">
        <v>724.5</v>
      </c>
      <c r="AE978" s="175">
        <v>748.25</v>
      </c>
      <c r="AF978" s="175">
        <v>772</v>
      </c>
      <c r="AG978" s="175">
        <v>784.8</v>
      </c>
      <c r="AH978" s="175">
        <v>808.55</v>
      </c>
      <c r="AI978" s="175">
        <v>832.3</v>
      </c>
      <c r="AJ978" s="175">
        <v>856.05</v>
      </c>
      <c r="AK978" s="175">
        <v>482.13</v>
      </c>
      <c r="AL978" s="175">
        <v>592.46249999999998</v>
      </c>
      <c r="AM978" s="175">
        <v>600.28499999999997</v>
      </c>
      <c r="AN978" s="175">
        <v>663.6</v>
      </c>
      <c r="AO978" s="175">
        <v>688.53750000000002</v>
      </c>
      <c r="AP978" s="175">
        <v>690.2</v>
      </c>
      <c r="AQ978" s="175">
        <v>697.65</v>
      </c>
      <c r="AR978" s="175">
        <v>757.95</v>
      </c>
      <c r="AS978" s="175">
        <v>781.7</v>
      </c>
      <c r="AT978" s="175">
        <v>705.09999999999991</v>
      </c>
      <c r="AU978" s="175">
        <v>765.39999999999986</v>
      </c>
      <c r="AV978" s="175">
        <v>789.14999999999986</v>
      </c>
      <c r="AW978" s="175">
        <v>825.7</v>
      </c>
      <c r="AX978" s="175">
        <v>849.45</v>
      </c>
      <c r="AY978" s="175">
        <v>873.2</v>
      </c>
      <c r="AZ978" s="175">
        <v>775.34250000000009</v>
      </c>
      <c r="BA978" s="175">
        <v>782.42</v>
      </c>
      <c r="BB978" s="175">
        <v>839.70500000000004</v>
      </c>
      <c r="BC978" s="175">
        <v>862.26750000000004</v>
      </c>
      <c r="BD978" s="175">
        <v>789.49749999999995</v>
      </c>
      <c r="BE978" s="175">
        <v>846.78249999999991</v>
      </c>
      <c r="BF978" s="175">
        <v>869.34499999999991</v>
      </c>
      <c r="BG978" s="175">
        <v>904.0675</v>
      </c>
      <c r="BH978" s="175">
        <v>926.63</v>
      </c>
      <c r="BI978" s="175">
        <v>949.1925</v>
      </c>
      <c r="BJ978" s="175">
        <v>796.57499999999982</v>
      </c>
      <c r="BK978" s="175">
        <v>853.8599999999999</v>
      </c>
      <c r="BL978" s="175">
        <v>876.4224999999999</v>
      </c>
      <c r="BM978" s="175">
        <v>911.14499999999987</v>
      </c>
      <c r="BN978" s="175">
        <v>933.70749999999987</v>
      </c>
      <c r="BO978" s="175">
        <v>956.26999999999987</v>
      </c>
      <c r="BP978" s="175">
        <v>968.43000000000006</v>
      </c>
      <c r="BQ978" s="175">
        <v>990.99250000000006</v>
      </c>
      <c r="BR978" s="175">
        <v>1013.5550000000001</v>
      </c>
      <c r="BS978" s="175">
        <v>1036.1175000000001</v>
      </c>
      <c r="BT978" s="173">
        <v>686.28</v>
      </c>
      <c r="BU978" s="173">
        <v>743.56500000000005</v>
      </c>
      <c r="BV978" s="173">
        <v>750.64249999999993</v>
      </c>
      <c r="BW978" s="173">
        <v>807.9274999999999</v>
      </c>
      <c r="BX978" s="173">
        <v>894.85249999999985</v>
      </c>
      <c r="BY978" s="174">
        <v>917.41499999999985</v>
      </c>
      <c r="BZ978" s="175">
        <v>974.69999999999993</v>
      </c>
      <c r="CA978" s="175">
        <v>825.05464285714288</v>
      </c>
      <c r="CB978" s="175">
        <v>909.15</v>
      </c>
      <c r="CC978" s="175">
        <v>966.43500000000006</v>
      </c>
      <c r="CD978" s="175">
        <v>973.51249999999993</v>
      </c>
      <c r="CE978" s="175">
        <v>1030.7974999999999</v>
      </c>
      <c r="CF978" s="175">
        <v>1117.7224999999996</v>
      </c>
      <c r="CG978" s="175">
        <v>1140.2849999999996</v>
      </c>
      <c r="CH978" s="175">
        <v>1197.57</v>
      </c>
      <c r="CI978" s="175">
        <v>1047.9246428571428</v>
      </c>
      <c r="CJ978" s="175">
        <v>870.29500000000007</v>
      </c>
      <c r="CK978" s="175">
        <v>934.65750000000003</v>
      </c>
      <c r="CL978" s="175">
        <v>999.01999999999987</v>
      </c>
      <c r="CM978" s="175">
        <v>1021.5824999999999</v>
      </c>
      <c r="CN978" s="175">
        <v>1101.43</v>
      </c>
      <c r="CO978" s="175">
        <v>1158.7149999999997</v>
      </c>
      <c r="CP978" s="175">
        <v>1181.2774999999997</v>
      </c>
      <c r="CQ978" s="175">
        <v>1038.1396428571429</v>
      </c>
      <c r="CR978" s="175">
        <v>1304.8632142857143</v>
      </c>
      <c r="CS978" s="175">
        <v>1571.5867857142857</v>
      </c>
      <c r="CT978" s="175">
        <v>1838.3103571428571</v>
      </c>
      <c r="CU978" s="175">
        <v>1035.6300000000001</v>
      </c>
      <c r="CV978" s="175">
        <v>1096.6049999999998</v>
      </c>
      <c r="CW978" s="175">
        <v>1157.58</v>
      </c>
      <c r="CX978" s="175">
        <v>1178.9550000000002</v>
      </c>
      <c r="CY978" s="175">
        <v>1254.6000000000001</v>
      </c>
      <c r="CZ978" s="175">
        <v>1308.8699999999999</v>
      </c>
      <c r="DA978" s="175">
        <v>1330.2449999999999</v>
      </c>
      <c r="DB978" s="175">
        <v>1194.6407142857142</v>
      </c>
      <c r="DC978" s="175">
        <v>1461.3642857142856</v>
      </c>
      <c r="DD978" s="175">
        <v>1728.087857142857</v>
      </c>
      <c r="DE978" s="175">
        <v>1994.8114285714285</v>
      </c>
      <c r="DF978" s="175">
        <v>674.1</v>
      </c>
      <c r="DG978" s="175">
        <v>767.95</v>
      </c>
      <c r="DH978" s="175">
        <v>775.4</v>
      </c>
      <c r="DI978" s="175">
        <v>835.7</v>
      </c>
      <c r="DJ978" s="175">
        <v>859.45</v>
      </c>
      <c r="DK978" s="175">
        <v>849.20500000000004</v>
      </c>
      <c r="DL978" s="175">
        <v>856.28250000000003</v>
      </c>
      <c r="DM978" s="175">
        <v>913.5675</v>
      </c>
      <c r="DN978" s="175">
        <v>936.13</v>
      </c>
      <c r="DO978" s="175">
        <v>863.3599999999999</v>
      </c>
      <c r="DP978" s="175">
        <v>920.64499999999987</v>
      </c>
      <c r="DQ978" s="175">
        <v>943.20749999999987</v>
      </c>
      <c r="DR978" s="175">
        <v>977.93000000000006</v>
      </c>
      <c r="DS978" s="175">
        <v>1000.4925000000001</v>
      </c>
      <c r="DT978" s="175">
        <v>1023.0550000000001</v>
      </c>
      <c r="DU978" s="175">
        <v>968.85750000000007</v>
      </c>
      <c r="DV978" s="175">
        <v>975.93500000000017</v>
      </c>
      <c r="DW978" s="175">
        <v>1033.22</v>
      </c>
      <c r="DX978" s="175">
        <v>1055.7825</v>
      </c>
      <c r="DY978" s="175">
        <v>983.01249999999993</v>
      </c>
      <c r="DZ978" s="175">
        <v>1040.2974999999999</v>
      </c>
      <c r="EA978" s="175">
        <v>1062.8599999999999</v>
      </c>
      <c r="EB978" s="175">
        <v>1097.5825</v>
      </c>
      <c r="EC978" s="175">
        <v>1120.145</v>
      </c>
      <c r="ED978" s="175">
        <v>1142.7075</v>
      </c>
      <c r="EE978" s="175">
        <v>990.09</v>
      </c>
      <c r="EF978" s="175">
        <v>1047.375</v>
      </c>
      <c r="EG978" s="175">
        <v>1069.9375</v>
      </c>
      <c r="EH978" s="175">
        <v>1104.6599999999999</v>
      </c>
      <c r="EI978" s="175">
        <v>1127.2224999999999</v>
      </c>
      <c r="EJ978" s="175">
        <v>1149.7849999999999</v>
      </c>
      <c r="EK978" s="175">
        <v>1161.9450000000002</v>
      </c>
      <c r="EL978" s="175">
        <v>1184.5075000000002</v>
      </c>
      <c r="EM978" s="175">
        <v>1207.0700000000002</v>
      </c>
      <c r="EN978" s="175">
        <v>1229.6325000000002</v>
      </c>
      <c r="EO978" s="175">
        <v>1044.6300000000001</v>
      </c>
      <c r="EP978" s="175">
        <v>1098.9000000000001</v>
      </c>
      <c r="EQ978" s="175">
        <v>1105.605</v>
      </c>
      <c r="ER978" s="175">
        <v>1159.875</v>
      </c>
      <c r="ES978" s="175">
        <v>1242.2250000000001</v>
      </c>
      <c r="ET978" s="175">
        <v>1263.6000000000001</v>
      </c>
      <c r="EU978" s="175">
        <v>1317.8700000000001</v>
      </c>
      <c r="EV978" s="175">
        <v>1176.1007142857143</v>
      </c>
      <c r="EW978" s="175">
        <v>1506.2121428571429</v>
      </c>
      <c r="EX978" s="175">
        <v>876.59999999999991</v>
      </c>
      <c r="EY978" s="175">
        <v>992.01374999999985</v>
      </c>
      <c r="EZ978" s="175">
        <v>1151.2574999999999</v>
      </c>
      <c r="FA978" s="175">
        <v>1241.5274999999999</v>
      </c>
    </row>
    <row r="979" spans="1:157" ht="14.4" x14ac:dyDescent="0.3">
      <c r="A979" s="171" t="s">
        <v>621</v>
      </c>
      <c r="B979" s="172">
        <v>280.93156577484763</v>
      </c>
      <c r="C979" s="173">
        <v>289.91636577484763</v>
      </c>
      <c r="D979" s="173">
        <v>289.91636577484763</v>
      </c>
      <c r="E979" s="173">
        <v>289.91636577484763</v>
      </c>
      <c r="F979" s="173">
        <v>280.93156577484763</v>
      </c>
      <c r="G979" s="173">
        <v>289.91636577484763</v>
      </c>
      <c r="H979" s="204">
        <v>289.91636577484763</v>
      </c>
      <c r="I979" s="175">
        <v>289.91636577484763</v>
      </c>
      <c r="J979" s="175">
        <v>289.91636577484763</v>
      </c>
      <c r="K979" s="175">
        <v>289.91636577484763</v>
      </c>
      <c r="L979" s="175">
        <v>289.91636577484763</v>
      </c>
      <c r="M979" s="175">
        <v>289.91636577484763</v>
      </c>
      <c r="N979" s="175">
        <v>289.91636577484763</v>
      </c>
      <c r="O979" s="175">
        <v>289.91636577484763</v>
      </c>
      <c r="P979" s="175">
        <v>280.93156577484763</v>
      </c>
      <c r="Q979" s="175">
        <v>289.91636577484763</v>
      </c>
      <c r="R979" s="175">
        <v>289.91636577484763</v>
      </c>
      <c r="S979" s="175">
        <v>289.91636577484763</v>
      </c>
      <c r="T979" s="175">
        <v>289.91636577484763</v>
      </c>
      <c r="U979" s="175">
        <v>289.91636577484763</v>
      </c>
      <c r="V979" s="175">
        <v>289.91636577484763</v>
      </c>
      <c r="W979" s="175">
        <v>289.91636577484763</v>
      </c>
      <c r="X979" s="175">
        <v>289.91636577484763</v>
      </c>
      <c r="Y979" s="175">
        <v>289.91636577484763</v>
      </c>
      <c r="Z979" s="175">
        <v>289.91636577484763</v>
      </c>
      <c r="AA979" s="175">
        <v>289.91636577484763</v>
      </c>
      <c r="AB979" s="175">
        <v>289.91636577484763</v>
      </c>
      <c r="AC979" s="175">
        <v>289.91636577484763</v>
      </c>
      <c r="AD979" s="175">
        <v>289.91636577484763</v>
      </c>
      <c r="AE979" s="175">
        <v>289.91636577484763</v>
      </c>
      <c r="AF979" s="175">
        <v>289.91636577484763</v>
      </c>
      <c r="AG979" s="175">
        <v>289.91636577484763</v>
      </c>
      <c r="AH979" s="175">
        <v>289.91636577484763</v>
      </c>
      <c r="AI979" s="175">
        <v>289.91636577484763</v>
      </c>
      <c r="AJ979" s="175">
        <v>280.93156577484763</v>
      </c>
      <c r="AK979" s="175">
        <v>539.37905177125526</v>
      </c>
      <c r="AL979" s="175">
        <v>548.36385177125521</v>
      </c>
      <c r="AM979" s="175">
        <v>548.36385177125521</v>
      </c>
      <c r="AN979" s="175">
        <v>548.36385177125521</v>
      </c>
      <c r="AO979" s="175">
        <v>539.37905177125526</v>
      </c>
      <c r="AP979" s="175">
        <v>548.36385177125521</v>
      </c>
      <c r="AQ979" s="175">
        <v>548.36385177125521</v>
      </c>
      <c r="AR979" s="175">
        <v>548.36385177125521</v>
      </c>
      <c r="AS979" s="175">
        <v>548.36385177125521</v>
      </c>
      <c r="AT979" s="175">
        <v>548.36385177125521</v>
      </c>
      <c r="AU979" s="175">
        <v>548.36385177125521</v>
      </c>
      <c r="AV979" s="175">
        <v>548.36385177125521</v>
      </c>
      <c r="AW979" s="175">
        <v>548.36385177125521</v>
      </c>
      <c r="AX979" s="175">
        <v>548.36385177125521</v>
      </c>
      <c r="AY979" s="175">
        <v>539.37905177125526</v>
      </c>
      <c r="AZ979" s="175">
        <v>548.36385177125521</v>
      </c>
      <c r="BA979" s="175">
        <v>548.36385177125521</v>
      </c>
      <c r="BB979" s="175">
        <v>548.36385177125521</v>
      </c>
      <c r="BC979" s="175">
        <v>548.36385177125521</v>
      </c>
      <c r="BD979" s="175">
        <v>548.36385177125521</v>
      </c>
      <c r="BE979" s="175">
        <v>548.36385177125521</v>
      </c>
      <c r="BF979" s="175">
        <v>548.36385177125521</v>
      </c>
      <c r="BG979" s="175">
        <v>548.36385177125521</v>
      </c>
      <c r="BH979" s="175">
        <v>548.36385177125521</v>
      </c>
      <c r="BI979" s="175">
        <v>548.36385177125521</v>
      </c>
      <c r="BJ979" s="175">
        <v>548.36385177125521</v>
      </c>
      <c r="BK979" s="175">
        <v>548.36385177125521</v>
      </c>
      <c r="BL979" s="175">
        <v>548.36385177125521</v>
      </c>
      <c r="BM979" s="175">
        <v>548.36385177125521</v>
      </c>
      <c r="BN979" s="175">
        <v>548.36385177125521</v>
      </c>
      <c r="BO979" s="175">
        <v>548.36385177125521</v>
      </c>
      <c r="BP979" s="175">
        <v>548.36385177125521</v>
      </c>
      <c r="BQ979" s="175">
        <v>548.36385177125521</v>
      </c>
      <c r="BR979" s="175">
        <v>548.36385177125521</v>
      </c>
      <c r="BS979" s="175">
        <v>539.37905177125526</v>
      </c>
      <c r="BT979" s="173">
        <v>289.91636577484763</v>
      </c>
      <c r="BU979" s="173">
        <v>289.91636577484763</v>
      </c>
      <c r="BV979" s="173">
        <v>289.91636577484763</v>
      </c>
      <c r="BW979" s="173">
        <v>289.91636577484763</v>
      </c>
      <c r="BX979" s="173">
        <v>289.91636577484763</v>
      </c>
      <c r="BY979" s="174">
        <v>289.91636577484763</v>
      </c>
      <c r="BZ979" s="175">
        <v>289.91636577484763</v>
      </c>
      <c r="CA979" s="175">
        <v>289.91636577484763</v>
      </c>
      <c r="CB979" s="175">
        <v>548.36385177125521</v>
      </c>
      <c r="CC979" s="175">
        <v>548.36385177125521</v>
      </c>
      <c r="CD979" s="175">
        <v>548.36385177125521</v>
      </c>
      <c r="CE979" s="175">
        <v>548.36385177125521</v>
      </c>
      <c r="CF979" s="175">
        <v>548.36385177125521</v>
      </c>
      <c r="CG979" s="175">
        <v>548.36385177125521</v>
      </c>
      <c r="CH979" s="175">
        <v>548.36385177125521</v>
      </c>
      <c r="CI979" s="175">
        <v>548.36385177125521</v>
      </c>
      <c r="CJ979" s="175">
        <v>289.91636577484763</v>
      </c>
      <c r="CK979" s="175">
        <v>289.91636577484763</v>
      </c>
      <c r="CL979" s="175">
        <v>289.91636577484763</v>
      </c>
      <c r="CM979" s="175">
        <v>289.91636577484763</v>
      </c>
      <c r="CN979" s="175">
        <v>289.91636577484763</v>
      </c>
      <c r="CO979" s="175">
        <v>289.91636577484763</v>
      </c>
      <c r="CP979" s="175">
        <v>289.91636577484763</v>
      </c>
      <c r="CQ979" s="175">
        <v>289.91636577484763</v>
      </c>
      <c r="CR979" s="175">
        <v>289.91636577484763</v>
      </c>
      <c r="CS979" s="175">
        <v>289.91636577484763</v>
      </c>
      <c r="CT979" s="175">
        <v>289.91636577484763</v>
      </c>
      <c r="CU979" s="175">
        <v>548.36385177125521</v>
      </c>
      <c r="CV979" s="175">
        <v>548.36385177125521</v>
      </c>
      <c r="CW979" s="175">
        <v>548.36385177125521</v>
      </c>
      <c r="CX979" s="175">
        <v>548.36385177125521</v>
      </c>
      <c r="CY979" s="175">
        <v>548.36385177125521</v>
      </c>
      <c r="CZ979" s="175">
        <v>548.36385177125521</v>
      </c>
      <c r="DA979" s="175">
        <v>548.36385177125521</v>
      </c>
      <c r="DB979" s="175">
        <v>548.36385177125521</v>
      </c>
      <c r="DC979" s="175">
        <v>548.36385177125521</v>
      </c>
      <c r="DD979" s="175">
        <v>548.36385177125521</v>
      </c>
      <c r="DE979" s="175">
        <v>548.36385177125521</v>
      </c>
      <c r="DF979" s="175">
        <v>539.37905177125526</v>
      </c>
      <c r="DG979" s="175">
        <v>548.36385177125521</v>
      </c>
      <c r="DH979" s="175">
        <v>548.36385177125521</v>
      </c>
      <c r="DI979" s="175">
        <v>548.36385177125521</v>
      </c>
      <c r="DJ979" s="175">
        <v>539.37905177125526</v>
      </c>
      <c r="DK979" s="175">
        <v>548.36385177125521</v>
      </c>
      <c r="DL979" s="175">
        <v>548.36385177125521</v>
      </c>
      <c r="DM979" s="175">
        <v>548.36385177125521</v>
      </c>
      <c r="DN979" s="175">
        <v>548.36385177125521</v>
      </c>
      <c r="DO979" s="175">
        <v>548.36385177125521</v>
      </c>
      <c r="DP979" s="175">
        <v>548.36385177125521</v>
      </c>
      <c r="DQ979" s="175">
        <v>548.36385177125521</v>
      </c>
      <c r="DR979" s="175">
        <v>548.36385177125521</v>
      </c>
      <c r="DS979" s="175">
        <v>548.36385177125521</v>
      </c>
      <c r="DT979" s="175">
        <v>539.37905177125526</v>
      </c>
      <c r="DU979" s="175">
        <v>548.36385177125521</v>
      </c>
      <c r="DV979" s="175">
        <v>548.36385177125521</v>
      </c>
      <c r="DW979" s="175">
        <v>548.36385177125521</v>
      </c>
      <c r="DX979" s="175">
        <v>548.36385177125521</v>
      </c>
      <c r="DY979" s="175">
        <v>548.36385177125521</v>
      </c>
      <c r="DZ979" s="175">
        <v>548.36385177125521</v>
      </c>
      <c r="EA979" s="175">
        <v>548.36385177125521</v>
      </c>
      <c r="EB979" s="175">
        <v>548.36385177125521</v>
      </c>
      <c r="EC979" s="175">
        <v>548.36385177125521</v>
      </c>
      <c r="ED979" s="175">
        <v>548.36385177125521</v>
      </c>
      <c r="EE979" s="175">
        <v>548.36385177125521</v>
      </c>
      <c r="EF979" s="175">
        <v>548.36385177125521</v>
      </c>
      <c r="EG979" s="175">
        <v>548.36385177125521</v>
      </c>
      <c r="EH979" s="175">
        <v>548.36385177125521</v>
      </c>
      <c r="EI979" s="175">
        <v>548.36385177125521</v>
      </c>
      <c r="EJ979" s="175">
        <v>548.36385177125521</v>
      </c>
      <c r="EK979" s="175">
        <v>548.36385177125521</v>
      </c>
      <c r="EL979" s="175">
        <v>548.36385177125521</v>
      </c>
      <c r="EM979" s="175">
        <v>548.36385177125521</v>
      </c>
      <c r="EN979" s="175">
        <v>539.37905177125526</v>
      </c>
      <c r="EO979" s="175">
        <v>548.36385177125521</v>
      </c>
      <c r="EP979" s="175">
        <v>548.36385177125521</v>
      </c>
      <c r="EQ979" s="175">
        <v>548.36385177125521</v>
      </c>
      <c r="ER979" s="175">
        <v>548.36385177125521</v>
      </c>
      <c r="ES979" s="175">
        <v>548.36385177125521</v>
      </c>
      <c r="ET979" s="175">
        <v>548.36385177125521</v>
      </c>
      <c r="EU979" s="175">
        <v>548.36385177125521</v>
      </c>
      <c r="EV979" s="175">
        <v>548.36385177125521</v>
      </c>
      <c r="EW979" s="175">
        <v>548.36385177125521</v>
      </c>
      <c r="EX979" s="175">
        <v>539.37905177125526</v>
      </c>
      <c r="EY979" s="175">
        <v>548.36385177125521</v>
      </c>
      <c r="EZ979" s="175">
        <v>548.36385177125521</v>
      </c>
      <c r="FA979" s="175">
        <v>548.36385177125521</v>
      </c>
    </row>
    <row r="980" spans="1:157" ht="14.4" x14ac:dyDescent="0.3">
      <c r="A980" s="171" t="s">
        <v>622</v>
      </c>
      <c r="B980" s="172">
        <v>188.01118460232286</v>
      </c>
      <c r="C980" s="173">
        <v>612.33441187048084</v>
      </c>
      <c r="D980" s="173">
        <v>613.02774292777838</v>
      </c>
      <c r="E980" s="173">
        <v>628.6947882709062</v>
      </c>
      <c r="F980" s="173">
        <v>641.23904816644756</v>
      </c>
      <c r="G980" s="173">
        <v>621.62821648664863</v>
      </c>
      <c r="H980" s="204">
        <v>622.32154754394617</v>
      </c>
      <c r="I980" s="175">
        <v>637.98859288707399</v>
      </c>
      <c r="J980" s="175">
        <v>650.53285278261535</v>
      </c>
      <c r="K980" s="175">
        <v>623.01487860124382</v>
      </c>
      <c r="L980" s="175">
        <v>638.68192394437153</v>
      </c>
      <c r="M980" s="175">
        <v>651.22618383991289</v>
      </c>
      <c r="N980" s="175">
        <v>654.34896928749924</v>
      </c>
      <c r="O980" s="175">
        <v>666.8932291830406</v>
      </c>
      <c r="P980" s="175">
        <v>679.43748907858208</v>
      </c>
      <c r="Q980" s="175">
        <v>630.92202110281642</v>
      </c>
      <c r="R980" s="175">
        <v>631.61535216011396</v>
      </c>
      <c r="S980" s="175">
        <v>647.28239750324178</v>
      </c>
      <c r="T980" s="175">
        <v>659.82665739878314</v>
      </c>
      <c r="U980" s="175">
        <v>632.30868321741161</v>
      </c>
      <c r="V980" s="175">
        <v>647.97572856053932</v>
      </c>
      <c r="W980" s="175">
        <v>660.51998845608068</v>
      </c>
      <c r="X980" s="175">
        <v>663.64277390366703</v>
      </c>
      <c r="Y980" s="175">
        <v>676.18703379920839</v>
      </c>
      <c r="Z980" s="175">
        <v>688.73129369474987</v>
      </c>
      <c r="AA980" s="175">
        <v>633.00201427470915</v>
      </c>
      <c r="AB980" s="175">
        <v>648.66905961783687</v>
      </c>
      <c r="AC980" s="175">
        <v>661.21331951337834</v>
      </c>
      <c r="AD980" s="175">
        <v>664.33610496096458</v>
      </c>
      <c r="AE980" s="175">
        <v>676.88036485650605</v>
      </c>
      <c r="AF980" s="175">
        <v>689.42462475204752</v>
      </c>
      <c r="AG980" s="175">
        <v>680.0031503040924</v>
      </c>
      <c r="AH980" s="175">
        <v>692.54741019963376</v>
      </c>
      <c r="AI980" s="175">
        <v>705.09167009517523</v>
      </c>
      <c r="AJ980" s="175">
        <v>717.63592999071659</v>
      </c>
      <c r="AK980" s="175">
        <v>661.58235056000444</v>
      </c>
      <c r="AL980" s="175">
        <v>670.87615517617223</v>
      </c>
      <c r="AM980" s="175">
        <v>671.56948623346977</v>
      </c>
      <c r="AN980" s="175">
        <v>687.2365315765976</v>
      </c>
      <c r="AO980" s="175">
        <v>699.78079147213896</v>
      </c>
      <c r="AP980" s="175">
        <v>680.16995979234002</v>
      </c>
      <c r="AQ980" s="175">
        <v>680.86329084963756</v>
      </c>
      <c r="AR980" s="175">
        <v>696.53033619276528</v>
      </c>
      <c r="AS980" s="175">
        <v>709.07459608830675</v>
      </c>
      <c r="AT980" s="175">
        <v>681.55662190693511</v>
      </c>
      <c r="AU980" s="175">
        <v>697.22366725006293</v>
      </c>
      <c r="AV980" s="175">
        <v>709.76792714560429</v>
      </c>
      <c r="AW980" s="175">
        <v>712.89071259319064</v>
      </c>
      <c r="AX980" s="175">
        <v>725.434972488732</v>
      </c>
      <c r="AY980" s="175">
        <v>737.97923238427347</v>
      </c>
      <c r="AZ980" s="175">
        <v>689.46376440850781</v>
      </c>
      <c r="BA980" s="175">
        <v>690.15709546580536</v>
      </c>
      <c r="BB980" s="175">
        <v>705.82414080893307</v>
      </c>
      <c r="BC980" s="175">
        <v>718.36840070447454</v>
      </c>
      <c r="BD980" s="175">
        <v>690.8504265231029</v>
      </c>
      <c r="BE980" s="175">
        <v>706.51747186623061</v>
      </c>
      <c r="BF980" s="175">
        <v>719.06173176177208</v>
      </c>
      <c r="BG980" s="175">
        <v>722.18451720935843</v>
      </c>
      <c r="BH980" s="175">
        <v>734.72877710489979</v>
      </c>
      <c r="BI980" s="175">
        <v>747.27303700044126</v>
      </c>
      <c r="BJ980" s="175">
        <v>691.54375758040055</v>
      </c>
      <c r="BK980" s="175">
        <v>707.21080292352826</v>
      </c>
      <c r="BL980" s="175">
        <v>719.75506281906974</v>
      </c>
      <c r="BM980" s="175">
        <v>722.87784826665597</v>
      </c>
      <c r="BN980" s="175">
        <v>735.42210816219745</v>
      </c>
      <c r="BO980" s="175">
        <v>747.96636805773892</v>
      </c>
      <c r="BP980" s="175">
        <v>738.54489360978368</v>
      </c>
      <c r="BQ980" s="175">
        <v>751.08915350532516</v>
      </c>
      <c r="BR980" s="175">
        <v>763.63341340086663</v>
      </c>
      <c r="BS980" s="175">
        <v>776.17767329640799</v>
      </c>
      <c r="BT980" s="173">
        <v>641.6024878335794</v>
      </c>
      <c r="BU980" s="173">
        <v>657.26953317670711</v>
      </c>
      <c r="BV980" s="173">
        <v>657.96286423400466</v>
      </c>
      <c r="BW980" s="173">
        <v>673.62990957713237</v>
      </c>
      <c r="BX980" s="173">
        <v>702.53454587309909</v>
      </c>
      <c r="BY980" s="174">
        <v>715.07880576864056</v>
      </c>
      <c r="BZ980" s="175">
        <v>730.74585111176827</v>
      </c>
      <c r="CA980" s="175">
        <v>682.68914251070453</v>
      </c>
      <c r="CB980" s="175">
        <v>700.14423113927069</v>
      </c>
      <c r="CC980" s="175">
        <v>715.81127648239851</v>
      </c>
      <c r="CD980" s="175">
        <v>716.50460753969605</v>
      </c>
      <c r="CE980" s="175">
        <v>732.17165288282376</v>
      </c>
      <c r="CF980" s="175">
        <v>761.07628917879049</v>
      </c>
      <c r="CG980" s="175">
        <v>773.62054907433196</v>
      </c>
      <c r="CH980" s="175">
        <v>789.28759441745967</v>
      </c>
      <c r="CI980" s="175">
        <v>741.23088581639593</v>
      </c>
      <c r="CJ980" s="175">
        <v>667.25666885017245</v>
      </c>
      <c r="CK980" s="175">
        <v>683.61704525059781</v>
      </c>
      <c r="CL980" s="175">
        <v>699.97742165102306</v>
      </c>
      <c r="CM980" s="175">
        <v>712.52168154656454</v>
      </c>
      <c r="CN980" s="175">
        <v>740.73298678523361</v>
      </c>
      <c r="CO980" s="175">
        <v>756.40003212836143</v>
      </c>
      <c r="CP980" s="175">
        <v>768.94429202390279</v>
      </c>
      <c r="CQ980" s="175">
        <v>718.49287546226515</v>
      </c>
      <c r="CR980" s="175">
        <v>756.97696486491577</v>
      </c>
      <c r="CS980" s="175">
        <v>795.4610542675664</v>
      </c>
      <c r="CT980" s="175">
        <v>833.94514367021713</v>
      </c>
      <c r="CU980" s="175">
        <v>725.79841215586384</v>
      </c>
      <c r="CV980" s="175">
        <v>742.15878855628921</v>
      </c>
      <c r="CW980" s="175">
        <v>758.51916495671446</v>
      </c>
      <c r="CX980" s="175">
        <v>771.06342485225593</v>
      </c>
      <c r="CY980" s="175">
        <v>799.274730090925</v>
      </c>
      <c r="CZ980" s="175">
        <v>814.94177543405272</v>
      </c>
      <c r="DA980" s="175">
        <v>827.48603532959419</v>
      </c>
      <c r="DB980" s="175">
        <v>777.03461876795654</v>
      </c>
      <c r="DC980" s="175">
        <v>815.51870817060717</v>
      </c>
      <c r="DD980" s="175">
        <v>854.00279757325779</v>
      </c>
      <c r="DE980" s="175">
        <v>892.48688697590853</v>
      </c>
      <c r="DF980" s="175">
        <v>720.12409386569584</v>
      </c>
      <c r="DG980" s="175">
        <v>729.41789848186363</v>
      </c>
      <c r="DH980" s="175">
        <v>730.11122953916117</v>
      </c>
      <c r="DI980" s="175">
        <v>745.778274882289</v>
      </c>
      <c r="DJ980" s="175">
        <v>758.32253477783036</v>
      </c>
      <c r="DK980" s="175">
        <v>738.71170309803142</v>
      </c>
      <c r="DL980" s="175">
        <v>739.40503415532896</v>
      </c>
      <c r="DM980" s="175">
        <v>755.07207949845667</v>
      </c>
      <c r="DN980" s="175">
        <v>767.61633939399815</v>
      </c>
      <c r="DO980" s="175">
        <v>740.0983652126265</v>
      </c>
      <c r="DP980" s="175">
        <v>755.76541055575433</v>
      </c>
      <c r="DQ980" s="175">
        <v>768.30967045129569</v>
      </c>
      <c r="DR980" s="175">
        <v>771.43245589888204</v>
      </c>
      <c r="DS980" s="175">
        <v>783.9767157944234</v>
      </c>
      <c r="DT980" s="175">
        <v>796.52097568996487</v>
      </c>
      <c r="DU980" s="175">
        <v>748.00550771419921</v>
      </c>
      <c r="DV980" s="175">
        <v>748.69883877149675</v>
      </c>
      <c r="DW980" s="175">
        <v>764.36588411462446</v>
      </c>
      <c r="DX980" s="175">
        <v>776.91014401016594</v>
      </c>
      <c r="DY980" s="175">
        <v>749.39216982879429</v>
      </c>
      <c r="DZ980" s="175">
        <v>765.05921517192201</v>
      </c>
      <c r="EA980" s="175">
        <v>777.60347506746348</v>
      </c>
      <c r="EB980" s="175">
        <v>780.72626051504983</v>
      </c>
      <c r="EC980" s="175">
        <v>793.27052041059119</v>
      </c>
      <c r="ED980" s="175">
        <v>805.81478030613266</v>
      </c>
      <c r="EE980" s="175">
        <v>750.08550088609195</v>
      </c>
      <c r="EF980" s="175">
        <v>765.75254622921966</v>
      </c>
      <c r="EG980" s="175">
        <v>778.29680612476113</v>
      </c>
      <c r="EH980" s="175">
        <v>781.41959157234737</v>
      </c>
      <c r="EI980" s="175">
        <v>793.96385146788884</v>
      </c>
      <c r="EJ980" s="175">
        <v>806.50811136343032</v>
      </c>
      <c r="EK980" s="175">
        <v>797.08663691547508</v>
      </c>
      <c r="EL980" s="175">
        <v>809.63089681101656</v>
      </c>
      <c r="EM980" s="175">
        <v>822.17515670655803</v>
      </c>
      <c r="EN980" s="175">
        <v>834.7194166020995</v>
      </c>
      <c r="EO980" s="175">
        <v>758.68597444496208</v>
      </c>
      <c r="EP980" s="175">
        <v>774.35301978808991</v>
      </c>
      <c r="EQ980" s="175">
        <v>775.04635084538745</v>
      </c>
      <c r="ER980" s="175">
        <v>790.71339618851516</v>
      </c>
      <c r="ES980" s="175">
        <v>819.61803248448189</v>
      </c>
      <c r="ET980" s="175">
        <v>832.16229238002325</v>
      </c>
      <c r="EU980" s="175">
        <v>847.82933772315107</v>
      </c>
      <c r="EV980" s="175">
        <v>799.77262912208732</v>
      </c>
      <c r="EW980" s="175">
        <v>826.32214087421778</v>
      </c>
      <c r="EX980" s="175">
        <v>778.66583717138724</v>
      </c>
      <c r="EY980" s="175">
        <v>799.44922772597738</v>
      </c>
      <c r="EZ980" s="175">
        <v>820.23261828056764</v>
      </c>
      <c r="FA980" s="175">
        <v>841.01600883515778</v>
      </c>
    </row>
    <row r="981" spans="1:157" ht="14.4" x14ac:dyDescent="0.3">
      <c r="A981" s="171" t="s">
        <v>623</v>
      </c>
      <c r="B981" s="172">
        <v>146.13827503771705</v>
      </c>
      <c r="C981" s="173">
        <v>313.11347603028429</v>
      </c>
      <c r="D981" s="173">
        <v>293.27364606151497</v>
      </c>
      <c r="E981" s="173">
        <v>271.01493705118776</v>
      </c>
      <c r="F981" s="173">
        <v>232.54356139412948</v>
      </c>
      <c r="G981" s="173">
        <v>418.24625475765254</v>
      </c>
      <c r="H981" s="204">
        <v>398.36917478888313</v>
      </c>
      <c r="I981" s="175">
        <v>375.808965778556</v>
      </c>
      <c r="J981" s="175">
        <v>338.11732012149776</v>
      </c>
      <c r="K981" s="175">
        <v>378.49209482011383</v>
      </c>
      <c r="L981" s="175">
        <v>355.93188580978665</v>
      </c>
      <c r="M981" s="175">
        <v>318.24024015272835</v>
      </c>
      <c r="N981" s="175">
        <v>333.37167679945946</v>
      </c>
      <c r="O981" s="175">
        <v>295.68003114240122</v>
      </c>
      <c r="P981" s="175">
        <v>257.08990548534297</v>
      </c>
      <c r="Q981" s="175">
        <v>566.61953348502084</v>
      </c>
      <c r="R981" s="175">
        <v>546.70520351625134</v>
      </c>
      <c r="S981" s="175">
        <v>523.84349450592424</v>
      </c>
      <c r="T981" s="175">
        <v>486.03309884886596</v>
      </c>
      <c r="U981" s="175">
        <v>526.79087354748197</v>
      </c>
      <c r="V981" s="175">
        <v>503.92916453715492</v>
      </c>
      <c r="W981" s="175">
        <v>466.1187688800967</v>
      </c>
      <c r="X981" s="175">
        <v>481.0674555268277</v>
      </c>
      <c r="Y981" s="175">
        <v>443.25705986976948</v>
      </c>
      <c r="Z981" s="175">
        <v>405.44666421271126</v>
      </c>
      <c r="AA981" s="175">
        <v>506.87654357871264</v>
      </c>
      <c r="AB981" s="175">
        <v>484.01483456838554</v>
      </c>
      <c r="AC981" s="175">
        <v>446.20443891132732</v>
      </c>
      <c r="AD981" s="175">
        <v>461.15312555805832</v>
      </c>
      <c r="AE981" s="175">
        <v>423.3427299010001</v>
      </c>
      <c r="AF981" s="175">
        <v>385.53233424394188</v>
      </c>
      <c r="AG981" s="175">
        <v>438.29141654773122</v>
      </c>
      <c r="AH981" s="175">
        <v>400.48102089067294</v>
      </c>
      <c r="AI981" s="175">
        <v>362.67062523361471</v>
      </c>
      <c r="AJ981" s="175">
        <v>323.96174957655649</v>
      </c>
      <c r="AK981" s="175">
        <v>243.109140233126</v>
      </c>
      <c r="AL981" s="175">
        <v>367.79714896049421</v>
      </c>
      <c r="AM981" s="175">
        <v>347.92006899172486</v>
      </c>
      <c r="AN981" s="175">
        <v>325.35985998139768</v>
      </c>
      <c r="AO981" s="175">
        <v>286.76973432433942</v>
      </c>
      <c r="AP981" s="175">
        <v>471.12717768786234</v>
      </c>
      <c r="AQ981" s="175">
        <v>451.21284771909308</v>
      </c>
      <c r="AR981" s="175">
        <v>428.35113870876586</v>
      </c>
      <c r="AS981" s="175">
        <v>390.54074305170764</v>
      </c>
      <c r="AT981" s="175">
        <v>431.2985177503237</v>
      </c>
      <c r="AU981" s="175">
        <v>408.43680873999648</v>
      </c>
      <c r="AV981" s="175">
        <v>370.62641308293826</v>
      </c>
      <c r="AW981" s="175">
        <v>385.57509972966932</v>
      </c>
      <c r="AX981" s="175">
        <v>347.7647040726111</v>
      </c>
      <c r="AY981" s="175">
        <v>309.05582841555292</v>
      </c>
      <c r="AZ981" s="175">
        <v>617.69770641523064</v>
      </c>
      <c r="BA981" s="175">
        <v>597.74612644646129</v>
      </c>
      <c r="BB981" s="175">
        <v>574.58291743613415</v>
      </c>
      <c r="BC981" s="175">
        <v>536.6537717790759</v>
      </c>
      <c r="BD981" s="175">
        <v>577.79454647769194</v>
      </c>
      <c r="BE981" s="175">
        <v>554.6313374673648</v>
      </c>
      <c r="BF981" s="175">
        <v>516.70219181030643</v>
      </c>
      <c r="BG981" s="175">
        <v>531.46812845703755</v>
      </c>
      <c r="BH981" s="175">
        <v>493.53898279997929</v>
      </c>
      <c r="BI981" s="175">
        <v>455.60983714292109</v>
      </c>
      <c r="BJ981" s="175">
        <v>557.84296650892259</v>
      </c>
      <c r="BK981" s="175">
        <v>534.67975749859545</v>
      </c>
      <c r="BL981" s="175">
        <v>496.75061184153714</v>
      </c>
      <c r="BM981" s="175">
        <v>511.51654848826814</v>
      </c>
      <c r="BN981" s="175">
        <v>473.58740283121</v>
      </c>
      <c r="BO981" s="175">
        <v>435.65825717415174</v>
      </c>
      <c r="BP981" s="175">
        <v>488.35333947794106</v>
      </c>
      <c r="BQ981" s="175">
        <v>450.42419382088286</v>
      </c>
      <c r="BR981" s="175">
        <v>412.49504816382461</v>
      </c>
      <c r="BS981" s="175">
        <v>373.66742250676634</v>
      </c>
      <c r="BT981" s="173">
        <v>629.33015227485021</v>
      </c>
      <c r="BU981" s="173">
        <v>606.16694326452307</v>
      </c>
      <c r="BV981" s="173">
        <v>586.21536329575372</v>
      </c>
      <c r="BW981" s="173">
        <v>563.05215428542658</v>
      </c>
      <c r="BX981" s="173">
        <v>482.00821964927172</v>
      </c>
      <c r="BY981" s="174">
        <v>444.07907399221352</v>
      </c>
      <c r="BZ981" s="175">
        <v>420.91586498188639</v>
      </c>
      <c r="CA981" s="175">
        <v>533.10968167770363</v>
      </c>
      <c r="CB981" s="175">
        <v>683.31607520506009</v>
      </c>
      <c r="CC981" s="175">
        <v>660.15286619473295</v>
      </c>
      <c r="CD981" s="175">
        <v>640.2012862259636</v>
      </c>
      <c r="CE981" s="175">
        <v>617.03807721563646</v>
      </c>
      <c r="CF981" s="175">
        <v>535.99414257948172</v>
      </c>
      <c r="CG981" s="175">
        <v>498.06499692242346</v>
      </c>
      <c r="CH981" s="175">
        <v>474.90178791209621</v>
      </c>
      <c r="CI981" s="175">
        <v>587.09560460791351</v>
      </c>
      <c r="CJ981" s="175">
        <v>707.63689202312207</v>
      </c>
      <c r="CK981" s="175">
        <v>664.52210304402547</v>
      </c>
      <c r="CL981" s="175">
        <v>621.40731406492887</v>
      </c>
      <c r="CM981" s="175">
        <v>583.47816840787061</v>
      </c>
      <c r="CN981" s="175">
        <v>522.38581374048522</v>
      </c>
      <c r="CO981" s="175">
        <v>499.22260473015797</v>
      </c>
      <c r="CP981" s="175">
        <v>461.29345907309983</v>
      </c>
      <c r="CQ981" s="175">
        <v>579.99233644052708</v>
      </c>
      <c r="CR981" s="175">
        <v>684.15891853401649</v>
      </c>
      <c r="CS981" s="175">
        <v>811.48550062750587</v>
      </c>
      <c r="CT981" s="175">
        <v>915.65208272099517</v>
      </c>
      <c r="CU981" s="175">
        <v>755.86931495333192</v>
      </c>
      <c r="CV981" s="175">
        <v>712.41577597423532</v>
      </c>
      <c r="CW981" s="175">
        <v>668.96223699513871</v>
      </c>
      <c r="CX981" s="175">
        <v>630.91434133808059</v>
      </c>
      <c r="CY981" s="175">
        <v>569.40173667069519</v>
      </c>
      <c r="CZ981" s="175">
        <v>545.93702766036802</v>
      </c>
      <c r="DA981" s="175">
        <v>507.88913200330973</v>
      </c>
      <c r="DB981" s="175">
        <v>627.34136651359427</v>
      </c>
      <c r="DC981" s="175">
        <v>731.50794860708356</v>
      </c>
      <c r="DD981" s="175">
        <v>858.83453070057283</v>
      </c>
      <c r="DE981" s="175">
        <v>963.00111279406235</v>
      </c>
      <c r="DF981" s="175">
        <v>287.36031456369511</v>
      </c>
      <c r="DG981" s="175">
        <v>435.70007329106329</v>
      </c>
      <c r="DH981" s="175">
        <v>415.78574332229391</v>
      </c>
      <c r="DI981" s="175">
        <v>392.92403431196681</v>
      </c>
      <c r="DJ981" s="175">
        <v>354.21515865490852</v>
      </c>
      <c r="DK981" s="175">
        <v>537.38185201843157</v>
      </c>
      <c r="DL981" s="175">
        <v>517.43027204966222</v>
      </c>
      <c r="DM981" s="175">
        <v>494.26706303933497</v>
      </c>
      <c r="DN981" s="175">
        <v>456.33791738227677</v>
      </c>
      <c r="DO981" s="175">
        <v>497.47869208089287</v>
      </c>
      <c r="DP981" s="175">
        <v>474.31548307056568</v>
      </c>
      <c r="DQ981" s="175">
        <v>436.38633741350742</v>
      </c>
      <c r="DR981" s="175">
        <v>451.15227406023854</v>
      </c>
      <c r="DS981" s="175">
        <v>413.22312840318028</v>
      </c>
      <c r="DT981" s="175">
        <v>374.39550274612202</v>
      </c>
      <c r="DU981" s="175">
        <v>658.80338074579981</v>
      </c>
      <c r="DV981" s="175">
        <v>638.85180077703046</v>
      </c>
      <c r="DW981" s="175">
        <v>615.68859176670321</v>
      </c>
      <c r="DX981" s="175">
        <v>577.75944610964495</v>
      </c>
      <c r="DY981" s="175">
        <v>618.90022080826111</v>
      </c>
      <c r="DZ981" s="175">
        <v>595.73701179793386</v>
      </c>
      <c r="EA981" s="175">
        <v>557.80786614087572</v>
      </c>
      <c r="EB981" s="175">
        <v>572.57380278760672</v>
      </c>
      <c r="EC981" s="175">
        <v>534.64465713054858</v>
      </c>
      <c r="ED981" s="175">
        <v>496.71551147349021</v>
      </c>
      <c r="EE981" s="175">
        <v>598.94864083949176</v>
      </c>
      <c r="EF981" s="175">
        <v>575.78543182916462</v>
      </c>
      <c r="EG981" s="175">
        <v>537.85628617210625</v>
      </c>
      <c r="EH981" s="175">
        <v>552.62222281883737</v>
      </c>
      <c r="EI981" s="175">
        <v>514.69307716177912</v>
      </c>
      <c r="EJ981" s="175">
        <v>476.76393150472086</v>
      </c>
      <c r="EK981" s="175">
        <v>529.45901380851035</v>
      </c>
      <c r="EL981" s="175">
        <v>491.52986815145198</v>
      </c>
      <c r="EM981" s="175">
        <v>453.60072249439372</v>
      </c>
      <c r="EN981" s="175">
        <v>414.77309683733552</v>
      </c>
      <c r="EO981" s="175">
        <v>718.61824953562927</v>
      </c>
      <c r="EP981" s="175">
        <v>695.15354052530211</v>
      </c>
      <c r="EQ981" s="175">
        <v>675.1647105565329</v>
      </c>
      <c r="ER981" s="175">
        <v>651.70000154620561</v>
      </c>
      <c r="ES981" s="175">
        <v>570.19856691005077</v>
      </c>
      <c r="ET981" s="175">
        <v>532.15067125299254</v>
      </c>
      <c r="EU981" s="175">
        <v>508.68596224266543</v>
      </c>
      <c r="EV981" s="175">
        <v>621.66738608133983</v>
      </c>
      <c r="EW981" s="175">
        <v>752.10803563484035</v>
      </c>
      <c r="EX981" s="175">
        <v>313.46448889426432</v>
      </c>
      <c r="EY981" s="175">
        <v>439.87392172562727</v>
      </c>
      <c r="EZ981" s="175">
        <v>509.36787455699033</v>
      </c>
      <c r="FA981" s="175">
        <v>595.12445238835335</v>
      </c>
    </row>
    <row r="982" spans="1:157" ht="14.4" x14ac:dyDescent="0.3">
      <c r="A982" s="171" t="s">
        <v>624</v>
      </c>
      <c r="B982" s="172">
        <v>291.33227525684589</v>
      </c>
      <c r="C982" s="173">
        <v>648.66711977057457</v>
      </c>
      <c r="D982" s="173">
        <v>567.34680783996191</v>
      </c>
      <c r="E982" s="173">
        <v>482.88034920247327</v>
      </c>
      <c r="F982" s="173">
        <v>390.7118645672852</v>
      </c>
      <c r="G982" s="173">
        <v>915.2018794331683</v>
      </c>
      <c r="H982" s="204">
        <v>825.3162473109054</v>
      </c>
      <c r="I982" s="175">
        <v>723.29730635530598</v>
      </c>
      <c r="J982" s="175">
        <v>624.95866403758737</v>
      </c>
      <c r="K982" s="175">
        <v>735.43061518864306</v>
      </c>
      <c r="L982" s="175">
        <v>641.63354785970535</v>
      </c>
      <c r="M982" s="175">
        <v>558.97018582725104</v>
      </c>
      <c r="N982" s="175">
        <v>566.74946882941367</v>
      </c>
      <c r="O982" s="175">
        <v>477.88203768718751</v>
      </c>
      <c r="P982" s="175">
        <v>356.22938444220011</v>
      </c>
      <c r="Q982" s="175">
        <v>1772.046601684764</v>
      </c>
      <c r="R982" s="175">
        <v>1611.171062686409</v>
      </c>
      <c r="S982" s="175">
        <v>1426.4854737046201</v>
      </c>
      <c r="T982" s="175">
        <v>1108.5672797634459</v>
      </c>
      <c r="U982" s="175">
        <v>1450.2955236880589</v>
      </c>
      <c r="V982" s="175">
        <v>1265.6099347062689</v>
      </c>
      <c r="W982" s="175">
        <v>1009.5986593779193</v>
      </c>
      <c r="X982" s="175">
        <v>1083.8894287044616</v>
      </c>
      <c r="Y982" s="175">
        <v>886.15590329803001</v>
      </c>
      <c r="Z982" s="175">
        <v>765.38471677035034</v>
      </c>
      <c r="AA982" s="175">
        <v>1289.4199846897038</v>
      </c>
      <c r="AB982" s="175">
        <v>1094.6393350718856</v>
      </c>
      <c r="AC982" s="175">
        <v>897.65238938892855</v>
      </c>
      <c r="AD982" s="175">
        <v>971.94315871547462</v>
      </c>
      <c r="AE982" s="175">
        <v>796.10182390877344</v>
      </c>
      <c r="AF982" s="175">
        <v>691.03070115703667</v>
      </c>
      <c r="AG982" s="175">
        <v>863.70089533929547</v>
      </c>
      <c r="AH982" s="175">
        <v>698.26630094636801</v>
      </c>
      <c r="AI982" s="175">
        <v>617.48647664900329</v>
      </c>
      <c r="AJ982" s="175">
        <v>514.04739320299905</v>
      </c>
      <c r="AK982" s="175">
        <v>402.45209557940626</v>
      </c>
      <c r="AL982" s="175">
        <v>709.47574871582765</v>
      </c>
      <c r="AM982" s="175">
        <v>628.00275495153983</v>
      </c>
      <c r="AN982" s="175">
        <v>535.53204140068976</v>
      </c>
      <c r="AO982" s="175">
        <v>438.50361353540512</v>
      </c>
      <c r="AP982" s="175">
        <v>974.50619781810872</v>
      </c>
      <c r="AQ982" s="175">
        <v>871.83824316606479</v>
      </c>
      <c r="AR982" s="175">
        <v>774.94119317596596</v>
      </c>
      <c r="AS982" s="175">
        <v>667.44023265388626</v>
      </c>
      <c r="AT982" s="175">
        <v>787.0220317423524</v>
      </c>
      <c r="AU982" s="175">
        <v>693.3155175780048</v>
      </c>
      <c r="AV982" s="175">
        <v>589.36586402474916</v>
      </c>
      <c r="AW982" s="175">
        <v>599.60900341365777</v>
      </c>
      <c r="AX982" s="175">
        <v>514.3526852938412</v>
      </c>
      <c r="AY982" s="175">
        <v>416.83798033254521</v>
      </c>
      <c r="AZ982" s="175">
        <v>1527.6257800914573</v>
      </c>
      <c r="BA982" s="175">
        <v>1428.4720376799742</v>
      </c>
      <c r="BB982" s="175">
        <v>1313.3574019855357</v>
      </c>
      <c r="BC982" s="175">
        <v>1142.6910459871822</v>
      </c>
      <c r="BD982" s="175">
        <v>1329.3182952684899</v>
      </c>
      <c r="BE982" s="175">
        <v>1223.986933433943</v>
      </c>
      <c r="BF982" s="175">
        <v>1052.4685193309331</v>
      </c>
      <c r="BG982" s="175">
        <v>1119.2411816864744</v>
      </c>
      <c r="BH982" s="175">
        <v>933.70735062480833</v>
      </c>
      <c r="BI982" s="175">
        <v>799.78529251338603</v>
      </c>
      <c r="BJ982" s="175">
        <v>1238.510158525165</v>
      </c>
      <c r="BK982" s="175">
        <v>1133.7644067776953</v>
      </c>
      <c r="BL982" s="175">
        <v>948.23057571602715</v>
      </c>
      <c r="BM982" s="175">
        <v>1029.0186550302217</v>
      </c>
      <c r="BN982" s="175">
        <v>830.87094870576891</v>
      </c>
      <c r="BO982" s="175">
        <v>717.1118612053009</v>
      </c>
      <c r="BP982" s="175">
        <v>910.25748632409829</v>
      </c>
      <c r="BQ982" s="175">
        <v>730.15724433876494</v>
      </c>
      <c r="BR982" s="175">
        <v>639.36286027339941</v>
      </c>
      <c r="BS982" s="175">
        <v>552.98183717189806</v>
      </c>
      <c r="BT982" s="173">
        <v>2085.8794127354208</v>
      </c>
      <c r="BU982" s="173">
        <v>1840.187993865602</v>
      </c>
      <c r="BV982" s="173">
        <v>1679.0115351859397</v>
      </c>
      <c r="BW982" s="173">
        <v>1491.8903144212018</v>
      </c>
      <c r="BX982" s="173">
        <v>926.15428361626743</v>
      </c>
      <c r="BY982" s="174">
        <v>753.41130945360908</v>
      </c>
      <c r="BZ982" s="175">
        <v>676.19265589799397</v>
      </c>
      <c r="CA982" s="175">
        <v>1250.0036214084273</v>
      </c>
      <c r="CB982" s="175">
        <v>1753.3244698787396</v>
      </c>
      <c r="CC982" s="175">
        <v>1638.2098341843023</v>
      </c>
      <c r="CD982" s="175">
        <v>1490.0294154930768</v>
      </c>
      <c r="CE982" s="175">
        <v>1374.9147797986395</v>
      </c>
      <c r="CF982" s="175">
        <v>997.56145905073333</v>
      </c>
      <c r="CG982" s="175">
        <v>812.0276279890677</v>
      </c>
      <c r="CH982" s="175">
        <v>712.06374201918334</v>
      </c>
      <c r="CI982" s="175">
        <v>1226.1091102348098</v>
      </c>
      <c r="CJ982" s="175">
        <v>2467.133428324601</v>
      </c>
      <c r="CK982" s="175">
        <v>2118.8357488802017</v>
      </c>
      <c r="CL982" s="175">
        <v>1711.967871330721</v>
      </c>
      <c r="CM982" s="175">
        <v>1405.5617928487652</v>
      </c>
      <c r="CN982" s="175">
        <v>1004.7840044074716</v>
      </c>
      <c r="CO982" s="175">
        <v>875.24975804252119</v>
      </c>
      <c r="CP982" s="175">
        <v>720.77214699706872</v>
      </c>
      <c r="CQ982" s="175">
        <v>1377.40191513842</v>
      </c>
      <c r="CR982" s="175">
        <v>2026.131780301929</v>
      </c>
      <c r="CS982" s="175">
        <v>2803.3867445179822</v>
      </c>
      <c r="CT982" s="175">
        <v>3393.5464115764094</v>
      </c>
      <c r="CU982" s="175">
        <v>2053.1960708704878</v>
      </c>
      <c r="CV982" s="175">
        <v>1747.9024166439158</v>
      </c>
      <c r="CW982" s="175">
        <v>1532.5571013752622</v>
      </c>
      <c r="CX982" s="175">
        <v>1294.4430820788657</v>
      </c>
      <c r="CY982" s="175">
        <v>1006.4863864069108</v>
      </c>
      <c r="CZ982" s="175">
        <v>900.37722926350398</v>
      </c>
      <c r="DA982" s="175">
        <v>731.89113720729074</v>
      </c>
      <c r="DB982" s="175">
        <v>1276.6864018588337</v>
      </c>
      <c r="DC982" s="175">
        <v>1694.2112880604352</v>
      </c>
      <c r="DD982" s="175">
        <v>2382.3130032506524</v>
      </c>
      <c r="DE982" s="175">
        <v>2972.4726703090782</v>
      </c>
      <c r="DF982" s="175">
        <v>484.29708011290012</v>
      </c>
      <c r="DG982" s="175">
        <v>912.59699108659026</v>
      </c>
      <c r="DH982" s="175">
        <v>827.18678113857334</v>
      </c>
      <c r="DI982" s="175">
        <v>733.48026697422699</v>
      </c>
      <c r="DJ982" s="175">
        <v>622.29657963551415</v>
      </c>
      <c r="DK982" s="175">
        <v>1206.6819138577</v>
      </c>
      <c r="DL982" s="175">
        <v>1116.4593872014509</v>
      </c>
      <c r="DM982" s="175">
        <v>1011.7136354539804</v>
      </c>
      <c r="DN982" s="175">
        <v>863.77616038390568</v>
      </c>
      <c r="DO982" s="175">
        <v>1026.2368605452018</v>
      </c>
      <c r="DP982" s="175">
        <v>907.47569183907638</v>
      </c>
      <c r="DQ982" s="175">
        <v>776.36744844405018</v>
      </c>
      <c r="DR982" s="175">
        <v>790.11606482881507</v>
      </c>
      <c r="DS982" s="175">
        <v>681.42513366620551</v>
      </c>
      <c r="DT982" s="175">
        <v>580.80443596987664</v>
      </c>
      <c r="DU982" s="175">
        <v>1696.8841890032174</v>
      </c>
      <c r="DV982" s="175">
        <v>1548.7037703119968</v>
      </c>
      <c r="DW982" s="175">
        <v>1433.5891346175583</v>
      </c>
      <c r="DX982" s="175">
        <v>1245.0919457104901</v>
      </c>
      <c r="DY982" s="175">
        <v>1449.55002790051</v>
      </c>
      <c r="DZ982" s="175">
        <v>1334.4353922060739</v>
      </c>
      <c r="EA982" s="175">
        <v>1156.9031723011467</v>
      </c>
      <c r="EB982" s="175">
        <v>1223.6758346566883</v>
      </c>
      <c r="EC982" s="175">
        <v>1052.1574205536756</v>
      </c>
      <c r="ED982" s="175">
        <v>910.52688311499639</v>
      </c>
      <c r="EE982" s="175">
        <v>1350.3962854890294</v>
      </c>
      <c r="EF982" s="175">
        <v>1235.2816497945907</v>
      </c>
      <c r="EG982" s="175">
        <v>1066.6806456448951</v>
      </c>
      <c r="EH982" s="175">
        <v>1133.4533080004367</v>
      </c>
      <c r="EI982" s="175">
        <v>961.93489389742535</v>
      </c>
      <c r="EJ982" s="175">
        <v>813.99741882735179</v>
      </c>
      <c r="EK982" s="175">
        <v>1028.7075562529669</v>
      </c>
      <c r="EL982" s="175">
        <v>843.1737251913006</v>
      </c>
      <c r="EM982" s="175">
        <v>709.60918606456778</v>
      </c>
      <c r="EN982" s="175">
        <v>625.85431627388971</v>
      </c>
      <c r="EO982" s="175">
        <v>1849.1913397621502</v>
      </c>
      <c r="EP982" s="175">
        <v>1728.1014334349238</v>
      </c>
      <c r="EQ982" s="175">
        <v>1628.7625689974848</v>
      </c>
      <c r="ER982" s="175">
        <v>1463.1228867998034</v>
      </c>
      <c r="ES982" s="175">
        <v>1070.7881468842959</v>
      </c>
      <c r="ET982" s="175">
        <v>898.7327364603334</v>
      </c>
      <c r="EU982" s="175">
        <v>778.60816235827099</v>
      </c>
      <c r="EV982" s="175">
        <v>1313.8692325825577</v>
      </c>
      <c r="EW982" s="175">
        <v>1871.4447130706722</v>
      </c>
      <c r="EX982" s="175">
        <v>511.53735859205517</v>
      </c>
      <c r="EY982" s="175">
        <v>850.02318399589296</v>
      </c>
      <c r="EZ982" s="175">
        <v>998.55236709852159</v>
      </c>
      <c r="FA982" s="175">
        <v>1247.339233582974</v>
      </c>
    </row>
    <row r="983" spans="1:157" ht="14.4" x14ac:dyDescent="0.3">
      <c r="A983" s="176" t="s">
        <v>625</v>
      </c>
      <c r="B983" s="172">
        <v>0</v>
      </c>
      <c r="C983" s="173">
        <v>0</v>
      </c>
      <c r="D983" s="173">
        <v>0</v>
      </c>
      <c r="E983" s="173">
        <v>0</v>
      </c>
      <c r="F983" s="173">
        <v>-55.2134473818301</v>
      </c>
      <c r="G983" s="173">
        <v>0</v>
      </c>
      <c r="H983" s="204">
        <v>0</v>
      </c>
      <c r="I983" s="175">
        <v>0</v>
      </c>
      <c r="J983" s="175">
        <v>0</v>
      </c>
      <c r="K983" s="175">
        <v>0</v>
      </c>
      <c r="L983" s="175">
        <v>0</v>
      </c>
      <c r="M983" s="175">
        <v>0</v>
      </c>
      <c r="N983" s="175">
        <v>0</v>
      </c>
      <c r="O983" s="175">
        <v>-20.091651108764154</v>
      </c>
      <c r="P983" s="175">
        <v>-151.78842571040505</v>
      </c>
      <c r="Q983" s="175">
        <v>0</v>
      </c>
      <c r="R983" s="175">
        <v>0</v>
      </c>
      <c r="S983" s="175">
        <v>0</v>
      </c>
      <c r="T983" s="175">
        <v>0</v>
      </c>
      <c r="U983" s="175">
        <v>0</v>
      </c>
      <c r="V983" s="175">
        <v>0</v>
      </c>
      <c r="W983" s="175">
        <v>0</v>
      </c>
      <c r="X983" s="175">
        <v>0</v>
      </c>
      <c r="Y983" s="175">
        <v>0</v>
      </c>
      <c r="Z983" s="175">
        <v>0</v>
      </c>
      <c r="AA983" s="175">
        <v>0</v>
      </c>
      <c r="AB983" s="175">
        <v>0</v>
      </c>
      <c r="AC983" s="175">
        <v>0</v>
      </c>
      <c r="AD983" s="175">
        <v>0</v>
      </c>
      <c r="AE983" s="175">
        <v>0</v>
      </c>
      <c r="AF983" s="175">
        <v>0</v>
      </c>
      <c r="AG983" s="175">
        <v>0</v>
      </c>
      <c r="AH983" s="175">
        <v>0</v>
      </c>
      <c r="AI983" s="175">
        <v>0</v>
      </c>
      <c r="AJ983" s="175">
        <v>-6.6126128566814559</v>
      </c>
      <c r="AK983" s="175">
        <v>0</v>
      </c>
      <c r="AL983" s="175">
        <v>0</v>
      </c>
      <c r="AM983" s="175">
        <v>0</v>
      </c>
      <c r="AN983" s="175">
        <v>0</v>
      </c>
      <c r="AO983" s="175">
        <v>-17.311890298006499</v>
      </c>
      <c r="AP983" s="175">
        <v>0</v>
      </c>
      <c r="AQ983" s="175">
        <v>0</v>
      </c>
      <c r="AR983" s="175">
        <v>0</v>
      </c>
      <c r="AS983" s="175">
        <v>0</v>
      </c>
      <c r="AT983" s="175">
        <v>0</v>
      </c>
      <c r="AU983" s="175">
        <v>0</v>
      </c>
      <c r="AV983" s="175">
        <v>0</v>
      </c>
      <c r="AW983" s="175">
        <v>0</v>
      </c>
      <c r="AX983" s="175">
        <v>0</v>
      </c>
      <c r="AY983" s="175">
        <v>-101.83728895510869</v>
      </c>
      <c r="AZ983" s="175">
        <v>0</v>
      </c>
      <c r="BA983" s="175">
        <v>0</v>
      </c>
      <c r="BB983" s="175">
        <v>0</v>
      </c>
      <c r="BC983" s="175">
        <v>0</v>
      </c>
      <c r="BD983" s="175">
        <v>0</v>
      </c>
      <c r="BE983" s="175">
        <v>0</v>
      </c>
      <c r="BF983" s="175">
        <v>0</v>
      </c>
      <c r="BG983" s="175">
        <v>0</v>
      </c>
      <c r="BH983" s="175">
        <v>0</v>
      </c>
      <c r="BI983" s="175">
        <v>0</v>
      </c>
      <c r="BJ983" s="175">
        <v>0</v>
      </c>
      <c r="BK983" s="175">
        <v>0</v>
      </c>
      <c r="BL983" s="175">
        <v>0</v>
      </c>
      <c r="BM983" s="175">
        <v>0</v>
      </c>
      <c r="BN983" s="175">
        <v>0</v>
      </c>
      <c r="BO983" s="175">
        <v>0</v>
      </c>
      <c r="BP983" s="175">
        <v>0</v>
      </c>
      <c r="BQ983" s="175">
        <v>0</v>
      </c>
      <c r="BR983" s="175">
        <v>0</v>
      </c>
      <c r="BS983" s="175">
        <v>0</v>
      </c>
      <c r="BT983" s="173">
        <v>0</v>
      </c>
      <c r="BU983" s="173">
        <v>0</v>
      </c>
      <c r="BV983" s="173">
        <v>0</v>
      </c>
      <c r="BW983" s="173">
        <v>0</v>
      </c>
      <c r="BX983" s="173">
        <v>0</v>
      </c>
      <c r="BY983" s="174">
        <v>0</v>
      </c>
      <c r="BZ983" s="175">
        <v>0</v>
      </c>
      <c r="CA983" s="175">
        <v>0</v>
      </c>
      <c r="CB983" s="175">
        <v>0</v>
      </c>
      <c r="CC983" s="175">
        <v>0</v>
      </c>
      <c r="CD983" s="175">
        <v>0</v>
      </c>
      <c r="CE983" s="175">
        <v>0</v>
      </c>
      <c r="CF983" s="175">
        <v>0</v>
      </c>
      <c r="CG983" s="175">
        <v>0</v>
      </c>
      <c r="CH983" s="175">
        <v>0</v>
      </c>
      <c r="CI983" s="175">
        <v>0</v>
      </c>
      <c r="CJ983" s="175">
        <v>0</v>
      </c>
      <c r="CK983" s="175">
        <v>0</v>
      </c>
      <c r="CL983" s="175">
        <v>0</v>
      </c>
      <c r="CM983" s="175">
        <v>0</v>
      </c>
      <c r="CN983" s="175">
        <v>0</v>
      </c>
      <c r="CO983" s="175">
        <v>0</v>
      </c>
      <c r="CP983" s="175">
        <v>0</v>
      </c>
      <c r="CQ983" s="175">
        <v>0</v>
      </c>
      <c r="CR983" s="175">
        <v>0</v>
      </c>
      <c r="CS983" s="175">
        <v>0</v>
      </c>
      <c r="CT983" s="175">
        <v>0</v>
      </c>
      <c r="CU983" s="175">
        <v>0</v>
      </c>
      <c r="CV983" s="175">
        <v>0</v>
      </c>
      <c r="CW983" s="175">
        <v>0</v>
      </c>
      <c r="CX983" s="175">
        <v>0</v>
      </c>
      <c r="CY983" s="175">
        <v>0</v>
      </c>
      <c r="CZ983" s="175">
        <v>0</v>
      </c>
      <c r="DA983" s="175">
        <v>0</v>
      </c>
      <c r="DB983" s="175">
        <v>0</v>
      </c>
      <c r="DC983" s="175">
        <v>0</v>
      </c>
      <c r="DD983" s="175">
        <v>0</v>
      </c>
      <c r="DE983" s="175">
        <v>0</v>
      </c>
      <c r="DF983" s="175">
        <v>0</v>
      </c>
      <c r="DG983" s="175">
        <v>0</v>
      </c>
      <c r="DH983" s="175">
        <v>0</v>
      </c>
      <c r="DI983" s="175">
        <v>0</v>
      </c>
      <c r="DJ983" s="175">
        <v>0</v>
      </c>
      <c r="DK983" s="175">
        <v>0</v>
      </c>
      <c r="DL983" s="175">
        <v>0</v>
      </c>
      <c r="DM983" s="175">
        <v>0</v>
      </c>
      <c r="DN983" s="175">
        <v>0</v>
      </c>
      <c r="DO983" s="175">
        <v>0</v>
      </c>
      <c r="DP983" s="175">
        <v>0</v>
      </c>
      <c r="DQ983" s="175">
        <v>0</v>
      </c>
      <c r="DR983" s="175">
        <v>0</v>
      </c>
      <c r="DS983" s="175">
        <v>0</v>
      </c>
      <c r="DT983" s="175">
        <v>0</v>
      </c>
      <c r="DU983" s="175">
        <v>0</v>
      </c>
      <c r="DV983" s="175">
        <v>0</v>
      </c>
      <c r="DW983" s="175">
        <v>0</v>
      </c>
      <c r="DX983" s="175">
        <v>0</v>
      </c>
      <c r="DY983" s="175">
        <v>0</v>
      </c>
      <c r="DZ983" s="175">
        <v>0</v>
      </c>
      <c r="EA983" s="175">
        <v>0</v>
      </c>
      <c r="EB983" s="175">
        <v>0</v>
      </c>
      <c r="EC983" s="175">
        <v>0</v>
      </c>
      <c r="ED983" s="175">
        <v>0</v>
      </c>
      <c r="EE983" s="175">
        <v>0</v>
      </c>
      <c r="EF983" s="175">
        <v>0</v>
      </c>
      <c r="EG983" s="175">
        <v>0</v>
      </c>
      <c r="EH983" s="175">
        <v>0</v>
      </c>
      <c r="EI983" s="175">
        <v>0</v>
      </c>
      <c r="EJ983" s="175">
        <v>0</v>
      </c>
      <c r="EK983" s="175">
        <v>0</v>
      </c>
      <c r="EL983" s="175">
        <v>0</v>
      </c>
      <c r="EM983" s="175">
        <v>0</v>
      </c>
      <c r="EN983" s="175">
        <v>0</v>
      </c>
      <c r="EO983" s="175">
        <v>0</v>
      </c>
      <c r="EP983" s="175">
        <v>0</v>
      </c>
      <c r="EQ983" s="175">
        <v>0</v>
      </c>
      <c r="ER983" s="175">
        <v>0</v>
      </c>
      <c r="ES983" s="175">
        <v>0</v>
      </c>
      <c r="ET983" s="175">
        <v>0</v>
      </c>
      <c r="EU983" s="175">
        <v>0</v>
      </c>
      <c r="EV983" s="175">
        <v>0</v>
      </c>
      <c r="EW983" s="175">
        <v>0</v>
      </c>
      <c r="EX983" s="175">
        <v>0</v>
      </c>
      <c r="EY983" s="175">
        <v>0</v>
      </c>
      <c r="EZ983" s="175">
        <v>0</v>
      </c>
      <c r="FA983" s="175">
        <v>0</v>
      </c>
    </row>
    <row r="984" spans="1:157" ht="14.4" x14ac:dyDescent="0.3">
      <c r="A984" s="176" t="s">
        <v>626</v>
      </c>
      <c r="B984" s="172">
        <v>0</v>
      </c>
      <c r="C984" s="173">
        <v>-50</v>
      </c>
      <c r="D984" s="173">
        <v>-50</v>
      </c>
      <c r="E984" s="173">
        <v>-55</v>
      </c>
      <c r="F984" s="173">
        <v>0</v>
      </c>
      <c r="G984" s="173">
        <v>-100</v>
      </c>
      <c r="H984" s="204">
        <v>-100</v>
      </c>
      <c r="I984" s="175">
        <v>-100</v>
      </c>
      <c r="J984" s="175">
        <v>-50</v>
      </c>
      <c r="K984" s="175">
        <v>-100</v>
      </c>
      <c r="L984" s="175">
        <v>-100</v>
      </c>
      <c r="M984" s="175">
        <v>-50</v>
      </c>
      <c r="N984" s="175">
        <v>-100</v>
      </c>
      <c r="O984" s="175">
        <v>-52.500000000000007</v>
      </c>
      <c r="P984" s="175">
        <v>0</v>
      </c>
      <c r="Q984" s="175">
        <v>-100</v>
      </c>
      <c r="R984" s="175">
        <v>-100</v>
      </c>
      <c r="S984" s="175">
        <v>-100</v>
      </c>
      <c r="T984" s="175">
        <v>-100</v>
      </c>
      <c r="U984" s="175">
        <v>-100</v>
      </c>
      <c r="V984" s="175">
        <v>-100</v>
      </c>
      <c r="W984" s="175">
        <v>-100</v>
      </c>
      <c r="X984" s="175">
        <v>-100</v>
      </c>
      <c r="Y984" s="175">
        <v>-100</v>
      </c>
      <c r="Z984" s="175">
        <v>-50</v>
      </c>
      <c r="AA984" s="175">
        <v>-100</v>
      </c>
      <c r="AB984" s="175">
        <v>-100</v>
      </c>
      <c r="AC984" s="175">
        <v>-100</v>
      </c>
      <c r="AD984" s="175">
        <v>-100</v>
      </c>
      <c r="AE984" s="175">
        <v>-100</v>
      </c>
      <c r="AF984" s="175">
        <v>-50</v>
      </c>
      <c r="AG984" s="175">
        <v>-100</v>
      </c>
      <c r="AH984" s="175">
        <v>-100</v>
      </c>
      <c r="AI984" s="175">
        <v>-50</v>
      </c>
      <c r="AJ984" s="175">
        <v>0</v>
      </c>
      <c r="AK984" s="175">
        <v>0</v>
      </c>
      <c r="AL984" s="175">
        <v>-50</v>
      </c>
      <c r="AM984" s="175">
        <v>-50</v>
      </c>
      <c r="AN984" s="175">
        <v>-50</v>
      </c>
      <c r="AO984" s="175">
        <v>0</v>
      </c>
      <c r="AP984" s="175">
        <v>-100</v>
      </c>
      <c r="AQ984" s="175">
        <v>-100</v>
      </c>
      <c r="AR984" s="175">
        <v>-100</v>
      </c>
      <c r="AS984" s="175">
        <v>-50</v>
      </c>
      <c r="AT984" s="175">
        <v>-100</v>
      </c>
      <c r="AU984" s="175">
        <v>-100</v>
      </c>
      <c r="AV984" s="175">
        <v>-50</v>
      </c>
      <c r="AW984" s="175">
        <v>-100</v>
      </c>
      <c r="AX984" s="175">
        <v>-50</v>
      </c>
      <c r="AY984" s="175">
        <v>0</v>
      </c>
      <c r="AZ984" s="175">
        <v>-100</v>
      </c>
      <c r="BA984" s="175">
        <v>-100</v>
      </c>
      <c r="BB984" s="175">
        <v>-100</v>
      </c>
      <c r="BC984" s="175">
        <v>-100</v>
      </c>
      <c r="BD984" s="175">
        <v>-100</v>
      </c>
      <c r="BE984" s="175">
        <v>-100</v>
      </c>
      <c r="BF984" s="175">
        <v>-100</v>
      </c>
      <c r="BG984" s="175">
        <v>-100</v>
      </c>
      <c r="BH984" s="175">
        <v>-100</v>
      </c>
      <c r="BI984" s="175">
        <v>-50</v>
      </c>
      <c r="BJ984" s="175">
        <v>-100</v>
      </c>
      <c r="BK984" s="175">
        <v>-100</v>
      </c>
      <c r="BL984" s="175">
        <v>-100</v>
      </c>
      <c r="BM984" s="175">
        <v>-100</v>
      </c>
      <c r="BN984" s="175">
        <v>-100</v>
      </c>
      <c r="BO984" s="175">
        <v>-50</v>
      </c>
      <c r="BP984" s="175">
        <v>-100</v>
      </c>
      <c r="BQ984" s="175">
        <v>-100</v>
      </c>
      <c r="BR984" s="175">
        <v>-50</v>
      </c>
      <c r="BS984" s="175">
        <v>0</v>
      </c>
      <c r="BT984" s="173">
        <v>-100</v>
      </c>
      <c r="BU984" s="173">
        <v>-100</v>
      </c>
      <c r="BV984" s="173">
        <v>-100</v>
      </c>
      <c r="BW984" s="173">
        <v>-100</v>
      </c>
      <c r="BX984" s="173">
        <v>-100</v>
      </c>
      <c r="BY984" s="174">
        <v>-100</v>
      </c>
      <c r="BZ984" s="175">
        <v>-100</v>
      </c>
      <c r="CA984" s="175">
        <v>-100</v>
      </c>
      <c r="CB984" s="175">
        <v>-100</v>
      </c>
      <c r="CC984" s="175">
        <v>-100</v>
      </c>
      <c r="CD984" s="175">
        <v>-100</v>
      </c>
      <c r="CE984" s="175">
        <v>-100</v>
      </c>
      <c r="CF984" s="175">
        <v>-100</v>
      </c>
      <c r="CG984" s="175">
        <v>-100</v>
      </c>
      <c r="CH984" s="175">
        <v>-100</v>
      </c>
      <c r="CI984" s="175">
        <v>-100</v>
      </c>
      <c r="CJ984" s="175">
        <v>-100</v>
      </c>
      <c r="CK984" s="175">
        <v>-100</v>
      </c>
      <c r="CL984" s="175">
        <v>-100</v>
      </c>
      <c r="CM984" s="175">
        <v>-100</v>
      </c>
      <c r="CN984" s="175">
        <v>-100</v>
      </c>
      <c r="CO984" s="175">
        <v>-100</v>
      </c>
      <c r="CP984" s="175">
        <v>-100</v>
      </c>
      <c r="CQ984" s="175">
        <v>-100</v>
      </c>
      <c r="CR984" s="175">
        <v>-100</v>
      </c>
      <c r="CS984" s="175">
        <v>-100</v>
      </c>
      <c r="CT984" s="175">
        <v>-100</v>
      </c>
      <c r="CU984" s="175">
        <v>-100</v>
      </c>
      <c r="CV984" s="175">
        <v>-100</v>
      </c>
      <c r="CW984" s="175">
        <v>-100</v>
      </c>
      <c r="CX984" s="175">
        <v>-100</v>
      </c>
      <c r="CY984" s="175">
        <v>-100</v>
      </c>
      <c r="CZ984" s="175">
        <v>-100</v>
      </c>
      <c r="DA984" s="175">
        <v>-100</v>
      </c>
      <c r="DB984" s="175">
        <v>-100</v>
      </c>
      <c r="DC984" s="175">
        <v>-100</v>
      </c>
      <c r="DD984" s="175">
        <v>-100</v>
      </c>
      <c r="DE984" s="175">
        <v>-100</v>
      </c>
      <c r="DF984" s="175">
        <v>0</v>
      </c>
      <c r="DG984" s="175">
        <v>-50</v>
      </c>
      <c r="DH984" s="175">
        <v>-50</v>
      </c>
      <c r="DI984" s="175">
        <v>-50</v>
      </c>
      <c r="DJ984" s="175">
        <v>0</v>
      </c>
      <c r="DK984" s="175">
        <v>-100</v>
      </c>
      <c r="DL984" s="175">
        <v>-100</v>
      </c>
      <c r="DM984" s="175">
        <v>-100</v>
      </c>
      <c r="DN984" s="175">
        <v>-50</v>
      </c>
      <c r="DO984" s="175">
        <v>-100</v>
      </c>
      <c r="DP984" s="175">
        <v>-100</v>
      </c>
      <c r="DQ984" s="175">
        <v>-50</v>
      </c>
      <c r="DR984" s="175">
        <v>-100</v>
      </c>
      <c r="DS984" s="175">
        <v>-50</v>
      </c>
      <c r="DT984" s="175">
        <v>0</v>
      </c>
      <c r="DU984" s="175">
        <v>-100</v>
      </c>
      <c r="DV984" s="175">
        <v>-100</v>
      </c>
      <c r="DW984" s="175">
        <v>-100</v>
      </c>
      <c r="DX984" s="175">
        <v>-100</v>
      </c>
      <c r="DY984" s="175">
        <v>-100</v>
      </c>
      <c r="DZ984" s="175">
        <v>-100</v>
      </c>
      <c r="EA984" s="175">
        <v>-100</v>
      </c>
      <c r="EB984" s="175">
        <v>-100</v>
      </c>
      <c r="EC984" s="175">
        <v>-100</v>
      </c>
      <c r="ED984" s="175">
        <v>-50</v>
      </c>
      <c r="EE984" s="175">
        <v>-100</v>
      </c>
      <c r="EF984" s="175">
        <v>-100</v>
      </c>
      <c r="EG984" s="175">
        <v>-100</v>
      </c>
      <c r="EH984" s="175">
        <v>-100</v>
      </c>
      <c r="EI984" s="175">
        <v>-100</v>
      </c>
      <c r="EJ984" s="175">
        <v>-50</v>
      </c>
      <c r="EK984" s="175">
        <v>-100</v>
      </c>
      <c r="EL984" s="175">
        <v>-100</v>
      </c>
      <c r="EM984" s="175">
        <v>-50</v>
      </c>
      <c r="EN984" s="175">
        <v>0</v>
      </c>
      <c r="EO984" s="175">
        <v>-100</v>
      </c>
      <c r="EP984" s="175">
        <v>-100</v>
      </c>
      <c r="EQ984" s="175">
        <v>-100</v>
      </c>
      <c r="ER984" s="175">
        <v>-100</v>
      </c>
      <c r="ES984" s="175">
        <v>-100</v>
      </c>
      <c r="ET984" s="175">
        <v>-100</v>
      </c>
      <c r="EU984" s="175">
        <v>-100</v>
      </c>
      <c r="EV984" s="175">
        <v>-100</v>
      </c>
      <c r="EW984" s="175">
        <v>-100</v>
      </c>
      <c r="EX984" s="175">
        <v>0</v>
      </c>
      <c r="EY984" s="175">
        <v>-50</v>
      </c>
      <c r="EZ984" s="175">
        <v>-100</v>
      </c>
      <c r="FA984" s="175">
        <v>-100</v>
      </c>
    </row>
    <row r="985" spans="1:157" ht="14.4" x14ac:dyDescent="0.3">
      <c r="A985" s="177" t="s">
        <v>627</v>
      </c>
      <c r="B985" s="178">
        <v>0</v>
      </c>
      <c r="C985" s="80">
        <v>-83.333333333333329</v>
      </c>
      <c r="D985" s="80">
        <v>-83.333333333333329</v>
      </c>
      <c r="E985" s="80">
        <v>-83.333333333333329</v>
      </c>
      <c r="F985" s="80">
        <v>-83.333333333333329</v>
      </c>
      <c r="G985" s="80">
        <v>-166.66666666666666</v>
      </c>
      <c r="H985" s="190">
        <v>-166.66666666666666</v>
      </c>
      <c r="I985" s="82">
        <v>-166.66666666666666</v>
      </c>
      <c r="J985" s="82">
        <v>-166.66666666666666</v>
      </c>
      <c r="K985" s="82">
        <v>-166.66666666666666</v>
      </c>
      <c r="L985" s="82">
        <v>-166.66666666666666</v>
      </c>
      <c r="M985" s="82">
        <v>-166.66666666666666</v>
      </c>
      <c r="N985" s="82">
        <v>-166.66666666666666</v>
      </c>
      <c r="O985" s="82">
        <v>-166.66666666666666</v>
      </c>
      <c r="P985" s="82">
        <v>-166.66666666666666</v>
      </c>
      <c r="Q985" s="82">
        <v>-250</v>
      </c>
      <c r="R985" s="82">
        <v>-250</v>
      </c>
      <c r="S985" s="82">
        <v>-250</v>
      </c>
      <c r="T985" s="82">
        <v>-250</v>
      </c>
      <c r="U985" s="82">
        <v>-250</v>
      </c>
      <c r="V985" s="82">
        <v>-250</v>
      </c>
      <c r="W985" s="82">
        <v>-250</v>
      </c>
      <c r="X985" s="82">
        <v>-250</v>
      </c>
      <c r="Y985" s="82">
        <v>-250</v>
      </c>
      <c r="Z985" s="82">
        <v>-250</v>
      </c>
      <c r="AA985" s="82">
        <v>-250</v>
      </c>
      <c r="AB985" s="82">
        <v>-250</v>
      </c>
      <c r="AC985" s="82">
        <v>-250</v>
      </c>
      <c r="AD985" s="82">
        <v>-250</v>
      </c>
      <c r="AE985" s="82">
        <v>-250</v>
      </c>
      <c r="AF985" s="82">
        <v>-250</v>
      </c>
      <c r="AG985" s="82">
        <v>-250</v>
      </c>
      <c r="AH985" s="82">
        <v>-250</v>
      </c>
      <c r="AI985" s="82">
        <v>-250</v>
      </c>
      <c r="AJ985" s="82">
        <v>-250</v>
      </c>
      <c r="AK985" s="82">
        <v>0</v>
      </c>
      <c r="AL985" s="82">
        <v>-83.333333333333329</v>
      </c>
      <c r="AM985" s="82">
        <v>-83.333333333333329</v>
      </c>
      <c r="AN985" s="82">
        <v>-83.333333333333329</v>
      </c>
      <c r="AO985" s="82">
        <v>-83.333333333333329</v>
      </c>
      <c r="AP985" s="82">
        <v>-166.66666666666666</v>
      </c>
      <c r="AQ985" s="82">
        <v>-166.66666666666666</v>
      </c>
      <c r="AR985" s="82">
        <v>-166.66666666666666</v>
      </c>
      <c r="AS985" s="82">
        <v>-166.66666666666666</v>
      </c>
      <c r="AT985" s="82">
        <v>-166.66666666666666</v>
      </c>
      <c r="AU985" s="82">
        <v>-166.66666666666666</v>
      </c>
      <c r="AV985" s="82">
        <v>-166.66666666666666</v>
      </c>
      <c r="AW985" s="82">
        <v>-166.66666666666666</v>
      </c>
      <c r="AX985" s="82">
        <v>-166.66666666666666</v>
      </c>
      <c r="AY985" s="82">
        <v>-166.66666666666666</v>
      </c>
      <c r="AZ985" s="82">
        <v>-250</v>
      </c>
      <c r="BA985" s="82">
        <v>-250</v>
      </c>
      <c r="BB985" s="82">
        <v>-250</v>
      </c>
      <c r="BC985" s="82">
        <v>-250</v>
      </c>
      <c r="BD985" s="82">
        <v>-250</v>
      </c>
      <c r="BE985" s="82">
        <v>-250</v>
      </c>
      <c r="BF985" s="82">
        <v>-250</v>
      </c>
      <c r="BG985" s="82">
        <v>-250</v>
      </c>
      <c r="BH985" s="82">
        <v>-250</v>
      </c>
      <c r="BI985" s="82">
        <v>-250</v>
      </c>
      <c r="BJ985" s="82">
        <v>-250</v>
      </c>
      <c r="BK985" s="82">
        <v>-250</v>
      </c>
      <c r="BL985" s="82">
        <v>-250</v>
      </c>
      <c r="BM985" s="82">
        <v>-250</v>
      </c>
      <c r="BN985" s="82">
        <v>-250</v>
      </c>
      <c r="BO985" s="82">
        <v>-250</v>
      </c>
      <c r="BP985" s="82">
        <v>-250</v>
      </c>
      <c r="BQ985" s="82">
        <v>-250</v>
      </c>
      <c r="BR985" s="82">
        <v>-250</v>
      </c>
      <c r="BS985" s="82">
        <v>-250</v>
      </c>
      <c r="BT985" s="80">
        <v>-333.33333333333331</v>
      </c>
      <c r="BU985" s="80">
        <v>-333.33333333333331</v>
      </c>
      <c r="BV985" s="80">
        <v>-333.33333333333331</v>
      </c>
      <c r="BW985" s="80">
        <v>-333.33333333333331</v>
      </c>
      <c r="BX985" s="80">
        <v>-333.33333333333331</v>
      </c>
      <c r="BY985" s="81">
        <v>-333.33333333333331</v>
      </c>
      <c r="BZ985" s="82">
        <v>-333.33333333333331</v>
      </c>
      <c r="CA985" s="82">
        <v>-333.33333333333331</v>
      </c>
      <c r="CB985" s="82">
        <v>-333.33333333333331</v>
      </c>
      <c r="CC985" s="82">
        <v>-333.33333333333331</v>
      </c>
      <c r="CD985" s="82">
        <v>-333.33333333333331</v>
      </c>
      <c r="CE985" s="82">
        <v>-333.33333333333331</v>
      </c>
      <c r="CF985" s="82">
        <v>-333.33333333333331</v>
      </c>
      <c r="CG985" s="82">
        <v>-333.33333333333331</v>
      </c>
      <c r="CH985" s="82">
        <v>-333.33333333333331</v>
      </c>
      <c r="CI985" s="82">
        <v>-333.33333333333331</v>
      </c>
      <c r="CJ985" s="82">
        <v>-416.66666666666669</v>
      </c>
      <c r="CK985" s="82">
        <v>-416.66666666666669</v>
      </c>
      <c r="CL985" s="82">
        <v>-416.66666666666669</v>
      </c>
      <c r="CM985" s="82">
        <v>-416.66666666666669</v>
      </c>
      <c r="CN985" s="82">
        <v>-416.66666666666669</v>
      </c>
      <c r="CO985" s="82">
        <v>-416.66666666666669</v>
      </c>
      <c r="CP985" s="82">
        <v>-416.66666666666669</v>
      </c>
      <c r="CQ985" s="82">
        <v>-416.66666666666669</v>
      </c>
      <c r="CR985" s="82">
        <v>-500</v>
      </c>
      <c r="CS985" s="82">
        <v>-583.33333333333337</v>
      </c>
      <c r="CT985" s="82">
        <v>-666.66666666666663</v>
      </c>
      <c r="CU985" s="82">
        <v>-416.66666666666669</v>
      </c>
      <c r="CV985" s="82">
        <v>-416.66666666666669</v>
      </c>
      <c r="CW985" s="82">
        <v>-416.66666666666669</v>
      </c>
      <c r="CX985" s="82">
        <v>-416.66666666666669</v>
      </c>
      <c r="CY985" s="82">
        <v>-416.66666666666669</v>
      </c>
      <c r="CZ985" s="82">
        <v>-416.66666666666669</v>
      </c>
      <c r="DA985" s="82">
        <v>-416.66666666666669</v>
      </c>
      <c r="DB985" s="82">
        <v>-416.66666666666669</v>
      </c>
      <c r="DC985" s="82">
        <v>-500</v>
      </c>
      <c r="DD985" s="82">
        <v>-583.33333333333337</v>
      </c>
      <c r="DE985" s="82">
        <v>-666.66666666666663</v>
      </c>
      <c r="DF985" s="82">
        <v>0</v>
      </c>
      <c r="DG985" s="82">
        <v>-83.333333333333329</v>
      </c>
      <c r="DH985" s="82">
        <v>-83.333333333333329</v>
      </c>
      <c r="DI985" s="82">
        <v>-83.333333333333329</v>
      </c>
      <c r="DJ985" s="82">
        <v>-83.333333333333329</v>
      </c>
      <c r="DK985" s="82">
        <v>-166.66666666666666</v>
      </c>
      <c r="DL985" s="82">
        <v>-166.66666666666666</v>
      </c>
      <c r="DM985" s="82">
        <v>-166.66666666666666</v>
      </c>
      <c r="DN985" s="82">
        <v>-166.66666666666666</v>
      </c>
      <c r="DO985" s="82">
        <v>-166.66666666666666</v>
      </c>
      <c r="DP985" s="82">
        <v>-166.66666666666666</v>
      </c>
      <c r="DQ985" s="82">
        <v>-166.66666666666666</v>
      </c>
      <c r="DR985" s="82">
        <v>-166.66666666666666</v>
      </c>
      <c r="DS985" s="82">
        <v>-166.66666666666666</v>
      </c>
      <c r="DT985" s="82">
        <v>-166.66666666666666</v>
      </c>
      <c r="DU985" s="82">
        <v>-250</v>
      </c>
      <c r="DV985" s="82">
        <v>-250</v>
      </c>
      <c r="DW985" s="82">
        <v>-250</v>
      </c>
      <c r="DX985" s="82">
        <v>-250</v>
      </c>
      <c r="DY985" s="82">
        <v>-250</v>
      </c>
      <c r="DZ985" s="82">
        <v>-250</v>
      </c>
      <c r="EA985" s="82">
        <v>-250</v>
      </c>
      <c r="EB985" s="82">
        <v>-250</v>
      </c>
      <c r="EC985" s="82">
        <v>-250</v>
      </c>
      <c r="ED985" s="82">
        <v>-250</v>
      </c>
      <c r="EE985" s="82">
        <v>-250</v>
      </c>
      <c r="EF985" s="82">
        <v>-250</v>
      </c>
      <c r="EG985" s="82">
        <v>-250</v>
      </c>
      <c r="EH985" s="82">
        <v>-250</v>
      </c>
      <c r="EI985" s="82">
        <v>-250</v>
      </c>
      <c r="EJ985" s="82">
        <v>-250</v>
      </c>
      <c r="EK985" s="82">
        <v>-250</v>
      </c>
      <c r="EL985" s="82">
        <v>-250</v>
      </c>
      <c r="EM985" s="82">
        <v>-250</v>
      </c>
      <c r="EN985" s="82">
        <v>-250</v>
      </c>
      <c r="EO985" s="82">
        <v>-333.33333333333331</v>
      </c>
      <c r="EP985" s="82">
        <v>-333.33333333333331</v>
      </c>
      <c r="EQ985" s="82">
        <v>-333.33333333333331</v>
      </c>
      <c r="ER985" s="82">
        <v>-333.33333333333331</v>
      </c>
      <c r="ES985" s="82">
        <v>-333.33333333333331</v>
      </c>
      <c r="ET985" s="82">
        <v>-333.33333333333331</v>
      </c>
      <c r="EU985" s="82">
        <v>-333.33333333333331</v>
      </c>
      <c r="EV985" s="82">
        <v>-333.33333333333331</v>
      </c>
      <c r="EW985" s="82">
        <v>-416.66666666666669</v>
      </c>
      <c r="EX985" s="82">
        <v>0</v>
      </c>
      <c r="EY985" s="82">
        <v>-83.333333333333329</v>
      </c>
      <c r="EZ985" s="82">
        <v>-166.66666666666666</v>
      </c>
      <c r="FA985" s="82">
        <v>-250</v>
      </c>
    </row>
    <row r="986" spans="1:157" ht="21.75" customHeight="1" x14ac:dyDescent="0.25">
      <c r="A986" s="83" t="s">
        <v>628</v>
      </c>
      <c r="B986" s="179"/>
      <c r="C986" s="85"/>
      <c r="D986" s="85"/>
      <c r="E986" s="85"/>
      <c r="F986" s="85"/>
      <c r="G986" s="85"/>
      <c r="H986" s="191"/>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c r="AO986" s="85"/>
      <c r="AP986" s="85"/>
      <c r="AQ986" s="85"/>
      <c r="AR986" s="85"/>
      <c r="AS986" s="85"/>
      <c r="AT986" s="85"/>
      <c r="AU986" s="85"/>
      <c r="AV986" s="85"/>
      <c r="AW986" s="85"/>
      <c r="AX986" s="85"/>
      <c r="AY986" s="85"/>
      <c r="AZ986" s="85"/>
      <c r="BA986" s="85"/>
      <c r="BB986" s="85"/>
      <c r="BC986" s="85"/>
      <c r="BD986" s="85"/>
      <c r="BE986" s="85"/>
      <c r="BF986" s="85"/>
      <c r="BG986" s="85"/>
      <c r="BH986" s="85"/>
      <c r="BI986" s="85"/>
      <c r="BJ986" s="85"/>
      <c r="BK986" s="85"/>
      <c r="BL986" s="85"/>
      <c r="BM986" s="85"/>
      <c r="BN986" s="85"/>
      <c r="BO986" s="85"/>
      <c r="BP986" s="85"/>
      <c r="BQ986" s="85"/>
      <c r="BR986" s="85"/>
      <c r="BS986" s="85"/>
      <c r="BT986" s="85"/>
      <c r="BU986" s="86"/>
      <c r="BV986" s="86"/>
      <c r="BW986" s="86"/>
      <c r="BX986" s="86"/>
      <c r="BY986" s="86"/>
      <c r="BZ986" s="86"/>
      <c r="CA986" s="86"/>
      <c r="CB986" s="86"/>
      <c r="CC986" s="86"/>
      <c r="CD986" s="86"/>
      <c r="CE986" s="86"/>
      <c r="CF986" s="86"/>
      <c r="CG986" s="86"/>
      <c r="CH986" s="86"/>
      <c r="CI986" s="86"/>
      <c r="CJ986" s="86"/>
      <c r="CK986" s="86"/>
      <c r="CL986" s="86"/>
      <c r="CM986" s="86"/>
      <c r="CN986" s="86"/>
      <c r="CO986" s="86"/>
      <c r="CP986" s="86"/>
      <c r="CQ986" s="86"/>
      <c r="CR986" s="86"/>
      <c r="CS986" s="86"/>
      <c r="CT986" s="86"/>
      <c r="CU986" s="86"/>
      <c r="CV986" s="86"/>
      <c r="CW986" s="86"/>
      <c r="CX986" s="86"/>
      <c r="CY986" s="86"/>
      <c r="CZ986" s="86"/>
      <c r="DA986" s="86"/>
      <c r="DB986" s="86"/>
      <c r="DC986" s="86"/>
      <c r="DD986" s="86"/>
      <c r="DE986" s="86"/>
      <c r="DF986" s="86"/>
      <c r="DG986" s="86"/>
      <c r="DH986" s="86"/>
      <c r="DI986" s="86"/>
      <c r="DJ986" s="86"/>
      <c r="DK986" s="86"/>
      <c r="DL986" s="86"/>
      <c r="DM986" s="86"/>
      <c r="DN986" s="86"/>
      <c r="DO986" s="86"/>
      <c r="DP986" s="86"/>
      <c r="DQ986" s="86"/>
      <c r="DR986" s="86"/>
      <c r="DS986" s="86"/>
      <c r="DT986" s="86"/>
      <c r="DU986" s="86"/>
      <c r="DV986" s="86"/>
      <c r="DW986" s="86"/>
      <c r="DX986" s="86"/>
      <c r="DY986" s="86"/>
      <c r="DZ986" s="86"/>
      <c r="EA986" s="86"/>
      <c r="EB986" s="86"/>
      <c r="EC986" s="86"/>
      <c r="ED986" s="86"/>
      <c r="EE986" s="86"/>
      <c r="EF986" s="86"/>
      <c r="EG986" s="86"/>
      <c r="EH986" s="86"/>
      <c r="EI986" s="86"/>
      <c r="EJ986" s="86"/>
      <c r="EK986" s="86"/>
      <c r="EL986" s="86"/>
      <c r="EM986" s="86"/>
      <c r="EN986" s="86"/>
      <c r="EO986" s="86"/>
      <c r="EP986" s="86"/>
      <c r="EQ986" s="86"/>
      <c r="ER986" s="86"/>
      <c r="ES986" s="86"/>
      <c r="ET986" s="86"/>
      <c r="EU986" s="86"/>
      <c r="EV986" s="86"/>
      <c r="EW986" s="86"/>
      <c r="EX986" s="86"/>
      <c r="EY986" s="86"/>
      <c r="EZ986" s="86"/>
      <c r="FA986" s="86"/>
    </row>
    <row r="987" spans="1:157" ht="15" x14ac:dyDescent="0.35">
      <c r="A987" s="87" t="s">
        <v>629</v>
      </c>
      <c r="B987" s="88">
        <v>10.788939208362121</v>
      </c>
      <c r="C987" s="89">
        <v>22.497625129377091</v>
      </c>
      <c r="D987" s="89">
        <v>20.79558852945053</v>
      </c>
      <c r="E987" s="89">
        <v>18.896087064955708</v>
      </c>
      <c r="F987" s="89">
        <v>15.966728745383785</v>
      </c>
      <c r="G987" s="89">
        <v>29.825250085799311</v>
      </c>
      <c r="H987" s="192">
        <v>28.072218768874734</v>
      </c>
      <c r="I987" s="90">
        <v>26.082552632117928</v>
      </c>
      <c r="J987" s="90">
        <v>23.452173401746567</v>
      </c>
      <c r="K987" s="90">
        <v>26.319187451950157</v>
      </c>
      <c r="L987" s="90">
        <v>24.376236506253932</v>
      </c>
      <c r="M987" s="90">
        <v>21.834921368412481</v>
      </c>
      <c r="N987" s="90">
        <v>22.540745721345459</v>
      </c>
      <c r="O987" s="90">
        <v>19.835818536807782</v>
      </c>
      <c r="P987" s="90">
        <v>16.282745752294893</v>
      </c>
      <c r="Q987" s="90">
        <v>43.49353107965905</v>
      </c>
      <c r="R987" s="90">
        <v>41.334819894120308</v>
      </c>
      <c r="S987" s="90">
        <v>38.856613143578336</v>
      </c>
      <c r="T987" s="90">
        <v>34.687110040346425</v>
      </c>
      <c r="U987" s="90">
        <v>39.176108708581587</v>
      </c>
      <c r="V987" s="90">
        <v>36.697901958039616</v>
      </c>
      <c r="W987" s="90">
        <v>32.880142710562396</v>
      </c>
      <c r="X987" s="90">
        <v>34.236542269883905</v>
      </c>
      <c r="Y987" s="90">
        <v>30.749906601508485</v>
      </c>
      <c r="Z987" s="90">
        <v>27.984647858580534</v>
      </c>
      <c r="AA987" s="90">
        <v>37.017397523042852</v>
      </c>
      <c r="AB987" s="90">
        <v>34.481832473432533</v>
      </c>
      <c r="AC987" s="90">
        <v>30.999438735304139</v>
      </c>
      <c r="AD987" s="90">
        <v>32.355838294625656</v>
      </c>
      <c r="AE987" s="90">
        <v>28.993590072839627</v>
      </c>
      <c r="AF987" s="90">
        <v>26.317536237729527</v>
      </c>
      <c r="AG987" s="90">
        <v>30.311968621388292</v>
      </c>
      <c r="AH987" s="90">
        <v>27.008849606498696</v>
      </c>
      <c r="AI987" s="90">
        <v>24.470814512606623</v>
      </c>
      <c r="AJ987" s="90">
        <v>21.710306964138855</v>
      </c>
      <c r="AK987" s="90">
        <v>8.7404904492721371</v>
      </c>
      <c r="AL987" s="90">
        <v>13.130429130533894</v>
      </c>
      <c r="AM987" s="90">
        <v>12.277813012861305</v>
      </c>
      <c r="AN987" s="90">
        <v>11.310105590519122</v>
      </c>
      <c r="AO987" s="90">
        <v>9.9213791689539743</v>
      </c>
      <c r="AP987" s="90">
        <v>16.733632061698657</v>
      </c>
      <c r="AQ987" s="90">
        <v>15.819638924458582</v>
      </c>
      <c r="AR987" s="90">
        <v>14.829934807686715</v>
      </c>
      <c r="AS987" s="90">
        <v>13.485004941920465</v>
      </c>
      <c r="AT987" s="90">
        <v>14.956360966844448</v>
      </c>
      <c r="AU987" s="90">
        <v>13.975720872304827</v>
      </c>
      <c r="AV987" s="90">
        <v>12.640879946790916</v>
      </c>
      <c r="AW987" s="90">
        <v>12.995080777765212</v>
      </c>
      <c r="AX987" s="90">
        <v>11.713345918823569</v>
      </c>
      <c r="AY987" s="90">
        <v>10.079398117277988</v>
      </c>
      <c r="AZ987" s="90">
        <v>22.64858110982669</v>
      </c>
      <c r="BA987" s="90">
        <v>21.743407467588202</v>
      </c>
      <c r="BB987" s="90">
        <v>20.692526970974459</v>
      </c>
      <c r="BC987" s="90">
        <v>19.022393566923341</v>
      </c>
      <c r="BD987" s="90">
        <v>20.838233825349718</v>
      </c>
      <c r="BE987" s="90">
        <v>19.815146720383396</v>
      </c>
      <c r="BF987" s="90">
        <v>18.142592696716772</v>
      </c>
      <c r="BG987" s="90">
        <v>18.793723280437181</v>
      </c>
      <c r="BH987" s="90">
        <v>17.081352731319832</v>
      </c>
      <c r="BI987" s="90">
        <v>15.657651991720222</v>
      </c>
      <c r="BJ987" s="90">
        <v>19.956769290123049</v>
      </c>
      <c r="BK987" s="90">
        <v>18.93534585017683</v>
      </c>
      <c r="BL987" s="90">
        <v>17.222975301059474</v>
      </c>
      <c r="BM987" s="90">
        <v>17.913922410230601</v>
      </c>
      <c r="BN987" s="90">
        <v>16.16571698820761</v>
      </c>
      <c r="BO987" s="90">
        <v>14.799297415116392</v>
      </c>
      <c r="BP987" s="90">
        <v>16.852682444833665</v>
      </c>
      <c r="BQ987" s="90">
        <v>15.155748228319533</v>
      </c>
      <c r="BR987" s="90">
        <v>13.854569289987131</v>
      </c>
      <c r="BS987" s="90">
        <v>12.53785080893843</v>
      </c>
      <c r="BT987" s="89">
        <v>48.722600877417271</v>
      </c>
      <c r="BU987" s="180">
        <v>45.878926343420581</v>
      </c>
      <c r="BV987" s="180">
        <v>43.716177261965328</v>
      </c>
      <c r="BW987" s="180">
        <v>41.205287944474776</v>
      </c>
      <c r="BX987" s="180">
        <v>32.925632763777976</v>
      </c>
      <c r="BY987" s="181">
        <v>29.57356698883309</v>
      </c>
      <c r="BZ987" s="182">
        <v>27.687124075939835</v>
      </c>
      <c r="CA987" s="182">
        <v>37.959527196192234</v>
      </c>
      <c r="CB987" s="182">
        <v>25.103602169889392</v>
      </c>
      <c r="CC987" s="182">
        <v>24.052721673275656</v>
      </c>
      <c r="CD987" s="182">
        <v>23.008267700696994</v>
      </c>
      <c r="CE987" s="182">
        <v>21.957387204083261</v>
      </c>
      <c r="CF987" s="182">
        <v>18.35273776730596</v>
      </c>
      <c r="CG987" s="182">
        <v>16.640367218188615</v>
      </c>
      <c r="CH987" s="182">
        <v>15.632528624201445</v>
      </c>
      <c r="CI987" s="182">
        <v>20.598941555649215</v>
      </c>
      <c r="CJ987" s="182">
        <v>55.309503260865199</v>
      </c>
      <c r="CK987" s="182">
        <v>50.635864861919394</v>
      </c>
      <c r="CL987" s="182">
        <v>45.629441246467451</v>
      </c>
      <c r="CM987" s="182">
        <v>41.517926015162935</v>
      </c>
      <c r="CN987" s="182">
        <v>35.422507323216713</v>
      </c>
      <c r="CO987" s="182">
        <v>33.238816723906773</v>
      </c>
      <c r="CP987" s="182">
        <v>29.990531421218751</v>
      </c>
      <c r="CQ987" s="182">
        <v>41.140062212031538</v>
      </c>
      <c r="CR987" s="182">
        <v>50.862953887364256</v>
      </c>
      <c r="CS987" s="182">
        <v>62.763601807313712</v>
      </c>
      <c r="CT987" s="182">
        <v>72.153708266140285</v>
      </c>
      <c r="CU987" s="182">
        <v>27.986056445143387</v>
      </c>
      <c r="CV987" s="182">
        <v>25.76082183435749</v>
      </c>
      <c r="CW987" s="182">
        <v>23.791122277429317</v>
      </c>
      <c r="CX987" s="182">
        <v>21.925665256054216</v>
      </c>
      <c r="CY987" s="182">
        <v>19.185337565675827</v>
      </c>
      <c r="CZ987" s="182">
        <v>18.150618939945698</v>
      </c>
      <c r="DA987" s="182">
        <v>16.482968530048382</v>
      </c>
      <c r="DB987" s="182">
        <v>21.763564678527565</v>
      </c>
      <c r="DC987" s="182">
        <v>25.968178189597598</v>
      </c>
      <c r="DD987" s="182">
        <v>31.665225873930737</v>
      </c>
      <c r="DE987" s="182">
        <v>36.36027910334402</v>
      </c>
      <c r="DF987" s="182">
        <v>10.355853807708938</v>
      </c>
      <c r="DG987" s="182">
        <v>15.829444499872023</v>
      </c>
      <c r="DH987" s="182">
        <v>14.964479046450206</v>
      </c>
      <c r="DI987" s="182">
        <v>13.983838951910592</v>
      </c>
      <c r="DJ987" s="182">
        <v>12.600369294051632</v>
      </c>
      <c r="DK987" s="182">
        <v>19.463680736914146</v>
      </c>
      <c r="DL987" s="182">
        <v>18.58387986670758</v>
      </c>
      <c r="DM987" s="182">
        <v>17.562456426761358</v>
      </c>
      <c r="DN987" s="182">
        <v>16.098939161711034</v>
      </c>
      <c r="DO987" s="182">
        <v>17.704078996501011</v>
      </c>
      <c r="DP987" s="182">
        <v>16.642839031104067</v>
      </c>
      <c r="DQ987" s="182">
        <v>15.227132083312398</v>
      </c>
      <c r="DR987" s="182">
        <v>15.585580718252192</v>
      </c>
      <c r="DS987" s="182">
        <v>14.233559316575345</v>
      </c>
      <c r="DT987" s="182">
        <v>12.876387214518616</v>
      </c>
      <c r="DU987" s="182">
        <v>24.413981185247202</v>
      </c>
      <c r="DV987" s="182">
        <v>23.369527212668558</v>
      </c>
      <c r="DW987" s="182">
        <v>22.318646716054811</v>
      </c>
      <c r="DX987" s="182">
        <v>20.597857536694843</v>
      </c>
      <c r="DY987" s="182">
        <v>22.464353570430063</v>
      </c>
      <c r="DZ987" s="182">
        <v>21.413473073816323</v>
      </c>
      <c r="EA987" s="182">
        <v>19.723834374576075</v>
      </c>
      <c r="EB987" s="182">
        <v>20.374964958296481</v>
      </c>
      <c r="EC987" s="182">
        <v>18.702410934629857</v>
      </c>
      <c r="ED987" s="182">
        <v>17.256811106032355</v>
      </c>
      <c r="EE987" s="182">
        <v>21.559179928191583</v>
      </c>
      <c r="EF987" s="182">
        <v>20.508299431577843</v>
      </c>
      <c r="EG987" s="182">
        <v>18.844033504369502</v>
      </c>
      <c r="EH987" s="182">
        <v>19.495164088089908</v>
      </c>
      <c r="EI987" s="182">
        <v>17.822610064423284</v>
      </c>
      <c r="EJ987" s="182">
        <v>16.359092799372959</v>
      </c>
      <c r="EK987" s="182">
        <v>18.473740648143693</v>
      </c>
      <c r="EL987" s="182">
        <v>16.761370099026344</v>
      </c>
      <c r="EM987" s="182">
        <v>15.338685038360508</v>
      </c>
      <c r="EN987" s="182">
        <v>14.029427220126648</v>
      </c>
      <c r="EO987" s="180">
        <v>26.479144179888461</v>
      </c>
      <c r="EP987" s="182">
        <v>25.401866607613385</v>
      </c>
      <c r="EQ987" s="182">
        <v>24.495002988028446</v>
      </c>
      <c r="ER987" s="182">
        <v>23.291163552485031</v>
      </c>
      <c r="ES987" s="182">
        <v>19.629656390799774</v>
      </c>
      <c r="ET987" s="182">
        <v>17.951865871903177</v>
      </c>
      <c r="EU987" s="182">
        <v>16.877330720722323</v>
      </c>
      <c r="EV987" s="182">
        <v>21.9286282560908</v>
      </c>
      <c r="EW987" s="182">
        <v>27.35217738178196</v>
      </c>
      <c r="EX987" s="182">
        <v>11.248996410309552</v>
      </c>
      <c r="EY987" s="182">
        <v>15.782110766035396</v>
      </c>
      <c r="EZ987" s="182">
        <v>17.996966819769174</v>
      </c>
      <c r="FA987" s="182">
        <v>21.14689832345131</v>
      </c>
    </row>
    <row r="988" spans="1:157" ht="15" x14ac:dyDescent="0.35">
      <c r="A988" s="87"/>
      <c r="B988" s="88"/>
      <c r="C988" s="89"/>
      <c r="D988" s="89"/>
      <c r="E988" s="89"/>
      <c r="F988" s="89"/>
      <c r="G988" s="89"/>
      <c r="H988" s="193"/>
      <c r="I988" s="95"/>
      <c r="J988" s="95"/>
      <c r="K988" s="95"/>
      <c r="L988" s="95"/>
      <c r="M988" s="95"/>
      <c r="N988" s="95"/>
      <c r="O988" s="95"/>
      <c r="P988" s="95"/>
      <c r="Q988" s="95"/>
      <c r="R988" s="95"/>
      <c r="S988" s="95"/>
      <c r="T988" s="95"/>
      <c r="U988" s="95"/>
      <c r="V988" s="95"/>
      <c r="W988" s="95"/>
      <c r="X988" s="95"/>
      <c r="Y988" s="95"/>
      <c r="Z988" s="95"/>
      <c r="AA988" s="95"/>
      <c r="AB988" s="95"/>
      <c r="AC988" s="95"/>
      <c r="AD988" s="95"/>
      <c r="AE988" s="95"/>
      <c r="AF988" s="95"/>
      <c r="AG988" s="95"/>
      <c r="AH988" s="95"/>
      <c r="AI988" s="95"/>
      <c r="AJ988" s="95"/>
      <c r="AK988" s="95" t="s">
        <v>630</v>
      </c>
      <c r="AL988" s="95" t="s">
        <v>630</v>
      </c>
      <c r="AM988" s="95" t="s">
        <v>630</v>
      </c>
      <c r="AN988" s="95" t="s">
        <v>630</v>
      </c>
      <c r="AO988" s="95" t="s">
        <v>630</v>
      </c>
      <c r="AP988" s="95" t="s">
        <v>630</v>
      </c>
      <c r="AQ988" s="95" t="s">
        <v>630</v>
      </c>
      <c r="AR988" s="95" t="s">
        <v>630</v>
      </c>
      <c r="AS988" s="95" t="s">
        <v>630</v>
      </c>
      <c r="AT988" s="95" t="s">
        <v>630</v>
      </c>
      <c r="AU988" s="95" t="s">
        <v>630</v>
      </c>
      <c r="AV988" s="95" t="s">
        <v>630</v>
      </c>
      <c r="AW988" s="95" t="s">
        <v>630</v>
      </c>
      <c r="AX988" s="95" t="s">
        <v>630</v>
      </c>
      <c r="AY988" s="95" t="s">
        <v>630</v>
      </c>
      <c r="AZ988" s="95" t="s">
        <v>630</v>
      </c>
      <c r="BA988" s="95" t="s">
        <v>630</v>
      </c>
      <c r="BB988" s="95" t="s">
        <v>630</v>
      </c>
      <c r="BC988" s="95" t="s">
        <v>630</v>
      </c>
      <c r="BD988" s="95" t="s">
        <v>630</v>
      </c>
      <c r="BE988" s="95" t="s">
        <v>630</v>
      </c>
      <c r="BF988" s="95" t="s">
        <v>630</v>
      </c>
      <c r="BG988" s="95" t="s">
        <v>630</v>
      </c>
      <c r="BH988" s="95" t="s">
        <v>630</v>
      </c>
      <c r="BI988" s="95" t="s">
        <v>630</v>
      </c>
      <c r="BJ988" s="95" t="s">
        <v>630</v>
      </c>
      <c r="BK988" s="95" t="s">
        <v>630</v>
      </c>
      <c r="BL988" s="95" t="s">
        <v>630</v>
      </c>
      <c r="BM988" s="95" t="s">
        <v>630</v>
      </c>
      <c r="BN988" s="95" t="s">
        <v>630</v>
      </c>
      <c r="BO988" s="95" t="s">
        <v>630</v>
      </c>
      <c r="BP988" s="95" t="s">
        <v>630</v>
      </c>
      <c r="BQ988" s="95" t="s">
        <v>630</v>
      </c>
      <c r="BR988" s="95" t="s">
        <v>630</v>
      </c>
      <c r="BS988" s="95" t="s">
        <v>630</v>
      </c>
      <c r="BT988" s="89"/>
      <c r="BU988" s="89"/>
      <c r="BV988" s="89"/>
      <c r="BW988" s="89"/>
      <c r="BX988" s="89"/>
      <c r="BY988" s="94"/>
      <c r="BZ988" s="95"/>
      <c r="CA988" s="95"/>
      <c r="CB988" s="95" t="s">
        <v>630</v>
      </c>
      <c r="CC988" s="95" t="s">
        <v>630</v>
      </c>
      <c r="CD988" s="95" t="s">
        <v>630</v>
      </c>
      <c r="CE988" s="95" t="s">
        <v>630</v>
      </c>
      <c r="CF988" s="95" t="s">
        <v>630</v>
      </c>
      <c r="CG988" s="95" t="s">
        <v>630</v>
      </c>
      <c r="CH988" s="95" t="s">
        <v>630</v>
      </c>
      <c r="CI988" s="95" t="s">
        <v>630</v>
      </c>
      <c r="CJ988" s="95"/>
      <c r="CK988" s="95"/>
      <c r="CL988" s="95"/>
      <c r="CM988" s="95"/>
      <c r="CN988" s="95"/>
      <c r="CO988" s="95"/>
      <c r="CP988" s="95"/>
      <c r="CQ988" s="95"/>
      <c r="CR988" s="95"/>
      <c r="CS988" s="95"/>
      <c r="CT988" s="95"/>
      <c r="CU988" s="95" t="s">
        <v>631</v>
      </c>
      <c r="CV988" s="95" t="s">
        <v>631</v>
      </c>
      <c r="CW988" s="95" t="s">
        <v>631</v>
      </c>
      <c r="CX988" s="95" t="s">
        <v>631</v>
      </c>
      <c r="CY988" s="95" t="s">
        <v>631</v>
      </c>
      <c r="CZ988" s="95" t="s">
        <v>631</v>
      </c>
      <c r="DA988" s="95" t="s">
        <v>631</v>
      </c>
      <c r="DB988" s="95" t="s">
        <v>631</v>
      </c>
      <c r="DC988" s="95" t="s">
        <v>631</v>
      </c>
      <c r="DD988" s="95" t="s">
        <v>631</v>
      </c>
      <c r="DE988" s="95" t="s">
        <v>631</v>
      </c>
      <c r="DF988" s="95" t="s">
        <v>631</v>
      </c>
      <c r="DG988" s="95" t="s">
        <v>631</v>
      </c>
      <c r="DH988" s="95" t="s">
        <v>631</v>
      </c>
      <c r="DI988" s="95" t="s">
        <v>631</v>
      </c>
      <c r="DJ988" s="95" t="s">
        <v>631</v>
      </c>
      <c r="DK988" s="95" t="s">
        <v>631</v>
      </c>
      <c r="DL988" s="95" t="s">
        <v>631</v>
      </c>
      <c r="DM988" s="95" t="s">
        <v>631</v>
      </c>
      <c r="DN988" s="95" t="s">
        <v>631</v>
      </c>
      <c r="DO988" s="95" t="s">
        <v>631</v>
      </c>
      <c r="DP988" s="95" t="s">
        <v>631</v>
      </c>
      <c r="DQ988" s="95" t="s">
        <v>631</v>
      </c>
      <c r="DR988" s="95" t="s">
        <v>631</v>
      </c>
      <c r="DS988" s="95" t="s">
        <v>631</v>
      </c>
      <c r="DT988" s="95" t="s">
        <v>631</v>
      </c>
      <c r="DU988" s="95" t="s">
        <v>631</v>
      </c>
      <c r="DV988" s="95" t="s">
        <v>631</v>
      </c>
      <c r="DW988" s="95" t="s">
        <v>631</v>
      </c>
      <c r="DX988" s="95" t="s">
        <v>631</v>
      </c>
      <c r="DY988" s="95" t="s">
        <v>631</v>
      </c>
      <c r="DZ988" s="95" t="s">
        <v>631</v>
      </c>
      <c r="EA988" s="95" t="s">
        <v>631</v>
      </c>
      <c r="EB988" s="95" t="s">
        <v>631</v>
      </c>
      <c r="EC988" s="95" t="s">
        <v>631</v>
      </c>
      <c r="ED988" s="95" t="s">
        <v>631</v>
      </c>
      <c r="EE988" s="95" t="s">
        <v>631</v>
      </c>
      <c r="EF988" s="95" t="s">
        <v>631</v>
      </c>
      <c r="EG988" s="95" t="s">
        <v>631</v>
      </c>
      <c r="EH988" s="95" t="s">
        <v>631</v>
      </c>
      <c r="EI988" s="95" t="s">
        <v>631</v>
      </c>
      <c r="EJ988" s="95" t="s">
        <v>631</v>
      </c>
      <c r="EK988" s="95" t="s">
        <v>631</v>
      </c>
      <c r="EL988" s="95" t="s">
        <v>631</v>
      </c>
      <c r="EM988" s="95" t="s">
        <v>631</v>
      </c>
      <c r="EN988" s="95" t="s">
        <v>631</v>
      </c>
      <c r="EO988" s="89" t="s">
        <v>631</v>
      </c>
      <c r="EP988" s="95" t="s">
        <v>631</v>
      </c>
      <c r="EQ988" s="95" t="s">
        <v>631</v>
      </c>
      <c r="ER988" s="95" t="s">
        <v>631</v>
      </c>
      <c r="ES988" s="95" t="s">
        <v>631</v>
      </c>
      <c r="ET988" s="95" t="s">
        <v>631</v>
      </c>
      <c r="EU988" s="95" t="s">
        <v>631</v>
      </c>
      <c r="EV988" s="95" t="s">
        <v>631</v>
      </c>
      <c r="EW988" s="95" t="s">
        <v>631</v>
      </c>
      <c r="EX988" s="95" t="s">
        <v>631</v>
      </c>
      <c r="EY988" s="95" t="s">
        <v>631</v>
      </c>
      <c r="EZ988" s="95" t="s">
        <v>631</v>
      </c>
      <c r="FA988" s="95" t="s">
        <v>631</v>
      </c>
    </row>
    <row r="989" spans="1:157" ht="15" x14ac:dyDescent="0.35">
      <c r="A989" s="87" t="s">
        <v>632</v>
      </c>
      <c r="B989" s="96">
        <v>1898.8533006717332</v>
      </c>
      <c r="C989" s="97">
        <v>3959.582022770368</v>
      </c>
      <c r="D989" s="97">
        <v>3660.0235811832931</v>
      </c>
      <c r="E989" s="97">
        <v>3325.7113234322046</v>
      </c>
      <c r="F989" s="97">
        <v>2810.1442591875461</v>
      </c>
      <c r="G989" s="97">
        <v>5249.2440151006786</v>
      </c>
      <c r="H989" s="194">
        <v>4940.7105033219532</v>
      </c>
      <c r="I989" s="99">
        <v>4590.5292632527553</v>
      </c>
      <c r="J989" s="99">
        <v>4127.582518707396</v>
      </c>
      <c r="K989" s="99">
        <v>4632.1769915432278</v>
      </c>
      <c r="L989" s="99">
        <v>4290.2176251006922</v>
      </c>
      <c r="M989" s="99">
        <v>3842.9461608405963</v>
      </c>
      <c r="N989" s="99">
        <v>3967.1712469568006</v>
      </c>
      <c r="O989" s="99">
        <v>3491.1040624781695</v>
      </c>
      <c r="P989" s="99">
        <v>2865.7632524039013</v>
      </c>
      <c r="Q989" s="99">
        <v>7654.8614700199932</v>
      </c>
      <c r="R989" s="99">
        <v>7274.9283013651739</v>
      </c>
      <c r="S989" s="99">
        <v>6838.7639132697868</v>
      </c>
      <c r="T989" s="99">
        <v>6104.9313671009704</v>
      </c>
      <c r="U989" s="99">
        <v>6894.9951327103599</v>
      </c>
      <c r="V989" s="99">
        <v>6458.8307446149729</v>
      </c>
      <c r="W989" s="99">
        <v>5786.9051170589819</v>
      </c>
      <c r="X989" s="99">
        <v>6025.631439499567</v>
      </c>
      <c r="Y989" s="99">
        <v>5411.9835618654934</v>
      </c>
      <c r="Z989" s="99">
        <v>4925.2980231101737</v>
      </c>
      <c r="AA989" s="99">
        <v>6515.0619640555424</v>
      </c>
      <c r="AB989" s="99">
        <v>6068.802515324126</v>
      </c>
      <c r="AC989" s="99">
        <v>5455.9012174135287</v>
      </c>
      <c r="AD989" s="99">
        <v>5694.6275398541156</v>
      </c>
      <c r="AE989" s="99">
        <v>5102.8718528197742</v>
      </c>
      <c r="AF989" s="99">
        <v>4631.8863778403966</v>
      </c>
      <c r="AG989" s="99">
        <v>5334.9064773643395</v>
      </c>
      <c r="AH989" s="99">
        <v>4753.5575307437703</v>
      </c>
      <c r="AI989" s="99">
        <v>4306.8633542187654</v>
      </c>
      <c r="AJ989" s="99">
        <v>3821.0140256884388</v>
      </c>
      <c r="AK989" s="99">
        <v>3076.652638143792</v>
      </c>
      <c r="AL989" s="99">
        <v>4621.9110539479307</v>
      </c>
      <c r="AM989" s="99">
        <v>4321.7901805271795</v>
      </c>
      <c r="AN989" s="99">
        <v>3981.1571678627311</v>
      </c>
      <c r="AO989" s="99">
        <v>3492.3254674717991</v>
      </c>
      <c r="AP989" s="99">
        <v>5890.2384857179277</v>
      </c>
      <c r="AQ989" s="99">
        <v>5568.5129014094209</v>
      </c>
      <c r="AR989" s="99">
        <v>5220.137052305724</v>
      </c>
      <c r="AS989" s="99">
        <v>4746.7217395560037</v>
      </c>
      <c r="AT989" s="99">
        <v>5264.6390603292457</v>
      </c>
      <c r="AU989" s="99">
        <v>4919.4537470512987</v>
      </c>
      <c r="AV989" s="99">
        <v>4449.5897412704026</v>
      </c>
      <c r="AW989" s="99">
        <v>4574.2684337733544</v>
      </c>
      <c r="AX989" s="99">
        <v>4123.0977634258961</v>
      </c>
      <c r="AY989" s="99">
        <v>3547.9481372818518</v>
      </c>
      <c r="AZ989" s="99">
        <v>7972.3005506589943</v>
      </c>
      <c r="BA989" s="99">
        <v>7653.6794285910473</v>
      </c>
      <c r="BB989" s="99">
        <v>7283.7694937830101</v>
      </c>
      <c r="BC989" s="99">
        <v>6695.8825355570161</v>
      </c>
      <c r="BD989" s="99">
        <v>7335.0583065231012</v>
      </c>
      <c r="BE989" s="99">
        <v>6974.9316455749549</v>
      </c>
      <c r="BF989" s="99">
        <v>6386.1926292443031</v>
      </c>
      <c r="BG989" s="99">
        <v>6615.3905947138874</v>
      </c>
      <c r="BH989" s="99">
        <v>6012.6361614245807</v>
      </c>
      <c r="BI989" s="99">
        <v>5511.4935010855179</v>
      </c>
      <c r="BJ989" s="99">
        <v>7024.7827901233131</v>
      </c>
      <c r="BK989" s="99">
        <v>6665.2417392622447</v>
      </c>
      <c r="BL989" s="99">
        <v>6062.4873059729352</v>
      </c>
      <c r="BM989" s="99">
        <v>6305.7006884011716</v>
      </c>
      <c r="BN989" s="99">
        <v>5690.3323798490783</v>
      </c>
      <c r="BO989" s="99">
        <v>5209.3526901209698</v>
      </c>
      <c r="BP989" s="99">
        <v>5932.1442205814501</v>
      </c>
      <c r="BQ989" s="99">
        <v>5334.8233763684757</v>
      </c>
      <c r="BR989" s="99">
        <v>4876.80839007547</v>
      </c>
      <c r="BS989" s="99">
        <v>4413.3234847463273</v>
      </c>
      <c r="BT989" s="97">
        <v>8575.1777544254401</v>
      </c>
      <c r="BU989" s="97">
        <v>8074.6910364420219</v>
      </c>
      <c r="BV989" s="97">
        <v>7694.0471981058972</v>
      </c>
      <c r="BW989" s="97">
        <v>7252.1306782275606</v>
      </c>
      <c r="BX989" s="97">
        <v>5794.9113664249235</v>
      </c>
      <c r="BY989" s="98">
        <v>5204.9477900346237</v>
      </c>
      <c r="BZ989" s="99">
        <v>4872.9338373654109</v>
      </c>
      <c r="CA989" s="99">
        <v>6680.8767865298332</v>
      </c>
      <c r="CB989" s="99">
        <v>8836.4679638010657</v>
      </c>
      <c r="CC989" s="99">
        <v>8466.5580289930313</v>
      </c>
      <c r="CD989" s="99">
        <v>8098.9102306453424</v>
      </c>
      <c r="CE989" s="99">
        <v>7729.0002958373079</v>
      </c>
      <c r="CF989" s="99">
        <v>6460.1636940916978</v>
      </c>
      <c r="CG989" s="99">
        <v>5857.4092608023921</v>
      </c>
      <c r="CH989" s="99">
        <v>5502.6500757189087</v>
      </c>
      <c r="CI989" s="99">
        <v>7250.8274275885242</v>
      </c>
      <c r="CJ989" s="99">
        <v>9734.472573912275</v>
      </c>
      <c r="CK989" s="99">
        <v>8911.9122156978137</v>
      </c>
      <c r="CL989" s="99">
        <v>8030.7816593782709</v>
      </c>
      <c r="CM989" s="99">
        <v>7307.1549786686764</v>
      </c>
      <c r="CN989" s="99">
        <v>6234.3612888861417</v>
      </c>
      <c r="CO989" s="99">
        <v>5850.0317434075923</v>
      </c>
      <c r="CP989" s="99">
        <v>5278.3335301345005</v>
      </c>
      <c r="CQ989" s="99">
        <v>7240.6509493175508</v>
      </c>
      <c r="CR989" s="99">
        <v>8951.879884176109</v>
      </c>
      <c r="CS989" s="99">
        <v>11046.393918087213</v>
      </c>
      <c r="CT989" s="99">
        <v>12699.052654840691</v>
      </c>
      <c r="CU989" s="99">
        <v>9851.0918686904715</v>
      </c>
      <c r="CV989" s="99">
        <v>9067.8092856938365</v>
      </c>
      <c r="CW989" s="99">
        <v>8374.4750416551196</v>
      </c>
      <c r="CX989" s="99">
        <v>7717.8341701310846</v>
      </c>
      <c r="CY989" s="99">
        <v>6753.2388231178911</v>
      </c>
      <c r="CZ989" s="99">
        <v>6389.0178668608851</v>
      </c>
      <c r="DA989" s="99">
        <v>5802.0049225770308</v>
      </c>
      <c r="DB989" s="99">
        <v>7660.7747668417032</v>
      </c>
      <c r="DC989" s="99">
        <v>9140.7987227383546</v>
      </c>
      <c r="DD989" s="99">
        <v>11146.159507623619</v>
      </c>
      <c r="DE989" s="99">
        <v>12798.818244377095</v>
      </c>
      <c r="DF989" s="99">
        <v>3645.2605403135462</v>
      </c>
      <c r="DG989" s="99">
        <v>5571.9644639549524</v>
      </c>
      <c r="DH989" s="99">
        <v>5267.4966243504723</v>
      </c>
      <c r="DI989" s="99">
        <v>4922.311311072528</v>
      </c>
      <c r="DJ989" s="99">
        <v>4435.3299915061743</v>
      </c>
      <c r="DK989" s="99">
        <v>6851.2156193937799</v>
      </c>
      <c r="DL989" s="99">
        <v>6541.5257130810687</v>
      </c>
      <c r="DM989" s="99">
        <v>6181.9846622199984</v>
      </c>
      <c r="DN989" s="99">
        <v>5666.8265849222835</v>
      </c>
      <c r="DO989" s="99">
        <v>6231.8358067683557</v>
      </c>
      <c r="DP989" s="99">
        <v>5858.2793389486314</v>
      </c>
      <c r="DQ989" s="99">
        <v>5359.9504933259641</v>
      </c>
      <c r="DR989" s="99">
        <v>5486.1244128247718</v>
      </c>
      <c r="DS989" s="99">
        <v>5010.2128794345217</v>
      </c>
      <c r="DT989" s="99">
        <v>4532.4882995105527</v>
      </c>
      <c r="DU989" s="99">
        <v>8593.7213772070154</v>
      </c>
      <c r="DV989" s="99">
        <v>8226.073578859332</v>
      </c>
      <c r="DW989" s="99">
        <v>7856.163644051293</v>
      </c>
      <c r="DX989" s="99">
        <v>7250.445852916585</v>
      </c>
      <c r="DY989" s="99">
        <v>7907.4524567913822</v>
      </c>
      <c r="DZ989" s="99">
        <v>7537.542521983346</v>
      </c>
      <c r="EA989" s="99">
        <v>6942.7896998507786</v>
      </c>
      <c r="EB989" s="99">
        <v>7171.987665320361</v>
      </c>
      <c r="EC989" s="99">
        <v>6583.2486489897092</v>
      </c>
      <c r="ED989" s="99">
        <v>6074.3975093233885</v>
      </c>
      <c r="EE989" s="99">
        <v>7588.8313347234371</v>
      </c>
      <c r="EF989" s="99">
        <v>7218.9213999154008</v>
      </c>
      <c r="EG989" s="99">
        <v>6633.0997935380647</v>
      </c>
      <c r="EH989" s="99">
        <v>6862.2977590076471</v>
      </c>
      <c r="EI989" s="99">
        <v>6273.5587426769953</v>
      </c>
      <c r="EJ989" s="99">
        <v>5758.4006653792812</v>
      </c>
      <c r="EK989" s="99">
        <v>6502.7567081465795</v>
      </c>
      <c r="EL989" s="99">
        <v>5900.0022748572728</v>
      </c>
      <c r="EM989" s="99">
        <v>5399.2171335028988</v>
      </c>
      <c r="EN989" s="99">
        <v>4938.3583814845797</v>
      </c>
      <c r="EO989" s="97">
        <v>9320.6587513207378</v>
      </c>
      <c r="EP989" s="99">
        <v>8941.4570458799117</v>
      </c>
      <c r="EQ989" s="99">
        <v>8622.2410517860135</v>
      </c>
      <c r="ER989" s="99">
        <v>8198.4895704747305</v>
      </c>
      <c r="ES989" s="99">
        <v>6909.6390495615206</v>
      </c>
      <c r="ET989" s="99">
        <v>6319.0567869099177</v>
      </c>
      <c r="EU989" s="99">
        <v>5940.8204136942577</v>
      </c>
      <c r="EV989" s="99">
        <v>7718.8771461439619</v>
      </c>
      <c r="EW989" s="99">
        <v>9627.9664383872496</v>
      </c>
      <c r="EX989" s="99">
        <v>3959.6467364289624</v>
      </c>
      <c r="EY989" s="99">
        <v>5555.3029896444596</v>
      </c>
      <c r="EZ989" s="99">
        <v>6334.9323205587489</v>
      </c>
      <c r="FA989" s="99">
        <v>7443.7082098548608</v>
      </c>
    </row>
    <row r="990" spans="1:157" ht="15.6" thickBot="1" x14ac:dyDescent="0.4">
      <c r="A990" s="100" t="s">
        <v>633</v>
      </c>
      <c r="B990" s="101">
        <v>22786.239608060798</v>
      </c>
      <c r="C990" s="102">
        <v>47514.984273244416</v>
      </c>
      <c r="D990" s="102">
        <v>43920.282974199516</v>
      </c>
      <c r="E990" s="102">
        <v>39908.535881186457</v>
      </c>
      <c r="F990" s="102">
        <v>33721.731110250556</v>
      </c>
      <c r="G990" s="102">
        <v>62990.928181208146</v>
      </c>
      <c r="H990" s="195">
        <v>59288.526039863442</v>
      </c>
      <c r="I990" s="104">
        <v>55086.35115903306</v>
      </c>
      <c r="J990" s="104">
        <v>49530.990224488749</v>
      </c>
      <c r="K990" s="104">
        <v>55586.123898518737</v>
      </c>
      <c r="L990" s="104">
        <v>51482.611501208303</v>
      </c>
      <c r="M990" s="104">
        <v>46115.353930087156</v>
      </c>
      <c r="N990" s="104">
        <v>47606.054963481605</v>
      </c>
      <c r="O990" s="104">
        <v>41893.248749738035</v>
      </c>
      <c r="P990" s="104">
        <v>34389.159028846814</v>
      </c>
      <c r="Q990" s="104">
        <v>91858.337640239915</v>
      </c>
      <c r="R990" s="104">
        <v>87299.13961638209</v>
      </c>
      <c r="S990" s="104">
        <v>82065.166959237438</v>
      </c>
      <c r="T990" s="104">
        <v>73259.176405211649</v>
      </c>
      <c r="U990" s="104">
        <v>82739.941592524323</v>
      </c>
      <c r="V990" s="104">
        <v>77505.968935379671</v>
      </c>
      <c r="W990" s="104">
        <v>69442.861404707786</v>
      </c>
      <c r="X990" s="104">
        <v>72307.577273994801</v>
      </c>
      <c r="Y990" s="104">
        <v>64943.802742385917</v>
      </c>
      <c r="Z990" s="104">
        <v>59103.576277322085</v>
      </c>
      <c r="AA990" s="104">
        <v>78180.743568666512</v>
      </c>
      <c r="AB990" s="104">
        <v>72825.630183889516</v>
      </c>
      <c r="AC990" s="104">
        <v>65470.814608962348</v>
      </c>
      <c r="AD990" s="104">
        <v>68335.530478249391</v>
      </c>
      <c r="AE990" s="104">
        <v>61234.462233837286</v>
      </c>
      <c r="AF990" s="104">
        <v>55582.636534084755</v>
      </c>
      <c r="AG990" s="104">
        <v>64018.87772837207</v>
      </c>
      <c r="AH990" s="104">
        <v>57042.690368925243</v>
      </c>
      <c r="AI990" s="104">
        <v>51682.360250625185</v>
      </c>
      <c r="AJ990" s="104">
        <v>45852.168308261265</v>
      </c>
      <c r="AK990" s="104">
        <v>36919.831657725503</v>
      </c>
      <c r="AL990" s="104">
        <v>55462.932647375172</v>
      </c>
      <c r="AM990" s="104">
        <v>51861.482166326154</v>
      </c>
      <c r="AN990" s="104">
        <v>47773.886014352771</v>
      </c>
      <c r="AO990" s="104">
        <v>41907.90560966159</v>
      </c>
      <c r="AP990" s="104">
        <v>70682.861828615132</v>
      </c>
      <c r="AQ990" s="104">
        <v>66822.154816913055</v>
      </c>
      <c r="AR990" s="104">
        <v>62641.644627668691</v>
      </c>
      <c r="AS990" s="104">
        <v>56960.660874672045</v>
      </c>
      <c r="AT990" s="104">
        <v>63175.668723950948</v>
      </c>
      <c r="AU990" s="104">
        <v>59033.444964615584</v>
      </c>
      <c r="AV990" s="104">
        <v>53395.076895244827</v>
      </c>
      <c r="AW990" s="104">
        <v>54891.22120528025</v>
      </c>
      <c r="AX990" s="104">
        <v>49477.173161110753</v>
      </c>
      <c r="AY990" s="104">
        <v>42575.377647382222</v>
      </c>
      <c r="AZ990" s="104">
        <v>95667.606607907932</v>
      </c>
      <c r="BA990" s="104">
        <v>91844.153143092568</v>
      </c>
      <c r="BB990" s="104">
        <v>87405.233925396125</v>
      </c>
      <c r="BC990" s="104">
        <v>80350.590426684197</v>
      </c>
      <c r="BD990" s="104">
        <v>88020.699678277218</v>
      </c>
      <c r="BE990" s="104">
        <v>83699.179746899463</v>
      </c>
      <c r="BF990" s="104">
        <v>76634.311550931641</v>
      </c>
      <c r="BG990" s="104">
        <v>79384.687136566645</v>
      </c>
      <c r="BH990" s="104">
        <v>72151.633937094972</v>
      </c>
      <c r="BI990" s="104">
        <v>66137.922013026211</v>
      </c>
      <c r="BJ990" s="104">
        <v>84297.393481479754</v>
      </c>
      <c r="BK990" s="104">
        <v>79982.900871146936</v>
      </c>
      <c r="BL990" s="104">
        <v>72749.847671675219</v>
      </c>
      <c r="BM990" s="104">
        <v>75668.40826081406</v>
      </c>
      <c r="BN990" s="104">
        <v>68283.988558188939</v>
      </c>
      <c r="BO990" s="104">
        <v>62512.232281451637</v>
      </c>
      <c r="BP990" s="104">
        <v>71185.730646977405</v>
      </c>
      <c r="BQ990" s="104">
        <v>64017.880516421705</v>
      </c>
      <c r="BR990" s="104">
        <v>58521.70068090564</v>
      </c>
      <c r="BS990" s="104">
        <v>52959.881816955924</v>
      </c>
      <c r="BT990" s="102">
        <v>102902.13305310528</v>
      </c>
      <c r="BU990" s="102">
        <v>96896.292437304262</v>
      </c>
      <c r="BV990" s="102">
        <v>92328.566377270763</v>
      </c>
      <c r="BW990" s="102">
        <v>87025.568138730727</v>
      </c>
      <c r="BX990" s="102">
        <v>69538.936397099082</v>
      </c>
      <c r="BY990" s="103">
        <v>62459.373480415481</v>
      </c>
      <c r="BZ990" s="104">
        <v>58475.206048384935</v>
      </c>
      <c r="CA990" s="104">
        <v>80170.521438358002</v>
      </c>
      <c r="CB990" s="104">
        <v>106037.6155656128</v>
      </c>
      <c r="CC990" s="104">
        <v>101598.69634791638</v>
      </c>
      <c r="CD990" s="104">
        <v>97186.922767744109</v>
      </c>
      <c r="CE990" s="104">
        <v>92748.003550047695</v>
      </c>
      <c r="CF990" s="104">
        <v>77521.964329100374</v>
      </c>
      <c r="CG990" s="104">
        <v>70288.911129628701</v>
      </c>
      <c r="CH990" s="104">
        <v>66031.800908626901</v>
      </c>
      <c r="CI990" s="104">
        <v>87009.929131062294</v>
      </c>
      <c r="CJ990" s="104">
        <v>116813.67088694731</v>
      </c>
      <c r="CK990" s="104">
        <v>106942.94658837377</v>
      </c>
      <c r="CL990" s="104">
        <v>96369.379912539254</v>
      </c>
      <c r="CM990" s="104">
        <v>87685.859744024114</v>
      </c>
      <c r="CN990" s="104">
        <v>74812.335466633696</v>
      </c>
      <c r="CO990" s="104">
        <v>70200.380920891112</v>
      </c>
      <c r="CP990" s="104">
        <v>63340.00236161401</v>
      </c>
      <c r="CQ990" s="104">
        <v>86887.81139181061</v>
      </c>
      <c r="CR990" s="104">
        <v>107422.55861011331</v>
      </c>
      <c r="CS990" s="104">
        <v>132556.72701704656</v>
      </c>
      <c r="CT990" s="104">
        <v>152388.63185808828</v>
      </c>
      <c r="CU990" s="104">
        <v>118213.10242428567</v>
      </c>
      <c r="CV990" s="104">
        <v>108813.71142832603</v>
      </c>
      <c r="CW990" s="104">
        <v>100493.70049986144</v>
      </c>
      <c r="CX990" s="104">
        <v>92614.010041573012</v>
      </c>
      <c r="CY990" s="104">
        <v>81038.86587741469</v>
      </c>
      <c r="CZ990" s="104">
        <v>76668.214402330617</v>
      </c>
      <c r="DA990" s="104">
        <v>69624.05907092437</v>
      </c>
      <c r="DB990" s="104">
        <v>91929.297202100439</v>
      </c>
      <c r="DC990" s="104">
        <v>109689.58467286025</v>
      </c>
      <c r="DD990" s="104">
        <v>133753.91409148343</v>
      </c>
      <c r="DE990" s="104">
        <v>153585.81893252514</v>
      </c>
      <c r="DF990" s="104">
        <v>43743.126483762557</v>
      </c>
      <c r="DG990" s="104">
        <v>66863.573567459433</v>
      </c>
      <c r="DH990" s="104">
        <v>63209.959492205671</v>
      </c>
      <c r="DI990" s="104">
        <v>59067.735732870337</v>
      </c>
      <c r="DJ990" s="104">
        <v>53223.959898074092</v>
      </c>
      <c r="DK990" s="104">
        <v>82214.587432725355</v>
      </c>
      <c r="DL990" s="104">
        <v>78498.308556972828</v>
      </c>
      <c r="DM990" s="104">
        <v>74183.815946639981</v>
      </c>
      <c r="DN990" s="104">
        <v>68001.919019067398</v>
      </c>
      <c r="DO990" s="104">
        <v>74782.029681220272</v>
      </c>
      <c r="DP990" s="104">
        <v>70299.352067383574</v>
      </c>
      <c r="DQ990" s="104">
        <v>64319.405919911573</v>
      </c>
      <c r="DR990" s="104">
        <v>65833.492953897265</v>
      </c>
      <c r="DS990" s="104">
        <v>60122.554553214257</v>
      </c>
      <c r="DT990" s="104">
        <v>54389.859594126632</v>
      </c>
      <c r="DU990" s="104">
        <v>103124.65652648418</v>
      </c>
      <c r="DV990" s="104">
        <v>98712.882946311991</v>
      </c>
      <c r="DW990" s="104">
        <v>94273.963728615519</v>
      </c>
      <c r="DX990" s="104">
        <v>87005.350234999016</v>
      </c>
      <c r="DY990" s="104">
        <v>94889.429481496583</v>
      </c>
      <c r="DZ990" s="104">
        <v>90450.510263800155</v>
      </c>
      <c r="EA990" s="104">
        <v>83313.476398209343</v>
      </c>
      <c r="EB990" s="104">
        <v>86063.851983844332</v>
      </c>
      <c r="EC990" s="104">
        <v>78998.98378787651</v>
      </c>
      <c r="ED990" s="104">
        <v>72892.770111880658</v>
      </c>
      <c r="EE990" s="104">
        <v>91065.976016681248</v>
      </c>
      <c r="EF990" s="104">
        <v>86627.056798984806</v>
      </c>
      <c r="EG990" s="104">
        <v>79597.197522456772</v>
      </c>
      <c r="EH990" s="104">
        <v>82347.573108091761</v>
      </c>
      <c r="EI990" s="104">
        <v>75282.70491212394</v>
      </c>
      <c r="EJ990" s="104">
        <v>69100.807984551371</v>
      </c>
      <c r="EK990" s="104">
        <v>78033.080497758958</v>
      </c>
      <c r="EL990" s="104">
        <v>70800.02729828727</v>
      </c>
      <c r="EM990" s="104">
        <v>64790.60560203479</v>
      </c>
      <c r="EN990" s="104">
        <v>59260.300577814953</v>
      </c>
      <c r="EO990" s="102">
        <v>111847.90501584885</v>
      </c>
      <c r="EP990" s="104">
        <v>107297.48455055893</v>
      </c>
      <c r="EQ990" s="104">
        <v>103466.89262143217</v>
      </c>
      <c r="ER990" s="104">
        <v>98381.874845696759</v>
      </c>
      <c r="ES990" s="104">
        <v>82915.66859473825</v>
      </c>
      <c r="ET990" s="104">
        <v>75828.681442919013</v>
      </c>
      <c r="EU990" s="104">
        <v>71289.844964331089</v>
      </c>
      <c r="EV990" s="104">
        <v>92626.525753727547</v>
      </c>
      <c r="EW990" s="104">
        <v>115535.59726064699</v>
      </c>
      <c r="EX990" s="104">
        <v>47515.760837147551</v>
      </c>
      <c r="EY990" s="104">
        <v>66663.635875733511</v>
      </c>
      <c r="EZ990" s="104">
        <v>76019.187846704983</v>
      </c>
      <c r="FA990" s="104">
        <v>89324.498518258333</v>
      </c>
    </row>
    <row r="991" spans="1:157" ht="29.4" thickBot="1" x14ac:dyDescent="0.3">
      <c r="A991" s="165" t="s">
        <v>634</v>
      </c>
      <c r="B991" s="166">
        <v>49.386196224443303</v>
      </c>
      <c r="C991" s="167">
        <v>110.0048211962401</v>
      </c>
      <c r="D991" s="167">
        <v>104.32304055759413</v>
      </c>
      <c r="E991" s="167">
        <v>98.361585261837433</v>
      </c>
      <c r="F991" s="167">
        <v>85.903470326532485</v>
      </c>
      <c r="G991" s="168">
        <v>192.81314523488848</v>
      </c>
      <c r="H991" s="203">
        <v>177.15687038968167</v>
      </c>
      <c r="I991" s="167">
        <v>159.38721642713048</v>
      </c>
      <c r="J991" s="167">
        <v>129.69921573979502</v>
      </c>
      <c r="K991" s="167">
        <v>161.500595544475</v>
      </c>
      <c r="L991" s="167">
        <v>143.73094158192373</v>
      </c>
      <c r="M991" s="168">
        <v>117.65704952668652</v>
      </c>
      <c r="N991" s="167">
        <v>125.96128761937238</v>
      </c>
      <c r="O991" s="167">
        <v>112.06483323159371</v>
      </c>
      <c r="P991" s="167">
        <v>103.3125106316423</v>
      </c>
      <c r="Q991" s="167">
        <v>309.68005099217123</v>
      </c>
      <c r="R991" s="167">
        <v>293.99443601054094</v>
      </c>
      <c r="S991" s="168">
        <v>275.98730416526013</v>
      </c>
      <c r="T991" s="167">
        <v>246.20576948597068</v>
      </c>
      <c r="U991" s="167">
        <v>278.30882102891076</v>
      </c>
      <c r="V991" s="167">
        <v>260.30168918362995</v>
      </c>
      <c r="W991" s="167">
        <v>230.52015450434052</v>
      </c>
      <c r="X991" s="167">
        <v>242.29455733834905</v>
      </c>
      <c r="Y991" s="168">
        <v>212.51302265905963</v>
      </c>
      <c r="Z991" s="167">
        <v>182.73148797977012</v>
      </c>
      <c r="AA991" s="167">
        <v>262.62320604728058</v>
      </c>
      <c r="AB991" s="167">
        <v>244.61607420199974</v>
      </c>
      <c r="AC991" s="167">
        <v>214.83453952271017</v>
      </c>
      <c r="AD991" s="167">
        <v>226.60894235671884</v>
      </c>
      <c r="AE991" s="168">
        <v>196.82740767742942</v>
      </c>
      <c r="AF991" s="167">
        <v>167.04587299813994</v>
      </c>
      <c r="AG991" s="167">
        <v>208.60181051143803</v>
      </c>
      <c r="AH991" s="167">
        <v>178.82027583214855</v>
      </c>
      <c r="AI991" s="167">
        <v>149.03874115285913</v>
      </c>
      <c r="AJ991" s="167">
        <v>122.9227057212931</v>
      </c>
      <c r="AK991" s="169">
        <v>42.500752244526922</v>
      </c>
      <c r="AL991" s="170">
        <v>64.865200409642782</v>
      </c>
      <c r="AM991" s="170">
        <v>62.230732598769279</v>
      </c>
      <c r="AN991" s="170">
        <v>59.240648313870906</v>
      </c>
      <c r="AO991" s="170">
        <v>52.502161439516712</v>
      </c>
      <c r="AP991" s="170">
        <v>83.610654797026783</v>
      </c>
      <c r="AQ991" s="169">
        <v>81.335392047415297</v>
      </c>
      <c r="AR991" s="170">
        <v>78.360560615407408</v>
      </c>
      <c r="AS991" s="170">
        <v>71.662368139120446</v>
      </c>
      <c r="AT991" s="170">
        <v>78.751200247769276</v>
      </c>
      <c r="AU991" s="170">
        <v>75.721155765184577</v>
      </c>
      <c r="AV991" s="170">
        <v>68.961507000050773</v>
      </c>
      <c r="AW991" s="169">
        <v>72.691111282599948</v>
      </c>
      <c r="AX991" s="170">
        <v>62.061824325556017</v>
      </c>
      <c r="AY991" s="170">
        <v>61.75897185653654</v>
      </c>
      <c r="AZ991" s="170">
        <v>106.64577111807208</v>
      </c>
      <c r="BA991" s="170">
        <v>102.95985466701181</v>
      </c>
      <c r="BB991" s="170">
        <v>100.238937235983</v>
      </c>
      <c r="BC991" s="169">
        <v>95.474939300110819</v>
      </c>
      <c r="BD991" s="170">
        <v>100.61619832434418</v>
      </c>
      <c r="BE991" s="170">
        <v>97.725978799894676</v>
      </c>
      <c r="BF991" s="170">
        <v>92.976725950677533</v>
      </c>
      <c r="BG991" s="170">
        <v>94.825625140891603</v>
      </c>
      <c r="BH991" s="170">
        <v>90.318912719883414</v>
      </c>
      <c r="BI991" s="169">
        <v>84.053782194360906</v>
      </c>
      <c r="BJ991" s="170">
        <v>98.128119109464421</v>
      </c>
      <c r="BK991" s="170">
        <v>95.227765450461433</v>
      </c>
      <c r="BL991" s="170">
        <v>90.721053029453202</v>
      </c>
      <c r="BM991" s="170">
        <v>92.327411791458374</v>
      </c>
      <c r="BN991" s="170">
        <v>88.038985755838127</v>
      </c>
      <c r="BO991" s="169">
        <v>81.424929790539622</v>
      </c>
      <c r="BP991" s="170">
        <v>89.669598560664227</v>
      </c>
      <c r="BQ991" s="170">
        <v>85.068856470387317</v>
      </c>
      <c r="BR991" s="170">
        <v>78.057390351593526</v>
      </c>
      <c r="BS991" s="170">
        <v>70.786736617911941</v>
      </c>
      <c r="BT991" s="170">
        <v>359.07436268328337</v>
      </c>
      <c r="BU991" s="170">
        <v>340.82975295527291</v>
      </c>
      <c r="BV991" s="170">
        <v>325.11479783721927</v>
      </c>
      <c r="BW991" s="170">
        <v>306.87018810920875</v>
      </c>
      <c r="BX991" s="170">
        <v>243.03555459190122</v>
      </c>
      <c r="BY991" s="170">
        <v>213.16048592065764</v>
      </c>
      <c r="BZ991" s="170">
        <v>194.91587619264726</v>
      </c>
      <c r="CA991" s="170">
        <v>283.28585975574146</v>
      </c>
      <c r="CB991" s="170">
        <v>132.4880783956462</v>
      </c>
      <c r="CC991" s="170">
        <v>123.36577353164104</v>
      </c>
      <c r="CD991" s="170">
        <v>115.50829597261425</v>
      </c>
      <c r="CE991" s="170">
        <v>109.25410505914445</v>
      </c>
      <c r="CF991" s="170">
        <v>99.294335023667372</v>
      </c>
      <c r="CG991" s="170">
        <v>94.78762260265917</v>
      </c>
      <c r="CH991" s="170">
        <v>91.804517515228795</v>
      </c>
      <c r="CI991" s="170">
        <v>105.73684647851621</v>
      </c>
      <c r="CJ991" s="170">
        <v>420.75303186695015</v>
      </c>
      <c r="CK991" s="170">
        <v>386.793467020886</v>
      </c>
      <c r="CL991" s="170">
        <v>352.8339021748219</v>
      </c>
      <c r="CM991" s="170">
        <v>322.95883350357843</v>
      </c>
      <c r="CN991" s="170">
        <v>274.83915510432445</v>
      </c>
      <c r="CO991" s="170">
        <v>256.59454537631404</v>
      </c>
      <c r="CP991" s="170">
        <v>226.71947670507058</v>
      </c>
      <c r="CQ991" s="170">
        <v>320.21320167884932</v>
      </c>
      <c r="CR991" s="170">
        <v>402.26049642756738</v>
      </c>
      <c r="CS991" s="170">
        <v>502.5498733123286</v>
      </c>
      <c r="CT991" s="170">
        <v>584.59716806104643</v>
      </c>
      <c r="CU991" s="170">
        <v>161.06152741818516</v>
      </c>
      <c r="CV991" s="170">
        <v>143.94833598557659</v>
      </c>
      <c r="CW991" s="170">
        <v>126.83514455296798</v>
      </c>
      <c r="CX991" s="170">
        <v>114.91218987544896</v>
      </c>
      <c r="CY991" s="170">
        <v>107.3794175818726</v>
      </c>
      <c r="CZ991" s="170">
        <v>104.44131195906355</v>
      </c>
      <c r="DA991" s="170">
        <v>99.615421989092951</v>
      </c>
      <c r="DB991" s="170">
        <v>114.4924825077765</v>
      </c>
      <c r="DC991" s="170">
        <v>151.46735544421063</v>
      </c>
      <c r="DD991" s="170">
        <v>201.61204388659118</v>
      </c>
      <c r="DE991" s="170">
        <v>242.63569126095027</v>
      </c>
      <c r="DF991" s="170">
        <v>50.088166950778188</v>
      </c>
      <c r="DG991" s="170">
        <v>75.166307257340918</v>
      </c>
      <c r="DH991" s="170">
        <v>72.592394756331913</v>
      </c>
      <c r="DI991" s="170">
        <v>69.562350273747214</v>
      </c>
      <c r="DJ991" s="170">
        <v>62.74507508297534</v>
      </c>
      <c r="DK991" s="170">
        <v>93.073597867192973</v>
      </c>
      <c r="DL991" s="170">
        <v>90.575384517759744</v>
      </c>
      <c r="DM991" s="170">
        <v>87.675030858756671</v>
      </c>
      <c r="DN991" s="170">
        <v>81.65244076144306</v>
      </c>
      <c r="DO991" s="170">
        <v>88.077171168326487</v>
      </c>
      <c r="DP991" s="170">
        <v>85.419357937532311</v>
      </c>
      <c r="DQ991" s="170">
        <v>79.105533618009446</v>
      </c>
      <c r="DR991" s="170">
        <v>82.737290663917321</v>
      </c>
      <c r="DS991" s="170">
        <v>76.035528937738476</v>
      </c>
      <c r="DT991" s="170">
        <v>69.011296468866306</v>
      </c>
      <c r="DU991" s="170">
        <v>122.83430927428277</v>
      </c>
      <c r="DV991" s="170">
        <v>114.97683171525603</v>
      </c>
      <c r="DW991" s="170">
        <v>106.5220460553525</v>
      </c>
      <c r="DX991" s="170">
        <v>102.06661531100649</v>
      </c>
      <c r="DY991" s="170">
        <v>107.11935415622912</v>
      </c>
      <c r="DZ991" s="170">
        <v>104.17838971268482</v>
      </c>
      <c r="EA991" s="170">
        <v>99.533207333769411</v>
      </c>
      <c r="EB991" s="170">
        <v>101.38210652398342</v>
      </c>
      <c r="EC991" s="170">
        <v>96.632853674766395</v>
      </c>
      <c r="ED991" s="170">
        <v>90.50112038475875</v>
      </c>
      <c r="EE991" s="170">
        <v>104.55565080104596</v>
      </c>
      <c r="EF991" s="170">
        <v>101.83473337001705</v>
      </c>
      <c r="EG991" s="170">
        <v>97.034993984336182</v>
      </c>
      <c r="EH991" s="170">
        <v>98.883893174550252</v>
      </c>
      <c r="EI991" s="170">
        <v>94.134640325333123</v>
      </c>
      <c r="EJ991" s="170">
        <v>88.112050228019513</v>
      </c>
      <c r="EK991" s="170">
        <v>95.983539515547221</v>
      </c>
      <c r="EL991" s="170">
        <v>91.476827094538962</v>
      </c>
      <c r="EM991" s="170">
        <v>85.205509610191498</v>
      </c>
      <c r="EN991" s="170">
        <v>77.889409611840819</v>
      </c>
      <c r="EO991" s="170">
        <v>146.39103961583527</v>
      </c>
      <c r="EP991" s="170">
        <v>137.14999581046521</v>
      </c>
      <c r="EQ991" s="170">
        <v>129.27784818322672</v>
      </c>
      <c r="ER991" s="170">
        <v>120.03680437785671</v>
      </c>
      <c r="ES991" s="170">
        <v>104.98668459841306</v>
      </c>
      <c r="ET991" s="170">
        <v>100.22256260922256</v>
      </c>
      <c r="EU991" s="170">
        <v>97.526997414622414</v>
      </c>
      <c r="EV991" s="170">
        <v>111.25243716343603</v>
      </c>
      <c r="EW991" s="170">
        <v>159.58023280971096</v>
      </c>
      <c r="EX991" s="170">
        <v>54.928169624274361</v>
      </c>
      <c r="EY991" s="170">
        <v>77.098413998586494</v>
      </c>
      <c r="EZ991" s="170">
        <v>90.975344282664693</v>
      </c>
      <c r="FA991" s="170">
        <v>105.56097419949303</v>
      </c>
    </row>
    <row r="992" spans="1:157" ht="70.5" customHeight="1" thickBot="1" x14ac:dyDescent="0.4">
      <c r="A992" s="49" t="s">
        <v>679</v>
      </c>
      <c r="B992" s="50"/>
      <c r="C992" s="50"/>
      <c r="D992" s="50"/>
      <c r="E992" s="50"/>
      <c r="F992" s="50"/>
      <c r="G992" s="50"/>
      <c r="H992" s="184"/>
      <c r="I992" s="50"/>
      <c r="J992" s="50"/>
      <c r="K992" s="50"/>
      <c r="L992" s="50"/>
      <c r="M992" s="50"/>
      <c r="N992" s="50"/>
      <c r="O992" s="50"/>
      <c r="P992" s="50"/>
      <c r="Q992" s="50"/>
      <c r="R992" s="50"/>
      <c r="S992" s="50"/>
      <c r="T992" s="50"/>
      <c r="U992" s="50"/>
      <c r="V992" s="50"/>
      <c r="W992" s="50"/>
      <c r="X992" s="50"/>
      <c r="Y992" s="50"/>
      <c r="Z992" s="50"/>
      <c r="AA992" s="50"/>
      <c r="AB992" s="50"/>
      <c r="AC992" s="50"/>
      <c r="AD992" s="50"/>
      <c r="AE992" s="50"/>
      <c r="AF992" s="50"/>
      <c r="AG992" s="50"/>
      <c r="AH992" s="50"/>
      <c r="AI992" s="50"/>
      <c r="AJ992" s="50"/>
      <c r="AK992" s="50"/>
      <c r="AL992" s="50"/>
      <c r="AM992" s="50"/>
      <c r="AN992" s="50"/>
      <c r="AO992" s="50"/>
      <c r="AP992" s="50"/>
      <c r="AQ992" s="50"/>
      <c r="AR992" s="50"/>
      <c r="AS992" s="50"/>
      <c r="AT992" s="50"/>
      <c r="AU992" s="50"/>
      <c r="AV992" s="50"/>
      <c r="AW992" s="50"/>
      <c r="AX992" s="50"/>
      <c r="AY992" s="50"/>
      <c r="AZ992" s="50"/>
      <c r="BA992" s="50"/>
      <c r="BB992" s="50"/>
      <c r="BC992" s="50"/>
      <c r="BD992" s="50"/>
      <c r="BE992" s="50"/>
      <c r="BF992" s="50"/>
      <c r="BG992" s="50"/>
      <c r="BH992" s="50"/>
      <c r="BI992" s="50"/>
      <c r="BJ992" s="50"/>
      <c r="BK992" s="50"/>
      <c r="BL992" s="50"/>
      <c r="BM992" s="50"/>
      <c r="BN992" s="50"/>
      <c r="BO992" s="50"/>
      <c r="BP992" s="50"/>
      <c r="BQ992" s="50"/>
      <c r="BR992" s="50"/>
      <c r="BS992" s="50"/>
      <c r="BT992" s="50"/>
      <c r="BU992" s="51"/>
      <c r="BV992" s="51"/>
      <c r="BW992" s="51"/>
      <c r="BX992" s="51"/>
      <c r="BY992" s="51"/>
      <c r="BZ992" s="51"/>
      <c r="CA992" s="51"/>
      <c r="CB992" s="51"/>
      <c r="CC992" s="51"/>
      <c r="CD992" s="51"/>
      <c r="CE992" s="51"/>
      <c r="CF992" s="51"/>
      <c r="CG992" s="51"/>
      <c r="CH992" s="51"/>
      <c r="CI992" s="51"/>
      <c r="CJ992" s="51"/>
      <c r="CK992" s="51"/>
      <c r="CL992" s="51"/>
      <c r="CM992" s="51"/>
      <c r="CN992" s="51"/>
      <c r="CO992" s="51"/>
      <c r="CP992" s="51"/>
      <c r="CQ992" s="51"/>
      <c r="CR992" s="51"/>
      <c r="CS992" s="51"/>
      <c r="CT992" s="51"/>
      <c r="CU992" s="51"/>
      <c r="CV992" s="51"/>
      <c r="CW992" s="51"/>
      <c r="CX992" s="51"/>
      <c r="CY992" s="51"/>
      <c r="CZ992" s="51"/>
      <c r="DA992" s="51"/>
      <c r="DB992" s="51"/>
      <c r="DC992" s="51"/>
      <c r="DD992" s="51"/>
      <c r="DE992" s="51"/>
      <c r="DF992" s="51"/>
      <c r="DG992" s="51"/>
      <c r="DH992" s="51"/>
      <c r="DI992" s="51"/>
      <c r="DJ992" s="51"/>
      <c r="DK992" s="51"/>
      <c r="DL992" s="51"/>
      <c r="DM992" s="51"/>
      <c r="DN992" s="51"/>
      <c r="DO992" s="51"/>
      <c r="DP992" s="51"/>
      <c r="DQ992" s="51"/>
      <c r="DR992" s="51"/>
      <c r="DS992" s="51"/>
      <c r="DT992" s="51"/>
      <c r="DU992" s="51"/>
      <c r="DV992" s="51"/>
      <c r="DW992" s="51"/>
      <c r="DX992" s="51"/>
      <c r="DY992" s="51"/>
      <c r="DZ992" s="51"/>
      <c r="EA992" s="51"/>
      <c r="EB992" s="51"/>
      <c r="EC992" s="51"/>
      <c r="ED992" s="51"/>
      <c r="EE992" s="51"/>
      <c r="EF992" s="51"/>
      <c r="EG992" s="51"/>
      <c r="EH992" s="51"/>
      <c r="EI992" s="51"/>
      <c r="EJ992" s="51"/>
      <c r="EK992" s="51"/>
      <c r="EL992" s="51"/>
      <c r="EM992" s="51"/>
      <c r="EN992" s="51"/>
      <c r="EO992" s="51"/>
      <c r="EP992" s="51"/>
      <c r="EQ992" s="51"/>
      <c r="ER992" s="51"/>
      <c r="ES992" s="51"/>
      <c r="ET992" s="51"/>
      <c r="EU992" s="51"/>
      <c r="EV992" s="51"/>
      <c r="EW992" s="51"/>
      <c r="EX992" s="51"/>
      <c r="EY992" s="51"/>
      <c r="EZ992" s="51"/>
      <c r="FA992" s="51"/>
    </row>
    <row r="993" spans="1:157" x14ac:dyDescent="0.25">
      <c r="A993" s="52"/>
      <c r="B993" s="53"/>
      <c r="C993" s="53"/>
      <c r="D993" s="53"/>
      <c r="E993" s="53"/>
      <c r="F993" s="53"/>
      <c r="G993" s="53"/>
      <c r="H993" s="185"/>
      <c r="I993" s="53"/>
      <c r="J993" s="53"/>
      <c r="K993" s="53"/>
      <c r="L993" s="54"/>
      <c r="M993" s="53"/>
      <c r="N993" s="53"/>
      <c r="O993" s="53"/>
      <c r="P993" s="53"/>
      <c r="Q993" s="53"/>
      <c r="R993" s="53"/>
      <c r="S993" s="53"/>
      <c r="T993" s="53"/>
      <c r="U993" s="53"/>
      <c r="V993" s="53"/>
      <c r="W993" s="53"/>
      <c r="X993" s="53"/>
      <c r="Y993" s="53"/>
      <c r="Z993" s="53"/>
      <c r="AA993" s="53"/>
      <c r="AB993" s="53"/>
      <c r="AC993" s="53"/>
      <c r="AD993" s="54"/>
      <c r="AE993" s="54"/>
      <c r="AF993" s="54"/>
      <c r="AG993" s="53"/>
      <c r="AH993" s="53"/>
      <c r="AI993" s="53"/>
      <c r="AJ993" s="53"/>
      <c r="AK993" s="53"/>
      <c r="AL993" s="54"/>
      <c r="AM993" s="54"/>
      <c r="AN993" s="54"/>
      <c r="AO993" s="54"/>
      <c r="AP993" s="55"/>
      <c r="AQ993" s="55"/>
      <c r="AR993" s="55"/>
      <c r="AS993" s="55"/>
      <c r="AT993" s="55"/>
      <c r="AU993" s="55"/>
      <c r="AV993" s="53"/>
      <c r="AW993" s="53"/>
      <c r="AX993" s="55"/>
      <c r="AY993" s="53"/>
      <c r="AZ993" s="53"/>
      <c r="BA993" s="53"/>
      <c r="BB993" s="53"/>
      <c r="BC993" s="53"/>
      <c r="BD993" s="53"/>
      <c r="BE993" s="53"/>
      <c r="BF993" s="53"/>
      <c r="BG993" s="53"/>
      <c r="BH993" s="53"/>
      <c r="BI993" s="53"/>
      <c r="BJ993" s="53"/>
      <c r="BK993" s="53"/>
      <c r="BL993" s="53"/>
      <c r="BM993" s="54"/>
      <c r="BN993" s="54"/>
      <c r="BO993" s="54"/>
      <c r="BP993" s="53"/>
      <c r="BQ993" s="53"/>
      <c r="BR993" s="53"/>
      <c r="BS993" s="56"/>
      <c r="BT993" s="53" t="s">
        <v>569</v>
      </c>
      <c r="BU993" s="57" t="s">
        <v>570</v>
      </c>
      <c r="BV993" s="57" t="s">
        <v>571</v>
      </c>
      <c r="BW993" s="57" t="s">
        <v>571</v>
      </c>
      <c r="BX993" s="57" t="s">
        <v>571</v>
      </c>
      <c r="BY993" s="57" t="s">
        <v>571</v>
      </c>
      <c r="BZ993" s="57" t="s">
        <v>571</v>
      </c>
      <c r="CA993" s="57" t="s">
        <v>572</v>
      </c>
      <c r="CB993" s="57" t="s">
        <v>573</v>
      </c>
      <c r="CC993" s="57" t="s">
        <v>573</v>
      </c>
      <c r="CD993" s="57" t="s">
        <v>573</v>
      </c>
      <c r="CE993" s="57" t="s">
        <v>573</v>
      </c>
      <c r="CF993" s="57" t="s">
        <v>573</v>
      </c>
      <c r="CG993" s="57" t="s">
        <v>573</v>
      </c>
      <c r="CH993" s="57" t="s">
        <v>573</v>
      </c>
      <c r="CI993" s="57" t="s">
        <v>572</v>
      </c>
      <c r="CJ993" s="57" t="s">
        <v>571</v>
      </c>
      <c r="CK993" s="57" t="s">
        <v>571</v>
      </c>
      <c r="CL993" s="57" t="s">
        <v>571</v>
      </c>
      <c r="CM993" s="57" t="s">
        <v>571</v>
      </c>
      <c r="CN993" s="57" t="s">
        <v>571</v>
      </c>
      <c r="CO993" s="57" t="s">
        <v>571</v>
      </c>
      <c r="CP993" s="57" t="s">
        <v>571</v>
      </c>
      <c r="CQ993" s="57" t="s">
        <v>571</v>
      </c>
      <c r="CR993" s="57" t="s">
        <v>571</v>
      </c>
      <c r="CS993" s="57" t="s">
        <v>571</v>
      </c>
      <c r="CT993" s="57" t="s">
        <v>571</v>
      </c>
      <c r="CU993" s="57" t="s">
        <v>573</v>
      </c>
      <c r="CV993" s="57" t="s">
        <v>573</v>
      </c>
      <c r="CW993" s="57" t="s">
        <v>573</v>
      </c>
      <c r="CX993" s="57" t="s">
        <v>573</v>
      </c>
      <c r="CY993" s="57" t="s">
        <v>573</v>
      </c>
      <c r="CZ993" s="57" t="s">
        <v>573</v>
      </c>
      <c r="DA993" s="57" t="s">
        <v>573</v>
      </c>
      <c r="DB993" s="57" t="s">
        <v>574</v>
      </c>
      <c r="DC993" s="57" t="s">
        <v>574</v>
      </c>
      <c r="DD993" s="57" t="s">
        <v>574</v>
      </c>
      <c r="DE993" s="57" t="s">
        <v>574</v>
      </c>
      <c r="DF993" s="57" t="s">
        <v>575</v>
      </c>
      <c r="DG993" s="57" t="s">
        <v>576</v>
      </c>
      <c r="DH993" s="57" t="s">
        <v>576</v>
      </c>
      <c r="DI993" s="57" t="s">
        <v>576</v>
      </c>
      <c r="DJ993" s="57" t="s">
        <v>576</v>
      </c>
      <c r="DK993" s="57" t="s">
        <v>576</v>
      </c>
      <c r="DL993" s="57" t="s">
        <v>576</v>
      </c>
      <c r="DM993" s="57" t="s">
        <v>576</v>
      </c>
      <c r="DN993" s="57" t="s">
        <v>576</v>
      </c>
      <c r="DO993" s="57" t="s">
        <v>576</v>
      </c>
      <c r="DP993" s="57" t="s">
        <v>576</v>
      </c>
      <c r="DQ993" s="57" t="s">
        <v>576</v>
      </c>
      <c r="DR993" s="57" t="s">
        <v>576</v>
      </c>
      <c r="DS993" s="57" t="s">
        <v>576</v>
      </c>
      <c r="DT993" s="57" t="s">
        <v>576</v>
      </c>
      <c r="DU993" s="57" t="s">
        <v>576</v>
      </c>
      <c r="DV993" s="57" t="s">
        <v>576</v>
      </c>
      <c r="DW993" s="57" t="s">
        <v>576</v>
      </c>
      <c r="DX993" s="57" t="s">
        <v>576</v>
      </c>
      <c r="DY993" s="57" t="s">
        <v>576</v>
      </c>
      <c r="DZ993" s="57" t="s">
        <v>576</v>
      </c>
      <c r="EA993" s="57" t="s">
        <v>576</v>
      </c>
      <c r="EB993" s="57" t="s">
        <v>576</v>
      </c>
      <c r="EC993" s="57" t="s">
        <v>576</v>
      </c>
      <c r="ED993" s="57" t="s">
        <v>576</v>
      </c>
      <c r="EE993" s="57" t="s">
        <v>576</v>
      </c>
      <c r="EF993" s="57" t="s">
        <v>576</v>
      </c>
      <c r="EG993" s="57" t="s">
        <v>576</v>
      </c>
      <c r="EH993" s="57" t="s">
        <v>576</v>
      </c>
      <c r="EI993" s="57" t="s">
        <v>576</v>
      </c>
      <c r="EJ993" s="57" t="s">
        <v>576</v>
      </c>
      <c r="EK993" s="57" t="s">
        <v>576</v>
      </c>
      <c r="EL993" s="57" t="s">
        <v>576</v>
      </c>
      <c r="EM993" s="57" t="s">
        <v>576</v>
      </c>
      <c r="EN993" s="57" t="s">
        <v>576</v>
      </c>
      <c r="EO993" s="57" t="s">
        <v>576</v>
      </c>
      <c r="EP993" s="57" t="s">
        <v>576</v>
      </c>
      <c r="EQ993" s="57" t="s">
        <v>576</v>
      </c>
      <c r="ER993" s="57" t="s">
        <v>576</v>
      </c>
      <c r="ES993" s="57" t="s">
        <v>576</v>
      </c>
      <c r="ET993" s="57" t="s">
        <v>576</v>
      </c>
      <c r="EU993" s="57" t="s">
        <v>576</v>
      </c>
      <c r="EV993" s="57" t="s">
        <v>572</v>
      </c>
      <c r="EW993" s="57" t="s">
        <v>572</v>
      </c>
      <c r="EX993" s="57" t="s">
        <v>577</v>
      </c>
      <c r="EY993" s="57" t="s">
        <v>572</v>
      </c>
      <c r="EZ993" s="57" t="s">
        <v>572</v>
      </c>
      <c r="FA993" s="57" t="s">
        <v>572</v>
      </c>
    </row>
    <row r="994" spans="1:157" x14ac:dyDescent="0.25">
      <c r="A994" s="52"/>
      <c r="B994" s="53"/>
      <c r="C994" s="54"/>
      <c r="D994" s="54"/>
      <c r="E994" s="54"/>
      <c r="F994" s="54"/>
      <c r="G994" s="54"/>
      <c r="H994" s="186"/>
      <c r="I994" s="54"/>
      <c r="J994" s="54"/>
      <c r="K994" s="54"/>
      <c r="L994" s="54"/>
      <c r="M994" s="54"/>
      <c r="N994" s="54"/>
      <c r="O994" s="54"/>
      <c r="P994" s="54"/>
      <c r="Q994" s="53" t="s">
        <v>571</v>
      </c>
      <c r="R994" s="53" t="s">
        <v>571</v>
      </c>
      <c r="S994" s="53" t="s">
        <v>571</v>
      </c>
      <c r="T994" s="53" t="s">
        <v>571</v>
      </c>
      <c r="U994" s="53" t="s">
        <v>571</v>
      </c>
      <c r="V994" s="53" t="s">
        <v>571</v>
      </c>
      <c r="W994" s="53" t="s">
        <v>571</v>
      </c>
      <c r="X994" s="53" t="s">
        <v>571</v>
      </c>
      <c r="Y994" s="53" t="s">
        <v>571</v>
      </c>
      <c r="Z994" s="53" t="s">
        <v>571</v>
      </c>
      <c r="AA994" s="53" t="s">
        <v>571</v>
      </c>
      <c r="AB994" s="53" t="s">
        <v>571</v>
      </c>
      <c r="AC994" s="53" t="s">
        <v>571</v>
      </c>
      <c r="AD994" s="54" t="s">
        <v>571</v>
      </c>
      <c r="AE994" s="54" t="s">
        <v>571</v>
      </c>
      <c r="AF994" s="54" t="s">
        <v>571</v>
      </c>
      <c r="AG994" s="53" t="s">
        <v>571</v>
      </c>
      <c r="AH994" s="53" t="s">
        <v>571</v>
      </c>
      <c r="AI994" s="53" t="s">
        <v>571</v>
      </c>
      <c r="AJ994" s="53" t="s">
        <v>571</v>
      </c>
      <c r="AK994" s="54"/>
      <c r="AL994" s="54"/>
      <c r="AM994" s="54"/>
      <c r="AN994" s="54"/>
      <c r="AO994" s="54"/>
      <c r="AP994" s="54"/>
      <c r="AQ994" s="54"/>
      <c r="AR994" s="54"/>
      <c r="AS994" s="54"/>
      <c r="AT994" s="54"/>
      <c r="AU994" s="54"/>
      <c r="AV994" s="54"/>
      <c r="AW994" s="54"/>
      <c r="AX994" s="54"/>
      <c r="AY994" s="54"/>
      <c r="AZ994" s="53" t="s">
        <v>573</v>
      </c>
      <c r="BA994" s="55" t="s">
        <v>573</v>
      </c>
      <c r="BB994" s="55" t="s">
        <v>573</v>
      </c>
      <c r="BC994" s="55" t="s">
        <v>573</v>
      </c>
      <c r="BD994" s="55" t="s">
        <v>573</v>
      </c>
      <c r="BE994" s="55" t="s">
        <v>573</v>
      </c>
      <c r="BF994" s="53" t="s">
        <v>573</v>
      </c>
      <c r="BG994" s="55" t="s">
        <v>573</v>
      </c>
      <c r="BH994" s="55" t="s">
        <v>573</v>
      </c>
      <c r="BI994" s="55" t="s">
        <v>573</v>
      </c>
      <c r="BJ994" s="53" t="s">
        <v>573</v>
      </c>
      <c r="BK994" s="55" t="s">
        <v>573</v>
      </c>
      <c r="BL994" s="55" t="s">
        <v>573</v>
      </c>
      <c r="BM994" s="53" t="s">
        <v>573</v>
      </c>
      <c r="BN994" s="53" t="s">
        <v>573</v>
      </c>
      <c r="BO994" s="53" t="s">
        <v>573</v>
      </c>
      <c r="BP994" s="55" t="s">
        <v>573</v>
      </c>
      <c r="BQ994" s="55" t="s">
        <v>573</v>
      </c>
      <c r="BR994" s="55" t="s">
        <v>573</v>
      </c>
      <c r="BS994" s="58" t="s">
        <v>573</v>
      </c>
      <c r="BT994" s="54" t="s">
        <v>578</v>
      </c>
      <c r="BU994" s="59" t="s">
        <v>578</v>
      </c>
      <c r="BV994" s="59" t="s">
        <v>578</v>
      </c>
      <c r="BW994" s="59" t="s">
        <v>578</v>
      </c>
      <c r="BX994" s="59" t="s">
        <v>579</v>
      </c>
      <c r="BY994" s="59" t="s">
        <v>579</v>
      </c>
      <c r="BZ994" s="59" t="s">
        <v>580</v>
      </c>
      <c r="CA994" s="59" t="s">
        <v>581</v>
      </c>
      <c r="CB994" s="59" t="s">
        <v>578</v>
      </c>
      <c r="CC994" s="59" t="s">
        <v>578</v>
      </c>
      <c r="CD994" s="59" t="s">
        <v>578</v>
      </c>
      <c r="CE994" s="59" t="s">
        <v>578</v>
      </c>
      <c r="CF994" s="59" t="s">
        <v>579</v>
      </c>
      <c r="CG994" s="59" t="s">
        <v>579</v>
      </c>
      <c r="CH994" s="59" t="s">
        <v>580</v>
      </c>
      <c r="CI994" s="59" t="s">
        <v>574</v>
      </c>
      <c r="CJ994" s="59" t="s">
        <v>582</v>
      </c>
      <c r="CK994" s="59" t="s">
        <v>578</v>
      </c>
      <c r="CL994" s="59" t="s">
        <v>583</v>
      </c>
      <c r="CM994" s="59" t="s">
        <v>583</v>
      </c>
      <c r="CN994" s="59" t="s">
        <v>579</v>
      </c>
      <c r="CO994" s="59" t="s">
        <v>584</v>
      </c>
      <c r="CP994" s="59" t="s">
        <v>585</v>
      </c>
      <c r="CQ994" s="59" t="s">
        <v>586</v>
      </c>
      <c r="CR994" s="59" t="s">
        <v>587</v>
      </c>
      <c r="CS994" s="59" t="s">
        <v>588</v>
      </c>
      <c r="CT994" s="59" t="s">
        <v>589</v>
      </c>
      <c r="CU994" s="59" t="s">
        <v>582</v>
      </c>
      <c r="CV994" s="59" t="s">
        <v>578</v>
      </c>
      <c r="CW994" s="59" t="s">
        <v>583</v>
      </c>
      <c r="CX994" s="59" t="s">
        <v>583</v>
      </c>
      <c r="CY994" s="59" t="s">
        <v>579</v>
      </c>
      <c r="CZ994" s="59" t="s">
        <v>584</v>
      </c>
      <c r="DA994" s="59" t="s">
        <v>585</v>
      </c>
      <c r="DB994" s="59" t="s">
        <v>586</v>
      </c>
      <c r="DC994" s="59" t="s">
        <v>587</v>
      </c>
      <c r="DD994" s="59" t="s">
        <v>588</v>
      </c>
      <c r="DE994" s="59" t="s">
        <v>589</v>
      </c>
      <c r="DF994" s="59" t="s">
        <v>590</v>
      </c>
      <c r="DG994" s="59" t="s">
        <v>578</v>
      </c>
      <c r="DH994" s="59" t="s">
        <v>579</v>
      </c>
      <c r="DI994" s="59" t="s">
        <v>580</v>
      </c>
      <c r="DJ994" s="59" t="s">
        <v>591</v>
      </c>
      <c r="DK994" s="59" t="s">
        <v>578</v>
      </c>
      <c r="DL994" s="59" t="s">
        <v>578</v>
      </c>
      <c r="DM994" s="59" t="s">
        <v>578</v>
      </c>
      <c r="DN994" s="59" t="s">
        <v>578</v>
      </c>
      <c r="DO994" s="59" t="s">
        <v>579</v>
      </c>
      <c r="DP994" s="59" t="s">
        <v>579</v>
      </c>
      <c r="DQ994" s="59" t="s">
        <v>579</v>
      </c>
      <c r="DR994" s="59" t="s">
        <v>580</v>
      </c>
      <c r="DS994" s="59" t="s">
        <v>580</v>
      </c>
      <c r="DT994" s="59" t="s">
        <v>591</v>
      </c>
      <c r="DU994" s="59" t="s">
        <v>578</v>
      </c>
      <c r="DV994" s="59" t="s">
        <v>578</v>
      </c>
      <c r="DW994" s="59" t="s">
        <v>578</v>
      </c>
      <c r="DX994" s="59" t="s">
        <v>578</v>
      </c>
      <c r="DY994" s="59" t="s">
        <v>578</v>
      </c>
      <c r="DZ994" s="59" t="s">
        <v>578</v>
      </c>
      <c r="EA994" s="59" t="s">
        <v>578</v>
      </c>
      <c r="EB994" s="59" t="s">
        <v>578</v>
      </c>
      <c r="EC994" s="59" t="s">
        <v>578</v>
      </c>
      <c r="ED994" s="59" t="s">
        <v>578</v>
      </c>
      <c r="EE994" s="59" t="s">
        <v>579</v>
      </c>
      <c r="EF994" s="59" t="s">
        <v>579</v>
      </c>
      <c r="EG994" s="59" t="s">
        <v>579</v>
      </c>
      <c r="EH994" s="59" t="s">
        <v>579</v>
      </c>
      <c r="EI994" s="59" t="s">
        <v>579</v>
      </c>
      <c r="EJ994" s="59" t="s">
        <v>579</v>
      </c>
      <c r="EK994" s="59" t="s">
        <v>580</v>
      </c>
      <c r="EL994" s="59" t="s">
        <v>580</v>
      </c>
      <c r="EM994" s="59" t="s">
        <v>580</v>
      </c>
      <c r="EN994" s="59" t="s">
        <v>591</v>
      </c>
      <c r="EO994" s="59" t="s">
        <v>578</v>
      </c>
      <c r="EP994" s="59" t="s">
        <v>578</v>
      </c>
      <c r="EQ994" s="59" t="s">
        <v>578</v>
      </c>
      <c r="ER994" s="59" t="s">
        <v>578</v>
      </c>
      <c r="ES994" s="59" t="s">
        <v>579</v>
      </c>
      <c r="ET994" s="59" t="s">
        <v>579</v>
      </c>
      <c r="EU994" s="59" t="s">
        <v>580</v>
      </c>
      <c r="EV994" s="59" t="s">
        <v>592</v>
      </c>
      <c r="EW994" s="59" t="s">
        <v>592</v>
      </c>
      <c r="EX994" s="59" t="s">
        <v>590</v>
      </c>
      <c r="EY994" s="59" t="s">
        <v>593</v>
      </c>
      <c r="EZ994" s="59" t="s">
        <v>593</v>
      </c>
      <c r="FA994" s="59" t="s">
        <v>593</v>
      </c>
    </row>
    <row r="995" spans="1:157" x14ac:dyDescent="0.25">
      <c r="A995" s="52"/>
      <c r="B995" s="53"/>
      <c r="C995" s="53"/>
      <c r="D995" s="53"/>
      <c r="E995" s="53"/>
      <c r="F995" s="53"/>
      <c r="G995" s="53" t="s">
        <v>571</v>
      </c>
      <c r="H995" s="185" t="s">
        <v>571</v>
      </c>
      <c r="I995" s="53" t="s">
        <v>571</v>
      </c>
      <c r="J995" s="53" t="s">
        <v>571</v>
      </c>
      <c r="K995" s="53" t="s">
        <v>571</v>
      </c>
      <c r="L995" s="54" t="s">
        <v>571</v>
      </c>
      <c r="M995" s="53" t="s">
        <v>571</v>
      </c>
      <c r="N995" s="53" t="s">
        <v>571</v>
      </c>
      <c r="O995" s="53" t="s">
        <v>571</v>
      </c>
      <c r="P995" s="53" t="s">
        <v>571</v>
      </c>
      <c r="Q995" s="53" t="s">
        <v>594</v>
      </c>
      <c r="R995" s="53" t="s">
        <v>594</v>
      </c>
      <c r="S995" s="53" t="s">
        <v>594</v>
      </c>
      <c r="T995" s="53" t="s">
        <v>594</v>
      </c>
      <c r="U995" s="53" t="s">
        <v>594</v>
      </c>
      <c r="V995" s="53" t="s">
        <v>594</v>
      </c>
      <c r="W995" s="53" t="s">
        <v>594</v>
      </c>
      <c r="X995" s="53" t="s">
        <v>594</v>
      </c>
      <c r="Y995" s="53" t="s">
        <v>594</v>
      </c>
      <c r="Z995" s="53" t="s">
        <v>594</v>
      </c>
      <c r="AA995" s="53" t="s">
        <v>595</v>
      </c>
      <c r="AB995" s="53" t="s">
        <v>595</v>
      </c>
      <c r="AC995" s="53" t="s">
        <v>595</v>
      </c>
      <c r="AD995" s="54" t="s">
        <v>595</v>
      </c>
      <c r="AE995" s="54" t="s">
        <v>595</v>
      </c>
      <c r="AF995" s="54" t="s">
        <v>595</v>
      </c>
      <c r="AG995" s="53" t="s">
        <v>596</v>
      </c>
      <c r="AH995" s="53" t="s">
        <v>596</v>
      </c>
      <c r="AI995" s="53" t="s">
        <v>596</v>
      </c>
      <c r="AJ995" s="53" t="s">
        <v>597</v>
      </c>
      <c r="AK995" s="53"/>
      <c r="AL995" s="54"/>
      <c r="AM995" s="54"/>
      <c r="AN995" s="54"/>
      <c r="AO995" s="54"/>
      <c r="AP995" s="55" t="s">
        <v>573</v>
      </c>
      <c r="AQ995" s="55" t="s">
        <v>573</v>
      </c>
      <c r="AR995" s="55" t="s">
        <v>573</v>
      </c>
      <c r="AS995" s="55" t="s">
        <v>573</v>
      </c>
      <c r="AT995" s="55" t="s">
        <v>573</v>
      </c>
      <c r="AU995" s="55" t="s">
        <v>573</v>
      </c>
      <c r="AV995" s="53" t="s">
        <v>573</v>
      </c>
      <c r="AW995" s="53" t="s">
        <v>573</v>
      </c>
      <c r="AX995" s="55" t="s">
        <v>573</v>
      </c>
      <c r="AY995" s="53" t="s">
        <v>573</v>
      </c>
      <c r="AZ995" s="53" t="s">
        <v>594</v>
      </c>
      <c r="BA995" s="53" t="s">
        <v>594</v>
      </c>
      <c r="BB995" s="53" t="s">
        <v>594</v>
      </c>
      <c r="BC995" s="53" t="s">
        <v>594</v>
      </c>
      <c r="BD995" s="53" t="s">
        <v>594</v>
      </c>
      <c r="BE995" s="53" t="s">
        <v>594</v>
      </c>
      <c r="BF995" s="53" t="s">
        <v>594</v>
      </c>
      <c r="BG995" s="53" t="s">
        <v>594</v>
      </c>
      <c r="BH995" s="53" t="s">
        <v>594</v>
      </c>
      <c r="BI995" s="53" t="s">
        <v>594</v>
      </c>
      <c r="BJ995" s="53" t="s">
        <v>595</v>
      </c>
      <c r="BK995" s="53" t="s">
        <v>595</v>
      </c>
      <c r="BL995" s="53" t="s">
        <v>595</v>
      </c>
      <c r="BM995" s="54" t="s">
        <v>595</v>
      </c>
      <c r="BN995" s="54" t="s">
        <v>595</v>
      </c>
      <c r="BO995" s="54" t="s">
        <v>595</v>
      </c>
      <c r="BP995" s="53" t="s">
        <v>596</v>
      </c>
      <c r="BQ995" s="53" t="s">
        <v>596</v>
      </c>
      <c r="BR995" s="53" t="s">
        <v>596</v>
      </c>
      <c r="BS995" s="60" t="s">
        <v>597</v>
      </c>
      <c r="BT995" s="53" t="s">
        <v>578</v>
      </c>
      <c r="BU995" s="59" t="s">
        <v>578</v>
      </c>
      <c r="BV995" s="59" t="s">
        <v>579</v>
      </c>
      <c r="BW995" s="59" t="s">
        <v>579</v>
      </c>
      <c r="BX995" s="59" t="s">
        <v>580</v>
      </c>
      <c r="BY995" s="59" t="s">
        <v>580</v>
      </c>
      <c r="BZ995" s="59" t="s">
        <v>580</v>
      </c>
      <c r="CA995" s="59" t="s">
        <v>598</v>
      </c>
      <c r="CB995" s="59" t="s">
        <v>578</v>
      </c>
      <c r="CC995" s="59" t="s">
        <v>578</v>
      </c>
      <c r="CD995" s="59" t="s">
        <v>579</v>
      </c>
      <c r="CE995" s="59" t="s">
        <v>579</v>
      </c>
      <c r="CF995" s="59" t="s">
        <v>580</v>
      </c>
      <c r="CG995" s="59" t="s">
        <v>580</v>
      </c>
      <c r="CH995" s="59" t="s">
        <v>580</v>
      </c>
      <c r="CI995" s="59" t="s">
        <v>598</v>
      </c>
      <c r="CJ995" s="59" t="s">
        <v>583</v>
      </c>
      <c r="CK995" s="59" t="s">
        <v>583</v>
      </c>
      <c r="CL995" s="59" t="s">
        <v>584</v>
      </c>
      <c r="CM995" s="59" t="s">
        <v>585</v>
      </c>
      <c r="CN995" s="59" t="s">
        <v>585</v>
      </c>
      <c r="CO995" s="59" t="s">
        <v>599</v>
      </c>
      <c r="CP995" s="59" t="s">
        <v>600</v>
      </c>
      <c r="CQ995" s="59" t="s">
        <v>601</v>
      </c>
      <c r="CR995" s="59" t="s">
        <v>601</v>
      </c>
      <c r="CS995" s="59" t="s">
        <v>601</v>
      </c>
      <c r="CT995" s="59" t="s">
        <v>601</v>
      </c>
      <c r="CU995" s="59" t="s">
        <v>583</v>
      </c>
      <c r="CV995" s="59" t="s">
        <v>583</v>
      </c>
      <c r="CW995" s="59" t="s">
        <v>584</v>
      </c>
      <c r="CX995" s="59" t="s">
        <v>585</v>
      </c>
      <c r="CY995" s="59" t="s">
        <v>585</v>
      </c>
      <c r="CZ995" s="59" t="s">
        <v>599</v>
      </c>
      <c r="DA995" s="59" t="s">
        <v>600</v>
      </c>
      <c r="DB995" s="59" t="s">
        <v>601</v>
      </c>
      <c r="DC995" s="59" t="s">
        <v>601</v>
      </c>
      <c r="DD995" s="59" t="s">
        <v>601</v>
      </c>
      <c r="DE995" s="59" t="s">
        <v>601</v>
      </c>
      <c r="DF995" s="59"/>
      <c r="DG995" s="59"/>
      <c r="DH995" s="59"/>
      <c r="DI995" s="59"/>
      <c r="DJ995" s="59"/>
      <c r="DK995" s="59" t="s">
        <v>578</v>
      </c>
      <c r="DL995" s="59" t="s">
        <v>579</v>
      </c>
      <c r="DM995" s="59" t="s">
        <v>580</v>
      </c>
      <c r="DN995" s="59" t="s">
        <v>591</v>
      </c>
      <c r="DO995" s="59" t="s">
        <v>579</v>
      </c>
      <c r="DP995" s="59" t="s">
        <v>580</v>
      </c>
      <c r="DQ995" s="59" t="s">
        <v>591</v>
      </c>
      <c r="DR995" s="59" t="s">
        <v>580</v>
      </c>
      <c r="DS995" s="59" t="s">
        <v>591</v>
      </c>
      <c r="DT995" s="59" t="s">
        <v>591</v>
      </c>
      <c r="DU995" s="59" t="s">
        <v>578</v>
      </c>
      <c r="DV995" s="59" t="s">
        <v>578</v>
      </c>
      <c r="DW995" s="59" t="s">
        <v>578</v>
      </c>
      <c r="DX995" s="59" t="s">
        <v>578</v>
      </c>
      <c r="DY995" s="59" t="s">
        <v>579</v>
      </c>
      <c r="DZ995" s="59" t="s">
        <v>579</v>
      </c>
      <c r="EA995" s="59" t="s">
        <v>579</v>
      </c>
      <c r="EB995" s="59" t="s">
        <v>580</v>
      </c>
      <c r="EC995" s="59" t="s">
        <v>580</v>
      </c>
      <c r="ED995" s="59" t="s">
        <v>591</v>
      </c>
      <c r="EE995" s="59" t="s">
        <v>579</v>
      </c>
      <c r="EF995" s="59" t="s">
        <v>579</v>
      </c>
      <c r="EG995" s="59" t="s">
        <v>579</v>
      </c>
      <c r="EH995" s="59" t="s">
        <v>580</v>
      </c>
      <c r="EI995" s="59" t="s">
        <v>580</v>
      </c>
      <c r="EJ995" s="59" t="s">
        <v>591</v>
      </c>
      <c r="EK995" s="59" t="s">
        <v>580</v>
      </c>
      <c r="EL995" s="59" t="s">
        <v>580</v>
      </c>
      <c r="EM995" s="59" t="s">
        <v>591</v>
      </c>
      <c r="EN995" s="59" t="s">
        <v>591</v>
      </c>
      <c r="EO995" s="59" t="s">
        <v>578</v>
      </c>
      <c r="EP995" s="59" t="s">
        <v>578</v>
      </c>
      <c r="EQ995" s="59" t="s">
        <v>579</v>
      </c>
      <c r="ER995" s="59" t="s">
        <v>579</v>
      </c>
      <c r="ES995" s="59" t="s">
        <v>580</v>
      </c>
      <c r="ET995" s="59" t="s">
        <v>580</v>
      </c>
      <c r="EU995" s="59" t="s">
        <v>580</v>
      </c>
      <c r="EV995" s="59" t="s">
        <v>598</v>
      </c>
      <c r="EW995" s="59" t="s">
        <v>602</v>
      </c>
      <c r="EX995" s="59"/>
      <c r="EY995" s="59" t="s">
        <v>603</v>
      </c>
      <c r="EZ995" s="59" t="s">
        <v>604</v>
      </c>
      <c r="FA995" s="59" t="s">
        <v>605</v>
      </c>
    </row>
    <row r="996" spans="1:157" x14ac:dyDescent="0.25">
      <c r="A996" s="52"/>
      <c r="B996" s="53"/>
      <c r="C996" s="53" t="s">
        <v>571</v>
      </c>
      <c r="D996" s="53" t="s">
        <v>571</v>
      </c>
      <c r="E996" s="53" t="s">
        <v>606</v>
      </c>
      <c r="F996" s="53" t="s">
        <v>571</v>
      </c>
      <c r="G996" s="53" t="s">
        <v>594</v>
      </c>
      <c r="H996" s="185" t="s">
        <v>594</v>
      </c>
      <c r="I996" s="53" t="s">
        <v>594</v>
      </c>
      <c r="J996" s="53" t="s">
        <v>594</v>
      </c>
      <c r="K996" s="53" t="s">
        <v>595</v>
      </c>
      <c r="L996" s="54" t="s">
        <v>595</v>
      </c>
      <c r="M996" s="53" t="s">
        <v>595</v>
      </c>
      <c r="N996" s="53" t="s">
        <v>596</v>
      </c>
      <c r="O996" s="53" t="s">
        <v>596</v>
      </c>
      <c r="P996" s="53" t="s">
        <v>597</v>
      </c>
      <c r="Q996" s="53" t="s">
        <v>594</v>
      </c>
      <c r="R996" s="53" t="s">
        <v>594</v>
      </c>
      <c r="S996" s="53" t="s">
        <v>594</v>
      </c>
      <c r="T996" s="53" t="s">
        <v>594</v>
      </c>
      <c r="U996" s="53" t="s">
        <v>595</v>
      </c>
      <c r="V996" s="53" t="s">
        <v>595</v>
      </c>
      <c r="W996" s="53" t="s">
        <v>595</v>
      </c>
      <c r="X996" s="53" t="s">
        <v>596</v>
      </c>
      <c r="Y996" s="53" t="s">
        <v>596</v>
      </c>
      <c r="Z996" s="53" t="s">
        <v>597</v>
      </c>
      <c r="AA996" s="53" t="s">
        <v>595</v>
      </c>
      <c r="AB996" s="53" t="s">
        <v>595</v>
      </c>
      <c r="AC996" s="53" t="s">
        <v>595</v>
      </c>
      <c r="AD996" s="54" t="s">
        <v>596</v>
      </c>
      <c r="AE996" s="54" t="s">
        <v>596</v>
      </c>
      <c r="AF996" s="54" t="s">
        <v>597</v>
      </c>
      <c r="AG996" s="53" t="s">
        <v>596</v>
      </c>
      <c r="AH996" s="53" t="s">
        <v>596</v>
      </c>
      <c r="AI996" s="53" t="s">
        <v>597</v>
      </c>
      <c r="AJ996" s="53" t="s">
        <v>597</v>
      </c>
      <c r="AK996" s="53"/>
      <c r="AL996" s="55" t="s">
        <v>573</v>
      </c>
      <c r="AM996" s="55" t="s">
        <v>573</v>
      </c>
      <c r="AN996" s="53" t="s">
        <v>573</v>
      </c>
      <c r="AO996" s="55" t="s">
        <v>573</v>
      </c>
      <c r="AP996" s="53" t="s">
        <v>594</v>
      </c>
      <c r="AQ996" s="53" t="s">
        <v>594</v>
      </c>
      <c r="AR996" s="53" t="s">
        <v>594</v>
      </c>
      <c r="AS996" s="53" t="s">
        <v>594</v>
      </c>
      <c r="AT996" s="53" t="s">
        <v>595</v>
      </c>
      <c r="AU996" s="54" t="s">
        <v>595</v>
      </c>
      <c r="AV996" s="53" t="s">
        <v>595</v>
      </c>
      <c r="AW996" s="53" t="s">
        <v>596</v>
      </c>
      <c r="AX996" s="53" t="s">
        <v>596</v>
      </c>
      <c r="AY996" s="53" t="s">
        <v>597</v>
      </c>
      <c r="AZ996" s="53" t="s">
        <v>594</v>
      </c>
      <c r="BA996" s="53" t="s">
        <v>594</v>
      </c>
      <c r="BB996" s="53" t="s">
        <v>594</v>
      </c>
      <c r="BC996" s="53" t="s">
        <v>594</v>
      </c>
      <c r="BD996" s="53" t="s">
        <v>595</v>
      </c>
      <c r="BE996" s="53" t="s">
        <v>595</v>
      </c>
      <c r="BF996" s="53" t="s">
        <v>595</v>
      </c>
      <c r="BG996" s="53" t="s">
        <v>596</v>
      </c>
      <c r="BH996" s="53" t="s">
        <v>596</v>
      </c>
      <c r="BI996" s="53" t="s">
        <v>597</v>
      </c>
      <c r="BJ996" s="53" t="s">
        <v>595</v>
      </c>
      <c r="BK996" s="53" t="s">
        <v>595</v>
      </c>
      <c r="BL996" s="53" t="s">
        <v>595</v>
      </c>
      <c r="BM996" s="54" t="s">
        <v>596</v>
      </c>
      <c r="BN996" s="54" t="s">
        <v>596</v>
      </c>
      <c r="BO996" s="54" t="s">
        <v>597</v>
      </c>
      <c r="BP996" s="53" t="s">
        <v>596</v>
      </c>
      <c r="BQ996" s="53" t="s">
        <v>596</v>
      </c>
      <c r="BR996" s="53" t="s">
        <v>597</v>
      </c>
      <c r="BS996" s="60" t="s">
        <v>597</v>
      </c>
      <c r="BT996" s="53" t="s">
        <v>579</v>
      </c>
      <c r="BU996" s="59" t="s">
        <v>579</v>
      </c>
      <c r="BV996" s="59" t="s">
        <v>579</v>
      </c>
      <c r="BW996" s="59" t="s">
        <v>580</v>
      </c>
      <c r="BX996" s="59" t="s">
        <v>580</v>
      </c>
      <c r="BY996" s="59" t="s">
        <v>591</v>
      </c>
      <c r="BZ996" s="59" t="s">
        <v>591</v>
      </c>
      <c r="CA996" s="59" t="s">
        <v>601</v>
      </c>
      <c r="CB996" s="59" t="s">
        <v>579</v>
      </c>
      <c r="CC996" s="59" t="s">
        <v>579</v>
      </c>
      <c r="CD996" s="59" t="s">
        <v>579</v>
      </c>
      <c r="CE996" s="59" t="s">
        <v>580</v>
      </c>
      <c r="CF996" s="59" t="s">
        <v>580</v>
      </c>
      <c r="CG996" s="59" t="s">
        <v>591</v>
      </c>
      <c r="CH996" s="59" t="s">
        <v>591</v>
      </c>
      <c r="CI996" s="59" t="s">
        <v>601</v>
      </c>
      <c r="CJ996" s="59" t="s">
        <v>580</v>
      </c>
      <c r="CK996" s="59" t="s">
        <v>585</v>
      </c>
      <c r="CL996" s="59" t="s">
        <v>607</v>
      </c>
      <c r="CM996" s="59" t="s">
        <v>591</v>
      </c>
      <c r="CN996" s="59" t="s">
        <v>599</v>
      </c>
      <c r="CO996" s="59" t="s">
        <v>607</v>
      </c>
      <c r="CP996" s="59" t="s">
        <v>607</v>
      </c>
      <c r="CQ996" s="59" t="s">
        <v>608</v>
      </c>
      <c r="CR996" s="59" t="s">
        <v>608</v>
      </c>
      <c r="CS996" s="59" t="s">
        <v>608</v>
      </c>
      <c r="CT996" s="59" t="s">
        <v>609</v>
      </c>
      <c r="CU996" s="59" t="s">
        <v>580</v>
      </c>
      <c r="CV996" s="59" t="s">
        <v>585</v>
      </c>
      <c r="CW996" s="59" t="s">
        <v>607</v>
      </c>
      <c r="CX996" s="59" t="s">
        <v>591</v>
      </c>
      <c r="CY996" s="59" t="s">
        <v>599</v>
      </c>
      <c r="CZ996" s="59" t="s">
        <v>607</v>
      </c>
      <c r="DA996" s="59" t="s">
        <v>607</v>
      </c>
      <c r="DB996" s="59" t="s">
        <v>608</v>
      </c>
      <c r="DC996" s="59" t="s">
        <v>608</v>
      </c>
      <c r="DD996" s="59" t="s">
        <v>608</v>
      </c>
      <c r="DE996" s="59" t="s">
        <v>610</v>
      </c>
      <c r="DF996" s="59"/>
      <c r="DG996" s="59"/>
      <c r="DH996" s="59"/>
      <c r="DI996" s="59"/>
      <c r="DJ996" s="59"/>
      <c r="DK996" s="59"/>
      <c r="DL996" s="59"/>
      <c r="DM996" s="59"/>
      <c r="DN996" s="59"/>
      <c r="DO996" s="59"/>
      <c r="DP996" s="59"/>
      <c r="DQ996" s="59"/>
      <c r="DR996" s="59"/>
      <c r="DS996" s="59"/>
      <c r="DT996" s="59"/>
      <c r="DU996" s="59" t="s">
        <v>611</v>
      </c>
      <c r="DV996" s="59" t="s">
        <v>579</v>
      </c>
      <c r="DW996" s="59" t="s">
        <v>580</v>
      </c>
      <c r="DX996" s="59" t="s">
        <v>591</v>
      </c>
      <c r="DY996" s="59" t="s">
        <v>579</v>
      </c>
      <c r="DZ996" s="59" t="s">
        <v>580</v>
      </c>
      <c r="EA996" s="59" t="s">
        <v>591</v>
      </c>
      <c r="EB996" s="59" t="s">
        <v>580</v>
      </c>
      <c r="EC996" s="59" t="s">
        <v>591</v>
      </c>
      <c r="ED996" s="59" t="s">
        <v>591</v>
      </c>
      <c r="EE996" s="59" t="s">
        <v>579</v>
      </c>
      <c r="EF996" s="59" t="s">
        <v>580</v>
      </c>
      <c r="EG996" s="59" t="s">
        <v>591</v>
      </c>
      <c r="EH996" s="59" t="s">
        <v>580</v>
      </c>
      <c r="EI996" s="59" t="s">
        <v>591</v>
      </c>
      <c r="EJ996" s="59" t="s">
        <v>591</v>
      </c>
      <c r="EK996" s="59" t="s">
        <v>580</v>
      </c>
      <c r="EL996" s="59" t="s">
        <v>591</v>
      </c>
      <c r="EM996" s="59" t="s">
        <v>591</v>
      </c>
      <c r="EN996" s="59" t="s">
        <v>591</v>
      </c>
      <c r="EO996" s="59" t="s">
        <v>579</v>
      </c>
      <c r="EP996" s="59" t="s">
        <v>579</v>
      </c>
      <c r="EQ996" s="59" t="s">
        <v>579</v>
      </c>
      <c r="ER996" s="59" t="s">
        <v>580</v>
      </c>
      <c r="ES996" s="59" t="s">
        <v>580</v>
      </c>
      <c r="ET996" s="59" t="s">
        <v>591</v>
      </c>
      <c r="EU996" s="59" t="s">
        <v>591</v>
      </c>
      <c r="EV996" s="59" t="s">
        <v>601</v>
      </c>
      <c r="EW996" s="59" t="s">
        <v>601</v>
      </c>
      <c r="EX996" s="59"/>
      <c r="EY996" s="59" t="s">
        <v>601</v>
      </c>
      <c r="EZ996" s="59" t="s">
        <v>601</v>
      </c>
      <c r="FA996" s="59" t="s">
        <v>601</v>
      </c>
    </row>
    <row r="997" spans="1:157" ht="13.8" thickBot="1" x14ac:dyDescent="0.3">
      <c r="A997" s="61" t="s">
        <v>612</v>
      </c>
      <c r="B997" s="62" t="s">
        <v>569</v>
      </c>
      <c r="C997" s="62" t="s">
        <v>578</v>
      </c>
      <c r="D997" s="62" t="s">
        <v>613</v>
      </c>
      <c r="E997" s="62" t="s">
        <v>614</v>
      </c>
      <c r="F997" s="62" t="s">
        <v>615</v>
      </c>
      <c r="G997" s="62" t="s">
        <v>578</v>
      </c>
      <c r="H997" s="187" t="s">
        <v>613</v>
      </c>
      <c r="I997" s="62" t="s">
        <v>614</v>
      </c>
      <c r="J997" s="62" t="s">
        <v>615</v>
      </c>
      <c r="K997" s="62" t="s">
        <v>613</v>
      </c>
      <c r="L997" s="63" t="s">
        <v>614</v>
      </c>
      <c r="M997" s="62" t="s">
        <v>615</v>
      </c>
      <c r="N997" s="62" t="s">
        <v>614</v>
      </c>
      <c r="O997" s="62" t="s">
        <v>615</v>
      </c>
      <c r="P997" s="62" t="s">
        <v>615</v>
      </c>
      <c r="Q997" s="62" t="s">
        <v>594</v>
      </c>
      <c r="R997" s="62" t="s">
        <v>613</v>
      </c>
      <c r="S997" s="62" t="s">
        <v>596</v>
      </c>
      <c r="T997" s="62" t="s">
        <v>615</v>
      </c>
      <c r="U997" s="62" t="s">
        <v>613</v>
      </c>
      <c r="V997" s="62" t="s">
        <v>614</v>
      </c>
      <c r="W997" s="62" t="s">
        <v>615</v>
      </c>
      <c r="X997" s="62" t="s">
        <v>614</v>
      </c>
      <c r="Y997" s="62" t="s">
        <v>615</v>
      </c>
      <c r="Z997" s="62" t="s">
        <v>615</v>
      </c>
      <c r="AA997" s="62" t="s">
        <v>613</v>
      </c>
      <c r="AB997" s="62" t="s">
        <v>614</v>
      </c>
      <c r="AC997" s="62" t="s">
        <v>615</v>
      </c>
      <c r="AD997" s="63" t="s">
        <v>614</v>
      </c>
      <c r="AE997" s="63" t="s">
        <v>615</v>
      </c>
      <c r="AF997" s="63" t="s">
        <v>615</v>
      </c>
      <c r="AG997" s="62" t="s">
        <v>614</v>
      </c>
      <c r="AH997" s="62" t="s">
        <v>615</v>
      </c>
      <c r="AI997" s="62" t="s">
        <v>615</v>
      </c>
      <c r="AJ997" s="62" t="s">
        <v>615</v>
      </c>
      <c r="AK997" s="64" t="s">
        <v>616</v>
      </c>
      <c r="AL997" s="62" t="s">
        <v>578</v>
      </c>
      <c r="AM997" s="62" t="s">
        <v>613</v>
      </c>
      <c r="AN997" s="62" t="s">
        <v>614</v>
      </c>
      <c r="AO997" s="62" t="s">
        <v>615</v>
      </c>
      <c r="AP997" s="62" t="s">
        <v>578</v>
      </c>
      <c r="AQ997" s="62" t="s">
        <v>613</v>
      </c>
      <c r="AR997" s="62" t="s">
        <v>614</v>
      </c>
      <c r="AS997" s="62" t="s">
        <v>615</v>
      </c>
      <c r="AT997" s="62" t="s">
        <v>613</v>
      </c>
      <c r="AU997" s="63" t="s">
        <v>614</v>
      </c>
      <c r="AV997" s="62" t="s">
        <v>615</v>
      </c>
      <c r="AW997" s="62" t="s">
        <v>614</v>
      </c>
      <c r="AX997" s="62" t="s">
        <v>615</v>
      </c>
      <c r="AY997" s="62" t="s">
        <v>615</v>
      </c>
      <c r="AZ997" s="62" t="s">
        <v>578</v>
      </c>
      <c r="BA997" s="62" t="s">
        <v>613</v>
      </c>
      <c r="BB997" s="62" t="s">
        <v>614</v>
      </c>
      <c r="BC997" s="62" t="s">
        <v>615</v>
      </c>
      <c r="BD997" s="62" t="s">
        <v>613</v>
      </c>
      <c r="BE997" s="62" t="s">
        <v>617</v>
      </c>
      <c r="BF997" s="62" t="s">
        <v>615</v>
      </c>
      <c r="BG997" s="62" t="s">
        <v>614</v>
      </c>
      <c r="BH997" s="62" t="s">
        <v>615</v>
      </c>
      <c r="BI997" s="62" t="s">
        <v>615</v>
      </c>
      <c r="BJ997" s="62" t="s">
        <v>613</v>
      </c>
      <c r="BK997" s="62" t="s">
        <v>614</v>
      </c>
      <c r="BL997" s="62" t="s">
        <v>615</v>
      </c>
      <c r="BM997" s="63" t="s">
        <v>614</v>
      </c>
      <c r="BN997" s="63" t="s">
        <v>615</v>
      </c>
      <c r="BO997" s="63" t="s">
        <v>615</v>
      </c>
      <c r="BP997" s="62" t="s">
        <v>614</v>
      </c>
      <c r="BQ997" s="62" t="s">
        <v>615</v>
      </c>
      <c r="BR997" s="62" t="s">
        <v>615</v>
      </c>
      <c r="BS997" s="65" t="s">
        <v>615</v>
      </c>
      <c r="BT997" s="62" t="s">
        <v>579</v>
      </c>
      <c r="BU997" s="66" t="s">
        <v>580</v>
      </c>
      <c r="BV997" s="66" t="s">
        <v>580</v>
      </c>
      <c r="BW997" s="66" t="s">
        <v>580</v>
      </c>
      <c r="BX997" s="66" t="s">
        <v>591</v>
      </c>
      <c r="BY997" s="66" t="s">
        <v>591</v>
      </c>
      <c r="BZ997" s="66" t="s">
        <v>591</v>
      </c>
      <c r="CA997" s="66" t="s">
        <v>608</v>
      </c>
      <c r="CB997" s="66" t="s">
        <v>579</v>
      </c>
      <c r="CC997" s="66" t="s">
        <v>580</v>
      </c>
      <c r="CD997" s="66" t="s">
        <v>580</v>
      </c>
      <c r="CE997" s="66" t="s">
        <v>580</v>
      </c>
      <c r="CF997" s="66" t="s">
        <v>591</v>
      </c>
      <c r="CG997" s="66" t="s">
        <v>591</v>
      </c>
      <c r="CH997" s="66" t="s">
        <v>591</v>
      </c>
      <c r="CI997" s="66" t="s">
        <v>608</v>
      </c>
      <c r="CJ997" s="66" t="s">
        <v>607</v>
      </c>
      <c r="CK997" s="66" t="s">
        <v>607</v>
      </c>
      <c r="CL997" s="66" t="s">
        <v>607</v>
      </c>
      <c r="CM997" s="66" t="s">
        <v>607</v>
      </c>
      <c r="CN997" s="66" t="s">
        <v>607</v>
      </c>
      <c r="CO997" s="66" t="s">
        <v>607</v>
      </c>
      <c r="CP997" s="66" t="s">
        <v>607</v>
      </c>
      <c r="CQ997" s="66"/>
      <c r="CR997" s="66"/>
      <c r="CS997" s="66"/>
      <c r="CT997" s="66"/>
      <c r="CU997" s="66" t="s">
        <v>607</v>
      </c>
      <c r="CV997" s="66" t="s">
        <v>607</v>
      </c>
      <c r="CW997" s="66" t="s">
        <v>607</v>
      </c>
      <c r="CX997" s="66" t="s">
        <v>607</v>
      </c>
      <c r="CY997" s="66" t="s">
        <v>607</v>
      </c>
      <c r="CZ997" s="66" t="s">
        <v>607</v>
      </c>
      <c r="DA997" s="66" t="s">
        <v>607</v>
      </c>
      <c r="DB997" s="66"/>
      <c r="DC997" s="66"/>
      <c r="DD997" s="66"/>
      <c r="DE997" s="66"/>
      <c r="DF997" s="66"/>
      <c r="DG997" s="66"/>
      <c r="DH997" s="66"/>
      <c r="DI997" s="66"/>
      <c r="DJ997" s="66"/>
      <c r="DK997" s="66"/>
      <c r="DL997" s="66"/>
      <c r="DM997" s="66"/>
      <c r="DN997" s="66"/>
      <c r="DO997" s="66"/>
      <c r="DP997" s="66"/>
      <c r="DQ997" s="66"/>
      <c r="DR997" s="66"/>
      <c r="DS997" s="66"/>
      <c r="DT997" s="66"/>
      <c r="DU997" s="66"/>
      <c r="DV997" s="66"/>
      <c r="DW997" s="66"/>
      <c r="DX997" s="66"/>
      <c r="DY997" s="66"/>
      <c r="DZ997" s="66"/>
      <c r="EA997" s="66"/>
      <c r="EB997" s="66"/>
      <c r="EC997" s="66"/>
      <c r="ED997" s="66"/>
      <c r="EE997" s="66"/>
      <c r="EF997" s="66"/>
      <c r="EG997" s="66"/>
      <c r="EH997" s="66"/>
      <c r="EI997" s="66"/>
      <c r="EJ997" s="66"/>
      <c r="EK997" s="66"/>
      <c r="EL997" s="66"/>
      <c r="EM997" s="66"/>
      <c r="EN997" s="66"/>
      <c r="EO997" s="66" t="s">
        <v>579</v>
      </c>
      <c r="EP997" s="66" t="s">
        <v>580</v>
      </c>
      <c r="EQ997" s="66" t="s">
        <v>580</v>
      </c>
      <c r="ER997" s="66" t="s">
        <v>580</v>
      </c>
      <c r="ES997" s="66" t="s">
        <v>591</v>
      </c>
      <c r="ET997" s="66" t="s">
        <v>591</v>
      </c>
      <c r="EU997" s="66" t="s">
        <v>591</v>
      </c>
      <c r="EV997" s="66" t="s">
        <v>608</v>
      </c>
      <c r="EW997" s="66" t="s">
        <v>609</v>
      </c>
      <c r="EX997" s="66"/>
      <c r="EY997" s="66" t="s">
        <v>608</v>
      </c>
      <c r="EZ997" s="66" t="s">
        <v>608</v>
      </c>
      <c r="FA997" s="66" t="s">
        <v>609</v>
      </c>
    </row>
    <row r="998" spans="1:157" ht="14.4" x14ac:dyDescent="0.3">
      <c r="A998" s="67" t="s">
        <v>618</v>
      </c>
      <c r="B998" s="68">
        <v>639</v>
      </c>
      <c r="C998" s="69">
        <v>865</v>
      </c>
      <c r="D998" s="69">
        <v>865</v>
      </c>
      <c r="E998" s="69">
        <v>865</v>
      </c>
      <c r="F998" s="69">
        <v>865</v>
      </c>
      <c r="G998" s="69">
        <v>865</v>
      </c>
      <c r="H998" s="188">
        <v>865</v>
      </c>
      <c r="I998" s="71">
        <v>865</v>
      </c>
      <c r="J998" s="71">
        <v>865</v>
      </c>
      <c r="K998" s="71">
        <v>865</v>
      </c>
      <c r="L998" s="71">
        <v>865</v>
      </c>
      <c r="M998" s="71">
        <v>865</v>
      </c>
      <c r="N998" s="71">
        <v>865</v>
      </c>
      <c r="O998" s="71">
        <v>865</v>
      </c>
      <c r="P998" s="71">
        <v>865</v>
      </c>
      <c r="Q998" s="71">
        <v>1275</v>
      </c>
      <c r="R998" s="71">
        <v>1275</v>
      </c>
      <c r="S998" s="71">
        <v>1275</v>
      </c>
      <c r="T998" s="71">
        <v>1275</v>
      </c>
      <c r="U998" s="71">
        <v>1275</v>
      </c>
      <c r="V998" s="71">
        <v>1275</v>
      </c>
      <c r="W998" s="71">
        <v>1275</v>
      </c>
      <c r="X998" s="71">
        <v>1275</v>
      </c>
      <c r="Y998" s="71">
        <v>1275</v>
      </c>
      <c r="Z998" s="71">
        <v>1275</v>
      </c>
      <c r="AA998" s="71">
        <v>1275</v>
      </c>
      <c r="AB998" s="71">
        <v>1275</v>
      </c>
      <c r="AC998" s="71">
        <v>1275</v>
      </c>
      <c r="AD998" s="71">
        <v>1275</v>
      </c>
      <c r="AE998" s="71">
        <v>1275</v>
      </c>
      <c r="AF998" s="71">
        <v>1275</v>
      </c>
      <c r="AG998" s="71">
        <v>1275</v>
      </c>
      <c r="AH998" s="71">
        <v>1275</v>
      </c>
      <c r="AI998" s="71">
        <v>1275</v>
      </c>
      <c r="AJ998" s="71">
        <v>1275</v>
      </c>
      <c r="AK998" s="71">
        <v>639</v>
      </c>
      <c r="AL998" s="71">
        <v>865</v>
      </c>
      <c r="AM998" s="71">
        <v>865</v>
      </c>
      <c r="AN998" s="71">
        <v>865</v>
      </c>
      <c r="AO998" s="71">
        <v>865</v>
      </c>
      <c r="AP998" s="71">
        <v>865</v>
      </c>
      <c r="AQ998" s="71">
        <v>865</v>
      </c>
      <c r="AR998" s="71">
        <v>865</v>
      </c>
      <c r="AS998" s="71">
        <v>865</v>
      </c>
      <c r="AT998" s="71">
        <v>865</v>
      </c>
      <c r="AU998" s="71">
        <v>865</v>
      </c>
      <c r="AV998" s="71">
        <v>865</v>
      </c>
      <c r="AW998" s="71">
        <v>865</v>
      </c>
      <c r="AX998" s="71">
        <v>865</v>
      </c>
      <c r="AY998" s="71">
        <v>865</v>
      </c>
      <c r="AZ998" s="71">
        <v>1275</v>
      </c>
      <c r="BA998" s="71">
        <v>1275</v>
      </c>
      <c r="BB998" s="71">
        <v>1275</v>
      </c>
      <c r="BC998" s="71">
        <v>1275</v>
      </c>
      <c r="BD998" s="71">
        <v>1275</v>
      </c>
      <c r="BE998" s="71">
        <v>1275</v>
      </c>
      <c r="BF998" s="71">
        <v>1275</v>
      </c>
      <c r="BG998" s="71">
        <v>1275</v>
      </c>
      <c r="BH998" s="71">
        <v>1275</v>
      </c>
      <c r="BI998" s="71">
        <v>1275</v>
      </c>
      <c r="BJ998" s="71">
        <v>1275</v>
      </c>
      <c r="BK998" s="71">
        <v>1275</v>
      </c>
      <c r="BL998" s="71">
        <v>1275</v>
      </c>
      <c r="BM998" s="71">
        <v>1275</v>
      </c>
      <c r="BN998" s="71">
        <v>1275</v>
      </c>
      <c r="BO998" s="71">
        <v>1275</v>
      </c>
      <c r="BP998" s="71">
        <v>1275</v>
      </c>
      <c r="BQ998" s="71">
        <v>1275</v>
      </c>
      <c r="BR998" s="71">
        <v>1275</v>
      </c>
      <c r="BS998" s="71">
        <v>1275</v>
      </c>
      <c r="BT998" s="69">
        <v>1275</v>
      </c>
      <c r="BU998" s="69">
        <v>1275</v>
      </c>
      <c r="BV998" s="69">
        <v>1275</v>
      </c>
      <c r="BW998" s="69">
        <v>1275</v>
      </c>
      <c r="BX998" s="69">
        <v>1275</v>
      </c>
      <c r="BY998" s="70">
        <v>1275</v>
      </c>
      <c r="BZ998" s="71">
        <v>1275</v>
      </c>
      <c r="CA998" s="71">
        <v>1275</v>
      </c>
      <c r="CB998" s="71">
        <v>1275</v>
      </c>
      <c r="CC998" s="71">
        <v>1275</v>
      </c>
      <c r="CD998" s="71">
        <v>1275</v>
      </c>
      <c r="CE998" s="71">
        <v>1275</v>
      </c>
      <c r="CF998" s="71">
        <v>1275</v>
      </c>
      <c r="CG998" s="71">
        <v>1275</v>
      </c>
      <c r="CH998" s="71">
        <v>1275</v>
      </c>
      <c r="CI998" s="71">
        <v>1275</v>
      </c>
      <c r="CJ998" s="71">
        <v>1396</v>
      </c>
      <c r="CK998" s="71">
        <v>1396</v>
      </c>
      <c r="CL998" s="71">
        <v>1396</v>
      </c>
      <c r="CM998" s="71">
        <v>1396</v>
      </c>
      <c r="CN998" s="71">
        <v>1396</v>
      </c>
      <c r="CO998" s="71">
        <v>1396</v>
      </c>
      <c r="CP998" s="71">
        <v>1396</v>
      </c>
      <c r="CQ998" s="71">
        <v>1396</v>
      </c>
      <c r="CR998" s="71">
        <v>1396</v>
      </c>
      <c r="CS998" s="71">
        <v>1605.3999999999999</v>
      </c>
      <c r="CT998" s="71">
        <v>1605.3999999999999</v>
      </c>
      <c r="CU998" s="71">
        <v>1396</v>
      </c>
      <c r="CV998" s="71">
        <v>1396</v>
      </c>
      <c r="CW998" s="71">
        <v>1396</v>
      </c>
      <c r="CX998" s="71">
        <v>1396</v>
      </c>
      <c r="CY998" s="71">
        <v>1396</v>
      </c>
      <c r="CZ998" s="71">
        <v>1396</v>
      </c>
      <c r="DA998" s="71">
        <v>1396</v>
      </c>
      <c r="DB998" s="71">
        <v>1396</v>
      </c>
      <c r="DC998" s="71">
        <v>1396</v>
      </c>
      <c r="DD998" s="71">
        <v>1605.3999999999999</v>
      </c>
      <c r="DE998" s="71">
        <v>1605.3999999999999</v>
      </c>
      <c r="DF998" s="71">
        <v>865</v>
      </c>
      <c r="DG998" s="71">
        <v>1275</v>
      </c>
      <c r="DH998" s="71">
        <v>1275</v>
      </c>
      <c r="DI998" s="71">
        <v>1275</v>
      </c>
      <c r="DJ998" s="71">
        <v>1275</v>
      </c>
      <c r="DK998" s="71">
        <v>1275</v>
      </c>
      <c r="DL998" s="71">
        <v>1275</v>
      </c>
      <c r="DM998" s="71">
        <v>1275</v>
      </c>
      <c r="DN998" s="71">
        <v>1275</v>
      </c>
      <c r="DO998" s="71">
        <v>1275</v>
      </c>
      <c r="DP998" s="71">
        <v>1275</v>
      </c>
      <c r="DQ998" s="71">
        <v>1275</v>
      </c>
      <c r="DR998" s="71">
        <v>1275</v>
      </c>
      <c r="DS998" s="71">
        <v>1275</v>
      </c>
      <c r="DT998" s="71">
        <v>1275</v>
      </c>
      <c r="DU998" s="71">
        <v>1396</v>
      </c>
      <c r="DV998" s="71">
        <v>1396</v>
      </c>
      <c r="DW998" s="71">
        <v>1396</v>
      </c>
      <c r="DX998" s="71">
        <v>1396</v>
      </c>
      <c r="DY998" s="71">
        <v>1396</v>
      </c>
      <c r="DZ998" s="71">
        <v>1396</v>
      </c>
      <c r="EA998" s="71">
        <v>1396</v>
      </c>
      <c r="EB998" s="71">
        <v>1396</v>
      </c>
      <c r="EC998" s="71">
        <v>1396</v>
      </c>
      <c r="ED998" s="71">
        <v>1396</v>
      </c>
      <c r="EE998" s="71">
        <v>1396</v>
      </c>
      <c r="EF998" s="71">
        <v>1396</v>
      </c>
      <c r="EG998" s="71">
        <v>1396</v>
      </c>
      <c r="EH998" s="71">
        <v>1396</v>
      </c>
      <c r="EI998" s="71">
        <v>1396</v>
      </c>
      <c r="EJ998" s="71">
        <v>1396</v>
      </c>
      <c r="EK998" s="71">
        <v>1396</v>
      </c>
      <c r="EL998" s="71">
        <v>1396</v>
      </c>
      <c r="EM998" s="71">
        <v>1396</v>
      </c>
      <c r="EN998" s="71">
        <v>1396</v>
      </c>
      <c r="EO998" s="71">
        <v>1396</v>
      </c>
      <c r="EP998" s="71">
        <v>1396</v>
      </c>
      <c r="EQ998" s="71">
        <v>1396</v>
      </c>
      <c r="ER998" s="71">
        <v>1396</v>
      </c>
      <c r="ES998" s="71">
        <v>1396</v>
      </c>
      <c r="ET998" s="71">
        <v>1396</v>
      </c>
      <c r="EU998" s="71">
        <v>1396</v>
      </c>
      <c r="EV998" s="71">
        <v>1396</v>
      </c>
      <c r="EW998" s="71">
        <v>1605.3999999999999</v>
      </c>
      <c r="EX998" s="71">
        <v>865</v>
      </c>
      <c r="EY998" s="71">
        <v>1396</v>
      </c>
      <c r="EZ998" s="71">
        <v>1396</v>
      </c>
      <c r="FA998" s="71">
        <v>1605.3999999999999</v>
      </c>
    </row>
    <row r="999" spans="1:157" ht="14.4" x14ac:dyDescent="0.3">
      <c r="A999" s="171" t="s">
        <v>619</v>
      </c>
      <c r="B999" s="172">
        <v>0</v>
      </c>
      <c r="C999" s="173">
        <v>834.96077457210833</v>
      </c>
      <c r="D999" s="173">
        <v>759.29477406690387</v>
      </c>
      <c r="E999" s="173">
        <v>436.70590434747061</v>
      </c>
      <c r="F999" s="173">
        <v>0</v>
      </c>
      <c r="G999" s="173">
        <v>1669.9215491442167</v>
      </c>
      <c r="H999" s="204">
        <v>1594.2555486390122</v>
      </c>
      <c r="I999" s="175">
        <v>1271.666678919579</v>
      </c>
      <c r="J999" s="175">
        <v>834.96077457210833</v>
      </c>
      <c r="K999" s="175">
        <v>1518.5895481338077</v>
      </c>
      <c r="L999" s="175">
        <v>1196.0006784143745</v>
      </c>
      <c r="M999" s="175">
        <v>759.29477406690387</v>
      </c>
      <c r="N999" s="175">
        <v>873.41180869494121</v>
      </c>
      <c r="O999" s="175">
        <v>436.70590434747061</v>
      </c>
      <c r="P999" s="175">
        <v>0</v>
      </c>
      <c r="Q999" s="175">
        <v>2504.8823237163251</v>
      </c>
      <c r="R999" s="175">
        <v>2429.2163232111207</v>
      </c>
      <c r="S999" s="175">
        <v>2106.6274534916874</v>
      </c>
      <c r="T999" s="175">
        <v>1669.9215491442167</v>
      </c>
      <c r="U999" s="175">
        <v>2353.5503227059162</v>
      </c>
      <c r="V999" s="175">
        <v>2030.9614529864828</v>
      </c>
      <c r="W999" s="175">
        <v>1594.2555486390122</v>
      </c>
      <c r="X999" s="175">
        <v>1708.3725832670495</v>
      </c>
      <c r="Y999" s="175">
        <v>1271.666678919579</v>
      </c>
      <c r="Z999" s="175">
        <v>834.96077457210833</v>
      </c>
      <c r="AA999" s="175">
        <v>2277.8843222007117</v>
      </c>
      <c r="AB999" s="175">
        <v>1955.2954524812783</v>
      </c>
      <c r="AC999" s="175">
        <v>1518.5895481338077</v>
      </c>
      <c r="AD999" s="175">
        <v>1632.7065827618451</v>
      </c>
      <c r="AE999" s="175">
        <v>1196.0006784143745</v>
      </c>
      <c r="AF999" s="175">
        <v>759.29477406690387</v>
      </c>
      <c r="AG999" s="175">
        <v>1310.1177130424119</v>
      </c>
      <c r="AH999" s="175">
        <v>873.41180869494121</v>
      </c>
      <c r="AI999" s="175">
        <v>436.70590434747061</v>
      </c>
      <c r="AJ999" s="175">
        <v>0</v>
      </c>
      <c r="AK999" s="175">
        <v>0</v>
      </c>
      <c r="AL999" s="175">
        <v>834.96077457210833</v>
      </c>
      <c r="AM999" s="175">
        <v>759.29477406690387</v>
      </c>
      <c r="AN999" s="175">
        <v>436.70590434747061</v>
      </c>
      <c r="AO999" s="175">
        <v>0</v>
      </c>
      <c r="AP999" s="175">
        <v>1669.9215491442167</v>
      </c>
      <c r="AQ999" s="175">
        <v>1594.2555486390122</v>
      </c>
      <c r="AR999" s="175">
        <v>1271.666678919579</v>
      </c>
      <c r="AS999" s="175">
        <v>834.96077457210833</v>
      </c>
      <c r="AT999" s="175">
        <v>1518.5895481338077</v>
      </c>
      <c r="AU999" s="175">
        <v>1196.0006784143745</v>
      </c>
      <c r="AV999" s="175">
        <v>759.29477406690387</v>
      </c>
      <c r="AW999" s="175">
        <v>873.41180869494121</v>
      </c>
      <c r="AX999" s="175">
        <v>436.70590434747061</v>
      </c>
      <c r="AY999" s="175">
        <v>0</v>
      </c>
      <c r="AZ999" s="175">
        <v>2504.8823237163251</v>
      </c>
      <c r="BA999" s="175">
        <v>2429.2163232111207</v>
      </c>
      <c r="BB999" s="175">
        <v>2106.6274534916874</v>
      </c>
      <c r="BC999" s="175">
        <v>1669.9215491442167</v>
      </c>
      <c r="BD999" s="175">
        <v>2353.5503227059162</v>
      </c>
      <c r="BE999" s="175">
        <v>2030.9614529864828</v>
      </c>
      <c r="BF999" s="175">
        <v>1594.2555486390122</v>
      </c>
      <c r="BG999" s="175">
        <v>1708.3725832670495</v>
      </c>
      <c r="BH999" s="175">
        <v>1271.666678919579</v>
      </c>
      <c r="BI999" s="175">
        <v>834.96077457210833</v>
      </c>
      <c r="BJ999" s="175">
        <v>2277.8843222007117</v>
      </c>
      <c r="BK999" s="175">
        <v>1955.2954524812783</v>
      </c>
      <c r="BL999" s="175">
        <v>1518.5895481338077</v>
      </c>
      <c r="BM999" s="175">
        <v>1632.7065827618451</v>
      </c>
      <c r="BN999" s="175">
        <v>1196.0006784143745</v>
      </c>
      <c r="BO999" s="175">
        <v>759.29477406690387</v>
      </c>
      <c r="BP999" s="175">
        <v>1310.1177130424119</v>
      </c>
      <c r="BQ999" s="175">
        <v>873.41180869494121</v>
      </c>
      <c r="BR999" s="175">
        <v>436.70590434747061</v>
      </c>
      <c r="BS999" s="175">
        <v>0</v>
      </c>
      <c r="BT999" s="173">
        <v>3188.5110972780244</v>
      </c>
      <c r="BU999" s="173">
        <v>2865.9222275585912</v>
      </c>
      <c r="BV999" s="173">
        <v>2790.2562270533867</v>
      </c>
      <c r="BW999" s="173">
        <v>2467.6673573339535</v>
      </c>
      <c r="BX999" s="173">
        <v>1632.7065827618451</v>
      </c>
      <c r="BY999" s="174">
        <v>1196.0006784143745</v>
      </c>
      <c r="BZ999" s="175">
        <v>873.41180869494121</v>
      </c>
      <c r="CA999" s="175">
        <v>2144.9251398707311</v>
      </c>
      <c r="CB999" s="175">
        <v>3188.5110972780244</v>
      </c>
      <c r="CC999" s="175">
        <v>2865.9222275585912</v>
      </c>
      <c r="CD999" s="175">
        <v>2790.2562270533867</v>
      </c>
      <c r="CE999" s="175">
        <v>2467.6673573339535</v>
      </c>
      <c r="CF999" s="175">
        <v>1632.7065827618451</v>
      </c>
      <c r="CG999" s="175">
        <v>1196.0006784143745</v>
      </c>
      <c r="CH999" s="175">
        <v>873.41180869494121</v>
      </c>
      <c r="CI999" s="175">
        <v>2144.9251398707311</v>
      </c>
      <c r="CJ999" s="175">
        <v>3625.217001625495</v>
      </c>
      <c r="CK999" s="175">
        <v>3226.9621314008573</v>
      </c>
      <c r="CL999" s="175">
        <v>2828.7072611762196</v>
      </c>
      <c r="CM999" s="175">
        <v>2392.0013568287491</v>
      </c>
      <c r="CN999" s="175">
        <v>1632.7065827618451</v>
      </c>
      <c r="CO999" s="175">
        <v>1310.1177130424119</v>
      </c>
      <c r="CP999" s="175">
        <v>873.41180869494121</v>
      </c>
      <c r="CQ999" s="175">
        <v>2269.8748365043598</v>
      </c>
      <c r="CR999" s="175">
        <v>3026.4997820058129</v>
      </c>
      <c r="CS999" s="175">
        <v>3783.124727507266</v>
      </c>
      <c r="CT999" s="175">
        <v>4539.7496730087196</v>
      </c>
      <c r="CU999" s="175">
        <v>3625.217001625495</v>
      </c>
      <c r="CV999" s="175">
        <v>3226.9621314008573</v>
      </c>
      <c r="CW999" s="175">
        <v>2828.7072611762196</v>
      </c>
      <c r="CX999" s="175">
        <v>2392.0013568287491</v>
      </c>
      <c r="CY999" s="175">
        <v>1632.7065827618451</v>
      </c>
      <c r="CZ999" s="175">
        <v>1310.1177130424119</v>
      </c>
      <c r="DA999" s="175">
        <v>873.41180869494121</v>
      </c>
      <c r="DB999" s="175">
        <v>2269.8748365043598</v>
      </c>
      <c r="DC999" s="175">
        <v>3026.4997820058129</v>
      </c>
      <c r="DD999" s="175">
        <v>3783.124727507266</v>
      </c>
      <c r="DE999" s="175">
        <v>4539.7496730087196</v>
      </c>
      <c r="DF999" s="175">
        <v>0</v>
      </c>
      <c r="DG999" s="175">
        <v>834.96077457210833</v>
      </c>
      <c r="DH999" s="175">
        <v>759.29477406690387</v>
      </c>
      <c r="DI999" s="175">
        <v>436.70590434747061</v>
      </c>
      <c r="DJ999" s="175">
        <v>0</v>
      </c>
      <c r="DK999" s="175">
        <v>1669.9215491442167</v>
      </c>
      <c r="DL999" s="175">
        <v>1594.2555486390122</v>
      </c>
      <c r="DM999" s="175">
        <v>1271.666678919579</v>
      </c>
      <c r="DN999" s="175">
        <v>834.96077457210833</v>
      </c>
      <c r="DO999" s="175">
        <v>1518.5895481338077</v>
      </c>
      <c r="DP999" s="175">
        <v>1196.0006784143745</v>
      </c>
      <c r="DQ999" s="175">
        <v>759.29477406690387</v>
      </c>
      <c r="DR999" s="175">
        <v>873.41180869494121</v>
      </c>
      <c r="DS999" s="175">
        <v>436.70590434747061</v>
      </c>
      <c r="DT999" s="175">
        <v>0</v>
      </c>
      <c r="DU999" s="175">
        <v>2504.8823237163251</v>
      </c>
      <c r="DV999" s="175">
        <v>2429.2163232111207</v>
      </c>
      <c r="DW999" s="175">
        <v>2106.6274534916874</v>
      </c>
      <c r="DX999" s="175">
        <v>1669.9215491442167</v>
      </c>
      <c r="DY999" s="175">
        <v>2353.5503227059162</v>
      </c>
      <c r="DZ999" s="175">
        <v>2030.9614529864828</v>
      </c>
      <c r="EA999" s="175">
        <v>1594.2555486390122</v>
      </c>
      <c r="EB999" s="175">
        <v>1708.3725832670495</v>
      </c>
      <c r="EC999" s="175">
        <v>1271.666678919579</v>
      </c>
      <c r="ED999" s="175">
        <v>834.96077457210833</v>
      </c>
      <c r="EE999" s="175">
        <v>2277.8843222007117</v>
      </c>
      <c r="EF999" s="175">
        <v>1955.2954524812783</v>
      </c>
      <c r="EG999" s="175">
        <v>1518.5895481338077</v>
      </c>
      <c r="EH999" s="175">
        <v>1632.7065827618451</v>
      </c>
      <c r="EI999" s="175">
        <v>1196.0006784143745</v>
      </c>
      <c r="EJ999" s="175">
        <v>759.29477406690387</v>
      </c>
      <c r="EK999" s="175">
        <v>1310.1177130424119</v>
      </c>
      <c r="EL999" s="175">
        <v>873.41180869494121</v>
      </c>
      <c r="EM999" s="175">
        <v>436.70590434747061</v>
      </c>
      <c r="EN999" s="175">
        <v>0</v>
      </c>
      <c r="EO999" s="175">
        <v>3188.5110972780244</v>
      </c>
      <c r="EP999" s="175">
        <v>2865.9222275585912</v>
      </c>
      <c r="EQ999" s="175">
        <v>2790.2562270533867</v>
      </c>
      <c r="ER999" s="175">
        <v>2467.6673573339535</v>
      </c>
      <c r="ES999" s="175">
        <v>1632.7065827618451</v>
      </c>
      <c r="ET999" s="175">
        <v>1196.0006784143745</v>
      </c>
      <c r="EU999" s="175">
        <v>873.41180869494121</v>
      </c>
      <c r="EV999" s="175">
        <v>2144.9251398707311</v>
      </c>
      <c r="EW999" s="175">
        <v>2859.9001864943079</v>
      </c>
      <c r="EX999" s="175">
        <v>0</v>
      </c>
      <c r="EY999" s="175">
        <v>507.74036324662069</v>
      </c>
      <c r="EZ999" s="175">
        <v>1015.4807264932415</v>
      </c>
      <c r="FA999" s="175">
        <v>1523.2210897398622</v>
      </c>
    </row>
    <row r="1000" spans="1:157" ht="14.4" x14ac:dyDescent="0.3">
      <c r="A1000" s="171" t="s">
        <v>620</v>
      </c>
      <c r="B1000" s="172">
        <v>261.55079999999998</v>
      </c>
      <c r="C1000" s="173">
        <v>387.99805000000003</v>
      </c>
      <c r="D1000" s="173">
        <v>396.76670000000013</v>
      </c>
      <c r="E1000" s="173">
        <v>467.73980000000006</v>
      </c>
      <c r="F1000" s="173">
        <v>495.69355000000007</v>
      </c>
      <c r="G1000" s="173">
        <v>511.86660000000006</v>
      </c>
      <c r="H1000" s="204">
        <v>520.23667499999999</v>
      </c>
      <c r="I1000" s="175">
        <v>587.98372499999994</v>
      </c>
      <c r="J1000" s="175">
        <v>614.66684999999995</v>
      </c>
      <c r="K1000" s="175">
        <v>528.60675000000003</v>
      </c>
      <c r="L1000" s="175">
        <v>596.35380000000009</v>
      </c>
      <c r="M1000" s="175">
        <v>623.036925</v>
      </c>
      <c r="N1000" s="175">
        <v>664.10085000000004</v>
      </c>
      <c r="O1000" s="175">
        <v>690.78397500000005</v>
      </c>
      <c r="P1000" s="175">
        <v>717.46709999999996</v>
      </c>
      <c r="Q1000" s="175">
        <v>622.25850000000003</v>
      </c>
      <c r="R1000" s="175">
        <v>630.23</v>
      </c>
      <c r="S1000" s="175">
        <v>694.75099999999998</v>
      </c>
      <c r="T1000" s="175">
        <v>720.1635</v>
      </c>
      <c r="U1000" s="175">
        <v>638.20150000000001</v>
      </c>
      <c r="V1000" s="175">
        <v>702.72250000000008</v>
      </c>
      <c r="W1000" s="175">
        <v>728.13499999999999</v>
      </c>
      <c r="X1000" s="175">
        <v>767.24350000000004</v>
      </c>
      <c r="Y1000" s="175">
        <v>792.65599999999995</v>
      </c>
      <c r="Z1000" s="175">
        <v>818.06849999999997</v>
      </c>
      <c r="AA1000" s="175">
        <v>646.173</v>
      </c>
      <c r="AB1000" s="175">
        <v>710.69400000000007</v>
      </c>
      <c r="AC1000" s="175">
        <v>736.1065000000001</v>
      </c>
      <c r="AD1000" s="175">
        <v>775.21500000000003</v>
      </c>
      <c r="AE1000" s="175">
        <v>800.62750000000005</v>
      </c>
      <c r="AF1000" s="175">
        <v>826.04000000000008</v>
      </c>
      <c r="AG1000" s="175">
        <v>839.73599999999999</v>
      </c>
      <c r="AH1000" s="175">
        <v>865.14850000000001</v>
      </c>
      <c r="AI1000" s="175">
        <v>890.56100000000004</v>
      </c>
      <c r="AJ1000" s="175">
        <v>915.97350000000006</v>
      </c>
      <c r="AK1000" s="175">
        <v>515.87910000000011</v>
      </c>
      <c r="AL1000" s="175">
        <v>633.93487500000015</v>
      </c>
      <c r="AM1000" s="175">
        <v>642.30494999999996</v>
      </c>
      <c r="AN1000" s="175">
        <v>710.05200000000013</v>
      </c>
      <c r="AO1000" s="175">
        <v>736.73512500000015</v>
      </c>
      <c r="AP1000" s="175">
        <v>738.51400000000012</v>
      </c>
      <c r="AQ1000" s="175">
        <v>746.4855</v>
      </c>
      <c r="AR1000" s="175">
        <v>811.00650000000007</v>
      </c>
      <c r="AS1000" s="175">
        <v>836.4190000000001</v>
      </c>
      <c r="AT1000" s="175">
        <v>754.45699999999999</v>
      </c>
      <c r="AU1000" s="175">
        <v>818.97799999999995</v>
      </c>
      <c r="AV1000" s="175">
        <v>844.39049999999986</v>
      </c>
      <c r="AW1000" s="175">
        <v>883.49900000000014</v>
      </c>
      <c r="AX1000" s="175">
        <v>908.91150000000005</v>
      </c>
      <c r="AY1000" s="175">
        <v>934.32400000000007</v>
      </c>
      <c r="AZ1000" s="175">
        <v>829.61647500000004</v>
      </c>
      <c r="BA1000" s="175">
        <v>837.18939999999998</v>
      </c>
      <c r="BB1000" s="175">
        <v>898.48435000000006</v>
      </c>
      <c r="BC1000" s="175">
        <v>922.62622500000009</v>
      </c>
      <c r="BD1000" s="175">
        <v>844.76232499999992</v>
      </c>
      <c r="BE1000" s="175">
        <v>906.05727499999989</v>
      </c>
      <c r="BF1000" s="175">
        <v>930.19914999999992</v>
      </c>
      <c r="BG1000" s="175">
        <v>967.35222500000009</v>
      </c>
      <c r="BH1000" s="175">
        <v>991.4941</v>
      </c>
      <c r="BI1000" s="175">
        <v>1015.635975</v>
      </c>
      <c r="BJ1000" s="175">
        <v>852.33524999999986</v>
      </c>
      <c r="BK1000" s="175">
        <v>913.63019999999995</v>
      </c>
      <c r="BL1000" s="175">
        <v>937.77207499999997</v>
      </c>
      <c r="BM1000" s="175">
        <v>974.92514999999992</v>
      </c>
      <c r="BN1000" s="175">
        <v>999.06702499999983</v>
      </c>
      <c r="BO1000" s="175">
        <v>1023.2088999999999</v>
      </c>
      <c r="BP1000" s="175">
        <v>1036.2201</v>
      </c>
      <c r="BQ1000" s="175">
        <v>1060.361975</v>
      </c>
      <c r="BR1000" s="175">
        <v>1084.5038500000001</v>
      </c>
      <c r="BS1000" s="175">
        <v>1108.6457250000001</v>
      </c>
      <c r="BT1000" s="173">
        <v>734.31959999999992</v>
      </c>
      <c r="BU1000" s="173">
        <v>795.61455000000001</v>
      </c>
      <c r="BV1000" s="173">
        <v>803.18747499999995</v>
      </c>
      <c r="BW1000" s="173">
        <v>864.48242499999992</v>
      </c>
      <c r="BX1000" s="173">
        <v>957.49217499999986</v>
      </c>
      <c r="BY1000" s="174">
        <v>981.63404999999989</v>
      </c>
      <c r="BZ1000" s="175">
        <v>1042.9289999999999</v>
      </c>
      <c r="CA1000" s="175">
        <v>882.80846785714289</v>
      </c>
      <c r="CB1000" s="175">
        <v>972.79049999999995</v>
      </c>
      <c r="CC1000" s="175">
        <v>1034.08545</v>
      </c>
      <c r="CD1000" s="175">
        <v>1041.658375</v>
      </c>
      <c r="CE1000" s="175">
        <v>1102.9533249999999</v>
      </c>
      <c r="CF1000" s="175">
        <v>1195.9630749999997</v>
      </c>
      <c r="CG1000" s="175">
        <v>1220.1049499999997</v>
      </c>
      <c r="CH1000" s="175">
        <v>1281.3998999999999</v>
      </c>
      <c r="CI1000" s="175">
        <v>1121.2793678571429</v>
      </c>
      <c r="CJ1000" s="175">
        <v>931.2156500000001</v>
      </c>
      <c r="CK1000" s="175">
        <v>1000.083525</v>
      </c>
      <c r="CL1000" s="175">
        <v>1068.9513999999999</v>
      </c>
      <c r="CM1000" s="175">
        <v>1093.0932749999999</v>
      </c>
      <c r="CN1000" s="175">
        <v>1178.5300999999999</v>
      </c>
      <c r="CO1000" s="175">
        <v>1239.8250499999997</v>
      </c>
      <c r="CP1000" s="175">
        <v>1263.9669249999997</v>
      </c>
      <c r="CQ1000" s="175">
        <v>1110.8094178571428</v>
      </c>
      <c r="CR1000" s="175">
        <v>1396.2036392857142</v>
      </c>
      <c r="CS1000" s="175">
        <v>1681.5978607142856</v>
      </c>
      <c r="CT1000" s="175">
        <v>1966.992082142857</v>
      </c>
      <c r="CU1000" s="175">
        <v>1108.1241000000002</v>
      </c>
      <c r="CV1000" s="175">
        <v>1173.36735</v>
      </c>
      <c r="CW1000" s="175">
        <v>1238.6106</v>
      </c>
      <c r="CX1000" s="175">
        <v>1261.4818500000001</v>
      </c>
      <c r="CY1000" s="175">
        <v>1342.422</v>
      </c>
      <c r="CZ1000" s="175">
        <v>1400.4908999999998</v>
      </c>
      <c r="DA1000" s="175">
        <v>1423.3621499999999</v>
      </c>
      <c r="DB1000" s="175">
        <v>1278.2655642857144</v>
      </c>
      <c r="DC1000" s="175">
        <v>1563.6597857142858</v>
      </c>
      <c r="DD1000" s="175">
        <v>1849.0540071428572</v>
      </c>
      <c r="DE1000" s="175">
        <v>2134.4482285714289</v>
      </c>
      <c r="DF1000" s="175">
        <v>721.28700000000015</v>
      </c>
      <c r="DG1000" s="175">
        <v>821.70650000000012</v>
      </c>
      <c r="DH1000" s="175">
        <v>829.678</v>
      </c>
      <c r="DI1000" s="175">
        <v>894.19900000000007</v>
      </c>
      <c r="DJ1000" s="175">
        <v>919.61150000000009</v>
      </c>
      <c r="DK1000" s="175">
        <v>908.64935000000003</v>
      </c>
      <c r="DL1000" s="175">
        <v>916.22227499999997</v>
      </c>
      <c r="DM1000" s="175">
        <v>977.51722500000005</v>
      </c>
      <c r="DN1000" s="175">
        <v>1001.6591000000001</v>
      </c>
      <c r="DO1000" s="175">
        <v>923.79519999999991</v>
      </c>
      <c r="DP1000" s="175">
        <v>985.09014999999988</v>
      </c>
      <c r="DQ1000" s="175">
        <v>1009.2320249999999</v>
      </c>
      <c r="DR1000" s="175">
        <v>1046.3851</v>
      </c>
      <c r="DS1000" s="175">
        <v>1070.526975</v>
      </c>
      <c r="DT1000" s="175">
        <v>1094.66885</v>
      </c>
      <c r="DU1000" s="175">
        <v>1036.6775250000001</v>
      </c>
      <c r="DV1000" s="175">
        <v>1044.2504500000002</v>
      </c>
      <c r="DW1000" s="175">
        <v>1105.5454000000002</v>
      </c>
      <c r="DX1000" s="175">
        <v>1129.687275</v>
      </c>
      <c r="DY1000" s="175">
        <v>1051.8233749999999</v>
      </c>
      <c r="DZ1000" s="175">
        <v>1113.1183249999999</v>
      </c>
      <c r="EA1000" s="175">
        <v>1137.2601999999999</v>
      </c>
      <c r="EB1000" s="175">
        <v>1174.4132750000001</v>
      </c>
      <c r="EC1000" s="175">
        <v>1198.5551500000001</v>
      </c>
      <c r="ED1000" s="175">
        <v>1222.6970250000002</v>
      </c>
      <c r="EE1000" s="175">
        <v>1059.3963000000001</v>
      </c>
      <c r="EF1000" s="175">
        <v>1120.6912499999999</v>
      </c>
      <c r="EG1000" s="175">
        <v>1144.8331249999999</v>
      </c>
      <c r="EH1000" s="175">
        <v>1181.9861999999998</v>
      </c>
      <c r="EI1000" s="175">
        <v>1206.1280749999999</v>
      </c>
      <c r="EJ1000" s="175">
        <v>1230.2699499999999</v>
      </c>
      <c r="EK1000" s="175">
        <v>1243.28115</v>
      </c>
      <c r="EL1000" s="175">
        <v>1267.4230250000001</v>
      </c>
      <c r="EM1000" s="175">
        <v>1291.5649000000001</v>
      </c>
      <c r="EN1000" s="175">
        <v>1315.7067750000001</v>
      </c>
      <c r="EO1000" s="175">
        <v>1117.7541000000001</v>
      </c>
      <c r="EP1000" s="175">
        <v>1175.8230000000001</v>
      </c>
      <c r="EQ1000" s="175">
        <v>1182.9973500000001</v>
      </c>
      <c r="ER1000" s="175">
        <v>1241.0662500000001</v>
      </c>
      <c r="ES1000" s="175">
        <v>1329.1807500000002</v>
      </c>
      <c r="ET1000" s="175">
        <v>1352.0520000000001</v>
      </c>
      <c r="EU1000" s="175">
        <v>1410.1209000000003</v>
      </c>
      <c r="EV1000" s="175">
        <v>1258.4277642857144</v>
      </c>
      <c r="EW1000" s="175">
        <v>1611.646992857143</v>
      </c>
      <c r="EX1000" s="175">
        <v>937.96199999999999</v>
      </c>
      <c r="EY1000" s="175">
        <v>1061.4547124999999</v>
      </c>
      <c r="EZ1000" s="175">
        <v>1231.845525</v>
      </c>
      <c r="FA1000" s="175">
        <v>1328.4344249999999</v>
      </c>
    </row>
    <row r="1001" spans="1:157" ht="14.4" x14ac:dyDescent="0.3">
      <c r="A1001" s="171" t="s">
        <v>621</v>
      </c>
      <c r="B1001" s="172">
        <v>274.15676709488292</v>
      </c>
      <c r="C1001" s="173">
        <v>283.14156709488293</v>
      </c>
      <c r="D1001" s="173">
        <v>283.14156709488293</v>
      </c>
      <c r="E1001" s="173">
        <v>283.14156709488293</v>
      </c>
      <c r="F1001" s="173">
        <v>274.15676709488292</v>
      </c>
      <c r="G1001" s="173">
        <v>283.14156709488293</v>
      </c>
      <c r="H1001" s="204">
        <v>283.14156709488293</v>
      </c>
      <c r="I1001" s="175">
        <v>283.14156709488293</v>
      </c>
      <c r="J1001" s="175">
        <v>283.14156709488293</v>
      </c>
      <c r="K1001" s="175">
        <v>283.14156709488293</v>
      </c>
      <c r="L1001" s="175">
        <v>283.14156709488293</v>
      </c>
      <c r="M1001" s="175">
        <v>283.14156709488293</v>
      </c>
      <c r="N1001" s="175">
        <v>283.14156709488293</v>
      </c>
      <c r="O1001" s="175">
        <v>283.14156709488293</v>
      </c>
      <c r="P1001" s="175">
        <v>274.15676709488292</v>
      </c>
      <c r="Q1001" s="175">
        <v>283.14156709488293</v>
      </c>
      <c r="R1001" s="175">
        <v>283.14156709488293</v>
      </c>
      <c r="S1001" s="175">
        <v>283.14156709488293</v>
      </c>
      <c r="T1001" s="175">
        <v>283.14156709488293</v>
      </c>
      <c r="U1001" s="175">
        <v>283.14156709488293</v>
      </c>
      <c r="V1001" s="175">
        <v>283.14156709488293</v>
      </c>
      <c r="W1001" s="175">
        <v>283.14156709488293</v>
      </c>
      <c r="X1001" s="175">
        <v>283.14156709488293</v>
      </c>
      <c r="Y1001" s="175">
        <v>283.14156709488293</v>
      </c>
      <c r="Z1001" s="175">
        <v>283.14156709488293</v>
      </c>
      <c r="AA1001" s="175">
        <v>283.14156709488293</v>
      </c>
      <c r="AB1001" s="175">
        <v>283.14156709488293</v>
      </c>
      <c r="AC1001" s="175">
        <v>283.14156709488293</v>
      </c>
      <c r="AD1001" s="175">
        <v>283.14156709488293</v>
      </c>
      <c r="AE1001" s="175">
        <v>283.14156709488293</v>
      </c>
      <c r="AF1001" s="175">
        <v>283.14156709488293</v>
      </c>
      <c r="AG1001" s="175">
        <v>283.14156709488293</v>
      </c>
      <c r="AH1001" s="175">
        <v>283.14156709488293</v>
      </c>
      <c r="AI1001" s="175">
        <v>283.14156709488293</v>
      </c>
      <c r="AJ1001" s="175">
        <v>274.15676709488292</v>
      </c>
      <c r="AK1001" s="175">
        <v>525.82945441132586</v>
      </c>
      <c r="AL1001" s="175">
        <v>534.81425441132581</v>
      </c>
      <c r="AM1001" s="175">
        <v>534.81425441132581</v>
      </c>
      <c r="AN1001" s="175">
        <v>534.81425441132581</v>
      </c>
      <c r="AO1001" s="175">
        <v>525.82945441132586</v>
      </c>
      <c r="AP1001" s="175">
        <v>534.81425441132581</v>
      </c>
      <c r="AQ1001" s="175">
        <v>534.81425441132581</v>
      </c>
      <c r="AR1001" s="175">
        <v>534.81425441132581</v>
      </c>
      <c r="AS1001" s="175">
        <v>534.81425441132581</v>
      </c>
      <c r="AT1001" s="175">
        <v>534.81425441132581</v>
      </c>
      <c r="AU1001" s="175">
        <v>534.81425441132581</v>
      </c>
      <c r="AV1001" s="175">
        <v>534.81425441132581</v>
      </c>
      <c r="AW1001" s="175">
        <v>534.81425441132581</v>
      </c>
      <c r="AX1001" s="175">
        <v>534.81425441132581</v>
      </c>
      <c r="AY1001" s="175">
        <v>525.82945441132586</v>
      </c>
      <c r="AZ1001" s="175">
        <v>534.81425441132581</v>
      </c>
      <c r="BA1001" s="175">
        <v>534.81425441132581</v>
      </c>
      <c r="BB1001" s="175">
        <v>534.81425441132581</v>
      </c>
      <c r="BC1001" s="175">
        <v>534.81425441132581</v>
      </c>
      <c r="BD1001" s="175">
        <v>534.81425441132581</v>
      </c>
      <c r="BE1001" s="175">
        <v>534.81425441132581</v>
      </c>
      <c r="BF1001" s="175">
        <v>534.81425441132581</v>
      </c>
      <c r="BG1001" s="175">
        <v>534.81425441132581</v>
      </c>
      <c r="BH1001" s="175">
        <v>534.81425441132581</v>
      </c>
      <c r="BI1001" s="175">
        <v>534.81425441132581</v>
      </c>
      <c r="BJ1001" s="175">
        <v>534.81425441132581</v>
      </c>
      <c r="BK1001" s="175">
        <v>534.81425441132581</v>
      </c>
      <c r="BL1001" s="175">
        <v>534.81425441132581</v>
      </c>
      <c r="BM1001" s="175">
        <v>534.81425441132581</v>
      </c>
      <c r="BN1001" s="175">
        <v>534.81425441132581</v>
      </c>
      <c r="BO1001" s="175">
        <v>534.81425441132581</v>
      </c>
      <c r="BP1001" s="175">
        <v>534.81425441132581</v>
      </c>
      <c r="BQ1001" s="175">
        <v>534.81425441132581</v>
      </c>
      <c r="BR1001" s="175">
        <v>534.81425441132581</v>
      </c>
      <c r="BS1001" s="175">
        <v>525.82945441132586</v>
      </c>
      <c r="BT1001" s="173">
        <v>283.14156709488293</v>
      </c>
      <c r="BU1001" s="173">
        <v>283.14156709488293</v>
      </c>
      <c r="BV1001" s="173">
        <v>283.14156709488293</v>
      </c>
      <c r="BW1001" s="173">
        <v>283.14156709488293</v>
      </c>
      <c r="BX1001" s="173">
        <v>283.14156709488293</v>
      </c>
      <c r="BY1001" s="174">
        <v>283.14156709488293</v>
      </c>
      <c r="BZ1001" s="175">
        <v>283.14156709488293</v>
      </c>
      <c r="CA1001" s="175">
        <v>283.14156709488293</v>
      </c>
      <c r="CB1001" s="175">
        <v>534.81425441132581</v>
      </c>
      <c r="CC1001" s="175">
        <v>534.81425441132581</v>
      </c>
      <c r="CD1001" s="175">
        <v>534.81425441132581</v>
      </c>
      <c r="CE1001" s="175">
        <v>534.81425441132581</v>
      </c>
      <c r="CF1001" s="175">
        <v>534.81425441132581</v>
      </c>
      <c r="CG1001" s="175">
        <v>534.81425441132581</v>
      </c>
      <c r="CH1001" s="175">
        <v>534.81425441132581</v>
      </c>
      <c r="CI1001" s="175">
        <v>534.81425441132581</v>
      </c>
      <c r="CJ1001" s="175">
        <v>283.14156709488293</v>
      </c>
      <c r="CK1001" s="175">
        <v>283.14156709488293</v>
      </c>
      <c r="CL1001" s="175">
        <v>283.14156709488293</v>
      </c>
      <c r="CM1001" s="175">
        <v>283.14156709488293</v>
      </c>
      <c r="CN1001" s="175">
        <v>283.14156709488293</v>
      </c>
      <c r="CO1001" s="175">
        <v>283.14156709488293</v>
      </c>
      <c r="CP1001" s="175">
        <v>283.14156709488293</v>
      </c>
      <c r="CQ1001" s="175">
        <v>283.14156709488293</v>
      </c>
      <c r="CR1001" s="175">
        <v>283.14156709488293</v>
      </c>
      <c r="CS1001" s="175">
        <v>283.14156709488293</v>
      </c>
      <c r="CT1001" s="175">
        <v>283.14156709488293</v>
      </c>
      <c r="CU1001" s="175">
        <v>534.81425441132581</v>
      </c>
      <c r="CV1001" s="175">
        <v>534.81425441132581</v>
      </c>
      <c r="CW1001" s="175">
        <v>534.81425441132581</v>
      </c>
      <c r="CX1001" s="175">
        <v>534.81425441132581</v>
      </c>
      <c r="CY1001" s="175">
        <v>534.81425441132581</v>
      </c>
      <c r="CZ1001" s="175">
        <v>534.81425441132581</v>
      </c>
      <c r="DA1001" s="175">
        <v>534.81425441132581</v>
      </c>
      <c r="DB1001" s="175">
        <v>534.81425441132581</v>
      </c>
      <c r="DC1001" s="175">
        <v>534.81425441132581</v>
      </c>
      <c r="DD1001" s="175">
        <v>534.81425441132581</v>
      </c>
      <c r="DE1001" s="175">
        <v>534.81425441132581</v>
      </c>
      <c r="DF1001" s="175">
        <v>525.82945441132586</v>
      </c>
      <c r="DG1001" s="175">
        <v>534.81425441132581</v>
      </c>
      <c r="DH1001" s="175">
        <v>534.81425441132581</v>
      </c>
      <c r="DI1001" s="175">
        <v>534.81425441132581</v>
      </c>
      <c r="DJ1001" s="175">
        <v>525.82945441132586</v>
      </c>
      <c r="DK1001" s="175">
        <v>534.81425441132581</v>
      </c>
      <c r="DL1001" s="175">
        <v>534.81425441132581</v>
      </c>
      <c r="DM1001" s="175">
        <v>534.81425441132581</v>
      </c>
      <c r="DN1001" s="175">
        <v>534.81425441132581</v>
      </c>
      <c r="DO1001" s="175">
        <v>534.81425441132581</v>
      </c>
      <c r="DP1001" s="175">
        <v>534.81425441132581</v>
      </c>
      <c r="DQ1001" s="175">
        <v>534.81425441132581</v>
      </c>
      <c r="DR1001" s="175">
        <v>534.81425441132581</v>
      </c>
      <c r="DS1001" s="175">
        <v>534.81425441132581</v>
      </c>
      <c r="DT1001" s="175">
        <v>525.82945441132586</v>
      </c>
      <c r="DU1001" s="175">
        <v>534.81425441132581</v>
      </c>
      <c r="DV1001" s="175">
        <v>534.81425441132581</v>
      </c>
      <c r="DW1001" s="175">
        <v>534.81425441132581</v>
      </c>
      <c r="DX1001" s="175">
        <v>534.81425441132581</v>
      </c>
      <c r="DY1001" s="175">
        <v>534.81425441132581</v>
      </c>
      <c r="DZ1001" s="175">
        <v>534.81425441132581</v>
      </c>
      <c r="EA1001" s="175">
        <v>534.81425441132581</v>
      </c>
      <c r="EB1001" s="175">
        <v>534.81425441132581</v>
      </c>
      <c r="EC1001" s="175">
        <v>534.81425441132581</v>
      </c>
      <c r="ED1001" s="175">
        <v>534.81425441132581</v>
      </c>
      <c r="EE1001" s="175">
        <v>534.81425441132581</v>
      </c>
      <c r="EF1001" s="175">
        <v>534.81425441132581</v>
      </c>
      <c r="EG1001" s="175">
        <v>534.81425441132581</v>
      </c>
      <c r="EH1001" s="175">
        <v>534.81425441132581</v>
      </c>
      <c r="EI1001" s="175">
        <v>534.81425441132581</v>
      </c>
      <c r="EJ1001" s="175">
        <v>534.81425441132581</v>
      </c>
      <c r="EK1001" s="175">
        <v>534.81425441132581</v>
      </c>
      <c r="EL1001" s="175">
        <v>534.81425441132581</v>
      </c>
      <c r="EM1001" s="175">
        <v>534.81425441132581</v>
      </c>
      <c r="EN1001" s="175">
        <v>525.82945441132586</v>
      </c>
      <c r="EO1001" s="175">
        <v>534.81425441132581</v>
      </c>
      <c r="EP1001" s="175">
        <v>534.81425441132581</v>
      </c>
      <c r="EQ1001" s="175">
        <v>534.81425441132581</v>
      </c>
      <c r="ER1001" s="175">
        <v>534.81425441132581</v>
      </c>
      <c r="ES1001" s="175">
        <v>534.81425441132581</v>
      </c>
      <c r="ET1001" s="175">
        <v>534.81425441132581</v>
      </c>
      <c r="EU1001" s="175">
        <v>534.81425441132581</v>
      </c>
      <c r="EV1001" s="175">
        <v>534.81425441132581</v>
      </c>
      <c r="EW1001" s="175">
        <v>534.81425441132581</v>
      </c>
      <c r="EX1001" s="175">
        <v>525.82945441132586</v>
      </c>
      <c r="EY1001" s="175">
        <v>534.81425441132581</v>
      </c>
      <c r="EZ1001" s="175">
        <v>534.81425441132581</v>
      </c>
      <c r="FA1001" s="175">
        <v>534.81425441132581</v>
      </c>
    </row>
    <row r="1002" spans="1:157" ht="14.4" x14ac:dyDescent="0.3">
      <c r="A1002" s="171" t="s">
        <v>622</v>
      </c>
      <c r="B1002" s="172">
        <v>188.01118460232286</v>
      </c>
      <c r="C1002" s="173">
        <v>612.33441187048084</v>
      </c>
      <c r="D1002" s="173">
        <v>613.02774292777838</v>
      </c>
      <c r="E1002" s="173">
        <v>628.6947882709062</v>
      </c>
      <c r="F1002" s="173">
        <v>641.23904816644756</v>
      </c>
      <c r="G1002" s="173">
        <v>621.62821648664863</v>
      </c>
      <c r="H1002" s="204">
        <v>622.32154754394617</v>
      </c>
      <c r="I1002" s="175">
        <v>637.98859288707399</v>
      </c>
      <c r="J1002" s="175">
        <v>650.53285278261535</v>
      </c>
      <c r="K1002" s="175">
        <v>623.01487860124382</v>
      </c>
      <c r="L1002" s="175">
        <v>638.68192394437153</v>
      </c>
      <c r="M1002" s="175">
        <v>651.22618383991289</v>
      </c>
      <c r="N1002" s="175">
        <v>654.34896928749924</v>
      </c>
      <c r="O1002" s="175">
        <v>666.8932291830406</v>
      </c>
      <c r="P1002" s="175">
        <v>679.43748907858208</v>
      </c>
      <c r="Q1002" s="175">
        <v>630.92202110281642</v>
      </c>
      <c r="R1002" s="175">
        <v>631.61535216011396</v>
      </c>
      <c r="S1002" s="175">
        <v>647.28239750324178</v>
      </c>
      <c r="T1002" s="175">
        <v>659.82665739878314</v>
      </c>
      <c r="U1002" s="175">
        <v>632.30868321741161</v>
      </c>
      <c r="V1002" s="175">
        <v>647.97572856053932</v>
      </c>
      <c r="W1002" s="175">
        <v>660.51998845608068</v>
      </c>
      <c r="X1002" s="175">
        <v>663.64277390366703</v>
      </c>
      <c r="Y1002" s="175">
        <v>676.18703379920839</v>
      </c>
      <c r="Z1002" s="175">
        <v>688.73129369474987</v>
      </c>
      <c r="AA1002" s="175">
        <v>633.00201427470915</v>
      </c>
      <c r="AB1002" s="175">
        <v>648.66905961783687</v>
      </c>
      <c r="AC1002" s="175">
        <v>661.21331951337834</v>
      </c>
      <c r="AD1002" s="175">
        <v>664.33610496096458</v>
      </c>
      <c r="AE1002" s="175">
        <v>676.88036485650605</v>
      </c>
      <c r="AF1002" s="175">
        <v>689.42462475204752</v>
      </c>
      <c r="AG1002" s="175">
        <v>680.0031503040924</v>
      </c>
      <c r="AH1002" s="175">
        <v>692.54741019963376</v>
      </c>
      <c r="AI1002" s="175">
        <v>705.09167009517523</v>
      </c>
      <c r="AJ1002" s="175">
        <v>717.63592999071659</v>
      </c>
      <c r="AK1002" s="175">
        <v>661.58235056000444</v>
      </c>
      <c r="AL1002" s="175">
        <v>670.87615517617223</v>
      </c>
      <c r="AM1002" s="175">
        <v>671.56948623346977</v>
      </c>
      <c r="AN1002" s="175">
        <v>687.2365315765976</v>
      </c>
      <c r="AO1002" s="175">
        <v>699.78079147213896</v>
      </c>
      <c r="AP1002" s="175">
        <v>680.16995979234002</v>
      </c>
      <c r="AQ1002" s="175">
        <v>680.86329084963756</v>
      </c>
      <c r="AR1002" s="175">
        <v>696.53033619276528</v>
      </c>
      <c r="AS1002" s="175">
        <v>709.07459608830675</v>
      </c>
      <c r="AT1002" s="175">
        <v>681.55662190693511</v>
      </c>
      <c r="AU1002" s="175">
        <v>697.22366725006293</v>
      </c>
      <c r="AV1002" s="175">
        <v>709.76792714560429</v>
      </c>
      <c r="AW1002" s="175">
        <v>712.89071259319064</v>
      </c>
      <c r="AX1002" s="175">
        <v>725.434972488732</v>
      </c>
      <c r="AY1002" s="175">
        <v>737.97923238427347</v>
      </c>
      <c r="AZ1002" s="175">
        <v>689.46376440850781</v>
      </c>
      <c r="BA1002" s="175">
        <v>690.15709546580536</v>
      </c>
      <c r="BB1002" s="175">
        <v>705.82414080893307</v>
      </c>
      <c r="BC1002" s="175">
        <v>718.36840070447454</v>
      </c>
      <c r="BD1002" s="175">
        <v>690.8504265231029</v>
      </c>
      <c r="BE1002" s="175">
        <v>706.51747186623061</v>
      </c>
      <c r="BF1002" s="175">
        <v>719.06173176177208</v>
      </c>
      <c r="BG1002" s="175">
        <v>722.18451720935843</v>
      </c>
      <c r="BH1002" s="175">
        <v>734.72877710489979</v>
      </c>
      <c r="BI1002" s="175">
        <v>747.27303700044126</v>
      </c>
      <c r="BJ1002" s="175">
        <v>691.54375758040055</v>
      </c>
      <c r="BK1002" s="175">
        <v>707.21080292352826</v>
      </c>
      <c r="BL1002" s="175">
        <v>719.75506281906974</v>
      </c>
      <c r="BM1002" s="175">
        <v>722.87784826665597</v>
      </c>
      <c r="BN1002" s="175">
        <v>735.42210816219745</v>
      </c>
      <c r="BO1002" s="175">
        <v>747.96636805773892</v>
      </c>
      <c r="BP1002" s="175">
        <v>738.54489360978368</v>
      </c>
      <c r="BQ1002" s="175">
        <v>751.08915350532516</v>
      </c>
      <c r="BR1002" s="175">
        <v>763.63341340086663</v>
      </c>
      <c r="BS1002" s="175">
        <v>776.17767329640799</v>
      </c>
      <c r="BT1002" s="173">
        <v>641.6024878335794</v>
      </c>
      <c r="BU1002" s="173">
        <v>657.26953317670711</v>
      </c>
      <c r="BV1002" s="173">
        <v>657.96286423400466</v>
      </c>
      <c r="BW1002" s="173">
        <v>673.62990957713237</v>
      </c>
      <c r="BX1002" s="173">
        <v>702.53454587309909</v>
      </c>
      <c r="BY1002" s="174">
        <v>715.07880576864056</v>
      </c>
      <c r="BZ1002" s="175">
        <v>730.74585111176827</v>
      </c>
      <c r="CA1002" s="175">
        <v>682.68914251070453</v>
      </c>
      <c r="CB1002" s="175">
        <v>700.14423113927069</v>
      </c>
      <c r="CC1002" s="175">
        <v>715.81127648239851</v>
      </c>
      <c r="CD1002" s="175">
        <v>716.50460753969605</v>
      </c>
      <c r="CE1002" s="175">
        <v>732.17165288282376</v>
      </c>
      <c r="CF1002" s="175">
        <v>761.07628917879049</v>
      </c>
      <c r="CG1002" s="175">
        <v>773.62054907433196</v>
      </c>
      <c r="CH1002" s="175">
        <v>789.28759441745967</v>
      </c>
      <c r="CI1002" s="175">
        <v>741.23088581639593</v>
      </c>
      <c r="CJ1002" s="175">
        <v>667.25666885017245</v>
      </c>
      <c r="CK1002" s="175">
        <v>683.61704525059781</v>
      </c>
      <c r="CL1002" s="175">
        <v>699.97742165102306</v>
      </c>
      <c r="CM1002" s="175">
        <v>712.52168154656454</v>
      </c>
      <c r="CN1002" s="175">
        <v>740.73298678523361</v>
      </c>
      <c r="CO1002" s="175">
        <v>756.40003212836143</v>
      </c>
      <c r="CP1002" s="175">
        <v>768.94429202390279</v>
      </c>
      <c r="CQ1002" s="175">
        <v>718.49287546226515</v>
      </c>
      <c r="CR1002" s="175">
        <v>756.97696486491577</v>
      </c>
      <c r="CS1002" s="175">
        <v>795.4610542675664</v>
      </c>
      <c r="CT1002" s="175">
        <v>833.94514367021713</v>
      </c>
      <c r="CU1002" s="175">
        <v>725.79841215586384</v>
      </c>
      <c r="CV1002" s="175">
        <v>742.15878855628921</v>
      </c>
      <c r="CW1002" s="175">
        <v>758.51916495671446</v>
      </c>
      <c r="CX1002" s="175">
        <v>771.06342485225593</v>
      </c>
      <c r="CY1002" s="175">
        <v>799.274730090925</v>
      </c>
      <c r="CZ1002" s="175">
        <v>814.94177543405272</v>
      </c>
      <c r="DA1002" s="175">
        <v>827.48603532959419</v>
      </c>
      <c r="DB1002" s="175">
        <v>777.03461876795654</v>
      </c>
      <c r="DC1002" s="175">
        <v>815.51870817060717</v>
      </c>
      <c r="DD1002" s="175">
        <v>854.00279757325779</v>
      </c>
      <c r="DE1002" s="175">
        <v>892.48688697590853</v>
      </c>
      <c r="DF1002" s="175">
        <v>720.12409386569584</v>
      </c>
      <c r="DG1002" s="175">
        <v>729.41789848186363</v>
      </c>
      <c r="DH1002" s="175">
        <v>730.11122953916117</v>
      </c>
      <c r="DI1002" s="175">
        <v>745.778274882289</v>
      </c>
      <c r="DJ1002" s="175">
        <v>758.32253477783036</v>
      </c>
      <c r="DK1002" s="175">
        <v>738.71170309803142</v>
      </c>
      <c r="DL1002" s="175">
        <v>739.40503415532896</v>
      </c>
      <c r="DM1002" s="175">
        <v>755.07207949845667</v>
      </c>
      <c r="DN1002" s="175">
        <v>767.61633939399815</v>
      </c>
      <c r="DO1002" s="175">
        <v>740.0983652126265</v>
      </c>
      <c r="DP1002" s="175">
        <v>755.76541055575433</v>
      </c>
      <c r="DQ1002" s="175">
        <v>768.30967045129569</v>
      </c>
      <c r="DR1002" s="175">
        <v>771.43245589888204</v>
      </c>
      <c r="DS1002" s="175">
        <v>783.9767157944234</v>
      </c>
      <c r="DT1002" s="175">
        <v>796.52097568996487</v>
      </c>
      <c r="DU1002" s="175">
        <v>748.00550771419921</v>
      </c>
      <c r="DV1002" s="175">
        <v>748.69883877149675</v>
      </c>
      <c r="DW1002" s="175">
        <v>764.36588411462446</v>
      </c>
      <c r="DX1002" s="175">
        <v>776.91014401016594</v>
      </c>
      <c r="DY1002" s="175">
        <v>749.39216982879429</v>
      </c>
      <c r="DZ1002" s="175">
        <v>765.05921517192201</v>
      </c>
      <c r="EA1002" s="175">
        <v>777.60347506746348</v>
      </c>
      <c r="EB1002" s="175">
        <v>780.72626051504983</v>
      </c>
      <c r="EC1002" s="175">
        <v>793.27052041059119</v>
      </c>
      <c r="ED1002" s="175">
        <v>805.81478030613266</v>
      </c>
      <c r="EE1002" s="175">
        <v>750.08550088609195</v>
      </c>
      <c r="EF1002" s="175">
        <v>765.75254622921966</v>
      </c>
      <c r="EG1002" s="175">
        <v>778.29680612476113</v>
      </c>
      <c r="EH1002" s="175">
        <v>781.41959157234737</v>
      </c>
      <c r="EI1002" s="175">
        <v>793.96385146788884</v>
      </c>
      <c r="EJ1002" s="175">
        <v>806.50811136343032</v>
      </c>
      <c r="EK1002" s="175">
        <v>797.08663691547508</v>
      </c>
      <c r="EL1002" s="175">
        <v>809.63089681101656</v>
      </c>
      <c r="EM1002" s="175">
        <v>822.17515670655803</v>
      </c>
      <c r="EN1002" s="175">
        <v>834.7194166020995</v>
      </c>
      <c r="EO1002" s="175">
        <v>758.68597444496208</v>
      </c>
      <c r="EP1002" s="175">
        <v>774.35301978808991</v>
      </c>
      <c r="EQ1002" s="175">
        <v>775.04635084538745</v>
      </c>
      <c r="ER1002" s="175">
        <v>790.71339618851516</v>
      </c>
      <c r="ES1002" s="175">
        <v>819.61803248448189</v>
      </c>
      <c r="ET1002" s="175">
        <v>832.16229238002325</v>
      </c>
      <c r="EU1002" s="175">
        <v>847.82933772315107</v>
      </c>
      <c r="EV1002" s="175">
        <v>799.77262912208732</v>
      </c>
      <c r="EW1002" s="175">
        <v>826.32214087421778</v>
      </c>
      <c r="EX1002" s="175">
        <v>778.66583717138724</v>
      </c>
      <c r="EY1002" s="175">
        <v>799.44922772597738</v>
      </c>
      <c r="EZ1002" s="175">
        <v>820.23261828056764</v>
      </c>
      <c r="FA1002" s="175">
        <v>841.01600883515778</v>
      </c>
    </row>
    <row r="1003" spans="1:157" ht="14.4" x14ac:dyDescent="0.3">
      <c r="A1003" s="171" t="s">
        <v>623</v>
      </c>
      <c r="B1003" s="172">
        <v>136.27187516972057</v>
      </c>
      <c r="C1003" s="173">
        <v>298.34348035374722</v>
      </c>
      <c r="D1003" s="173">
        <v>291.72307840895655</v>
      </c>
      <c r="E1003" s="173">
        <v>268.12820597132594</v>
      </c>
      <c r="F1003" s="173">
        <v>227.60893652613305</v>
      </c>
      <c r="G1003" s="173">
        <v>395.15579327257484</v>
      </c>
      <c r="H1003" s="204">
        <v>388.49553382778413</v>
      </c>
      <c r="I1003" s="175">
        <v>364.57805639015356</v>
      </c>
      <c r="J1003" s="175">
        <v>324.83020444496066</v>
      </c>
      <c r="K1003" s="175">
        <v>381.83527438299342</v>
      </c>
      <c r="L1003" s="175">
        <v>357.91779694536285</v>
      </c>
      <c r="M1003" s="175">
        <v>318.16994500016995</v>
      </c>
      <c r="N1003" s="175">
        <v>334.00031950773229</v>
      </c>
      <c r="O1003" s="175">
        <v>294.25246756253944</v>
      </c>
      <c r="P1003" s="175">
        <v>253.6061356173465</v>
      </c>
      <c r="Q1003" s="175">
        <v>531.62044119140251</v>
      </c>
      <c r="R1003" s="175">
        <v>524.92032424661181</v>
      </c>
      <c r="S1003" s="175">
        <v>500.68024180898124</v>
      </c>
      <c r="T1003" s="175">
        <v>460.80532736378831</v>
      </c>
      <c r="U1003" s="175">
        <v>518.22020730182101</v>
      </c>
      <c r="V1003" s="175">
        <v>493.98012486419049</v>
      </c>
      <c r="W1003" s="175">
        <v>454.10521041899756</v>
      </c>
      <c r="X1003" s="175">
        <v>469.74004242656002</v>
      </c>
      <c r="Y1003" s="175">
        <v>429.86512798136704</v>
      </c>
      <c r="Z1003" s="175">
        <v>389.99021353617411</v>
      </c>
      <c r="AA1003" s="175">
        <v>511.52009035703031</v>
      </c>
      <c r="AB1003" s="175">
        <v>487.28000791939985</v>
      </c>
      <c r="AC1003" s="175">
        <v>447.40509347420686</v>
      </c>
      <c r="AD1003" s="175">
        <v>463.03992548176933</v>
      </c>
      <c r="AE1003" s="175">
        <v>423.1650110365764</v>
      </c>
      <c r="AF1003" s="175">
        <v>383.29009659138347</v>
      </c>
      <c r="AG1003" s="175">
        <v>438.79984304413875</v>
      </c>
      <c r="AH1003" s="175">
        <v>398.92492859894583</v>
      </c>
      <c r="AI1003" s="175">
        <v>359.0500141537529</v>
      </c>
      <c r="AJ1003" s="175">
        <v>318.27661970856002</v>
      </c>
      <c r="AK1003" s="175">
        <v>234.22909049713309</v>
      </c>
      <c r="AL1003" s="175">
        <v>353.95860591596067</v>
      </c>
      <c r="AM1003" s="175">
        <v>347.29834647116996</v>
      </c>
      <c r="AN1003" s="175">
        <v>323.38086903353945</v>
      </c>
      <c r="AO1003" s="175">
        <v>282.73453708834649</v>
      </c>
      <c r="AP1003" s="175">
        <v>448.84197633478828</v>
      </c>
      <c r="AQ1003" s="175">
        <v>442.14185938999753</v>
      </c>
      <c r="AR1003" s="175">
        <v>417.90177695236702</v>
      </c>
      <c r="AS1003" s="175">
        <v>378.02686250717414</v>
      </c>
      <c r="AT1003" s="175">
        <v>435.44174244520684</v>
      </c>
      <c r="AU1003" s="175">
        <v>411.20166000757627</v>
      </c>
      <c r="AV1003" s="175">
        <v>371.32674556238339</v>
      </c>
      <c r="AW1003" s="175">
        <v>386.9615775699458</v>
      </c>
      <c r="AX1003" s="175">
        <v>347.08666312475287</v>
      </c>
      <c r="AY1003" s="175">
        <v>306.31326867955994</v>
      </c>
      <c r="AZ1003" s="175">
        <v>583.37768175361589</v>
      </c>
      <c r="BA1003" s="175">
        <v>576.63770730882527</v>
      </c>
      <c r="BB1003" s="175">
        <v>552.07501987119474</v>
      </c>
      <c r="BC1003" s="175">
        <v>512.07304292600179</v>
      </c>
      <c r="BD1003" s="175">
        <v>569.89773286403454</v>
      </c>
      <c r="BE1003" s="175">
        <v>545.33504542640401</v>
      </c>
      <c r="BF1003" s="175">
        <v>505.33306848121106</v>
      </c>
      <c r="BG1003" s="175">
        <v>520.77235798877336</v>
      </c>
      <c r="BH1003" s="175">
        <v>480.77038104358047</v>
      </c>
      <c r="BI1003" s="175">
        <v>440.76840409838752</v>
      </c>
      <c r="BJ1003" s="175">
        <v>563.15775841924392</v>
      </c>
      <c r="BK1003" s="175">
        <v>538.59507098161328</v>
      </c>
      <c r="BL1003" s="175">
        <v>498.59309403642038</v>
      </c>
      <c r="BM1003" s="175">
        <v>514.03238354398275</v>
      </c>
      <c r="BN1003" s="175">
        <v>474.03040659878974</v>
      </c>
      <c r="BO1003" s="175">
        <v>434.0284296535969</v>
      </c>
      <c r="BP1003" s="175">
        <v>489.46969610635216</v>
      </c>
      <c r="BQ1003" s="175">
        <v>449.46771916115927</v>
      </c>
      <c r="BR1003" s="175">
        <v>409.46574221596632</v>
      </c>
      <c r="BS1003" s="175">
        <v>368.56528527077347</v>
      </c>
      <c r="BT1003" s="173">
        <v>612.25747522064864</v>
      </c>
      <c r="BU1003" s="173">
        <v>587.69478778301811</v>
      </c>
      <c r="BV1003" s="173">
        <v>580.9548133382275</v>
      </c>
      <c r="BW1003" s="173">
        <v>556.39212590059685</v>
      </c>
      <c r="BX1003" s="173">
        <v>485.08748707298275</v>
      </c>
      <c r="BY1003" s="174">
        <v>445.08551012778975</v>
      </c>
      <c r="BZ1003" s="175">
        <v>420.52282269015927</v>
      </c>
      <c r="CA1003" s="175">
        <v>526.85643173334608</v>
      </c>
      <c r="CB1003" s="175">
        <v>667.12600828286213</v>
      </c>
      <c r="CC1003" s="175">
        <v>642.5633208452316</v>
      </c>
      <c r="CD1003" s="175">
        <v>635.82334640044087</v>
      </c>
      <c r="CE1003" s="175">
        <v>611.26065896281034</v>
      </c>
      <c r="CF1003" s="175">
        <v>539.95602013519624</v>
      </c>
      <c r="CG1003" s="175">
        <v>499.95404319000329</v>
      </c>
      <c r="CH1003" s="175">
        <v>475.39135575237265</v>
      </c>
      <c r="CI1003" s="175">
        <v>581.72496479555969</v>
      </c>
      <c r="CJ1003" s="175">
        <v>690.283088757055</v>
      </c>
      <c r="CK1003" s="175">
        <v>658.98042687463385</v>
      </c>
      <c r="CL1003" s="175">
        <v>627.67776499221259</v>
      </c>
      <c r="CM1003" s="175">
        <v>587.67578804701964</v>
      </c>
      <c r="CN1003" s="175">
        <v>523.11112366419627</v>
      </c>
      <c r="CO1003" s="175">
        <v>498.54843622656557</v>
      </c>
      <c r="CP1003" s="175">
        <v>458.54645928137262</v>
      </c>
      <c r="CQ1003" s="175">
        <v>577.83186969186499</v>
      </c>
      <c r="CR1003" s="175">
        <v>685.88219532513256</v>
      </c>
      <c r="CS1003" s="175">
        <v>814.87252095840006</v>
      </c>
      <c r="CT1003" s="175">
        <v>922.92284659166762</v>
      </c>
      <c r="CU1003" s="175">
        <v>738.99537681926859</v>
      </c>
      <c r="CV1003" s="175">
        <v>707.33025243684733</v>
      </c>
      <c r="CW1003" s="175">
        <v>675.66512805442608</v>
      </c>
      <c r="CX1003" s="175">
        <v>635.53608860923305</v>
      </c>
      <c r="CY1003" s="175">
        <v>570.52175672640965</v>
      </c>
      <c r="CZ1003" s="175">
        <v>545.63646428877917</v>
      </c>
      <c r="DA1003" s="175">
        <v>505.50742484358619</v>
      </c>
      <c r="DB1003" s="175">
        <v>625.59892739693578</v>
      </c>
      <c r="DC1003" s="175">
        <v>733.64925303020323</v>
      </c>
      <c r="DD1003" s="175">
        <v>862.63957866347084</v>
      </c>
      <c r="DE1003" s="175">
        <v>970.68990429673818</v>
      </c>
      <c r="DF1003" s="175">
        <v>283.22405482770222</v>
      </c>
      <c r="DG1003" s="175">
        <v>419.5899427465298</v>
      </c>
      <c r="DH1003" s="175">
        <v>412.88982580173911</v>
      </c>
      <c r="DI1003" s="175">
        <v>388.64974336410853</v>
      </c>
      <c r="DJ1003" s="175">
        <v>347.87634891891565</v>
      </c>
      <c r="DK1003" s="175">
        <v>512.70968566535737</v>
      </c>
      <c r="DL1003" s="175">
        <v>505.96971122056675</v>
      </c>
      <c r="DM1003" s="175">
        <v>481.40702378293611</v>
      </c>
      <c r="DN1003" s="175">
        <v>441.40504683774327</v>
      </c>
      <c r="DO1003" s="175">
        <v>499.22973677577596</v>
      </c>
      <c r="DP1003" s="175">
        <v>474.66704933814549</v>
      </c>
      <c r="DQ1003" s="175">
        <v>434.66507239295254</v>
      </c>
      <c r="DR1003" s="175">
        <v>450.1043619005149</v>
      </c>
      <c r="DS1003" s="175">
        <v>410.10238495532195</v>
      </c>
      <c r="DT1003" s="175">
        <v>369.20192801012911</v>
      </c>
      <c r="DU1003" s="175">
        <v>622.0379610841851</v>
      </c>
      <c r="DV1003" s="175">
        <v>615.29798663939437</v>
      </c>
      <c r="DW1003" s="175">
        <v>590.73529920176384</v>
      </c>
      <c r="DX1003" s="175">
        <v>550.73332225657089</v>
      </c>
      <c r="DY1003" s="175">
        <v>608.55801219460363</v>
      </c>
      <c r="DZ1003" s="175">
        <v>583.9953247569731</v>
      </c>
      <c r="EA1003" s="175">
        <v>543.99334781178015</v>
      </c>
      <c r="EB1003" s="175">
        <v>559.43263731934258</v>
      </c>
      <c r="EC1003" s="175">
        <v>519.43066037414962</v>
      </c>
      <c r="ED1003" s="175">
        <v>479.42868342895667</v>
      </c>
      <c r="EE1003" s="175">
        <v>601.81803774981302</v>
      </c>
      <c r="EF1003" s="175">
        <v>577.25535031218249</v>
      </c>
      <c r="EG1003" s="175">
        <v>537.25337336698954</v>
      </c>
      <c r="EH1003" s="175">
        <v>552.69266287455196</v>
      </c>
      <c r="EI1003" s="175">
        <v>512.69068592935889</v>
      </c>
      <c r="EJ1003" s="175">
        <v>472.688708984166</v>
      </c>
      <c r="EK1003" s="175">
        <v>528.12997543692131</v>
      </c>
      <c r="EL1003" s="175">
        <v>488.12799849172836</v>
      </c>
      <c r="EM1003" s="175">
        <v>448.12602154653541</v>
      </c>
      <c r="EN1003" s="175">
        <v>407.22556460134257</v>
      </c>
      <c r="EO1003" s="175">
        <v>699.57654261343123</v>
      </c>
      <c r="EP1003" s="175">
        <v>674.69125017580075</v>
      </c>
      <c r="EQ1003" s="175">
        <v>667.91141823101009</v>
      </c>
      <c r="ER1003" s="175">
        <v>643.02612579337949</v>
      </c>
      <c r="ES1003" s="175">
        <v>571.23196196576544</v>
      </c>
      <c r="ET1003" s="175">
        <v>531.10292252057241</v>
      </c>
      <c r="EU1003" s="175">
        <v>506.21763008294187</v>
      </c>
      <c r="EV1003" s="175">
        <v>613.3939787689859</v>
      </c>
      <c r="EW1003" s="175">
        <v>743.80835746369951</v>
      </c>
      <c r="EX1003" s="175">
        <v>310.74572915827133</v>
      </c>
      <c r="EY1003" s="175">
        <v>429.94585578839235</v>
      </c>
      <c r="EZ1003" s="175">
        <v>499.83731241851348</v>
      </c>
      <c r="FA1003" s="175">
        <v>583.28857779863472</v>
      </c>
    </row>
    <row r="1004" spans="1:157" ht="14.4" x14ac:dyDescent="0.3">
      <c r="A1004" s="171" t="s">
        <v>624</v>
      </c>
      <c r="B1004" s="172">
        <v>253.07995597490785</v>
      </c>
      <c r="C1004" s="173">
        <v>588.1272533745165</v>
      </c>
      <c r="D1004" s="173">
        <v>562.22254986050518</v>
      </c>
      <c r="E1004" s="173">
        <v>473.30066742853097</v>
      </c>
      <c r="F1004" s="173">
        <v>370.20089460953312</v>
      </c>
      <c r="G1004" s="173">
        <v>810.78509739868548</v>
      </c>
      <c r="H1004" s="204">
        <v>780.66690945388234</v>
      </c>
      <c r="I1004" s="175">
        <v>676.87651879617806</v>
      </c>
      <c r="J1004" s="175">
        <v>580.84069767826679</v>
      </c>
      <c r="K1004" s="175">
        <v>750.54872150907977</v>
      </c>
      <c r="L1004" s="175">
        <v>649.57717316459821</v>
      </c>
      <c r="M1004" s="175">
        <v>558.73693233771826</v>
      </c>
      <c r="N1004" s="175">
        <v>568.83678699016309</v>
      </c>
      <c r="O1004" s="175">
        <v>471.43224359563823</v>
      </c>
      <c r="P1004" s="175">
        <v>340.50622512357222</v>
      </c>
      <c r="Q1004" s="175">
        <v>1489.3106097624175</v>
      </c>
      <c r="R1004" s="175">
        <v>1435.1845143057483</v>
      </c>
      <c r="S1004" s="175">
        <v>1239.3639000227715</v>
      </c>
      <c r="T1004" s="175">
        <v>970.21469948468439</v>
      </c>
      <c r="U1004" s="175">
        <v>1381.0584188490805</v>
      </c>
      <c r="V1004" s="175">
        <v>1187.8275277085802</v>
      </c>
      <c r="W1004" s="175">
        <v>936.91700222409179</v>
      </c>
      <c r="X1004" s="175">
        <v>1027.5953706654254</v>
      </c>
      <c r="Y1004" s="175">
        <v>825.59659252307392</v>
      </c>
      <c r="Z1004" s="175">
        <v>705.86005652774531</v>
      </c>
      <c r="AA1004" s="175">
        <v>1326.9323233924104</v>
      </c>
      <c r="AB1004" s="175">
        <v>1119.6521583918304</v>
      </c>
      <c r="AC1004" s="175">
        <v>903.61930496349794</v>
      </c>
      <c r="AD1004" s="175">
        <v>981.32002380137055</v>
      </c>
      <c r="AE1004" s="175">
        <v>795.29816600258766</v>
      </c>
      <c r="AF1004" s="175">
        <v>683.57178699726683</v>
      </c>
      <c r="AG1004" s="175">
        <v>866.00003772284015</v>
      </c>
      <c r="AH1004" s="175">
        <v>693.08988317663409</v>
      </c>
      <c r="AI1004" s="175">
        <v>605.47223188174212</v>
      </c>
      <c r="AJ1004" s="175">
        <v>512.20525488429394</v>
      </c>
      <c r="AK1004" s="175">
        <v>377.73494407405661</v>
      </c>
      <c r="AL1004" s="175">
        <v>652.75375871802191</v>
      </c>
      <c r="AM1004" s="175">
        <v>625.45441308644331</v>
      </c>
      <c r="AN1004" s="175">
        <v>527.42047182368094</v>
      </c>
      <c r="AO1004" s="175">
        <v>425.45213854133095</v>
      </c>
      <c r="AP1004" s="175">
        <v>861.11698665385848</v>
      </c>
      <c r="AQ1004" s="175">
        <v>830.81856013337165</v>
      </c>
      <c r="AR1004" s="175">
        <v>732.1109189829009</v>
      </c>
      <c r="AS1004" s="175">
        <v>616.14782385069645</v>
      </c>
      <c r="AT1004" s="175">
        <v>804.00445170849525</v>
      </c>
      <c r="AU1004" s="175">
        <v>704.64820378929051</v>
      </c>
      <c r="AV1004" s="175">
        <v>591.69121781263368</v>
      </c>
      <c r="AW1004" s="175">
        <v>605.29195587008633</v>
      </c>
      <c r="AX1004" s="175">
        <v>512.11688300830735</v>
      </c>
      <c r="AY1004" s="175">
        <v>407.89952040468535</v>
      </c>
      <c r="AZ1004" s="175">
        <v>1357.064907710411</v>
      </c>
      <c r="BA1004" s="175">
        <v>1323.5691298820457</v>
      </c>
      <c r="BB1004" s="175">
        <v>1212.4270753764201</v>
      </c>
      <c r="BC1004" s="175">
        <v>1031.5351642150126</v>
      </c>
      <c r="BD1004" s="175">
        <v>1293.0227074316379</v>
      </c>
      <c r="BE1004" s="175">
        <v>1181.9484102802501</v>
      </c>
      <c r="BF1004" s="175">
        <v>1001.0564991188415</v>
      </c>
      <c r="BG1004" s="175">
        <v>1070.8741131288625</v>
      </c>
      <c r="BH1004" s="175">
        <v>863.35290974601105</v>
      </c>
      <c r="BI1004" s="175">
        <v>738.0575418156817</v>
      </c>
      <c r="BJ1004" s="175">
        <v>1262.5440423354678</v>
      </c>
      <c r="BK1004" s="175">
        <v>1151.4697451840802</v>
      </c>
      <c r="BL1004" s="175">
        <v>956.56241706401727</v>
      </c>
      <c r="BM1004" s="175">
        <v>1040.395448032695</v>
      </c>
      <c r="BN1004" s="175">
        <v>832.87424464984178</v>
      </c>
      <c r="BO1004" s="175">
        <v>710.88847495403081</v>
      </c>
      <c r="BP1004" s="175">
        <v>915.30573392265194</v>
      </c>
      <c r="BQ1004" s="175">
        <v>726.23680662307504</v>
      </c>
      <c r="BR1004" s="175">
        <v>629.30067054815061</v>
      </c>
      <c r="BS1004" s="175">
        <v>536.13933977738998</v>
      </c>
      <c r="BT1004" s="173">
        <v>1889.3896297109943</v>
      </c>
      <c r="BU1004" s="173">
        <v>1690.9628894202651</v>
      </c>
      <c r="BV1004" s="173">
        <v>1636.5148099045971</v>
      </c>
      <c r="BW1004" s="173">
        <v>1438.0880696138677</v>
      </c>
      <c r="BX1004" s="173">
        <v>954.43502647974185</v>
      </c>
      <c r="BY1004" s="174">
        <v>756.76245481967578</v>
      </c>
      <c r="BZ1004" s="175">
        <v>674.88393713479434</v>
      </c>
      <c r="CA1004" s="175">
        <v>1199.4874877063339</v>
      </c>
      <c r="CB1004" s="175">
        <v>1672.8643896374185</v>
      </c>
      <c r="CC1004" s="175">
        <v>1501.768063388258</v>
      </c>
      <c r="CD1004" s="175">
        <v>1468.2722855598925</v>
      </c>
      <c r="CE1004" s="175">
        <v>1346.2026355904709</v>
      </c>
      <c r="CF1004" s="175">
        <v>1015.4773636527134</v>
      </c>
      <c r="CG1004" s="175">
        <v>820.57003553264929</v>
      </c>
      <c r="CH1004" s="175">
        <v>713.69231359001481</v>
      </c>
      <c r="CI1004" s="175">
        <v>1204.3596340755078</v>
      </c>
      <c r="CJ1004" s="175">
        <v>2326.9427988392913</v>
      </c>
      <c r="CK1004" s="175">
        <v>2074.0679790328963</v>
      </c>
      <c r="CL1004" s="175">
        <v>1762.6229611214123</v>
      </c>
      <c r="CM1004" s="175">
        <v>1439.4717623540043</v>
      </c>
      <c r="CN1004" s="175">
        <v>1008.3885907839236</v>
      </c>
      <c r="CO1004" s="175">
        <v>871.89933014399014</v>
      </c>
      <c r="CP1004" s="175">
        <v>711.62542094339494</v>
      </c>
      <c r="CQ1004" s="175">
        <v>1359.9488422394509</v>
      </c>
      <c r="CR1004" s="175">
        <v>2040.0530662828726</v>
      </c>
      <c r="CS1004" s="175">
        <v>2830.74838421088</v>
      </c>
      <c r="CT1004" s="175">
        <v>3452.2824101492224</v>
      </c>
      <c r="CU1004" s="175">
        <v>1916.8819746091747</v>
      </c>
      <c r="CV1004" s="175">
        <v>1721.0773075514055</v>
      </c>
      <c r="CW1004" s="175">
        <v>1565.8685852048704</v>
      </c>
      <c r="CX1004" s="175">
        <v>1317.4118664624668</v>
      </c>
      <c r="CY1004" s="175">
        <v>1011.5512002958567</v>
      </c>
      <c r="CZ1004" s="175">
        <v>899.01805937081735</v>
      </c>
      <c r="DA1004" s="175">
        <v>723.96827085197219</v>
      </c>
      <c r="DB1004" s="175">
        <v>1268.0269693922673</v>
      </c>
      <c r="DC1004" s="175">
        <v>1705.506236226179</v>
      </c>
      <c r="DD1004" s="175">
        <v>2413.0516293006244</v>
      </c>
      <c r="DE1004" s="175">
        <v>3034.5856552389719</v>
      </c>
      <c r="DF1004" s="175">
        <v>469.00087871363758</v>
      </c>
      <c r="DG1004" s="175">
        <v>842.77959036688424</v>
      </c>
      <c r="DH1004" s="175">
        <v>815.31687517327191</v>
      </c>
      <c r="DI1004" s="175">
        <v>715.96062725406898</v>
      </c>
      <c r="DJ1004" s="175">
        <v>596.31480530523129</v>
      </c>
      <c r="DK1004" s="175">
        <v>1095.1125449183965</v>
      </c>
      <c r="DL1004" s="175">
        <v>1064.6338798222266</v>
      </c>
      <c r="DM1004" s="175">
        <v>939.54416571218462</v>
      </c>
      <c r="DN1004" s="175">
        <v>796.24861054236737</v>
      </c>
      <c r="DO1004" s="175">
        <v>1034.1552147260566</v>
      </c>
      <c r="DP1004" s="175">
        <v>909.06550061601467</v>
      </c>
      <c r="DQ1004" s="175">
        <v>769.3122565090822</v>
      </c>
      <c r="DR1004" s="175">
        <v>785.3773282018368</v>
      </c>
      <c r="DS1004" s="175">
        <v>668.63370193343633</v>
      </c>
      <c r="DT1004" s="175">
        <v>563.55991420419684</v>
      </c>
      <c r="DU1004" s="175">
        <v>1465.1437147944864</v>
      </c>
      <c r="DV1004" s="175">
        <v>1431.6479369661222</v>
      </c>
      <c r="DW1004" s="175">
        <v>1309.5782869967006</v>
      </c>
      <c r="DX1004" s="175">
        <v>1124.9115593471045</v>
      </c>
      <c r="DY1004" s="175">
        <v>1398.1521591377568</v>
      </c>
      <c r="DZ1004" s="175">
        <v>1276.0825091683339</v>
      </c>
      <c r="EA1004" s="175">
        <v>1094.4328942509335</v>
      </c>
      <c r="EB1004" s="175">
        <v>1164.2505082609557</v>
      </c>
      <c r="EC1004" s="175">
        <v>983.35859709954696</v>
      </c>
      <c r="ED1004" s="175">
        <v>826.04762497107606</v>
      </c>
      <c r="EE1004" s="175">
        <v>1364.6563813093915</v>
      </c>
      <c r="EF1004" s="175">
        <v>1242.5867313399697</v>
      </c>
      <c r="EG1004" s="175">
        <v>1063.9542291547648</v>
      </c>
      <c r="EH1004" s="175">
        <v>1133.771843164787</v>
      </c>
      <c r="EI1004" s="175">
        <v>952.87993200337712</v>
      </c>
      <c r="EJ1004" s="175">
        <v>795.56895987490623</v>
      </c>
      <c r="EK1004" s="175">
        <v>1022.6975460133981</v>
      </c>
      <c r="EL1004" s="175">
        <v>827.79021789333513</v>
      </c>
      <c r="EM1004" s="175">
        <v>694.1985740311884</v>
      </c>
      <c r="EN1004" s="175">
        <v>600.78431587670764</v>
      </c>
      <c r="EO1004" s="175">
        <v>1748.7501832636492</v>
      </c>
      <c r="EP1004" s="175">
        <v>1626.4096040339766</v>
      </c>
      <c r="EQ1004" s="175">
        <v>1592.7157456378409</v>
      </c>
      <c r="ER1004" s="175">
        <v>1420.0161632495303</v>
      </c>
      <c r="ES1004" s="175">
        <v>1075.4612360885887</v>
      </c>
      <c r="ET1004" s="175">
        <v>893.99473886376052</v>
      </c>
      <c r="EU1004" s="175">
        <v>767.44618098006811</v>
      </c>
      <c r="EV1004" s="175">
        <v>1272.7527245767499</v>
      </c>
      <c r="EW1004" s="175">
        <v>1827.6655877285568</v>
      </c>
      <c r="EX1004" s="175">
        <v>500.39359424813847</v>
      </c>
      <c r="EY1004" s="175">
        <v>805.12773235400289</v>
      </c>
      <c r="EZ1004" s="175">
        <v>955.45445716187896</v>
      </c>
      <c r="FA1004" s="175">
        <v>1188.5182649117899</v>
      </c>
    </row>
    <row r="1005" spans="1:157" ht="14.4" x14ac:dyDescent="0.3">
      <c r="A1005" s="176" t="s">
        <v>625</v>
      </c>
      <c r="B1005" s="172">
        <v>0</v>
      </c>
      <c r="C1005" s="173">
        <v>0</v>
      </c>
      <c r="D1005" s="173">
        <v>0</v>
      </c>
      <c r="E1005" s="173">
        <v>0</v>
      </c>
      <c r="F1005" s="173">
        <v>-69.438318355661252</v>
      </c>
      <c r="G1005" s="173">
        <v>0</v>
      </c>
      <c r="H1005" s="204">
        <v>0</v>
      </c>
      <c r="I1005" s="175">
        <v>0</v>
      </c>
      <c r="J1005" s="175">
        <v>0</v>
      </c>
      <c r="K1005" s="175">
        <v>0</v>
      </c>
      <c r="L1005" s="175">
        <v>0</v>
      </c>
      <c r="M1005" s="175">
        <v>0</v>
      </c>
      <c r="N1005" s="175">
        <v>0</v>
      </c>
      <c r="O1005" s="175">
        <v>-26.001735254682519</v>
      </c>
      <c r="P1005" s="175">
        <v>-166.2067163472226</v>
      </c>
      <c r="Q1005" s="175">
        <v>0</v>
      </c>
      <c r="R1005" s="175">
        <v>0</v>
      </c>
      <c r="S1005" s="175">
        <v>0</v>
      </c>
      <c r="T1005" s="175">
        <v>0</v>
      </c>
      <c r="U1005" s="175">
        <v>0</v>
      </c>
      <c r="V1005" s="175">
        <v>0</v>
      </c>
      <c r="W1005" s="175">
        <v>0</v>
      </c>
      <c r="X1005" s="175">
        <v>0</v>
      </c>
      <c r="Y1005" s="175">
        <v>0</v>
      </c>
      <c r="Z1005" s="175">
        <v>0</v>
      </c>
      <c r="AA1005" s="175">
        <v>0</v>
      </c>
      <c r="AB1005" s="175">
        <v>0</v>
      </c>
      <c r="AC1005" s="175">
        <v>0</v>
      </c>
      <c r="AD1005" s="175">
        <v>0</v>
      </c>
      <c r="AE1005" s="175">
        <v>0</v>
      </c>
      <c r="AF1005" s="175">
        <v>0</v>
      </c>
      <c r="AG1005" s="175">
        <v>0</v>
      </c>
      <c r="AH1005" s="175">
        <v>0</v>
      </c>
      <c r="AI1005" s="175">
        <v>0</v>
      </c>
      <c r="AJ1005" s="175">
        <v>-23.78784237545521</v>
      </c>
      <c r="AK1005" s="175">
        <v>0</v>
      </c>
      <c r="AL1005" s="175">
        <v>0</v>
      </c>
      <c r="AM1005" s="175">
        <v>0</v>
      </c>
      <c r="AN1005" s="175">
        <v>0</v>
      </c>
      <c r="AO1005" s="175">
        <v>-28.236307586130124</v>
      </c>
      <c r="AP1005" s="175">
        <v>0</v>
      </c>
      <c r="AQ1005" s="175">
        <v>0</v>
      </c>
      <c r="AR1005" s="175">
        <v>0</v>
      </c>
      <c r="AS1005" s="175">
        <v>0</v>
      </c>
      <c r="AT1005" s="175">
        <v>0</v>
      </c>
      <c r="AU1005" s="175">
        <v>0</v>
      </c>
      <c r="AV1005" s="175">
        <v>0</v>
      </c>
      <c r="AW1005" s="175">
        <v>0</v>
      </c>
      <c r="AX1005" s="175">
        <v>0</v>
      </c>
      <c r="AY1005" s="175">
        <v>-112.27034386416442</v>
      </c>
      <c r="AZ1005" s="175">
        <v>0</v>
      </c>
      <c r="BA1005" s="175">
        <v>0</v>
      </c>
      <c r="BB1005" s="175">
        <v>0</v>
      </c>
      <c r="BC1005" s="175">
        <v>0</v>
      </c>
      <c r="BD1005" s="175">
        <v>0</v>
      </c>
      <c r="BE1005" s="175">
        <v>0</v>
      </c>
      <c r="BF1005" s="175">
        <v>0</v>
      </c>
      <c r="BG1005" s="175">
        <v>0</v>
      </c>
      <c r="BH1005" s="175">
        <v>0</v>
      </c>
      <c r="BI1005" s="175">
        <v>0</v>
      </c>
      <c r="BJ1005" s="175">
        <v>0</v>
      </c>
      <c r="BK1005" s="175">
        <v>0</v>
      </c>
      <c r="BL1005" s="175">
        <v>0</v>
      </c>
      <c r="BM1005" s="175">
        <v>0</v>
      </c>
      <c r="BN1005" s="175">
        <v>0</v>
      </c>
      <c r="BO1005" s="175">
        <v>0</v>
      </c>
      <c r="BP1005" s="175">
        <v>0</v>
      </c>
      <c r="BQ1005" s="175">
        <v>0</v>
      </c>
      <c r="BR1005" s="175">
        <v>0</v>
      </c>
      <c r="BS1005" s="175">
        <v>0</v>
      </c>
      <c r="BT1005" s="173">
        <v>0</v>
      </c>
      <c r="BU1005" s="173">
        <v>0</v>
      </c>
      <c r="BV1005" s="173">
        <v>0</v>
      </c>
      <c r="BW1005" s="173">
        <v>0</v>
      </c>
      <c r="BX1005" s="173">
        <v>0</v>
      </c>
      <c r="BY1005" s="174">
        <v>0</v>
      </c>
      <c r="BZ1005" s="175">
        <v>0</v>
      </c>
      <c r="CA1005" s="175">
        <v>0</v>
      </c>
      <c r="CB1005" s="175">
        <v>0</v>
      </c>
      <c r="CC1005" s="175">
        <v>0</v>
      </c>
      <c r="CD1005" s="175">
        <v>0</v>
      </c>
      <c r="CE1005" s="175">
        <v>0</v>
      </c>
      <c r="CF1005" s="175">
        <v>0</v>
      </c>
      <c r="CG1005" s="175">
        <v>0</v>
      </c>
      <c r="CH1005" s="175">
        <v>0</v>
      </c>
      <c r="CI1005" s="175">
        <v>0</v>
      </c>
      <c r="CJ1005" s="175">
        <v>0</v>
      </c>
      <c r="CK1005" s="175">
        <v>0</v>
      </c>
      <c r="CL1005" s="175">
        <v>0</v>
      </c>
      <c r="CM1005" s="175">
        <v>0</v>
      </c>
      <c r="CN1005" s="175">
        <v>0</v>
      </c>
      <c r="CO1005" s="175">
        <v>0</v>
      </c>
      <c r="CP1005" s="175">
        <v>0</v>
      </c>
      <c r="CQ1005" s="175">
        <v>0</v>
      </c>
      <c r="CR1005" s="175">
        <v>0</v>
      </c>
      <c r="CS1005" s="175">
        <v>0</v>
      </c>
      <c r="CT1005" s="175">
        <v>0</v>
      </c>
      <c r="CU1005" s="175">
        <v>0</v>
      </c>
      <c r="CV1005" s="175">
        <v>0</v>
      </c>
      <c r="CW1005" s="175">
        <v>0</v>
      </c>
      <c r="CX1005" s="175">
        <v>0</v>
      </c>
      <c r="CY1005" s="175">
        <v>0</v>
      </c>
      <c r="CZ1005" s="175">
        <v>0</v>
      </c>
      <c r="DA1005" s="175">
        <v>0</v>
      </c>
      <c r="DB1005" s="175">
        <v>0</v>
      </c>
      <c r="DC1005" s="175">
        <v>0</v>
      </c>
      <c r="DD1005" s="175">
        <v>0</v>
      </c>
      <c r="DE1005" s="175">
        <v>0</v>
      </c>
      <c r="DF1005" s="175">
        <v>0</v>
      </c>
      <c r="DG1005" s="175">
        <v>0</v>
      </c>
      <c r="DH1005" s="175">
        <v>0</v>
      </c>
      <c r="DI1005" s="175">
        <v>0</v>
      </c>
      <c r="DJ1005" s="175">
        <v>0</v>
      </c>
      <c r="DK1005" s="175">
        <v>0</v>
      </c>
      <c r="DL1005" s="175">
        <v>0</v>
      </c>
      <c r="DM1005" s="175">
        <v>0</v>
      </c>
      <c r="DN1005" s="175">
        <v>0</v>
      </c>
      <c r="DO1005" s="175">
        <v>0</v>
      </c>
      <c r="DP1005" s="175">
        <v>0</v>
      </c>
      <c r="DQ1005" s="175">
        <v>0</v>
      </c>
      <c r="DR1005" s="175">
        <v>0</v>
      </c>
      <c r="DS1005" s="175">
        <v>0</v>
      </c>
      <c r="DT1005" s="175">
        <v>0</v>
      </c>
      <c r="DU1005" s="175">
        <v>0</v>
      </c>
      <c r="DV1005" s="175">
        <v>0</v>
      </c>
      <c r="DW1005" s="175">
        <v>0</v>
      </c>
      <c r="DX1005" s="175">
        <v>0</v>
      </c>
      <c r="DY1005" s="175">
        <v>0</v>
      </c>
      <c r="DZ1005" s="175">
        <v>0</v>
      </c>
      <c r="EA1005" s="175">
        <v>0</v>
      </c>
      <c r="EB1005" s="175">
        <v>0</v>
      </c>
      <c r="EC1005" s="175">
        <v>0</v>
      </c>
      <c r="ED1005" s="175">
        <v>0</v>
      </c>
      <c r="EE1005" s="175">
        <v>0</v>
      </c>
      <c r="EF1005" s="175">
        <v>0</v>
      </c>
      <c r="EG1005" s="175">
        <v>0</v>
      </c>
      <c r="EH1005" s="175">
        <v>0</v>
      </c>
      <c r="EI1005" s="175">
        <v>0</v>
      </c>
      <c r="EJ1005" s="175">
        <v>0</v>
      </c>
      <c r="EK1005" s="175">
        <v>0</v>
      </c>
      <c r="EL1005" s="175">
        <v>0</v>
      </c>
      <c r="EM1005" s="175">
        <v>0</v>
      </c>
      <c r="EN1005" s="175">
        <v>0</v>
      </c>
      <c r="EO1005" s="175">
        <v>0</v>
      </c>
      <c r="EP1005" s="175">
        <v>0</v>
      </c>
      <c r="EQ1005" s="175">
        <v>0</v>
      </c>
      <c r="ER1005" s="175">
        <v>0</v>
      </c>
      <c r="ES1005" s="175">
        <v>0</v>
      </c>
      <c r="ET1005" s="175">
        <v>0</v>
      </c>
      <c r="EU1005" s="175">
        <v>0</v>
      </c>
      <c r="EV1005" s="175">
        <v>0</v>
      </c>
      <c r="EW1005" s="175">
        <v>0</v>
      </c>
      <c r="EX1005" s="175">
        <v>0</v>
      </c>
      <c r="EY1005" s="175">
        <v>0</v>
      </c>
      <c r="EZ1005" s="175">
        <v>0</v>
      </c>
      <c r="FA1005" s="175">
        <v>0</v>
      </c>
    </row>
    <row r="1006" spans="1:157" ht="14.4" x14ac:dyDescent="0.3">
      <c r="A1006" s="176" t="s">
        <v>626</v>
      </c>
      <c r="B1006" s="172">
        <v>0</v>
      </c>
      <c r="C1006" s="173">
        <v>-50</v>
      </c>
      <c r="D1006" s="173">
        <v>-50</v>
      </c>
      <c r="E1006" s="173">
        <v>-55</v>
      </c>
      <c r="F1006" s="173">
        <v>0</v>
      </c>
      <c r="G1006" s="173">
        <v>-100</v>
      </c>
      <c r="H1006" s="204">
        <v>-100</v>
      </c>
      <c r="I1006" s="175">
        <v>-100</v>
      </c>
      <c r="J1006" s="175">
        <v>-50</v>
      </c>
      <c r="K1006" s="175">
        <v>-100</v>
      </c>
      <c r="L1006" s="175">
        <v>-100</v>
      </c>
      <c r="M1006" s="175">
        <v>-50</v>
      </c>
      <c r="N1006" s="175">
        <v>-100</v>
      </c>
      <c r="O1006" s="175">
        <v>-52.500000000000007</v>
      </c>
      <c r="P1006" s="175">
        <v>0</v>
      </c>
      <c r="Q1006" s="175">
        <v>-100</v>
      </c>
      <c r="R1006" s="175">
        <v>-100</v>
      </c>
      <c r="S1006" s="175">
        <v>-100</v>
      </c>
      <c r="T1006" s="175">
        <v>-100</v>
      </c>
      <c r="U1006" s="175">
        <v>-100</v>
      </c>
      <c r="V1006" s="175">
        <v>-100</v>
      </c>
      <c r="W1006" s="175">
        <v>-100</v>
      </c>
      <c r="X1006" s="175">
        <v>-100</v>
      </c>
      <c r="Y1006" s="175">
        <v>-100</v>
      </c>
      <c r="Z1006" s="175">
        <v>-50</v>
      </c>
      <c r="AA1006" s="175">
        <v>-100</v>
      </c>
      <c r="AB1006" s="175">
        <v>-100</v>
      </c>
      <c r="AC1006" s="175">
        <v>-100</v>
      </c>
      <c r="AD1006" s="175">
        <v>-100</v>
      </c>
      <c r="AE1006" s="175">
        <v>-100</v>
      </c>
      <c r="AF1006" s="175">
        <v>-50</v>
      </c>
      <c r="AG1006" s="175">
        <v>-100</v>
      </c>
      <c r="AH1006" s="175">
        <v>-100</v>
      </c>
      <c r="AI1006" s="175">
        <v>-50</v>
      </c>
      <c r="AJ1006" s="175">
        <v>0</v>
      </c>
      <c r="AK1006" s="175">
        <v>0</v>
      </c>
      <c r="AL1006" s="175">
        <v>-50</v>
      </c>
      <c r="AM1006" s="175">
        <v>-50</v>
      </c>
      <c r="AN1006" s="175">
        <v>-50</v>
      </c>
      <c r="AO1006" s="175">
        <v>0</v>
      </c>
      <c r="AP1006" s="175">
        <v>-100</v>
      </c>
      <c r="AQ1006" s="175">
        <v>-100</v>
      </c>
      <c r="AR1006" s="175">
        <v>-100</v>
      </c>
      <c r="AS1006" s="175">
        <v>-50</v>
      </c>
      <c r="AT1006" s="175">
        <v>-100</v>
      </c>
      <c r="AU1006" s="175">
        <v>-100</v>
      </c>
      <c r="AV1006" s="175">
        <v>-50</v>
      </c>
      <c r="AW1006" s="175">
        <v>-100</v>
      </c>
      <c r="AX1006" s="175">
        <v>-50</v>
      </c>
      <c r="AY1006" s="175">
        <v>0</v>
      </c>
      <c r="AZ1006" s="175">
        <v>-100</v>
      </c>
      <c r="BA1006" s="175">
        <v>-100</v>
      </c>
      <c r="BB1006" s="175">
        <v>-100</v>
      </c>
      <c r="BC1006" s="175">
        <v>-100</v>
      </c>
      <c r="BD1006" s="175">
        <v>-100</v>
      </c>
      <c r="BE1006" s="175">
        <v>-100</v>
      </c>
      <c r="BF1006" s="175">
        <v>-100</v>
      </c>
      <c r="BG1006" s="175">
        <v>-100</v>
      </c>
      <c r="BH1006" s="175">
        <v>-100</v>
      </c>
      <c r="BI1006" s="175">
        <v>-50</v>
      </c>
      <c r="BJ1006" s="175">
        <v>-100</v>
      </c>
      <c r="BK1006" s="175">
        <v>-100</v>
      </c>
      <c r="BL1006" s="175">
        <v>-100</v>
      </c>
      <c r="BM1006" s="175">
        <v>-100</v>
      </c>
      <c r="BN1006" s="175">
        <v>-100</v>
      </c>
      <c r="BO1006" s="175">
        <v>-50</v>
      </c>
      <c r="BP1006" s="175">
        <v>-100</v>
      </c>
      <c r="BQ1006" s="175">
        <v>-100</v>
      </c>
      <c r="BR1006" s="175">
        <v>-50</v>
      </c>
      <c r="BS1006" s="175">
        <v>0</v>
      </c>
      <c r="BT1006" s="173">
        <v>-100</v>
      </c>
      <c r="BU1006" s="173">
        <v>-100</v>
      </c>
      <c r="BV1006" s="173">
        <v>-100</v>
      </c>
      <c r="BW1006" s="173">
        <v>-100</v>
      </c>
      <c r="BX1006" s="173">
        <v>-100</v>
      </c>
      <c r="BY1006" s="174">
        <v>-100</v>
      </c>
      <c r="BZ1006" s="175">
        <v>-100</v>
      </c>
      <c r="CA1006" s="175">
        <v>-100</v>
      </c>
      <c r="CB1006" s="175">
        <v>-100</v>
      </c>
      <c r="CC1006" s="175">
        <v>-100</v>
      </c>
      <c r="CD1006" s="175">
        <v>-100</v>
      </c>
      <c r="CE1006" s="175">
        <v>-100</v>
      </c>
      <c r="CF1006" s="175">
        <v>-100</v>
      </c>
      <c r="CG1006" s="175">
        <v>-100</v>
      </c>
      <c r="CH1006" s="175">
        <v>-100</v>
      </c>
      <c r="CI1006" s="175">
        <v>-100</v>
      </c>
      <c r="CJ1006" s="175">
        <v>-100</v>
      </c>
      <c r="CK1006" s="175">
        <v>-100</v>
      </c>
      <c r="CL1006" s="175">
        <v>-100</v>
      </c>
      <c r="CM1006" s="175">
        <v>-100</v>
      </c>
      <c r="CN1006" s="175">
        <v>-100</v>
      </c>
      <c r="CO1006" s="175">
        <v>-100</v>
      </c>
      <c r="CP1006" s="175">
        <v>-100</v>
      </c>
      <c r="CQ1006" s="175">
        <v>-100</v>
      </c>
      <c r="CR1006" s="175">
        <v>-100</v>
      </c>
      <c r="CS1006" s="175">
        <v>-100</v>
      </c>
      <c r="CT1006" s="175">
        <v>-100</v>
      </c>
      <c r="CU1006" s="175">
        <v>-100</v>
      </c>
      <c r="CV1006" s="175">
        <v>-100</v>
      </c>
      <c r="CW1006" s="175">
        <v>-100</v>
      </c>
      <c r="CX1006" s="175">
        <v>-100</v>
      </c>
      <c r="CY1006" s="175">
        <v>-100</v>
      </c>
      <c r="CZ1006" s="175">
        <v>-100</v>
      </c>
      <c r="DA1006" s="175">
        <v>-100</v>
      </c>
      <c r="DB1006" s="175">
        <v>-100</v>
      </c>
      <c r="DC1006" s="175">
        <v>-100</v>
      </c>
      <c r="DD1006" s="175">
        <v>-100</v>
      </c>
      <c r="DE1006" s="175">
        <v>-100</v>
      </c>
      <c r="DF1006" s="175">
        <v>0</v>
      </c>
      <c r="DG1006" s="175">
        <v>-50</v>
      </c>
      <c r="DH1006" s="175">
        <v>-50</v>
      </c>
      <c r="DI1006" s="175">
        <v>-50</v>
      </c>
      <c r="DJ1006" s="175">
        <v>0</v>
      </c>
      <c r="DK1006" s="175">
        <v>-100</v>
      </c>
      <c r="DL1006" s="175">
        <v>-100</v>
      </c>
      <c r="DM1006" s="175">
        <v>-100</v>
      </c>
      <c r="DN1006" s="175">
        <v>-50</v>
      </c>
      <c r="DO1006" s="175">
        <v>-100</v>
      </c>
      <c r="DP1006" s="175">
        <v>-100</v>
      </c>
      <c r="DQ1006" s="175">
        <v>-50</v>
      </c>
      <c r="DR1006" s="175">
        <v>-100</v>
      </c>
      <c r="DS1006" s="175">
        <v>-50</v>
      </c>
      <c r="DT1006" s="175">
        <v>0</v>
      </c>
      <c r="DU1006" s="175">
        <v>-100</v>
      </c>
      <c r="DV1006" s="175">
        <v>-100</v>
      </c>
      <c r="DW1006" s="175">
        <v>-100</v>
      </c>
      <c r="DX1006" s="175">
        <v>-100</v>
      </c>
      <c r="DY1006" s="175">
        <v>-100</v>
      </c>
      <c r="DZ1006" s="175">
        <v>-100</v>
      </c>
      <c r="EA1006" s="175">
        <v>-100</v>
      </c>
      <c r="EB1006" s="175">
        <v>-100</v>
      </c>
      <c r="EC1006" s="175">
        <v>-100</v>
      </c>
      <c r="ED1006" s="175">
        <v>-50</v>
      </c>
      <c r="EE1006" s="175">
        <v>-100</v>
      </c>
      <c r="EF1006" s="175">
        <v>-100</v>
      </c>
      <c r="EG1006" s="175">
        <v>-100</v>
      </c>
      <c r="EH1006" s="175">
        <v>-100</v>
      </c>
      <c r="EI1006" s="175">
        <v>-100</v>
      </c>
      <c r="EJ1006" s="175">
        <v>-50</v>
      </c>
      <c r="EK1006" s="175">
        <v>-100</v>
      </c>
      <c r="EL1006" s="175">
        <v>-100</v>
      </c>
      <c r="EM1006" s="175">
        <v>-50</v>
      </c>
      <c r="EN1006" s="175">
        <v>0</v>
      </c>
      <c r="EO1006" s="175">
        <v>-100</v>
      </c>
      <c r="EP1006" s="175">
        <v>-100</v>
      </c>
      <c r="EQ1006" s="175">
        <v>-100</v>
      </c>
      <c r="ER1006" s="175">
        <v>-100</v>
      </c>
      <c r="ES1006" s="175">
        <v>-100</v>
      </c>
      <c r="ET1006" s="175">
        <v>-100</v>
      </c>
      <c r="EU1006" s="175">
        <v>-100</v>
      </c>
      <c r="EV1006" s="175">
        <v>-100</v>
      </c>
      <c r="EW1006" s="175">
        <v>-100</v>
      </c>
      <c r="EX1006" s="175">
        <v>0</v>
      </c>
      <c r="EY1006" s="175">
        <v>-50</v>
      </c>
      <c r="EZ1006" s="175">
        <v>-100</v>
      </c>
      <c r="FA1006" s="175">
        <v>-100</v>
      </c>
    </row>
    <row r="1007" spans="1:157" ht="14.4" x14ac:dyDescent="0.3">
      <c r="A1007" s="177" t="s">
        <v>627</v>
      </c>
      <c r="B1007" s="178">
        <v>0</v>
      </c>
      <c r="C1007" s="80">
        <v>-83.333333333333329</v>
      </c>
      <c r="D1007" s="80">
        <v>-83.333333333333329</v>
      </c>
      <c r="E1007" s="80">
        <v>-83.333333333333329</v>
      </c>
      <c r="F1007" s="80">
        <v>-83.333333333333329</v>
      </c>
      <c r="G1007" s="80">
        <v>-166.66666666666666</v>
      </c>
      <c r="H1007" s="190">
        <v>-166.66666666666666</v>
      </c>
      <c r="I1007" s="82">
        <v>-166.66666666666666</v>
      </c>
      <c r="J1007" s="82">
        <v>-166.66666666666666</v>
      </c>
      <c r="K1007" s="82">
        <v>-166.66666666666666</v>
      </c>
      <c r="L1007" s="82">
        <v>-166.66666666666666</v>
      </c>
      <c r="M1007" s="82">
        <v>-166.66666666666666</v>
      </c>
      <c r="N1007" s="82">
        <v>-166.66666666666666</v>
      </c>
      <c r="O1007" s="82">
        <v>-166.66666666666666</v>
      </c>
      <c r="P1007" s="82">
        <v>-166.66666666666666</v>
      </c>
      <c r="Q1007" s="82">
        <v>-250</v>
      </c>
      <c r="R1007" s="82">
        <v>-250</v>
      </c>
      <c r="S1007" s="82">
        <v>-250</v>
      </c>
      <c r="T1007" s="82">
        <v>-250</v>
      </c>
      <c r="U1007" s="82">
        <v>-250</v>
      </c>
      <c r="V1007" s="82">
        <v>-250</v>
      </c>
      <c r="W1007" s="82">
        <v>-250</v>
      </c>
      <c r="X1007" s="82">
        <v>-250</v>
      </c>
      <c r="Y1007" s="82">
        <v>-250</v>
      </c>
      <c r="Z1007" s="82">
        <v>-250</v>
      </c>
      <c r="AA1007" s="82">
        <v>-250</v>
      </c>
      <c r="AB1007" s="82">
        <v>-250</v>
      </c>
      <c r="AC1007" s="82">
        <v>-250</v>
      </c>
      <c r="AD1007" s="82">
        <v>-250</v>
      </c>
      <c r="AE1007" s="82">
        <v>-250</v>
      </c>
      <c r="AF1007" s="82">
        <v>-250</v>
      </c>
      <c r="AG1007" s="82">
        <v>-250</v>
      </c>
      <c r="AH1007" s="82">
        <v>-250</v>
      </c>
      <c r="AI1007" s="82">
        <v>-250</v>
      </c>
      <c r="AJ1007" s="82">
        <v>-250</v>
      </c>
      <c r="AK1007" s="82">
        <v>0</v>
      </c>
      <c r="AL1007" s="82">
        <v>-83.333333333333329</v>
      </c>
      <c r="AM1007" s="82">
        <v>-83.333333333333329</v>
      </c>
      <c r="AN1007" s="82">
        <v>-83.333333333333329</v>
      </c>
      <c r="AO1007" s="82">
        <v>-83.333333333333329</v>
      </c>
      <c r="AP1007" s="82">
        <v>-166.66666666666666</v>
      </c>
      <c r="AQ1007" s="82">
        <v>-166.66666666666666</v>
      </c>
      <c r="AR1007" s="82">
        <v>-166.66666666666666</v>
      </c>
      <c r="AS1007" s="82">
        <v>-166.66666666666666</v>
      </c>
      <c r="AT1007" s="82">
        <v>-166.66666666666666</v>
      </c>
      <c r="AU1007" s="82">
        <v>-166.66666666666666</v>
      </c>
      <c r="AV1007" s="82">
        <v>-166.66666666666666</v>
      </c>
      <c r="AW1007" s="82">
        <v>-166.66666666666666</v>
      </c>
      <c r="AX1007" s="82">
        <v>-166.66666666666666</v>
      </c>
      <c r="AY1007" s="82">
        <v>-166.66666666666666</v>
      </c>
      <c r="AZ1007" s="82">
        <v>-250</v>
      </c>
      <c r="BA1007" s="82">
        <v>-250</v>
      </c>
      <c r="BB1007" s="82">
        <v>-250</v>
      </c>
      <c r="BC1007" s="82">
        <v>-250</v>
      </c>
      <c r="BD1007" s="82">
        <v>-250</v>
      </c>
      <c r="BE1007" s="82">
        <v>-250</v>
      </c>
      <c r="BF1007" s="82">
        <v>-250</v>
      </c>
      <c r="BG1007" s="82">
        <v>-250</v>
      </c>
      <c r="BH1007" s="82">
        <v>-250</v>
      </c>
      <c r="BI1007" s="82">
        <v>-250</v>
      </c>
      <c r="BJ1007" s="82">
        <v>-250</v>
      </c>
      <c r="BK1007" s="82">
        <v>-250</v>
      </c>
      <c r="BL1007" s="82">
        <v>-250</v>
      </c>
      <c r="BM1007" s="82">
        <v>-250</v>
      </c>
      <c r="BN1007" s="82">
        <v>-250</v>
      </c>
      <c r="BO1007" s="82">
        <v>-250</v>
      </c>
      <c r="BP1007" s="82">
        <v>-250</v>
      </c>
      <c r="BQ1007" s="82">
        <v>-250</v>
      </c>
      <c r="BR1007" s="82">
        <v>-250</v>
      </c>
      <c r="BS1007" s="82">
        <v>-250</v>
      </c>
      <c r="BT1007" s="80">
        <v>-333.33333333333331</v>
      </c>
      <c r="BU1007" s="80">
        <v>-333.33333333333331</v>
      </c>
      <c r="BV1007" s="80">
        <v>-333.33333333333331</v>
      </c>
      <c r="BW1007" s="80">
        <v>-333.33333333333331</v>
      </c>
      <c r="BX1007" s="80">
        <v>-333.33333333333331</v>
      </c>
      <c r="BY1007" s="81">
        <v>-333.33333333333331</v>
      </c>
      <c r="BZ1007" s="82">
        <v>-333.33333333333331</v>
      </c>
      <c r="CA1007" s="82">
        <v>-333.33333333333331</v>
      </c>
      <c r="CB1007" s="82">
        <v>-333.33333333333331</v>
      </c>
      <c r="CC1007" s="82">
        <v>-333.33333333333331</v>
      </c>
      <c r="CD1007" s="82">
        <v>-333.33333333333331</v>
      </c>
      <c r="CE1007" s="82">
        <v>-333.33333333333331</v>
      </c>
      <c r="CF1007" s="82">
        <v>-333.33333333333331</v>
      </c>
      <c r="CG1007" s="82">
        <v>-333.33333333333331</v>
      </c>
      <c r="CH1007" s="82">
        <v>-333.33333333333331</v>
      </c>
      <c r="CI1007" s="82">
        <v>-333.33333333333331</v>
      </c>
      <c r="CJ1007" s="82">
        <v>-416.66666666666669</v>
      </c>
      <c r="CK1007" s="82">
        <v>-416.66666666666669</v>
      </c>
      <c r="CL1007" s="82">
        <v>-416.66666666666669</v>
      </c>
      <c r="CM1007" s="82">
        <v>-416.66666666666669</v>
      </c>
      <c r="CN1007" s="82">
        <v>-416.66666666666669</v>
      </c>
      <c r="CO1007" s="82">
        <v>-416.66666666666669</v>
      </c>
      <c r="CP1007" s="82">
        <v>-416.66666666666669</v>
      </c>
      <c r="CQ1007" s="82">
        <v>-416.66666666666669</v>
      </c>
      <c r="CR1007" s="82">
        <v>-500</v>
      </c>
      <c r="CS1007" s="82">
        <v>-583.33333333333337</v>
      </c>
      <c r="CT1007" s="82">
        <v>-666.66666666666663</v>
      </c>
      <c r="CU1007" s="82">
        <v>-416.66666666666669</v>
      </c>
      <c r="CV1007" s="82">
        <v>-416.66666666666669</v>
      </c>
      <c r="CW1007" s="82">
        <v>-416.66666666666669</v>
      </c>
      <c r="CX1007" s="82">
        <v>-416.66666666666669</v>
      </c>
      <c r="CY1007" s="82">
        <v>-416.66666666666669</v>
      </c>
      <c r="CZ1007" s="82">
        <v>-416.66666666666669</v>
      </c>
      <c r="DA1007" s="82">
        <v>-416.66666666666669</v>
      </c>
      <c r="DB1007" s="82">
        <v>-416.66666666666669</v>
      </c>
      <c r="DC1007" s="82">
        <v>-500</v>
      </c>
      <c r="DD1007" s="82">
        <v>-583.33333333333337</v>
      </c>
      <c r="DE1007" s="82">
        <v>-666.66666666666663</v>
      </c>
      <c r="DF1007" s="82">
        <v>0</v>
      </c>
      <c r="DG1007" s="82">
        <v>-83.333333333333329</v>
      </c>
      <c r="DH1007" s="82">
        <v>-83.333333333333329</v>
      </c>
      <c r="DI1007" s="82">
        <v>-83.333333333333329</v>
      </c>
      <c r="DJ1007" s="82">
        <v>-83.333333333333329</v>
      </c>
      <c r="DK1007" s="82">
        <v>-166.66666666666666</v>
      </c>
      <c r="DL1007" s="82">
        <v>-166.66666666666666</v>
      </c>
      <c r="DM1007" s="82">
        <v>-166.66666666666666</v>
      </c>
      <c r="DN1007" s="82">
        <v>-166.66666666666666</v>
      </c>
      <c r="DO1007" s="82">
        <v>-166.66666666666666</v>
      </c>
      <c r="DP1007" s="82">
        <v>-166.66666666666666</v>
      </c>
      <c r="DQ1007" s="82">
        <v>-166.66666666666666</v>
      </c>
      <c r="DR1007" s="82">
        <v>-166.66666666666666</v>
      </c>
      <c r="DS1007" s="82">
        <v>-166.66666666666666</v>
      </c>
      <c r="DT1007" s="82">
        <v>-166.66666666666666</v>
      </c>
      <c r="DU1007" s="82">
        <v>-250</v>
      </c>
      <c r="DV1007" s="82">
        <v>-250</v>
      </c>
      <c r="DW1007" s="82">
        <v>-250</v>
      </c>
      <c r="DX1007" s="82">
        <v>-250</v>
      </c>
      <c r="DY1007" s="82">
        <v>-250</v>
      </c>
      <c r="DZ1007" s="82">
        <v>-250</v>
      </c>
      <c r="EA1007" s="82">
        <v>-250</v>
      </c>
      <c r="EB1007" s="82">
        <v>-250</v>
      </c>
      <c r="EC1007" s="82">
        <v>-250</v>
      </c>
      <c r="ED1007" s="82">
        <v>-250</v>
      </c>
      <c r="EE1007" s="82">
        <v>-250</v>
      </c>
      <c r="EF1007" s="82">
        <v>-250</v>
      </c>
      <c r="EG1007" s="82">
        <v>-250</v>
      </c>
      <c r="EH1007" s="82">
        <v>-250</v>
      </c>
      <c r="EI1007" s="82">
        <v>-250</v>
      </c>
      <c r="EJ1007" s="82">
        <v>-250</v>
      </c>
      <c r="EK1007" s="82">
        <v>-250</v>
      </c>
      <c r="EL1007" s="82">
        <v>-250</v>
      </c>
      <c r="EM1007" s="82">
        <v>-250</v>
      </c>
      <c r="EN1007" s="82">
        <v>-250</v>
      </c>
      <c r="EO1007" s="82">
        <v>-333.33333333333331</v>
      </c>
      <c r="EP1007" s="82">
        <v>-333.33333333333331</v>
      </c>
      <c r="EQ1007" s="82">
        <v>-333.33333333333331</v>
      </c>
      <c r="ER1007" s="82">
        <v>-333.33333333333331</v>
      </c>
      <c r="ES1007" s="82">
        <v>-333.33333333333331</v>
      </c>
      <c r="ET1007" s="82">
        <v>-333.33333333333331</v>
      </c>
      <c r="EU1007" s="82">
        <v>-333.33333333333331</v>
      </c>
      <c r="EV1007" s="82">
        <v>-333.33333333333331</v>
      </c>
      <c r="EW1007" s="82">
        <v>-416.66666666666669</v>
      </c>
      <c r="EX1007" s="82">
        <v>0</v>
      </c>
      <c r="EY1007" s="82">
        <v>-83.333333333333329</v>
      </c>
      <c r="EZ1007" s="82">
        <v>-166.66666666666666</v>
      </c>
      <c r="FA1007" s="82">
        <v>-250</v>
      </c>
    </row>
    <row r="1008" spans="1:157" ht="21.75" customHeight="1" x14ac:dyDescent="0.25">
      <c r="A1008" s="83" t="s">
        <v>628</v>
      </c>
      <c r="B1008" s="179"/>
      <c r="C1008" s="85"/>
      <c r="D1008" s="85"/>
      <c r="E1008" s="85"/>
      <c r="F1008" s="85"/>
      <c r="G1008" s="85"/>
      <c r="H1008" s="191"/>
      <c r="I1008" s="85"/>
      <c r="J1008" s="85"/>
      <c r="K1008" s="85"/>
      <c r="L1008" s="85"/>
      <c r="M1008" s="85"/>
      <c r="N1008" s="85"/>
      <c r="O1008" s="85"/>
      <c r="P1008" s="85"/>
      <c r="Q1008" s="85"/>
      <c r="R1008" s="85"/>
      <c r="S1008" s="85"/>
      <c r="T1008" s="85"/>
      <c r="U1008" s="85"/>
      <c r="V1008" s="85"/>
      <c r="W1008" s="85"/>
      <c r="X1008" s="85"/>
      <c r="Y1008" s="85"/>
      <c r="Z1008" s="85"/>
      <c r="AA1008" s="85"/>
      <c r="AB1008" s="85"/>
      <c r="AC1008" s="85"/>
      <c r="AD1008" s="85"/>
      <c r="AE1008" s="85"/>
      <c r="AF1008" s="85"/>
      <c r="AG1008" s="85"/>
      <c r="AH1008" s="85"/>
      <c r="AI1008" s="85"/>
      <c r="AJ1008" s="85"/>
      <c r="AK1008" s="85"/>
      <c r="AL1008" s="85"/>
      <c r="AM1008" s="85"/>
      <c r="AN1008" s="85"/>
      <c r="AO1008" s="85"/>
      <c r="AP1008" s="85"/>
      <c r="AQ1008" s="85"/>
      <c r="AR1008" s="85"/>
      <c r="AS1008" s="85"/>
      <c r="AT1008" s="85"/>
      <c r="AU1008" s="85"/>
      <c r="AV1008" s="85"/>
      <c r="AW1008" s="85"/>
      <c r="AX1008" s="85"/>
      <c r="AY1008" s="85"/>
      <c r="AZ1008" s="85"/>
      <c r="BA1008" s="85"/>
      <c r="BB1008" s="85"/>
      <c r="BC1008" s="85"/>
      <c r="BD1008" s="85"/>
      <c r="BE1008" s="85"/>
      <c r="BF1008" s="85"/>
      <c r="BG1008" s="85"/>
      <c r="BH1008" s="85"/>
      <c r="BI1008" s="85"/>
      <c r="BJ1008" s="85"/>
      <c r="BK1008" s="85"/>
      <c r="BL1008" s="85"/>
      <c r="BM1008" s="85"/>
      <c r="BN1008" s="85"/>
      <c r="BO1008" s="85"/>
      <c r="BP1008" s="85"/>
      <c r="BQ1008" s="85"/>
      <c r="BR1008" s="85"/>
      <c r="BS1008" s="85"/>
      <c r="BT1008" s="85"/>
      <c r="BU1008" s="86"/>
      <c r="BV1008" s="86"/>
      <c r="BW1008" s="86"/>
      <c r="BX1008" s="86"/>
      <c r="BY1008" s="86"/>
      <c r="BZ1008" s="86"/>
      <c r="CA1008" s="86"/>
      <c r="CB1008" s="86"/>
      <c r="CC1008" s="86"/>
      <c r="CD1008" s="86"/>
      <c r="CE1008" s="86"/>
      <c r="CF1008" s="86"/>
      <c r="CG1008" s="86"/>
      <c r="CH1008" s="86"/>
      <c r="CI1008" s="86"/>
      <c r="CJ1008" s="86"/>
      <c r="CK1008" s="86"/>
      <c r="CL1008" s="86"/>
      <c r="CM1008" s="86"/>
      <c r="CN1008" s="86"/>
      <c r="CO1008" s="86"/>
      <c r="CP1008" s="86"/>
      <c r="CQ1008" s="86"/>
      <c r="CR1008" s="86"/>
      <c r="CS1008" s="86"/>
      <c r="CT1008" s="86"/>
      <c r="CU1008" s="86"/>
      <c r="CV1008" s="86"/>
      <c r="CW1008" s="86"/>
      <c r="CX1008" s="86"/>
      <c r="CY1008" s="86"/>
      <c r="CZ1008" s="86"/>
      <c r="DA1008" s="86"/>
      <c r="DB1008" s="86"/>
      <c r="DC1008" s="86"/>
      <c r="DD1008" s="86"/>
      <c r="DE1008" s="86"/>
      <c r="DF1008" s="86"/>
      <c r="DG1008" s="86"/>
      <c r="DH1008" s="86"/>
      <c r="DI1008" s="86"/>
      <c r="DJ1008" s="86"/>
      <c r="DK1008" s="86"/>
      <c r="DL1008" s="86"/>
      <c r="DM1008" s="86"/>
      <c r="DN1008" s="86"/>
      <c r="DO1008" s="86"/>
      <c r="DP1008" s="86"/>
      <c r="DQ1008" s="86"/>
      <c r="DR1008" s="86"/>
      <c r="DS1008" s="86"/>
      <c r="DT1008" s="86"/>
      <c r="DU1008" s="86"/>
      <c r="DV1008" s="86"/>
      <c r="DW1008" s="86"/>
      <c r="DX1008" s="86"/>
      <c r="DY1008" s="86"/>
      <c r="DZ1008" s="86"/>
      <c r="EA1008" s="86"/>
      <c r="EB1008" s="86"/>
      <c r="EC1008" s="86"/>
      <c r="ED1008" s="86"/>
      <c r="EE1008" s="86"/>
      <c r="EF1008" s="86"/>
      <c r="EG1008" s="86"/>
      <c r="EH1008" s="86"/>
      <c r="EI1008" s="86"/>
      <c r="EJ1008" s="86"/>
      <c r="EK1008" s="86"/>
      <c r="EL1008" s="86"/>
      <c r="EM1008" s="86"/>
      <c r="EN1008" s="86"/>
      <c r="EO1008" s="86"/>
      <c r="EP1008" s="86"/>
      <c r="EQ1008" s="86"/>
      <c r="ER1008" s="86"/>
      <c r="ES1008" s="86"/>
      <c r="ET1008" s="86"/>
      <c r="EU1008" s="86"/>
      <c r="EV1008" s="86"/>
      <c r="EW1008" s="86"/>
      <c r="EX1008" s="86"/>
      <c r="EY1008" s="86"/>
      <c r="EZ1008" s="86"/>
      <c r="FA1008" s="86"/>
    </row>
    <row r="1009" spans="1:157" ht="15" x14ac:dyDescent="0.35">
      <c r="A1009" s="87" t="s">
        <v>629</v>
      </c>
      <c r="B1009" s="88">
        <v>9.9549464934195111</v>
      </c>
      <c r="C1009" s="89">
        <v>21.230523885979562</v>
      </c>
      <c r="D1009" s="89">
        <v>20.669562949009624</v>
      </c>
      <c r="E1009" s="89">
        <v>18.661236362385129</v>
      </c>
      <c r="F1009" s="89">
        <v>15.460951958568193</v>
      </c>
      <c r="G1009" s="89">
        <v>27.788819072331489</v>
      </c>
      <c r="H1009" s="192">
        <v>27.201426789163865</v>
      </c>
      <c r="I1009" s="90">
        <v>25.116866320575003</v>
      </c>
      <c r="J1009" s="90">
        <v>22.371058408557772</v>
      </c>
      <c r="K1009" s="90">
        <v>26.614034505996248</v>
      </c>
      <c r="L1009" s="90">
        <v>24.545490186914336</v>
      </c>
      <c r="M1009" s="90">
        <v>21.829202617459774</v>
      </c>
      <c r="N1009" s="90">
        <v>22.591895652889495</v>
      </c>
      <c r="O1009" s="90">
        <v>19.676369232171719</v>
      </c>
      <c r="P1009" s="90">
        <v>15.893751897161899</v>
      </c>
      <c r="Q1009" s="90">
        <v>39.699633311749118</v>
      </c>
      <c r="R1009" s="90">
        <v>38.973341369423167</v>
      </c>
      <c r="S1009" s="90">
        <v>36.345719090463433</v>
      </c>
      <c r="T1009" s="90">
        <v>32.324280116399741</v>
      </c>
      <c r="U1009" s="90">
        <v>38.247049427097224</v>
      </c>
      <c r="V1009" s="90">
        <v>35.634141484174293</v>
      </c>
      <c r="W1009" s="90">
        <v>31.716331345642416</v>
      </c>
      <c r="X1009" s="90">
        <v>33.208726348622641</v>
      </c>
      <c r="Y1009" s="90">
        <v>29.568823865443811</v>
      </c>
      <c r="Z1009" s="90">
        <v>26.680411394463977</v>
      </c>
      <c r="AA1009" s="90">
        <v>37.520757484771266</v>
      </c>
      <c r="AB1009" s="90">
        <v>34.828024122188793</v>
      </c>
      <c r="AC1009" s="90">
        <v>31.108382574885081</v>
      </c>
      <c r="AD1009" s="90">
        <v>32.527040932391095</v>
      </c>
      <c r="AE1009" s="90">
        <v>28.97791640570982</v>
      </c>
      <c r="AF1009" s="90">
        <v>26.135016190355028</v>
      </c>
      <c r="AG1009" s="90">
        <v>30.356808586411173</v>
      </c>
      <c r="AH1009" s="90">
        <v>26.882182373664989</v>
      </c>
      <c r="AI1009" s="90">
        <v>24.176263565755814</v>
      </c>
      <c r="AJ1009" s="90">
        <v>21.246933121039763</v>
      </c>
      <c r="AK1009" s="90">
        <v>8.3927697146094342</v>
      </c>
      <c r="AL1009" s="90">
        <v>12.536832643353</v>
      </c>
      <c r="AM1009" s="90">
        <v>12.25114457652267</v>
      </c>
      <c r="AN1009" s="90">
        <v>11.225217891645686</v>
      </c>
      <c r="AO1009" s="90">
        <v>9.7271659249820424</v>
      </c>
      <c r="AP1009" s="90">
        <v>15.715091078607564</v>
      </c>
      <c r="AQ1009" s="90">
        <v>15.41963734874056</v>
      </c>
      <c r="AR1009" s="90">
        <v>14.381715337478044</v>
      </c>
      <c r="AS1009" s="90">
        <v>12.948229104440186</v>
      </c>
      <c r="AT1009" s="90">
        <v>15.134082249826998</v>
      </c>
      <c r="AU1009" s="90">
        <v>14.094317605698757</v>
      </c>
      <c r="AV1009" s="90">
        <v>12.669371455489159</v>
      </c>
      <c r="AW1009" s="90">
        <v>13.054552961570522</v>
      </c>
      <c r="AX1009" s="90">
        <v>11.685805428164549</v>
      </c>
      <c r="AY1009" s="90">
        <v>9.9386604129233334</v>
      </c>
      <c r="AZ1009" s="90">
        <v>21.091532406250526</v>
      </c>
      <c r="BA1009" s="90">
        <v>20.785749745111147</v>
      </c>
      <c r="BB1009" s="90">
        <v>19.702421289657845</v>
      </c>
      <c r="BC1009" s="90">
        <v>17.938462035230206</v>
      </c>
      <c r="BD1009" s="90">
        <v>20.488345934477323</v>
      </c>
      <c r="BE1009" s="90">
        <v>19.405209971507652</v>
      </c>
      <c r="BF1009" s="90">
        <v>17.641250717080009</v>
      </c>
      <c r="BG1009" s="90">
        <v>18.322074008537985</v>
      </c>
      <c r="BH1009" s="90">
        <v>16.482463355753968</v>
      </c>
      <c r="BI1009" s="90">
        <v>15.018494280960068</v>
      </c>
      <c r="BJ1009" s="90">
        <v>20.19113461632713</v>
      </c>
      <c r="BK1009" s="90">
        <v>19.107998653357463</v>
      </c>
      <c r="BL1009" s="90">
        <v>17.304222873479095</v>
      </c>
      <c r="BM1009" s="90">
        <v>18.024862690387799</v>
      </c>
      <c r="BN1009" s="90">
        <v>16.185252037603775</v>
      </c>
      <c r="BO1009" s="90">
        <v>14.73068523052158</v>
      </c>
      <c r="BP1009" s="90">
        <v>16.9019102019674</v>
      </c>
      <c r="BQ1009" s="90">
        <v>15.114720788056324</v>
      </c>
      <c r="BR1009" s="90">
        <v>13.731317712851647</v>
      </c>
      <c r="BS1009" s="90">
        <v>12.330561016351982</v>
      </c>
      <c r="BT1009" s="89">
        <v>46.539139339799974</v>
      </c>
      <c r="BU1009" s="180">
        <v>43.87654671420529</v>
      </c>
      <c r="BV1009" s="180">
        <v>43.145934223248666</v>
      </c>
      <c r="BW1009" s="180">
        <v>40.483341597653983</v>
      </c>
      <c r="BX1009" s="180">
        <v>33.278773016756922</v>
      </c>
      <c r="BY1009" s="181">
        <v>29.655509845977438</v>
      </c>
      <c r="BZ1009" s="182">
        <v>27.655123030643253</v>
      </c>
      <c r="CA1009" s="182">
        <v>37.281675587726177</v>
      </c>
      <c r="CB1009" s="182">
        <v>24.369082805157863</v>
      </c>
      <c r="CC1009" s="182">
        <v>23.115429714069521</v>
      </c>
      <c r="CD1009" s="182">
        <v>22.809647052930135</v>
      </c>
      <c r="CE1009" s="182">
        <v>21.695274292181963</v>
      </c>
      <c r="CF1009" s="182">
        <v>18.527443897177662</v>
      </c>
      <c r="CG1009" s="182">
        <v>16.723668117299294</v>
      </c>
      <c r="CH1009" s="182">
        <v>15.652454242990853</v>
      </c>
      <c r="CI1009" s="182">
        <v>20.36932077696969</v>
      </c>
      <c r="CJ1009" s="182">
        <v>53.428352889205854</v>
      </c>
      <c r="CK1009" s="182">
        <v>50.035147772654547</v>
      </c>
      <c r="CL1009" s="182">
        <v>46.309157439597065</v>
      </c>
      <c r="CM1009" s="182">
        <v>41.972947523889509</v>
      </c>
      <c r="CN1009" s="182">
        <v>35.488319797860314</v>
      </c>
      <c r="CO1009" s="182">
        <v>33.177644670281502</v>
      </c>
      <c r="CP1009" s="182">
        <v>29.766873899839926</v>
      </c>
      <c r="CQ1009" s="182">
        <v>40.905867853314199</v>
      </c>
      <c r="CR1009" s="182">
        <v>51.049756902609829</v>
      </c>
      <c r="CS1009" s="182">
        <v>63.130754439886054</v>
      </c>
      <c r="CT1009" s="182">
        <v>72.941858272675574</v>
      </c>
      <c r="CU1009" s="182">
        <v>27.071489923166084</v>
      </c>
      <c r="CV1009" s="182">
        <v>25.525691527528576</v>
      </c>
      <c r="CW1009" s="182">
        <v>24.095222520275254</v>
      </c>
      <c r="CX1009" s="182">
        <v>22.135347086640238</v>
      </c>
      <c r="CY1009" s="182">
        <v>19.234726868237772</v>
      </c>
      <c r="CZ1009" s="182">
        <v>18.137365056479322</v>
      </c>
      <c r="DA1009" s="182">
        <v>16.386032038252139</v>
      </c>
      <c r="DB1009" s="182">
        <v>21.684512795715605</v>
      </c>
      <c r="DC1009" s="182">
        <v>26.067181873745493</v>
      </c>
      <c r="DD1009" s="182">
        <v>31.871459264958727</v>
      </c>
      <c r="DE1009" s="182">
        <v>36.77701118135348</v>
      </c>
      <c r="DF1009" s="182">
        <v>10.18314057334762</v>
      </c>
      <c r="DG1009" s="182">
        <v>15.127658031947099</v>
      </c>
      <c r="DH1009" s="182">
        <v>14.840260300167806</v>
      </c>
      <c r="DI1009" s="182">
        <v>13.800495656039573</v>
      </c>
      <c r="DJ1009" s="182">
        <v>12.328469630909005</v>
      </c>
      <c r="DK1009" s="182">
        <v>18.375717103893923</v>
      </c>
      <c r="DL1009" s="182">
        <v>18.078505785743737</v>
      </c>
      <c r="DM1009" s="182">
        <v>16.955553297323338</v>
      </c>
      <c r="DN1009" s="182">
        <v>15.440447326962719</v>
      </c>
      <c r="DO1009" s="182">
        <v>17.781294467593536</v>
      </c>
      <c r="DP1009" s="182">
        <v>16.658341979173148</v>
      </c>
      <c r="DQ1009" s="182">
        <v>15.153299392513901</v>
      </c>
      <c r="DR1009" s="182">
        <v>15.539371143297824</v>
      </c>
      <c r="DS1009" s="182">
        <v>14.099696789134407</v>
      </c>
      <c r="DT1009" s="182">
        <v>12.665097885366334</v>
      </c>
      <c r="DU1009" s="182">
        <v>22.606708200910571</v>
      </c>
      <c r="DV1009" s="182">
        <v>22.300925539771193</v>
      </c>
      <c r="DW1009" s="182">
        <v>21.186552779023017</v>
      </c>
      <c r="DX1009" s="182">
        <v>19.41186961411757</v>
      </c>
      <c r="DY1009" s="182">
        <v>21.99514287863181</v>
      </c>
      <c r="DZ1009" s="182">
        <v>20.880770117883632</v>
      </c>
      <c r="EA1009" s="182">
        <v>19.11465829596737</v>
      </c>
      <c r="EB1009" s="182">
        <v>19.795481587425353</v>
      </c>
      <c r="EC1009" s="182">
        <v>18.031522332997707</v>
      </c>
      <c r="ED1009" s="182">
        <v>16.476599837186363</v>
      </c>
      <c r="EE1009" s="182">
        <v>21.689360217492425</v>
      </c>
      <c r="EF1009" s="182">
        <v>20.574987456744253</v>
      </c>
      <c r="EG1009" s="182">
        <v>18.817446977817184</v>
      </c>
      <c r="EH1009" s="182">
        <v>19.498270269275167</v>
      </c>
      <c r="EI1009" s="182">
        <v>17.734311014847517</v>
      </c>
      <c r="EJ1009" s="182">
        <v>16.17938851903617</v>
      </c>
      <c r="EK1009" s="182">
        <v>18.415134306305486</v>
      </c>
      <c r="EL1009" s="182">
        <v>16.611358526427122</v>
      </c>
      <c r="EM1009" s="182">
        <v>15.123820485917834</v>
      </c>
      <c r="EN1009" s="182">
        <v>13.72234524571442</v>
      </c>
      <c r="EO1009" s="180">
        <v>25.598746643971761</v>
      </c>
      <c r="EP1009" s="182">
        <v>24.473522791575146</v>
      </c>
      <c r="EQ1009" s="182">
        <v>24.165931854675055</v>
      </c>
      <c r="ER1009" s="182">
        <v>22.897642652395941</v>
      </c>
      <c r="ES1009" s="182">
        <v>19.675225807893963</v>
      </c>
      <c r="ET1009" s="182">
        <v>17.905663503570231</v>
      </c>
      <c r="EU1009" s="182">
        <v>16.768485166361064</v>
      </c>
      <c r="EV1009" s="182">
        <v>21.553276016199604</v>
      </c>
      <c r="EW1009" s="182">
        <v>26.968439923757341</v>
      </c>
      <c r="EX1009" s="182">
        <v>11.132376747128189</v>
      </c>
      <c r="EY1009" s="182">
        <v>15.344314808786891</v>
      </c>
      <c r="EZ1009" s="182">
        <v>17.576699508803582</v>
      </c>
      <c r="FA1009" s="182">
        <v>20.609922217888556</v>
      </c>
    </row>
    <row r="1010" spans="1:157" ht="15" x14ac:dyDescent="0.35">
      <c r="A1010" s="87"/>
      <c r="B1010" s="88"/>
      <c r="C1010" s="89"/>
      <c r="D1010" s="89"/>
      <c r="E1010" s="89"/>
      <c r="F1010" s="89"/>
      <c r="G1010" s="89"/>
      <c r="H1010" s="193"/>
      <c r="I1010" s="95"/>
      <c r="J1010" s="95"/>
      <c r="K1010" s="95"/>
      <c r="L1010" s="95"/>
      <c r="M1010" s="95"/>
      <c r="N1010" s="95"/>
      <c r="O1010" s="95"/>
      <c r="P1010" s="95"/>
      <c r="Q1010" s="95"/>
      <c r="R1010" s="95"/>
      <c r="S1010" s="95"/>
      <c r="T1010" s="95"/>
      <c r="U1010" s="95"/>
      <c r="V1010" s="95"/>
      <c r="W1010" s="95"/>
      <c r="X1010" s="95"/>
      <c r="Y1010" s="95"/>
      <c r="Z1010" s="95"/>
      <c r="AA1010" s="95"/>
      <c r="AB1010" s="95"/>
      <c r="AC1010" s="95"/>
      <c r="AD1010" s="95"/>
      <c r="AE1010" s="95"/>
      <c r="AF1010" s="95"/>
      <c r="AG1010" s="95"/>
      <c r="AH1010" s="95"/>
      <c r="AI1010" s="95"/>
      <c r="AJ1010" s="95"/>
      <c r="AK1010" s="95" t="s">
        <v>630</v>
      </c>
      <c r="AL1010" s="95" t="s">
        <v>630</v>
      </c>
      <c r="AM1010" s="95" t="s">
        <v>630</v>
      </c>
      <c r="AN1010" s="95" t="s">
        <v>630</v>
      </c>
      <c r="AO1010" s="95" t="s">
        <v>630</v>
      </c>
      <c r="AP1010" s="95" t="s">
        <v>630</v>
      </c>
      <c r="AQ1010" s="95" t="s">
        <v>630</v>
      </c>
      <c r="AR1010" s="95" t="s">
        <v>630</v>
      </c>
      <c r="AS1010" s="95" t="s">
        <v>630</v>
      </c>
      <c r="AT1010" s="95" t="s">
        <v>630</v>
      </c>
      <c r="AU1010" s="95" t="s">
        <v>630</v>
      </c>
      <c r="AV1010" s="95" t="s">
        <v>630</v>
      </c>
      <c r="AW1010" s="95" t="s">
        <v>630</v>
      </c>
      <c r="AX1010" s="95" t="s">
        <v>630</v>
      </c>
      <c r="AY1010" s="95" t="s">
        <v>630</v>
      </c>
      <c r="AZ1010" s="95" t="s">
        <v>630</v>
      </c>
      <c r="BA1010" s="95" t="s">
        <v>630</v>
      </c>
      <c r="BB1010" s="95" t="s">
        <v>630</v>
      </c>
      <c r="BC1010" s="95" t="s">
        <v>630</v>
      </c>
      <c r="BD1010" s="95" t="s">
        <v>630</v>
      </c>
      <c r="BE1010" s="95" t="s">
        <v>630</v>
      </c>
      <c r="BF1010" s="95" t="s">
        <v>630</v>
      </c>
      <c r="BG1010" s="95" t="s">
        <v>630</v>
      </c>
      <c r="BH1010" s="95" t="s">
        <v>630</v>
      </c>
      <c r="BI1010" s="95" t="s">
        <v>630</v>
      </c>
      <c r="BJ1010" s="95" t="s">
        <v>630</v>
      </c>
      <c r="BK1010" s="95" t="s">
        <v>630</v>
      </c>
      <c r="BL1010" s="95" t="s">
        <v>630</v>
      </c>
      <c r="BM1010" s="95" t="s">
        <v>630</v>
      </c>
      <c r="BN1010" s="95" t="s">
        <v>630</v>
      </c>
      <c r="BO1010" s="95" t="s">
        <v>630</v>
      </c>
      <c r="BP1010" s="95" t="s">
        <v>630</v>
      </c>
      <c r="BQ1010" s="95" t="s">
        <v>630</v>
      </c>
      <c r="BR1010" s="95" t="s">
        <v>630</v>
      </c>
      <c r="BS1010" s="95" t="s">
        <v>630</v>
      </c>
      <c r="BT1010" s="89"/>
      <c r="BU1010" s="89"/>
      <c r="BV1010" s="89"/>
      <c r="BW1010" s="89"/>
      <c r="BX1010" s="89"/>
      <c r="BY1010" s="94"/>
      <c r="BZ1010" s="95"/>
      <c r="CA1010" s="95"/>
      <c r="CB1010" s="95" t="s">
        <v>630</v>
      </c>
      <c r="CC1010" s="95" t="s">
        <v>630</v>
      </c>
      <c r="CD1010" s="95" t="s">
        <v>630</v>
      </c>
      <c r="CE1010" s="95" t="s">
        <v>630</v>
      </c>
      <c r="CF1010" s="95" t="s">
        <v>630</v>
      </c>
      <c r="CG1010" s="95" t="s">
        <v>630</v>
      </c>
      <c r="CH1010" s="95" t="s">
        <v>630</v>
      </c>
      <c r="CI1010" s="95" t="s">
        <v>630</v>
      </c>
      <c r="CJ1010" s="95"/>
      <c r="CK1010" s="95"/>
      <c r="CL1010" s="95"/>
      <c r="CM1010" s="95"/>
      <c r="CN1010" s="95"/>
      <c r="CO1010" s="95"/>
      <c r="CP1010" s="95"/>
      <c r="CQ1010" s="95"/>
      <c r="CR1010" s="95"/>
      <c r="CS1010" s="95"/>
      <c r="CT1010" s="95"/>
      <c r="CU1010" s="95" t="s">
        <v>631</v>
      </c>
      <c r="CV1010" s="95" t="s">
        <v>631</v>
      </c>
      <c r="CW1010" s="95" t="s">
        <v>631</v>
      </c>
      <c r="CX1010" s="95" t="s">
        <v>631</v>
      </c>
      <c r="CY1010" s="95" t="s">
        <v>631</v>
      </c>
      <c r="CZ1010" s="95" t="s">
        <v>631</v>
      </c>
      <c r="DA1010" s="95" t="s">
        <v>631</v>
      </c>
      <c r="DB1010" s="95" t="s">
        <v>631</v>
      </c>
      <c r="DC1010" s="95" t="s">
        <v>631</v>
      </c>
      <c r="DD1010" s="95" t="s">
        <v>631</v>
      </c>
      <c r="DE1010" s="95" t="s">
        <v>631</v>
      </c>
      <c r="DF1010" s="95" t="s">
        <v>631</v>
      </c>
      <c r="DG1010" s="95" t="s">
        <v>631</v>
      </c>
      <c r="DH1010" s="95" t="s">
        <v>631</v>
      </c>
      <c r="DI1010" s="95" t="s">
        <v>631</v>
      </c>
      <c r="DJ1010" s="95" t="s">
        <v>631</v>
      </c>
      <c r="DK1010" s="95" t="s">
        <v>631</v>
      </c>
      <c r="DL1010" s="95" t="s">
        <v>631</v>
      </c>
      <c r="DM1010" s="95" t="s">
        <v>631</v>
      </c>
      <c r="DN1010" s="95" t="s">
        <v>631</v>
      </c>
      <c r="DO1010" s="95" t="s">
        <v>631</v>
      </c>
      <c r="DP1010" s="95" t="s">
        <v>631</v>
      </c>
      <c r="DQ1010" s="95" t="s">
        <v>631</v>
      </c>
      <c r="DR1010" s="95" t="s">
        <v>631</v>
      </c>
      <c r="DS1010" s="95" t="s">
        <v>631</v>
      </c>
      <c r="DT1010" s="95" t="s">
        <v>631</v>
      </c>
      <c r="DU1010" s="95" t="s">
        <v>631</v>
      </c>
      <c r="DV1010" s="95" t="s">
        <v>631</v>
      </c>
      <c r="DW1010" s="95" t="s">
        <v>631</v>
      </c>
      <c r="DX1010" s="95" t="s">
        <v>631</v>
      </c>
      <c r="DY1010" s="95" t="s">
        <v>631</v>
      </c>
      <c r="DZ1010" s="95" t="s">
        <v>631</v>
      </c>
      <c r="EA1010" s="95" t="s">
        <v>631</v>
      </c>
      <c r="EB1010" s="95" t="s">
        <v>631</v>
      </c>
      <c r="EC1010" s="95" t="s">
        <v>631</v>
      </c>
      <c r="ED1010" s="95" t="s">
        <v>631</v>
      </c>
      <c r="EE1010" s="95" t="s">
        <v>631</v>
      </c>
      <c r="EF1010" s="95" t="s">
        <v>631</v>
      </c>
      <c r="EG1010" s="95" t="s">
        <v>631</v>
      </c>
      <c r="EH1010" s="95" t="s">
        <v>631</v>
      </c>
      <c r="EI1010" s="95" t="s">
        <v>631</v>
      </c>
      <c r="EJ1010" s="95" t="s">
        <v>631</v>
      </c>
      <c r="EK1010" s="95" t="s">
        <v>631</v>
      </c>
      <c r="EL1010" s="95" t="s">
        <v>631</v>
      </c>
      <c r="EM1010" s="95" t="s">
        <v>631</v>
      </c>
      <c r="EN1010" s="95" t="s">
        <v>631</v>
      </c>
      <c r="EO1010" s="89" t="s">
        <v>631</v>
      </c>
      <c r="EP1010" s="95" t="s">
        <v>631</v>
      </c>
      <c r="EQ1010" s="95" t="s">
        <v>631</v>
      </c>
      <c r="ER1010" s="95" t="s">
        <v>631</v>
      </c>
      <c r="ES1010" s="95" t="s">
        <v>631</v>
      </c>
      <c r="ET1010" s="95" t="s">
        <v>631</v>
      </c>
      <c r="EU1010" s="95" t="s">
        <v>631</v>
      </c>
      <c r="EV1010" s="95" t="s">
        <v>631</v>
      </c>
      <c r="EW1010" s="95" t="s">
        <v>631</v>
      </c>
      <c r="EX1010" s="95" t="s">
        <v>631</v>
      </c>
      <c r="EY1010" s="95" t="s">
        <v>631</v>
      </c>
      <c r="EZ1010" s="95" t="s">
        <v>631</v>
      </c>
      <c r="FA1010" s="95" t="s">
        <v>631</v>
      </c>
    </row>
    <row r="1011" spans="1:157" ht="15" x14ac:dyDescent="0.35">
      <c r="A1011" s="87" t="s">
        <v>632</v>
      </c>
      <c r="B1011" s="96">
        <v>1752.070582841834</v>
      </c>
      <c r="C1011" s="97">
        <v>3736.5722039324028</v>
      </c>
      <c r="D1011" s="97">
        <v>3637.8430790256939</v>
      </c>
      <c r="E1011" s="97">
        <v>3284.3775997797825</v>
      </c>
      <c r="F1011" s="97">
        <v>2721.127544708002</v>
      </c>
      <c r="G1011" s="97">
        <v>4890.8321567303419</v>
      </c>
      <c r="H1011" s="194">
        <v>4787.4511148928405</v>
      </c>
      <c r="I1011" s="99">
        <v>4420.5684724212006</v>
      </c>
      <c r="J1011" s="99">
        <v>3937.3062799061677</v>
      </c>
      <c r="K1011" s="99">
        <v>4684.0700730553399</v>
      </c>
      <c r="L1011" s="99">
        <v>4320.0062728969233</v>
      </c>
      <c r="M1011" s="99">
        <v>3841.9396606729206</v>
      </c>
      <c r="N1011" s="99">
        <v>3976.1736349085513</v>
      </c>
      <c r="O1011" s="99">
        <v>3463.0409848622226</v>
      </c>
      <c r="P1011" s="99">
        <v>2797.300333900494</v>
      </c>
      <c r="Q1011" s="99">
        <v>6987.1354628678446</v>
      </c>
      <c r="R1011" s="99">
        <v>6859.3080810184774</v>
      </c>
      <c r="S1011" s="99">
        <v>6396.8465599215642</v>
      </c>
      <c r="T1011" s="99">
        <v>5689.073300486355</v>
      </c>
      <c r="U1011" s="99">
        <v>6731.4806991691112</v>
      </c>
      <c r="V1011" s="99">
        <v>6271.6089012146758</v>
      </c>
      <c r="W1011" s="99">
        <v>5582.0743168330655</v>
      </c>
      <c r="X1011" s="99">
        <v>5844.7358373575853</v>
      </c>
      <c r="Y1011" s="99">
        <v>5204.1130003181106</v>
      </c>
      <c r="Z1011" s="99">
        <v>4695.7524054256601</v>
      </c>
      <c r="AA1011" s="99">
        <v>6603.6533173197431</v>
      </c>
      <c r="AB1011" s="99">
        <v>6129.7322455052281</v>
      </c>
      <c r="AC1011" s="99">
        <v>5475.0753331797741</v>
      </c>
      <c r="AD1011" s="99">
        <v>5724.7592041008329</v>
      </c>
      <c r="AE1011" s="99">
        <v>5100.1132874049281</v>
      </c>
      <c r="AF1011" s="99">
        <v>4599.7628495024846</v>
      </c>
      <c r="AG1011" s="99">
        <v>5342.7983112083666</v>
      </c>
      <c r="AH1011" s="99">
        <v>4731.2640977650381</v>
      </c>
      <c r="AI1011" s="99">
        <v>4255.0223875730235</v>
      </c>
      <c r="AJ1011" s="99">
        <v>3739.4602293029984</v>
      </c>
      <c r="AK1011" s="99">
        <v>2954.2549395425208</v>
      </c>
      <c r="AL1011" s="99">
        <v>4412.9650904602559</v>
      </c>
      <c r="AM1011" s="99">
        <v>4312.4028909359795</v>
      </c>
      <c r="AN1011" s="99">
        <v>3951.2766978592813</v>
      </c>
      <c r="AO1011" s="99">
        <v>3423.9624055936788</v>
      </c>
      <c r="AP1011" s="99">
        <v>5531.7120596698624</v>
      </c>
      <c r="AQ1011" s="99">
        <v>5427.7123467566771</v>
      </c>
      <c r="AR1011" s="99">
        <v>5062.3637987922712</v>
      </c>
      <c r="AS1011" s="99">
        <v>4557.7766447629456</v>
      </c>
      <c r="AT1011" s="99">
        <v>5327.1969519391032</v>
      </c>
      <c r="AU1011" s="99">
        <v>4961.1997972059626</v>
      </c>
      <c r="AV1011" s="99">
        <v>4459.6187523321842</v>
      </c>
      <c r="AW1011" s="99">
        <v>4595.2026424728238</v>
      </c>
      <c r="AX1011" s="99">
        <v>4113.4035107139216</v>
      </c>
      <c r="AY1011" s="99">
        <v>3498.4084653490136</v>
      </c>
      <c r="AZ1011" s="99">
        <v>7424.2194070001851</v>
      </c>
      <c r="BA1011" s="99">
        <v>7316.5839102791242</v>
      </c>
      <c r="BB1011" s="99">
        <v>6935.2522939595619</v>
      </c>
      <c r="BC1011" s="99">
        <v>6314.3386364010321</v>
      </c>
      <c r="BD1011" s="99">
        <v>7211.8977689360181</v>
      </c>
      <c r="BE1011" s="99">
        <v>6830.6339099706938</v>
      </c>
      <c r="BF1011" s="99">
        <v>6209.7202524121631</v>
      </c>
      <c r="BG1011" s="99">
        <v>6449.3700510053704</v>
      </c>
      <c r="BH1011" s="99">
        <v>5801.8271012253963</v>
      </c>
      <c r="BI1011" s="99">
        <v>5286.5099868979441</v>
      </c>
      <c r="BJ1011" s="99">
        <v>7107.27938494715</v>
      </c>
      <c r="BK1011" s="99">
        <v>6726.0155259818266</v>
      </c>
      <c r="BL1011" s="99">
        <v>6091.0864514646419</v>
      </c>
      <c r="BM1011" s="99">
        <v>6344.7516670165051</v>
      </c>
      <c r="BN1011" s="99">
        <v>5697.2087172365282</v>
      </c>
      <c r="BO1011" s="99">
        <v>5185.2012011435963</v>
      </c>
      <c r="BP1011" s="99">
        <v>5949.472391092525</v>
      </c>
      <c r="BQ1011" s="99">
        <v>5320.3817173958259</v>
      </c>
      <c r="BR1011" s="99">
        <v>4833.4238349237794</v>
      </c>
      <c r="BS1011" s="99">
        <v>4340.3574777558979</v>
      </c>
      <c r="BT1011" s="97">
        <v>8190.8885238047951</v>
      </c>
      <c r="BU1011" s="97">
        <v>7722.272221700131</v>
      </c>
      <c r="BV1011" s="97">
        <v>7593.6844232917656</v>
      </c>
      <c r="BW1011" s="97">
        <v>7125.0681211871006</v>
      </c>
      <c r="BX1011" s="97">
        <v>5857.0640509492187</v>
      </c>
      <c r="BY1011" s="98">
        <v>5219.3697328920289</v>
      </c>
      <c r="BZ1011" s="99">
        <v>4867.3016533932123</v>
      </c>
      <c r="CA1011" s="99">
        <v>6561.5749034398077</v>
      </c>
      <c r="CB1011" s="99">
        <v>8577.9171474155683</v>
      </c>
      <c r="CC1011" s="99">
        <v>8136.6312593524717</v>
      </c>
      <c r="CD1011" s="99">
        <v>8028.9957626314072</v>
      </c>
      <c r="CE1011" s="99">
        <v>7636.7365508480516</v>
      </c>
      <c r="CF1011" s="99">
        <v>6521.6602518065374</v>
      </c>
      <c r="CG1011" s="99">
        <v>5886.7311772893518</v>
      </c>
      <c r="CH1011" s="99">
        <v>5509.6638935327801</v>
      </c>
      <c r="CI1011" s="99">
        <v>7170.0009134933307</v>
      </c>
      <c r="CJ1011" s="99">
        <v>9403.3901085002308</v>
      </c>
      <c r="CK1011" s="99">
        <v>8806.1860079872004</v>
      </c>
      <c r="CL1011" s="99">
        <v>8150.4117093690838</v>
      </c>
      <c r="CM1011" s="99">
        <v>7387.2387642045533</v>
      </c>
      <c r="CN1011" s="99">
        <v>6245.9442844234154</v>
      </c>
      <c r="CO1011" s="99">
        <v>5839.265461969545</v>
      </c>
      <c r="CP1011" s="99">
        <v>5238.969806371827</v>
      </c>
      <c r="CQ1011" s="99">
        <v>7199.4327421832995</v>
      </c>
      <c r="CR1011" s="99">
        <v>8984.7572148593299</v>
      </c>
      <c r="CS1011" s="99">
        <v>11111.012781419946</v>
      </c>
      <c r="CT1011" s="99">
        <v>12837.7670559909</v>
      </c>
      <c r="CU1011" s="99">
        <v>9529.164452954461</v>
      </c>
      <c r="CV1011" s="99">
        <v>8985.043417690058</v>
      </c>
      <c r="CW1011" s="99">
        <v>8481.5183271368896</v>
      </c>
      <c r="CX1011" s="99">
        <v>7791.6421744973632</v>
      </c>
      <c r="CY1011" s="99">
        <v>6770.6238576196956</v>
      </c>
      <c r="CZ1011" s="99">
        <v>6384.3524998807216</v>
      </c>
      <c r="DA1011" s="99">
        <v>5767.8832774647526</v>
      </c>
      <c r="DB1011" s="99">
        <v>7632.9485040918926</v>
      </c>
      <c r="DC1011" s="99">
        <v>9175.6480195584136</v>
      </c>
      <c r="DD1011" s="99">
        <v>11218.753661265471</v>
      </c>
      <c r="DE1011" s="99">
        <v>12945.507935836424</v>
      </c>
      <c r="DF1011" s="99">
        <v>3584.4654818183622</v>
      </c>
      <c r="DG1011" s="99">
        <v>5324.9356272453788</v>
      </c>
      <c r="DH1011" s="99">
        <v>5223.7716256590675</v>
      </c>
      <c r="DI1011" s="99">
        <v>4857.7744709259296</v>
      </c>
      <c r="DJ1011" s="99">
        <v>4339.6213100799696</v>
      </c>
      <c r="DK1011" s="99">
        <v>6468.2524205706604</v>
      </c>
      <c r="DL1011" s="99">
        <v>6363.634036581795</v>
      </c>
      <c r="DM1011" s="99">
        <v>5968.3547606578149</v>
      </c>
      <c r="DN1011" s="99">
        <v>5435.0374590908768</v>
      </c>
      <c r="DO1011" s="99">
        <v>6259.0156525929242</v>
      </c>
      <c r="DP1011" s="99">
        <v>5863.7363766689477</v>
      </c>
      <c r="DQ1011" s="99">
        <v>5333.9613861648932</v>
      </c>
      <c r="DR1011" s="99">
        <v>5469.858642440834</v>
      </c>
      <c r="DS1011" s="99">
        <v>4963.0932697753115</v>
      </c>
      <c r="DT1011" s="99">
        <v>4458.1144556489498</v>
      </c>
      <c r="DU1011" s="99">
        <v>7957.5612867205209</v>
      </c>
      <c r="DV1011" s="99">
        <v>7849.92578999946</v>
      </c>
      <c r="DW1011" s="99">
        <v>7457.6665782161026</v>
      </c>
      <c r="DX1011" s="99">
        <v>6832.978104169385</v>
      </c>
      <c r="DY1011" s="99">
        <v>7742.2902932783973</v>
      </c>
      <c r="DZ1011" s="99">
        <v>7350.0310814950381</v>
      </c>
      <c r="EA1011" s="99">
        <v>6728.3597201805142</v>
      </c>
      <c r="EB1011" s="99">
        <v>6968.0095187737243</v>
      </c>
      <c r="EC1011" s="99">
        <v>6347.0958612151926</v>
      </c>
      <c r="ED1011" s="99">
        <v>5799.7631426895996</v>
      </c>
      <c r="EE1011" s="99">
        <v>7634.6547965573336</v>
      </c>
      <c r="EF1011" s="99">
        <v>7242.3955847739771</v>
      </c>
      <c r="EG1011" s="99">
        <v>6623.7413361916488</v>
      </c>
      <c r="EH1011" s="99">
        <v>6863.3911347848589</v>
      </c>
      <c r="EI1011" s="99">
        <v>6242.4774772263254</v>
      </c>
      <c r="EJ1011" s="99">
        <v>5695.1447587007315</v>
      </c>
      <c r="EK1011" s="99">
        <v>6482.127275819531</v>
      </c>
      <c r="EL1011" s="99">
        <v>5847.1982013023471</v>
      </c>
      <c r="EM1011" s="99">
        <v>5323.5848110430779</v>
      </c>
      <c r="EN1011" s="99">
        <v>4830.2655264914756</v>
      </c>
      <c r="EO1011" s="97">
        <v>9010.7588186780595</v>
      </c>
      <c r="EP1011" s="99">
        <v>8614.6800226344512</v>
      </c>
      <c r="EQ1011" s="99">
        <v>8506.4080128456189</v>
      </c>
      <c r="ER1011" s="99">
        <v>8059.9702136433707</v>
      </c>
      <c r="ES1011" s="99">
        <v>6925.6794843786747</v>
      </c>
      <c r="ET1011" s="99">
        <v>6302.7935532567217</v>
      </c>
      <c r="EU1011" s="99">
        <v>5902.5067785590945</v>
      </c>
      <c r="EV1011" s="99">
        <v>7586.753157702261</v>
      </c>
      <c r="EW1011" s="99">
        <v>9492.8908531625839</v>
      </c>
      <c r="EX1011" s="99">
        <v>3918.5966149891228</v>
      </c>
      <c r="EY1011" s="99">
        <v>5401.1988126929855</v>
      </c>
      <c r="EZ1011" s="99">
        <v>6186.9982270988612</v>
      </c>
      <c r="FA1011" s="99">
        <v>7254.6926206967719</v>
      </c>
    </row>
    <row r="1012" spans="1:157" ht="15.6" thickBot="1" x14ac:dyDescent="0.4">
      <c r="A1012" s="100" t="s">
        <v>633</v>
      </c>
      <c r="B1012" s="101">
        <v>21024.846994102008</v>
      </c>
      <c r="C1012" s="102">
        <v>44838.866447188833</v>
      </c>
      <c r="D1012" s="102">
        <v>43654.116948308329</v>
      </c>
      <c r="E1012" s="102">
        <v>39412.531197357392</v>
      </c>
      <c r="F1012" s="102">
        <v>32653.530536496022</v>
      </c>
      <c r="G1012" s="102">
        <v>58689.985880764099</v>
      </c>
      <c r="H1012" s="195">
        <v>57449.413378714089</v>
      </c>
      <c r="I1012" s="104">
        <v>53046.821669054407</v>
      </c>
      <c r="J1012" s="104">
        <v>47247.67535887401</v>
      </c>
      <c r="K1012" s="104">
        <v>56208.840876664079</v>
      </c>
      <c r="L1012" s="104">
        <v>51840.075274763076</v>
      </c>
      <c r="M1012" s="104">
        <v>46103.275928075047</v>
      </c>
      <c r="N1012" s="104">
        <v>47714.083618902616</v>
      </c>
      <c r="O1012" s="104">
        <v>41556.491818346673</v>
      </c>
      <c r="P1012" s="104">
        <v>33567.60400680593</v>
      </c>
      <c r="Q1012" s="104">
        <v>83845.625554414131</v>
      </c>
      <c r="R1012" s="104">
        <v>82311.696972221733</v>
      </c>
      <c r="S1012" s="104">
        <v>76762.158719058774</v>
      </c>
      <c r="T1012" s="104">
        <v>68268.879605836264</v>
      </c>
      <c r="U1012" s="104">
        <v>80777.768390029334</v>
      </c>
      <c r="V1012" s="104">
        <v>75259.306814576106</v>
      </c>
      <c r="W1012" s="104">
        <v>66984.891801996782</v>
      </c>
      <c r="X1012" s="104">
        <v>70136.830048291027</v>
      </c>
      <c r="Y1012" s="104">
        <v>62449.356003817331</v>
      </c>
      <c r="Z1012" s="104">
        <v>56349.028865107917</v>
      </c>
      <c r="AA1012" s="104">
        <v>79243.839807836921</v>
      </c>
      <c r="AB1012" s="104">
        <v>73556.786946062741</v>
      </c>
      <c r="AC1012" s="104">
        <v>65700.903998157286</v>
      </c>
      <c r="AD1012" s="104">
        <v>68697.110449209998</v>
      </c>
      <c r="AE1012" s="104">
        <v>61201.359448859133</v>
      </c>
      <c r="AF1012" s="104">
        <v>55197.154194029819</v>
      </c>
      <c r="AG1012" s="104">
        <v>64113.579734500396</v>
      </c>
      <c r="AH1012" s="104">
        <v>56775.16917318046</v>
      </c>
      <c r="AI1012" s="104">
        <v>51060.268650876285</v>
      </c>
      <c r="AJ1012" s="104">
        <v>44873.522751635981</v>
      </c>
      <c r="AK1012" s="104">
        <v>35451.059274510248</v>
      </c>
      <c r="AL1012" s="104">
        <v>52955.581085523067</v>
      </c>
      <c r="AM1012" s="104">
        <v>51748.83469123175</v>
      </c>
      <c r="AN1012" s="104">
        <v>47415.320374311377</v>
      </c>
      <c r="AO1012" s="104">
        <v>41087.548867124147</v>
      </c>
      <c r="AP1012" s="104">
        <v>66380.544716038348</v>
      </c>
      <c r="AQ1012" s="104">
        <v>65132.548161080122</v>
      </c>
      <c r="AR1012" s="104">
        <v>60748.365585507257</v>
      </c>
      <c r="AS1012" s="104">
        <v>54693.319737155347</v>
      </c>
      <c r="AT1012" s="104">
        <v>63926.363423269242</v>
      </c>
      <c r="AU1012" s="104">
        <v>59534.397566471554</v>
      </c>
      <c r="AV1012" s="104">
        <v>53515.42502798621</v>
      </c>
      <c r="AW1012" s="104">
        <v>55142.431709673881</v>
      </c>
      <c r="AX1012" s="104">
        <v>49360.842128567063</v>
      </c>
      <c r="AY1012" s="104">
        <v>41980.901584188163</v>
      </c>
      <c r="AZ1012" s="104">
        <v>89090.632884002218</v>
      </c>
      <c r="BA1012" s="104">
        <v>87799.006923349487</v>
      </c>
      <c r="BB1012" s="104">
        <v>83223.027527514743</v>
      </c>
      <c r="BC1012" s="104">
        <v>75772.063636812381</v>
      </c>
      <c r="BD1012" s="104">
        <v>86542.773227232217</v>
      </c>
      <c r="BE1012" s="104">
        <v>81967.606919648329</v>
      </c>
      <c r="BF1012" s="104">
        <v>74516.643028945953</v>
      </c>
      <c r="BG1012" s="104">
        <v>77392.440612064442</v>
      </c>
      <c r="BH1012" s="104">
        <v>69621.925214704752</v>
      </c>
      <c r="BI1012" s="104">
        <v>63438.119842775326</v>
      </c>
      <c r="BJ1012" s="104">
        <v>85287.352619365804</v>
      </c>
      <c r="BK1012" s="104">
        <v>80712.186311781916</v>
      </c>
      <c r="BL1012" s="104">
        <v>73093.037417575702</v>
      </c>
      <c r="BM1012" s="104">
        <v>76137.020004198057</v>
      </c>
      <c r="BN1012" s="104">
        <v>68366.504606838338</v>
      </c>
      <c r="BO1012" s="104">
        <v>62222.414413723156</v>
      </c>
      <c r="BP1012" s="104">
        <v>71393.668693110303</v>
      </c>
      <c r="BQ1012" s="104">
        <v>63844.580608749908</v>
      </c>
      <c r="BR1012" s="104">
        <v>58001.086019085356</v>
      </c>
      <c r="BS1012" s="104">
        <v>52084.289733070778</v>
      </c>
      <c r="BT1012" s="102">
        <v>98290.662285657541</v>
      </c>
      <c r="BU1012" s="102">
        <v>92667.266660401569</v>
      </c>
      <c r="BV1012" s="102">
        <v>91124.213079501191</v>
      </c>
      <c r="BW1012" s="102">
        <v>85500.817454245203</v>
      </c>
      <c r="BX1012" s="102">
        <v>70284.768611390624</v>
      </c>
      <c r="BY1012" s="103">
        <v>62632.43679470435</v>
      </c>
      <c r="BZ1012" s="104">
        <v>58407.619840718544</v>
      </c>
      <c r="CA1012" s="104">
        <v>78738.898841277696</v>
      </c>
      <c r="CB1012" s="104">
        <v>102935.00576898683</v>
      </c>
      <c r="CC1012" s="104">
        <v>97639.575112229664</v>
      </c>
      <c r="CD1012" s="104">
        <v>96347.94915157689</v>
      </c>
      <c r="CE1012" s="104">
        <v>91640.838610176623</v>
      </c>
      <c r="CF1012" s="104">
        <v>78259.923021678449</v>
      </c>
      <c r="CG1012" s="104">
        <v>70640.774127472221</v>
      </c>
      <c r="CH1012" s="104">
        <v>66115.966722393365</v>
      </c>
      <c r="CI1012" s="104">
        <v>86040.010961919965</v>
      </c>
      <c r="CJ1012" s="104">
        <v>112840.68130200278</v>
      </c>
      <c r="CK1012" s="104">
        <v>105674.23209584641</v>
      </c>
      <c r="CL1012" s="104">
        <v>97804.940512429006</v>
      </c>
      <c r="CM1012" s="104">
        <v>88646.865170454636</v>
      </c>
      <c r="CN1012" s="104">
        <v>74951.331413080989</v>
      </c>
      <c r="CO1012" s="104">
        <v>70071.185543634536</v>
      </c>
      <c r="CP1012" s="104">
        <v>62867.63767646192</v>
      </c>
      <c r="CQ1012" s="104">
        <v>86393.192906199591</v>
      </c>
      <c r="CR1012" s="104">
        <v>107817.08657831195</v>
      </c>
      <c r="CS1012" s="104">
        <v>133332.15337703936</v>
      </c>
      <c r="CT1012" s="104">
        <v>154053.20467189079</v>
      </c>
      <c r="CU1012" s="104">
        <v>114349.97343545353</v>
      </c>
      <c r="CV1012" s="104">
        <v>107820.52101228069</v>
      </c>
      <c r="CW1012" s="104">
        <v>101778.21992564268</v>
      </c>
      <c r="CX1012" s="104">
        <v>93499.706093968358</v>
      </c>
      <c r="CY1012" s="104">
        <v>81247.486291436348</v>
      </c>
      <c r="CZ1012" s="104">
        <v>76612.229998568655</v>
      </c>
      <c r="DA1012" s="104">
        <v>69214.599329577031</v>
      </c>
      <c r="DB1012" s="104">
        <v>91595.382049102715</v>
      </c>
      <c r="DC1012" s="104">
        <v>110107.77623470096</v>
      </c>
      <c r="DD1012" s="104">
        <v>134625.04393518565</v>
      </c>
      <c r="DE1012" s="104">
        <v>155346.09523003708</v>
      </c>
      <c r="DF1012" s="104">
        <v>43013.585781820344</v>
      </c>
      <c r="DG1012" s="104">
        <v>63899.227526944545</v>
      </c>
      <c r="DH1012" s="104">
        <v>62685.259507908806</v>
      </c>
      <c r="DI1012" s="104">
        <v>58293.293651111155</v>
      </c>
      <c r="DJ1012" s="104">
        <v>52075.455720959639</v>
      </c>
      <c r="DK1012" s="104">
        <v>77619.029046847922</v>
      </c>
      <c r="DL1012" s="104">
        <v>76363.608438981537</v>
      </c>
      <c r="DM1012" s="104">
        <v>71620.257127893783</v>
      </c>
      <c r="DN1012" s="104">
        <v>65220.449509090526</v>
      </c>
      <c r="DO1012" s="104">
        <v>75108.187831115094</v>
      </c>
      <c r="DP1012" s="104">
        <v>70364.836520027369</v>
      </c>
      <c r="DQ1012" s="104">
        <v>64007.536633978714</v>
      </c>
      <c r="DR1012" s="104">
        <v>65638.303709290005</v>
      </c>
      <c r="DS1012" s="104">
        <v>59557.119237303734</v>
      </c>
      <c r="DT1012" s="104">
        <v>53497.373467787402</v>
      </c>
      <c r="DU1012" s="104">
        <v>95490.735440646255</v>
      </c>
      <c r="DV1012" s="104">
        <v>94199.109479993524</v>
      </c>
      <c r="DW1012" s="104">
        <v>89491.998938593228</v>
      </c>
      <c r="DX1012" s="104">
        <v>81995.737250032616</v>
      </c>
      <c r="DY1012" s="104">
        <v>92907.483519340763</v>
      </c>
      <c r="DZ1012" s="104">
        <v>88200.372977940453</v>
      </c>
      <c r="EA1012" s="104">
        <v>80740.316642166174</v>
      </c>
      <c r="EB1012" s="104">
        <v>83616.114225284691</v>
      </c>
      <c r="EC1012" s="104">
        <v>76165.150334582315</v>
      </c>
      <c r="ED1012" s="104">
        <v>69597.157712275191</v>
      </c>
      <c r="EE1012" s="104">
        <v>91615.857558688003</v>
      </c>
      <c r="EF1012" s="104">
        <v>86908.747017287722</v>
      </c>
      <c r="EG1012" s="104">
        <v>79484.896034299789</v>
      </c>
      <c r="EH1012" s="104">
        <v>82360.693617418307</v>
      </c>
      <c r="EI1012" s="104">
        <v>74909.729726715901</v>
      </c>
      <c r="EJ1012" s="104">
        <v>68341.737104408778</v>
      </c>
      <c r="EK1012" s="104">
        <v>77785.527309834375</v>
      </c>
      <c r="EL1012" s="104">
        <v>70166.378415628162</v>
      </c>
      <c r="EM1012" s="104">
        <v>63883.017732516935</v>
      </c>
      <c r="EN1012" s="104">
        <v>57963.186317897707</v>
      </c>
      <c r="EO1012" s="102">
        <v>108129.10582413671</v>
      </c>
      <c r="EP1012" s="104">
        <v>103376.16027161342</v>
      </c>
      <c r="EQ1012" s="104">
        <v>102076.89615414743</v>
      </c>
      <c r="ER1012" s="104">
        <v>96719.642563720452</v>
      </c>
      <c r="ES1012" s="104">
        <v>83108.1538125441</v>
      </c>
      <c r="ET1012" s="104">
        <v>75633.522639080664</v>
      </c>
      <c r="EU1012" s="104">
        <v>70830.081342709134</v>
      </c>
      <c r="EV1012" s="104">
        <v>91041.037892427135</v>
      </c>
      <c r="EW1012" s="104">
        <v>113914.690237951</v>
      </c>
      <c r="EX1012" s="104">
        <v>47023.159379869474</v>
      </c>
      <c r="EY1012" s="104">
        <v>64814.385752315822</v>
      </c>
      <c r="EZ1012" s="104">
        <v>74243.978725186331</v>
      </c>
      <c r="FA1012" s="104">
        <v>87056.311448361259</v>
      </c>
    </row>
    <row r="1013" spans="1:157" ht="29.4" thickBot="1" x14ac:dyDescent="0.3">
      <c r="A1013" s="165" t="s">
        <v>634</v>
      </c>
      <c r="B1013" s="166">
        <v>46.695106361136517</v>
      </c>
      <c r="C1013" s="167">
        <v>105.66693163921519</v>
      </c>
      <c r="D1013" s="167">
        <v>103.86940740001511</v>
      </c>
      <c r="E1013" s="167">
        <v>97.518419680556917</v>
      </c>
      <c r="F1013" s="167">
        <v>85.097604706259403</v>
      </c>
      <c r="G1013" s="168">
        <v>174.62583543480523</v>
      </c>
      <c r="H1013" s="203">
        <v>169.37985098578841</v>
      </c>
      <c r="I1013" s="167">
        <v>150.54113820926796</v>
      </c>
      <c r="J1013" s="167">
        <v>119.58181296686928</v>
      </c>
      <c r="K1013" s="167">
        <v>164.13386653677168</v>
      </c>
      <c r="L1013" s="167">
        <v>145.29515376025117</v>
      </c>
      <c r="M1013" s="168">
        <v>117.63651671484264</v>
      </c>
      <c r="N1013" s="167">
        <v>126.4564409837307</v>
      </c>
      <c r="O1013" s="167">
        <v>111.91168379648094</v>
      </c>
      <c r="P1013" s="167">
        <v>102.93804017796596</v>
      </c>
      <c r="Q1013" s="167">
        <v>282.11285253331374</v>
      </c>
      <c r="R1013" s="167">
        <v>276.83547413832389</v>
      </c>
      <c r="S1013" s="168">
        <v>257.74266002728274</v>
      </c>
      <c r="T1013" s="167">
        <v>226.33499748510226</v>
      </c>
      <c r="U1013" s="167">
        <v>271.55809574333392</v>
      </c>
      <c r="V1013" s="167">
        <v>252.4652816322928</v>
      </c>
      <c r="W1013" s="167">
        <v>221.05761909011227</v>
      </c>
      <c r="X1013" s="167">
        <v>233.37246752125174</v>
      </c>
      <c r="Y1013" s="168">
        <v>201.96480497907115</v>
      </c>
      <c r="Z1013" s="167">
        <v>170.5571424368907</v>
      </c>
      <c r="AA1013" s="167">
        <v>266.28071734834401</v>
      </c>
      <c r="AB1013" s="167">
        <v>247.18790323730295</v>
      </c>
      <c r="AC1013" s="167">
        <v>215.78024069512239</v>
      </c>
      <c r="AD1013" s="167">
        <v>228.09508912626183</v>
      </c>
      <c r="AE1013" s="168">
        <v>196.68742658408129</v>
      </c>
      <c r="AF1013" s="167">
        <v>165.27976404190082</v>
      </c>
      <c r="AG1013" s="167">
        <v>209.00227501522068</v>
      </c>
      <c r="AH1013" s="167">
        <v>177.59461247304017</v>
      </c>
      <c r="AI1013" s="167">
        <v>146.18694993085964</v>
      </c>
      <c r="AJ1013" s="167">
        <v>121.26740586431924</v>
      </c>
      <c r="AK1013" s="169">
        <v>41.121669869337836</v>
      </c>
      <c r="AL1013" s="170">
        <v>63.031068019095891</v>
      </c>
      <c r="AM1013" s="170">
        <v>62.148330758545733</v>
      </c>
      <c r="AN1013" s="170">
        <v>58.978356872757118</v>
      </c>
      <c r="AO1013" s="170">
        <v>52.096030997327667</v>
      </c>
      <c r="AP1013" s="170">
        <v>81.038526207650676</v>
      </c>
      <c r="AQ1013" s="169">
        <v>80.19957903552492</v>
      </c>
      <c r="AR1013" s="170">
        <v>76.975623429731357</v>
      </c>
      <c r="AS1013" s="170">
        <v>70.003803826078055</v>
      </c>
      <c r="AT1013" s="170">
        <v>79.300334834390441</v>
      </c>
      <c r="AU1013" s="170">
        <v>76.087603537077456</v>
      </c>
      <c r="AV1013" s="170">
        <v>69.063762434243685</v>
      </c>
      <c r="AW1013" s="169">
        <v>72.8748722397645</v>
      </c>
      <c r="AX1013" s="170">
        <v>61.98782430314921</v>
      </c>
      <c r="AY1013" s="170">
        <v>61.702398114565639</v>
      </c>
      <c r="AZ1013" s="170">
        <v>101.27203362269512</v>
      </c>
      <c r="BA1013" s="170">
        <v>100.48030766005569</v>
      </c>
      <c r="BB1013" s="170">
        <v>97.405892533336299</v>
      </c>
      <c r="BC1013" s="169">
        <v>92.397092580418843</v>
      </c>
      <c r="BD1013" s="170">
        <v>99.637542337087481</v>
      </c>
      <c r="BE1013" s="170">
        <v>96.561954651766456</v>
      </c>
      <c r="BF1013" s="170">
        <v>91.553154698848942</v>
      </c>
      <c r="BG1013" s="170">
        <v>93.486366966445431</v>
      </c>
      <c r="BH1013" s="170">
        <v>88.938393827124784</v>
      </c>
      <c r="BI1013" s="169">
        <v>82.102218285725343</v>
      </c>
      <c r="BJ1013" s="170">
        <v>98.79360445551761</v>
      </c>
      <c r="BK1013" s="170">
        <v>95.71801677019657</v>
      </c>
      <c r="BL1013" s="170">
        <v>90.951757245487954</v>
      </c>
      <c r="BM1013" s="170">
        <v>92.642429084875559</v>
      </c>
      <c r="BN1013" s="170">
        <v>88.094455945554941</v>
      </c>
      <c r="BO1013" s="169">
        <v>81.201006947691923</v>
      </c>
      <c r="BP1013" s="170">
        <v>89.809381827763417</v>
      </c>
      <c r="BQ1013" s="170">
        <v>84.942087261483579</v>
      </c>
      <c r="BR1013" s="170">
        <v>77.61514785211105</v>
      </c>
      <c r="BS1013" s="170">
        <v>70.040071199280646</v>
      </c>
      <c r="BT1013" s="170">
        <v>345.62698888773559</v>
      </c>
      <c r="BU1013" s="170">
        <v>326.28007344217389</v>
      </c>
      <c r="BV1013" s="170">
        <v>320.97130110121088</v>
      </c>
      <c r="BW1013" s="170">
        <v>301.62438565564918</v>
      </c>
      <c r="BX1013" s="170">
        <v>245.46095395555309</v>
      </c>
      <c r="BY1013" s="170">
        <v>213.95321004198163</v>
      </c>
      <c r="BZ1013" s="170">
        <v>194.60629459641993</v>
      </c>
      <c r="CA1013" s="170">
        <v>278.36045824010347</v>
      </c>
      <c r="CB1013" s="170">
        <v>126.11198749360032</v>
      </c>
      <c r="CC1013" s="170">
        <v>116.4385297708194</v>
      </c>
      <c r="CD1013" s="170">
        <v>113.78414360033786</v>
      </c>
      <c r="CE1013" s="170">
        <v>108.57544788243587</v>
      </c>
      <c r="CF1013" s="170">
        <v>99.790416808368093</v>
      </c>
      <c r="CG1013" s="170">
        <v>95.024157283659491</v>
      </c>
      <c r="CH1013" s="170">
        <v>91.875946775118535</v>
      </c>
      <c r="CI1013" s="170">
        <v>105.02046552158257</v>
      </c>
      <c r="CJ1013" s="170">
        <v>407.08422769802416</v>
      </c>
      <c r="CK1013" s="170">
        <v>382.42853991149946</v>
      </c>
      <c r="CL1013" s="170">
        <v>357.77285212497458</v>
      </c>
      <c r="CM1013" s="170">
        <v>326.26510821140323</v>
      </c>
      <c r="CN1013" s="170">
        <v>275.41044885227018</v>
      </c>
      <c r="CO1013" s="170">
        <v>256.0635334067083</v>
      </c>
      <c r="CP1013" s="170">
        <v>224.5557894931371</v>
      </c>
      <c r="CQ1013" s="170">
        <v>318.5114999568595</v>
      </c>
      <c r="CR1013" s="170">
        <v>403.6178434382183</v>
      </c>
      <c r="CS1013" s="170">
        <v>505.21767569024826</v>
      </c>
      <c r="CT1013" s="170">
        <v>590.32401917160701</v>
      </c>
      <c r="CU1013" s="170">
        <v>154.4161093395993</v>
      </c>
      <c r="CV1013" s="170">
        <v>141.94551780609009</v>
      </c>
      <c r="CW1013" s="170">
        <v>129.47492627258083</v>
      </c>
      <c r="CX1013" s="170">
        <v>115.45509361155408</v>
      </c>
      <c r="CY1013" s="170">
        <v>107.51965956066319</v>
      </c>
      <c r="CZ1013" s="170">
        <v>104.40367727406971</v>
      </c>
      <c r="DA1013" s="170">
        <v>99.267924531749642</v>
      </c>
      <c r="DB1013" s="170">
        <v>114.28780305412612</v>
      </c>
      <c r="DC1013" s="170">
        <v>152.31065965761348</v>
      </c>
      <c r="DD1013" s="170">
        <v>203.11057578362849</v>
      </c>
      <c r="DE1013" s="170">
        <v>245.66374752430784</v>
      </c>
      <c r="DF1013" s="170">
        <v>49.511269070754437</v>
      </c>
      <c r="DG1013" s="170">
        <v>73.096595622104957</v>
      </c>
      <c r="DH1013" s="170">
        <v>72.20857572945107</v>
      </c>
      <c r="DI1013" s="170">
        <v>68.995844432138071</v>
      </c>
      <c r="DJ1013" s="170">
        <v>61.904942113999901</v>
      </c>
      <c r="DK1013" s="170">
        <v>89.984301909721509</v>
      </c>
      <c r="DL1013" s="170">
        <v>89.140364028151637</v>
      </c>
      <c r="DM1013" s="170">
        <v>86.307316771039481</v>
      </c>
      <c r="DN1013" s="170">
        <v>79.782639141816631</v>
      </c>
      <c r="DO1013" s="170">
        <v>88.29642614658178</v>
      </c>
      <c r="DP1013" s="170">
        <v>85.46337888946961</v>
      </c>
      <c r="DQ1013" s="170">
        <v>78.877400647887072</v>
      </c>
      <c r="DR1013" s="170">
        <v>82.606077589536596</v>
      </c>
      <c r="DS1013" s="170">
        <v>75.621911939049767</v>
      </c>
      <c r="DT1013" s="170">
        <v>68.252983445796289</v>
      </c>
      <c r="DU1013" s="170">
        <v>108.35508204558523</v>
      </c>
      <c r="DV1013" s="170">
        <v>106.47616276262436</v>
      </c>
      <c r="DW1013" s="170">
        <v>103.590852511693</v>
      </c>
      <c r="DX1013" s="170">
        <v>98.647376737867418</v>
      </c>
      <c r="DY1013" s="170">
        <v>105.68443679998489</v>
      </c>
      <c r="DZ1013" s="170">
        <v>102.79912654905348</v>
      </c>
      <c r="EA1013" s="170">
        <v>97.803438856297547</v>
      </c>
      <c r="EB1013" s="170">
        <v>99.736651123893992</v>
      </c>
      <c r="EC1013" s="170">
        <v>94.727851170976535</v>
      </c>
      <c r="ED1013" s="170">
        <v>88.445713969962426</v>
      </c>
      <c r="EE1013" s="170">
        <v>104.89271083734548</v>
      </c>
      <c r="EF1013" s="170">
        <v>102.00740058641399</v>
      </c>
      <c r="EG1013" s="170">
        <v>96.959500974727646</v>
      </c>
      <c r="EH1013" s="170">
        <v>98.892713242324106</v>
      </c>
      <c r="EI1013" s="170">
        <v>93.883913289406578</v>
      </c>
      <c r="EJ1013" s="170">
        <v>87.601776088392597</v>
      </c>
      <c r="EK1013" s="170">
        <v>95.817125557003095</v>
      </c>
      <c r="EL1013" s="170">
        <v>91.050866032294451</v>
      </c>
      <c r="EM1013" s="170">
        <v>84.358259699215949</v>
      </c>
      <c r="EN1013" s="170">
        <v>76.787560020408847</v>
      </c>
      <c r="EO1013" s="170">
        <v>138.89189493351233</v>
      </c>
      <c r="EP1013" s="170">
        <v>129.0913865434712</v>
      </c>
      <c r="EQ1013" s="170">
        <v>126.42130340000314</v>
      </c>
      <c r="ER1013" s="170">
        <v>116.62079500996192</v>
      </c>
      <c r="ES1013" s="170">
        <v>105.11607993088623</v>
      </c>
      <c r="ET1013" s="170">
        <v>100.09136999819729</v>
      </c>
      <c r="EU1013" s="170">
        <v>97.217928139812614</v>
      </c>
      <c r="EV1013" s="170">
        <v>110.28058312714298</v>
      </c>
      <c r="EW1013" s="170">
        <v>156.31159267800388</v>
      </c>
      <c r="EX1013" s="170">
        <v>54.567830730371135</v>
      </c>
      <c r="EY1013" s="170">
        <v>75.855283033656576</v>
      </c>
      <c r="EZ1013" s="170">
        <v>89.781986282986722</v>
      </c>
      <c r="FA1013" s="170">
        <v>104.17064708772368</v>
      </c>
    </row>
    <row r="1014" spans="1:157" ht="70.5" customHeight="1" thickBot="1" x14ac:dyDescent="0.4">
      <c r="A1014" s="49" t="s">
        <v>680</v>
      </c>
      <c r="B1014" s="50"/>
      <c r="C1014" s="50"/>
      <c r="D1014" s="50"/>
      <c r="E1014" s="50"/>
      <c r="F1014" s="50"/>
      <c r="G1014" s="50"/>
      <c r="H1014" s="184"/>
      <c r="I1014" s="50"/>
      <c r="J1014" s="50"/>
      <c r="K1014" s="50"/>
      <c r="L1014" s="50"/>
      <c r="M1014" s="50"/>
      <c r="N1014" s="50"/>
      <c r="O1014" s="50"/>
      <c r="P1014" s="50"/>
      <c r="Q1014" s="50"/>
      <c r="R1014" s="50"/>
      <c r="S1014" s="50"/>
      <c r="T1014" s="50"/>
      <c r="U1014" s="50"/>
      <c r="V1014" s="50"/>
      <c r="W1014" s="50"/>
      <c r="X1014" s="50"/>
      <c r="Y1014" s="50"/>
      <c r="Z1014" s="50"/>
      <c r="AA1014" s="50"/>
      <c r="AB1014" s="50"/>
      <c r="AC1014" s="50"/>
      <c r="AD1014" s="50"/>
      <c r="AE1014" s="50"/>
      <c r="AF1014" s="50"/>
      <c r="AG1014" s="50"/>
      <c r="AH1014" s="50"/>
      <c r="AI1014" s="50"/>
      <c r="AJ1014" s="50"/>
      <c r="AK1014" s="50"/>
      <c r="AL1014" s="50"/>
      <c r="AM1014" s="50"/>
      <c r="AN1014" s="50"/>
      <c r="AO1014" s="50"/>
      <c r="AP1014" s="50"/>
      <c r="AQ1014" s="50"/>
      <c r="AR1014" s="50"/>
      <c r="AS1014" s="50"/>
      <c r="AT1014" s="50"/>
      <c r="AU1014" s="50"/>
      <c r="AV1014" s="50"/>
      <c r="AW1014" s="50"/>
      <c r="AX1014" s="50"/>
      <c r="AY1014" s="50"/>
      <c r="AZ1014" s="50"/>
      <c r="BA1014" s="50"/>
      <c r="BB1014" s="50"/>
      <c r="BC1014" s="50"/>
      <c r="BD1014" s="50"/>
      <c r="BE1014" s="50"/>
      <c r="BF1014" s="50"/>
      <c r="BG1014" s="50"/>
      <c r="BH1014" s="50"/>
      <c r="BI1014" s="50"/>
      <c r="BJ1014" s="50"/>
      <c r="BK1014" s="50"/>
      <c r="BL1014" s="50"/>
      <c r="BM1014" s="50"/>
      <c r="BN1014" s="50"/>
      <c r="BO1014" s="50"/>
      <c r="BP1014" s="50"/>
      <c r="BQ1014" s="50"/>
      <c r="BR1014" s="50"/>
      <c r="BS1014" s="50"/>
      <c r="BT1014" s="50"/>
      <c r="BU1014" s="51"/>
      <c r="BV1014" s="51"/>
      <c r="BW1014" s="51"/>
      <c r="BX1014" s="51"/>
      <c r="BY1014" s="51"/>
      <c r="BZ1014" s="51"/>
      <c r="CA1014" s="51"/>
      <c r="CB1014" s="51"/>
      <c r="CC1014" s="51"/>
      <c r="CD1014" s="51"/>
      <c r="CE1014" s="51"/>
      <c r="CF1014" s="51"/>
      <c r="CG1014" s="51"/>
      <c r="CH1014" s="51"/>
      <c r="CI1014" s="51"/>
      <c r="CJ1014" s="51"/>
      <c r="CK1014" s="51"/>
      <c r="CL1014" s="51"/>
      <c r="CM1014" s="51"/>
      <c r="CN1014" s="51"/>
      <c r="CO1014" s="51"/>
      <c r="CP1014" s="51"/>
      <c r="CQ1014" s="51"/>
      <c r="CR1014" s="51"/>
      <c r="CS1014" s="51"/>
      <c r="CT1014" s="51"/>
      <c r="CU1014" s="51"/>
      <c r="CV1014" s="51"/>
      <c r="CW1014" s="51"/>
      <c r="CX1014" s="51"/>
      <c r="CY1014" s="51"/>
      <c r="CZ1014" s="51"/>
      <c r="DA1014" s="51"/>
      <c r="DB1014" s="51"/>
      <c r="DC1014" s="51"/>
      <c r="DD1014" s="51"/>
      <c r="DE1014" s="51"/>
      <c r="DF1014" s="51"/>
      <c r="DG1014" s="51"/>
      <c r="DH1014" s="51"/>
      <c r="DI1014" s="51"/>
      <c r="DJ1014" s="51"/>
      <c r="DK1014" s="51"/>
      <c r="DL1014" s="51"/>
      <c r="DM1014" s="51"/>
      <c r="DN1014" s="51"/>
      <c r="DO1014" s="51"/>
      <c r="DP1014" s="51"/>
      <c r="DQ1014" s="51"/>
      <c r="DR1014" s="51"/>
      <c r="DS1014" s="51"/>
      <c r="DT1014" s="51"/>
      <c r="DU1014" s="51"/>
      <c r="DV1014" s="51"/>
      <c r="DW1014" s="51"/>
      <c r="DX1014" s="51"/>
      <c r="DY1014" s="51"/>
      <c r="DZ1014" s="51"/>
      <c r="EA1014" s="51"/>
      <c r="EB1014" s="51"/>
      <c r="EC1014" s="51"/>
      <c r="ED1014" s="51"/>
      <c r="EE1014" s="51"/>
      <c r="EF1014" s="51"/>
      <c r="EG1014" s="51"/>
      <c r="EH1014" s="51"/>
      <c r="EI1014" s="51"/>
      <c r="EJ1014" s="51"/>
      <c r="EK1014" s="51"/>
      <c r="EL1014" s="51"/>
      <c r="EM1014" s="51"/>
      <c r="EN1014" s="51"/>
      <c r="EO1014" s="51"/>
      <c r="EP1014" s="51"/>
      <c r="EQ1014" s="51"/>
      <c r="ER1014" s="51"/>
      <c r="ES1014" s="51"/>
      <c r="ET1014" s="51"/>
      <c r="EU1014" s="51"/>
      <c r="EV1014" s="51"/>
      <c r="EW1014" s="51"/>
      <c r="EX1014" s="51"/>
      <c r="EY1014" s="51"/>
      <c r="EZ1014" s="51"/>
      <c r="FA1014" s="51"/>
    </row>
    <row r="1015" spans="1:157" x14ac:dyDescent="0.25">
      <c r="A1015" s="52"/>
      <c r="B1015" s="53"/>
      <c r="C1015" s="53"/>
      <c r="D1015" s="53"/>
      <c r="E1015" s="53"/>
      <c r="F1015" s="53"/>
      <c r="G1015" s="53"/>
      <c r="H1015" s="185"/>
      <c r="I1015" s="53"/>
      <c r="J1015" s="53"/>
      <c r="K1015" s="53"/>
      <c r="L1015" s="54"/>
      <c r="M1015" s="53"/>
      <c r="N1015" s="53"/>
      <c r="O1015" s="53"/>
      <c r="P1015" s="53"/>
      <c r="Q1015" s="53"/>
      <c r="R1015" s="53"/>
      <c r="S1015" s="53"/>
      <c r="T1015" s="53"/>
      <c r="U1015" s="53"/>
      <c r="V1015" s="53"/>
      <c r="W1015" s="53"/>
      <c r="X1015" s="53"/>
      <c r="Y1015" s="53"/>
      <c r="Z1015" s="53"/>
      <c r="AA1015" s="53"/>
      <c r="AB1015" s="53"/>
      <c r="AC1015" s="53"/>
      <c r="AD1015" s="54"/>
      <c r="AE1015" s="54"/>
      <c r="AF1015" s="54"/>
      <c r="AG1015" s="53"/>
      <c r="AH1015" s="53"/>
      <c r="AI1015" s="53"/>
      <c r="AJ1015" s="53"/>
      <c r="AK1015" s="53"/>
      <c r="AL1015" s="54"/>
      <c r="AM1015" s="54"/>
      <c r="AN1015" s="54"/>
      <c r="AO1015" s="54"/>
      <c r="AP1015" s="55"/>
      <c r="AQ1015" s="55"/>
      <c r="AR1015" s="55"/>
      <c r="AS1015" s="55"/>
      <c r="AT1015" s="55"/>
      <c r="AU1015" s="55"/>
      <c r="AV1015" s="53"/>
      <c r="AW1015" s="53"/>
      <c r="AX1015" s="55"/>
      <c r="AY1015" s="53"/>
      <c r="AZ1015" s="53"/>
      <c r="BA1015" s="53"/>
      <c r="BB1015" s="53"/>
      <c r="BC1015" s="53"/>
      <c r="BD1015" s="53"/>
      <c r="BE1015" s="53"/>
      <c r="BF1015" s="53"/>
      <c r="BG1015" s="53"/>
      <c r="BH1015" s="53"/>
      <c r="BI1015" s="53"/>
      <c r="BJ1015" s="53"/>
      <c r="BK1015" s="53"/>
      <c r="BL1015" s="53"/>
      <c r="BM1015" s="54"/>
      <c r="BN1015" s="54"/>
      <c r="BO1015" s="54"/>
      <c r="BP1015" s="53"/>
      <c r="BQ1015" s="53"/>
      <c r="BR1015" s="53"/>
      <c r="BS1015" s="56"/>
      <c r="BT1015" s="53" t="s">
        <v>569</v>
      </c>
      <c r="BU1015" s="57" t="s">
        <v>570</v>
      </c>
      <c r="BV1015" s="57" t="s">
        <v>571</v>
      </c>
      <c r="BW1015" s="57" t="s">
        <v>571</v>
      </c>
      <c r="BX1015" s="57" t="s">
        <v>571</v>
      </c>
      <c r="BY1015" s="57" t="s">
        <v>571</v>
      </c>
      <c r="BZ1015" s="57" t="s">
        <v>571</v>
      </c>
      <c r="CA1015" s="57" t="s">
        <v>572</v>
      </c>
      <c r="CB1015" s="57" t="s">
        <v>573</v>
      </c>
      <c r="CC1015" s="57" t="s">
        <v>573</v>
      </c>
      <c r="CD1015" s="57" t="s">
        <v>573</v>
      </c>
      <c r="CE1015" s="57" t="s">
        <v>573</v>
      </c>
      <c r="CF1015" s="57" t="s">
        <v>573</v>
      </c>
      <c r="CG1015" s="57" t="s">
        <v>573</v>
      </c>
      <c r="CH1015" s="57" t="s">
        <v>573</v>
      </c>
      <c r="CI1015" s="57" t="s">
        <v>572</v>
      </c>
      <c r="CJ1015" s="57" t="s">
        <v>571</v>
      </c>
      <c r="CK1015" s="57" t="s">
        <v>571</v>
      </c>
      <c r="CL1015" s="57" t="s">
        <v>571</v>
      </c>
      <c r="CM1015" s="57" t="s">
        <v>571</v>
      </c>
      <c r="CN1015" s="57" t="s">
        <v>571</v>
      </c>
      <c r="CO1015" s="57" t="s">
        <v>571</v>
      </c>
      <c r="CP1015" s="57" t="s">
        <v>571</v>
      </c>
      <c r="CQ1015" s="57" t="s">
        <v>571</v>
      </c>
      <c r="CR1015" s="57" t="s">
        <v>571</v>
      </c>
      <c r="CS1015" s="57" t="s">
        <v>571</v>
      </c>
      <c r="CT1015" s="57" t="s">
        <v>571</v>
      </c>
      <c r="CU1015" s="57" t="s">
        <v>573</v>
      </c>
      <c r="CV1015" s="57" t="s">
        <v>573</v>
      </c>
      <c r="CW1015" s="57" t="s">
        <v>573</v>
      </c>
      <c r="CX1015" s="57" t="s">
        <v>573</v>
      </c>
      <c r="CY1015" s="57" t="s">
        <v>573</v>
      </c>
      <c r="CZ1015" s="57" t="s">
        <v>573</v>
      </c>
      <c r="DA1015" s="57" t="s">
        <v>573</v>
      </c>
      <c r="DB1015" s="57" t="s">
        <v>574</v>
      </c>
      <c r="DC1015" s="57" t="s">
        <v>574</v>
      </c>
      <c r="DD1015" s="57" t="s">
        <v>574</v>
      </c>
      <c r="DE1015" s="57" t="s">
        <v>574</v>
      </c>
      <c r="DF1015" s="57" t="s">
        <v>575</v>
      </c>
      <c r="DG1015" s="57" t="s">
        <v>576</v>
      </c>
      <c r="DH1015" s="57" t="s">
        <v>576</v>
      </c>
      <c r="DI1015" s="57" t="s">
        <v>576</v>
      </c>
      <c r="DJ1015" s="57" t="s">
        <v>576</v>
      </c>
      <c r="DK1015" s="57" t="s">
        <v>576</v>
      </c>
      <c r="DL1015" s="57" t="s">
        <v>576</v>
      </c>
      <c r="DM1015" s="57" t="s">
        <v>576</v>
      </c>
      <c r="DN1015" s="57" t="s">
        <v>576</v>
      </c>
      <c r="DO1015" s="57" t="s">
        <v>576</v>
      </c>
      <c r="DP1015" s="57" t="s">
        <v>576</v>
      </c>
      <c r="DQ1015" s="57" t="s">
        <v>576</v>
      </c>
      <c r="DR1015" s="57" t="s">
        <v>576</v>
      </c>
      <c r="DS1015" s="57" t="s">
        <v>576</v>
      </c>
      <c r="DT1015" s="57" t="s">
        <v>576</v>
      </c>
      <c r="DU1015" s="57" t="s">
        <v>576</v>
      </c>
      <c r="DV1015" s="57" t="s">
        <v>576</v>
      </c>
      <c r="DW1015" s="57" t="s">
        <v>576</v>
      </c>
      <c r="DX1015" s="57" t="s">
        <v>576</v>
      </c>
      <c r="DY1015" s="57" t="s">
        <v>576</v>
      </c>
      <c r="DZ1015" s="57" t="s">
        <v>576</v>
      </c>
      <c r="EA1015" s="57" t="s">
        <v>576</v>
      </c>
      <c r="EB1015" s="57" t="s">
        <v>576</v>
      </c>
      <c r="EC1015" s="57" t="s">
        <v>576</v>
      </c>
      <c r="ED1015" s="57" t="s">
        <v>576</v>
      </c>
      <c r="EE1015" s="57" t="s">
        <v>576</v>
      </c>
      <c r="EF1015" s="57" t="s">
        <v>576</v>
      </c>
      <c r="EG1015" s="57" t="s">
        <v>576</v>
      </c>
      <c r="EH1015" s="57" t="s">
        <v>576</v>
      </c>
      <c r="EI1015" s="57" t="s">
        <v>576</v>
      </c>
      <c r="EJ1015" s="57" t="s">
        <v>576</v>
      </c>
      <c r="EK1015" s="57" t="s">
        <v>576</v>
      </c>
      <c r="EL1015" s="57" t="s">
        <v>576</v>
      </c>
      <c r="EM1015" s="57" t="s">
        <v>576</v>
      </c>
      <c r="EN1015" s="57" t="s">
        <v>576</v>
      </c>
      <c r="EO1015" s="57" t="s">
        <v>576</v>
      </c>
      <c r="EP1015" s="57" t="s">
        <v>576</v>
      </c>
      <c r="EQ1015" s="57" t="s">
        <v>576</v>
      </c>
      <c r="ER1015" s="57" t="s">
        <v>576</v>
      </c>
      <c r="ES1015" s="57" t="s">
        <v>576</v>
      </c>
      <c r="ET1015" s="57" t="s">
        <v>576</v>
      </c>
      <c r="EU1015" s="57" t="s">
        <v>576</v>
      </c>
      <c r="EV1015" s="57" t="s">
        <v>572</v>
      </c>
      <c r="EW1015" s="57" t="s">
        <v>572</v>
      </c>
      <c r="EX1015" s="57" t="s">
        <v>577</v>
      </c>
      <c r="EY1015" s="57" t="s">
        <v>572</v>
      </c>
      <c r="EZ1015" s="57" t="s">
        <v>572</v>
      </c>
      <c r="FA1015" s="57" t="s">
        <v>572</v>
      </c>
    </row>
    <row r="1016" spans="1:157" x14ac:dyDescent="0.25">
      <c r="A1016" s="52"/>
      <c r="B1016" s="53"/>
      <c r="C1016" s="54"/>
      <c r="D1016" s="54"/>
      <c r="E1016" s="54"/>
      <c r="F1016" s="54"/>
      <c r="G1016" s="54"/>
      <c r="H1016" s="186"/>
      <c r="I1016" s="54"/>
      <c r="J1016" s="54"/>
      <c r="K1016" s="54"/>
      <c r="L1016" s="54"/>
      <c r="M1016" s="54"/>
      <c r="N1016" s="54"/>
      <c r="O1016" s="54"/>
      <c r="P1016" s="54"/>
      <c r="Q1016" s="53" t="s">
        <v>571</v>
      </c>
      <c r="R1016" s="53" t="s">
        <v>571</v>
      </c>
      <c r="S1016" s="53" t="s">
        <v>571</v>
      </c>
      <c r="T1016" s="53" t="s">
        <v>571</v>
      </c>
      <c r="U1016" s="53" t="s">
        <v>571</v>
      </c>
      <c r="V1016" s="53" t="s">
        <v>571</v>
      </c>
      <c r="W1016" s="53" t="s">
        <v>571</v>
      </c>
      <c r="X1016" s="53" t="s">
        <v>571</v>
      </c>
      <c r="Y1016" s="53" t="s">
        <v>571</v>
      </c>
      <c r="Z1016" s="53" t="s">
        <v>571</v>
      </c>
      <c r="AA1016" s="53" t="s">
        <v>571</v>
      </c>
      <c r="AB1016" s="53" t="s">
        <v>571</v>
      </c>
      <c r="AC1016" s="53" t="s">
        <v>571</v>
      </c>
      <c r="AD1016" s="54" t="s">
        <v>571</v>
      </c>
      <c r="AE1016" s="54" t="s">
        <v>571</v>
      </c>
      <c r="AF1016" s="54" t="s">
        <v>571</v>
      </c>
      <c r="AG1016" s="53" t="s">
        <v>571</v>
      </c>
      <c r="AH1016" s="53" t="s">
        <v>571</v>
      </c>
      <c r="AI1016" s="53" t="s">
        <v>571</v>
      </c>
      <c r="AJ1016" s="53" t="s">
        <v>571</v>
      </c>
      <c r="AK1016" s="54"/>
      <c r="AL1016" s="54"/>
      <c r="AM1016" s="54"/>
      <c r="AN1016" s="54"/>
      <c r="AO1016" s="54"/>
      <c r="AP1016" s="54"/>
      <c r="AQ1016" s="54"/>
      <c r="AR1016" s="54"/>
      <c r="AS1016" s="54"/>
      <c r="AT1016" s="54"/>
      <c r="AU1016" s="54"/>
      <c r="AV1016" s="54"/>
      <c r="AW1016" s="54"/>
      <c r="AX1016" s="54"/>
      <c r="AY1016" s="54"/>
      <c r="AZ1016" s="53" t="s">
        <v>573</v>
      </c>
      <c r="BA1016" s="55" t="s">
        <v>573</v>
      </c>
      <c r="BB1016" s="55" t="s">
        <v>573</v>
      </c>
      <c r="BC1016" s="55" t="s">
        <v>573</v>
      </c>
      <c r="BD1016" s="55" t="s">
        <v>573</v>
      </c>
      <c r="BE1016" s="55" t="s">
        <v>573</v>
      </c>
      <c r="BF1016" s="53" t="s">
        <v>573</v>
      </c>
      <c r="BG1016" s="55" t="s">
        <v>573</v>
      </c>
      <c r="BH1016" s="55" t="s">
        <v>573</v>
      </c>
      <c r="BI1016" s="55" t="s">
        <v>573</v>
      </c>
      <c r="BJ1016" s="53" t="s">
        <v>573</v>
      </c>
      <c r="BK1016" s="55" t="s">
        <v>573</v>
      </c>
      <c r="BL1016" s="55" t="s">
        <v>573</v>
      </c>
      <c r="BM1016" s="53" t="s">
        <v>573</v>
      </c>
      <c r="BN1016" s="53" t="s">
        <v>573</v>
      </c>
      <c r="BO1016" s="53" t="s">
        <v>573</v>
      </c>
      <c r="BP1016" s="55" t="s">
        <v>573</v>
      </c>
      <c r="BQ1016" s="55" t="s">
        <v>573</v>
      </c>
      <c r="BR1016" s="55" t="s">
        <v>573</v>
      </c>
      <c r="BS1016" s="58" t="s">
        <v>573</v>
      </c>
      <c r="BT1016" s="54" t="s">
        <v>578</v>
      </c>
      <c r="BU1016" s="59" t="s">
        <v>578</v>
      </c>
      <c r="BV1016" s="59" t="s">
        <v>578</v>
      </c>
      <c r="BW1016" s="59" t="s">
        <v>578</v>
      </c>
      <c r="BX1016" s="59" t="s">
        <v>579</v>
      </c>
      <c r="BY1016" s="59" t="s">
        <v>579</v>
      </c>
      <c r="BZ1016" s="59" t="s">
        <v>580</v>
      </c>
      <c r="CA1016" s="59" t="s">
        <v>581</v>
      </c>
      <c r="CB1016" s="59" t="s">
        <v>578</v>
      </c>
      <c r="CC1016" s="59" t="s">
        <v>578</v>
      </c>
      <c r="CD1016" s="59" t="s">
        <v>578</v>
      </c>
      <c r="CE1016" s="59" t="s">
        <v>578</v>
      </c>
      <c r="CF1016" s="59" t="s">
        <v>579</v>
      </c>
      <c r="CG1016" s="59" t="s">
        <v>579</v>
      </c>
      <c r="CH1016" s="59" t="s">
        <v>580</v>
      </c>
      <c r="CI1016" s="59" t="s">
        <v>574</v>
      </c>
      <c r="CJ1016" s="59" t="s">
        <v>582</v>
      </c>
      <c r="CK1016" s="59" t="s">
        <v>578</v>
      </c>
      <c r="CL1016" s="59" t="s">
        <v>583</v>
      </c>
      <c r="CM1016" s="59" t="s">
        <v>583</v>
      </c>
      <c r="CN1016" s="59" t="s">
        <v>579</v>
      </c>
      <c r="CO1016" s="59" t="s">
        <v>584</v>
      </c>
      <c r="CP1016" s="59" t="s">
        <v>585</v>
      </c>
      <c r="CQ1016" s="59" t="s">
        <v>586</v>
      </c>
      <c r="CR1016" s="59" t="s">
        <v>587</v>
      </c>
      <c r="CS1016" s="59" t="s">
        <v>588</v>
      </c>
      <c r="CT1016" s="59" t="s">
        <v>589</v>
      </c>
      <c r="CU1016" s="59" t="s">
        <v>582</v>
      </c>
      <c r="CV1016" s="59" t="s">
        <v>578</v>
      </c>
      <c r="CW1016" s="59" t="s">
        <v>583</v>
      </c>
      <c r="CX1016" s="59" t="s">
        <v>583</v>
      </c>
      <c r="CY1016" s="59" t="s">
        <v>579</v>
      </c>
      <c r="CZ1016" s="59" t="s">
        <v>584</v>
      </c>
      <c r="DA1016" s="59" t="s">
        <v>585</v>
      </c>
      <c r="DB1016" s="59" t="s">
        <v>586</v>
      </c>
      <c r="DC1016" s="59" t="s">
        <v>587</v>
      </c>
      <c r="DD1016" s="59" t="s">
        <v>588</v>
      </c>
      <c r="DE1016" s="59" t="s">
        <v>589</v>
      </c>
      <c r="DF1016" s="59" t="s">
        <v>590</v>
      </c>
      <c r="DG1016" s="59" t="s">
        <v>578</v>
      </c>
      <c r="DH1016" s="59" t="s">
        <v>579</v>
      </c>
      <c r="DI1016" s="59" t="s">
        <v>580</v>
      </c>
      <c r="DJ1016" s="59" t="s">
        <v>591</v>
      </c>
      <c r="DK1016" s="59" t="s">
        <v>578</v>
      </c>
      <c r="DL1016" s="59" t="s">
        <v>578</v>
      </c>
      <c r="DM1016" s="59" t="s">
        <v>578</v>
      </c>
      <c r="DN1016" s="59" t="s">
        <v>578</v>
      </c>
      <c r="DO1016" s="59" t="s">
        <v>579</v>
      </c>
      <c r="DP1016" s="59" t="s">
        <v>579</v>
      </c>
      <c r="DQ1016" s="59" t="s">
        <v>579</v>
      </c>
      <c r="DR1016" s="59" t="s">
        <v>580</v>
      </c>
      <c r="DS1016" s="59" t="s">
        <v>580</v>
      </c>
      <c r="DT1016" s="59" t="s">
        <v>591</v>
      </c>
      <c r="DU1016" s="59" t="s">
        <v>578</v>
      </c>
      <c r="DV1016" s="59" t="s">
        <v>578</v>
      </c>
      <c r="DW1016" s="59" t="s">
        <v>578</v>
      </c>
      <c r="DX1016" s="59" t="s">
        <v>578</v>
      </c>
      <c r="DY1016" s="59" t="s">
        <v>578</v>
      </c>
      <c r="DZ1016" s="59" t="s">
        <v>578</v>
      </c>
      <c r="EA1016" s="59" t="s">
        <v>578</v>
      </c>
      <c r="EB1016" s="59" t="s">
        <v>578</v>
      </c>
      <c r="EC1016" s="59" t="s">
        <v>578</v>
      </c>
      <c r="ED1016" s="59" t="s">
        <v>578</v>
      </c>
      <c r="EE1016" s="59" t="s">
        <v>579</v>
      </c>
      <c r="EF1016" s="59" t="s">
        <v>579</v>
      </c>
      <c r="EG1016" s="59" t="s">
        <v>579</v>
      </c>
      <c r="EH1016" s="59" t="s">
        <v>579</v>
      </c>
      <c r="EI1016" s="59" t="s">
        <v>579</v>
      </c>
      <c r="EJ1016" s="59" t="s">
        <v>579</v>
      </c>
      <c r="EK1016" s="59" t="s">
        <v>580</v>
      </c>
      <c r="EL1016" s="59" t="s">
        <v>580</v>
      </c>
      <c r="EM1016" s="59" t="s">
        <v>580</v>
      </c>
      <c r="EN1016" s="59" t="s">
        <v>591</v>
      </c>
      <c r="EO1016" s="59" t="s">
        <v>578</v>
      </c>
      <c r="EP1016" s="59" t="s">
        <v>578</v>
      </c>
      <c r="EQ1016" s="59" t="s">
        <v>578</v>
      </c>
      <c r="ER1016" s="59" t="s">
        <v>578</v>
      </c>
      <c r="ES1016" s="59" t="s">
        <v>579</v>
      </c>
      <c r="ET1016" s="59" t="s">
        <v>579</v>
      </c>
      <c r="EU1016" s="59" t="s">
        <v>580</v>
      </c>
      <c r="EV1016" s="59" t="s">
        <v>592</v>
      </c>
      <c r="EW1016" s="59" t="s">
        <v>592</v>
      </c>
      <c r="EX1016" s="59" t="s">
        <v>590</v>
      </c>
      <c r="EY1016" s="59" t="s">
        <v>593</v>
      </c>
      <c r="EZ1016" s="59" t="s">
        <v>593</v>
      </c>
      <c r="FA1016" s="59" t="s">
        <v>593</v>
      </c>
    </row>
    <row r="1017" spans="1:157" x14ac:dyDescent="0.25">
      <c r="A1017" s="52"/>
      <c r="B1017" s="53"/>
      <c r="C1017" s="53"/>
      <c r="D1017" s="53"/>
      <c r="E1017" s="53"/>
      <c r="F1017" s="53"/>
      <c r="G1017" s="53" t="s">
        <v>571</v>
      </c>
      <c r="H1017" s="185" t="s">
        <v>571</v>
      </c>
      <c r="I1017" s="53" t="s">
        <v>571</v>
      </c>
      <c r="J1017" s="53" t="s">
        <v>571</v>
      </c>
      <c r="K1017" s="53" t="s">
        <v>571</v>
      </c>
      <c r="L1017" s="54" t="s">
        <v>571</v>
      </c>
      <c r="M1017" s="53" t="s">
        <v>571</v>
      </c>
      <c r="N1017" s="53" t="s">
        <v>571</v>
      </c>
      <c r="O1017" s="53" t="s">
        <v>571</v>
      </c>
      <c r="P1017" s="53" t="s">
        <v>571</v>
      </c>
      <c r="Q1017" s="53" t="s">
        <v>594</v>
      </c>
      <c r="R1017" s="53" t="s">
        <v>594</v>
      </c>
      <c r="S1017" s="53" t="s">
        <v>594</v>
      </c>
      <c r="T1017" s="53" t="s">
        <v>594</v>
      </c>
      <c r="U1017" s="53" t="s">
        <v>594</v>
      </c>
      <c r="V1017" s="53" t="s">
        <v>594</v>
      </c>
      <c r="W1017" s="53" t="s">
        <v>594</v>
      </c>
      <c r="X1017" s="53" t="s">
        <v>594</v>
      </c>
      <c r="Y1017" s="53" t="s">
        <v>594</v>
      </c>
      <c r="Z1017" s="53" t="s">
        <v>594</v>
      </c>
      <c r="AA1017" s="53" t="s">
        <v>595</v>
      </c>
      <c r="AB1017" s="53" t="s">
        <v>595</v>
      </c>
      <c r="AC1017" s="53" t="s">
        <v>595</v>
      </c>
      <c r="AD1017" s="54" t="s">
        <v>595</v>
      </c>
      <c r="AE1017" s="54" t="s">
        <v>595</v>
      </c>
      <c r="AF1017" s="54" t="s">
        <v>595</v>
      </c>
      <c r="AG1017" s="53" t="s">
        <v>596</v>
      </c>
      <c r="AH1017" s="53" t="s">
        <v>596</v>
      </c>
      <c r="AI1017" s="53" t="s">
        <v>596</v>
      </c>
      <c r="AJ1017" s="53" t="s">
        <v>597</v>
      </c>
      <c r="AK1017" s="53"/>
      <c r="AL1017" s="54"/>
      <c r="AM1017" s="54"/>
      <c r="AN1017" s="54"/>
      <c r="AO1017" s="54"/>
      <c r="AP1017" s="55" t="s">
        <v>573</v>
      </c>
      <c r="AQ1017" s="55" t="s">
        <v>573</v>
      </c>
      <c r="AR1017" s="55" t="s">
        <v>573</v>
      </c>
      <c r="AS1017" s="55" t="s">
        <v>573</v>
      </c>
      <c r="AT1017" s="55" t="s">
        <v>573</v>
      </c>
      <c r="AU1017" s="55" t="s">
        <v>573</v>
      </c>
      <c r="AV1017" s="53" t="s">
        <v>573</v>
      </c>
      <c r="AW1017" s="53" t="s">
        <v>573</v>
      </c>
      <c r="AX1017" s="55" t="s">
        <v>573</v>
      </c>
      <c r="AY1017" s="53" t="s">
        <v>573</v>
      </c>
      <c r="AZ1017" s="53" t="s">
        <v>594</v>
      </c>
      <c r="BA1017" s="53" t="s">
        <v>594</v>
      </c>
      <c r="BB1017" s="53" t="s">
        <v>594</v>
      </c>
      <c r="BC1017" s="53" t="s">
        <v>594</v>
      </c>
      <c r="BD1017" s="53" t="s">
        <v>594</v>
      </c>
      <c r="BE1017" s="53" t="s">
        <v>594</v>
      </c>
      <c r="BF1017" s="53" t="s">
        <v>594</v>
      </c>
      <c r="BG1017" s="53" t="s">
        <v>594</v>
      </c>
      <c r="BH1017" s="53" t="s">
        <v>594</v>
      </c>
      <c r="BI1017" s="53" t="s">
        <v>594</v>
      </c>
      <c r="BJ1017" s="53" t="s">
        <v>595</v>
      </c>
      <c r="BK1017" s="53" t="s">
        <v>595</v>
      </c>
      <c r="BL1017" s="53" t="s">
        <v>595</v>
      </c>
      <c r="BM1017" s="54" t="s">
        <v>595</v>
      </c>
      <c r="BN1017" s="54" t="s">
        <v>595</v>
      </c>
      <c r="BO1017" s="54" t="s">
        <v>595</v>
      </c>
      <c r="BP1017" s="53" t="s">
        <v>596</v>
      </c>
      <c r="BQ1017" s="53" t="s">
        <v>596</v>
      </c>
      <c r="BR1017" s="53" t="s">
        <v>596</v>
      </c>
      <c r="BS1017" s="60" t="s">
        <v>597</v>
      </c>
      <c r="BT1017" s="53" t="s">
        <v>578</v>
      </c>
      <c r="BU1017" s="59" t="s">
        <v>578</v>
      </c>
      <c r="BV1017" s="59" t="s">
        <v>579</v>
      </c>
      <c r="BW1017" s="59" t="s">
        <v>579</v>
      </c>
      <c r="BX1017" s="59" t="s">
        <v>580</v>
      </c>
      <c r="BY1017" s="59" t="s">
        <v>580</v>
      </c>
      <c r="BZ1017" s="59" t="s">
        <v>580</v>
      </c>
      <c r="CA1017" s="59" t="s">
        <v>598</v>
      </c>
      <c r="CB1017" s="59" t="s">
        <v>578</v>
      </c>
      <c r="CC1017" s="59" t="s">
        <v>578</v>
      </c>
      <c r="CD1017" s="59" t="s">
        <v>579</v>
      </c>
      <c r="CE1017" s="59" t="s">
        <v>579</v>
      </c>
      <c r="CF1017" s="59" t="s">
        <v>580</v>
      </c>
      <c r="CG1017" s="59" t="s">
        <v>580</v>
      </c>
      <c r="CH1017" s="59" t="s">
        <v>580</v>
      </c>
      <c r="CI1017" s="59" t="s">
        <v>598</v>
      </c>
      <c r="CJ1017" s="59" t="s">
        <v>583</v>
      </c>
      <c r="CK1017" s="59" t="s">
        <v>583</v>
      </c>
      <c r="CL1017" s="59" t="s">
        <v>584</v>
      </c>
      <c r="CM1017" s="59" t="s">
        <v>585</v>
      </c>
      <c r="CN1017" s="59" t="s">
        <v>585</v>
      </c>
      <c r="CO1017" s="59" t="s">
        <v>599</v>
      </c>
      <c r="CP1017" s="59" t="s">
        <v>600</v>
      </c>
      <c r="CQ1017" s="59" t="s">
        <v>601</v>
      </c>
      <c r="CR1017" s="59" t="s">
        <v>601</v>
      </c>
      <c r="CS1017" s="59" t="s">
        <v>601</v>
      </c>
      <c r="CT1017" s="59" t="s">
        <v>601</v>
      </c>
      <c r="CU1017" s="59" t="s">
        <v>583</v>
      </c>
      <c r="CV1017" s="59" t="s">
        <v>583</v>
      </c>
      <c r="CW1017" s="59" t="s">
        <v>584</v>
      </c>
      <c r="CX1017" s="59" t="s">
        <v>585</v>
      </c>
      <c r="CY1017" s="59" t="s">
        <v>585</v>
      </c>
      <c r="CZ1017" s="59" t="s">
        <v>599</v>
      </c>
      <c r="DA1017" s="59" t="s">
        <v>600</v>
      </c>
      <c r="DB1017" s="59" t="s">
        <v>601</v>
      </c>
      <c r="DC1017" s="59" t="s">
        <v>601</v>
      </c>
      <c r="DD1017" s="59" t="s">
        <v>601</v>
      </c>
      <c r="DE1017" s="59" t="s">
        <v>601</v>
      </c>
      <c r="DF1017" s="59"/>
      <c r="DG1017" s="59"/>
      <c r="DH1017" s="59"/>
      <c r="DI1017" s="59"/>
      <c r="DJ1017" s="59"/>
      <c r="DK1017" s="59" t="s">
        <v>578</v>
      </c>
      <c r="DL1017" s="59" t="s">
        <v>579</v>
      </c>
      <c r="DM1017" s="59" t="s">
        <v>580</v>
      </c>
      <c r="DN1017" s="59" t="s">
        <v>591</v>
      </c>
      <c r="DO1017" s="59" t="s">
        <v>579</v>
      </c>
      <c r="DP1017" s="59" t="s">
        <v>580</v>
      </c>
      <c r="DQ1017" s="59" t="s">
        <v>591</v>
      </c>
      <c r="DR1017" s="59" t="s">
        <v>580</v>
      </c>
      <c r="DS1017" s="59" t="s">
        <v>591</v>
      </c>
      <c r="DT1017" s="59" t="s">
        <v>591</v>
      </c>
      <c r="DU1017" s="59" t="s">
        <v>578</v>
      </c>
      <c r="DV1017" s="59" t="s">
        <v>578</v>
      </c>
      <c r="DW1017" s="59" t="s">
        <v>578</v>
      </c>
      <c r="DX1017" s="59" t="s">
        <v>578</v>
      </c>
      <c r="DY1017" s="59" t="s">
        <v>579</v>
      </c>
      <c r="DZ1017" s="59" t="s">
        <v>579</v>
      </c>
      <c r="EA1017" s="59" t="s">
        <v>579</v>
      </c>
      <c r="EB1017" s="59" t="s">
        <v>580</v>
      </c>
      <c r="EC1017" s="59" t="s">
        <v>580</v>
      </c>
      <c r="ED1017" s="59" t="s">
        <v>591</v>
      </c>
      <c r="EE1017" s="59" t="s">
        <v>579</v>
      </c>
      <c r="EF1017" s="59" t="s">
        <v>579</v>
      </c>
      <c r="EG1017" s="59" t="s">
        <v>579</v>
      </c>
      <c r="EH1017" s="59" t="s">
        <v>580</v>
      </c>
      <c r="EI1017" s="59" t="s">
        <v>580</v>
      </c>
      <c r="EJ1017" s="59" t="s">
        <v>591</v>
      </c>
      <c r="EK1017" s="59" t="s">
        <v>580</v>
      </c>
      <c r="EL1017" s="59" t="s">
        <v>580</v>
      </c>
      <c r="EM1017" s="59" t="s">
        <v>591</v>
      </c>
      <c r="EN1017" s="59" t="s">
        <v>591</v>
      </c>
      <c r="EO1017" s="59" t="s">
        <v>578</v>
      </c>
      <c r="EP1017" s="59" t="s">
        <v>578</v>
      </c>
      <c r="EQ1017" s="59" t="s">
        <v>579</v>
      </c>
      <c r="ER1017" s="59" t="s">
        <v>579</v>
      </c>
      <c r="ES1017" s="59" t="s">
        <v>580</v>
      </c>
      <c r="ET1017" s="59" t="s">
        <v>580</v>
      </c>
      <c r="EU1017" s="59" t="s">
        <v>580</v>
      </c>
      <c r="EV1017" s="59" t="s">
        <v>598</v>
      </c>
      <c r="EW1017" s="59" t="s">
        <v>602</v>
      </c>
      <c r="EX1017" s="59"/>
      <c r="EY1017" s="59" t="s">
        <v>603</v>
      </c>
      <c r="EZ1017" s="59" t="s">
        <v>604</v>
      </c>
      <c r="FA1017" s="59" t="s">
        <v>605</v>
      </c>
    </row>
    <row r="1018" spans="1:157" x14ac:dyDescent="0.25">
      <c r="A1018" s="52"/>
      <c r="B1018" s="53"/>
      <c r="C1018" s="53" t="s">
        <v>571</v>
      </c>
      <c r="D1018" s="53" t="s">
        <v>571</v>
      </c>
      <c r="E1018" s="53" t="s">
        <v>606</v>
      </c>
      <c r="F1018" s="53" t="s">
        <v>571</v>
      </c>
      <c r="G1018" s="53" t="s">
        <v>594</v>
      </c>
      <c r="H1018" s="185" t="s">
        <v>594</v>
      </c>
      <c r="I1018" s="53" t="s">
        <v>594</v>
      </c>
      <c r="J1018" s="53" t="s">
        <v>594</v>
      </c>
      <c r="K1018" s="53" t="s">
        <v>595</v>
      </c>
      <c r="L1018" s="54" t="s">
        <v>595</v>
      </c>
      <c r="M1018" s="53" t="s">
        <v>595</v>
      </c>
      <c r="N1018" s="53" t="s">
        <v>596</v>
      </c>
      <c r="O1018" s="53" t="s">
        <v>596</v>
      </c>
      <c r="P1018" s="53" t="s">
        <v>597</v>
      </c>
      <c r="Q1018" s="53" t="s">
        <v>594</v>
      </c>
      <c r="R1018" s="53" t="s">
        <v>594</v>
      </c>
      <c r="S1018" s="53" t="s">
        <v>594</v>
      </c>
      <c r="T1018" s="53" t="s">
        <v>594</v>
      </c>
      <c r="U1018" s="53" t="s">
        <v>595</v>
      </c>
      <c r="V1018" s="53" t="s">
        <v>595</v>
      </c>
      <c r="W1018" s="53" t="s">
        <v>595</v>
      </c>
      <c r="X1018" s="53" t="s">
        <v>596</v>
      </c>
      <c r="Y1018" s="53" t="s">
        <v>596</v>
      </c>
      <c r="Z1018" s="53" t="s">
        <v>597</v>
      </c>
      <c r="AA1018" s="53" t="s">
        <v>595</v>
      </c>
      <c r="AB1018" s="53" t="s">
        <v>595</v>
      </c>
      <c r="AC1018" s="53" t="s">
        <v>595</v>
      </c>
      <c r="AD1018" s="54" t="s">
        <v>596</v>
      </c>
      <c r="AE1018" s="54" t="s">
        <v>596</v>
      </c>
      <c r="AF1018" s="54" t="s">
        <v>597</v>
      </c>
      <c r="AG1018" s="53" t="s">
        <v>596</v>
      </c>
      <c r="AH1018" s="53" t="s">
        <v>596</v>
      </c>
      <c r="AI1018" s="53" t="s">
        <v>597</v>
      </c>
      <c r="AJ1018" s="53" t="s">
        <v>597</v>
      </c>
      <c r="AK1018" s="53"/>
      <c r="AL1018" s="55" t="s">
        <v>573</v>
      </c>
      <c r="AM1018" s="55" t="s">
        <v>573</v>
      </c>
      <c r="AN1018" s="53" t="s">
        <v>573</v>
      </c>
      <c r="AO1018" s="55" t="s">
        <v>573</v>
      </c>
      <c r="AP1018" s="53" t="s">
        <v>594</v>
      </c>
      <c r="AQ1018" s="53" t="s">
        <v>594</v>
      </c>
      <c r="AR1018" s="53" t="s">
        <v>594</v>
      </c>
      <c r="AS1018" s="53" t="s">
        <v>594</v>
      </c>
      <c r="AT1018" s="53" t="s">
        <v>595</v>
      </c>
      <c r="AU1018" s="54" t="s">
        <v>595</v>
      </c>
      <c r="AV1018" s="53" t="s">
        <v>595</v>
      </c>
      <c r="AW1018" s="53" t="s">
        <v>596</v>
      </c>
      <c r="AX1018" s="53" t="s">
        <v>596</v>
      </c>
      <c r="AY1018" s="53" t="s">
        <v>597</v>
      </c>
      <c r="AZ1018" s="53" t="s">
        <v>594</v>
      </c>
      <c r="BA1018" s="53" t="s">
        <v>594</v>
      </c>
      <c r="BB1018" s="53" t="s">
        <v>594</v>
      </c>
      <c r="BC1018" s="53" t="s">
        <v>594</v>
      </c>
      <c r="BD1018" s="53" t="s">
        <v>595</v>
      </c>
      <c r="BE1018" s="53" t="s">
        <v>595</v>
      </c>
      <c r="BF1018" s="53" t="s">
        <v>595</v>
      </c>
      <c r="BG1018" s="53" t="s">
        <v>596</v>
      </c>
      <c r="BH1018" s="53" t="s">
        <v>596</v>
      </c>
      <c r="BI1018" s="53" t="s">
        <v>597</v>
      </c>
      <c r="BJ1018" s="53" t="s">
        <v>595</v>
      </c>
      <c r="BK1018" s="53" t="s">
        <v>595</v>
      </c>
      <c r="BL1018" s="53" t="s">
        <v>595</v>
      </c>
      <c r="BM1018" s="54" t="s">
        <v>596</v>
      </c>
      <c r="BN1018" s="54" t="s">
        <v>596</v>
      </c>
      <c r="BO1018" s="54" t="s">
        <v>597</v>
      </c>
      <c r="BP1018" s="53" t="s">
        <v>596</v>
      </c>
      <c r="BQ1018" s="53" t="s">
        <v>596</v>
      </c>
      <c r="BR1018" s="53" t="s">
        <v>597</v>
      </c>
      <c r="BS1018" s="60" t="s">
        <v>597</v>
      </c>
      <c r="BT1018" s="53" t="s">
        <v>579</v>
      </c>
      <c r="BU1018" s="59" t="s">
        <v>579</v>
      </c>
      <c r="BV1018" s="59" t="s">
        <v>579</v>
      </c>
      <c r="BW1018" s="59" t="s">
        <v>580</v>
      </c>
      <c r="BX1018" s="59" t="s">
        <v>580</v>
      </c>
      <c r="BY1018" s="59" t="s">
        <v>591</v>
      </c>
      <c r="BZ1018" s="59" t="s">
        <v>591</v>
      </c>
      <c r="CA1018" s="59" t="s">
        <v>601</v>
      </c>
      <c r="CB1018" s="59" t="s">
        <v>579</v>
      </c>
      <c r="CC1018" s="59" t="s">
        <v>579</v>
      </c>
      <c r="CD1018" s="59" t="s">
        <v>579</v>
      </c>
      <c r="CE1018" s="59" t="s">
        <v>580</v>
      </c>
      <c r="CF1018" s="59" t="s">
        <v>580</v>
      </c>
      <c r="CG1018" s="59" t="s">
        <v>591</v>
      </c>
      <c r="CH1018" s="59" t="s">
        <v>591</v>
      </c>
      <c r="CI1018" s="59" t="s">
        <v>601</v>
      </c>
      <c r="CJ1018" s="59" t="s">
        <v>580</v>
      </c>
      <c r="CK1018" s="59" t="s">
        <v>585</v>
      </c>
      <c r="CL1018" s="59" t="s">
        <v>607</v>
      </c>
      <c r="CM1018" s="59" t="s">
        <v>591</v>
      </c>
      <c r="CN1018" s="59" t="s">
        <v>599</v>
      </c>
      <c r="CO1018" s="59" t="s">
        <v>607</v>
      </c>
      <c r="CP1018" s="59" t="s">
        <v>607</v>
      </c>
      <c r="CQ1018" s="59" t="s">
        <v>608</v>
      </c>
      <c r="CR1018" s="59" t="s">
        <v>608</v>
      </c>
      <c r="CS1018" s="59" t="s">
        <v>608</v>
      </c>
      <c r="CT1018" s="59" t="s">
        <v>609</v>
      </c>
      <c r="CU1018" s="59" t="s">
        <v>580</v>
      </c>
      <c r="CV1018" s="59" t="s">
        <v>585</v>
      </c>
      <c r="CW1018" s="59" t="s">
        <v>607</v>
      </c>
      <c r="CX1018" s="59" t="s">
        <v>591</v>
      </c>
      <c r="CY1018" s="59" t="s">
        <v>599</v>
      </c>
      <c r="CZ1018" s="59" t="s">
        <v>607</v>
      </c>
      <c r="DA1018" s="59" t="s">
        <v>607</v>
      </c>
      <c r="DB1018" s="59" t="s">
        <v>608</v>
      </c>
      <c r="DC1018" s="59" t="s">
        <v>608</v>
      </c>
      <c r="DD1018" s="59" t="s">
        <v>608</v>
      </c>
      <c r="DE1018" s="59" t="s">
        <v>610</v>
      </c>
      <c r="DF1018" s="59"/>
      <c r="DG1018" s="59"/>
      <c r="DH1018" s="59"/>
      <c r="DI1018" s="59"/>
      <c r="DJ1018" s="59"/>
      <c r="DK1018" s="59"/>
      <c r="DL1018" s="59"/>
      <c r="DM1018" s="59"/>
      <c r="DN1018" s="59"/>
      <c r="DO1018" s="59"/>
      <c r="DP1018" s="59"/>
      <c r="DQ1018" s="59"/>
      <c r="DR1018" s="59"/>
      <c r="DS1018" s="59"/>
      <c r="DT1018" s="59"/>
      <c r="DU1018" s="59" t="s">
        <v>611</v>
      </c>
      <c r="DV1018" s="59" t="s">
        <v>579</v>
      </c>
      <c r="DW1018" s="59" t="s">
        <v>580</v>
      </c>
      <c r="DX1018" s="59" t="s">
        <v>591</v>
      </c>
      <c r="DY1018" s="59" t="s">
        <v>579</v>
      </c>
      <c r="DZ1018" s="59" t="s">
        <v>580</v>
      </c>
      <c r="EA1018" s="59" t="s">
        <v>591</v>
      </c>
      <c r="EB1018" s="59" t="s">
        <v>580</v>
      </c>
      <c r="EC1018" s="59" t="s">
        <v>591</v>
      </c>
      <c r="ED1018" s="59" t="s">
        <v>591</v>
      </c>
      <c r="EE1018" s="59" t="s">
        <v>579</v>
      </c>
      <c r="EF1018" s="59" t="s">
        <v>580</v>
      </c>
      <c r="EG1018" s="59" t="s">
        <v>591</v>
      </c>
      <c r="EH1018" s="59" t="s">
        <v>580</v>
      </c>
      <c r="EI1018" s="59" t="s">
        <v>591</v>
      </c>
      <c r="EJ1018" s="59" t="s">
        <v>591</v>
      </c>
      <c r="EK1018" s="59" t="s">
        <v>580</v>
      </c>
      <c r="EL1018" s="59" t="s">
        <v>591</v>
      </c>
      <c r="EM1018" s="59" t="s">
        <v>591</v>
      </c>
      <c r="EN1018" s="59" t="s">
        <v>591</v>
      </c>
      <c r="EO1018" s="59" t="s">
        <v>579</v>
      </c>
      <c r="EP1018" s="59" t="s">
        <v>579</v>
      </c>
      <c r="EQ1018" s="59" t="s">
        <v>579</v>
      </c>
      <c r="ER1018" s="59" t="s">
        <v>580</v>
      </c>
      <c r="ES1018" s="59" t="s">
        <v>580</v>
      </c>
      <c r="ET1018" s="59" t="s">
        <v>591</v>
      </c>
      <c r="EU1018" s="59" t="s">
        <v>591</v>
      </c>
      <c r="EV1018" s="59" t="s">
        <v>601</v>
      </c>
      <c r="EW1018" s="59" t="s">
        <v>601</v>
      </c>
      <c r="EX1018" s="59"/>
      <c r="EY1018" s="59" t="s">
        <v>601</v>
      </c>
      <c r="EZ1018" s="59" t="s">
        <v>601</v>
      </c>
      <c r="FA1018" s="59" t="s">
        <v>601</v>
      </c>
    </row>
    <row r="1019" spans="1:157" ht="13.8" thickBot="1" x14ac:dyDescent="0.3">
      <c r="A1019" s="61" t="s">
        <v>612</v>
      </c>
      <c r="B1019" s="62" t="s">
        <v>569</v>
      </c>
      <c r="C1019" s="62" t="s">
        <v>578</v>
      </c>
      <c r="D1019" s="62" t="s">
        <v>613</v>
      </c>
      <c r="E1019" s="62" t="s">
        <v>614</v>
      </c>
      <c r="F1019" s="62" t="s">
        <v>615</v>
      </c>
      <c r="G1019" s="62" t="s">
        <v>578</v>
      </c>
      <c r="H1019" s="187" t="s">
        <v>613</v>
      </c>
      <c r="I1019" s="62" t="s">
        <v>614</v>
      </c>
      <c r="J1019" s="62" t="s">
        <v>615</v>
      </c>
      <c r="K1019" s="62" t="s">
        <v>613</v>
      </c>
      <c r="L1019" s="63" t="s">
        <v>614</v>
      </c>
      <c r="M1019" s="62" t="s">
        <v>615</v>
      </c>
      <c r="N1019" s="62" t="s">
        <v>614</v>
      </c>
      <c r="O1019" s="62" t="s">
        <v>615</v>
      </c>
      <c r="P1019" s="62" t="s">
        <v>615</v>
      </c>
      <c r="Q1019" s="62" t="s">
        <v>594</v>
      </c>
      <c r="R1019" s="62" t="s">
        <v>613</v>
      </c>
      <c r="S1019" s="62" t="s">
        <v>596</v>
      </c>
      <c r="T1019" s="62" t="s">
        <v>615</v>
      </c>
      <c r="U1019" s="62" t="s">
        <v>613</v>
      </c>
      <c r="V1019" s="62" t="s">
        <v>614</v>
      </c>
      <c r="W1019" s="62" t="s">
        <v>615</v>
      </c>
      <c r="X1019" s="62" t="s">
        <v>614</v>
      </c>
      <c r="Y1019" s="62" t="s">
        <v>615</v>
      </c>
      <c r="Z1019" s="62" t="s">
        <v>615</v>
      </c>
      <c r="AA1019" s="62" t="s">
        <v>613</v>
      </c>
      <c r="AB1019" s="62" t="s">
        <v>614</v>
      </c>
      <c r="AC1019" s="62" t="s">
        <v>615</v>
      </c>
      <c r="AD1019" s="63" t="s">
        <v>614</v>
      </c>
      <c r="AE1019" s="63" t="s">
        <v>615</v>
      </c>
      <c r="AF1019" s="63" t="s">
        <v>615</v>
      </c>
      <c r="AG1019" s="62" t="s">
        <v>614</v>
      </c>
      <c r="AH1019" s="62" t="s">
        <v>615</v>
      </c>
      <c r="AI1019" s="62" t="s">
        <v>615</v>
      </c>
      <c r="AJ1019" s="62" t="s">
        <v>615</v>
      </c>
      <c r="AK1019" s="64" t="s">
        <v>616</v>
      </c>
      <c r="AL1019" s="62" t="s">
        <v>578</v>
      </c>
      <c r="AM1019" s="62" t="s">
        <v>613</v>
      </c>
      <c r="AN1019" s="62" t="s">
        <v>614</v>
      </c>
      <c r="AO1019" s="62" t="s">
        <v>615</v>
      </c>
      <c r="AP1019" s="62" t="s">
        <v>578</v>
      </c>
      <c r="AQ1019" s="62" t="s">
        <v>613</v>
      </c>
      <c r="AR1019" s="62" t="s">
        <v>614</v>
      </c>
      <c r="AS1019" s="62" t="s">
        <v>615</v>
      </c>
      <c r="AT1019" s="62" t="s">
        <v>613</v>
      </c>
      <c r="AU1019" s="63" t="s">
        <v>614</v>
      </c>
      <c r="AV1019" s="62" t="s">
        <v>615</v>
      </c>
      <c r="AW1019" s="62" t="s">
        <v>614</v>
      </c>
      <c r="AX1019" s="62" t="s">
        <v>615</v>
      </c>
      <c r="AY1019" s="62" t="s">
        <v>615</v>
      </c>
      <c r="AZ1019" s="62" t="s">
        <v>578</v>
      </c>
      <c r="BA1019" s="62" t="s">
        <v>613</v>
      </c>
      <c r="BB1019" s="62" t="s">
        <v>614</v>
      </c>
      <c r="BC1019" s="62" t="s">
        <v>615</v>
      </c>
      <c r="BD1019" s="62" t="s">
        <v>613</v>
      </c>
      <c r="BE1019" s="62" t="s">
        <v>617</v>
      </c>
      <c r="BF1019" s="62" t="s">
        <v>615</v>
      </c>
      <c r="BG1019" s="62" t="s">
        <v>614</v>
      </c>
      <c r="BH1019" s="62" t="s">
        <v>615</v>
      </c>
      <c r="BI1019" s="62" t="s">
        <v>615</v>
      </c>
      <c r="BJ1019" s="62" t="s">
        <v>613</v>
      </c>
      <c r="BK1019" s="62" t="s">
        <v>614</v>
      </c>
      <c r="BL1019" s="62" t="s">
        <v>615</v>
      </c>
      <c r="BM1019" s="63" t="s">
        <v>614</v>
      </c>
      <c r="BN1019" s="63" t="s">
        <v>615</v>
      </c>
      <c r="BO1019" s="63" t="s">
        <v>615</v>
      </c>
      <c r="BP1019" s="62" t="s">
        <v>614</v>
      </c>
      <c r="BQ1019" s="62" t="s">
        <v>615</v>
      </c>
      <c r="BR1019" s="62" t="s">
        <v>615</v>
      </c>
      <c r="BS1019" s="65" t="s">
        <v>615</v>
      </c>
      <c r="BT1019" s="62" t="s">
        <v>579</v>
      </c>
      <c r="BU1019" s="66" t="s">
        <v>580</v>
      </c>
      <c r="BV1019" s="66" t="s">
        <v>580</v>
      </c>
      <c r="BW1019" s="66" t="s">
        <v>580</v>
      </c>
      <c r="BX1019" s="66" t="s">
        <v>591</v>
      </c>
      <c r="BY1019" s="66" t="s">
        <v>591</v>
      </c>
      <c r="BZ1019" s="66" t="s">
        <v>591</v>
      </c>
      <c r="CA1019" s="66" t="s">
        <v>608</v>
      </c>
      <c r="CB1019" s="66" t="s">
        <v>579</v>
      </c>
      <c r="CC1019" s="66" t="s">
        <v>580</v>
      </c>
      <c r="CD1019" s="66" t="s">
        <v>580</v>
      </c>
      <c r="CE1019" s="66" t="s">
        <v>580</v>
      </c>
      <c r="CF1019" s="66" t="s">
        <v>591</v>
      </c>
      <c r="CG1019" s="66" t="s">
        <v>591</v>
      </c>
      <c r="CH1019" s="66" t="s">
        <v>591</v>
      </c>
      <c r="CI1019" s="66" t="s">
        <v>608</v>
      </c>
      <c r="CJ1019" s="66" t="s">
        <v>607</v>
      </c>
      <c r="CK1019" s="66" t="s">
        <v>607</v>
      </c>
      <c r="CL1019" s="66" t="s">
        <v>607</v>
      </c>
      <c r="CM1019" s="66" t="s">
        <v>607</v>
      </c>
      <c r="CN1019" s="66" t="s">
        <v>607</v>
      </c>
      <c r="CO1019" s="66" t="s">
        <v>607</v>
      </c>
      <c r="CP1019" s="66" t="s">
        <v>607</v>
      </c>
      <c r="CQ1019" s="66"/>
      <c r="CR1019" s="66"/>
      <c r="CS1019" s="66"/>
      <c r="CT1019" s="66"/>
      <c r="CU1019" s="66" t="s">
        <v>607</v>
      </c>
      <c r="CV1019" s="66" t="s">
        <v>607</v>
      </c>
      <c r="CW1019" s="66" t="s">
        <v>607</v>
      </c>
      <c r="CX1019" s="66" t="s">
        <v>607</v>
      </c>
      <c r="CY1019" s="66" t="s">
        <v>607</v>
      </c>
      <c r="CZ1019" s="66" t="s">
        <v>607</v>
      </c>
      <c r="DA1019" s="66" t="s">
        <v>607</v>
      </c>
      <c r="DB1019" s="66"/>
      <c r="DC1019" s="66"/>
      <c r="DD1019" s="66"/>
      <c r="DE1019" s="66"/>
      <c r="DF1019" s="66"/>
      <c r="DG1019" s="66"/>
      <c r="DH1019" s="66"/>
      <c r="DI1019" s="66"/>
      <c r="DJ1019" s="66"/>
      <c r="DK1019" s="66"/>
      <c r="DL1019" s="66"/>
      <c r="DM1019" s="66"/>
      <c r="DN1019" s="66"/>
      <c r="DO1019" s="66"/>
      <c r="DP1019" s="66"/>
      <c r="DQ1019" s="66"/>
      <c r="DR1019" s="66"/>
      <c r="DS1019" s="66"/>
      <c r="DT1019" s="66"/>
      <c r="DU1019" s="66"/>
      <c r="DV1019" s="66"/>
      <c r="DW1019" s="66"/>
      <c r="DX1019" s="66"/>
      <c r="DY1019" s="66"/>
      <c r="DZ1019" s="66"/>
      <c r="EA1019" s="66"/>
      <c r="EB1019" s="66"/>
      <c r="EC1019" s="66"/>
      <c r="ED1019" s="66"/>
      <c r="EE1019" s="66"/>
      <c r="EF1019" s="66"/>
      <c r="EG1019" s="66"/>
      <c r="EH1019" s="66"/>
      <c r="EI1019" s="66"/>
      <c r="EJ1019" s="66"/>
      <c r="EK1019" s="66"/>
      <c r="EL1019" s="66"/>
      <c r="EM1019" s="66"/>
      <c r="EN1019" s="66"/>
      <c r="EO1019" s="66" t="s">
        <v>579</v>
      </c>
      <c r="EP1019" s="66" t="s">
        <v>580</v>
      </c>
      <c r="EQ1019" s="66" t="s">
        <v>580</v>
      </c>
      <c r="ER1019" s="66" t="s">
        <v>580</v>
      </c>
      <c r="ES1019" s="66" t="s">
        <v>591</v>
      </c>
      <c r="ET1019" s="66" t="s">
        <v>591</v>
      </c>
      <c r="EU1019" s="66" t="s">
        <v>591</v>
      </c>
      <c r="EV1019" s="66" t="s">
        <v>608</v>
      </c>
      <c r="EW1019" s="66" t="s">
        <v>609</v>
      </c>
      <c r="EX1019" s="66"/>
      <c r="EY1019" s="66" t="s">
        <v>608</v>
      </c>
      <c r="EZ1019" s="66" t="s">
        <v>608</v>
      </c>
      <c r="FA1019" s="66" t="s">
        <v>609</v>
      </c>
    </row>
    <row r="1020" spans="1:157" ht="14.4" x14ac:dyDescent="0.3">
      <c r="A1020" s="67" t="s">
        <v>618</v>
      </c>
      <c r="B1020" s="68">
        <v>618</v>
      </c>
      <c r="C1020" s="69">
        <v>789</v>
      </c>
      <c r="D1020" s="69">
        <v>789</v>
      </c>
      <c r="E1020" s="69">
        <v>789</v>
      </c>
      <c r="F1020" s="69">
        <v>789</v>
      </c>
      <c r="G1020" s="69">
        <v>789</v>
      </c>
      <c r="H1020" s="188">
        <v>789</v>
      </c>
      <c r="I1020" s="71">
        <v>789</v>
      </c>
      <c r="J1020" s="71">
        <v>789</v>
      </c>
      <c r="K1020" s="71">
        <v>789</v>
      </c>
      <c r="L1020" s="71">
        <v>789</v>
      </c>
      <c r="M1020" s="71">
        <v>789</v>
      </c>
      <c r="N1020" s="71">
        <v>789</v>
      </c>
      <c r="O1020" s="71">
        <v>789</v>
      </c>
      <c r="P1020" s="71">
        <v>789</v>
      </c>
      <c r="Q1020" s="71">
        <v>1150</v>
      </c>
      <c r="R1020" s="71">
        <v>1150</v>
      </c>
      <c r="S1020" s="71">
        <v>1150</v>
      </c>
      <c r="T1020" s="71">
        <v>1150</v>
      </c>
      <c r="U1020" s="71">
        <v>1150</v>
      </c>
      <c r="V1020" s="71">
        <v>1150</v>
      </c>
      <c r="W1020" s="71">
        <v>1150</v>
      </c>
      <c r="X1020" s="71">
        <v>1150</v>
      </c>
      <c r="Y1020" s="71">
        <v>1150</v>
      </c>
      <c r="Z1020" s="71">
        <v>1150</v>
      </c>
      <c r="AA1020" s="71">
        <v>1150</v>
      </c>
      <c r="AB1020" s="71">
        <v>1150</v>
      </c>
      <c r="AC1020" s="71">
        <v>1150</v>
      </c>
      <c r="AD1020" s="71">
        <v>1150</v>
      </c>
      <c r="AE1020" s="71">
        <v>1150</v>
      </c>
      <c r="AF1020" s="71">
        <v>1150</v>
      </c>
      <c r="AG1020" s="71">
        <v>1150</v>
      </c>
      <c r="AH1020" s="71">
        <v>1150</v>
      </c>
      <c r="AI1020" s="71">
        <v>1150</v>
      </c>
      <c r="AJ1020" s="71">
        <v>1150</v>
      </c>
      <c r="AK1020" s="71">
        <v>618</v>
      </c>
      <c r="AL1020" s="71">
        <v>789</v>
      </c>
      <c r="AM1020" s="71">
        <v>789</v>
      </c>
      <c r="AN1020" s="71">
        <v>789</v>
      </c>
      <c r="AO1020" s="71">
        <v>789</v>
      </c>
      <c r="AP1020" s="71">
        <v>789</v>
      </c>
      <c r="AQ1020" s="71">
        <v>789</v>
      </c>
      <c r="AR1020" s="71">
        <v>789</v>
      </c>
      <c r="AS1020" s="71">
        <v>789</v>
      </c>
      <c r="AT1020" s="71">
        <v>789</v>
      </c>
      <c r="AU1020" s="71">
        <v>789</v>
      </c>
      <c r="AV1020" s="71">
        <v>789</v>
      </c>
      <c r="AW1020" s="71">
        <v>789</v>
      </c>
      <c r="AX1020" s="71">
        <v>789</v>
      </c>
      <c r="AY1020" s="71">
        <v>789</v>
      </c>
      <c r="AZ1020" s="71">
        <v>1150</v>
      </c>
      <c r="BA1020" s="71">
        <v>1150</v>
      </c>
      <c r="BB1020" s="71">
        <v>1150</v>
      </c>
      <c r="BC1020" s="71">
        <v>1150</v>
      </c>
      <c r="BD1020" s="71">
        <v>1150</v>
      </c>
      <c r="BE1020" s="71">
        <v>1150</v>
      </c>
      <c r="BF1020" s="71">
        <v>1150</v>
      </c>
      <c r="BG1020" s="71">
        <v>1150</v>
      </c>
      <c r="BH1020" s="71">
        <v>1150</v>
      </c>
      <c r="BI1020" s="71">
        <v>1150</v>
      </c>
      <c r="BJ1020" s="71">
        <v>1150</v>
      </c>
      <c r="BK1020" s="71">
        <v>1150</v>
      </c>
      <c r="BL1020" s="71">
        <v>1150</v>
      </c>
      <c r="BM1020" s="71">
        <v>1150</v>
      </c>
      <c r="BN1020" s="71">
        <v>1150</v>
      </c>
      <c r="BO1020" s="71">
        <v>1150</v>
      </c>
      <c r="BP1020" s="71">
        <v>1150</v>
      </c>
      <c r="BQ1020" s="71">
        <v>1150</v>
      </c>
      <c r="BR1020" s="71">
        <v>1150</v>
      </c>
      <c r="BS1020" s="71">
        <v>1150</v>
      </c>
      <c r="BT1020" s="69">
        <v>1150</v>
      </c>
      <c r="BU1020" s="69">
        <v>1150</v>
      </c>
      <c r="BV1020" s="69">
        <v>1150</v>
      </c>
      <c r="BW1020" s="69">
        <v>1150</v>
      </c>
      <c r="BX1020" s="69">
        <v>1150</v>
      </c>
      <c r="BY1020" s="70">
        <v>1150</v>
      </c>
      <c r="BZ1020" s="71">
        <v>1150</v>
      </c>
      <c r="CA1020" s="71">
        <v>1150</v>
      </c>
      <c r="CB1020" s="71">
        <v>1150</v>
      </c>
      <c r="CC1020" s="71">
        <v>1150</v>
      </c>
      <c r="CD1020" s="71">
        <v>1150</v>
      </c>
      <c r="CE1020" s="71">
        <v>1150</v>
      </c>
      <c r="CF1020" s="71">
        <v>1150</v>
      </c>
      <c r="CG1020" s="71">
        <v>1150</v>
      </c>
      <c r="CH1020" s="71">
        <v>1150</v>
      </c>
      <c r="CI1020" s="71">
        <v>1150</v>
      </c>
      <c r="CJ1020" s="71">
        <v>1295</v>
      </c>
      <c r="CK1020" s="71">
        <v>1295</v>
      </c>
      <c r="CL1020" s="71">
        <v>1295</v>
      </c>
      <c r="CM1020" s="71">
        <v>1295</v>
      </c>
      <c r="CN1020" s="71">
        <v>1295</v>
      </c>
      <c r="CO1020" s="71">
        <v>1295</v>
      </c>
      <c r="CP1020" s="71">
        <v>1295</v>
      </c>
      <c r="CQ1020" s="71">
        <v>1295</v>
      </c>
      <c r="CR1020" s="71">
        <v>1295</v>
      </c>
      <c r="CS1020" s="71">
        <v>1489.2499999999998</v>
      </c>
      <c r="CT1020" s="71">
        <v>1489.2499999999998</v>
      </c>
      <c r="CU1020" s="71">
        <v>1295</v>
      </c>
      <c r="CV1020" s="71">
        <v>1295</v>
      </c>
      <c r="CW1020" s="71">
        <v>1295</v>
      </c>
      <c r="CX1020" s="71">
        <v>1295</v>
      </c>
      <c r="CY1020" s="71">
        <v>1295</v>
      </c>
      <c r="CZ1020" s="71">
        <v>1295</v>
      </c>
      <c r="DA1020" s="71">
        <v>1295</v>
      </c>
      <c r="DB1020" s="71">
        <v>1295</v>
      </c>
      <c r="DC1020" s="71">
        <v>1295</v>
      </c>
      <c r="DD1020" s="71">
        <v>1489.2499999999998</v>
      </c>
      <c r="DE1020" s="71">
        <v>1489.2499999999998</v>
      </c>
      <c r="DF1020" s="71">
        <v>789</v>
      </c>
      <c r="DG1020" s="71">
        <v>1150</v>
      </c>
      <c r="DH1020" s="71">
        <v>1150</v>
      </c>
      <c r="DI1020" s="71">
        <v>1150</v>
      </c>
      <c r="DJ1020" s="71">
        <v>1150</v>
      </c>
      <c r="DK1020" s="71">
        <v>1150</v>
      </c>
      <c r="DL1020" s="71">
        <v>1150</v>
      </c>
      <c r="DM1020" s="71">
        <v>1150</v>
      </c>
      <c r="DN1020" s="71">
        <v>1150</v>
      </c>
      <c r="DO1020" s="71">
        <v>1150</v>
      </c>
      <c r="DP1020" s="71">
        <v>1150</v>
      </c>
      <c r="DQ1020" s="71">
        <v>1150</v>
      </c>
      <c r="DR1020" s="71">
        <v>1150</v>
      </c>
      <c r="DS1020" s="71">
        <v>1150</v>
      </c>
      <c r="DT1020" s="71">
        <v>1150</v>
      </c>
      <c r="DU1020" s="71">
        <v>1295</v>
      </c>
      <c r="DV1020" s="71">
        <v>1295</v>
      </c>
      <c r="DW1020" s="71">
        <v>1295</v>
      </c>
      <c r="DX1020" s="71">
        <v>1295</v>
      </c>
      <c r="DY1020" s="71">
        <v>1295</v>
      </c>
      <c r="DZ1020" s="71">
        <v>1295</v>
      </c>
      <c r="EA1020" s="71">
        <v>1295</v>
      </c>
      <c r="EB1020" s="71">
        <v>1295</v>
      </c>
      <c r="EC1020" s="71">
        <v>1295</v>
      </c>
      <c r="ED1020" s="71">
        <v>1295</v>
      </c>
      <c r="EE1020" s="71">
        <v>1295</v>
      </c>
      <c r="EF1020" s="71">
        <v>1295</v>
      </c>
      <c r="EG1020" s="71">
        <v>1295</v>
      </c>
      <c r="EH1020" s="71">
        <v>1295</v>
      </c>
      <c r="EI1020" s="71">
        <v>1295</v>
      </c>
      <c r="EJ1020" s="71">
        <v>1295</v>
      </c>
      <c r="EK1020" s="71">
        <v>1295</v>
      </c>
      <c r="EL1020" s="71">
        <v>1295</v>
      </c>
      <c r="EM1020" s="71">
        <v>1295</v>
      </c>
      <c r="EN1020" s="71">
        <v>1295</v>
      </c>
      <c r="EO1020" s="71">
        <v>1295</v>
      </c>
      <c r="EP1020" s="71">
        <v>1295</v>
      </c>
      <c r="EQ1020" s="71">
        <v>1295</v>
      </c>
      <c r="ER1020" s="71">
        <v>1295</v>
      </c>
      <c r="ES1020" s="71">
        <v>1295</v>
      </c>
      <c r="ET1020" s="71">
        <v>1295</v>
      </c>
      <c r="EU1020" s="71">
        <v>1295</v>
      </c>
      <c r="EV1020" s="71">
        <v>1295</v>
      </c>
      <c r="EW1020" s="71">
        <v>1489.2499999999998</v>
      </c>
      <c r="EX1020" s="71">
        <v>789</v>
      </c>
      <c r="EY1020" s="71">
        <v>1295</v>
      </c>
      <c r="EZ1020" s="71">
        <v>1295</v>
      </c>
      <c r="FA1020" s="71">
        <v>1489.2499999999998</v>
      </c>
    </row>
    <row r="1021" spans="1:157" ht="14.4" x14ac:dyDescent="0.3">
      <c r="A1021" s="171" t="s">
        <v>619</v>
      </c>
      <c r="B1021" s="172">
        <v>0</v>
      </c>
      <c r="C1021" s="173">
        <v>765.8341329322443</v>
      </c>
      <c r="D1021" s="173">
        <v>661.30352000125026</v>
      </c>
      <c r="E1021" s="173">
        <v>407.68891728806636</v>
      </c>
      <c r="F1021" s="173">
        <v>0</v>
      </c>
      <c r="G1021" s="173">
        <v>1531.6682658644886</v>
      </c>
      <c r="H1021" s="204">
        <v>1427.1376529334946</v>
      </c>
      <c r="I1021" s="175">
        <v>1173.5230502203108</v>
      </c>
      <c r="J1021" s="175">
        <v>765.8341329322443</v>
      </c>
      <c r="K1021" s="175">
        <v>1322.6070400025005</v>
      </c>
      <c r="L1021" s="175">
        <v>1068.9924372893165</v>
      </c>
      <c r="M1021" s="175">
        <v>661.30352000125026</v>
      </c>
      <c r="N1021" s="175">
        <v>815.37783457613273</v>
      </c>
      <c r="O1021" s="175">
        <v>407.68891728806636</v>
      </c>
      <c r="P1021" s="175">
        <v>0</v>
      </c>
      <c r="Q1021" s="175">
        <v>2297.5023987967329</v>
      </c>
      <c r="R1021" s="175">
        <v>2192.9717858657386</v>
      </c>
      <c r="S1021" s="175">
        <v>1939.3571831525551</v>
      </c>
      <c r="T1021" s="175">
        <v>1531.6682658644886</v>
      </c>
      <c r="U1021" s="175">
        <v>2088.4411729347448</v>
      </c>
      <c r="V1021" s="175">
        <v>1834.8265702215608</v>
      </c>
      <c r="W1021" s="175">
        <v>1427.1376529334946</v>
      </c>
      <c r="X1021" s="175">
        <v>1581.2119675083773</v>
      </c>
      <c r="Y1021" s="175">
        <v>1173.5230502203108</v>
      </c>
      <c r="Z1021" s="175">
        <v>765.8341329322443</v>
      </c>
      <c r="AA1021" s="175">
        <v>1983.9105600037508</v>
      </c>
      <c r="AB1021" s="175">
        <v>1730.295957290567</v>
      </c>
      <c r="AC1021" s="175">
        <v>1322.6070400025005</v>
      </c>
      <c r="AD1021" s="175">
        <v>1476.681354577383</v>
      </c>
      <c r="AE1021" s="175">
        <v>1068.9924372893165</v>
      </c>
      <c r="AF1021" s="175">
        <v>661.30352000125026</v>
      </c>
      <c r="AG1021" s="175">
        <v>1223.066751864199</v>
      </c>
      <c r="AH1021" s="175">
        <v>815.37783457613273</v>
      </c>
      <c r="AI1021" s="175">
        <v>407.68891728806636</v>
      </c>
      <c r="AJ1021" s="175">
        <v>0</v>
      </c>
      <c r="AK1021" s="175">
        <v>0</v>
      </c>
      <c r="AL1021" s="175">
        <v>765.8341329322443</v>
      </c>
      <c r="AM1021" s="175">
        <v>661.30352000125026</v>
      </c>
      <c r="AN1021" s="175">
        <v>407.68891728806636</v>
      </c>
      <c r="AO1021" s="175">
        <v>0</v>
      </c>
      <c r="AP1021" s="175">
        <v>1531.6682658644886</v>
      </c>
      <c r="AQ1021" s="175">
        <v>1427.1376529334946</v>
      </c>
      <c r="AR1021" s="175">
        <v>1173.5230502203108</v>
      </c>
      <c r="AS1021" s="175">
        <v>765.8341329322443</v>
      </c>
      <c r="AT1021" s="175">
        <v>1322.6070400025005</v>
      </c>
      <c r="AU1021" s="175">
        <v>1068.9924372893165</v>
      </c>
      <c r="AV1021" s="175">
        <v>661.30352000125026</v>
      </c>
      <c r="AW1021" s="175">
        <v>815.37783457613273</v>
      </c>
      <c r="AX1021" s="175">
        <v>407.68891728806636</v>
      </c>
      <c r="AY1021" s="175">
        <v>0</v>
      </c>
      <c r="AZ1021" s="175">
        <v>2297.5023987967329</v>
      </c>
      <c r="BA1021" s="175">
        <v>2192.9717858657386</v>
      </c>
      <c r="BB1021" s="175">
        <v>1939.3571831525551</v>
      </c>
      <c r="BC1021" s="175">
        <v>1531.6682658644886</v>
      </c>
      <c r="BD1021" s="175">
        <v>2088.4411729347448</v>
      </c>
      <c r="BE1021" s="175">
        <v>1834.8265702215608</v>
      </c>
      <c r="BF1021" s="175">
        <v>1427.1376529334946</v>
      </c>
      <c r="BG1021" s="175">
        <v>1581.2119675083773</v>
      </c>
      <c r="BH1021" s="175">
        <v>1173.5230502203108</v>
      </c>
      <c r="BI1021" s="175">
        <v>765.8341329322443</v>
      </c>
      <c r="BJ1021" s="175">
        <v>1983.9105600037508</v>
      </c>
      <c r="BK1021" s="175">
        <v>1730.295957290567</v>
      </c>
      <c r="BL1021" s="175">
        <v>1322.6070400025005</v>
      </c>
      <c r="BM1021" s="175">
        <v>1476.681354577383</v>
      </c>
      <c r="BN1021" s="175">
        <v>1068.9924372893165</v>
      </c>
      <c r="BO1021" s="175">
        <v>661.30352000125026</v>
      </c>
      <c r="BP1021" s="175">
        <v>1223.066751864199</v>
      </c>
      <c r="BQ1021" s="175">
        <v>815.37783457613273</v>
      </c>
      <c r="BR1021" s="175">
        <v>407.68891728806636</v>
      </c>
      <c r="BS1021" s="175">
        <v>0</v>
      </c>
      <c r="BT1021" s="173">
        <v>2854.2753058669891</v>
      </c>
      <c r="BU1021" s="173">
        <v>2600.6607031538051</v>
      </c>
      <c r="BV1021" s="173">
        <v>2496.1300902228113</v>
      </c>
      <c r="BW1021" s="173">
        <v>2242.5154875096273</v>
      </c>
      <c r="BX1021" s="173">
        <v>1476.681354577383</v>
      </c>
      <c r="BY1021" s="174">
        <v>1068.9924372893165</v>
      </c>
      <c r="BZ1021" s="175">
        <v>815.37783457613273</v>
      </c>
      <c r="CA1021" s="175">
        <v>1936.3761733137235</v>
      </c>
      <c r="CB1021" s="175">
        <v>2854.2753058669891</v>
      </c>
      <c r="CC1021" s="175">
        <v>2600.6607031538051</v>
      </c>
      <c r="CD1021" s="175">
        <v>2496.1300902228113</v>
      </c>
      <c r="CE1021" s="175">
        <v>2242.5154875096273</v>
      </c>
      <c r="CF1021" s="175">
        <v>1476.681354577383</v>
      </c>
      <c r="CG1021" s="175">
        <v>1068.9924372893165</v>
      </c>
      <c r="CH1021" s="175">
        <v>815.37783457613273</v>
      </c>
      <c r="CI1021" s="175">
        <v>1936.3761733137235</v>
      </c>
      <c r="CJ1021" s="175">
        <v>3261.9642231550556</v>
      </c>
      <c r="CK1021" s="175">
        <v>2903.8190075108778</v>
      </c>
      <c r="CL1021" s="175">
        <v>2545.6737918666995</v>
      </c>
      <c r="CM1021" s="175">
        <v>2137.984874578633</v>
      </c>
      <c r="CN1021" s="175">
        <v>1476.681354577383</v>
      </c>
      <c r="CO1021" s="175">
        <v>1223.066751864199</v>
      </c>
      <c r="CP1021" s="175">
        <v>815.37783457613273</v>
      </c>
      <c r="CQ1021" s="175">
        <v>2052.0811197327116</v>
      </c>
      <c r="CR1021" s="175">
        <v>2736.1081596436156</v>
      </c>
      <c r="CS1021" s="175">
        <v>3420.1351995545197</v>
      </c>
      <c r="CT1021" s="175">
        <v>4104.1622394654232</v>
      </c>
      <c r="CU1021" s="175">
        <v>3261.9642231550556</v>
      </c>
      <c r="CV1021" s="175">
        <v>2903.8190075108778</v>
      </c>
      <c r="CW1021" s="175">
        <v>2545.6737918666995</v>
      </c>
      <c r="CX1021" s="175">
        <v>2137.984874578633</v>
      </c>
      <c r="CY1021" s="175">
        <v>1476.681354577383</v>
      </c>
      <c r="CZ1021" s="175">
        <v>1223.066751864199</v>
      </c>
      <c r="DA1021" s="175">
        <v>815.37783457613273</v>
      </c>
      <c r="DB1021" s="175">
        <v>2052.0811197327116</v>
      </c>
      <c r="DC1021" s="175">
        <v>2736.1081596436156</v>
      </c>
      <c r="DD1021" s="175">
        <v>3420.1351995545197</v>
      </c>
      <c r="DE1021" s="175">
        <v>4104.1622394654232</v>
      </c>
      <c r="DF1021" s="175">
        <v>0</v>
      </c>
      <c r="DG1021" s="175">
        <v>765.8341329322443</v>
      </c>
      <c r="DH1021" s="175">
        <v>661.30352000125026</v>
      </c>
      <c r="DI1021" s="175">
        <v>407.68891728806636</v>
      </c>
      <c r="DJ1021" s="175">
        <v>0</v>
      </c>
      <c r="DK1021" s="175">
        <v>1531.6682658644886</v>
      </c>
      <c r="DL1021" s="175">
        <v>1427.1376529334946</v>
      </c>
      <c r="DM1021" s="175">
        <v>1173.5230502203108</v>
      </c>
      <c r="DN1021" s="175">
        <v>765.8341329322443</v>
      </c>
      <c r="DO1021" s="175">
        <v>1322.6070400025005</v>
      </c>
      <c r="DP1021" s="175">
        <v>1068.9924372893165</v>
      </c>
      <c r="DQ1021" s="175">
        <v>661.30352000125026</v>
      </c>
      <c r="DR1021" s="175">
        <v>815.37783457613273</v>
      </c>
      <c r="DS1021" s="175">
        <v>407.68891728806636</v>
      </c>
      <c r="DT1021" s="175">
        <v>0</v>
      </c>
      <c r="DU1021" s="175">
        <v>2297.5023987967329</v>
      </c>
      <c r="DV1021" s="175">
        <v>2192.9717858657386</v>
      </c>
      <c r="DW1021" s="175">
        <v>1939.3571831525551</v>
      </c>
      <c r="DX1021" s="175">
        <v>1531.6682658644886</v>
      </c>
      <c r="DY1021" s="175">
        <v>2088.4411729347448</v>
      </c>
      <c r="DZ1021" s="175">
        <v>1834.8265702215608</v>
      </c>
      <c r="EA1021" s="175">
        <v>1427.1376529334946</v>
      </c>
      <c r="EB1021" s="175">
        <v>1581.2119675083773</v>
      </c>
      <c r="EC1021" s="175">
        <v>1173.5230502203108</v>
      </c>
      <c r="ED1021" s="175">
        <v>765.8341329322443</v>
      </c>
      <c r="EE1021" s="175">
        <v>1983.9105600037508</v>
      </c>
      <c r="EF1021" s="175">
        <v>1730.295957290567</v>
      </c>
      <c r="EG1021" s="175">
        <v>1322.6070400025005</v>
      </c>
      <c r="EH1021" s="175">
        <v>1476.681354577383</v>
      </c>
      <c r="EI1021" s="175">
        <v>1068.9924372893165</v>
      </c>
      <c r="EJ1021" s="175">
        <v>661.30352000125026</v>
      </c>
      <c r="EK1021" s="175">
        <v>1223.066751864199</v>
      </c>
      <c r="EL1021" s="175">
        <v>815.37783457613273</v>
      </c>
      <c r="EM1021" s="175">
        <v>407.68891728806636</v>
      </c>
      <c r="EN1021" s="175">
        <v>0</v>
      </c>
      <c r="EO1021" s="175">
        <v>2854.2753058669891</v>
      </c>
      <c r="EP1021" s="175">
        <v>2600.6607031538051</v>
      </c>
      <c r="EQ1021" s="175">
        <v>2496.1300902228113</v>
      </c>
      <c r="ER1021" s="175">
        <v>2242.5154875096273</v>
      </c>
      <c r="ES1021" s="175">
        <v>1476.681354577383</v>
      </c>
      <c r="ET1021" s="175">
        <v>1068.9924372893165</v>
      </c>
      <c r="EU1021" s="175">
        <v>815.37783457613273</v>
      </c>
      <c r="EV1021" s="175">
        <v>1936.3761733137235</v>
      </c>
      <c r="EW1021" s="175">
        <v>2581.8348977516312</v>
      </c>
      <c r="EX1021" s="175">
        <v>0</v>
      </c>
      <c r="EY1021" s="175">
        <v>458.7066425553902</v>
      </c>
      <c r="EZ1021" s="175">
        <v>917.41328511078029</v>
      </c>
      <c r="FA1021" s="175">
        <v>1376.1199276661707</v>
      </c>
    </row>
    <row r="1022" spans="1:157" ht="14.4" x14ac:dyDescent="0.3">
      <c r="A1022" s="171" t="s">
        <v>620</v>
      </c>
      <c r="B1022" s="172">
        <v>244.43999999999997</v>
      </c>
      <c r="C1022" s="173">
        <v>362.61500000000001</v>
      </c>
      <c r="D1022" s="173">
        <v>370.81000000000006</v>
      </c>
      <c r="E1022" s="173">
        <v>437.14</v>
      </c>
      <c r="F1022" s="173">
        <v>463.26499999999999</v>
      </c>
      <c r="G1022" s="173">
        <v>478.38</v>
      </c>
      <c r="H1022" s="204">
        <v>486.20249999999999</v>
      </c>
      <c r="I1022" s="175">
        <v>549.51749999999993</v>
      </c>
      <c r="J1022" s="175">
        <v>574.45499999999993</v>
      </c>
      <c r="K1022" s="175">
        <v>494.02500000000003</v>
      </c>
      <c r="L1022" s="175">
        <v>557.34</v>
      </c>
      <c r="M1022" s="175">
        <v>582.27750000000003</v>
      </c>
      <c r="N1022" s="175">
        <v>620.65499999999997</v>
      </c>
      <c r="O1022" s="175">
        <v>645.59249999999997</v>
      </c>
      <c r="P1022" s="175">
        <v>670.53</v>
      </c>
      <c r="Q1022" s="175">
        <v>581.54999999999995</v>
      </c>
      <c r="R1022" s="175">
        <v>589</v>
      </c>
      <c r="S1022" s="175">
        <v>649.29999999999995</v>
      </c>
      <c r="T1022" s="175">
        <v>673.05</v>
      </c>
      <c r="U1022" s="175">
        <v>596.44999999999993</v>
      </c>
      <c r="V1022" s="175">
        <v>656.75</v>
      </c>
      <c r="W1022" s="175">
        <v>680.5</v>
      </c>
      <c r="X1022" s="175">
        <v>717.05</v>
      </c>
      <c r="Y1022" s="175">
        <v>740.8</v>
      </c>
      <c r="Z1022" s="175">
        <v>764.55</v>
      </c>
      <c r="AA1022" s="175">
        <v>603.9</v>
      </c>
      <c r="AB1022" s="175">
        <v>664.2</v>
      </c>
      <c r="AC1022" s="175">
        <v>687.95</v>
      </c>
      <c r="AD1022" s="175">
        <v>724.5</v>
      </c>
      <c r="AE1022" s="175">
        <v>748.25</v>
      </c>
      <c r="AF1022" s="175">
        <v>772</v>
      </c>
      <c r="AG1022" s="175">
        <v>784.8</v>
      </c>
      <c r="AH1022" s="175">
        <v>808.55</v>
      </c>
      <c r="AI1022" s="175">
        <v>832.3</v>
      </c>
      <c r="AJ1022" s="175">
        <v>856.05</v>
      </c>
      <c r="AK1022" s="175">
        <v>482.13</v>
      </c>
      <c r="AL1022" s="175">
        <v>592.46249999999998</v>
      </c>
      <c r="AM1022" s="175">
        <v>600.28499999999997</v>
      </c>
      <c r="AN1022" s="175">
        <v>663.6</v>
      </c>
      <c r="AO1022" s="175">
        <v>688.53750000000002</v>
      </c>
      <c r="AP1022" s="175">
        <v>690.2</v>
      </c>
      <c r="AQ1022" s="175">
        <v>697.65</v>
      </c>
      <c r="AR1022" s="175">
        <v>757.95</v>
      </c>
      <c r="AS1022" s="175">
        <v>781.7</v>
      </c>
      <c r="AT1022" s="175">
        <v>705.09999999999991</v>
      </c>
      <c r="AU1022" s="175">
        <v>765.39999999999986</v>
      </c>
      <c r="AV1022" s="175">
        <v>789.14999999999986</v>
      </c>
      <c r="AW1022" s="175">
        <v>825.7</v>
      </c>
      <c r="AX1022" s="175">
        <v>849.45</v>
      </c>
      <c r="AY1022" s="175">
        <v>873.2</v>
      </c>
      <c r="AZ1022" s="175">
        <v>775.34250000000009</v>
      </c>
      <c r="BA1022" s="175">
        <v>782.42</v>
      </c>
      <c r="BB1022" s="175">
        <v>839.70500000000004</v>
      </c>
      <c r="BC1022" s="175">
        <v>862.26750000000004</v>
      </c>
      <c r="BD1022" s="175">
        <v>789.49749999999995</v>
      </c>
      <c r="BE1022" s="175">
        <v>846.78249999999991</v>
      </c>
      <c r="BF1022" s="175">
        <v>869.34499999999991</v>
      </c>
      <c r="BG1022" s="175">
        <v>904.0675</v>
      </c>
      <c r="BH1022" s="175">
        <v>926.63</v>
      </c>
      <c r="BI1022" s="175">
        <v>949.1925</v>
      </c>
      <c r="BJ1022" s="175">
        <v>796.57499999999982</v>
      </c>
      <c r="BK1022" s="175">
        <v>853.8599999999999</v>
      </c>
      <c r="BL1022" s="175">
        <v>876.4224999999999</v>
      </c>
      <c r="BM1022" s="175">
        <v>911.14499999999987</v>
      </c>
      <c r="BN1022" s="175">
        <v>933.70749999999987</v>
      </c>
      <c r="BO1022" s="175">
        <v>956.26999999999987</v>
      </c>
      <c r="BP1022" s="175">
        <v>968.43000000000006</v>
      </c>
      <c r="BQ1022" s="175">
        <v>990.99250000000006</v>
      </c>
      <c r="BR1022" s="175">
        <v>1013.5550000000001</v>
      </c>
      <c r="BS1022" s="175">
        <v>1036.1175000000001</v>
      </c>
      <c r="BT1022" s="173">
        <v>686.28</v>
      </c>
      <c r="BU1022" s="173">
        <v>743.56500000000005</v>
      </c>
      <c r="BV1022" s="173">
        <v>750.64249999999993</v>
      </c>
      <c r="BW1022" s="173">
        <v>807.9274999999999</v>
      </c>
      <c r="BX1022" s="173">
        <v>894.85249999999985</v>
      </c>
      <c r="BY1022" s="174">
        <v>917.41499999999985</v>
      </c>
      <c r="BZ1022" s="175">
        <v>974.69999999999993</v>
      </c>
      <c r="CA1022" s="175">
        <v>825.05464285714288</v>
      </c>
      <c r="CB1022" s="175">
        <v>909.15</v>
      </c>
      <c r="CC1022" s="175">
        <v>966.43500000000006</v>
      </c>
      <c r="CD1022" s="175">
        <v>973.51249999999993</v>
      </c>
      <c r="CE1022" s="175">
        <v>1030.7974999999999</v>
      </c>
      <c r="CF1022" s="175">
        <v>1117.7224999999996</v>
      </c>
      <c r="CG1022" s="175">
        <v>1140.2849999999996</v>
      </c>
      <c r="CH1022" s="175">
        <v>1197.57</v>
      </c>
      <c r="CI1022" s="175">
        <v>1047.9246428571428</v>
      </c>
      <c r="CJ1022" s="175">
        <v>870.29500000000007</v>
      </c>
      <c r="CK1022" s="175">
        <v>934.65750000000003</v>
      </c>
      <c r="CL1022" s="175">
        <v>999.01999999999987</v>
      </c>
      <c r="CM1022" s="175">
        <v>1021.5824999999999</v>
      </c>
      <c r="CN1022" s="175">
        <v>1101.43</v>
      </c>
      <c r="CO1022" s="175">
        <v>1158.7149999999997</v>
      </c>
      <c r="CP1022" s="175">
        <v>1181.2774999999997</v>
      </c>
      <c r="CQ1022" s="175">
        <v>1038.1396428571429</v>
      </c>
      <c r="CR1022" s="175">
        <v>1304.8632142857143</v>
      </c>
      <c r="CS1022" s="175">
        <v>1571.5867857142857</v>
      </c>
      <c r="CT1022" s="175">
        <v>1838.3103571428571</v>
      </c>
      <c r="CU1022" s="175">
        <v>1035.6300000000001</v>
      </c>
      <c r="CV1022" s="175">
        <v>1096.6049999999998</v>
      </c>
      <c r="CW1022" s="175">
        <v>1157.58</v>
      </c>
      <c r="CX1022" s="175">
        <v>1178.9550000000002</v>
      </c>
      <c r="CY1022" s="175">
        <v>1254.6000000000001</v>
      </c>
      <c r="CZ1022" s="175">
        <v>1308.8699999999999</v>
      </c>
      <c r="DA1022" s="175">
        <v>1330.2449999999999</v>
      </c>
      <c r="DB1022" s="175">
        <v>1194.6407142857142</v>
      </c>
      <c r="DC1022" s="175">
        <v>1461.3642857142856</v>
      </c>
      <c r="DD1022" s="175">
        <v>1728.087857142857</v>
      </c>
      <c r="DE1022" s="175">
        <v>1994.8114285714285</v>
      </c>
      <c r="DF1022" s="175">
        <v>674.1</v>
      </c>
      <c r="DG1022" s="175">
        <v>767.95</v>
      </c>
      <c r="DH1022" s="175">
        <v>775.4</v>
      </c>
      <c r="DI1022" s="175">
        <v>835.7</v>
      </c>
      <c r="DJ1022" s="175">
        <v>859.45</v>
      </c>
      <c r="DK1022" s="175">
        <v>849.20500000000004</v>
      </c>
      <c r="DL1022" s="175">
        <v>856.28250000000003</v>
      </c>
      <c r="DM1022" s="175">
        <v>913.5675</v>
      </c>
      <c r="DN1022" s="175">
        <v>936.13</v>
      </c>
      <c r="DO1022" s="175">
        <v>863.3599999999999</v>
      </c>
      <c r="DP1022" s="175">
        <v>920.64499999999987</v>
      </c>
      <c r="DQ1022" s="175">
        <v>943.20749999999987</v>
      </c>
      <c r="DR1022" s="175">
        <v>977.93000000000006</v>
      </c>
      <c r="DS1022" s="175">
        <v>1000.4925000000001</v>
      </c>
      <c r="DT1022" s="175">
        <v>1023.0550000000001</v>
      </c>
      <c r="DU1022" s="175">
        <v>968.85750000000007</v>
      </c>
      <c r="DV1022" s="175">
        <v>975.93500000000017</v>
      </c>
      <c r="DW1022" s="175">
        <v>1033.22</v>
      </c>
      <c r="DX1022" s="175">
        <v>1055.7825</v>
      </c>
      <c r="DY1022" s="175">
        <v>983.01249999999993</v>
      </c>
      <c r="DZ1022" s="175">
        <v>1040.2974999999999</v>
      </c>
      <c r="EA1022" s="175">
        <v>1062.8599999999999</v>
      </c>
      <c r="EB1022" s="175">
        <v>1097.5825</v>
      </c>
      <c r="EC1022" s="175">
        <v>1120.145</v>
      </c>
      <c r="ED1022" s="175">
        <v>1142.7075</v>
      </c>
      <c r="EE1022" s="175">
        <v>990.09</v>
      </c>
      <c r="EF1022" s="175">
        <v>1047.375</v>
      </c>
      <c r="EG1022" s="175">
        <v>1069.9375</v>
      </c>
      <c r="EH1022" s="175">
        <v>1104.6599999999999</v>
      </c>
      <c r="EI1022" s="175">
        <v>1127.2224999999999</v>
      </c>
      <c r="EJ1022" s="175">
        <v>1149.7849999999999</v>
      </c>
      <c r="EK1022" s="175">
        <v>1161.9450000000002</v>
      </c>
      <c r="EL1022" s="175">
        <v>1184.5075000000002</v>
      </c>
      <c r="EM1022" s="175">
        <v>1207.0700000000002</v>
      </c>
      <c r="EN1022" s="175">
        <v>1229.6325000000002</v>
      </c>
      <c r="EO1022" s="175">
        <v>1044.6300000000001</v>
      </c>
      <c r="EP1022" s="175">
        <v>1098.9000000000001</v>
      </c>
      <c r="EQ1022" s="175">
        <v>1105.605</v>
      </c>
      <c r="ER1022" s="175">
        <v>1159.875</v>
      </c>
      <c r="ES1022" s="175">
        <v>1242.2250000000001</v>
      </c>
      <c r="ET1022" s="175">
        <v>1263.6000000000001</v>
      </c>
      <c r="EU1022" s="175">
        <v>1317.8700000000001</v>
      </c>
      <c r="EV1022" s="175">
        <v>1176.1007142857143</v>
      </c>
      <c r="EW1022" s="175">
        <v>1506.2121428571429</v>
      </c>
      <c r="EX1022" s="175">
        <v>876.59999999999991</v>
      </c>
      <c r="EY1022" s="175">
        <v>992.01374999999985</v>
      </c>
      <c r="EZ1022" s="175">
        <v>1151.2574999999999</v>
      </c>
      <c r="FA1022" s="175">
        <v>1241.5274999999999</v>
      </c>
    </row>
    <row r="1023" spans="1:157" ht="14.4" x14ac:dyDescent="0.3">
      <c r="A1023" s="171" t="s">
        <v>621</v>
      </c>
      <c r="B1023" s="172">
        <v>269.29280906824158</v>
      </c>
      <c r="C1023" s="173">
        <v>278.27760906824159</v>
      </c>
      <c r="D1023" s="173">
        <v>278.27760906824159</v>
      </c>
      <c r="E1023" s="173">
        <v>278.27760906824159</v>
      </c>
      <c r="F1023" s="173">
        <v>269.29280906824158</v>
      </c>
      <c r="G1023" s="173">
        <v>278.27760906824159</v>
      </c>
      <c r="H1023" s="204">
        <v>278.27760906824159</v>
      </c>
      <c r="I1023" s="175">
        <v>278.27760906824159</v>
      </c>
      <c r="J1023" s="175">
        <v>278.27760906824159</v>
      </c>
      <c r="K1023" s="175">
        <v>278.27760906824159</v>
      </c>
      <c r="L1023" s="175">
        <v>278.27760906824159</v>
      </c>
      <c r="M1023" s="175">
        <v>278.27760906824159</v>
      </c>
      <c r="N1023" s="175">
        <v>278.27760906824159</v>
      </c>
      <c r="O1023" s="175">
        <v>278.27760906824159</v>
      </c>
      <c r="P1023" s="175">
        <v>269.29280906824158</v>
      </c>
      <c r="Q1023" s="175">
        <v>278.27760906824159</v>
      </c>
      <c r="R1023" s="175">
        <v>278.27760906824159</v>
      </c>
      <c r="S1023" s="175">
        <v>278.27760906824159</v>
      </c>
      <c r="T1023" s="175">
        <v>278.27760906824159</v>
      </c>
      <c r="U1023" s="175">
        <v>278.27760906824159</v>
      </c>
      <c r="V1023" s="175">
        <v>278.27760906824159</v>
      </c>
      <c r="W1023" s="175">
        <v>278.27760906824159</v>
      </c>
      <c r="X1023" s="175">
        <v>278.27760906824159</v>
      </c>
      <c r="Y1023" s="175">
        <v>278.27760906824159</v>
      </c>
      <c r="Z1023" s="175">
        <v>278.27760906824159</v>
      </c>
      <c r="AA1023" s="175">
        <v>278.27760906824159</v>
      </c>
      <c r="AB1023" s="175">
        <v>278.27760906824159</v>
      </c>
      <c r="AC1023" s="175">
        <v>278.27760906824159</v>
      </c>
      <c r="AD1023" s="175">
        <v>278.27760906824159</v>
      </c>
      <c r="AE1023" s="175">
        <v>278.27760906824159</v>
      </c>
      <c r="AF1023" s="175">
        <v>278.27760906824159</v>
      </c>
      <c r="AG1023" s="175">
        <v>278.27760906824159</v>
      </c>
      <c r="AH1023" s="175">
        <v>278.27760906824159</v>
      </c>
      <c r="AI1023" s="175">
        <v>278.27760906824159</v>
      </c>
      <c r="AJ1023" s="175">
        <v>269.29280906824158</v>
      </c>
      <c r="AK1023" s="175">
        <v>516.10153835804317</v>
      </c>
      <c r="AL1023" s="175">
        <v>525.08633835804312</v>
      </c>
      <c r="AM1023" s="175">
        <v>525.08633835804312</v>
      </c>
      <c r="AN1023" s="175">
        <v>525.08633835804312</v>
      </c>
      <c r="AO1023" s="175">
        <v>516.10153835804317</v>
      </c>
      <c r="AP1023" s="175">
        <v>525.08633835804312</v>
      </c>
      <c r="AQ1023" s="175">
        <v>525.08633835804312</v>
      </c>
      <c r="AR1023" s="175">
        <v>525.08633835804312</v>
      </c>
      <c r="AS1023" s="175">
        <v>525.08633835804312</v>
      </c>
      <c r="AT1023" s="175">
        <v>525.08633835804312</v>
      </c>
      <c r="AU1023" s="175">
        <v>525.08633835804312</v>
      </c>
      <c r="AV1023" s="175">
        <v>525.08633835804312</v>
      </c>
      <c r="AW1023" s="175">
        <v>525.08633835804312</v>
      </c>
      <c r="AX1023" s="175">
        <v>525.08633835804312</v>
      </c>
      <c r="AY1023" s="175">
        <v>516.10153835804317</v>
      </c>
      <c r="AZ1023" s="175">
        <v>525.08633835804312</v>
      </c>
      <c r="BA1023" s="175">
        <v>525.08633835804312</v>
      </c>
      <c r="BB1023" s="175">
        <v>525.08633835804312</v>
      </c>
      <c r="BC1023" s="175">
        <v>525.08633835804312</v>
      </c>
      <c r="BD1023" s="175">
        <v>525.08633835804312</v>
      </c>
      <c r="BE1023" s="175">
        <v>525.08633835804312</v>
      </c>
      <c r="BF1023" s="175">
        <v>525.08633835804312</v>
      </c>
      <c r="BG1023" s="175">
        <v>525.08633835804312</v>
      </c>
      <c r="BH1023" s="175">
        <v>525.08633835804312</v>
      </c>
      <c r="BI1023" s="175">
        <v>525.08633835804312</v>
      </c>
      <c r="BJ1023" s="175">
        <v>525.08633835804312</v>
      </c>
      <c r="BK1023" s="175">
        <v>525.08633835804312</v>
      </c>
      <c r="BL1023" s="175">
        <v>525.08633835804312</v>
      </c>
      <c r="BM1023" s="175">
        <v>525.08633835804312</v>
      </c>
      <c r="BN1023" s="175">
        <v>525.08633835804312</v>
      </c>
      <c r="BO1023" s="175">
        <v>525.08633835804312</v>
      </c>
      <c r="BP1023" s="175">
        <v>525.08633835804312</v>
      </c>
      <c r="BQ1023" s="175">
        <v>525.08633835804312</v>
      </c>
      <c r="BR1023" s="175">
        <v>525.08633835804312</v>
      </c>
      <c r="BS1023" s="175">
        <v>516.10153835804317</v>
      </c>
      <c r="BT1023" s="173">
        <v>278.27760906824159</v>
      </c>
      <c r="BU1023" s="173">
        <v>278.27760906824159</v>
      </c>
      <c r="BV1023" s="173">
        <v>278.27760906824159</v>
      </c>
      <c r="BW1023" s="173">
        <v>278.27760906824159</v>
      </c>
      <c r="BX1023" s="173">
        <v>278.27760906824159</v>
      </c>
      <c r="BY1023" s="174">
        <v>278.27760906824159</v>
      </c>
      <c r="BZ1023" s="175">
        <v>278.27760906824159</v>
      </c>
      <c r="CA1023" s="175">
        <v>278.27760906824159</v>
      </c>
      <c r="CB1023" s="175">
        <v>525.08633835804312</v>
      </c>
      <c r="CC1023" s="175">
        <v>525.08633835804312</v>
      </c>
      <c r="CD1023" s="175">
        <v>525.08633835804312</v>
      </c>
      <c r="CE1023" s="175">
        <v>525.08633835804312</v>
      </c>
      <c r="CF1023" s="175">
        <v>525.08633835804312</v>
      </c>
      <c r="CG1023" s="175">
        <v>525.08633835804312</v>
      </c>
      <c r="CH1023" s="175">
        <v>525.08633835804312</v>
      </c>
      <c r="CI1023" s="175">
        <v>525.08633835804312</v>
      </c>
      <c r="CJ1023" s="175">
        <v>278.27760906824159</v>
      </c>
      <c r="CK1023" s="175">
        <v>278.27760906824159</v>
      </c>
      <c r="CL1023" s="175">
        <v>278.27760906824159</v>
      </c>
      <c r="CM1023" s="175">
        <v>278.27760906824159</v>
      </c>
      <c r="CN1023" s="175">
        <v>278.27760906824159</v>
      </c>
      <c r="CO1023" s="175">
        <v>278.27760906824159</v>
      </c>
      <c r="CP1023" s="175">
        <v>278.27760906824159</v>
      </c>
      <c r="CQ1023" s="175">
        <v>278.27760906824159</v>
      </c>
      <c r="CR1023" s="175">
        <v>278.27760906824159</v>
      </c>
      <c r="CS1023" s="175">
        <v>278.27760906824159</v>
      </c>
      <c r="CT1023" s="175">
        <v>278.27760906824159</v>
      </c>
      <c r="CU1023" s="175">
        <v>525.08633835804312</v>
      </c>
      <c r="CV1023" s="175">
        <v>525.08633835804312</v>
      </c>
      <c r="CW1023" s="175">
        <v>525.08633835804312</v>
      </c>
      <c r="CX1023" s="175">
        <v>525.08633835804312</v>
      </c>
      <c r="CY1023" s="175">
        <v>525.08633835804312</v>
      </c>
      <c r="CZ1023" s="175">
        <v>525.08633835804312</v>
      </c>
      <c r="DA1023" s="175">
        <v>525.08633835804312</v>
      </c>
      <c r="DB1023" s="175">
        <v>525.08633835804312</v>
      </c>
      <c r="DC1023" s="175">
        <v>525.08633835804312</v>
      </c>
      <c r="DD1023" s="175">
        <v>525.08633835804312</v>
      </c>
      <c r="DE1023" s="175">
        <v>525.08633835804312</v>
      </c>
      <c r="DF1023" s="175">
        <v>516.10153835804317</v>
      </c>
      <c r="DG1023" s="175">
        <v>525.08633835804312</v>
      </c>
      <c r="DH1023" s="175">
        <v>525.08633835804312</v>
      </c>
      <c r="DI1023" s="175">
        <v>525.08633835804312</v>
      </c>
      <c r="DJ1023" s="175">
        <v>516.10153835804317</v>
      </c>
      <c r="DK1023" s="175">
        <v>525.08633835804312</v>
      </c>
      <c r="DL1023" s="175">
        <v>525.08633835804312</v>
      </c>
      <c r="DM1023" s="175">
        <v>525.08633835804312</v>
      </c>
      <c r="DN1023" s="175">
        <v>525.08633835804312</v>
      </c>
      <c r="DO1023" s="175">
        <v>525.08633835804312</v>
      </c>
      <c r="DP1023" s="175">
        <v>525.08633835804312</v>
      </c>
      <c r="DQ1023" s="175">
        <v>525.08633835804312</v>
      </c>
      <c r="DR1023" s="175">
        <v>525.08633835804312</v>
      </c>
      <c r="DS1023" s="175">
        <v>525.08633835804312</v>
      </c>
      <c r="DT1023" s="175">
        <v>516.10153835804317</v>
      </c>
      <c r="DU1023" s="175">
        <v>525.08633835804312</v>
      </c>
      <c r="DV1023" s="175">
        <v>525.08633835804312</v>
      </c>
      <c r="DW1023" s="175">
        <v>525.08633835804312</v>
      </c>
      <c r="DX1023" s="175">
        <v>525.08633835804312</v>
      </c>
      <c r="DY1023" s="175">
        <v>525.08633835804312</v>
      </c>
      <c r="DZ1023" s="175">
        <v>525.08633835804312</v>
      </c>
      <c r="EA1023" s="175">
        <v>525.08633835804312</v>
      </c>
      <c r="EB1023" s="175">
        <v>525.08633835804312</v>
      </c>
      <c r="EC1023" s="175">
        <v>525.08633835804312</v>
      </c>
      <c r="ED1023" s="175">
        <v>525.08633835804312</v>
      </c>
      <c r="EE1023" s="175">
        <v>525.08633835804312</v>
      </c>
      <c r="EF1023" s="175">
        <v>525.08633835804312</v>
      </c>
      <c r="EG1023" s="175">
        <v>525.08633835804312</v>
      </c>
      <c r="EH1023" s="175">
        <v>525.08633835804312</v>
      </c>
      <c r="EI1023" s="175">
        <v>525.08633835804312</v>
      </c>
      <c r="EJ1023" s="175">
        <v>525.08633835804312</v>
      </c>
      <c r="EK1023" s="175">
        <v>525.08633835804312</v>
      </c>
      <c r="EL1023" s="175">
        <v>525.08633835804312</v>
      </c>
      <c r="EM1023" s="175">
        <v>525.08633835804312</v>
      </c>
      <c r="EN1023" s="175">
        <v>516.10153835804317</v>
      </c>
      <c r="EO1023" s="175">
        <v>525.08633835804312</v>
      </c>
      <c r="EP1023" s="175">
        <v>525.08633835804312</v>
      </c>
      <c r="EQ1023" s="175">
        <v>525.08633835804312</v>
      </c>
      <c r="ER1023" s="175">
        <v>525.08633835804312</v>
      </c>
      <c r="ES1023" s="175">
        <v>525.08633835804312</v>
      </c>
      <c r="ET1023" s="175">
        <v>525.08633835804312</v>
      </c>
      <c r="EU1023" s="175">
        <v>525.08633835804312</v>
      </c>
      <c r="EV1023" s="175">
        <v>525.08633835804312</v>
      </c>
      <c r="EW1023" s="175">
        <v>525.08633835804312</v>
      </c>
      <c r="EX1023" s="175">
        <v>516.10153835804317</v>
      </c>
      <c r="EY1023" s="175">
        <v>525.08633835804312</v>
      </c>
      <c r="EZ1023" s="175">
        <v>525.08633835804312</v>
      </c>
      <c r="FA1023" s="175">
        <v>525.08633835804312</v>
      </c>
    </row>
    <row r="1024" spans="1:157" ht="14.4" x14ac:dyDescent="0.3">
      <c r="A1024" s="171" t="s">
        <v>622</v>
      </c>
      <c r="B1024" s="172">
        <v>188.01118460232286</v>
      </c>
      <c r="C1024" s="173">
        <v>612.33441187048084</v>
      </c>
      <c r="D1024" s="173">
        <v>613.02774292777838</v>
      </c>
      <c r="E1024" s="173">
        <v>628.6947882709062</v>
      </c>
      <c r="F1024" s="173">
        <v>641.23904816644756</v>
      </c>
      <c r="G1024" s="173">
        <v>621.62821648664863</v>
      </c>
      <c r="H1024" s="204">
        <v>622.32154754394617</v>
      </c>
      <c r="I1024" s="175">
        <v>637.98859288707399</v>
      </c>
      <c r="J1024" s="175">
        <v>650.53285278261535</v>
      </c>
      <c r="K1024" s="175">
        <v>623.01487860124382</v>
      </c>
      <c r="L1024" s="175">
        <v>638.68192394437153</v>
      </c>
      <c r="M1024" s="175">
        <v>651.22618383991289</v>
      </c>
      <c r="N1024" s="175">
        <v>654.34896928749924</v>
      </c>
      <c r="O1024" s="175">
        <v>666.8932291830406</v>
      </c>
      <c r="P1024" s="175">
        <v>679.43748907858208</v>
      </c>
      <c r="Q1024" s="175">
        <v>630.92202110281642</v>
      </c>
      <c r="R1024" s="175">
        <v>631.61535216011396</v>
      </c>
      <c r="S1024" s="175">
        <v>647.28239750324178</v>
      </c>
      <c r="T1024" s="175">
        <v>659.82665739878314</v>
      </c>
      <c r="U1024" s="175">
        <v>632.30868321741161</v>
      </c>
      <c r="V1024" s="175">
        <v>647.97572856053932</v>
      </c>
      <c r="W1024" s="175">
        <v>660.51998845608068</v>
      </c>
      <c r="X1024" s="175">
        <v>663.64277390366703</v>
      </c>
      <c r="Y1024" s="175">
        <v>676.18703379920839</v>
      </c>
      <c r="Z1024" s="175">
        <v>688.73129369474987</v>
      </c>
      <c r="AA1024" s="175">
        <v>633.00201427470915</v>
      </c>
      <c r="AB1024" s="175">
        <v>648.66905961783687</v>
      </c>
      <c r="AC1024" s="175">
        <v>661.21331951337834</v>
      </c>
      <c r="AD1024" s="175">
        <v>664.33610496096458</v>
      </c>
      <c r="AE1024" s="175">
        <v>676.88036485650605</v>
      </c>
      <c r="AF1024" s="175">
        <v>689.42462475204752</v>
      </c>
      <c r="AG1024" s="175">
        <v>680.0031503040924</v>
      </c>
      <c r="AH1024" s="175">
        <v>692.54741019963376</v>
      </c>
      <c r="AI1024" s="175">
        <v>705.09167009517523</v>
      </c>
      <c r="AJ1024" s="175">
        <v>717.63592999071659</v>
      </c>
      <c r="AK1024" s="175">
        <v>661.58235056000444</v>
      </c>
      <c r="AL1024" s="175">
        <v>670.87615517617223</v>
      </c>
      <c r="AM1024" s="175">
        <v>671.56948623346977</v>
      </c>
      <c r="AN1024" s="175">
        <v>687.2365315765976</v>
      </c>
      <c r="AO1024" s="175">
        <v>699.78079147213896</v>
      </c>
      <c r="AP1024" s="175">
        <v>680.16995979234002</v>
      </c>
      <c r="AQ1024" s="175">
        <v>680.86329084963756</v>
      </c>
      <c r="AR1024" s="175">
        <v>696.53033619276528</v>
      </c>
      <c r="AS1024" s="175">
        <v>709.07459608830675</v>
      </c>
      <c r="AT1024" s="175">
        <v>681.55662190693511</v>
      </c>
      <c r="AU1024" s="175">
        <v>697.22366725006293</v>
      </c>
      <c r="AV1024" s="175">
        <v>709.76792714560429</v>
      </c>
      <c r="AW1024" s="175">
        <v>712.89071259319064</v>
      </c>
      <c r="AX1024" s="175">
        <v>725.434972488732</v>
      </c>
      <c r="AY1024" s="175">
        <v>737.97923238427347</v>
      </c>
      <c r="AZ1024" s="175">
        <v>689.46376440850781</v>
      </c>
      <c r="BA1024" s="175">
        <v>690.15709546580536</v>
      </c>
      <c r="BB1024" s="175">
        <v>705.82414080893307</v>
      </c>
      <c r="BC1024" s="175">
        <v>718.36840070447454</v>
      </c>
      <c r="BD1024" s="175">
        <v>690.8504265231029</v>
      </c>
      <c r="BE1024" s="175">
        <v>706.51747186623061</v>
      </c>
      <c r="BF1024" s="175">
        <v>719.06173176177208</v>
      </c>
      <c r="BG1024" s="175">
        <v>722.18451720935843</v>
      </c>
      <c r="BH1024" s="175">
        <v>734.72877710489979</v>
      </c>
      <c r="BI1024" s="175">
        <v>747.27303700044126</v>
      </c>
      <c r="BJ1024" s="175">
        <v>691.54375758040055</v>
      </c>
      <c r="BK1024" s="175">
        <v>707.21080292352826</v>
      </c>
      <c r="BL1024" s="175">
        <v>719.75506281906974</v>
      </c>
      <c r="BM1024" s="175">
        <v>722.87784826665597</v>
      </c>
      <c r="BN1024" s="175">
        <v>735.42210816219745</v>
      </c>
      <c r="BO1024" s="175">
        <v>747.96636805773892</v>
      </c>
      <c r="BP1024" s="175">
        <v>738.54489360978368</v>
      </c>
      <c r="BQ1024" s="175">
        <v>751.08915350532516</v>
      </c>
      <c r="BR1024" s="175">
        <v>763.63341340086663</v>
      </c>
      <c r="BS1024" s="175">
        <v>776.17767329640799</v>
      </c>
      <c r="BT1024" s="173">
        <v>641.6024878335794</v>
      </c>
      <c r="BU1024" s="173">
        <v>657.26953317670711</v>
      </c>
      <c r="BV1024" s="173">
        <v>657.96286423400466</v>
      </c>
      <c r="BW1024" s="173">
        <v>673.62990957713237</v>
      </c>
      <c r="BX1024" s="173">
        <v>702.53454587309909</v>
      </c>
      <c r="BY1024" s="174">
        <v>715.07880576864056</v>
      </c>
      <c r="BZ1024" s="175">
        <v>730.74585111176827</v>
      </c>
      <c r="CA1024" s="175">
        <v>682.68914251070453</v>
      </c>
      <c r="CB1024" s="175">
        <v>700.14423113927069</v>
      </c>
      <c r="CC1024" s="175">
        <v>715.81127648239851</v>
      </c>
      <c r="CD1024" s="175">
        <v>716.50460753969605</v>
      </c>
      <c r="CE1024" s="175">
        <v>732.17165288282376</v>
      </c>
      <c r="CF1024" s="175">
        <v>761.07628917879049</v>
      </c>
      <c r="CG1024" s="175">
        <v>773.62054907433196</v>
      </c>
      <c r="CH1024" s="175">
        <v>789.28759441745967</v>
      </c>
      <c r="CI1024" s="175">
        <v>741.23088581639593</v>
      </c>
      <c r="CJ1024" s="175">
        <v>667.25666885017245</v>
      </c>
      <c r="CK1024" s="175">
        <v>683.61704525059781</v>
      </c>
      <c r="CL1024" s="175">
        <v>699.97742165102306</v>
      </c>
      <c r="CM1024" s="175">
        <v>712.52168154656454</v>
      </c>
      <c r="CN1024" s="175">
        <v>740.73298678523361</v>
      </c>
      <c r="CO1024" s="175">
        <v>756.40003212836143</v>
      </c>
      <c r="CP1024" s="175">
        <v>768.94429202390279</v>
      </c>
      <c r="CQ1024" s="175">
        <v>718.49287546226515</v>
      </c>
      <c r="CR1024" s="175">
        <v>756.97696486491577</v>
      </c>
      <c r="CS1024" s="175">
        <v>795.4610542675664</v>
      </c>
      <c r="CT1024" s="175">
        <v>833.94514367021713</v>
      </c>
      <c r="CU1024" s="175">
        <v>725.79841215586384</v>
      </c>
      <c r="CV1024" s="175">
        <v>742.15878855628921</v>
      </c>
      <c r="CW1024" s="175">
        <v>758.51916495671446</v>
      </c>
      <c r="CX1024" s="175">
        <v>771.06342485225593</v>
      </c>
      <c r="CY1024" s="175">
        <v>799.274730090925</v>
      </c>
      <c r="CZ1024" s="175">
        <v>814.94177543405272</v>
      </c>
      <c r="DA1024" s="175">
        <v>827.48603532959419</v>
      </c>
      <c r="DB1024" s="175">
        <v>777.03461876795654</v>
      </c>
      <c r="DC1024" s="175">
        <v>815.51870817060717</v>
      </c>
      <c r="DD1024" s="175">
        <v>854.00279757325779</v>
      </c>
      <c r="DE1024" s="175">
        <v>892.48688697590853</v>
      </c>
      <c r="DF1024" s="175">
        <v>720.12409386569584</v>
      </c>
      <c r="DG1024" s="175">
        <v>729.41789848186363</v>
      </c>
      <c r="DH1024" s="175">
        <v>730.11122953916117</v>
      </c>
      <c r="DI1024" s="175">
        <v>745.778274882289</v>
      </c>
      <c r="DJ1024" s="175">
        <v>758.32253477783036</v>
      </c>
      <c r="DK1024" s="175">
        <v>738.71170309803142</v>
      </c>
      <c r="DL1024" s="175">
        <v>739.40503415532896</v>
      </c>
      <c r="DM1024" s="175">
        <v>755.07207949845667</v>
      </c>
      <c r="DN1024" s="175">
        <v>767.61633939399815</v>
      </c>
      <c r="DO1024" s="175">
        <v>740.0983652126265</v>
      </c>
      <c r="DP1024" s="175">
        <v>755.76541055575433</v>
      </c>
      <c r="DQ1024" s="175">
        <v>768.30967045129569</v>
      </c>
      <c r="DR1024" s="175">
        <v>771.43245589888204</v>
      </c>
      <c r="DS1024" s="175">
        <v>783.9767157944234</v>
      </c>
      <c r="DT1024" s="175">
        <v>796.52097568996487</v>
      </c>
      <c r="DU1024" s="175">
        <v>748.00550771419921</v>
      </c>
      <c r="DV1024" s="175">
        <v>748.69883877149675</v>
      </c>
      <c r="DW1024" s="175">
        <v>764.36588411462446</v>
      </c>
      <c r="DX1024" s="175">
        <v>776.91014401016594</v>
      </c>
      <c r="DY1024" s="175">
        <v>749.39216982879429</v>
      </c>
      <c r="DZ1024" s="175">
        <v>765.05921517192201</v>
      </c>
      <c r="EA1024" s="175">
        <v>777.60347506746348</v>
      </c>
      <c r="EB1024" s="175">
        <v>780.72626051504983</v>
      </c>
      <c r="EC1024" s="175">
        <v>793.27052041059119</v>
      </c>
      <c r="ED1024" s="175">
        <v>805.81478030613266</v>
      </c>
      <c r="EE1024" s="175">
        <v>750.08550088609195</v>
      </c>
      <c r="EF1024" s="175">
        <v>765.75254622921966</v>
      </c>
      <c r="EG1024" s="175">
        <v>778.29680612476113</v>
      </c>
      <c r="EH1024" s="175">
        <v>781.41959157234737</v>
      </c>
      <c r="EI1024" s="175">
        <v>793.96385146788884</v>
      </c>
      <c r="EJ1024" s="175">
        <v>806.50811136343032</v>
      </c>
      <c r="EK1024" s="175">
        <v>797.08663691547508</v>
      </c>
      <c r="EL1024" s="175">
        <v>809.63089681101656</v>
      </c>
      <c r="EM1024" s="175">
        <v>822.17515670655803</v>
      </c>
      <c r="EN1024" s="175">
        <v>834.7194166020995</v>
      </c>
      <c r="EO1024" s="175">
        <v>758.68597444496208</v>
      </c>
      <c r="EP1024" s="175">
        <v>774.35301978808991</v>
      </c>
      <c r="EQ1024" s="175">
        <v>775.04635084538745</v>
      </c>
      <c r="ER1024" s="175">
        <v>790.71339618851516</v>
      </c>
      <c r="ES1024" s="175">
        <v>819.61803248448189</v>
      </c>
      <c r="ET1024" s="175">
        <v>832.16229238002325</v>
      </c>
      <c r="EU1024" s="175">
        <v>847.82933772315107</v>
      </c>
      <c r="EV1024" s="175">
        <v>799.77262912208732</v>
      </c>
      <c r="EW1024" s="175">
        <v>826.32214087421778</v>
      </c>
      <c r="EX1024" s="175">
        <v>778.66583717138724</v>
      </c>
      <c r="EY1024" s="175">
        <v>799.44922772597738</v>
      </c>
      <c r="EZ1024" s="175">
        <v>820.23261828056764</v>
      </c>
      <c r="FA1024" s="175">
        <v>841.01600883515778</v>
      </c>
    </row>
    <row r="1025" spans="1:157" ht="14.4" x14ac:dyDescent="0.3">
      <c r="A1025" s="171" t="s">
        <v>623</v>
      </c>
      <c r="B1025" s="172">
        <v>131.97439936705644</v>
      </c>
      <c r="C1025" s="173">
        <v>280.80611538709667</v>
      </c>
      <c r="D1025" s="173">
        <v>271.24188719972705</v>
      </c>
      <c r="E1025" s="173">
        <v>254.08013146272143</v>
      </c>
      <c r="F1025" s="173">
        <v>216.2796857234689</v>
      </c>
      <c r="G1025" s="173">
        <v>369.89540914193788</v>
      </c>
      <c r="H1025" s="204">
        <v>360.29393095456822</v>
      </c>
      <c r="I1025" s="175">
        <v>342.83067521756266</v>
      </c>
      <c r="J1025" s="175">
        <v>305.80995947831013</v>
      </c>
      <c r="K1025" s="175">
        <v>350.69245276719857</v>
      </c>
      <c r="L1025" s="175">
        <v>333.22919703019301</v>
      </c>
      <c r="M1025" s="175">
        <v>296.20848129094048</v>
      </c>
      <c r="N1025" s="175">
        <v>315.76594129318732</v>
      </c>
      <c r="O1025" s="175">
        <v>278.74522555393486</v>
      </c>
      <c r="P1025" s="175">
        <v>240.82602981468236</v>
      </c>
      <c r="Q1025" s="175">
        <v>493.82520289677905</v>
      </c>
      <c r="R1025" s="175">
        <v>484.18647470940942</v>
      </c>
      <c r="S1025" s="175">
        <v>466.42171897240388</v>
      </c>
      <c r="T1025" s="175">
        <v>429.28225323315138</v>
      </c>
      <c r="U1025" s="175">
        <v>474.5477465220398</v>
      </c>
      <c r="V1025" s="175">
        <v>456.78299078503414</v>
      </c>
      <c r="W1025" s="175">
        <v>419.64352504578164</v>
      </c>
      <c r="X1025" s="175">
        <v>439.01823504802854</v>
      </c>
      <c r="Y1025" s="175">
        <v>401.87876930877604</v>
      </c>
      <c r="Z1025" s="175">
        <v>364.73930356952354</v>
      </c>
      <c r="AA1025" s="175">
        <v>464.90901833467018</v>
      </c>
      <c r="AB1025" s="175">
        <v>447.14426259766464</v>
      </c>
      <c r="AC1025" s="175">
        <v>410.00479685841202</v>
      </c>
      <c r="AD1025" s="175">
        <v>429.37950686065892</v>
      </c>
      <c r="AE1025" s="175">
        <v>392.24004112140642</v>
      </c>
      <c r="AF1025" s="175">
        <v>355.10057538215392</v>
      </c>
      <c r="AG1025" s="175">
        <v>411.61475112365326</v>
      </c>
      <c r="AH1025" s="175">
        <v>374.47528538440082</v>
      </c>
      <c r="AI1025" s="175">
        <v>337.33581964514838</v>
      </c>
      <c r="AJ1025" s="175">
        <v>299.29787390589581</v>
      </c>
      <c r="AK1025" s="175">
        <v>227.7813888918048</v>
      </c>
      <c r="AL1025" s="175">
        <v>334.32591264664597</v>
      </c>
      <c r="AM1025" s="175">
        <v>324.72443445927638</v>
      </c>
      <c r="AN1025" s="175">
        <v>307.2611787222707</v>
      </c>
      <c r="AO1025" s="175">
        <v>269.34198298301823</v>
      </c>
      <c r="AP1025" s="175">
        <v>421.61245640148718</v>
      </c>
      <c r="AQ1025" s="175">
        <v>411.97372821411756</v>
      </c>
      <c r="AR1025" s="175">
        <v>394.20897247711196</v>
      </c>
      <c r="AS1025" s="175">
        <v>357.06950673785946</v>
      </c>
      <c r="AT1025" s="175">
        <v>402.33500002674788</v>
      </c>
      <c r="AU1025" s="175">
        <v>384.57024428974228</v>
      </c>
      <c r="AV1025" s="175">
        <v>347.43077855048978</v>
      </c>
      <c r="AW1025" s="175">
        <v>366.80548855273668</v>
      </c>
      <c r="AX1025" s="175">
        <v>329.66602281348423</v>
      </c>
      <c r="AY1025" s="175">
        <v>291.62807707423167</v>
      </c>
      <c r="AZ1025" s="175">
        <v>543.73950015632852</v>
      </c>
      <c r="BA1025" s="175">
        <v>534.06352196895875</v>
      </c>
      <c r="BB1025" s="175">
        <v>515.99726623195318</v>
      </c>
      <c r="BC1025" s="175">
        <v>478.73905049270064</v>
      </c>
      <c r="BD1025" s="175">
        <v>524.3875437815891</v>
      </c>
      <c r="BE1025" s="175">
        <v>506.32128804458353</v>
      </c>
      <c r="BF1025" s="175">
        <v>469.06307230533093</v>
      </c>
      <c r="BG1025" s="175">
        <v>488.25503230757789</v>
      </c>
      <c r="BH1025" s="175">
        <v>450.99681656832536</v>
      </c>
      <c r="BI1025" s="175">
        <v>413.73860082907288</v>
      </c>
      <c r="BJ1025" s="175">
        <v>514.71156559421945</v>
      </c>
      <c r="BK1025" s="175">
        <v>496.64530985721376</v>
      </c>
      <c r="BL1025" s="175">
        <v>459.3870941179614</v>
      </c>
      <c r="BM1025" s="175">
        <v>478.57905412020818</v>
      </c>
      <c r="BN1025" s="175">
        <v>441.32083838095571</v>
      </c>
      <c r="BO1025" s="175">
        <v>404.06262264170323</v>
      </c>
      <c r="BP1025" s="175">
        <v>460.51279838320261</v>
      </c>
      <c r="BQ1025" s="175">
        <v>423.25458264395013</v>
      </c>
      <c r="BR1025" s="175">
        <v>385.99636690469765</v>
      </c>
      <c r="BS1025" s="175">
        <v>347.83967116544522</v>
      </c>
      <c r="BT1025" s="173">
        <v>561.04354027688112</v>
      </c>
      <c r="BU1025" s="173">
        <v>542.97728453987543</v>
      </c>
      <c r="BV1025" s="173">
        <v>533.30130635250578</v>
      </c>
      <c r="BW1025" s="173">
        <v>515.2350506155002</v>
      </c>
      <c r="BX1025" s="173">
        <v>450.23460095187238</v>
      </c>
      <c r="BY1025" s="174">
        <v>412.9763852126199</v>
      </c>
      <c r="BZ1025" s="175">
        <v>394.91012947561427</v>
      </c>
      <c r="CA1025" s="175">
        <v>487.23975677498123</v>
      </c>
      <c r="CB1025" s="175">
        <v>613.86558753643044</v>
      </c>
      <c r="CC1025" s="175">
        <v>595.79933179942475</v>
      </c>
      <c r="CD1025" s="175">
        <v>586.1233536120551</v>
      </c>
      <c r="CE1025" s="175">
        <v>568.05709787504952</v>
      </c>
      <c r="CF1025" s="175">
        <v>503.05664821142165</v>
      </c>
      <c r="CG1025" s="175">
        <v>465.79843247216917</v>
      </c>
      <c r="CH1025" s="175">
        <v>447.73217673516359</v>
      </c>
      <c r="CI1025" s="175">
        <v>540.06180403453061</v>
      </c>
      <c r="CJ1025" s="175">
        <v>637.279350107347</v>
      </c>
      <c r="CK1025" s="175">
        <v>609.53711618297177</v>
      </c>
      <c r="CL1025" s="175">
        <v>581.79488225859643</v>
      </c>
      <c r="CM1025" s="175">
        <v>544.53666651934395</v>
      </c>
      <c r="CN1025" s="175">
        <v>489.21219504308596</v>
      </c>
      <c r="CO1025" s="175">
        <v>471.14593930608021</v>
      </c>
      <c r="CP1025" s="175">
        <v>433.88772356682767</v>
      </c>
      <c r="CQ1025" s="175">
        <v>538.19912471203622</v>
      </c>
      <c r="CR1025" s="175">
        <v>637.12259478624878</v>
      </c>
      <c r="CS1025" s="175">
        <v>755.47106486046141</v>
      </c>
      <c r="CT1025" s="175">
        <v>854.39453493467397</v>
      </c>
      <c r="CU1025" s="175">
        <v>684.34789736689618</v>
      </c>
      <c r="CV1025" s="175">
        <v>656.26691344252106</v>
      </c>
      <c r="CW1025" s="175">
        <v>628.18592951814571</v>
      </c>
      <c r="CX1025" s="175">
        <v>590.80896377889326</v>
      </c>
      <c r="CY1025" s="175">
        <v>535.06424230263508</v>
      </c>
      <c r="CZ1025" s="175">
        <v>516.69648656562947</v>
      </c>
      <c r="DA1025" s="175">
        <v>479.31952082637702</v>
      </c>
      <c r="DB1025" s="175">
        <v>584.38427911444273</v>
      </c>
      <c r="DC1025" s="175">
        <v>683.30774918865518</v>
      </c>
      <c r="DD1025" s="175">
        <v>801.65621926286769</v>
      </c>
      <c r="DE1025" s="175">
        <v>900.57968933708037</v>
      </c>
      <c r="DF1025" s="175">
        <v>269.93256322237391</v>
      </c>
      <c r="DG1025" s="175">
        <v>393.82883697721513</v>
      </c>
      <c r="DH1025" s="175">
        <v>384.19010878984545</v>
      </c>
      <c r="DI1025" s="175">
        <v>366.42535305283985</v>
      </c>
      <c r="DJ1025" s="175">
        <v>328.38740731358735</v>
      </c>
      <c r="DK1025" s="175">
        <v>479.46713073205632</v>
      </c>
      <c r="DL1025" s="175">
        <v>469.79115254468672</v>
      </c>
      <c r="DM1025" s="175">
        <v>451.72489680768103</v>
      </c>
      <c r="DN1025" s="175">
        <v>414.46668106842856</v>
      </c>
      <c r="DO1025" s="175">
        <v>460.11517435731707</v>
      </c>
      <c r="DP1025" s="175">
        <v>442.04891862031138</v>
      </c>
      <c r="DQ1025" s="175">
        <v>404.79070288105891</v>
      </c>
      <c r="DR1025" s="175">
        <v>423.98266288330581</v>
      </c>
      <c r="DS1025" s="175">
        <v>386.72444714405333</v>
      </c>
      <c r="DT1025" s="175">
        <v>348.5677514048009</v>
      </c>
      <c r="DU1025" s="175">
        <v>583.44517448689749</v>
      </c>
      <c r="DV1025" s="175">
        <v>573.76919629952783</v>
      </c>
      <c r="DW1025" s="175">
        <v>555.70294056252226</v>
      </c>
      <c r="DX1025" s="175">
        <v>518.44472482326989</v>
      </c>
      <c r="DY1025" s="175">
        <v>564.09321811215818</v>
      </c>
      <c r="DZ1025" s="175">
        <v>546.02696237515261</v>
      </c>
      <c r="EA1025" s="175">
        <v>508.76874663590019</v>
      </c>
      <c r="EB1025" s="175">
        <v>527.96070663814703</v>
      </c>
      <c r="EC1025" s="175">
        <v>490.70249089889461</v>
      </c>
      <c r="ED1025" s="175">
        <v>453.44427515964202</v>
      </c>
      <c r="EE1025" s="175">
        <v>554.41723992478865</v>
      </c>
      <c r="EF1025" s="175">
        <v>536.35098418778296</v>
      </c>
      <c r="EG1025" s="175">
        <v>499.09276844853048</v>
      </c>
      <c r="EH1025" s="175">
        <v>518.28472845077738</v>
      </c>
      <c r="EI1025" s="175">
        <v>481.02651271152484</v>
      </c>
      <c r="EJ1025" s="175">
        <v>443.76829697227231</v>
      </c>
      <c r="EK1025" s="175">
        <v>500.21847271377175</v>
      </c>
      <c r="EL1025" s="175">
        <v>462.96025697451933</v>
      </c>
      <c r="EM1025" s="175">
        <v>425.70204123526673</v>
      </c>
      <c r="EN1025" s="175">
        <v>387.54534549601431</v>
      </c>
      <c r="EO1025" s="175">
        <v>647.76776186699954</v>
      </c>
      <c r="EP1025" s="175">
        <v>629.40000612999393</v>
      </c>
      <c r="EQ1025" s="175">
        <v>619.6867779426243</v>
      </c>
      <c r="ER1025" s="175">
        <v>601.31902220561858</v>
      </c>
      <c r="ES1025" s="175">
        <v>535.86107254199078</v>
      </c>
      <c r="ET1025" s="175">
        <v>498.48410680273838</v>
      </c>
      <c r="EU1025" s="175">
        <v>480.11635106573272</v>
      </c>
      <c r="EV1025" s="175">
        <v>573.23358550795683</v>
      </c>
      <c r="EW1025" s="175">
        <v>692.87055198410349</v>
      </c>
      <c r="EX1025" s="175">
        <v>296.03673755294307</v>
      </c>
      <c r="EY1025" s="175">
        <v>407.02559586394113</v>
      </c>
      <c r="EZ1025" s="175">
        <v>470.89897417493916</v>
      </c>
      <c r="FA1025" s="175">
        <v>547.29997748593712</v>
      </c>
    </row>
    <row r="1026" spans="1:157" ht="14.4" x14ac:dyDescent="0.3">
      <c r="A1026" s="171" t="s">
        <v>624</v>
      </c>
      <c r="B1026" s="172">
        <v>237.18756536558672</v>
      </c>
      <c r="C1026" s="173">
        <v>522.46122762883897</v>
      </c>
      <c r="D1026" s="173">
        <v>483.63343848239373</v>
      </c>
      <c r="E1026" s="173">
        <v>417.14966511177749</v>
      </c>
      <c r="F1026" s="173">
        <v>323.11898626585469</v>
      </c>
      <c r="G1026" s="173">
        <v>698.67150318369079</v>
      </c>
      <c r="H1026" s="204">
        <v>659.31656907281467</v>
      </c>
      <c r="I1026" s="175">
        <v>598.1163631056861</v>
      </c>
      <c r="J1026" s="175">
        <v>517.66580460569037</v>
      </c>
      <c r="K1026" s="175">
        <v>624.23016562143005</v>
      </c>
      <c r="L1026" s="175">
        <v>566.27638514290084</v>
      </c>
      <c r="M1026" s="175">
        <v>480.26959834914823</v>
      </c>
      <c r="N1026" s="175">
        <v>508.30799771953451</v>
      </c>
      <c r="O1026" s="175">
        <v>390.64743918773388</v>
      </c>
      <c r="P1026" s="175">
        <v>297.91877396185652</v>
      </c>
      <c r="Q1026" s="175">
        <v>1186.6407497391847</v>
      </c>
      <c r="R1026" s="175">
        <v>1095.9541824201006</v>
      </c>
      <c r="S1026" s="175">
        <v>1011.1042361524482</v>
      </c>
      <c r="T1026" s="175">
        <v>822.96078961470994</v>
      </c>
      <c r="U1026" s="175">
        <v>1051.4883081781445</v>
      </c>
      <c r="V1026" s="175">
        <v>950.22481769856188</v>
      </c>
      <c r="W1026" s="175">
        <v>779.37374477021331</v>
      </c>
      <c r="X1026" s="175">
        <v>866.9876225869599</v>
      </c>
      <c r="Y1026" s="175">
        <v>702.9159800094634</v>
      </c>
      <c r="Z1026" s="175">
        <v>624.35779696322243</v>
      </c>
      <c r="AA1026" s="175">
        <v>990.60888972425766</v>
      </c>
      <c r="AB1026" s="175">
        <v>902.32304884813857</v>
      </c>
      <c r="AC1026" s="175">
        <v>735.78669992571724</v>
      </c>
      <c r="AD1026" s="175">
        <v>823.40057774246452</v>
      </c>
      <c r="AE1026" s="175">
        <v>670.85227522022797</v>
      </c>
      <c r="AF1026" s="175">
        <v>592.36684081689725</v>
      </c>
      <c r="AG1026" s="175">
        <v>743.06703270329365</v>
      </c>
      <c r="AH1026" s="175">
        <v>614.23689417460082</v>
      </c>
      <c r="AI1026" s="175">
        <v>533.93120929685335</v>
      </c>
      <c r="AJ1026" s="175">
        <v>422.50594085896654</v>
      </c>
      <c r="AK1026" s="175">
        <v>359.78810569158486</v>
      </c>
      <c r="AL1026" s="175">
        <v>572.28246721946141</v>
      </c>
      <c r="AM1026" s="175">
        <v>532.92753310858586</v>
      </c>
      <c r="AN1026" s="175">
        <v>468.05197487051737</v>
      </c>
      <c r="AO1026" s="175">
        <v>384.99841974714565</v>
      </c>
      <c r="AP1026" s="175">
        <v>747.3204046867595</v>
      </c>
      <c r="AQ1026" s="175">
        <v>707.81278874221061</v>
      </c>
      <c r="AR1026" s="175">
        <v>634.99787650866222</v>
      </c>
      <c r="AS1026" s="175">
        <v>544.35209635470653</v>
      </c>
      <c r="AT1026" s="175">
        <v>668.30517279766116</v>
      </c>
      <c r="AU1026" s="175">
        <v>595.49026056411276</v>
      </c>
      <c r="AV1026" s="175">
        <v>513.25158447107367</v>
      </c>
      <c r="AW1026" s="175">
        <v>533.73342823939186</v>
      </c>
      <c r="AX1026" s="175">
        <v>466.62404098406523</v>
      </c>
      <c r="AY1026" s="175">
        <v>359.51542205501909</v>
      </c>
      <c r="AZ1026" s="175">
        <v>1174.7332360491394</v>
      </c>
      <c r="BA1026" s="175">
        <v>1130.9777439376485</v>
      </c>
      <c r="BB1026" s="175">
        <v>1049.2807935025423</v>
      </c>
      <c r="BC1026" s="175">
        <v>854.16708210422439</v>
      </c>
      <c r="BD1026" s="175">
        <v>1087.2222518261588</v>
      </c>
      <c r="BE1026" s="175">
        <v>1005.5253013910527</v>
      </c>
      <c r="BF1026" s="175">
        <v>810.41158999273523</v>
      </c>
      <c r="BG1026" s="175">
        <v>909.81293399728986</v>
      </c>
      <c r="BH1026" s="175">
        <v>732.50433403227123</v>
      </c>
      <c r="BI1026" s="175">
        <v>643.49346413660896</v>
      </c>
      <c r="BJ1026" s="175">
        <v>1043.466759714669</v>
      </c>
      <c r="BK1026" s="175">
        <v>947.75439232090741</v>
      </c>
      <c r="BL1026" s="175">
        <v>766.65609788124618</v>
      </c>
      <c r="BM1026" s="175">
        <v>853.44356662301107</v>
      </c>
      <c r="BN1026" s="175">
        <v>692.84403625404832</v>
      </c>
      <c r="BO1026" s="175">
        <v>611.41580182729558</v>
      </c>
      <c r="BP1026" s="175">
        <v>771.74661618790435</v>
      </c>
      <c r="BQ1026" s="175">
        <v>632.64180592821447</v>
      </c>
      <c r="BR1026" s="175">
        <v>551.43979491394077</v>
      </c>
      <c r="BS1026" s="175">
        <v>496.44541131431112</v>
      </c>
      <c r="BT1026" s="173">
        <v>1475.6639657681892</v>
      </c>
      <c r="BU1026" s="173">
        <v>1329.7178739875028</v>
      </c>
      <c r="BV1026" s="173">
        <v>1251.5516384841965</v>
      </c>
      <c r="BW1026" s="173">
        <v>1117.5049681866319</v>
      </c>
      <c r="BX1026" s="173">
        <v>775.56216767748026</v>
      </c>
      <c r="BY1026" s="174">
        <v>649.75645205230342</v>
      </c>
      <c r="BZ1026" s="175">
        <v>593.12900640963142</v>
      </c>
      <c r="CA1026" s="175">
        <v>965.13120171829598</v>
      </c>
      <c r="CB1026" s="175">
        <v>1359.1483981412737</v>
      </c>
      <c r="CC1026" s="175">
        <v>1269.3641870416479</v>
      </c>
      <c r="CD1026" s="175">
        <v>1221.2772961652674</v>
      </c>
      <c r="CE1026" s="175">
        <v>1142.5525245884335</v>
      </c>
      <c r="CF1026" s="175">
        <v>834.60024590631053</v>
      </c>
      <c r="CG1026" s="175">
        <v>685.04461252485578</v>
      </c>
      <c r="CH1026" s="175">
        <v>624.40173206478846</v>
      </c>
      <c r="CI1026" s="175">
        <v>1015.9557263033117</v>
      </c>
      <c r="CJ1026" s="175">
        <v>1898.7584191703766</v>
      </c>
      <c r="CK1026" s="175">
        <v>1616.0758937813043</v>
      </c>
      <c r="CL1026" s="175">
        <v>1391.9635664973077</v>
      </c>
      <c r="CM1026" s="175">
        <v>1117.6665899650059</v>
      </c>
      <c r="CN1026" s="175">
        <v>812.5231870454154</v>
      </c>
      <c r="CO1026" s="175">
        <v>753.68006591386438</v>
      </c>
      <c r="CP1026" s="175">
        <v>629.42708988265929</v>
      </c>
      <c r="CQ1026" s="175">
        <v>1084.237337478108</v>
      </c>
      <c r="CR1026" s="175">
        <v>1587.5842519381792</v>
      </c>
      <c r="CS1026" s="175">
        <v>2350.8808073438981</v>
      </c>
      <c r="CT1026" s="175">
        <v>2898.6846194248988</v>
      </c>
      <c r="CU1026" s="175">
        <v>1609.0195072458628</v>
      </c>
      <c r="CV1026" s="175">
        <v>1420.4382367406604</v>
      </c>
      <c r="CW1026" s="175">
        <v>1280.8836425151967</v>
      </c>
      <c r="CX1026" s="175">
        <v>1103.2914575556144</v>
      </c>
      <c r="CY1026" s="175">
        <v>851.20968622674866</v>
      </c>
      <c r="CZ1026" s="175">
        <v>772.74237955668048</v>
      </c>
      <c r="DA1026" s="175">
        <v>635.72694147173934</v>
      </c>
      <c r="DB1026" s="175">
        <v>1074.2385562664069</v>
      </c>
      <c r="DC1026" s="175">
        <v>1454.4174346244181</v>
      </c>
      <c r="DD1026" s="175">
        <v>1920.4048353141868</v>
      </c>
      <c r="DE1026" s="175">
        <v>2468.2086473951836</v>
      </c>
      <c r="DF1026" s="175">
        <v>425.45220200809734</v>
      </c>
      <c r="DG1026" s="175">
        <v>737.18890939149912</v>
      </c>
      <c r="DH1026" s="175">
        <v>697.68129344694898</v>
      </c>
      <c r="DI1026" s="175">
        <v>624.86638121340184</v>
      </c>
      <c r="DJ1026" s="175">
        <v>517.01135002633782</v>
      </c>
      <c r="DK1026" s="175">
        <v>930.77182523753197</v>
      </c>
      <c r="DL1026" s="175">
        <v>874.40245786325488</v>
      </c>
      <c r="DM1026" s="175">
        <v>792.7055074281476</v>
      </c>
      <c r="DN1026" s="175">
        <v>686.52225853064863</v>
      </c>
      <c r="DO1026" s="175">
        <v>830.64696575176401</v>
      </c>
      <c r="DP1026" s="175">
        <v>752.0996234927976</v>
      </c>
      <c r="DQ1026" s="175">
        <v>646.86196075242515</v>
      </c>
      <c r="DR1026" s="175">
        <v>678.04891064575224</v>
      </c>
      <c r="DS1026" s="175">
        <v>579.2889660943614</v>
      </c>
      <c r="DT1026" s="175">
        <v>495.06383332896559</v>
      </c>
      <c r="DU1026" s="175">
        <v>1273.3484170186384</v>
      </c>
      <c r="DV1026" s="175">
        <v>1229.0814929134685</v>
      </c>
      <c r="DW1026" s="175">
        <v>1147.3845424783624</v>
      </c>
      <c r="DX1026" s="175">
        <v>978.90012330148966</v>
      </c>
      <c r="DY1026" s="175">
        <v>1185.3260008019788</v>
      </c>
      <c r="DZ1026" s="175">
        <v>1103.6290503668727</v>
      </c>
      <c r="EA1026" s="175">
        <v>935.14463118999993</v>
      </c>
      <c r="EB1026" s="175">
        <v>1021.9320999317666</v>
      </c>
      <c r="EC1026" s="175">
        <v>839.43226379623957</v>
      </c>
      <c r="ED1026" s="175">
        <v>709.10329143975412</v>
      </c>
      <c r="EE1026" s="175">
        <v>1141.5705086904891</v>
      </c>
      <c r="EF1026" s="175">
        <v>1059.8735582553807</v>
      </c>
      <c r="EG1026" s="175">
        <v>877.37372211985712</v>
      </c>
      <c r="EH1026" s="175">
        <v>978.17660782027576</v>
      </c>
      <c r="EI1026" s="175">
        <v>783.06289642196009</v>
      </c>
      <c r="EJ1026" s="175">
        <v>679.72388834695812</v>
      </c>
      <c r="EK1026" s="175">
        <v>882.4642404265154</v>
      </c>
      <c r="EL1026" s="175">
        <v>701.36594598685349</v>
      </c>
      <c r="EM1026" s="175">
        <v>619.69597654506777</v>
      </c>
      <c r="EN1026" s="175">
        <v>535.56681114782316</v>
      </c>
      <c r="EO1026" s="175">
        <v>1443.5807612707697</v>
      </c>
      <c r="EP1026" s="175">
        <v>1352.2981799476427</v>
      </c>
      <c r="EQ1026" s="175">
        <v>1304.0261670453074</v>
      </c>
      <c r="ER1026" s="175">
        <v>1212.7435857221778</v>
      </c>
      <c r="ES1026" s="175">
        <v>915.51144670413487</v>
      </c>
      <c r="ET1026" s="175">
        <v>726.67564778328722</v>
      </c>
      <c r="EU1026" s="175">
        <v>665.57440225134269</v>
      </c>
      <c r="EV1026" s="175">
        <v>1084.5127264303992</v>
      </c>
      <c r="EW1026" s="175">
        <v>1567.3227936744224</v>
      </c>
      <c r="EX1026" s="175">
        <v>446.97414907313879</v>
      </c>
      <c r="EY1026" s="175">
        <v>712.29373410352912</v>
      </c>
      <c r="EZ1026" s="175">
        <v>797.96384981374649</v>
      </c>
      <c r="FA1026" s="175">
        <v>1027.9374595071833</v>
      </c>
    </row>
    <row r="1027" spans="1:157" ht="14.4" x14ac:dyDescent="0.3">
      <c r="A1027" s="176" t="s">
        <v>625</v>
      </c>
      <c r="B1027" s="172">
        <v>0</v>
      </c>
      <c r="C1027" s="173">
        <v>0</v>
      </c>
      <c r="D1027" s="173">
        <v>0</v>
      </c>
      <c r="E1027" s="173">
        <v>-16.539627584661883</v>
      </c>
      <c r="F1027" s="173">
        <v>-102.09512151472204</v>
      </c>
      <c r="G1027" s="173">
        <v>0</v>
      </c>
      <c r="H1027" s="204">
        <v>0</v>
      </c>
      <c r="I1027" s="175">
        <v>0</v>
      </c>
      <c r="J1027" s="175">
        <v>0</v>
      </c>
      <c r="K1027" s="175">
        <v>0</v>
      </c>
      <c r="L1027" s="175">
        <v>0</v>
      </c>
      <c r="M1027" s="175">
        <v>-17.903878256578839</v>
      </c>
      <c r="N1027" s="175">
        <v>0</v>
      </c>
      <c r="O1027" s="175">
        <v>-94.395903794634478</v>
      </c>
      <c r="P1027" s="175">
        <v>-215.07333696681849</v>
      </c>
      <c r="Q1027" s="175">
        <v>0</v>
      </c>
      <c r="R1027" s="175">
        <v>0</v>
      </c>
      <c r="S1027" s="175">
        <v>0</v>
      </c>
      <c r="T1027" s="175">
        <v>0</v>
      </c>
      <c r="U1027" s="175">
        <v>0</v>
      </c>
      <c r="V1027" s="175">
        <v>0</v>
      </c>
      <c r="W1027" s="175">
        <v>0</v>
      </c>
      <c r="X1027" s="175">
        <v>0</v>
      </c>
      <c r="Y1027" s="175">
        <v>0</v>
      </c>
      <c r="Z1027" s="175">
        <v>0</v>
      </c>
      <c r="AA1027" s="175">
        <v>0</v>
      </c>
      <c r="AB1027" s="175">
        <v>0</v>
      </c>
      <c r="AC1027" s="175">
        <v>0</v>
      </c>
      <c r="AD1027" s="175">
        <v>0</v>
      </c>
      <c r="AE1027" s="175">
        <v>0</v>
      </c>
      <c r="AF1027" s="175">
        <v>0</v>
      </c>
      <c r="AG1027" s="175">
        <v>0</v>
      </c>
      <c r="AH1027" s="175">
        <v>0</v>
      </c>
      <c r="AI1027" s="175">
        <v>0</v>
      </c>
      <c r="AJ1027" s="175">
        <v>-103.41393568706614</v>
      </c>
      <c r="AK1027" s="175">
        <v>0</v>
      </c>
      <c r="AL1027" s="175">
        <v>0</v>
      </c>
      <c r="AM1027" s="175">
        <v>0</v>
      </c>
      <c r="AN1027" s="175">
        <v>0</v>
      </c>
      <c r="AO1027" s="175">
        <v>-63.949156752586724</v>
      </c>
      <c r="AP1027" s="175">
        <v>0</v>
      </c>
      <c r="AQ1027" s="175">
        <v>0</v>
      </c>
      <c r="AR1027" s="175">
        <v>0</v>
      </c>
      <c r="AS1027" s="175">
        <v>0</v>
      </c>
      <c r="AT1027" s="175">
        <v>0</v>
      </c>
      <c r="AU1027" s="175">
        <v>0</v>
      </c>
      <c r="AV1027" s="175">
        <v>0</v>
      </c>
      <c r="AW1027" s="175">
        <v>0</v>
      </c>
      <c r="AX1027" s="175">
        <v>-41.41098959425517</v>
      </c>
      <c r="AY1027" s="175">
        <v>-168.27415180100647</v>
      </c>
      <c r="AZ1027" s="175">
        <v>0</v>
      </c>
      <c r="BA1027" s="175">
        <v>0</v>
      </c>
      <c r="BB1027" s="175">
        <v>0</v>
      </c>
      <c r="BC1027" s="175">
        <v>0</v>
      </c>
      <c r="BD1027" s="175">
        <v>0</v>
      </c>
      <c r="BE1027" s="175">
        <v>0</v>
      </c>
      <c r="BF1027" s="175">
        <v>0</v>
      </c>
      <c r="BG1027" s="175">
        <v>0</v>
      </c>
      <c r="BH1027" s="175">
        <v>0</v>
      </c>
      <c r="BI1027" s="175">
        <v>0</v>
      </c>
      <c r="BJ1027" s="175">
        <v>0</v>
      </c>
      <c r="BK1027" s="175">
        <v>0</v>
      </c>
      <c r="BL1027" s="175">
        <v>0</v>
      </c>
      <c r="BM1027" s="175">
        <v>0</v>
      </c>
      <c r="BN1027" s="175">
        <v>0</v>
      </c>
      <c r="BO1027" s="175">
        <v>0</v>
      </c>
      <c r="BP1027" s="175">
        <v>0</v>
      </c>
      <c r="BQ1027" s="175">
        <v>0</v>
      </c>
      <c r="BR1027" s="175">
        <v>0</v>
      </c>
      <c r="BS1027" s="175">
        <v>-59.954878163165098</v>
      </c>
      <c r="BT1027" s="173">
        <v>0</v>
      </c>
      <c r="BU1027" s="173">
        <v>0</v>
      </c>
      <c r="BV1027" s="173">
        <v>0</v>
      </c>
      <c r="BW1027" s="173">
        <v>0</v>
      </c>
      <c r="BX1027" s="173">
        <v>0</v>
      </c>
      <c r="BY1027" s="174">
        <v>0</v>
      </c>
      <c r="BZ1027" s="175">
        <v>0</v>
      </c>
      <c r="CA1027" s="175">
        <v>0</v>
      </c>
      <c r="CB1027" s="175">
        <v>0</v>
      </c>
      <c r="CC1027" s="175">
        <v>0</v>
      </c>
      <c r="CD1027" s="175">
        <v>0</v>
      </c>
      <c r="CE1027" s="175">
        <v>0</v>
      </c>
      <c r="CF1027" s="175">
        <v>0</v>
      </c>
      <c r="CG1027" s="175">
        <v>0</v>
      </c>
      <c r="CH1027" s="175">
        <v>0</v>
      </c>
      <c r="CI1027" s="175">
        <v>0</v>
      </c>
      <c r="CJ1027" s="175">
        <v>0</v>
      </c>
      <c r="CK1027" s="175">
        <v>0</v>
      </c>
      <c r="CL1027" s="175">
        <v>0</v>
      </c>
      <c r="CM1027" s="175">
        <v>0</v>
      </c>
      <c r="CN1027" s="175">
        <v>0</v>
      </c>
      <c r="CO1027" s="175">
        <v>0</v>
      </c>
      <c r="CP1027" s="175">
        <v>0</v>
      </c>
      <c r="CQ1027" s="175">
        <v>0</v>
      </c>
      <c r="CR1027" s="175">
        <v>0</v>
      </c>
      <c r="CS1027" s="175">
        <v>0</v>
      </c>
      <c r="CT1027" s="175">
        <v>0</v>
      </c>
      <c r="CU1027" s="175">
        <v>0</v>
      </c>
      <c r="CV1027" s="175">
        <v>0</v>
      </c>
      <c r="CW1027" s="175">
        <v>0</v>
      </c>
      <c r="CX1027" s="175">
        <v>0</v>
      </c>
      <c r="CY1027" s="175">
        <v>0</v>
      </c>
      <c r="CZ1027" s="175">
        <v>0</v>
      </c>
      <c r="DA1027" s="175">
        <v>0</v>
      </c>
      <c r="DB1027" s="175">
        <v>0</v>
      </c>
      <c r="DC1027" s="175">
        <v>0</v>
      </c>
      <c r="DD1027" s="175">
        <v>0</v>
      </c>
      <c r="DE1027" s="175">
        <v>0</v>
      </c>
      <c r="DF1027" s="175">
        <v>0</v>
      </c>
      <c r="DG1027" s="175">
        <v>0</v>
      </c>
      <c r="DH1027" s="175">
        <v>0</v>
      </c>
      <c r="DI1027" s="175">
        <v>0</v>
      </c>
      <c r="DJ1027" s="175">
        <v>0</v>
      </c>
      <c r="DK1027" s="175">
        <v>0</v>
      </c>
      <c r="DL1027" s="175">
        <v>0</v>
      </c>
      <c r="DM1027" s="175">
        <v>0</v>
      </c>
      <c r="DN1027" s="175">
        <v>0</v>
      </c>
      <c r="DO1027" s="175">
        <v>0</v>
      </c>
      <c r="DP1027" s="175">
        <v>0</v>
      </c>
      <c r="DQ1027" s="175">
        <v>0</v>
      </c>
      <c r="DR1027" s="175">
        <v>0</v>
      </c>
      <c r="DS1027" s="175">
        <v>0</v>
      </c>
      <c r="DT1027" s="175">
        <v>0</v>
      </c>
      <c r="DU1027" s="175">
        <v>0</v>
      </c>
      <c r="DV1027" s="175">
        <v>0</v>
      </c>
      <c r="DW1027" s="175">
        <v>0</v>
      </c>
      <c r="DX1027" s="175">
        <v>0</v>
      </c>
      <c r="DY1027" s="175">
        <v>0</v>
      </c>
      <c r="DZ1027" s="175">
        <v>0</v>
      </c>
      <c r="EA1027" s="175">
        <v>0</v>
      </c>
      <c r="EB1027" s="175">
        <v>0</v>
      </c>
      <c r="EC1027" s="175">
        <v>0</v>
      </c>
      <c r="ED1027" s="175">
        <v>0</v>
      </c>
      <c r="EE1027" s="175">
        <v>0</v>
      </c>
      <c r="EF1027" s="175">
        <v>0</v>
      </c>
      <c r="EG1027" s="175">
        <v>0</v>
      </c>
      <c r="EH1027" s="175">
        <v>0</v>
      </c>
      <c r="EI1027" s="175">
        <v>0</v>
      </c>
      <c r="EJ1027" s="175">
        <v>0</v>
      </c>
      <c r="EK1027" s="175">
        <v>0</v>
      </c>
      <c r="EL1027" s="175">
        <v>0</v>
      </c>
      <c r="EM1027" s="175">
        <v>0</v>
      </c>
      <c r="EN1027" s="175">
        <v>0</v>
      </c>
      <c r="EO1027" s="175">
        <v>0</v>
      </c>
      <c r="EP1027" s="175">
        <v>0</v>
      </c>
      <c r="EQ1027" s="175">
        <v>0</v>
      </c>
      <c r="ER1027" s="175">
        <v>0</v>
      </c>
      <c r="ES1027" s="175">
        <v>0</v>
      </c>
      <c r="ET1027" s="175">
        <v>0</v>
      </c>
      <c r="EU1027" s="175">
        <v>0</v>
      </c>
      <c r="EV1027" s="175">
        <v>0</v>
      </c>
      <c r="EW1027" s="175">
        <v>0</v>
      </c>
      <c r="EX1027" s="175">
        <v>0</v>
      </c>
      <c r="EY1027" s="175">
        <v>0</v>
      </c>
      <c r="EZ1027" s="175">
        <v>0</v>
      </c>
      <c r="FA1027" s="175">
        <v>0</v>
      </c>
    </row>
    <row r="1028" spans="1:157" ht="14.4" x14ac:dyDescent="0.3">
      <c r="A1028" s="176" t="s">
        <v>626</v>
      </c>
      <c r="B1028" s="172">
        <v>0</v>
      </c>
      <c r="C1028" s="173">
        <v>-52.500000000000007</v>
      </c>
      <c r="D1028" s="173">
        <v>-55</v>
      </c>
      <c r="E1028" s="173">
        <v>-60</v>
      </c>
      <c r="F1028" s="173">
        <v>0</v>
      </c>
      <c r="G1028" s="173">
        <v>-100</v>
      </c>
      <c r="H1028" s="204">
        <v>-100</v>
      </c>
      <c r="I1028" s="175">
        <v>-100</v>
      </c>
      <c r="J1028" s="175">
        <v>-50</v>
      </c>
      <c r="K1028" s="175">
        <v>-100</v>
      </c>
      <c r="L1028" s="175">
        <v>-100</v>
      </c>
      <c r="M1028" s="175">
        <v>-52.500000000000007</v>
      </c>
      <c r="N1028" s="175">
        <v>-100</v>
      </c>
      <c r="O1028" s="175">
        <v>-57.5</v>
      </c>
      <c r="P1028" s="175">
        <v>0</v>
      </c>
      <c r="Q1028" s="175">
        <v>-100</v>
      </c>
      <c r="R1028" s="175">
        <v>-100</v>
      </c>
      <c r="S1028" s="175">
        <v>-100</v>
      </c>
      <c r="T1028" s="175">
        <v>-100</v>
      </c>
      <c r="U1028" s="175">
        <v>-100</v>
      </c>
      <c r="V1028" s="175">
        <v>-100</v>
      </c>
      <c r="W1028" s="175">
        <v>-100</v>
      </c>
      <c r="X1028" s="175">
        <v>-100</v>
      </c>
      <c r="Y1028" s="175">
        <v>-100</v>
      </c>
      <c r="Z1028" s="175">
        <v>-50</v>
      </c>
      <c r="AA1028" s="175">
        <v>-100</v>
      </c>
      <c r="AB1028" s="175">
        <v>-100</v>
      </c>
      <c r="AC1028" s="175">
        <v>-100</v>
      </c>
      <c r="AD1028" s="175">
        <v>-100</v>
      </c>
      <c r="AE1028" s="175">
        <v>-100</v>
      </c>
      <c r="AF1028" s="175">
        <v>-50</v>
      </c>
      <c r="AG1028" s="175">
        <v>-100</v>
      </c>
      <c r="AH1028" s="175">
        <v>-100</v>
      </c>
      <c r="AI1028" s="175">
        <v>-50</v>
      </c>
      <c r="AJ1028" s="175">
        <v>0</v>
      </c>
      <c r="AK1028" s="175">
        <v>0</v>
      </c>
      <c r="AL1028" s="175">
        <v>-50</v>
      </c>
      <c r="AM1028" s="175">
        <v>-50</v>
      </c>
      <c r="AN1028" s="175">
        <v>-50</v>
      </c>
      <c r="AO1028" s="175">
        <v>0</v>
      </c>
      <c r="AP1028" s="175">
        <v>-100</v>
      </c>
      <c r="AQ1028" s="175">
        <v>-100</v>
      </c>
      <c r="AR1028" s="175">
        <v>-100</v>
      </c>
      <c r="AS1028" s="175">
        <v>-50</v>
      </c>
      <c r="AT1028" s="175">
        <v>-100</v>
      </c>
      <c r="AU1028" s="175">
        <v>-100</v>
      </c>
      <c r="AV1028" s="175">
        <v>-50</v>
      </c>
      <c r="AW1028" s="175">
        <v>-100</v>
      </c>
      <c r="AX1028" s="175">
        <v>-50</v>
      </c>
      <c r="AY1028" s="175">
        <v>0</v>
      </c>
      <c r="AZ1028" s="175">
        <v>-100</v>
      </c>
      <c r="BA1028" s="175">
        <v>-100</v>
      </c>
      <c r="BB1028" s="175">
        <v>-100</v>
      </c>
      <c r="BC1028" s="175">
        <v>-100</v>
      </c>
      <c r="BD1028" s="175">
        <v>-100</v>
      </c>
      <c r="BE1028" s="175">
        <v>-100</v>
      </c>
      <c r="BF1028" s="175">
        <v>-100</v>
      </c>
      <c r="BG1028" s="175">
        <v>-100</v>
      </c>
      <c r="BH1028" s="175">
        <v>-100</v>
      </c>
      <c r="BI1028" s="175">
        <v>-50</v>
      </c>
      <c r="BJ1028" s="175">
        <v>-100</v>
      </c>
      <c r="BK1028" s="175">
        <v>-100</v>
      </c>
      <c r="BL1028" s="175">
        <v>-100</v>
      </c>
      <c r="BM1028" s="175">
        <v>-100</v>
      </c>
      <c r="BN1028" s="175">
        <v>-100</v>
      </c>
      <c r="BO1028" s="175">
        <v>-50</v>
      </c>
      <c r="BP1028" s="175">
        <v>-100</v>
      </c>
      <c r="BQ1028" s="175">
        <v>-100</v>
      </c>
      <c r="BR1028" s="175">
        <v>-50</v>
      </c>
      <c r="BS1028" s="175">
        <v>0</v>
      </c>
      <c r="BT1028" s="173">
        <v>-100</v>
      </c>
      <c r="BU1028" s="173">
        <v>-100</v>
      </c>
      <c r="BV1028" s="173">
        <v>-100</v>
      </c>
      <c r="BW1028" s="173">
        <v>-100</v>
      </c>
      <c r="BX1028" s="173">
        <v>-100</v>
      </c>
      <c r="BY1028" s="174">
        <v>-100</v>
      </c>
      <c r="BZ1028" s="175">
        <v>-100</v>
      </c>
      <c r="CA1028" s="175">
        <v>-100</v>
      </c>
      <c r="CB1028" s="175">
        <v>-100</v>
      </c>
      <c r="CC1028" s="175">
        <v>-100</v>
      </c>
      <c r="CD1028" s="175">
        <v>-100</v>
      </c>
      <c r="CE1028" s="175">
        <v>-100</v>
      </c>
      <c r="CF1028" s="175">
        <v>-100</v>
      </c>
      <c r="CG1028" s="175">
        <v>-100</v>
      </c>
      <c r="CH1028" s="175">
        <v>-100</v>
      </c>
      <c r="CI1028" s="175">
        <v>-100</v>
      </c>
      <c r="CJ1028" s="175">
        <v>-100</v>
      </c>
      <c r="CK1028" s="175">
        <v>-100</v>
      </c>
      <c r="CL1028" s="175">
        <v>-100</v>
      </c>
      <c r="CM1028" s="175">
        <v>-100</v>
      </c>
      <c r="CN1028" s="175">
        <v>-100</v>
      </c>
      <c r="CO1028" s="175">
        <v>-100</v>
      </c>
      <c r="CP1028" s="175">
        <v>-100</v>
      </c>
      <c r="CQ1028" s="175">
        <v>-100</v>
      </c>
      <c r="CR1028" s="175">
        <v>-100</v>
      </c>
      <c r="CS1028" s="175">
        <v>-100</v>
      </c>
      <c r="CT1028" s="175">
        <v>-100</v>
      </c>
      <c r="CU1028" s="175">
        <v>-100</v>
      </c>
      <c r="CV1028" s="175">
        <v>-100</v>
      </c>
      <c r="CW1028" s="175">
        <v>-100</v>
      </c>
      <c r="CX1028" s="175">
        <v>-100</v>
      </c>
      <c r="CY1028" s="175">
        <v>-100</v>
      </c>
      <c r="CZ1028" s="175">
        <v>-100</v>
      </c>
      <c r="DA1028" s="175">
        <v>-100</v>
      </c>
      <c r="DB1028" s="175">
        <v>-100</v>
      </c>
      <c r="DC1028" s="175">
        <v>-100</v>
      </c>
      <c r="DD1028" s="175">
        <v>-100</v>
      </c>
      <c r="DE1028" s="175">
        <v>-100</v>
      </c>
      <c r="DF1028" s="175">
        <v>0</v>
      </c>
      <c r="DG1028" s="175">
        <v>-50</v>
      </c>
      <c r="DH1028" s="175">
        <v>-50</v>
      </c>
      <c r="DI1028" s="175">
        <v>-50</v>
      </c>
      <c r="DJ1028" s="175">
        <v>0</v>
      </c>
      <c r="DK1028" s="175">
        <v>-100</v>
      </c>
      <c r="DL1028" s="175">
        <v>-100</v>
      </c>
      <c r="DM1028" s="175">
        <v>-100</v>
      </c>
      <c r="DN1028" s="175">
        <v>-50</v>
      </c>
      <c r="DO1028" s="175">
        <v>-100</v>
      </c>
      <c r="DP1028" s="175">
        <v>-100</v>
      </c>
      <c r="DQ1028" s="175">
        <v>-50</v>
      </c>
      <c r="DR1028" s="175">
        <v>-100</v>
      </c>
      <c r="DS1028" s="175">
        <v>-50</v>
      </c>
      <c r="DT1028" s="175">
        <v>0</v>
      </c>
      <c r="DU1028" s="175">
        <v>-100</v>
      </c>
      <c r="DV1028" s="175">
        <v>-100</v>
      </c>
      <c r="DW1028" s="175">
        <v>-100</v>
      </c>
      <c r="DX1028" s="175">
        <v>-100</v>
      </c>
      <c r="DY1028" s="175">
        <v>-100</v>
      </c>
      <c r="DZ1028" s="175">
        <v>-100</v>
      </c>
      <c r="EA1028" s="175">
        <v>-100</v>
      </c>
      <c r="EB1028" s="175">
        <v>-100</v>
      </c>
      <c r="EC1028" s="175">
        <v>-100</v>
      </c>
      <c r="ED1028" s="175">
        <v>-50</v>
      </c>
      <c r="EE1028" s="175">
        <v>-100</v>
      </c>
      <c r="EF1028" s="175">
        <v>-100</v>
      </c>
      <c r="EG1028" s="175">
        <v>-100</v>
      </c>
      <c r="EH1028" s="175">
        <v>-100</v>
      </c>
      <c r="EI1028" s="175">
        <v>-100</v>
      </c>
      <c r="EJ1028" s="175">
        <v>-50</v>
      </c>
      <c r="EK1028" s="175">
        <v>-100</v>
      </c>
      <c r="EL1028" s="175">
        <v>-100</v>
      </c>
      <c r="EM1028" s="175">
        <v>-50</v>
      </c>
      <c r="EN1028" s="175">
        <v>0</v>
      </c>
      <c r="EO1028" s="175">
        <v>-100</v>
      </c>
      <c r="EP1028" s="175">
        <v>-100</v>
      </c>
      <c r="EQ1028" s="175">
        <v>-100</v>
      </c>
      <c r="ER1028" s="175">
        <v>-100</v>
      </c>
      <c r="ES1028" s="175">
        <v>-100</v>
      </c>
      <c r="ET1028" s="175">
        <v>-100</v>
      </c>
      <c r="EU1028" s="175">
        <v>-100</v>
      </c>
      <c r="EV1028" s="175">
        <v>-100</v>
      </c>
      <c r="EW1028" s="175">
        <v>-100</v>
      </c>
      <c r="EX1028" s="175">
        <v>0</v>
      </c>
      <c r="EY1028" s="175">
        <v>-50</v>
      </c>
      <c r="EZ1028" s="175">
        <v>-100</v>
      </c>
      <c r="FA1028" s="175">
        <v>-100</v>
      </c>
    </row>
    <row r="1029" spans="1:157" ht="14.4" x14ac:dyDescent="0.3">
      <c r="A1029" s="177" t="s">
        <v>627</v>
      </c>
      <c r="B1029" s="178">
        <v>0</v>
      </c>
      <c r="C1029" s="80">
        <v>-83.333333333333329</v>
      </c>
      <c r="D1029" s="80">
        <v>-83.333333333333329</v>
      </c>
      <c r="E1029" s="80">
        <v>-83.333333333333329</v>
      </c>
      <c r="F1029" s="80">
        <v>-83.333333333333329</v>
      </c>
      <c r="G1029" s="80">
        <v>-166.66666666666666</v>
      </c>
      <c r="H1029" s="190">
        <v>-166.66666666666666</v>
      </c>
      <c r="I1029" s="82">
        <v>-166.66666666666666</v>
      </c>
      <c r="J1029" s="82">
        <v>-166.66666666666666</v>
      </c>
      <c r="K1029" s="82">
        <v>-166.66666666666666</v>
      </c>
      <c r="L1029" s="82">
        <v>-166.66666666666666</v>
      </c>
      <c r="M1029" s="82">
        <v>-166.66666666666666</v>
      </c>
      <c r="N1029" s="82">
        <v>-166.66666666666666</v>
      </c>
      <c r="O1029" s="82">
        <v>-166.66666666666666</v>
      </c>
      <c r="P1029" s="82">
        <v>-166.66666666666666</v>
      </c>
      <c r="Q1029" s="82">
        <v>-250</v>
      </c>
      <c r="R1029" s="82">
        <v>-250</v>
      </c>
      <c r="S1029" s="82">
        <v>-250</v>
      </c>
      <c r="T1029" s="82">
        <v>-250</v>
      </c>
      <c r="U1029" s="82">
        <v>-250</v>
      </c>
      <c r="V1029" s="82">
        <v>-250</v>
      </c>
      <c r="W1029" s="82">
        <v>-250</v>
      </c>
      <c r="X1029" s="82">
        <v>-250</v>
      </c>
      <c r="Y1029" s="82">
        <v>-250</v>
      </c>
      <c r="Z1029" s="82">
        <v>-250</v>
      </c>
      <c r="AA1029" s="82">
        <v>-250</v>
      </c>
      <c r="AB1029" s="82">
        <v>-250</v>
      </c>
      <c r="AC1029" s="82">
        <v>-250</v>
      </c>
      <c r="AD1029" s="82">
        <v>-250</v>
      </c>
      <c r="AE1029" s="82">
        <v>-250</v>
      </c>
      <c r="AF1029" s="82">
        <v>-250</v>
      </c>
      <c r="AG1029" s="82">
        <v>-250</v>
      </c>
      <c r="AH1029" s="82">
        <v>-250</v>
      </c>
      <c r="AI1029" s="82">
        <v>-250</v>
      </c>
      <c r="AJ1029" s="82">
        <v>-250</v>
      </c>
      <c r="AK1029" s="82">
        <v>0</v>
      </c>
      <c r="AL1029" s="82">
        <v>-83.333333333333329</v>
      </c>
      <c r="AM1029" s="82">
        <v>-83.333333333333329</v>
      </c>
      <c r="AN1029" s="82">
        <v>-83.333333333333329</v>
      </c>
      <c r="AO1029" s="82">
        <v>-83.333333333333329</v>
      </c>
      <c r="AP1029" s="82">
        <v>-166.66666666666666</v>
      </c>
      <c r="AQ1029" s="82">
        <v>-166.66666666666666</v>
      </c>
      <c r="AR1029" s="82">
        <v>-166.66666666666666</v>
      </c>
      <c r="AS1029" s="82">
        <v>-166.66666666666666</v>
      </c>
      <c r="AT1029" s="82">
        <v>-166.66666666666666</v>
      </c>
      <c r="AU1029" s="82">
        <v>-166.66666666666666</v>
      </c>
      <c r="AV1029" s="82">
        <v>-166.66666666666666</v>
      </c>
      <c r="AW1029" s="82">
        <v>-166.66666666666666</v>
      </c>
      <c r="AX1029" s="82">
        <v>-166.66666666666666</v>
      </c>
      <c r="AY1029" s="82">
        <v>-166.66666666666666</v>
      </c>
      <c r="AZ1029" s="82">
        <v>-250</v>
      </c>
      <c r="BA1029" s="82">
        <v>-250</v>
      </c>
      <c r="BB1029" s="82">
        <v>-250</v>
      </c>
      <c r="BC1029" s="82">
        <v>-250</v>
      </c>
      <c r="BD1029" s="82">
        <v>-250</v>
      </c>
      <c r="BE1029" s="82">
        <v>-250</v>
      </c>
      <c r="BF1029" s="82">
        <v>-250</v>
      </c>
      <c r="BG1029" s="82">
        <v>-250</v>
      </c>
      <c r="BH1029" s="82">
        <v>-250</v>
      </c>
      <c r="BI1029" s="82">
        <v>-250</v>
      </c>
      <c r="BJ1029" s="82">
        <v>-250</v>
      </c>
      <c r="BK1029" s="82">
        <v>-250</v>
      </c>
      <c r="BL1029" s="82">
        <v>-250</v>
      </c>
      <c r="BM1029" s="82">
        <v>-250</v>
      </c>
      <c r="BN1029" s="82">
        <v>-250</v>
      </c>
      <c r="BO1029" s="82">
        <v>-250</v>
      </c>
      <c r="BP1029" s="82">
        <v>-250</v>
      </c>
      <c r="BQ1029" s="82">
        <v>-250</v>
      </c>
      <c r="BR1029" s="82">
        <v>-250</v>
      </c>
      <c r="BS1029" s="82">
        <v>-250</v>
      </c>
      <c r="BT1029" s="80">
        <v>-333.33333333333331</v>
      </c>
      <c r="BU1029" s="80">
        <v>-333.33333333333331</v>
      </c>
      <c r="BV1029" s="80">
        <v>-333.33333333333331</v>
      </c>
      <c r="BW1029" s="80">
        <v>-333.33333333333331</v>
      </c>
      <c r="BX1029" s="80">
        <v>-333.33333333333331</v>
      </c>
      <c r="BY1029" s="81">
        <v>-333.33333333333331</v>
      </c>
      <c r="BZ1029" s="82">
        <v>-333.33333333333331</v>
      </c>
      <c r="CA1029" s="82">
        <v>-333.33333333333331</v>
      </c>
      <c r="CB1029" s="82">
        <v>-333.33333333333331</v>
      </c>
      <c r="CC1029" s="82">
        <v>-333.33333333333331</v>
      </c>
      <c r="CD1029" s="82">
        <v>-333.33333333333331</v>
      </c>
      <c r="CE1029" s="82">
        <v>-333.33333333333331</v>
      </c>
      <c r="CF1029" s="82">
        <v>-333.33333333333331</v>
      </c>
      <c r="CG1029" s="82">
        <v>-333.33333333333331</v>
      </c>
      <c r="CH1029" s="82">
        <v>-333.33333333333331</v>
      </c>
      <c r="CI1029" s="82">
        <v>-333.33333333333331</v>
      </c>
      <c r="CJ1029" s="82">
        <v>-416.66666666666669</v>
      </c>
      <c r="CK1029" s="82">
        <v>-416.66666666666669</v>
      </c>
      <c r="CL1029" s="82">
        <v>-416.66666666666669</v>
      </c>
      <c r="CM1029" s="82">
        <v>-416.66666666666669</v>
      </c>
      <c r="CN1029" s="82">
        <v>-416.66666666666669</v>
      </c>
      <c r="CO1029" s="82">
        <v>-416.66666666666669</v>
      </c>
      <c r="CP1029" s="82">
        <v>-416.66666666666669</v>
      </c>
      <c r="CQ1029" s="82">
        <v>-416.66666666666669</v>
      </c>
      <c r="CR1029" s="82">
        <v>-500</v>
      </c>
      <c r="CS1029" s="82">
        <v>-583.33333333333337</v>
      </c>
      <c r="CT1029" s="82">
        <v>-666.66666666666663</v>
      </c>
      <c r="CU1029" s="82">
        <v>-416.66666666666669</v>
      </c>
      <c r="CV1029" s="82">
        <v>-416.66666666666669</v>
      </c>
      <c r="CW1029" s="82">
        <v>-416.66666666666669</v>
      </c>
      <c r="CX1029" s="82">
        <v>-416.66666666666669</v>
      </c>
      <c r="CY1029" s="82">
        <v>-416.66666666666669</v>
      </c>
      <c r="CZ1029" s="82">
        <v>-416.66666666666669</v>
      </c>
      <c r="DA1029" s="82">
        <v>-416.66666666666669</v>
      </c>
      <c r="DB1029" s="82">
        <v>-416.66666666666669</v>
      </c>
      <c r="DC1029" s="82">
        <v>-500</v>
      </c>
      <c r="DD1029" s="82">
        <v>-583.33333333333337</v>
      </c>
      <c r="DE1029" s="82">
        <v>-666.66666666666663</v>
      </c>
      <c r="DF1029" s="82">
        <v>0</v>
      </c>
      <c r="DG1029" s="82">
        <v>-83.333333333333329</v>
      </c>
      <c r="DH1029" s="82">
        <v>-83.333333333333329</v>
      </c>
      <c r="DI1029" s="82">
        <v>-83.333333333333329</v>
      </c>
      <c r="DJ1029" s="82">
        <v>-83.333333333333329</v>
      </c>
      <c r="DK1029" s="82">
        <v>-166.66666666666666</v>
      </c>
      <c r="DL1029" s="82">
        <v>-166.66666666666666</v>
      </c>
      <c r="DM1029" s="82">
        <v>-166.66666666666666</v>
      </c>
      <c r="DN1029" s="82">
        <v>-166.66666666666666</v>
      </c>
      <c r="DO1029" s="82">
        <v>-166.66666666666666</v>
      </c>
      <c r="DP1029" s="82">
        <v>-166.66666666666666</v>
      </c>
      <c r="DQ1029" s="82">
        <v>-166.66666666666666</v>
      </c>
      <c r="DR1029" s="82">
        <v>-166.66666666666666</v>
      </c>
      <c r="DS1029" s="82">
        <v>-166.66666666666666</v>
      </c>
      <c r="DT1029" s="82">
        <v>-166.66666666666666</v>
      </c>
      <c r="DU1029" s="82">
        <v>-250</v>
      </c>
      <c r="DV1029" s="82">
        <v>-250</v>
      </c>
      <c r="DW1029" s="82">
        <v>-250</v>
      </c>
      <c r="DX1029" s="82">
        <v>-250</v>
      </c>
      <c r="DY1029" s="82">
        <v>-250</v>
      </c>
      <c r="DZ1029" s="82">
        <v>-250</v>
      </c>
      <c r="EA1029" s="82">
        <v>-250</v>
      </c>
      <c r="EB1029" s="82">
        <v>-250</v>
      </c>
      <c r="EC1029" s="82">
        <v>-250</v>
      </c>
      <c r="ED1029" s="82">
        <v>-250</v>
      </c>
      <c r="EE1029" s="82">
        <v>-250</v>
      </c>
      <c r="EF1029" s="82">
        <v>-250</v>
      </c>
      <c r="EG1029" s="82">
        <v>-250</v>
      </c>
      <c r="EH1029" s="82">
        <v>-250</v>
      </c>
      <c r="EI1029" s="82">
        <v>-250</v>
      </c>
      <c r="EJ1029" s="82">
        <v>-250</v>
      </c>
      <c r="EK1029" s="82">
        <v>-250</v>
      </c>
      <c r="EL1029" s="82">
        <v>-250</v>
      </c>
      <c r="EM1029" s="82">
        <v>-250</v>
      </c>
      <c r="EN1029" s="82">
        <v>-250</v>
      </c>
      <c r="EO1029" s="82">
        <v>-333.33333333333331</v>
      </c>
      <c r="EP1029" s="82">
        <v>-333.33333333333331</v>
      </c>
      <c r="EQ1029" s="82">
        <v>-333.33333333333331</v>
      </c>
      <c r="ER1029" s="82">
        <v>-333.33333333333331</v>
      </c>
      <c r="ES1029" s="82">
        <v>-333.33333333333331</v>
      </c>
      <c r="ET1029" s="82">
        <v>-333.33333333333331</v>
      </c>
      <c r="EU1029" s="82">
        <v>-333.33333333333331</v>
      </c>
      <c r="EV1029" s="82">
        <v>-333.33333333333331</v>
      </c>
      <c r="EW1029" s="82">
        <v>-416.66666666666669</v>
      </c>
      <c r="EX1029" s="82">
        <v>0</v>
      </c>
      <c r="EY1029" s="82">
        <v>-83.333333333333329</v>
      </c>
      <c r="EZ1029" s="82">
        <v>-166.66666666666666</v>
      </c>
      <c r="FA1029" s="82">
        <v>-250</v>
      </c>
    </row>
    <row r="1030" spans="1:157" ht="21.75" customHeight="1" x14ac:dyDescent="0.25">
      <c r="A1030" s="83" t="s">
        <v>628</v>
      </c>
      <c r="B1030" s="179"/>
      <c r="C1030" s="85"/>
      <c r="D1030" s="85"/>
      <c r="E1030" s="85"/>
      <c r="F1030" s="85"/>
      <c r="G1030" s="85"/>
      <c r="H1030" s="191"/>
      <c r="I1030" s="85"/>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5"/>
      <c r="AO1030" s="85"/>
      <c r="AP1030" s="85"/>
      <c r="AQ1030" s="85"/>
      <c r="AR1030" s="85"/>
      <c r="AS1030" s="85"/>
      <c r="AT1030" s="85"/>
      <c r="AU1030" s="85"/>
      <c r="AV1030" s="85"/>
      <c r="AW1030" s="85"/>
      <c r="AX1030" s="85"/>
      <c r="AY1030" s="85"/>
      <c r="AZ1030" s="85"/>
      <c r="BA1030" s="85"/>
      <c r="BB1030" s="85"/>
      <c r="BC1030" s="85"/>
      <c r="BD1030" s="85"/>
      <c r="BE1030" s="85"/>
      <c r="BF1030" s="85"/>
      <c r="BG1030" s="85"/>
      <c r="BH1030" s="85"/>
      <c r="BI1030" s="85"/>
      <c r="BJ1030" s="85"/>
      <c r="BK1030" s="85"/>
      <c r="BL1030" s="85"/>
      <c r="BM1030" s="85"/>
      <c r="BN1030" s="85"/>
      <c r="BO1030" s="85"/>
      <c r="BP1030" s="85"/>
      <c r="BQ1030" s="85"/>
      <c r="BR1030" s="85"/>
      <c r="BS1030" s="85"/>
      <c r="BT1030" s="85"/>
      <c r="BU1030" s="86"/>
      <c r="BV1030" s="86"/>
      <c r="BW1030" s="86"/>
      <c r="BX1030" s="86"/>
      <c r="BY1030" s="86"/>
      <c r="BZ1030" s="86"/>
      <c r="CA1030" s="86"/>
      <c r="CB1030" s="86"/>
      <c r="CC1030" s="86"/>
      <c r="CD1030" s="86"/>
      <c r="CE1030" s="86"/>
      <c r="CF1030" s="86"/>
      <c r="CG1030" s="86"/>
      <c r="CH1030" s="86"/>
      <c r="CI1030" s="86"/>
      <c r="CJ1030" s="86"/>
      <c r="CK1030" s="86"/>
      <c r="CL1030" s="86"/>
      <c r="CM1030" s="86"/>
      <c r="CN1030" s="86"/>
      <c r="CO1030" s="86"/>
      <c r="CP1030" s="86"/>
      <c r="CQ1030" s="86"/>
      <c r="CR1030" s="86"/>
      <c r="CS1030" s="86"/>
      <c r="CT1030" s="86"/>
      <c r="CU1030" s="86"/>
      <c r="CV1030" s="86"/>
      <c r="CW1030" s="86"/>
      <c r="CX1030" s="86"/>
      <c r="CY1030" s="86"/>
      <c r="CZ1030" s="86"/>
      <c r="DA1030" s="86"/>
      <c r="DB1030" s="86"/>
      <c r="DC1030" s="86"/>
      <c r="DD1030" s="86"/>
      <c r="DE1030" s="86"/>
      <c r="DF1030" s="86"/>
      <c r="DG1030" s="86"/>
      <c r="DH1030" s="86"/>
      <c r="DI1030" s="86"/>
      <c r="DJ1030" s="86"/>
      <c r="DK1030" s="86"/>
      <c r="DL1030" s="86"/>
      <c r="DM1030" s="86"/>
      <c r="DN1030" s="86"/>
      <c r="DO1030" s="86"/>
      <c r="DP1030" s="86"/>
      <c r="DQ1030" s="86"/>
      <c r="DR1030" s="86"/>
      <c r="DS1030" s="86"/>
      <c r="DT1030" s="86"/>
      <c r="DU1030" s="86"/>
      <c r="DV1030" s="86"/>
      <c r="DW1030" s="86"/>
      <c r="DX1030" s="86"/>
      <c r="DY1030" s="86"/>
      <c r="DZ1030" s="86"/>
      <c r="EA1030" s="86"/>
      <c r="EB1030" s="86"/>
      <c r="EC1030" s="86"/>
      <c r="ED1030" s="86"/>
      <c r="EE1030" s="86"/>
      <c r="EF1030" s="86"/>
      <c r="EG1030" s="86"/>
      <c r="EH1030" s="86"/>
      <c r="EI1030" s="86"/>
      <c r="EJ1030" s="86"/>
      <c r="EK1030" s="86"/>
      <c r="EL1030" s="86"/>
      <c r="EM1030" s="86"/>
      <c r="EN1030" s="86"/>
      <c r="EO1030" s="86"/>
      <c r="EP1030" s="86"/>
      <c r="EQ1030" s="86"/>
      <c r="ER1030" s="86"/>
      <c r="ES1030" s="86"/>
      <c r="ET1030" s="86"/>
      <c r="EU1030" s="86"/>
      <c r="EV1030" s="86"/>
      <c r="EW1030" s="86"/>
      <c r="EX1030" s="86"/>
      <c r="EY1030" s="86"/>
      <c r="EZ1030" s="86"/>
      <c r="FA1030" s="86"/>
    </row>
    <row r="1031" spans="1:157" ht="15" x14ac:dyDescent="0.35">
      <c r="A1031" s="87" t="s">
        <v>629</v>
      </c>
      <c r="B1031" s="88">
        <v>9.5960565818364056</v>
      </c>
      <c r="C1031" s="89">
        <v>19.747131611099825</v>
      </c>
      <c r="D1031" s="89">
        <v>18.914550365602601</v>
      </c>
      <c r="E1031" s="89">
        <v>17.341807672066579</v>
      </c>
      <c r="F1031" s="89">
        <v>14.299812922590666</v>
      </c>
      <c r="G1031" s="89">
        <v>25.57303600612693</v>
      </c>
      <c r="H1031" s="192">
        <v>24.749336039240902</v>
      </c>
      <c r="I1031" s="90">
        <v>23.310154112682998</v>
      </c>
      <c r="J1031" s="90">
        <v>20.823344842047927</v>
      </c>
      <c r="K1031" s="90">
        <v>23.949889087465611</v>
      </c>
      <c r="L1031" s="90">
        <v>22.529152760274755</v>
      </c>
      <c r="M1031" s="90">
        <v>19.894842884240045</v>
      </c>
      <c r="N1031" s="90">
        <v>21.108333439079139</v>
      </c>
      <c r="O1031" s="90">
        <v>17.831149714884749</v>
      </c>
      <c r="P1031" s="90">
        <v>14.575369876647029</v>
      </c>
      <c r="Q1031" s="90">
        <v>35.617715804566785</v>
      </c>
      <c r="R1031" s="90">
        <v>34.500030705815931</v>
      </c>
      <c r="S1031" s="90">
        <v>32.907631504823243</v>
      </c>
      <c r="T1031" s="90">
        <v>29.517418040791902</v>
      </c>
      <c r="U1031" s="90">
        <v>33.644963181366947</v>
      </c>
      <c r="V1031" s="90">
        <v>31.959305206442831</v>
      </c>
      <c r="W1031" s="90">
        <v>28.667343865192109</v>
      </c>
      <c r="X1031" s="90">
        <v>30.376069364291325</v>
      </c>
      <c r="Y1031" s="90">
        <v>27.122627513670452</v>
      </c>
      <c r="Z1031" s="90">
        <v>24.639148501295345</v>
      </c>
      <c r="AA1031" s="90">
        <v>32.696636882986532</v>
      </c>
      <c r="AB1031" s="90">
        <v>31.08471555353664</v>
      </c>
      <c r="AC1031" s="90">
        <v>27.817269689592329</v>
      </c>
      <c r="AD1031" s="90">
        <v>29.525995188691546</v>
      </c>
      <c r="AE1031" s="90">
        <v>26.338026861111924</v>
      </c>
      <c r="AF1031" s="90">
        <v>23.854961193298802</v>
      </c>
      <c r="AG1031" s="90">
        <v>27.959257358315224</v>
      </c>
      <c r="AH1031" s="90">
        <v>24.906051326153463</v>
      </c>
      <c r="AI1031" s="90">
        <v>22.412643326099346</v>
      </c>
      <c r="AJ1031" s="90">
        <v>19.098685330322468</v>
      </c>
      <c r="AK1031" s="90">
        <v>8.1402937031290836</v>
      </c>
      <c r="AL1031" s="90">
        <v>11.694699355111458</v>
      </c>
      <c r="AM1031" s="90">
        <v>11.282849371668444</v>
      </c>
      <c r="AN1031" s="90">
        <v>10.552817066710686</v>
      </c>
      <c r="AO1031" s="90">
        <v>9.0922663138478015</v>
      </c>
      <c r="AP1031" s="90">
        <v>14.540882836467192</v>
      </c>
      <c r="AQ1031" s="90">
        <v>14.127435035314877</v>
      </c>
      <c r="AR1031" s="90">
        <v>13.365425872415416</v>
      </c>
      <c r="AS1031" s="90">
        <v>12.089346601717313</v>
      </c>
      <c r="AT1031" s="90">
        <v>13.713987234162561</v>
      </c>
      <c r="AU1031" s="90">
        <v>12.951978071263101</v>
      </c>
      <c r="AV1031" s="90">
        <v>11.699782618919871</v>
      </c>
      <c r="AW1031" s="90">
        <v>12.221383908104627</v>
      </c>
      <c r="AX1031" s="90">
        <v>10.894524533157583</v>
      </c>
      <c r="AY1031" s="90">
        <v>9.1831916233065183</v>
      </c>
      <c r="AZ1031" s="90">
        <v>19.334851527752136</v>
      </c>
      <c r="BA1031" s="90">
        <v>18.908171834080097</v>
      </c>
      <c r="BB1031" s="90">
        <v>18.111507733108031</v>
      </c>
      <c r="BC1031" s="90">
        <v>16.392888174783895</v>
      </c>
      <c r="BD1031" s="90">
        <v>18.481492140408065</v>
      </c>
      <c r="BE1031" s="90">
        <v>17.684828039435999</v>
      </c>
      <c r="BF1031" s="90">
        <v>15.966208481111863</v>
      </c>
      <c r="BG1031" s="90">
        <v>16.848347413013201</v>
      </c>
      <c r="BH1031" s="90">
        <v>15.180310557624573</v>
      </c>
      <c r="BI1031" s="90">
        <v>13.905164980842075</v>
      </c>
      <c r="BJ1031" s="90">
        <v>18.054812446736033</v>
      </c>
      <c r="BK1031" s="90">
        <v>17.218331820313235</v>
      </c>
      <c r="BL1031" s="90">
        <v>15.539528787439831</v>
      </c>
      <c r="BM1031" s="90">
        <v>16.385832846435516</v>
      </c>
      <c r="BN1031" s="90">
        <v>14.765264938762959</v>
      </c>
      <c r="BO1031" s="90">
        <v>13.511660940017133</v>
      </c>
      <c r="BP1031" s="90">
        <v>15.589168745463446</v>
      </c>
      <c r="BQ1031" s="90">
        <v>14.029665383555868</v>
      </c>
      <c r="BR1031" s="90">
        <v>12.776704064959135</v>
      </c>
      <c r="BS1031" s="90">
        <v>11.399792374917736</v>
      </c>
      <c r="BT1031" s="89">
        <v>40.987554406139473</v>
      </c>
      <c r="BU1031" s="180">
        <v>39.029174264731815</v>
      </c>
      <c r="BV1031" s="180">
        <v>37.980299289934244</v>
      </c>
      <c r="BW1031" s="180">
        <v>36.089529497862507</v>
      </c>
      <c r="BX1031" s="180">
        <v>30.084144572811041</v>
      </c>
      <c r="BY1031" s="181">
        <v>27.040700886691983</v>
      </c>
      <c r="BZ1031" s="182">
        <v>25.589813052886676</v>
      </c>
      <c r="CA1031" s="182">
        <v>33.47406359607816</v>
      </c>
      <c r="CB1031" s="182">
        <v>21.813456044626914</v>
      </c>
      <c r="CC1031" s="182">
        <v>20.993816771312463</v>
      </c>
      <c r="CD1031" s="182">
        <v>20.5548319675129</v>
      </c>
      <c r="CE1031" s="182">
        <v>19.766611556479102</v>
      </c>
      <c r="CF1031" s="182">
        <v>16.860483076416521</v>
      </c>
      <c r="CG1031" s="182">
        <v>15.271289876094839</v>
      </c>
      <c r="CH1031" s="182">
        <v>14.534438473915493</v>
      </c>
      <c r="CI1031" s="182">
        <v>18.532108628834699</v>
      </c>
      <c r="CJ1031" s="182">
        <v>47.682753430025713</v>
      </c>
      <c r="CK1031" s="182">
        <v>44.342713097314359</v>
      </c>
      <c r="CL1031" s="182">
        <v>41.335457981109101</v>
      </c>
      <c r="CM1031" s="182">
        <v>37.448313948926831</v>
      </c>
      <c r="CN1031" s="182">
        <v>32.256765146890302</v>
      </c>
      <c r="CO1031" s="182">
        <v>30.793288247807268</v>
      </c>
      <c r="CP1031" s="182">
        <v>27.758666945744871</v>
      </c>
      <c r="CQ1031" s="182">
        <v>36.862278651385452</v>
      </c>
      <c r="CR1031" s="182">
        <v>45.431436332880203</v>
      </c>
      <c r="CS1031" s="182">
        <v>56.69164311065704</v>
      </c>
      <c r="CT1031" s="182">
        <v>65.513396801361623</v>
      </c>
      <c r="CU1031" s="182">
        <v>24.489146907997313</v>
      </c>
      <c r="CV1031" s="182">
        <v>23.075873914607172</v>
      </c>
      <c r="CW1031" s="182">
        <v>21.801881251557191</v>
      </c>
      <c r="CX1031" s="182">
        <v>20.129327819479471</v>
      </c>
      <c r="CY1031" s="182">
        <v>17.671163877525757</v>
      </c>
      <c r="CZ1031" s="182">
        <v>16.874253025886187</v>
      </c>
      <c r="DA1031" s="182">
        <v>15.316974442884145</v>
      </c>
      <c r="DB1031" s="182">
        <v>19.846019772325597</v>
      </c>
      <c r="DC1031" s="182">
        <v>23.780689419601206</v>
      </c>
      <c r="DD1031" s="182">
        <v>28.566164528046581</v>
      </c>
      <c r="DE1031" s="182">
        <v>32.977041373398869</v>
      </c>
      <c r="DF1031" s="182">
        <v>9.6440636291312796</v>
      </c>
      <c r="DG1031" s="182">
        <v>14.022649951157762</v>
      </c>
      <c r="DH1031" s="182">
        <v>13.609202150005443</v>
      </c>
      <c r="DI1031" s="182">
        <v>12.847192987105984</v>
      </c>
      <c r="DJ1031" s="182">
        <v>11.494146298700185</v>
      </c>
      <c r="DK1031" s="182">
        <v>16.870010217680353</v>
      </c>
      <c r="DL1031" s="182">
        <v>16.407495651102678</v>
      </c>
      <c r="DM1031" s="182">
        <v>15.610831550130603</v>
      </c>
      <c r="DN1031" s="182">
        <v>14.28690080572925</v>
      </c>
      <c r="DO1031" s="182">
        <v>15.980815957430639</v>
      </c>
      <c r="DP1031" s="182">
        <v>15.193099606958965</v>
      </c>
      <c r="DQ1031" s="182">
        <v>13.871855186867629</v>
      </c>
      <c r="DR1031" s="182">
        <v>14.418157771862072</v>
      </c>
      <c r="DS1031" s="182">
        <v>13.115315960262164</v>
      </c>
      <c r="DT1031" s="182">
        <v>11.825688727599742</v>
      </c>
      <c r="DU1031" s="182">
        <v>20.855810614700314</v>
      </c>
      <c r="DV1031" s="182">
        <v>20.427677989228052</v>
      </c>
      <c r="DW1031" s="182">
        <v>19.631013888255985</v>
      </c>
      <c r="DX1031" s="182">
        <v>17.988045728288231</v>
      </c>
      <c r="DY1031" s="182">
        <v>20.000998295556016</v>
      </c>
      <c r="DZ1031" s="182">
        <v>19.20433419458395</v>
      </c>
      <c r="EA1031" s="182">
        <v>17.561366034616199</v>
      </c>
      <c r="EB1031" s="182">
        <v>18.407670093611884</v>
      </c>
      <c r="EC1031" s="182">
        <v>16.724885408193408</v>
      </c>
      <c r="ED1031" s="182">
        <v>15.332358858510839</v>
      </c>
      <c r="EE1031" s="182">
        <v>19.574318601883988</v>
      </c>
      <c r="EF1031" s="182">
        <v>18.777654500911915</v>
      </c>
      <c r="EG1031" s="182">
        <v>17.094869815493443</v>
      </c>
      <c r="EH1031" s="182">
        <v>17.980990399939845</v>
      </c>
      <c r="EI1031" s="182">
        <v>16.262370841615716</v>
      </c>
      <c r="EJ1031" s="182">
        <v>14.946520326823732</v>
      </c>
      <c r="EK1031" s="182">
        <v>17.144509773517058</v>
      </c>
      <c r="EL1031" s="182">
        <v>15.465706740643652</v>
      </c>
      <c r="EM1031" s="182">
        <v>14.211415994696027</v>
      </c>
      <c r="EN1031" s="182">
        <v>12.922061396602215</v>
      </c>
      <c r="EO1031" s="180">
        <v>23.112763660438727</v>
      </c>
      <c r="EP1031" s="182">
        <v>22.279445778534782</v>
      </c>
      <c r="EQ1031" s="182">
        <v>21.838770997388753</v>
      </c>
      <c r="ER1031" s="182">
        <v>21.005453115484798</v>
      </c>
      <c r="ES1031" s="182">
        <v>18.115482702649714</v>
      </c>
      <c r="ET1031" s="182">
        <v>16.410987185454761</v>
      </c>
      <c r="EU1031" s="182">
        <v>15.663411734775764</v>
      </c>
      <c r="EV1031" s="182">
        <v>19.763491004785774</v>
      </c>
      <c r="EW1031" s="182">
        <v>24.637023292138903</v>
      </c>
      <c r="EX1031" s="182">
        <v>10.520960972032706</v>
      </c>
      <c r="EY1031" s="182">
        <v>14.364323736572578</v>
      </c>
      <c r="EZ1031" s="182">
        <v>16.22495994054378</v>
      </c>
      <c r="FA1031" s="182">
        <v>19.029082988217308</v>
      </c>
    </row>
    <row r="1032" spans="1:157" ht="15" x14ac:dyDescent="0.35">
      <c r="A1032" s="87"/>
      <c r="B1032" s="88"/>
      <c r="C1032" s="89"/>
      <c r="D1032" s="89"/>
      <c r="E1032" s="89"/>
      <c r="F1032" s="89"/>
      <c r="G1032" s="89"/>
      <c r="H1032" s="193"/>
      <c r="I1032" s="95"/>
      <c r="J1032" s="95"/>
      <c r="K1032" s="95"/>
      <c r="L1032" s="95"/>
      <c r="M1032" s="95"/>
      <c r="N1032" s="95"/>
      <c r="O1032" s="95"/>
      <c r="P1032" s="95"/>
      <c r="Q1032" s="95"/>
      <c r="R1032" s="95"/>
      <c r="S1032" s="95"/>
      <c r="T1032" s="95"/>
      <c r="U1032" s="95"/>
      <c r="V1032" s="95"/>
      <c r="W1032" s="95"/>
      <c r="X1032" s="95"/>
      <c r="Y1032" s="95"/>
      <c r="Z1032" s="95"/>
      <c r="AA1032" s="95"/>
      <c r="AB1032" s="95"/>
      <c r="AC1032" s="95"/>
      <c r="AD1032" s="95"/>
      <c r="AE1032" s="95"/>
      <c r="AF1032" s="95"/>
      <c r="AG1032" s="95"/>
      <c r="AH1032" s="95"/>
      <c r="AI1032" s="95"/>
      <c r="AJ1032" s="95"/>
      <c r="AK1032" s="95" t="s">
        <v>630</v>
      </c>
      <c r="AL1032" s="95" t="s">
        <v>630</v>
      </c>
      <c r="AM1032" s="95" t="s">
        <v>630</v>
      </c>
      <c r="AN1032" s="95" t="s">
        <v>630</v>
      </c>
      <c r="AO1032" s="95" t="s">
        <v>630</v>
      </c>
      <c r="AP1032" s="95" t="s">
        <v>630</v>
      </c>
      <c r="AQ1032" s="95" t="s">
        <v>630</v>
      </c>
      <c r="AR1032" s="95" t="s">
        <v>630</v>
      </c>
      <c r="AS1032" s="95" t="s">
        <v>630</v>
      </c>
      <c r="AT1032" s="95" t="s">
        <v>630</v>
      </c>
      <c r="AU1032" s="95" t="s">
        <v>630</v>
      </c>
      <c r="AV1032" s="95" t="s">
        <v>630</v>
      </c>
      <c r="AW1032" s="95" t="s">
        <v>630</v>
      </c>
      <c r="AX1032" s="95" t="s">
        <v>630</v>
      </c>
      <c r="AY1032" s="95" t="s">
        <v>630</v>
      </c>
      <c r="AZ1032" s="95" t="s">
        <v>630</v>
      </c>
      <c r="BA1032" s="95" t="s">
        <v>630</v>
      </c>
      <c r="BB1032" s="95" t="s">
        <v>630</v>
      </c>
      <c r="BC1032" s="95" t="s">
        <v>630</v>
      </c>
      <c r="BD1032" s="95" t="s">
        <v>630</v>
      </c>
      <c r="BE1032" s="95" t="s">
        <v>630</v>
      </c>
      <c r="BF1032" s="95" t="s">
        <v>630</v>
      </c>
      <c r="BG1032" s="95" t="s">
        <v>630</v>
      </c>
      <c r="BH1032" s="95" t="s">
        <v>630</v>
      </c>
      <c r="BI1032" s="95" t="s">
        <v>630</v>
      </c>
      <c r="BJ1032" s="95" t="s">
        <v>630</v>
      </c>
      <c r="BK1032" s="95" t="s">
        <v>630</v>
      </c>
      <c r="BL1032" s="95" t="s">
        <v>630</v>
      </c>
      <c r="BM1032" s="95" t="s">
        <v>630</v>
      </c>
      <c r="BN1032" s="95" t="s">
        <v>630</v>
      </c>
      <c r="BO1032" s="95" t="s">
        <v>630</v>
      </c>
      <c r="BP1032" s="95" t="s">
        <v>630</v>
      </c>
      <c r="BQ1032" s="95" t="s">
        <v>630</v>
      </c>
      <c r="BR1032" s="95" t="s">
        <v>630</v>
      </c>
      <c r="BS1032" s="95" t="s">
        <v>630</v>
      </c>
      <c r="BT1032" s="89"/>
      <c r="BU1032" s="89"/>
      <c r="BV1032" s="89"/>
      <c r="BW1032" s="89"/>
      <c r="BX1032" s="89"/>
      <c r="BY1032" s="94"/>
      <c r="BZ1032" s="95"/>
      <c r="CA1032" s="95"/>
      <c r="CB1032" s="95" t="s">
        <v>630</v>
      </c>
      <c r="CC1032" s="95" t="s">
        <v>630</v>
      </c>
      <c r="CD1032" s="95" t="s">
        <v>630</v>
      </c>
      <c r="CE1032" s="95" t="s">
        <v>630</v>
      </c>
      <c r="CF1032" s="95" t="s">
        <v>630</v>
      </c>
      <c r="CG1032" s="95" t="s">
        <v>630</v>
      </c>
      <c r="CH1032" s="95" t="s">
        <v>630</v>
      </c>
      <c r="CI1032" s="95" t="s">
        <v>630</v>
      </c>
      <c r="CJ1032" s="95"/>
      <c r="CK1032" s="95"/>
      <c r="CL1032" s="95"/>
      <c r="CM1032" s="95"/>
      <c r="CN1032" s="95"/>
      <c r="CO1032" s="95"/>
      <c r="CP1032" s="95"/>
      <c r="CQ1032" s="95"/>
      <c r="CR1032" s="95"/>
      <c r="CS1032" s="95"/>
      <c r="CT1032" s="95"/>
      <c r="CU1032" s="95" t="s">
        <v>631</v>
      </c>
      <c r="CV1032" s="95" t="s">
        <v>631</v>
      </c>
      <c r="CW1032" s="95" t="s">
        <v>631</v>
      </c>
      <c r="CX1032" s="95" t="s">
        <v>631</v>
      </c>
      <c r="CY1032" s="95" t="s">
        <v>631</v>
      </c>
      <c r="CZ1032" s="95" t="s">
        <v>631</v>
      </c>
      <c r="DA1032" s="95" t="s">
        <v>631</v>
      </c>
      <c r="DB1032" s="95" t="s">
        <v>631</v>
      </c>
      <c r="DC1032" s="95" t="s">
        <v>631</v>
      </c>
      <c r="DD1032" s="95" t="s">
        <v>631</v>
      </c>
      <c r="DE1032" s="95" t="s">
        <v>631</v>
      </c>
      <c r="DF1032" s="95" t="s">
        <v>631</v>
      </c>
      <c r="DG1032" s="95" t="s">
        <v>631</v>
      </c>
      <c r="DH1032" s="95" t="s">
        <v>631</v>
      </c>
      <c r="DI1032" s="95" t="s">
        <v>631</v>
      </c>
      <c r="DJ1032" s="95" t="s">
        <v>631</v>
      </c>
      <c r="DK1032" s="95" t="s">
        <v>631</v>
      </c>
      <c r="DL1032" s="95" t="s">
        <v>631</v>
      </c>
      <c r="DM1032" s="95" t="s">
        <v>631</v>
      </c>
      <c r="DN1032" s="95" t="s">
        <v>631</v>
      </c>
      <c r="DO1032" s="95" t="s">
        <v>631</v>
      </c>
      <c r="DP1032" s="95" t="s">
        <v>631</v>
      </c>
      <c r="DQ1032" s="95" t="s">
        <v>631</v>
      </c>
      <c r="DR1032" s="95" t="s">
        <v>631</v>
      </c>
      <c r="DS1032" s="95" t="s">
        <v>631</v>
      </c>
      <c r="DT1032" s="95" t="s">
        <v>631</v>
      </c>
      <c r="DU1032" s="95" t="s">
        <v>631</v>
      </c>
      <c r="DV1032" s="95" t="s">
        <v>631</v>
      </c>
      <c r="DW1032" s="95" t="s">
        <v>631</v>
      </c>
      <c r="DX1032" s="95" t="s">
        <v>631</v>
      </c>
      <c r="DY1032" s="95" t="s">
        <v>631</v>
      </c>
      <c r="DZ1032" s="95" t="s">
        <v>631</v>
      </c>
      <c r="EA1032" s="95" t="s">
        <v>631</v>
      </c>
      <c r="EB1032" s="95" t="s">
        <v>631</v>
      </c>
      <c r="EC1032" s="95" t="s">
        <v>631</v>
      </c>
      <c r="ED1032" s="95" t="s">
        <v>631</v>
      </c>
      <c r="EE1032" s="95" t="s">
        <v>631</v>
      </c>
      <c r="EF1032" s="95" t="s">
        <v>631</v>
      </c>
      <c r="EG1032" s="95" t="s">
        <v>631</v>
      </c>
      <c r="EH1032" s="95" t="s">
        <v>631</v>
      </c>
      <c r="EI1032" s="95" t="s">
        <v>631</v>
      </c>
      <c r="EJ1032" s="95" t="s">
        <v>631</v>
      </c>
      <c r="EK1032" s="95" t="s">
        <v>631</v>
      </c>
      <c r="EL1032" s="95" t="s">
        <v>631</v>
      </c>
      <c r="EM1032" s="95" t="s">
        <v>631</v>
      </c>
      <c r="EN1032" s="95" t="s">
        <v>631</v>
      </c>
      <c r="EO1032" s="89" t="s">
        <v>631</v>
      </c>
      <c r="EP1032" s="95" t="s">
        <v>631</v>
      </c>
      <c r="EQ1032" s="95" t="s">
        <v>631</v>
      </c>
      <c r="ER1032" s="95" t="s">
        <v>631</v>
      </c>
      <c r="ES1032" s="95" t="s">
        <v>631</v>
      </c>
      <c r="ET1032" s="95" t="s">
        <v>631</v>
      </c>
      <c r="EU1032" s="95" t="s">
        <v>631</v>
      </c>
      <c r="EV1032" s="95" t="s">
        <v>631</v>
      </c>
      <c r="EW1032" s="95" t="s">
        <v>631</v>
      </c>
      <c r="EX1032" s="95" t="s">
        <v>631</v>
      </c>
      <c r="EY1032" s="95" t="s">
        <v>631</v>
      </c>
      <c r="EZ1032" s="95" t="s">
        <v>631</v>
      </c>
      <c r="FA1032" s="95" t="s">
        <v>631</v>
      </c>
    </row>
    <row r="1033" spans="1:157" ht="15" x14ac:dyDescent="0.35">
      <c r="A1033" s="87" t="s">
        <v>632</v>
      </c>
      <c r="B1033" s="96">
        <v>1688.9059584032075</v>
      </c>
      <c r="C1033" s="97">
        <v>3475.495163553569</v>
      </c>
      <c r="D1033" s="97">
        <v>3328.9608643460579</v>
      </c>
      <c r="E1033" s="97">
        <v>3052.158150283718</v>
      </c>
      <c r="F1033" s="97">
        <v>2516.7670743759572</v>
      </c>
      <c r="G1033" s="97">
        <v>4500.85433707834</v>
      </c>
      <c r="H1033" s="194">
        <v>4355.8831429063985</v>
      </c>
      <c r="I1033" s="99">
        <v>4102.5871238322079</v>
      </c>
      <c r="J1033" s="99">
        <v>3664.9086922004349</v>
      </c>
      <c r="K1033" s="99">
        <v>4215.1804793939473</v>
      </c>
      <c r="L1033" s="99">
        <v>3965.1308858083571</v>
      </c>
      <c r="M1033" s="99">
        <v>3501.4923476262479</v>
      </c>
      <c r="N1033" s="99">
        <v>3715.0666852779286</v>
      </c>
      <c r="O1033" s="99">
        <v>3138.2823498197158</v>
      </c>
      <c r="P1033" s="99">
        <v>2565.2650982898772</v>
      </c>
      <c r="Q1033" s="99">
        <v>6268.7179816037542</v>
      </c>
      <c r="R1033" s="99">
        <v>6072.0054042236043</v>
      </c>
      <c r="S1033" s="99">
        <v>5791.7431448488906</v>
      </c>
      <c r="T1033" s="99">
        <v>5195.0655751793747</v>
      </c>
      <c r="U1033" s="99">
        <v>5921.5135199205824</v>
      </c>
      <c r="V1033" s="99">
        <v>5624.8377163339383</v>
      </c>
      <c r="W1033" s="99">
        <v>5045.4525202738114</v>
      </c>
      <c r="X1033" s="99">
        <v>5346.1882081152735</v>
      </c>
      <c r="Y1033" s="99">
        <v>4773.5824424059992</v>
      </c>
      <c r="Z1033" s="99">
        <v>4336.4901362279807</v>
      </c>
      <c r="AA1033" s="99">
        <v>5754.6080914056292</v>
      </c>
      <c r="AB1033" s="99">
        <v>5470.9099374224488</v>
      </c>
      <c r="AC1033" s="99">
        <v>4895.8394653682499</v>
      </c>
      <c r="AD1033" s="99">
        <v>5196.575153209712</v>
      </c>
      <c r="AE1033" s="99">
        <v>4635.4927275556984</v>
      </c>
      <c r="AF1033" s="99">
        <v>4198.4731700205894</v>
      </c>
      <c r="AG1033" s="99">
        <v>4920.8292950634795</v>
      </c>
      <c r="AH1033" s="99">
        <v>4383.4650334030093</v>
      </c>
      <c r="AI1033" s="99">
        <v>3944.6252253934849</v>
      </c>
      <c r="AJ1033" s="99">
        <v>3361.3686181367543</v>
      </c>
      <c r="AK1033" s="99">
        <v>2865.3833835014375</v>
      </c>
      <c r="AL1033" s="99">
        <v>4116.5341729992333</v>
      </c>
      <c r="AM1033" s="99">
        <v>3971.5629788272922</v>
      </c>
      <c r="AN1033" s="99">
        <v>3714.5916074821616</v>
      </c>
      <c r="AO1033" s="99">
        <v>3200.4777424744261</v>
      </c>
      <c r="AP1033" s="99">
        <v>5118.3907584364515</v>
      </c>
      <c r="AQ1033" s="99">
        <v>4972.8571324308368</v>
      </c>
      <c r="AR1033" s="99">
        <v>4704.6299070902269</v>
      </c>
      <c r="AS1033" s="99">
        <v>4255.4500038044944</v>
      </c>
      <c r="AT1033" s="99">
        <v>4827.3235064252212</v>
      </c>
      <c r="AU1033" s="99">
        <v>4559.0962810846113</v>
      </c>
      <c r="AV1033" s="99">
        <v>4118.3234818597948</v>
      </c>
      <c r="AW1033" s="99">
        <v>4301.9271356528288</v>
      </c>
      <c r="AX1033" s="99">
        <v>3834.8726356714692</v>
      </c>
      <c r="AY1033" s="99">
        <v>3232.4834514038944</v>
      </c>
      <c r="AZ1033" s="99">
        <v>6805.8677377687518</v>
      </c>
      <c r="BA1033" s="99">
        <v>6655.6764855961947</v>
      </c>
      <c r="BB1033" s="99">
        <v>6375.2507220540274</v>
      </c>
      <c r="BC1033" s="99">
        <v>5770.2966375239312</v>
      </c>
      <c r="BD1033" s="99">
        <v>6505.4852334236384</v>
      </c>
      <c r="BE1033" s="99">
        <v>6225.0594698814712</v>
      </c>
      <c r="BF1033" s="99">
        <v>5620.1053853513758</v>
      </c>
      <c r="BG1033" s="99">
        <v>5930.6182893806463</v>
      </c>
      <c r="BH1033" s="99">
        <v>5343.4693162838494</v>
      </c>
      <c r="BI1033" s="99">
        <v>4894.6180732564108</v>
      </c>
      <c r="BJ1033" s="99">
        <v>6355.293981251084</v>
      </c>
      <c r="BK1033" s="99">
        <v>6060.8528007502582</v>
      </c>
      <c r="BL1033" s="99">
        <v>5469.9141331788205</v>
      </c>
      <c r="BM1033" s="99">
        <v>5767.8131619453015</v>
      </c>
      <c r="BN1033" s="99">
        <v>5197.3732584445615</v>
      </c>
      <c r="BO1033" s="99">
        <v>4756.1046508860309</v>
      </c>
      <c r="BP1033" s="99">
        <v>5487.3873984031334</v>
      </c>
      <c r="BQ1033" s="99">
        <v>4938.4422150116652</v>
      </c>
      <c r="BR1033" s="99">
        <v>4497.3998308656155</v>
      </c>
      <c r="BS1033" s="99">
        <v>4012.7269159710427</v>
      </c>
      <c r="BT1033" s="97">
        <v>7213.8095754805472</v>
      </c>
      <c r="BU1033" s="97">
        <v>6869.1346705927999</v>
      </c>
      <c r="BV1033" s="97">
        <v>6684.5326750284266</v>
      </c>
      <c r="BW1033" s="97">
        <v>6351.7571916238012</v>
      </c>
      <c r="BX1033" s="97">
        <v>5294.8094448147431</v>
      </c>
      <c r="BY1033" s="98">
        <v>4759.1633560577893</v>
      </c>
      <c r="BZ1033" s="99">
        <v>4503.8070973080548</v>
      </c>
      <c r="CA1033" s="99">
        <v>5891.4351929097566</v>
      </c>
      <c r="CB1033" s="99">
        <v>7678.3365277086741</v>
      </c>
      <c r="CC1033" s="99">
        <v>7389.823503501987</v>
      </c>
      <c r="CD1033" s="99">
        <v>7235.3008525645409</v>
      </c>
      <c r="CE1033" s="99">
        <v>6957.8472678806438</v>
      </c>
      <c r="CF1033" s="99">
        <v>5934.8900428986153</v>
      </c>
      <c r="CG1033" s="99">
        <v>5375.494036385383</v>
      </c>
      <c r="CH1033" s="99">
        <v>5116.1223428182539</v>
      </c>
      <c r="CI1033" s="99">
        <v>6523.3022373498143</v>
      </c>
      <c r="CJ1033" s="99">
        <v>8392.164603684525</v>
      </c>
      <c r="CK1033" s="99">
        <v>7804.3175051273274</v>
      </c>
      <c r="CL1033" s="99">
        <v>7275.0406046752023</v>
      </c>
      <c r="CM1033" s="99">
        <v>6590.9032550111224</v>
      </c>
      <c r="CN1033" s="99">
        <v>5677.1906658526932</v>
      </c>
      <c r="CO1033" s="99">
        <v>5419.6187316140795</v>
      </c>
      <c r="CP1033" s="99">
        <v>4885.5253824510974</v>
      </c>
      <c r="CQ1033" s="99">
        <v>6487.7610426438396</v>
      </c>
      <c r="CR1033" s="99">
        <v>7995.9327945869154</v>
      </c>
      <c r="CS1033" s="99">
        <v>9977.7291874756393</v>
      </c>
      <c r="CT1033" s="99">
        <v>11530.357837039644</v>
      </c>
      <c r="CU1033" s="99">
        <v>8620.1797116150537</v>
      </c>
      <c r="CV1033" s="99">
        <v>8122.7076179417245</v>
      </c>
      <c r="CW1033" s="99">
        <v>7674.2622005481317</v>
      </c>
      <c r="CX1033" s="99">
        <v>7085.5233924567738</v>
      </c>
      <c r="CY1033" s="99">
        <v>6220.2496848890669</v>
      </c>
      <c r="CZ1033" s="99">
        <v>5939.7370651119381</v>
      </c>
      <c r="DA1033" s="99">
        <v>5391.5750038952192</v>
      </c>
      <c r="DB1033" s="99">
        <v>6985.79895985861</v>
      </c>
      <c r="DC1033" s="99">
        <v>8370.8026756996242</v>
      </c>
      <c r="DD1033" s="99">
        <v>10055.289913872397</v>
      </c>
      <c r="DE1033" s="99">
        <v>11607.918563436402</v>
      </c>
      <c r="DF1033" s="99">
        <v>3394.7103974542101</v>
      </c>
      <c r="DG1033" s="99">
        <v>4935.972782807532</v>
      </c>
      <c r="DH1033" s="99">
        <v>4790.4391568019155</v>
      </c>
      <c r="DI1033" s="99">
        <v>4522.2119314613064</v>
      </c>
      <c r="DJ1033" s="99">
        <v>4045.9394971424649</v>
      </c>
      <c r="DK1033" s="99">
        <v>5938.2435966234843</v>
      </c>
      <c r="DL1033" s="99">
        <v>5775.4384691881423</v>
      </c>
      <c r="DM1033" s="99">
        <v>5495.0127056459723</v>
      </c>
      <c r="DN1033" s="99">
        <v>5028.989083616696</v>
      </c>
      <c r="DO1033" s="99">
        <v>5625.2472170155852</v>
      </c>
      <c r="DP1033" s="99">
        <v>5347.9710616495558</v>
      </c>
      <c r="DQ1033" s="99">
        <v>4882.8930257774055</v>
      </c>
      <c r="DR1033" s="99">
        <v>5075.1915356954496</v>
      </c>
      <c r="DS1033" s="99">
        <v>4616.5912180122814</v>
      </c>
      <c r="DT1033" s="99">
        <v>4162.6424321151089</v>
      </c>
      <c r="DU1033" s="99">
        <v>7341.2453363745108</v>
      </c>
      <c r="DV1033" s="99">
        <v>7190.5426522082744</v>
      </c>
      <c r="DW1033" s="99">
        <v>6910.1168886661071</v>
      </c>
      <c r="DX1033" s="99">
        <v>6331.7920963574579</v>
      </c>
      <c r="DY1033" s="99">
        <v>7040.3514000357181</v>
      </c>
      <c r="DZ1033" s="99">
        <v>6759.9256364935509</v>
      </c>
      <c r="EA1033" s="99">
        <v>6181.6008441849017</v>
      </c>
      <c r="EB1033" s="99">
        <v>6479.4998729513827</v>
      </c>
      <c r="EC1033" s="99">
        <v>5887.1596636840795</v>
      </c>
      <c r="ED1033" s="99">
        <v>5396.9903181958152</v>
      </c>
      <c r="EE1033" s="99">
        <v>6890.1601478631637</v>
      </c>
      <c r="EF1033" s="99">
        <v>6609.7343843209937</v>
      </c>
      <c r="EG1033" s="99">
        <v>6017.3941750536915</v>
      </c>
      <c r="EH1033" s="99">
        <v>6329.3086207788256</v>
      </c>
      <c r="EI1033" s="99">
        <v>5724.3545362487321</v>
      </c>
      <c r="EJ1033" s="99">
        <v>5261.175155041954</v>
      </c>
      <c r="EK1033" s="99">
        <v>6034.8674402780043</v>
      </c>
      <c r="EL1033" s="99">
        <v>5443.9287727065657</v>
      </c>
      <c r="EM1033" s="99">
        <v>5002.4184301330015</v>
      </c>
      <c r="EN1033" s="99">
        <v>4548.56561160398</v>
      </c>
      <c r="EO1033" s="97">
        <v>8135.6928084744313</v>
      </c>
      <c r="EP1033" s="99">
        <v>7842.3649140442431</v>
      </c>
      <c r="EQ1033" s="99">
        <v>7687.2473910808412</v>
      </c>
      <c r="ER1033" s="99">
        <v>7393.9194966506484</v>
      </c>
      <c r="ES1033" s="99">
        <v>6376.6499113327</v>
      </c>
      <c r="ET1033" s="99">
        <v>5776.6674892800756</v>
      </c>
      <c r="EU1033" s="99">
        <v>5513.5209306410688</v>
      </c>
      <c r="EV1033" s="99">
        <v>6956.7488336845918</v>
      </c>
      <c r="EW1033" s="99">
        <v>8672.2321988328931</v>
      </c>
      <c r="EX1033" s="99">
        <v>3703.3782621555124</v>
      </c>
      <c r="EY1033" s="99">
        <v>5056.2419552735473</v>
      </c>
      <c r="EZ1033" s="99">
        <v>5711.1858990714099</v>
      </c>
      <c r="FA1033" s="99">
        <v>6698.2372118524918</v>
      </c>
    </row>
    <row r="1034" spans="1:157" ht="15.6" thickBot="1" x14ac:dyDescent="0.4">
      <c r="A1034" s="100" t="s">
        <v>633</v>
      </c>
      <c r="B1034" s="101">
        <v>20266.87150083849</v>
      </c>
      <c r="C1034" s="102">
        <v>41705.941962642828</v>
      </c>
      <c r="D1034" s="102">
        <v>39947.530372152694</v>
      </c>
      <c r="E1034" s="102">
        <v>36625.897803404616</v>
      </c>
      <c r="F1034" s="102">
        <v>30201.204892511487</v>
      </c>
      <c r="G1034" s="102">
        <v>54010.252044940076</v>
      </c>
      <c r="H1034" s="195">
        <v>52270.597714876785</v>
      </c>
      <c r="I1034" s="104">
        <v>49231.045485986499</v>
      </c>
      <c r="J1034" s="104">
        <v>43978.904306405217</v>
      </c>
      <c r="K1034" s="104">
        <v>50582.165752727364</v>
      </c>
      <c r="L1034" s="104">
        <v>47581.570629700283</v>
      </c>
      <c r="M1034" s="104">
        <v>42017.908171514973</v>
      </c>
      <c r="N1034" s="104">
        <v>44580.800223335144</v>
      </c>
      <c r="O1034" s="104">
        <v>37659.38819783659</v>
      </c>
      <c r="P1034" s="104">
        <v>30783.181179478524</v>
      </c>
      <c r="Q1034" s="104">
        <v>75224.615779245054</v>
      </c>
      <c r="R1034" s="104">
        <v>72864.064850683251</v>
      </c>
      <c r="S1034" s="104">
        <v>69500.91773818669</v>
      </c>
      <c r="T1034" s="104">
        <v>62340.786902152497</v>
      </c>
      <c r="U1034" s="104">
        <v>71058.162239046986</v>
      </c>
      <c r="V1034" s="104">
        <v>67498.052596007255</v>
      </c>
      <c r="W1034" s="104">
        <v>60545.430243285737</v>
      </c>
      <c r="X1034" s="104">
        <v>64154.258497383285</v>
      </c>
      <c r="Y1034" s="104">
        <v>57282.989308871991</v>
      </c>
      <c r="Z1034" s="104">
        <v>52037.881634735764</v>
      </c>
      <c r="AA1034" s="104">
        <v>69055.297096867551</v>
      </c>
      <c r="AB1034" s="104">
        <v>65650.919249069382</v>
      </c>
      <c r="AC1034" s="104">
        <v>58750.073584418999</v>
      </c>
      <c r="AD1034" s="104">
        <v>62358.90183851654</v>
      </c>
      <c r="AE1034" s="104">
        <v>55625.91273066838</v>
      </c>
      <c r="AF1034" s="104">
        <v>50381.678040247076</v>
      </c>
      <c r="AG1034" s="104">
        <v>59049.951540761758</v>
      </c>
      <c r="AH1034" s="104">
        <v>52601.580400836116</v>
      </c>
      <c r="AI1034" s="104">
        <v>47335.502704721817</v>
      </c>
      <c r="AJ1034" s="104">
        <v>40336.423417641054</v>
      </c>
      <c r="AK1034" s="104">
        <v>34384.60060201725</v>
      </c>
      <c r="AL1034" s="104">
        <v>49398.410075990803</v>
      </c>
      <c r="AM1034" s="104">
        <v>47658.755745927505</v>
      </c>
      <c r="AN1034" s="104">
        <v>44575.09928978594</v>
      </c>
      <c r="AO1034" s="104">
        <v>38405.732909693113</v>
      </c>
      <c r="AP1034" s="104">
        <v>61420.689101237418</v>
      </c>
      <c r="AQ1034" s="104">
        <v>59674.285589170046</v>
      </c>
      <c r="AR1034" s="104">
        <v>56455.558885082719</v>
      </c>
      <c r="AS1034" s="104">
        <v>51065.400045653936</v>
      </c>
      <c r="AT1034" s="104">
        <v>57927.882077102651</v>
      </c>
      <c r="AU1034" s="104">
        <v>54709.155373015339</v>
      </c>
      <c r="AV1034" s="104">
        <v>49419.881782317534</v>
      </c>
      <c r="AW1034" s="104">
        <v>51623.125627833942</v>
      </c>
      <c r="AX1034" s="104">
        <v>46018.471628057632</v>
      </c>
      <c r="AY1034" s="104">
        <v>38789.801416846734</v>
      </c>
      <c r="AZ1034" s="104">
        <v>81670.412853225018</v>
      </c>
      <c r="BA1034" s="104">
        <v>79868.117827154332</v>
      </c>
      <c r="BB1034" s="104">
        <v>76503.008664648325</v>
      </c>
      <c r="BC1034" s="104">
        <v>69243.559650287178</v>
      </c>
      <c r="BD1034" s="104">
        <v>78065.822801083661</v>
      </c>
      <c r="BE1034" s="104">
        <v>74700.713638577654</v>
      </c>
      <c r="BF1034" s="104">
        <v>67441.264624216506</v>
      </c>
      <c r="BG1034" s="104">
        <v>71167.419472567752</v>
      </c>
      <c r="BH1034" s="104">
        <v>64121.631795406196</v>
      </c>
      <c r="BI1034" s="104">
        <v>58735.416879076933</v>
      </c>
      <c r="BJ1034" s="104">
        <v>76263.527775013004</v>
      </c>
      <c r="BK1034" s="104">
        <v>72730.233609003102</v>
      </c>
      <c r="BL1034" s="104">
        <v>65638.96959814585</v>
      </c>
      <c r="BM1034" s="104">
        <v>69213.757943343619</v>
      </c>
      <c r="BN1034" s="104">
        <v>62368.479101334742</v>
      </c>
      <c r="BO1034" s="104">
        <v>57073.25581063237</v>
      </c>
      <c r="BP1034" s="104">
        <v>65848.648780837597</v>
      </c>
      <c r="BQ1034" s="104">
        <v>59261.306580139979</v>
      </c>
      <c r="BR1034" s="104">
        <v>53968.797970387386</v>
      </c>
      <c r="BS1034" s="104">
        <v>48152.72299165251</v>
      </c>
      <c r="BT1034" s="102">
        <v>86565.714905766567</v>
      </c>
      <c r="BU1034" s="102">
        <v>82429.616047113595</v>
      </c>
      <c r="BV1034" s="102">
        <v>80214.392100341123</v>
      </c>
      <c r="BW1034" s="102">
        <v>76221.086299485614</v>
      </c>
      <c r="BX1034" s="102">
        <v>63537.713337776921</v>
      </c>
      <c r="BY1034" s="103">
        <v>57109.960272693468</v>
      </c>
      <c r="BZ1034" s="104">
        <v>54045.685167696662</v>
      </c>
      <c r="CA1034" s="104">
        <v>70697.222314917075</v>
      </c>
      <c r="CB1034" s="104">
        <v>92140.038332504089</v>
      </c>
      <c r="CC1034" s="104">
        <v>88677.882042023848</v>
      </c>
      <c r="CD1034" s="104">
        <v>86823.610230774488</v>
      </c>
      <c r="CE1034" s="104">
        <v>83494.167214567729</v>
      </c>
      <c r="CF1034" s="104">
        <v>71218.68051478338</v>
      </c>
      <c r="CG1034" s="104">
        <v>64505.928436624599</v>
      </c>
      <c r="CH1034" s="104">
        <v>61393.46811381905</v>
      </c>
      <c r="CI1034" s="104">
        <v>78279.626848197775</v>
      </c>
      <c r="CJ1034" s="104">
        <v>100705.97524421429</v>
      </c>
      <c r="CK1034" s="104">
        <v>93651.810061527925</v>
      </c>
      <c r="CL1034" s="104">
        <v>87300.487256102424</v>
      </c>
      <c r="CM1034" s="104">
        <v>79090.839060133469</v>
      </c>
      <c r="CN1034" s="104">
        <v>68126.287990232318</v>
      </c>
      <c r="CO1034" s="104">
        <v>65035.424779368957</v>
      </c>
      <c r="CP1034" s="104">
        <v>58626.304589413165</v>
      </c>
      <c r="CQ1034" s="104">
        <v>77853.132511726071</v>
      </c>
      <c r="CR1034" s="104">
        <v>95951.193535042985</v>
      </c>
      <c r="CS1034" s="104">
        <v>119732.75024970766</v>
      </c>
      <c r="CT1034" s="104">
        <v>138364.29404447574</v>
      </c>
      <c r="CU1034" s="104">
        <v>103442.15653938064</v>
      </c>
      <c r="CV1034" s="104">
        <v>97472.491415300698</v>
      </c>
      <c r="CW1034" s="104">
        <v>92091.14640657758</v>
      </c>
      <c r="CX1034" s="104">
        <v>85026.280709481289</v>
      </c>
      <c r="CY1034" s="104">
        <v>74642.996218668806</v>
      </c>
      <c r="CZ1034" s="104">
        <v>71276.844781343258</v>
      </c>
      <c r="DA1034" s="104">
        <v>64698.90004674263</v>
      </c>
      <c r="DB1034" s="104">
        <v>83829.58751830332</v>
      </c>
      <c r="DC1034" s="104">
        <v>100449.63210839548</v>
      </c>
      <c r="DD1034" s="104">
        <v>120663.47896646877</v>
      </c>
      <c r="DE1034" s="104">
        <v>139295.02276123682</v>
      </c>
      <c r="DF1034" s="104">
        <v>40736.524769450523</v>
      </c>
      <c r="DG1034" s="104">
        <v>59231.673393690384</v>
      </c>
      <c r="DH1034" s="104">
        <v>57485.269881622982</v>
      </c>
      <c r="DI1034" s="104">
        <v>54266.543177535677</v>
      </c>
      <c r="DJ1034" s="104">
        <v>48551.273965709581</v>
      </c>
      <c r="DK1034" s="104">
        <v>71258.923159481812</v>
      </c>
      <c r="DL1034" s="104">
        <v>69305.261630257708</v>
      </c>
      <c r="DM1034" s="104">
        <v>65940.152467751672</v>
      </c>
      <c r="DN1034" s="104">
        <v>60347.869003400352</v>
      </c>
      <c r="DO1034" s="104">
        <v>67502.966604187022</v>
      </c>
      <c r="DP1034" s="104">
        <v>64175.65273979467</v>
      </c>
      <c r="DQ1034" s="104">
        <v>58594.716309328869</v>
      </c>
      <c r="DR1034" s="104">
        <v>60902.298428345399</v>
      </c>
      <c r="DS1034" s="104">
        <v>55399.094616147377</v>
      </c>
      <c r="DT1034" s="104">
        <v>49951.709185381304</v>
      </c>
      <c r="DU1034" s="104">
        <v>88094.944036494126</v>
      </c>
      <c r="DV1034" s="104">
        <v>86286.511826499293</v>
      </c>
      <c r="DW1034" s="104">
        <v>82921.402663993285</v>
      </c>
      <c r="DX1034" s="104">
        <v>75981.505156289495</v>
      </c>
      <c r="DY1034" s="104">
        <v>84484.216800428621</v>
      </c>
      <c r="DZ1034" s="104">
        <v>81119.107637922614</v>
      </c>
      <c r="EA1034" s="104">
        <v>74179.210130218824</v>
      </c>
      <c r="EB1034" s="104">
        <v>77753.998475416593</v>
      </c>
      <c r="EC1034" s="104">
        <v>70645.915964208951</v>
      </c>
      <c r="ED1034" s="104">
        <v>64763.883818349786</v>
      </c>
      <c r="EE1034" s="104">
        <v>82681.921774357965</v>
      </c>
      <c r="EF1034" s="104">
        <v>79316.812611851929</v>
      </c>
      <c r="EG1034" s="104">
        <v>72208.730100644301</v>
      </c>
      <c r="EH1034" s="104">
        <v>75951.703449345907</v>
      </c>
      <c r="EI1034" s="104">
        <v>68692.254434984789</v>
      </c>
      <c r="EJ1034" s="104">
        <v>63134.101860503448</v>
      </c>
      <c r="EK1034" s="104">
        <v>72418.409283336048</v>
      </c>
      <c r="EL1034" s="104">
        <v>65327.145272478789</v>
      </c>
      <c r="EM1034" s="104">
        <v>60029.021161596014</v>
      </c>
      <c r="EN1034" s="104">
        <v>54582.787339247763</v>
      </c>
      <c r="EO1034" s="102">
        <v>97628.313701693172</v>
      </c>
      <c r="EP1034" s="104">
        <v>94108.378968530917</v>
      </c>
      <c r="EQ1034" s="104">
        <v>92246.968692970098</v>
      </c>
      <c r="ER1034" s="104">
        <v>88727.033959807784</v>
      </c>
      <c r="ES1034" s="104">
        <v>76519.798935992396</v>
      </c>
      <c r="ET1034" s="104">
        <v>69320.009871360904</v>
      </c>
      <c r="EU1034" s="104">
        <v>66162.251167692826</v>
      </c>
      <c r="EV1034" s="104">
        <v>83480.986004215098</v>
      </c>
      <c r="EW1034" s="104">
        <v>104066.78638599472</v>
      </c>
      <c r="EX1034" s="104">
        <v>44440.539145866147</v>
      </c>
      <c r="EY1034" s="104">
        <v>60674.903463282564</v>
      </c>
      <c r="EZ1034" s="104">
        <v>68534.230788856919</v>
      </c>
      <c r="FA1034" s="104">
        <v>80378.846542229905</v>
      </c>
    </row>
    <row r="1035" spans="1:157" ht="29.4" thickBot="1" x14ac:dyDescent="0.3">
      <c r="A1035" s="165" t="s">
        <v>634</v>
      </c>
      <c r="B1035" s="166">
        <v>45.496339920800757</v>
      </c>
      <c r="C1035" s="167">
        <v>100.88955613377325</v>
      </c>
      <c r="D1035" s="167">
        <v>98.427875308101562</v>
      </c>
      <c r="E1035" s="167">
        <v>94.490623895609858</v>
      </c>
      <c r="F1035" s="167">
        <v>83.247089377105908</v>
      </c>
      <c r="G1035" s="168">
        <v>154.72937593139079</v>
      </c>
      <c r="H1035" s="203">
        <v>147.16672680697701</v>
      </c>
      <c r="I1035" s="167">
        <v>133.41171188827309</v>
      </c>
      <c r="J1035" s="167">
        <v>114.02825012527363</v>
      </c>
      <c r="K1035" s="167">
        <v>139.60407768256323</v>
      </c>
      <c r="L1035" s="167">
        <v>125.84906276385937</v>
      </c>
      <c r="M1035" s="168">
        <v>112.1215255168802</v>
      </c>
      <c r="N1035" s="167">
        <v>120.13413150940451</v>
      </c>
      <c r="O1035" s="167">
        <v>110.9373971665333</v>
      </c>
      <c r="P1035" s="167">
        <v>100.90259012630663</v>
      </c>
      <c r="Q1035" s="167">
        <v>252.34325662131718</v>
      </c>
      <c r="R1035" s="167">
        <v>244.75126736047991</v>
      </c>
      <c r="S1035" s="168">
        <v>230.75877455904649</v>
      </c>
      <c r="T1035" s="167">
        <v>201.50570096214651</v>
      </c>
      <c r="U1035" s="167">
        <v>237.15927809964262</v>
      </c>
      <c r="V1035" s="167">
        <v>223.16678529820916</v>
      </c>
      <c r="W1035" s="167">
        <v>193.91371170130924</v>
      </c>
      <c r="X1035" s="167">
        <v>209.17429249677554</v>
      </c>
      <c r="Y1035" s="168">
        <v>179.9212188998757</v>
      </c>
      <c r="Z1035" s="167">
        <v>150.66814530297577</v>
      </c>
      <c r="AA1035" s="167">
        <v>229.56728883880533</v>
      </c>
      <c r="AB1035" s="167">
        <v>215.57479603737195</v>
      </c>
      <c r="AC1035" s="167">
        <v>186.321722440472</v>
      </c>
      <c r="AD1035" s="167">
        <v>201.58230323593835</v>
      </c>
      <c r="AE1035" s="168">
        <v>172.32922963903846</v>
      </c>
      <c r="AF1035" s="167">
        <v>143.07615604213854</v>
      </c>
      <c r="AG1035" s="167">
        <v>187.5898104345049</v>
      </c>
      <c r="AH1035" s="167">
        <v>158.33673683760495</v>
      </c>
      <c r="AI1035" s="167">
        <v>129.17860666647587</v>
      </c>
      <c r="AJ1035" s="167">
        <v>119.40465505130776</v>
      </c>
      <c r="AK1035" s="169">
        <v>40.120334076324689</v>
      </c>
      <c r="AL1035" s="170">
        <v>60.42899072504531</v>
      </c>
      <c r="AM1035" s="170">
        <v>59.156430305649074</v>
      </c>
      <c r="AN1035" s="170">
        <v>54.764671856229221</v>
      </c>
      <c r="AO1035" s="170">
        <v>50.689137212626989</v>
      </c>
      <c r="AP1035" s="170">
        <v>77.467429347931457</v>
      </c>
      <c r="AQ1035" s="169">
        <v>76.189931889185914</v>
      </c>
      <c r="AR1035" s="170">
        <v>73.835427242089651</v>
      </c>
      <c r="AS1035" s="170">
        <v>66.982065255857066</v>
      </c>
      <c r="AT1035" s="170">
        <v>74.912434430440356</v>
      </c>
      <c r="AU1035" s="170">
        <v>72.557929783344079</v>
      </c>
      <c r="AV1035" s="170">
        <v>62.025380367123638</v>
      </c>
      <c r="AW1035" s="169">
        <v>70.012062193271021</v>
      </c>
      <c r="AX1035" s="170">
        <v>63.468024742256155</v>
      </c>
      <c r="AY1035" s="170">
        <v>58.912143145756865</v>
      </c>
      <c r="AZ1035" s="170">
        <v>96.362170348991071</v>
      </c>
      <c r="BA1035" s="170">
        <v>95.150604251752227</v>
      </c>
      <c r="BB1035" s="170">
        <v>92.888459533032659</v>
      </c>
      <c r="BC1035" s="169">
        <v>88.684043188866411</v>
      </c>
      <c r="BD1035" s="170">
        <v>93.939038154513256</v>
      </c>
      <c r="BE1035" s="170">
        <v>91.676893435793758</v>
      </c>
      <c r="BF1035" s="170">
        <v>87.472477091627482</v>
      </c>
      <c r="BG1035" s="170">
        <v>89.657289145283073</v>
      </c>
      <c r="BH1035" s="170">
        <v>85.144750726398897</v>
      </c>
      <c r="BI1035" s="169">
        <v>78.238934193114787</v>
      </c>
      <c r="BJ1035" s="170">
        <v>92.727472057274383</v>
      </c>
      <c r="BK1035" s="170">
        <v>90.707867766763698</v>
      </c>
      <c r="BL1035" s="170">
        <v>86.260910994388567</v>
      </c>
      <c r="BM1035" s="170">
        <v>88.66400943343217</v>
      </c>
      <c r="BN1035" s="170">
        <v>83.862316228304024</v>
      </c>
      <c r="BO1035" s="169">
        <v>76.825280220136975</v>
      </c>
      <c r="BP1035" s="170">
        <v>86.401864714712588</v>
      </c>
      <c r="BQ1035" s="170">
        <v>81.228199799080841</v>
      </c>
      <c r="BR1035" s="170">
        <v>74.187248936043915</v>
      </c>
      <c r="BS1035" s="170">
        <v>67.547489748491969</v>
      </c>
      <c r="BT1035" s="170">
        <v>305.28809390698535</v>
      </c>
      <c r="BU1035" s="170">
        <v>291.0581232228223</v>
      </c>
      <c r="BV1035" s="170">
        <v>283.43679382556161</v>
      </c>
      <c r="BW1035" s="170">
        <v>269.20682314139856</v>
      </c>
      <c r="BX1035" s="170">
        <v>218.00891547112079</v>
      </c>
      <c r="BY1035" s="170">
        <v>188.66230788226679</v>
      </c>
      <c r="BZ1035" s="170">
        <v>174.43233719810377</v>
      </c>
      <c r="CA1035" s="170">
        <v>247.15619923546561</v>
      </c>
      <c r="CB1035" s="170">
        <v>108.88144156230074</v>
      </c>
      <c r="CC1035" s="170">
        <v>106.75924898845102</v>
      </c>
      <c r="CD1035" s="170">
        <v>105.62263887106479</v>
      </c>
      <c r="CE1035" s="170">
        <v>103.30905982576583</v>
      </c>
      <c r="CF1035" s="170">
        <v>95.412646280253142</v>
      </c>
      <c r="CG1035" s="170">
        <v>90.419835571282846</v>
      </c>
      <c r="CH1035" s="170">
        <v>87.793344707004493</v>
      </c>
      <c r="CI1035" s="170">
        <v>99.803662413472324</v>
      </c>
      <c r="CJ1035" s="170">
        <v>365.33558547154149</v>
      </c>
      <c r="CK1035" s="170">
        <v>343.4842853901178</v>
      </c>
      <c r="CL1035" s="170">
        <v>321.63298530869406</v>
      </c>
      <c r="CM1035" s="170">
        <v>292.28637771984</v>
      </c>
      <c r="CN1035" s="170">
        <v>248.70979944682307</v>
      </c>
      <c r="CO1035" s="170">
        <v>234.47982876265991</v>
      </c>
      <c r="CP1035" s="170">
        <v>205.13322117380594</v>
      </c>
      <c r="CQ1035" s="170">
        <v>287.29458332478322</v>
      </c>
      <c r="CR1035" s="170">
        <v>365.21211641097437</v>
      </c>
      <c r="CS1035" s="170">
        <v>458.42984144417056</v>
      </c>
      <c r="CT1035" s="170">
        <v>536.34737453036178</v>
      </c>
      <c r="CU1035" s="170">
        <v>132.8944381673648</v>
      </c>
      <c r="CV1035" s="170">
        <v>121.83537911707644</v>
      </c>
      <c r="CW1035" s="170">
        <v>114.59169096372315</v>
      </c>
      <c r="CX1035" s="170">
        <v>110.05989805608888</v>
      </c>
      <c r="CY1035" s="170">
        <v>103.07988907582684</v>
      </c>
      <c r="CZ1035" s="170">
        <v>100.70050848543227</v>
      </c>
      <c r="DA1035" s="170">
        <v>95.466524441327962</v>
      </c>
      <c r="DB1035" s="170">
        <v>109.25543880926465</v>
      </c>
      <c r="DC1035" s="170">
        <v>132.48479938279809</v>
      </c>
      <c r="DD1035" s="170">
        <v>179.09366189939627</v>
      </c>
      <c r="DE1035" s="170">
        <v>218.05242844249187</v>
      </c>
      <c r="DF1035" s="170">
        <v>47.560477346090678</v>
      </c>
      <c r="DG1035" s="170">
        <v>69.682270981443452</v>
      </c>
      <c r="DH1035" s="170">
        <v>68.404773522697923</v>
      </c>
      <c r="DI1035" s="170">
        <v>66.050268875601645</v>
      </c>
      <c r="DJ1035" s="170">
        <v>59.311904187296214</v>
      </c>
      <c r="DK1035" s="170">
        <v>86.064415370560582</v>
      </c>
      <c r="DL1035" s="170">
        <v>85.071135658709679</v>
      </c>
      <c r="DM1035" s="170">
        <v>82.80899093999011</v>
      </c>
      <c r="DN1035" s="170">
        <v>76.200346882470313</v>
      </c>
      <c r="DO1035" s="170">
        <v>83.859569561470764</v>
      </c>
      <c r="DP1035" s="170">
        <v>81.542920055773806</v>
      </c>
      <c r="DQ1035" s="170">
        <v>74.917912384375441</v>
      </c>
      <c r="DR1035" s="170">
        <v>79.148455210991258</v>
      </c>
      <c r="DS1035" s="170">
        <v>72.411348945023292</v>
      </c>
      <c r="DT1035" s="170">
        <v>65.239900730640613</v>
      </c>
      <c r="DU1035" s="170">
        <v>102.73450193426599</v>
      </c>
      <c r="DV1035" s="170">
        <v>101.5317863004213</v>
      </c>
      <c r="DW1035" s="170">
        <v>99.269641581701762</v>
      </c>
      <c r="DX1035" s="170">
        <v>94.604398423938733</v>
      </c>
      <c r="DY1035" s="170">
        <v>100.32022020318239</v>
      </c>
      <c r="DZ1035" s="170">
        <v>98.058075484462847</v>
      </c>
      <c r="EA1035" s="170">
        <v>93.392832326699832</v>
      </c>
      <c r="EB1035" s="170">
        <v>95.795930765743336</v>
      </c>
      <c r="EC1035" s="170">
        <v>91.373228036189118</v>
      </c>
      <c r="ED1035" s="170">
        <v>85.182431990214781</v>
      </c>
      <c r="EE1035" s="170">
        <v>99.108654105943529</v>
      </c>
      <c r="EF1035" s="170">
        <v>96.846509387224032</v>
      </c>
      <c r="EG1035" s="170">
        <v>92.423806657669758</v>
      </c>
      <c r="EH1035" s="170">
        <v>94.584364668504421</v>
      </c>
      <c r="EI1035" s="170">
        <v>90.379948324338201</v>
      </c>
      <c r="EJ1035" s="170">
        <v>83.722083941154636</v>
      </c>
      <c r="EK1035" s="170">
        <v>92.56476037799375</v>
      </c>
      <c r="EL1035" s="170">
        <v>88.117803605618704</v>
      </c>
      <c r="EM1035" s="170">
        <v>81.084950884629762</v>
      </c>
      <c r="EN1035" s="170">
        <v>73.911841930032622</v>
      </c>
      <c r="EO1035" s="170">
        <v>118.48818090620976</v>
      </c>
      <c r="EP1035" s="170">
        <v>112.16076643113489</v>
      </c>
      <c r="EQ1035" s="170">
        <v>111.01978066034674</v>
      </c>
      <c r="ER1035" s="170">
        <v>108.86217172406258</v>
      </c>
      <c r="ES1035" s="170">
        <v>100.68715609236722</v>
      </c>
      <c r="ET1035" s="170">
        <v>96.349936842643046</v>
      </c>
      <c r="EU1035" s="170">
        <v>93.670032056845116</v>
      </c>
      <c r="EV1035" s="170">
        <v>105.36671084139407</v>
      </c>
      <c r="EW1035" s="170">
        <v>136.25089251849224</v>
      </c>
      <c r="EX1035" s="170">
        <v>52.499437228916435</v>
      </c>
      <c r="EY1035" s="170">
        <v>72.798226112699496</v>
      </c>
      <c r="EZ1035" s="170">
        <v>86.619333501299593</v>
      </c>
      <c r="FA1035" s="170">
        <v>99.626957832187273</v>
      </c>
    </row>
    <row r="1036" spans="1:157" ht="70.5" customHeight="1" thickBot="1" x14ac:dyDescent="0.4">
      <c r="A1036" s="49" t="s">
        <v>681</v>
      </c>
      <c r="B1036" s="50"/>
      <c r="C1036" s="50"/>
      <c r="D1036" s="50"/>
      <c r="E1036" s="50"/>
      <c r="F1036" s="50"/>
      <c r="G1036" s="50"/>
      <c r="H1036" s="184"/>
      <c r="I1036" s="50"/>
      <c r="J1036" s="50"/>
      <c r="K1036" s="50"/>
      <c r="L1036" s="50"/>
      <c r="M1036" s="50"/>
      <c r="N1036" s="50"/>
      <c r="O1036" s="50"/>
      <c r="P1036" s="50"/>
      <c r="Q1036" s="50"/>
      <c r="R1036" s="50"/>
      <c r="S1036" s="50"/>
      <c r="T1036" s="50"/>
      <c r="U1036" s="50"/>
      <c r="V1036" s="50"/>
      <c r="W1036" s="50"/>
      <c r="X1036" s="50"/>
      <c r="Y1036" s="50"/>
      <c r="Z1036" s="50"/>
      <c r="AA1036" s="50"/>
      <c r="AB1036" s="50"/>
      <c r="AC1036" s="50"/>
      <c r="AD1036" s="50"/>
      <c r="AE1036" s="50"/>
      <c r="AF1036" s="50"/>
      <c r="AG1036" s="50"/>
      <c r="AH1036" s="50"/>
      <c r="AI1036" s="50"/>
      <c r="AJ1036" s="50"/>
      <c r="AK1036" s="50"/>
      <c r="AL1036" s="50"/>
      <c r="AM1036" s="50"/>
      <c r="AN1036" s="50"/>
      <c r="AO1036" s="50"/>
      <c r="AP1036" s="50"/>
      <c r="AQ1036" s="50"/>
      <c r="AR1036" s="50"/>
      <c r="AS1036" s="50"/>
      <c r="AT1036" s="50"/>
      <c r="AU1036" s="50"/>
      <c r="AV1036" s="50"/>
      <c r="AW1036" s="50"/>
      <c r="AX1036" s="50"/>
      <c r="AY1036" s="50"/>
      <c r="AZ1036" s="50"/>
      <c r="BA1036" s="50"/>
      <c r="BB1036" s="50"/>
      <c r="BC1036" s="50"/>
      <c r="BD1036" s="50"/>
      <c r="BE1036" s="50"/>
      <c r="BF1036" s="50"/>
      <c r="BG1036" s="50"/>
      <c r="BH1036" s="50"/>
      <c r="BI1036" s="50"/>
      <c r="BJ1036" s="50"/>
      <c r="BK1036" s="50"/>
      <c r="BL1036" s="50"/>
      <c r="BM1036" s="50"/>
      <c r="BN1036" s="50"/>
      <c r="BO1036" s="50"/>
      <c r="BP1036" s="50"/>
      <c r="BQ1036" s="50"/>
      <c r="BR1036" s="50"/>
      <c r="BS1036" s="50"/>
      <c r="BT1036" s="50"/>
      <c r="BU1036" s="51"/>
      <c r="BV1036" s="51"/>
      <c r="BW1036" s="51"/>
      <c r="BX1036" s="51"/>
      <c r="BY1036" s="51"/>
      <c r="BZ1036" s="51"/>
      <c r="CA1036" s="51"/>
      <c r="CB1036" s="51"/>
      <c r="CC1036" s="51"/>
      <c r="CD1036" s="51"/>
      <c r="CE1036" s="51"/>
      <c r="CF1036" s="51"/>
      <c r="CG1036" s="51"/>
      <c r="CH1036" s="51"/>
      <c r="CI1036" s="51"/>
      <c r="CJ1036" s="51"/>
      <c r="CK1036" s="51"/>
      <c r="CL1036" s="51"/>
      <c r="CM1036" s="51"/>
      <c r="CN1036" s="51"/>
      <c r="CO1036" s="51"/>
      <c r="CP1036" s="51"/>
      <c r="CQ1036" s="51"/>
      <c r="CR1036" s="51"/>
      <c r="CS1036" s="51"/>
      <c r="CT1036" s="51"/>
      <c r="CU1036" s="51"/>
      <c r="CV1036" s="51"/>
      <c r="CW1036" s="51"/>
      <c r="CX1036" s="51"/>
      <c r="CY1036" s="51"/>
      <c r="CZ1036" s="51"/>
      <c r="DA1036" s="51"/>
      <c r="DB1036" s="51"/>
      <c r="DC1036" s="51"/>
      <c r="DD1036" s="51"/>
      <c r="DE1036" s="51"/>
      <c r="DF1036" s="51"/>
      <c r="DG1036" s="51"/>
      <c r="DH1036" s="51"/>
      <c r="DI1036" s="51"/>
      <c r="DJ1036" s="51"/>
      <c r="DK1036" s="51"/>
      <c r="DL1036" s="51"/>
      <c r="DM1036" s="51"/>
      <c r="DN1036" s="51"/>
      <c r="DO1036" s="51"/>
      <c r="DP1036" s="51"/>
      <c r="DQ1036" s="51"/>
      <c r="DR1036" s="51"/>
      <c r="DS1036" s="51"/>
      <c r="DT1036" s="51"/>
      <c r="DU1036" s="51"/>
      <c r="DV1036" s="51"/>
      <c r="DW1036" s="51"/>
      <c r="DX1036" s="51"/>
      <c r="DY1036" s="51"/>
      <c r="DZ1036" s="51"/>
      <c r="EA1036" s="51"/>
      <c r="EB1036" s="51"/>
      <c r="EC1036" s="51"/>
      <c r="ED1036" s="51"/>
      <c r="EE1036" s="51"/>
      <c r="EF1036" s="51"/>
      <c r="EG1036" s="51"/>
      <c r="EH1036" s="51"/>
      <c r="EI1036" s="51"/>
      <c r="EJ1036" s="51"/>
      <c r="EK1036" s="51"/>
      <c r="EL1036" s="51"/>
      <c r="EM1036" s="51"/>
      <c r="EN1036" s="51"/>
      <c r="EO1036" s="51"/>
      <c r="EP1036" s="51"/>
      <c r="EQ1036" s="51"/>
      <c r="ER1036" s="51"/>
      <c r="ES1036" s="51"/>
      <c r="ET1036" s="51"/>
      <c r="EU1036" s="51"/>
      <c r="EV1036" s="51"/>
      <c r="EW1036" s="51"/>
      <c r="EX1036" s="51"/>
      <c r="EY1036" s="51"/>
      <c r="EZ1036" s="51"/>
      <c r="FA1036" s="51"/>
    </row>
    <row r="1037" spans="1:157" x14ac:dyDescent="0.25">
      <c r="A1037" s="52"/>
      <c r="B1037" s="53"/>
      <c r="C1037" s="53"/>
      <c r="D1037" s="53"/>
      <c r="E1037" s="53"/>
      <c r="F1037" s="53"/>
      <c r="G1037" s="53"/>
      <c r="H1037" s="185"/>
      <c r="I1037" s="53"/>
      <c r="J1037" s="53"/>
      <c r="K1037" s="53"/>
      <c r="L1037" s="54"/>
      <c r="M1037" s="53"/>
      <c r="N1037" s="53"/>
      <c r="O1037" s="53"/>
      <c r="P1037" s="53"/>
      <c r="Q1037" s="53"/>
      <c r="R1037" s="53"/>
      <c r="S1037" s="53"/>
      <c r="T1037" s="53"/>
      <c r="U1037" s="53"/>
      <c r="V1037" s="53"/>
      <c r="W1037" s="53"/>
      <c r="X1037" s="53"/>
      <c r="Y1037" s="53"/>
      <c r="Z1037" s="53"/>
      <c r="AA1037" s="53"/>
      <c r="AB1037" s="53"/>
      <c r="AC1037" s="53"/>
      <c r="AD1037" s="54"/>
      <c r="AE1037" s="54"/>
      <c r="AF1037" s="54"/>
      <c r="AG1037" s="53"/>
      <c r="AH1037" s="53"/>
      <c r="AI1037" s="53"/>
      <c r="AJ1037" s="53"/>
      <c r="AK1037" s="53"/>
      <c r="AL1037" s="54"/>
      <c r="AM1037" s="54"/>
      <c r="AN1037" s="54"/>
      <c r="AO1037" s="54"/>
      <c r="AP1037" s="55"/>
      <c r="AQ1037" s="55"/>
      <c r="AR1037" s="55"/>
      <c r="AS1037" s="55"/>
      <c r="AT1037" s="55"/>
      <c r="AU1037" s="55"/>
      <c r="AV1037" s="53"/>
      <c r="AW1037" s="53"/>
      <c r="AX1037" s="55"/>
      <c r="AY1037" s="53"/>
      <c r="AZ1037" s="53"/>
      <c r="BA1037" s="53"/>
      <c r="BB1037" s="53"/>
      <c r="BC1037" s="53"/>
      <c r="BD1037" s="53"/>
      <c r="BE1037" s="53"/>
      <c r="BF1037" s="53"/>
      <c r="BG1037" s="53"/>
      <c r="BH1037" s="53"/>
      <c r="BI1037" s="53"/>
      <c r="BJ1037" s="53"/>
      <c r="BK1037" s="53"/>
      <c r="BL1037" s="53"/>
      <c r="BM1037" s="54"/>
      <c r="BN1037" s="54"/>
      <c r="BO1037" s="54"/>
      <c r="BP1037" s="53"/>
      <c r="BQ1037" s="53"/>
      <c r="BR1037" s="53"/>
      <c r="BS1037" s="56"/>
      <c r="BT1037" s="53" t="s">
        <v>569</v>
      </c>
      <c r="BU1037" s="57" t="s">
        <v>570</v>
      </c>
      <c r="BV1037" s="57" t="s">
        <v>571</v>
      </c>
      <c r="BW1037" s="57" t="s">
        <v>571</v>
      </c>
      <c r="BX1037" s="57" t="s">
        <v>571</v>
      </c>
      <c r="BY1037" s="57" t="s">
        <v>571</v>
      </c>
      <c r="BZ1037" s="57" t="s">
        <v>571</v>
      </c>
      <c r="CA1037" s="57" t="s">
        <v>572</v>
      </c>
      <c r="CB1037" s="57" t="s">
        <v>573</v>
      </c>
      <c r="CC1037" s="57" t="s">
        <v>573</v>
      </c>
      <c r="CD1037" s="57" t="s">
        <v>573</v>
      </c>
      <c r="CE1037" s="57" t="s">
        <v>573</v>
      </c>
      <c r="CF1037" s="57" t="s">
        <v>573</v>
      </c>
      <c r="CG1037" s="57" t="s">
        <v>573</v>
      </c>
      <c r="CH1037" s="57" t="s">
        <v>573</v>
      </c>
      <c r="CI1037" s="57" t="s">
        <v>572</v>
      </c>
      <c r="CJ1037" s="57" t="s">
        <v>571</v>
      </c>
      <c r="CK1037" s="57" t="s">
        <v>571</v>
      </c>
      <c r="CL1037" s="57" t="s">
        <v>571</v>
      </c>
      <c r="CM1037" s="57" t="s">
        <v>571</v>
      </c>
      <c r="CN1037" s="57" t="s">
        <v>571</v>
      </c>
      <c r="CO1037" s="57" t="s">
        <v>571</v>
      </c>
      <c r="CP1037" s="57" t="s">
        <v>571</v>
      </c>
      <c r="CQ1037" s="57" t="s">
        <v>571</v>
      </c>
      <c r="CR1037" s="57" t="s">
        <v>571</v>
      </c>
      <c r="CS1037" s="57" t="s">
        <v>571</v>
      </c>
      <c r="CT1037" s="57" t="s">
        <v>571</v>
      </c>
      <c r="CU1037" s="57" t="s">
        <v>573</v>
      </c>
      <c r="CV1037" s="57" t="s">
        <v>573</v>
      </c>
      <c r="CW1037" s="57" t="s">
        <v>573</v>
      </c>
      <c r="CX1037" s="57" t="s">
        <v>573</v>
      </c>
      <c r="CY1037" s="57" t="s">
        <v>573</v>
      </c>
      <c r="CZ1037" s="57" t="s">
        <v>573</v>
      </c>
      <c r="DA1037" s="57" t="s">
        <v>573</v>
      </c>
      <c r="DB1037" s="57" t="s">
        <v>574</v>
      </c>
      <c r="DC1037" s="57" t="s">
        <v>574</v>
      </c>
      <c r="DD1037" s="57" t="s">
        <v>574</v>
      </c>
      <c r="DE1037" s="57" t="s">
        <v>574</v>
      </c>
      <c r="DF1037" s="57" t="s">
        <v>575</v>
      </c>
      <c r="DG1037" s="57" t="s">
        <v>576</v>
      </c>
      <c r="DH1037" s="57" t="s">
        <v>576</v>
      </c>
      <c r="DI1037" s="57" t="s">
        <v>576</v>
      </c>
      <c r="DJ1037" s="57" t="s">
        <v>576</v>
      </c>
      <c r="DK1037" s="57" t="s">
        <v>576</v>
      </c>
      <c r="DL1037" s="57" t="s">
        <v>576</v>
      </c>
      <c r="DM1037" s="57" t="s">
        <v>576</v>
      </c>
      <c r="DN1037" s="57" t="s">
        <v>576</v>
      </c>
      <c r="DO1037" s="57" t="s">
        <v>576</v>
      </c>
      <c r="DP1037" s="57" t="s">
        <v>576</v>
      </c>
      <c r="DQ1037" s="57" t="s">
        <v>576</v>
      </c>
      <c r="DR1037" s="57" t="s">
        <v>576</v>
      </c>
      <c r="DS1037" s="57" t="s">
        <v>576</v>
      </c>
      <c r="DT1037" s="57" t="s">
        <v>576</v>
      </c>
      <c r="DU1037" s="57" t="s">
        <v>576</v>
      </c>
      <c r="DV1037" s="57" t="s">
        <v>576</v>
      </c>
      <c r="DW1037" s="57" t="s">
        <v>576</v>
      </c>
      <c r="DX1037" s="57" t="s">
        <v>576</v>
      </c>
      <c r="DY1037" s="57" t="s">
        <v>576</v>
      </c>
      <c r="DZ1037" s="57" t="s">
        <v>576</v>
      </c>
      <c r="EA1037" s="57" t="s">
        <v>576</v>
      </c>
      <c r="EB1037" s="57" t="s">
        <v>576</v>
      </c>
      <c r="EC1037" s="57" t="s">
        <v>576</v>
      </c>
      <c r="ED1037" s="57" t="s">
        <v>576</v>
      </c>
      <c r="EE1037" s="57" t="s">
        <v>576</v>
      </c>
      <c r="EF1037" s="57" t="s">
        <v>576</v>
      </c>
      <c r="EG1037" s="57" t="s">
        <v>576</v>
      </c>
      <c r="EH1037" s="57" t="s">
        <v>576</v>
      </c>
      <c r="EI1037" s="57" t="s">
        <v>576</v>
      </c>
      <c r="EJ1037" s="57" t="s">
        <v>576</v>
      </c>
      <c r="EK1037" s="57" t="s">
        <v>576</v>
      </c>
      <c r="EL1037" s="57" t="s">
        <v>576</v>
      </c>
      <c r="EM1037" s="57" t="s">
        <v>576</v>
      </c>
      <c r="EN1037" s="57" t="s">
        <v>576</v>
      </c>
      <c r="EO1037" s="57" t="s">
        <v>576</v>
      </c>
      <c r="EP1037" s="57" t="s">
        <v>576</v>
      </c>
      <c r="EQ1037" s="57" t="s">
        <v>576</v>
      </c>
      <c r="ER1037" s="57" t="s">
        <v>576</v>
      </c>
      <c r="ES1037" s="57" t="s">
        <v>576</v>
      </c>
      <c r="ET1037" s="57" t="s">
        <v>576</v>
      </c>
      <c r="EU1037" s="57" t="s">
        <v>576</v>
      </c>
      <c r="EV1037" s="57" t="s">
        <v>572</v>
      </c>
      <c r="EW1037" s="57" t="s">
        <v>572</v>
      </c>
      <c r="EX1037" s="57" t="s">
        <v>577</v>
      </c>
      <c r="EY1037" s="57" t="s">
        <v>572</v>
      </c>
      <c r="EZ1037" s="57" t="s">
        <v>572</v>
      </c>
      <c r="FA1037" s="57" t="s">
        <v>572</v>
      </c>
    </row>
    <row r="1038" spans="1:157" x14ac:dyDescent="0.25">
      <c r="A1038" s="52"/>
      <c r="B1038" s="53"/>
      <c r="C1038" s="54"/>
      <c r="D1038" s="54"/>
      <c r="E1038" s="54"/>
      <c r="F1038" s="54"/>
      <c r="G1038" s="54"/>
      <c r="H1038" s="186"/>
      <c r="I1038" s="54"/>
      <c r="J1038" s="54"/>
      <c r="K1038" s="54"/>
      <c r="L1038" s="54"/>
      <c r="M1038" s="54"/>
      <c r="N1038" s="54"/>
      <c r="O1038" s="54"/>
      <c r="P1038" s="54"/>
      <c r="Q1038" s="53" t="s">
        <v>571</v>
      </c>
      <c r="R1038" s="53" t="s">
        <v>571</v>
      </c>
      <c r="S1038" s="53" t="s">
        <v>571</v>
      </c>
      <c r="T1038" s="53" t="s">
        <v>571</v>
      </c>
      <c r="U1038" s="53" t="s">
        <v>571</v>
      </c>
      <c r="V1038" s="53" t="s">
        <v>571</v>
      </c>
      <c r="W1038" s="53" t="s">
        <v>571</v>
      </c>
      <c r="X1038" s="53" t="s">
        <v>571</v>
      </c>
      <c r="Y1038" s="53" t="s">
        <v>571</v>
      </c>
      <c r="Z1038" s="53" t="s">
        <v>571</v>
      </c>
      <c r="AA1038" s="53" t="s">
        <v>571</v>
      </c>
      <c r="AB1038" s="53" t="s">
        <v>571</v>
      </c>
      <c r="AC1038" s="53" t="s">
        <v>571</v>
      </c>
      <c r="AD1038" s="54" t="s">
        <v>571</v>
      </c>
      <c r="AE1038" s="54" t="s">
        <v>571</v>
      </c>
      <c r="AF1038" s="54" t="s">
        <v>571</v>
      </c>
      <c r="AG1038" s="53" t="s">
        <v>571</v>
      </c>
      <c r="AH1038" s="53" t="s">
        <v>571</v>
      </c>
      <c r="AI1038" s="53" t="s">
        <v>571</v>
      </c>
      <c r="AJ1038" s="53" t="s">
        <v>571</v>
      </c>
      <c r="AK1038" s="54"/>
      <c r="AL1038" s="54"/>
      <c r="AM1038" s="54"/>
      <c r="AN1038" s="54"/>
      <c r="AO1038" s="54"/>
      <c r="AP1038" s="54"/>
      <c r="AQ1038" s="54"/>
      <c r="AR1038" s="54"/>
      <c r="AS1038" s="54"/>
      <c r="AT1038" s="54"/>
      <c r="AU1038" s="54"/>
      <c r="AV1038" s="54"/>
      <c r="AW1038" s="54"/>
      <c r="AX1038" s="54"/>
      <c r="AY1038" s="54"/>
      <c r="AZ1038" s="53" t="s">
        <v>573</v>
      </c>
      <c r="BA1038" s="55" t="s">
        <v>573</v>
      </c>
      <c r="BB1038" s="55" t="s">
        <v>573</v>
      </c>
      <c r="BC1038" s="55" t="s">
        <v>573</v>
      </c>
      <c r="BD1038" s="55" t="s">
        <v>573</v>
      </c>
      <c r="BE1038" s="55" t="s">
        <v>573</v>
      </c>
      <c r="BF1038" s="53" t="s">
        <v>573</v>
      </c>
      <c r="BG1038" s="55" t="s">
        <v>573</v>
      </c>
      <c r="BH1038" s="55" t="s">
        <v>573</v>
      </c>
      <c r="BI1038" s="55" t="s">
        <v>573</v>
      </c>
      <c r="BJ1038" s="53" t="s">
        <v>573</v>
      </c>
      <c r="BK1038" s="55" t="s">
        <v>573</v>
      </c>
      <c r="BL1038" s="55" t="s">
        <v>573</v>
      </c>
      <c r="BM1038" s="53" t="s">
        <v>573</v>
      </c>
      <c r="BN1038" s="53" t="s">
        <v>573</v>
      </c>
      <c r="BO1038" s="53" t="s">
        <v>573</v>
      </c>
      <c r="BP1038" s="55" t="s">
        <v>573</v>
      </c>
      <c r="BQ1038" s="55" t="s">
        <v>573</v>
      </c>
      <c r="BR1038" s="55" t="s">
        <v>573</v>
      </c>
      <c r="BS1038" s="58" t="s">
        <v>573</v>
      </c>
      <c r="BT1038" s="54" t="s">
        <v>578</v>
      </c>
      <c r="BU1038" s="59" t="s">
        <v>578</v>
      </c>
      <c r="BV1038" s="59" t="s">
        <v>578</v>
      </c>
      <c r="BW1038" s="59" t="s">
        <v>578</v>
      </c>
      <c r="BX1038" s="59" t="s">
        <v>579</v>
      </c>
      <c r="BY1038" s="59" t="s">
        <v>579</v>
      </c>
      <c r="BZ1038" s="59" t="s">
        <v>580</v>
      </c>
      <c r="CA1038" s="59" t="s">
        <v>581</v>
      </c>
      <c r="CB1038" s="59" t="s">
        <v>578</v>
      </c>
      <c r="CC1038" s="59" t="s">
        <v>578</v>
      </c>
      <c r="CD1038" s="59" t="s">
        <v>578</v>
      </c>
      <c r="CE1038" s="59" t="s">
        <v>578</v>
      </c>
      <c r="CF1038" s="59" t="s">
        <v>579</v>
      </c>
      <c r="CG1038" s="59" t="s">
        <v>579</v>
      </c>
      <c r="CH1038" s="59" t="s">
        <v>580</v>
      </c>
      <c r="CI1038" s="59" t="s">
        <v>574</v>
      </c>
      <c r="CJ1038" s="59" t="s">
        <v>582</v>
      </c>
      <c r="CK1038" s="59" t="s">
        <v>578</v>
      </c>
      <c r="CL1038" s="59" t="s">
        <v>583</v>
      </c>
      <c r="CM1038" s="59" t="s">
        <v>583</v>
      </c>
      <c r="CN1038" s="59" t="s">
        <v>579</v>
      </c>
      <c r="CO1038" s="59" t="s">
        <v>584</v>
      </c>
      <c r="CP1038" s="59" t="s">
        <v>585</v>
      </c>
      <c r="CQ1038" s="59" t="s">
        <v>586</v>
      </c>
      <c r="CR1038" s="59" t="s">
        <v>587</v>
      </c>
      <c r="CS1038" s="59" t="s">
        <v>588</v>
      </c>
      <c r="CT1038" s="59" t="s">
        <v>589</v>
      </c>
      <c r="CU1038" s="59" t="s">
        <v>582</v>
      </c>
      <c r="CV1038" s="59" t="s">
        <v>578</v>
      </c>
      <c r="CW1038" s="59" t="s">
        <v>583</v>
      </c>
      <c r="CX1038" s="59" t="s">
        <v>583</v>
      </c>
      <c r="CY1038" s="59" t="s">
        <v>579</v>
      </c>
      <c r="CZ1038" s="59" t="s">
        <v>584</v>
      </c>
      <c r="DA1038" s="59" t="s">
        <v>585</v>
      </c>
      <c r="DB1038" s="59" t="s">
        <v>586</v>
      </c>
      <c r="DC1038" s="59" t="s">
        <v>587</v>
      </c>
      <c r="DD1038" s="59" t="s">
        <v>588</v>
      </c>
      <c r="DE1038" s="59" t="s">
        <v>589</v>
      </c>
      <c r="DF1038" s="59" t="s">
        <v>590</v>
      </c>
      <c r="DG1038" s="59" t="s">
        <v>578</v>
      </c>
      <c r="DH1038" s="59" t="s">
        <v>579</v>
      </c>
      <c r="DI1038" s="59" t="s">
        <v>580</v>
      </c>
      <c r="DJ1038" s="59" t="s">
        <v>591</v>
      </c>
      <c r="DK1038" s="59" t="s">
        <v>578</v>
      </c>
      <c r="DL1038" s="59" t="s">
        <v>578</v>
      </c>
      <c r="DM1038" s="59" t="s">
        <v>578</v>
      </c>
      <c r="DN1038" s="59" t="s">
        <v>578</v>
      </c>
      <c r="DO1038" s="59" t="s">
        <v>579</v>
      </c>
      <c r="DP1038" s="59" t="s">
        <v>579</v>
      </c>
      <c r="DQ1038" s="59" t="s">
        <v>579</v>
      </c>
      <c r="DR1038" s="59" t="s">
        <v>580</v>
      </c>
      <c r="DS1038" s="59" t="s">
        <v>580</v>
      </c>
      <c r="DT1038" s="59" t="s">
        <v>591</v>
      </c>
      <c r="DU1038" s="59" t="s">
        <v>578</v>
      </c>
      <c r="DV1038" s="59" t="s">
        <v>578</v>
      </c>
      <c r="DW1038" s="59" t="s">
        <v>578</v>
      </c>
      <c r="DX1038" s="59" t="s">
        <v>578</v>
      </c>
      <c r="DY1038" s="59" t="s">
        <v>578</v>
      </c>
      <c r="DZ1038" s="59" t="s">
        <v>578</v>
      </c>
      <c r="EA1038" s="59" t="s">
        <v>578</v>
      </c>
      <c r="EB1038" s="59" t="s">
        <v>578</v>
      </c>
      <c r="EC1038" s="59" t="s">
        <v>578</v>
      </c>
      <c r="ED1038" s="59" t="s">
        <v>578</v>
      </c>
      <c r="EE1038" s="59" t="s">
        <v>579</v>
      </c>
      <c r="EF1038" s="59" t="s">
        <v>579</v>
      </c>
      <c r="EG1038" s="59" t="s">
        <v>579</v>
      </c>
      <c r="EH1038" s="59" t="s">
        <v>579</v>
      </c>
      <c r="EI1038" s="59" t="s">
        <v>579</v>
      </c>
      <c r="EJ1038" s="59" t="s">
        <v>579</v>
      </c>
      <c r="EK1038" s="59" t="s">
        <v>580</v>
      </c>
      <c r="EL1038" s="59" t="s">
        <v>580</v>
      </c>
      <c r="EM1038" s="59" t="s">
        <v>580</v>
      </c>
      <c r="EN1038" s="59" t="s">
        <v>591</v>
      </c>
      <c r="EO1038" s="59" t="s">
        <v>578</v>
      </c>
      <c r="EP1038" s="59" t="s">
        <v>578</v>
      </c>
      <c r="EQ1038" s="59" t="s">
        <v>578</v>
      </c>
      <c r="ER1038" s="59" t="s">
        <v>578</v>
      </c>
      <c r="ES1038" s="59" t="s">
        <v>579</v>
      </c>
      <c r="ET1038" s="59" t="s">
        <v>579</v>
      </c>
      <c r="EU1038" s="59" t="s">
        <v>580</v>
      </c>
      <c r="EV1038" s="59" t="s">
        <v>592</v>
      </c>
      <c r="EW1038" s="59" t="s">
        <v>592</v>
      </c>
      <c r="EX1038" s="59" t="s">
        <v>590</v>
      </c>
      <c r="EY1038" s="59" t="s">
        <v>593</v>
      </c>
      <c r="EZ1038" s="59" t="s">
        <v>593</v>
      </c>
      <c r="FA1038" s="59" t="s">
        <v>593</v>
      </c>
    </row>
    <row r="1039" spans="1:157" x14ac:dyDescent="0.25">
      <c r="A1039" s="52"/>
      <c r="B1039" s="53"/>
      <c r="C1039" s="53"/>
      <c r="D1039" s="53"/>
      <c r="E1039" s="53"/>
      <c r="F1039" s="53"/>
      <c r="G1039" s="53" t="s">
        <v>571</v>
      </c>
      <c r="H1039" s="185" t="s">
        <v>571</v>
      </c>
      <c r="I1039" s="53" t="s">
        <v>571</v>
      </c>
      <c r="J1039" s="53" t="s">
        <v>571</v>
      </c>
      <c r="K1039" s="53" t="s">
        <v>571</v>
      </c>
      <c r="L1039" s="54" t="s">
        <v>571</v>
      </c>
      <c r="M1039" s="53" t="s">
        <v>571</v>
      </c>
      <c r="N1039" s="53" t="s">
        <v>571</v>
      </c>
      <c r="O1039" s="53" t="s">
        <v>571</v>
      </c>
      <c r="P1039" s="53" t="s">
        <v>571</v>
      </c>
      <c r="Q1039" s="53" t="s">
        <v>594</v>
      </c>
      <c r="R1039" s="53" t="s">
        <v>594</v>
      </c>
      <c r="S1039" s="53" t="s">
        <v>594</v>
      </c>
      <c r="T1039" s="53" t="s">
        <v>594</v>
      </c>
      <c r="U1039" s="53" t="s">
        <v>594</v>
      </c>
      <c r="V1039" s="53" t="s">
        <v>594</v>
      </c>
      <c r="W1039" s="53" t="s">
        <v>594</v>
      </c>
      <c r="X1039" s="53" t="s">
        <v>594</v>
      </c>
      <c r="Y1039" s="53" t="s">
        <v>594</v>
      </c>
      <c r="Z1039" s="53" t="s">
        <v>594</v>
      </c>
      <c r="AA1039" s="53" t="s">
        <v>595</v>
      </c>
      <c r="AB1039" s="53" t="s">
        <v>595</v>
      </c>
      <c r="AC1039" s="53" t="s">
        <v>595</v>
      </c>
      <c r="AD1039" s="54" t="s">
        <v>595</v>
      </c>
      <c r="AE1039" s="54" t="s">
        <v>595</v>
      </c>
      <c r="AF1039" s="54" t="s">
        <v>595</v>
      </c>
      <c r="AG1039" s="53" t="s">
        <v>596</v>
      </c>
      <c r="AH1039" s="53" t="s">
        <v>596</v>
      </c>
      <c r="AI1039" s="53" t="s">
        <v>596</v>
      </c>
      <c r="AJ1039" s="53" t="s">
        <v>597</v>
      </c>
      <c r="AK1039" s="53"/>
      <c r="AL1039" s="54"/>
      <c r="AM1039" s="54"/>
      <c r="AN1039" s="54"/>
      <c r="AO1039" s="54"/>
      <c r="AP1039" s="55" t="s">
        <v>573</v>
      </c>
      <c r="AQ1039" s="55" t="s">
        <v>573</v>
      </c>
      <c r="AR1039" s="55" t="s">
        <v>573</v>
      </c>
      <c r="AS1039" s="55" t="s">
        <v>573</v>
      </c>
      <c r="AT1039" s="55" t="s">
        <v>573</v>
      </c>
      <c r="AU1039" s="55" t="s">
        <v>573</v>
      </c>
      <c r="AV1039" s="53" t="s">
        <v>573</v>
      </c>
      <c r="AW1039" s="53" t="s">
        <v>573</v>
      </c>
      <c r="AX1039" s="55" t="s">
        <v>573</v>
      </c>
      <c r="AY1039" s="53" t="s">
        <v>573</v>
      </c>
      <c r="AZ1039" s="53" t="s">
        <v>594</v>
      </c>
      <c r="BA1039" s="53" t="s">
        <v>594</v>
      </c>
      <c r="BB1039" s="53" t="s">
        <v>594</v>
      </c>
      <c r="BC1039" s="53" t="s">
        <v>594</v>
      </c>
      <c r="BD1039" s="53" t="s">
        <v>594</v>
      </c>
      <c r="BE1039" s="53" t="s">
        <v>594</v>
      </c>
      <c r="BF1039" s="53" t="s">
        <v>594</v>
      </c>
      <c r="BG1039" s="53" t="s">
        <v>594</v>
      </c>
      <c r="BH1039" s="53" t="s">
        <v>594</v>
      </c>
      <c r="BI1039" s="53" t="s">
        <v>594</v>
      </c>
      <c r="BJ1039" s="53" t="s">
        <v>595</v>
      </c>
      <c r="BK1039" s="53" t="s">
        <v>595</v>
      </c>
      <c r="BL1039" s="53" t="s">
        <v>595</v>
      </c>
      <c r="BM1039" s="54" t="s">
        <v>595</v>
      </c>
      <c r="BN1039" s="54" t="s">
        <v>595</v>
      </c>
      <c r="BO1039" s="54" t="s">
        <v>595</v>
      </c>
      <c r="BP1039" s="53" t="s">
        <v>596</v>
      </c>
      <c r="BQ1039" s="53" t="s">
        <v>596</v>
      </c>
      <c r="BR1039" s="53" t="s">
        <v>596</v>
      </c>
      <c r="BS1039" s="60" t="s">
        <v>597</v>
      </c>
      <c r="BT1039" s="53" t="s">
        <v>578</v>
      </c>
      <c r="BU1039" s="59" t="s">
        <v>578</v>
      </c>
      <c r="BV1039" s="59" t="s">
        <v>579</v>
      </c>
      <c r="BW1039" s="59" t="s">
        <v>579</v>
      </c>
      <c r="BX1039" s="59" t="s">
        <v>580</v>
      </c>
      <c r="BY1039" s="59" t="s">
        <v>580</v>
      </c>
      <c r="BZ1039" s="59" t="s">
        <v>580</v>
      </c>
      <c r="CA1039" s="59" t="s">
        <v>598</v>
      </c>
      <c r="CB1039" s="59" t="s">
        <v>578</v>
      </c>
      <c r="CC1039" s="59" t="s">
        <v>578</v>
      </c>
      <c r="CD1039" s="59" t="s">
        <v>579</v>
      </c>
      <c r="CE1039" s="59" t="s">
        <v>579</v>
      </c>
      <c r="CF1039" s="59" t="s">
        <v>580</v>
      </c>
      <c r="CG1039" s="59" t="s">
        <v>580</v>
      </c>
      <c r="CH1039" s="59" t="s">
        <v>580</v>
      </c>
      <c r="CI1039" s="59" t="s">
        <v>598</v>
      </c>
      <c r="CJ1039" s="59" t="s">
        <v>583</v>
      </c>
      <c r="CK1039" s="59" t="s">
        <v>583</v>
      </c>
      <c r="CL1039" s="59" t="s">
        <v>584</v>
      </c>
      <c r="CM1039" s="59" t="s">
        <v>585</v>
      </c>
      <c r="CN1039" s="59" t="s">
        <v>585</v>
      </c>
      <c r="CO1039" s="59" t="s">
        <v>599</v>
      </c>
      <c r="CP1039" s="59" t="s">
        <v>600</v>
      </c>
      <c r="CQ1039" s="59" t="s">
        <v>601</v>
      </c>
      <c r="CR1039" s="59" t="s">
        <v>601</v>
      </c>
      <c r="CS1039" s="59" t="s">
        <v>601</v>
      </c>
      <c r="CT1039" s="59" t="s">
        <v>601</v>
      </c>
      <c r="CU1039" s="59" t="s">
        <v>583</v>
      </c>
      <c r="CV1039" s="59" t="s">
        <v>583</v>
      </c>
      <c r="CW1039" s="59" t="s">
        <v>584</v>
      </c>
      <c r="CX1039" s="59" t="s">
        <v>585</v>
      </c>
      <c r="CY1039" s="59" t="s">
        <v>585</v>
      </c>
      <c r="CZ1039" s="59" t="s">
        <v>599</v>
      </c>
      <c r="DA1039" s="59" t="s">
        <v>600</v>
      </c>
      <c r="DB1039" s="59" t="s">
        <v>601</v>
      </c>
      <c r="DC1039" s="59" t="s">
        <v>601</v>
      </c>
      <c r="DD1039" s="59" t="s">
        <v>601</v>
      </c>
      <c r="DE1039" s="59" t="s">
        <v>601</v>
      </c>
      <c r="DF1039" s="59"/>
      <c r="DG1039" s="59"/>
      <c r="DH1039" s="59"/>
      <c r="DI1039" s="59"/>
      <c r="DJ1039" s="59"/>
      <c r="DK1039" s="59" t="s">
        <v>578</v>
      </c>
      <c r="DL1039" s="59" t="s">
        <v>579</v>
      </c>
      <c r="DM1039" s="59" t="s">
        <v>580</v>
      </c>
      <c r="DN1039" s="59" t="s">
        <v>591</v>
      </c>
      <c r="DO1039" s="59" t="s">
        <v>579</v>
      </c>
      <c r="DP1039" s="59" t="s">
        <v>580</v>
      </c>
      <c r="DQ1039" s="59" t="s">
        <v>591</v>
      </c>
      <c r="DR1039" s="59" t="s">
        <v>580</v>
      </c>
      <c r="DS1039" s="59" t="s">
        <v>591</v>
      </c>
      <c r="DT1039" s="59" t="s">
        <v>591</v>
      </c>
      <c r="DU1039" s="59" t="s">
        <v>578</v>
      </c>
      <c r="DV1039" s="59" t="s">
        <v>578</v>
      </c>
      <c r="DW1039" s="59" t="s">
        <v>578</v>
      </c>
      <c r="DX1039" s="59" t="s">
        <v>578</v>
      </c>
      <c r="DY1039" s="59" t="s">
        <v>579</v>
      </c>
      <c r="DZ1039" s="59" t="s">
        <v>579</v>
      </c>
      <c r="EA1039" s="59" t="s">
        <v>579</v>
      </c>
      <c r="EB1039" s="59" t="s">
        <v>580</v>
      </c>
      <c r="EC1039" s="59" t="s">
        <v>580</v>
      </c>
      <c r="ED1039" s="59" t="s">
        <v>591</v>
      </c>
      <c r="EE1039" s="59" t="s">
        <v>579</v>
      </c>
      <c r="EF1039" s="59" t="s">
        <v>579</v>
      </c>
      <c r="EG1039" s="59" t="s">
        <v>579</v>
      </c>
      <c r="EH1039" s="59" t="s">
        <v>580</v>
      </c>
      <c r="EI1039" s="59" t="s">
        <v>580</v>
      </c>
      <c r="EJ1039" s="59" t="s">
        <v>591</v>
      </c>
      <c r="EK1039" s="59" t="s">
        <v>580</v>
      </c>
      <c r="EL1039" s="59" t="s">
        <v>580</v>
      </c>
      <c r="EM1039" s="59" t="s">
        <v>591</v>
      </c>
      <c r="EN1039" s="59" t="s">
        <v>591</v>
      </c>
      <c r="EO1039" s="59" t="s">
        <v>578</v>
      </c>
      <c r="EP1039" s="59" t="s">
        <v>578</v>
      </c>
      <c r="EQ1039" s="59" t="s">
        <v>579</v>
      </c>
      <c r="ER1039" s="59" t="s">
        <v>579</v>
      </c>
      <c r="ES1039" s="59" t="s">
        <v>580</v>
      </c>
      <c r="ET1039" s="59" t="s">
        <v>580</v>
      </c>
      <c r="EU1039" s="59" t="s">
        <v>580</v>
      </c>
      <c r="EV1039" s="59" t="s">
        <v>598</v>
      </c>
      <c r="EW1039" s="59" t="s">
        <v>602</v>
      </c>
      <c r="EX1039" s="59"/>
      <c r="EY1039" s="59" t="s">
        <v>603</v>
      </c>
      <c r="EZ1039" s="59" t="s">
        <v>604</v>
      </c>
      <c r="FA1039" s="59" t="s">
        <v>605</v>
      </c>
    </row>
    <row r="1040" spans="1:157" x14ac:dyDescent="0.25">
      <c r="A1040" s="52"/>
      <c r="B1040" s="53"/>
      <c r="C1040" s="53" t="s">
        <v>571</v>
      </c>
      <c r="D1040" s="53" t="s">
        <v>571</v>
      </c>
      <c r="E1040" s="53" t="s">
        <v>606</v>
      </c>
      <c r="F1040" s="53" t="s">
        <v>571</v>
      </c>
      <c r="G1040" s="53" t="s">
        <v>594</v>
      </c>
      <c r="H1040" s="185" t="s">
        <v>594</v>
      </c>
      <c r="I1040" s="53" t="s">
        <v>594</v>
      </c>
      <c r="J1040" s="53" t="s">
        <v>594</v>
      </c>
      <c r="K1040" s="53" t="s">
        <v>595</v>
      </c>
      <c r="L1040" s="54" t="s">
        <v>595</v>
      </c>
      <c r="M1040" s="53" t="s">
        <v>595</v>
      </c>
      <c r="N1040" s="53" t="s">
        <v>596</v>
      </c>
      <c r="O1040" s="53" t="s">
        <v>596</v>
      </c>
      <c r="P1040" s="53" t="s">
        <v>597</v>
      </c>
      <c r="Q1040" s="53" t="s">
        <v>594</v>
      </c>
      <c r="R1040" s="53" t="s">
        <v>594</v>
      </c>
      <c r="S1040" s="53" t="s">
        <v>594</v>
      </c>
      <c r="T1040" s="53" t="s">
        <v>594</v>
      </c>
      <c r="U1040" s="53" t="s">
        <v>595</v>
      </c>
      <c r="V1040" s="53" t="s">
        <v>595</v>
      </c>
      <c r="W1040" s="53" t="s">
        <v>595</v>
      </c>
      <c r="X1040" s="53" t="s">
        <v>596</v>
      </c>
      <c r="Y1040" s="53" t="s">
        <v>596</v>
      </c>
      <c r="Z1040" s="53" t="s">
        <v>597</v>
      </c>
      <c r="AA1040" s="53" t="s">
        <v>595</v>
      </c>
      <c r="AB1040" s="53" t="s">
        <v>595</v>
      </c>
      <c r="AC1040" s="53" t="s">
        <v>595</v>
      </c>
      <c r="AD1040" s="54" t="s">
        <v>596</v>
      </c>
      <c r="AE1040" s="54" t="s">
        <v>596</v>
      </c>
      <c r="AF1040" s="54" t="s">
        <v>597</v>
      </c>
      <c r="AG1040" s="53" t="s">
        <v>596</v>
      </c>
      <c r="AH1040" s="53" t="s">
        <v>596</v>
      </c>
      <c r="AI1040" s="53" t="s">
        <v>597</v>
      </c>
      <c r="AJ1040" s="53" t="s">
        <v>597</v>
      </c>
      <c r="AK1040" s="53"/>
      <c r="AL1040" s="55" t="s">
        <v>573</v>
      </c>
      <c r="AM1040" s="55" t="s">
        <v>573</v>
      </c>
      <c r="AN1040" s="53" t="s">
        <v>573</v>
      </c>
      <c r="AO1040" s="55" t="s">
        <v>573</v>
      </c>
      <c r="AP1040" s="53" t="s">
        <v>594</v>
      </c>
      <c r="AQ1040" s="53" t="s">
        <v>594</v>
      </c>
      <c r="AR1040" s="53" t="s">
        <v>594</v>
      </c>
      <c r="AS1040" s="53" t="s">
        <v>594</v>
      </c>
      <c r="AT1040" s="53" t="s">
        <v>595</v>
      </c>
      <c r="AU1040" s="54" t="s">
        <v>595</v>
      </c>
      <c r="AV1040" s="53" t="s">
        <v>595</v>
      </c>
      <c r="AW1040" s="53" t="s">
        <v>596</v>
      </c>
      <c r="AX1040" s="53" t="s">
        <v>596</v>
      </c>
      <c r="AY1040" s="53" t="s">
        <v>597</v>
      </c>
      <c r="AZ1040" s="53" t="s">
        <v>594</v>
      </c>
      <c r="BA1040" s="53" t="s">
        <v>594</v>
      </c>
      <c r="BB1040" s="53" t="s">
        <v>594</v>
      </c>
      <c r="BC1040" s="53" t="s">
        <v>594</v>
      </c>
      <c r="BD1040" s="53" t="s">
        <v>595</v>
      </c>
      <c r="BE1040" s="53" t="s">
        <v>595</v>
      </c>
      <c r="BF1040" s="53" t="s">
        <v>595</v>
      </c>
      <c r="BG1040" s="53" t="s">
        <v>596</v>
      </c>
      <c r="BH1040" s="53" t="s">
        <v>596</v>
      </c>
      <c r="BI1040" s="53" t="s">
        <v>597</v>
      </c>
      <c r="BJ1040" s="53" t="s">
        <v>595</v>
      </c>
      <c r="BK1040" s="53" t="s">
        <v>595</v>
      </c>
      <c r="BL1040" s="53" t="s">
        <v>595</v>
      </c>
      <c r="BM1040" s="54" t="s">
        <v>596</v>
      </c>
      <c r="BN1040" s="54" t="s">
        <v>596</v>
      </c>
      <c r="BO1040" s="54" t="s">
        <v>597</v>
      </c>
      <c r="BP1040" s="53" t="s">
        <v>596</v>
      </c>
      <c r="BQ1040" s="53" t="s">
        <v>596</v>
      </c>
      <c r="BR1040" s="53" t="s">
        <v>597</v>
      </c>
      <c r="BS1040" s="60" t="s">
        <v>597</v>
      </c>
      <c r="BT1040" s="53" t="s">
        <v>579</v>
      </c>
      <c r="BU1040" s="59" t="s">
        <v>579</v>
      </c>
      <c r="BV1040" s="59" t="s">
        <v>579</v>
      </c>
      <c r="BW1040" s="59" t="s">
        <v>580</v>
      </c>
      <c r="BX1040" s="59" t="s">
        <v>580</v>
      </c>
      <c r="BY1040" s="59" t="s">
        <v>591</v>
      </c>
      <c r="BZ1040" s="59" t="s">
        <v>591</v>
      </c>
      <c r="CA1040" s="59" t="s">
        <v>601</v>
      </c>
      <c r="CB1040" s="59" t="s">
        <v>579</v>
      </c>
      <c r="CC1040" s="59" t="s">
        <v>579</v>
      </c>
      <c r="CD1040" s="59" t="s">
        <v>579</v>
      </c>
      <c r="CE1040" s="59" t="s">
        <v>580</v>
      </c>
      <c r="CF1040" s="59" t="s">
        <v>580</v>
      </c>
      <c r="CG1040" s="59" t="s">
        <v>591</v>
      </c>
      <c r="CH1040" s="59" t="s">
        <v>591</v>
      </c>
      <c r="CI1040" s="59" t="s">
        <v>601</v>
      </c>
      <c r="CJ1040" s="59" t="s">
        <v>580</v>
      </c>
      <c r="CK1040" s="59" t="s">
        <v>585</v>
      </c>
      <c r="CL1040" s="59" t="s">
        <v>607</v>
      </c>
      <c r="CM1040" s="59" t="s">
        <v>591</v>
      </c>
      <c r="CN1040" s="59" t="s">
        <v>599</v>
      </c>
      <c r="CO1040" s="59" t="s">
        <v>607</v>
      </c>
      <c r="CP1040" s="59" t="s">
        <v>607</v>
      </c>
      <c r="CQ1040" s="59" t="s">
        <v>608</v>
      </c>
      <c r="CR1040" s="59" t="s">
        <v>608</v>
      </c>
      <c r="CS1040" s="59" t="s">
        <v>608</v>
      </c>
      <c r="CT1040" s="59" t="s">
        <v>609</v>
      </c>
      <c r="CU1040" s="59" t="s">
        <v>580</v>
      </c>
      <c r="CV1040" s="59" t="s">
        <v>585</v>
      </c>
      <c r="CW1040" s="59" t="s">
        <v>607</v>
      </c>
      <c r="CX1040" s="59" t="s">
        <v>591</v>
      </c>
      <c r="CY1040" s="59" t="s">
        <v>599</v>
      </c>
      <c r="CZ1040" s="59" t="s">
        <v>607</v>
      </c>
      <c r="DA1040" s="59" t="s">
        <v>607</v>
      </c>
      <c r="DB1040" s="59" t="s">
        <v>608</v>
      </c>
      <c r="DC1040" s="59" t="s">
        <v>608</v>
      </c>
      <c r="DD1040" s="59" t="s">
        <v>608</v>
      </c>
      <c r="DE1040" s="59" t="s">
        <v>610</v>
      </c>
      <c r="DF1040" s="59"/>
      <c r="DG1040" s="59"/>
      <c r="DH1040" s="59"/>
      <c r="DI1040" s="59"/>
      <c r="DJ1040" s="59"/>
      <c r="DK1040" s="59"/>
      <c r="DL1040" s="59"/>
      <c r="DM1040" s="59"/>
      <c r="DN1040" s="59"/>
      <c r="DO1040" s="59"/>
      <c r="DP1040" s="59"/>
      <c r="DQ1040" s="59"/>
      <c r="DR1040" s="59"/>
      <c r="DS1040" s="59"/>
      <c r="DT1040" s="59"/>
      <c r="DU1040" s="59" t="s">
        <v>611</v>
      </c>
      <c r="DV1040" s="59" t="s">
        <v>579</v>
      </c>
      <c r="DW1040" s="59" t="s">
        <v>580</v>
      </c>
      <c r="DX1040" s="59" t="s">
        <v>591</v>
      </c>
      <c r="DY1040" s="59" t="s">
        <v>579</v>
      </c>
      <c r="DZ1040" s="59" t="s">
        <v>580</v>
      </c>
      <c r="EA1040" s="59" t="s">
        <v>591</v>
      </c>
      <c r="EB1040" s="59" t="s">
        <v>580</v>
      </c>
      <c r="EC1040" s="59" t="s">
        <v>591</v>
      </c>
      <c r="ED1040" s="59" t="s">
        <v>591</v>
      </c>
      <c r="EE1040" s="59" t="s">
        <v>579</v>
      </c>
      <c r="EF1040" s="59" t="s">
        <v>580</v>
      </c>
      <c r="EG1040" s="59" t="s">
        <v>591</v>
      </c>
      <c r="EH1040" s="59" t="s">
        <v>580</v>
      </c>
      <c r="EI1040" s="59" t="s">
        <v>591</v>
      </c>
      <c r="EJ1040" s="59" t="s">
        <v>591</v>
      </c>
      <c r="EK1040" s="59" t="s">
        <v>580</v>
      </c>
      <c r="EL1040" s="59" t="s">
        <v>591</v>
      </c>
      <c r="EM1040" s="59" t="s">
        <v>591</v>
      </c>
      <c r="EN1040" s="59" t="s">
        <v>591</v>
      </c>
      <c r="EO1040" s="59" t="s">
        <v>579</v>
      </c>
      <c r="EP1040" s="59" t="s">
        <v>579</v>
      </c>
      <c r="EQ1040" s="59" t="s">
        <v>579</v>
      </c>
      <c r="ER1040" s="59" t="s">
        <v>580</v>
      </c>
      <c r="ES1040" s="59" t="s">
        <v>580</v>
      </c>
      <c r="ET1040" s="59" t="s">
        <v>591</v>
      </c>
      <c r="EU1040" s="59" t="s">
        <v>591</v>
      </c>
      <c r="EV1040" s="59" t="s">
        <v>601</v>
      </c>
      <c r="EW1040" s="59" t="s">
        <v>601</v>
      </c>
      <c r="EX1040" s="59"/>
      <c r="EY1040" s="59" t="s">
        <v>601</v>
      </c>
      <c r="EZ1040" s="59" t="s">
        <v>601</v>
      </c>
      <c r="FA1040" s="59" t="s">
        <v>601</v>
      </c>
    </row>
    <row r="1041" spans="1:157" ht="13.8" thickBot="1" x14ac:dyDescent="0.3">
      <c r="A1041" s="61" t="s">
        <v>612</v>
      </c>
      <c r="B1041" s="62" t="s">
        <v>569</v>
      </c>
      <c r="C1041" s="62" t="s">
        <v>578</v>
      </c>
      <c r="D1041" s="62" t="s">
        <v>613</v>
      </c>
      <c r="E1041" s="62" t="s">
        <v>614</v>
      </c>
      <c r="F1041" s="62" t="s">
        <v>615</v>
      </c>
      <c r="G1041" s="62" t="s">
        <v>578</v>
      </c>
      <c r="H1041" s="187" t="s">
        <v>613</v>
      </c>
      <c r="I1041" s="62" t="s">
        <v>614</v>
      </c>
      <c r="J1041" s="62" t="s">
        <v>615</v>
      </c>
      <c r="K1041" s="62" t="s">
        <v>613</v>
      </c>
      <c r="L1041" s="63" t="s">
        <v>614</v>
      </c>
      <c r="M1041" s="62" t="s">
        <v>615</v>
      </c>
      <c r="N1041" s="62" t="s">
        <v>614</v>
      </c>
      <c r="O1041" s="62" t="s">
        <v>615</v>
      </c>
      <c r="P1041" s="62" t="s">
        <v>615</v>
      </c>
      <c r="Q1041" s="62" t="s">
        <v>594</v>
      </c>
      <c r="R1041" s="62" t="s">
        <v>613</v>
      </c>
      <c r="S1041" s="62" t="s">
        <v>596</v>
      </c>
      <c r="T1041" s="62" t="s">
        <v>615</v>
      </c>
      <c r="U1041" s="62" t="s">
        <v>613</v>
      </c>
      <c r="V1041" s="62" t="s">
        <v>614</v>
      </c>
      <c r="W1041" s="62" t="s">
        <v>615</v>
      </c>
      <c r="X1041" s="62" t="s">
        <v>614</v>
      </c>
      <c r="Y1041" s="62" t="s">
        <v>615</v>
      </c>
      <c r="Z1041" s="62" t="s">
        <v>615</v>
      </c>
      <c r="AA1041" s="62" t="s">
        <v>613</v>
      </c>
      <c r="AB1041" s="62" t="s">
        <v>614</v>
      </c>
      <c r="AC1041" s="62" t="s">
        <v>615</v>
      </c>
      <c r="AD1041" s="63" t="s">
        <v>614</v>
      </c>
      <c r="AE1041" s="63" t="s">
        <v>615</v>
      </c>
      <c r="AF1041" s="63" t="s">
        <v>615</v>
      </c>
      <c r="AG1041" s="62" t="s">
        <v>614</v>
      </c>
      <c r="AH1041" s="62" t="s">
        <v>615</v>
      </c>
      <c r="AI1041" s="62" t="s">
        <v>615</v>
      </c>
      <c r="AJ1041" s="62" t="s">
        <v>615</v>
      </c>
      <c r="AK1041" s="64" t="s">
        <v>616</v>
      </c>
      <c r="AL1041" s="62" t="s">
        <v>578</v>
      </c>
      <c r="AM1041" s="62" t="s">
        <v>613</v>
      </c>
      <c r="AN1041" s="62" t="s">
        <v>614</v>
      </c>
      <c r="AO1041" s="62" t="s">
        <v>615</v>
      </c>
      <c r="AP1041" s="62" t="s">
        <v>578</v>
      </c>
      <c r="AQ1041" s="62" t="s">
        <v>613</v>
      </c>
      <c r="AR1041" s="62" t="s">
        <v>614</v>
      </c>
      <c r="AS1041" s="62" t="s">
        <v>615</v>
      </c>
      <c r="AT1041" s="62" t="s">
        <v>613</v>
      </c>
      <c r="AU1041" s="63" t="s">
        <v>614</v>
      </c>
      <c r="AV1041" s="62" t="s">
        <v>615</v>
      </c>
      <c r="AW1041" s="62" t="s">
        <v>614</v>
      </c>
      <c r="AX1041" s="62" t="s">
        <v>615</v>
      </c>
      <c r="AY1041" s="62" t="s">
        <v>615</v>
      </c>
      <c r="AZ1041" s="62" t="s">
        <v>578</v>
      </c>
      <c r="BA1041" s="62" t="s">
        <v>613</v>
      </c>
      <c r="BB1041" s="62" t="s">
        <v>614</v>
      </c>
      <c r="BC1041" s="62" t="s">
        <v>615</v>
      </c>
      <c r="BD1041" s="62" t="s">
        <v>613</v>
      </c>
      <c r="BE1041" s="62" t="s">
        <v>617</v>
      </c>
      <c r="BF1041" s="62" t="s">
        <v>615</v>
      </c>
      <c r="BG1041" s="62" t="s">
        <v>614</v>
      </c>
      <c r="BH1041" s="62" t="s">
        <v>615</v>
      </c>
      <c r="BI1041" s="62" t="s">
        <v>615</v>
      </c>
      <c r="BJ1041" s="62" t="s">
        <v>613</v>
      </c>
      <c r="BK1041" s="62" t="s">
        <v>614</v>
      </c>
      <c r="BL1041" s="62" t="s">
        <v>615</v>
      </c>
      <c r="BM1041" s="63" t="s">
        <v>614</v>
      </c>
      <c r="BN1041" s="63" t="s">
        <v>615</v>
      </c>
      <c r="BO1041" s="63" t="s">
        <v>615</v>
      </c>
      <c r="BP1041" s="62" t="s">
        <v>614</v>
      </c>
      <c r="BQ1041" s="62" t="s">
        <v>615</v>
      </c>
      <c r="BR1041" s="62" t="s">
        <v>615</v>
      </c>
      <c r="BS1041" s="65" t="s">
        <v>615</v>
      </c>
      <c r="BT1041" s="62" t="s">
        <v>579</v>
      </c>
      <c r="BU1041" s="66" t="s">
        <v>580</v>
      </c>
      <c r="BV1041" s="66" t="s">
        <v>580</v>
      </c>
      <c r="BW1041" s="66" t="s">
        <v>580</v>
      </c>
      <c r="BX1041" s="66" t="s">
        <v>591</v>
      </c>
      <c r="BY1041" s="66" t="s">
        <v>591</v>
      </c>
      <c r="BZ1041" s="66" t="s">
        <v>591</v>
      </c>
      <c r="CA1041" s="66" t="s">
        <v>608</v>
      </c>
      <c r="CB1041" s="66" t="s">
        <v>579</v>
      </c>
      <c r="CC1041" s="66" t="s">
        <v>580</v>
      </c>
      <c r="CD1041" s="66" t="s">
        <v>580</v>
      </c>
      <c r="CE1041" s="66" t="s">
        <v>580</v>
      </c>
      <c r="CF1041" s="66" t="s">
        <v>591</v>
      </c>
      <c r="CG1041" s="66" t="s">
        <v>591</v>
      </c>
      <c r="CH1041" s="66" t="s">
        <v>591</v>
      </c>
      <c r="CI1041" s="66" t="s">
        <v>608</v>
      </c>
      <c r="CJ1041" s="66" t="s">
        <v>607</v>
      </c>
      <c r="CK1041" s="66" t="s">
        <v>607</v>
      </c>
      <c r="CL1041" s="66" t="s">
        <v>607</v>
      </c>
      <c r="CM1041" s="66" t="s">
        <v>607</v>
      </c>
      <c r="CN1041" s="66" t="s">
        <v>607</v>
      </c>
      <c r="CO1041" s="66" t="s">
        <v>607</v>
      </c>
      <c r="CP1041" s="66" t="s">
        <v>607</v>
      </c>
      <c r="CQ1041" s="66"/>
      <c r="CR1041" s="66"/>
      <c r="CS1041" s="66"/>
      <c r="CT1041" s="66"/>
      <c r="CU1041" s="66" t="s">
        <v>607</v>
      </c>
      <c r="CV1041" s="66" t="s">
        <v>607</v>
      </c>
      <c r="CW1041" s="66" t="s">
        <v>607</v>
      </c>
      <c r="CX1041" s="66" t="s">
        <v>607</v>
      </c>
      <c r="CY1041" s="66" t="s">
        <v>607</v>
      </c>
      <c r="CZ1041" s="66" t="s">
        <v>607</v>
      </c>
      <c r="DA1041" s="66" t="s">
        <v>607</v>
      </c>
      <c r="DB1041" s="66"/>
      <c r="DC1041" s="66"/>
      <c r="DD1041" s="66"/>
      <c r="DE1041" s="66"/>
      <c r="DF1041" s="66"/>
      <c r="DG1041" s="66"/>
      <c r="DH1041" s="66"/>
      <c r="DI1041" s="66"/>
      <c r="DJ1041" s="66"/>
      <c r="DK1041" s="66"/>
      <c r="DL1041" s="66"/>
      <c r="DM1041" s="66"/>
      <c r="DN1041" s="66"/>
      <c r="DO1041" s="66"/>
      <c r="DP1041" s="66"/>
      <c r="DQ1041" s="66"/>
      <c r="DR1041" s="66"/>
      <c r="DS1041" s="66"/>
      <c r="DT1041" s="66"/>
      <c r="DU1041" s="66"/>
      <c r="DV1041" s="66"/>
      <c r="DW1041" s="66"/>
      <c r="DX1041" s="66"/>
      <c r="DY1041" s="66"/>
      <c r="DZ1041" s="66"/>
      <c r="EA1041" s="66"/>
      <c r="EB1041" s="66"/>
      <c r="EC1041" s="66"/>
      <c r="ED1041" s="66"/>
      <c r="EE1041" s="66"/>
      <c r="EF1041" s="66"/>
      <c r="EG1041" s="66"/>
      <c r="EH1041" s="66"/>
      <c r="EI1041" s="66"/>
      <c r="EJ1041" s="66"/>
      <c r="EK1041" s="66"/>
      <c r="EL1041" s="66"/>
      <c r="EM1041" s="66"/>
      <c r="EN1041" s="66"/>
      <c r="EO1041" s="66" t="s">
        <v>579</v>
      </c>
      <c r="EP1041" s="66" t="s">
        <v>580</v>
      </c>
      <c r="EQ1041" s="66" t="s">
        <v>580</v>
      </c>
      <c r="ER1041" s="66" t="s">
        <v>580</v>
      </c>
      <c r="ES1041" s="66" t="s">
        <v>591</v>
      </c>
      <c r="ET1041" s="66" t="s">
        <v>591</v>
      </c>
      <c r="EU1041" s="66" t="s">
        <v>591</v>
      </c>
      <c r="EV1041" s="66" t="s">
        <v>608</v>
      </c>
      <c r="EW1041" s="66" t="s">
        <v>609</v>
      </c>
      <c r="EX1041" s="66"/>
      <c r="EY1041" s="66" t="s">
        <v>608</v>
      </c>
      <c r="EZ1041" s="66" t="s">
        <v>608</v>
      </c>
      <c r="FA1041" s="66" t="s">
        <v>609</v>
      </c>
    </row>
    <row r="1042" spans="1:157" ht="14.4" x14ac:dyDescent="0.3">
      <c r="A1042" s="67" t="s">
        <v>618</v>
      </c>
      <c r="B1042" s="68">
        <v>928</v>
      </c>
      <c r="C1042" s="69">
        <v>1163</v>
      </c>
      <c r="D1042" s="69">
        <v>1163</v>
      </c>
      <c r="E1042" s="69">
        <v>1163</v>
      </c>
      <c r="F1042" s="69">
        <v>1163</v>
      </c>
      <c r="G1042" s="69">
        <v>1163</v>
      </c>
      <c r="H1042" s="188">
        <v>1163</v>
      </c>
      <c r="I1042" s="71">
        <v>1163</v>
      </c>
      <c r="J1042" s="71">
        <v>1163</v>
      </c>
      <c r="K1042" s="71">
        <v>1163</v>
      </c>
      <c r="L1042" s="71">
        <v>1163</v>
      </c>
      <c r="M1042" s="71">
        <v>1163</v>
      </c>
      <c r="N1042" s="71">
        <v>1163</v>
      </c>
      <c r="O1042" s="71">
        <v>1163</v>
      </c>
      <c r="P1042" s="71">
        <v>1163</v>
      </c>
      <c r="Q1042" s="71">
        <v>1714</v>
      </c>
      <c r="R1042" s="71">
        <v>1714</v>
      </c>
      <c r="S1042" s="71">
        <v>1714</v>
      </c>
      <c r="T1042" s="71">
        <v>1714</v>
      </c>
      <c r="U1042" s="71">
        <v>1714</v>
      </c>
      <c r="V1042" s="71">
        <v>1714</v>
      </c>
      <c r="W1042" s="71">
        <v>1714</v>
      </c>
      <c r="X1042" s="71">
        <v>1714</v>
      </c>
      <c r="Y1042" s="71">
        <v>1714</v>
      </c>
      <c r="Z1042" s="71">
        <v>1714</v>
      </c>
      <c r="AA1042" s="71">
        <v>1714</v>
      </c>
      <c r="AB1042" s="71">
        <v>1714</v>
      </c>
      <c r="AC1042" s="71">
        <v>1714</v>
      </c>
      <c r="AD1042" s="71">
        <v>1714</v>
      </c>
      <c r="AE1042" s="71">
        <v>1714</v>
      </c>
      <c r="AF1042" s="71">
        <v>1714</v>
      </c>
      <c r="AG1042" s="71">
        <v>1714</v>
      </c>
      <c r="AH1042" s="71">
        <v>1714</v>
      </c>
      <c r="AI1042" s="71">
        <v>1714</v>
      </c>
      <c r="AJ1042" s="71">
        <v>1714</v>
      </c>
      <c r="AK1042" s="71">
        <v>928</v>
      </c>
      <c r="AL1042" s="71">
        <v>1163</v>
      </c>
      <c r="AM1042" s="71">
        <v>1163</v>
      </c>
      <c r="AN1042" s="71">
        <v>1163</v>
      </c>
      <c r="AO1042" s="71">
        <v>1163</v>
      </c>
      <c r="AP1042" s="71">
        <v>1163</v>
      </c>
      <c r="AQ1042" s="71">
        <v>1163</v>
      </c>
      <c r="AR1042" s="71">
        <v>1163</v>
      </c>
      <c r="AS1042" s="71">
        <v>1163</v>
      </c>
      <c r="AT1042" s="71">
        <v>1163</v>
      </c>
      <c r="AU1042" s="71">
        <v>1163</v>
      </c>
      <c r="AV1042" s="71">
        <v>1163</v>
      </c>
      <c r="AW1042" s="71">
        <v>1163</v>
      </c>
      <c r="AX1042" s="71">
        <v>1163</v>
      </c>
      <c r="AY1042" s="71">
        <v>1163</v>
      </c>
      <c r="AZ1042" s="71">
        <v>1714</v>
      </c>
      <c r="BA1042" s="71">
        <v>1714</v>
      </c>
      <c r="BB1042" s="71">
        <v>1714</v>
      </c>
      <c r="BC1042" s="71">
        <v>1714</v>
      </c>
      <c r="BD1042" s="71">
        <v>1714</v>
      </c>
      <c r="BE1042" s="71">
        <v>1714</v>
      </c>
      <c r="BF1042" s="71">
        <v>1714</v>
      </c>
      <c r="BG1042" s="71">
        <v>1714</v>
      </c>
      <c r="BH1042" s="71">
        <v>1714</v>
      </c>
      <c r="BI1042" s="71">
        <v>1714</v>
      </c>
      <c r="BJ1042" s="71">
        <v>1714</v>
      </c>
      <c r="BK1042" s="71">
        <v>1714</v>
      </c>
      <c r="BL1042" s="71">
        <v>1714</v>
      </c>
      <c r="BM1042" s="71">
        <v>1714</v>
      </c>
      <c r="BN1042" s="71">
        <v>1714</v>
      </c>
      <c r="BO1042" s="71">
        <v>1714</v>
      </c>
      <c r="BP1042" s="71">
        <v>1714</v>
      </c>
      <c r="BQ1042" s="71">
        <v>1714</v>
      </c>
      <c r="BR1042" s="71">
        <v>1714</v>
      </c>
      <c r="BS1042" s="71">
        <v>1714</v>
      </c>
      <c r="BT1042" s="69">
        <v>1714</v>
      </c>
      <c r="BU1042" s="69">
        <v>1714</v>
      </c>
      <c r="BV1042" s="69">
        <v>1714</v>
      </c>
      <c r="BW1042" s="69">
        <v>1714</v>
      </c>
      <c r="BX1042" s="69">
        <v>1714</v>
      </c>
      <c r="BY1042" s="70">
        <v>1714</v>
      </c>
      <c r="BZ1042" s="71">
        <v>1714</v>
      </c>
      <c r="CA1042" s="71">
        <v>1714</v>
      </c>
      <c r="CB1042" s="71">
        <v>1714</v>
      </c>
      <c r="CC1042" s="71">
        <v>1714</v>
      </c>
      <c r="CD1042" s="71">
        <v>1714</v>
      </c>
      <c r="CE1042" s="71">
        <v>1714</v>
      </c>
      <c r="CF1042" s="71">
        <v>1714</v>
      </c>
      <c r="CG1042" s="71">
        <v>1714</v>
      </c>
      <c r="CH1042" s="71">
        <v>1714</v>
      </c>
      <c r="CI1042" s="71">
        <v>1714</v>
      </c>
      <c r="CJ1042" s="71">
        <v>2037</v>
      </c>
      <c r="CK1042" s="71">
        <v>2037</v>
      </c>
      <c r="CL1042" s="71">
        <v>2037</v>
      </c>
      <c r="CM1042" s="71">
        <v>2037</v>
      </c>
      <c r="CN1042" s="71">
        <v>2037</v>
      </c>
      <c r="CO1042" s="71">
        <v>2037</v>
      </c>
      <c r="CP1042" s="71">
        <v>2037</v>
      </c>
      <c r="CQ1042" s="71">
        <v>2037</v>
      </c>
      <c r="CR1042" s="71">
        <v>2037</v>
      </c>
      <c r="CS1042" s="71">
        <v>2342.5499999999997</v>
      </c>
      <c r="CT1042" s="71">
        <v>2342.5499999999997</v>
      </c>
      <c r="CU1042" s="71">
        <v>2037</v>
      </c>
      <c r="CV1042" s="71">
        <v>2037</v>
      </c>
      <c r="CW1042" s="71">
        <v>2037</v>
      </c>
      <c r="CX1042" s="71">
        <v>2037</v>
      </c>
      <c r="CY1042" s="71">
        <v>2037</v>
      </c>
      <c r="CZ1042" s="71">
        <v>2037</v>
      </c>
      <c r="DA1042" s="71">
        <v>2037</v>
      </c>
      <c r="DB1042" s="71">
        <v>2037</v>
      </c>
      <c r="DC1042" s="71">
        <v>2037</v>
      </c>
      <c r="DD1042" s="71">
        <v>2342.5499999999997</v>
      </c>
      <c r="DE1042" s="71">
        <v>2342.5499999999997</v>
      </c>
      <c r="DF1042" s="71">
        <v>1163</v>
      </c>
      <c r="DG1042" s="71">
        <v>1714</v>
      </c>
      <c r="DH1042" s="71">
        <v>1714</v>
      </c>
      <c r="DI1042" s="71">
        <v>1714</v>
      </c>
      <c r="DJ1042" s="71">
        <v>1714</v>
      </c>
      <c r="DK1042" s="71">
        <v>1714</v>
      </c>
      <c r="DL1042" s="71">
        <v>1714</v>
      </c>
      <c r="DM1042" s="71">
        <v>1714</v>
      </c>
      <c r="DN1042" s="71">
        <v>1714</v>
      </c>
      <c r="DO1042" s="71">
        <v>1714</v>
      </c>
      <c r="DP1042" s="71">
        <v>1714</v>
      </c>
      <c r="DQ1042" s="71">
        <v>1714</v>
      </c>
      <c r="DR1042" s="71">
        <v>1714</v>
      </c>
      <c r="DS1042" s="71">
        <v>1714</v>
      </c>
      <c r="DT1042" s="71">
        <v>1714</v>
      </c>
      <c r="DU1042" s="71">
        <v>2037</v>
      </c>
      <c r="DV1042" s="71">
        <v>2037</v>
      </c>
      <c r="DW1042" s="71">
        <v>2037</v>
      </c>
      <c r="DX1042" s="71">
        <v>2037</v>
      </c>
      <c r="DY1042" s="71">
        <v>2037</v>
      </c>
      <c r="DZ1042" s="71">
        <v>2037</v>
      </c>
      <c r="EA1042" s="71">
        <v>2037</v>
      </c>
      <c r="EB1042" s="71">
        <v>2037</v>
      </c>
      <c r="EC1042" s="71">
        <v>2037</v>
      </c>
      <c r="ED1042" s="71">
        <v>2037</v>
      </c>
      <c r="EE1042" s="71">
        <v>2037</v>
      </c>
      <c r="EF1042" s="71">
        <v>2037</v>
      </c>
      <c r="EG1042" s="71">
        <v>2037</v>
      </c>
      <c r="EH1042" s="71">
        <v>2037</v>
      </c>
      <c r="EI1042" s="71">
        <v>2037</v>
      </c>
      <c r="EJ1042" s="71">
        <v>2037</v>
      </c>
      <c r="EK1042" s="71">
        <v>2037</v>
      </c>
      <c r="EL1042" s="71">
        <v>2037</v>
      </c>
      <c r="EM1042" s="71">
        <v>2037</v>
      </c>
      <c r="EN1042" s="71">
        <v>2037</v>
      </c>
      <c r="EO1042" s="71">
        <v>2037</v>
      </c>
      <c r="EP1042" s="71">
        <v>2037</v>
      </c>
      <c r="EQ1042" s="71">
        <v>2037</v>
      </c>
      <c r="ER1042" s="71">
        <v>2037</v>
      </c>
      <c r="ES1042" s="71">
        <v>2037</v>
      </c>
      <c r="ET1042" s="71">
        <v>2037</v>
      </c>
      <c r="EU1042" s="71">
        <v>2037</v>
      </c>
      <c r="EV1042" s="71">
        <v>2037</v>
      </c>
      <c r="EW1042" s="71">
        <v>2342.5499999999997</v>
      </c>
      <c r="EX1042" s="71">
        <v>1163</v>
      </c>
      <c r="EY1042" s="71">
        <v>2037</v>
      </c>
      <c r="EZ1042" s="71">
        <v>2037</v>
      </c>
      <c r="FA1042" s="71">
        <v>2342.5499999999997</v>
      </c>
    </row>
    <row r="1043" spans="1:157" ht="14.4" x14ac:dyDescent="0.3">
      <c r="A1043" s="171" t="s">
        <v>619</v>
      </c>
      <c r="B1043" s="172">
        <v>0</v>
      </c>
      <c r="C1043" s="173">
        <v>1291.63627733311</v>
      </c>
      <c r="D1043" s="173">
        <v>929.6163811663115</v>
      </c>
      <c r="E1043" s="173">
        <v>481.09436172641631</v>
      </c>
      <c r="F1043" s="173">
        <v>0</v>
      </c>
      <c r="G1043" s="173">
        <v>2583.27255466622</v>
      </c>
      <c r="H1043" s="204">
        <v>2221.2526584994216</v>
      </c>
      <c r="I1043" s="175">
        <v>1772.7306390595263</v>
      </c>
      <c r="J1043" s="175">
        <v>1291.63627733311</v>
      </c>
      <c r="K1043" s="175">
        <v>1859.232762332623</v>
      </c>
      <c r="L1043" s="175">
        <v>1410.7107428927279</v>
      </c>
      <c r="M1043" s="175">
        <v>929.6163811663115</v>
      </c>
      <c r="N1043" s="175">
        <v>962.18872345283262</v>
      </c>
      <c r="O1043" s="175">
        <v>481.09436172641631</v>
      </c>
      <c r="P1043" s="175">
        <v>0</v>
      </c>
      <c r="Q1043" s="175">
        <v>3874.9088319993298</v>
      </c>
      <c r="R1043" s="175">
        <v>3512.8889358325314</v>
      </c>
      <c r="S1043" s="175">
        <v>3064.3669163926361</v>
      </c>
      <c r="T1043" s="175">
        <v>2583.27255466622</v>
      </c>
      <c r="U1043" s="175">
        <v>3150.869039665733</v>
      </c>
      <c r="V1043" s="175">
        <v>2702.3470202258377</v>
      </c>
      <c r="W1043" s="175">
        <v>2221.2526584994216</v>
      </c>
      <c r="X1043" s="175">
        <v>2253.8250007859424</v>
      </c>
      <c r="Y1043" s="175">
        <v>1772.7306390595263</v>
      </c>
      <c r="Z1043" s="175">
        <v>1291.63627733311</v>
      </c>
      <c r="AA1043" s="175">
        <v>2788.8491434989346</v>
      </c>
      <c r="AB1043" s="175">
        <v>2340.3271240590393</v>
      </c>
      <c r="AC1043" s="175">
        <v>1859.232762332623</v>
      </c>
      <c r="AD1043" s="175">
        <v>1891.8051046191442</v>
      </c>
      <c r="AE1043" s="175">
        <v>1410.7107428927279</v>
      </c>
      <c r="AF1043" s="175">
        <v>929.6163811663115</v>
      </c>
      <c r="AG1043" s="175">
        <v>1443.2830851792489</v>
      </c>
      <c r="AH1043" s="175">
        <v>962.18872345283262</v>
      </c>
      <c r="AI1043" s="175">
        <v>481.09436172641631</v>
      </c>
      <c r="AJ1043" s="175">
        <v>0</v>
      </c>
      <c r="AK1043" s="175">
        <v>0</v>
      </c>
      <c r="AL1043" s="175">
        <v>1291.63627733311</v>
      </c>
      <c r="AM1043" s="175">
        <v>929.6163811663115</v>
      </c>
      <c r="AN1043" s="175">
        <v>481.09436172641631</v>
      </c>
      <c r="AO1043" s="175">
        <v>0</v>
      </c>
      <c r="AP1043" s="175">
        <v>2583.27255466622</v>
      </c>
      <c r="AQ1043" s="175">
        <v>2221.2526584994216</v>
      </c>
      <c r="AR1043" s="175">
        <v>1772.7306390595263</v>
      </c>
      <c r="AS1043" s="175">
        <v>1291.63627733311</v>
      </c>
      <c r="AT1043" s="175">
        <v>1859.232762332623</v>
      </c>
      <c r="AU1043" s="175">
        <v>1410.7107428927279</v>
      </c>
      <c r="AV1043" s="175">
        <v>929.6163811663115</v>
      </c>
      <c r="AW1043" s="175">
        <v>962.18872345283262</v>
      </c>
      <c r="AX1043" s="175">
        <v>481.09436172641631</v>
      </c>
      <c r="AY1043" s="175">
        <v>0</v>
      </c>
      <c r="AZ1043" s="175">
        <v>3874.9088319993298</v>
      </c>
      <c r="BA1043" s="175">
        <v>3512.8889358325314</v>
      </c>
      <c r="BB1043" s="175">
        <v>3064.3669163926361</v>
      </c>
      <c r="BC1043" s="175">
        <v>2583.27255466622</v>
      </c>
      <c r="BD1043" s="175">
        <v>3150.869039665733</v>
      </c>
      <c r="BE1043" s="175">
        <v>2702.3470202258377</v>
      </c>
      <c r="BF1043" s="175">
        <v>2221.2526584994216</v>
      </c>
      <c r="BG1043" s="175">
        <v>2253.8250007859424</v>
      </c>
      <c r="BH1043" s="175">
        <v>1772.7306390595263</v>
      </c>
      <c r="BI1043" s="175">
        <v>1291.63627733311</v>
      </c>
      <c r="BJ1043" s="175">
        <v>2788.8491434989346</v>
      </c>
      <c r="BK1043" s="175">
        <v>2340.3271240590393</v>
      </c>
      <c r="BL1043" s="175">
        <v>1859.232762332623</v>
      </c>
      <c r="BM1043" s="175">
        <v>1891.8051046191442</v>
      </c>
      <c r="BN1043" s="175">
        <v>1410.7107428927279</v>
      </c>
      <c r="BO1043" s="175">
        <v>929.6163811663115</v>
      </c>
      <c r="BP1043" s="175">
        <v>1443.2830851792489</v>
      </c>
      <c r="BQ1043" s="175">
        <v>962.18872345283262</v>
      </c>
      <c r="BR1043" s="175">
        <v>481.09436172641631</v>
      </c>
      <c r="BS1043" s="175">
        <v>0</v>
      </c>
      <c r="BT1043" s="173">
        <v>4442.5053169988432</v>
      </c>
      <c r="BU1043" s="173">
        <v>3993.9832975589479</v>
      </c>
      <c r="BV1043" s="173">
        <v>3631.9634013921495</v>
      </c>
      <c r="BW1043" s="173">
        <v>3183.4413819522542</v>
      </c>
      <c r="BX1043" s="173">
        <v>1891.8051046191442</v>
      </c>
      <c r="BY1043" s="174">
        <v>1410.7107428927279</v>
      </c>
      <c r="BZ1043" s="175">
        <v>962.18872345283262</v>
      </c>
      <c r="CA1043" s="175">
        <v>2788.085424123843</v>
      </c>
      <c r="CB1043" s="175">
        <v>4442.5053169988432</v>
      </c>
      <c r="CC1043" s="175">
        <v>3993.9832975589479</v>
      </c>
      <c r="CD1043" s="175">
        <v>3631.9634013921495</v>
      </c>
      <c r="CE1043" s="175">
        <v>3183.4413819522542</v>
      </c>
      <c r="CF1043" s="175">
        <v>1891.8051046191442</v>
      </c>
      <c r="CG1043" s="175">
        <v>1410.7107428927279</v>
      </c>
      <c r="CH1043" s="175">
        <v>962.18872345283262</v>
      </c>
      <c r="CI1043" s="175">
        <v>2788.085424123843</v>
      </c>
      <c r="CJ1043" s="175">
        <v>4923.5996787252598</v>
      </c>
      <c r="CK1043" s="175">
        <v>4113.0577631185661</v>
      </c>
      <c r="CL1043" s="175">
        <v>3302.5158475118719</v>
      </c>
      <c r="CM1043" s="175">
        <v>2821.4214857854558</v>
      </c>
      <c r="CN1043" s="175">
        <v>1891.805104619144</v>
      </c>
      <c r="CO1043" s="175">
        <v>1443.2830851792489</v>
      </c>
      <c r="CP1043" s="175">
        <v>962.18872345283262</v>
      </c>
      <c r="CQ1043" s="175">
        <v>2779.6959554846253</v>
      </c>
      <c r="CR1043" s="175">
        <v>3706.2612739795004</v>
      </c>
      <c r="CS1043" s="175">
        <v>4632.8265924743755</v>
      </c>
      <c r="CT1043" s="175">
        <v>5559.3919109692506</v>
      </c>
      <c r="CU1043" s="175">
        <v>4923.5996787252598</v>
      </c>
      <c r="CV1043" s="175">
        <v>4113.0577631185661</v>
      </c>
      <c r="CW1043" s="175">
        <v>3302.5158475118719</v>
      </c>
      <c r="CX1043" s="175">
        <v>2821.4214857854558</v>
      </c>
      <c r="CY1043" s="175">
        <v>1891.805104619144</v>
      </c>
      <c r="CZ1043" s="175">
        <v>1443.2830851792489</v>
      </c>
      <c r="DA1043" s="175">
        <v>962.18872345283262</v>
      </c>
      <c r="DB1043" s="175">
        <v>2779.6959554846253</v>
      </c>
      <c r="DC1043" s="175">
        <v>3706.2612739795004</v>
      </c>
      <c r="DD1043" s="175">
        <v>4632.8265924743755</v>
      </c>
      <c r="DE1043" s="175">
        <v>5559.3919109692506</v>
      </c>
      <c r="DF1043" s="175">
        <v>0</v>
      </c>
      <c r="DG1043" s="175">
        <v>1291.63627733311</v>
      </c>
      <c r="DH1043" s="175">
        <v>929.6163811663115</v>
      </c>
      <c r="DI1043" s="175">
        <v>481.09436172641631</v>
      </c>
      <c r="DJ1043" s="175">
        <v>0</v>
      </c>
      <c r="DK1043" s="175">
        <v>2583.27255466622</v>
      </c>
      <c r="DL1043" s="175">
        <v>2221.2526584994216</v>
      </c>
      <c r="DM1043" s="175">
        <v>1772.7306390595263</v>
      </c>
      <c r="DN1043" s="175">
        <v>1291.63627733311</v>
      </c>
      <c r="DO1043" s="175">
        <v>1859.232762332623</v>
      </c>
      <c r="DP1043" s="175">
        <v>1410.7107428927279</v>
      </c>
      <c r="DQ1043" s="175">
        <v>929.6163811663115</v>
      </c>
      <c r="DR1043" s="175">
        <v>962.18872345283262</v>
      </c>
      <c r="DS1043" s="175">
        <v>481.09436172641631</v>
      </c>
      <c r="DT1043" s="175">
        <v>0</v>
      </c>
      <c r="DU1043" s="175">
        <v>3874.9088319993298</v>
      </c>
      <c r="DV1043" s="175">
        <v>3512.8889358325314</v>
      </c>
      <c r="DW1043" s="175">
        <v>3064.3669163926361</v>
      </c>
      <c r="DX1043" s="175">
        <v>2583.27255466622</v>
      </c>
      <c r="DY1043" s="175">
        <v>3150.869039665733</v>
      </c>
      <c r="DZ1043" s="175">
        <v>2702.3470202258377</v>
      </c>
      <c r="EA1043" s="175">
        <v>2221.2526584994216</v>
      </c>
      <c r="EB1043" s="175">
        <v>2253.8250007859424</v>
      </c>
      <c r="EC1043" s="175">
        <v>1772.7306390595263</v>
      </c>
      <c r="ED1043" s="175">
        <v>1291.63627733311</v>
      </c>
      <c r="EE1043" s="175">
        <v>2788.8491434989346</v>
      </c>
      <c r="EF1043" s="175">
        <v>2340.3271240590393</v>
      </c>
      <c r="EG1043" s="175">
        <v>1859.232762332623</v>
      </c>
      <c r="EH1043" s="175">
        <v>1891.8051046191442</v>
      </c>
      <c r="EI1043" s="175">
        <v>1410.7107428927279</v>
      </c>
      <c r="EJ1043" s="175">
        <v>929.6163811663115</v>
      </c>
      <c r="EK1043" s="175">
        <v>1443.2830851792489</v>
      </c>
      <c r="EL1043" s="175">
        <v>962.18872345283262</v>
      </c>
      <c r="EM1043" s="175">
        <v>481.09436172641631</v>
      </c>
      <c r="EN1043" s="175">
        <v>0</v>
      </c>
      <c r="EO1043" s="175">
        <v>4442.5053169988432</v>
      </c>
      <c r="EP1043" s="175">
        <v>3993.9832975589479</v>
      </c>
      <c r="EQ1043" s="175">
        <v>3631.9634013921495</v>
      </c>
      <c r="ER1043" s="175">
        <v>3183.4413819522542</v>
      </c>
      <c r="ES1043" s="175">
        <v>1891.8051046191442</v>
      </c>
      <c r="ET1043" s="175">
        <v>1410.7107428927279</v>
      </c>
      <c r="EU1043" s="175">
        <v>962.18872345283262</v>
      </c>
      <c r="EV1043" s="175">
        <v>2788.085424123843</v>
      </c>
      <c r="EW1043" s="175">
        <v>3717.4472321651242</v>
      </c>
      <c r="EX1043" s="175">
        <v>0</v>
      </c>
      <c r="EY1043" s="175">
        <v>675.58675505645942</v>
      </c>
      <c r="EZ1043" s="175">
        <v>1351.1735101129191</v>
      </c>
      <c r="FA1043" s="175">
        <v>2026.7602651693783</v>
      </c>
    </row>
    <row r="1044" spans="1:157" ht="14.4" x14ac:dyDescent="0.3">
      <c r="A1044" s="171" t="s">
        <v>620</v>
      </c>
      <c r="B1044" s="172">
        <v>261.55079999999998</v>
      </c>
      <c r="C1044" s="173">
        <v>387.99805000000003</v>
      </c>
      <c r="D1044" s="173">
        <v>396.76670000000013</v>
      </c>
      <c r="E1044" s="173">
        <v>467.73980000000006</v>
      </c>
      <c r="F1044" s="173">
        <v>495.69355000000007</v>
      </c>
      <c r="G1044" s="173">
        <v>511.86660000000006</v>
      </c>
      <c r="H1044" s="204">
        <v>520.23667499999999</v>
      </c>
      <c r="I1044" s="175">
        <v>587.98372499999994</v>
      </c>
      <c r="J1044" s="175">
        <v>614.66684999999995</v>
      </c>
      <c r="K1044" s="175">
        <v>528.60675000000003</v>
      </c>
      <c r="L1044" s="175">
        <v>596.35380000000009</v>
      </c>
      <c r="M1044" s="175">
        <v>623.036925</v>
      </c>
      <c r="N1044" s="175">
        <v>664.10085000000004</v>
      </c>
      <c r="O1044" s="175">
        <v>690.78397500000005</v>
      </c>
      <c r="P1044" s="175">
        <v>717.46709999999996</v>
      </c>
      <c r="Q1044" s="175">
        <v>622.25850000000003</v>
      </c>
      <c r="R1044" s="175">
        <v>630.23</v>
      </c>
      <c r="S1044" s="175">
        <v>694.75099999999998</v>
      </c>
      <c r="T1044" s="175">
        <v>720.1635</v>
      </c>
      <c r="U1044" s="175">
        <v>638.20150000000001</v>
      </c>
      <c r="V1044" s="175">
        <v>702.72250000000008</v>
      </c>
      <c r="W1044" s="175">
        <v>728.13499999999999</v>
      </c>
      <c r="X1044" s="175">
        <v>767.24350000000004</v>
      </c>
      <c r="Y1044" s="175">
        <v>792.65599999999995</v>
      </c>
      <c r="Z1044" s="175">
        <v>818.06849999999997</v>
      </c>
      <c r="AA1044" s="175">
        <v>646.173</v>
      </c>
      <c r="AB1044" s="175">
        <v>710.69400000000007</v>
      </c>
      <c r="AC1044" s="175">
        <v>736.1065000000001</v>
      </c>
      <c r="AD1044" s="175">
        <v>775.21500000000003</v>
      </c>
      <c r="AE1044" s="175">
        <v>800.62750000000005</v>
      </c>
      <c r="AF1044" s="175">
        <v>826.04000000000008</v>
      </c>
      <c r="AG1044" s="175">
        <v>839.73599999999999</v>
      </c>
      <c r="AH1044" s="175">
        <v>865.14850000000001</v>
      </c>
      <c r="AI1044" s="175">
        <v>890.56100000000004</v>
      </c>
      <c r="AJ1044" s="175">
        <v>915.97350000000006</v>
      </c>
      <c r="AK1044" s="175">
        <v>515.87910000000011</v>
      </c>
      <c r="AL1044" s="175">
        <v>633.93487500000015</v>
      </c>
      <c r="AM1044" s="175">
        <v>642.30494999999996</v>
      </c>
      <c r="AN1044" s="175">
        <v>710.05200000000013</v>
      </c>
      <c r="AO1044" s="175">
        <v>736.73512500000015</v>
      </c>
      <c r="AP1044" s="175">
        <v>738.51400000000012</v>
      </c>
      <c r="AQ1044" s="175">
        <v>746.4855</v>
      </c>
      <c r="AR1044" s="175">
        <v>811.00650000000007</v>
      </c>
      <c r="AS1044" s="175">
        <v>836.4190000000001</v>
      </c>
      <c r="AT1044" s="175">
        <v>754.45699999999999</v>
      </c>
      <c r="AU1044" s="175">
        <v>818.97799999999995</v>
      </c>
      <c r="AV1044" s="175">
        <v>844.39049999999986</v>
      </c>
      <c r="AW1044" s="175">
        <v>883.49900000000014</v>
      </c>
      <c r="AX1044" s="175">
        <v>908.91150000000005</v>
      </c>
      <c r="AY1044" s="175">
        <v>934.32400000000007</v>
      </c>
      <c r="AZ1044" s="175">
        <v>829.61647500000004</v>
      </c>
      <c r="BA1044" s="175">
        <v>837.18939999999998</v>
      </c>
      <c r="BB1044" s="175">
        <v>898.48435000000006</v>
      </c>
      <c r="BC1044" s="175">
        <v>922.62622500000009</v>
      </c>
      <c r="BD1044" s="175">
        <v>844.76232499999992</v>
      </c>
      <c r="BE1044" s="175">
        <v>906.05727499999989</v>
      </c>
      <c r="BF1044" s="175">
        <v>930.19914999999992</v>
      </c>
      <c r="BG1044" s="175">
        <v>967.35222500000009</v>
      </c>
      <c r="BH1044" s="175">
        <v>991.4941</v>
      </c>
      <c r="BI1044" s="175">
        <v>1015.635975</v>
      </c>
      <c r="BJ1044" s="175">
        <v>852.33524999999986</v>
      </c>
      <c r="BK1044" s="175">
        <v>913.63019999999995</v>
      </c>
      <c r="BL1044" s="175">
        <v>937.77207499999997</v>
      </c>
      <c r="BM1044" s="175">
        <v>974.92514999999992</v>
      </c>
      <c r="BN1044" s="175">
        <v>999.06702499999983</v>
      </c>
      <c r="BO1044" s="175">
        <v>1023.2088999999999</v>
      </c>
      <c r="BP1044" s="175">
        <v>1036.2201</v>
      </c>
      <c r="BQ1044" s="175">
        <v>1060.361975</v>
      </c>
      <c r="BR1044" s="175">
        <v>1084.5038500000001</v>
      </c>
      <c r="BS1044" s="175">
        <v>1108.6457250000001</v>
      </c>
      <c r="BT1044" s="173">
        <v>734.31959999999992</v>
      </c>
      <c r="BU1044" s="173">
        <v>795.61455000000001</v>
      </c>
      <c r="BV1044" s="173">
        <v>803.18747499999995</v>
      </c>
      <c r="BW1044" s="173">
        <v>864.48242499999992</v>
      </c>
      <c r="BX1044" s="173">
        <v>957.49217499999986</v>
      </c>
      <c r="BY1044" s="174">
        <v>981.63404999999989</v>
      </c>
      <c r="BZ1044" s="175">
        <v>1042.9289999999999</v>
      </c>
      <c r="CA1044" s="175">
        <v>882.80846785714289</v>
      </c>
      <c r="CB1044" s="175">
        <v>972.79049999999995</v>
      </c>
      <c r="CC1044" s="175">
        <v>1034.08545</v>
      </c>
      <c r="CD1044" s="175">
        <v>1041.658375</v>
      </c>
      <c r="CE1044" s="175">
        <v>1102.9533249999999</v>
      </c>
      <c r="CF1044" s="175">
        <v>1195.9630749999997</v>
      </c>
      <c r="CG1044" s="175">
        <v>1220.1049499999997</v>
      </c>
      <c r="CH1044" s="175">
        <v>1281.3998999999999</v>
      </c>
      <c r="CI1044" s="175">
        <v>1121.2793678571429</v>
      </c>
      <c r="CJ1044" s="175">
        <v>931.2156500000001</v>
      </c>
      <c r="CK1044" s="175">
        <v>1000.083525</v>
      </c>
      <c r="CL1044" s="175">
        <v>1068.9513999999999</v>
      </c>
      <c r="CM1044" s="175">
        <v>1093.0932749999999</v>
      </c>
      <c r="CN1044" s="175">
        <v>1178.5300999999999</v>
      </c>
      <c r="CO1044" s="175">
        <v>1239.8250499999997</v>
      </c>
      <c r="CP1044" s="175">
        <v>1263.9669249999997</v>
      </c>
      <c r="CQ1044" s="175">
        <v>1110.8094178571428</v>
      </c>
      <c r="CR1044" s="175">
        <v>1396.2036392857142</v>
      </c>
      <c r="CS1044" s="175">
        <v>1681.5978607142856</v>
      </c>
      <c r="CT1044" s="175">
        <v>1966.992082142857</v>
      </c>
      <c r="CU1044" s="175">
        <v>1108.1241000000002</v>
      </c>
      <c r="CV1044" s="175">
        <v>1173.36735</v>
      </c>
      <c r="CW1044" s="175">
        <v>1238.6106</v>
      </c>
      <c r="CX1044" s="175">
        <v>1261.4818500000001</v>
      </c>
      <c r="CY1044" s="175">
        <v>1342.422</v>
      </c>
      <c r="CZ1044" s="175">
        <v>1400.4908999999998</v>
      </c>
      <c r="DA1044" s="175">
        <v>1423.3621499999999</v>
      </c>
      <c r="DB1044" s="175">
        <v>1278.2655642857144</v>
      </c>
      <c r="DC1044" s="175">
        <v>1563.6597857142858</v>
      </c>
      <c r="DD1044" s="175">
        <v>1849.0540071428572</v>
      </c>
      <c r="DE1044" s="175">
        <v>2134.4482285714289</v>
      </c>
      <c r="DF1044" s="175">
        <v>721.28700000000015</v>
      </c>
      <c r="DG1044" s="175">
        <v>821.70650000000012</v>
      </c>
      <c r="DH1044" s="175">
        <v>829.678</v>
      </c>
      <c r="DI1044" s="175">
        <v>894.19900000000007</v>
      </c>
      <c r="DJ1044" s="175">
        <v>919.61150000000009</v>
      </c>
      <c r="DK1044" s="175">
        <v>908.64935000000003</v>
      </c>
      <c r="DL1044" s="175">
        <v>916.22227499999997</v>
      </c>
      <c r="DM1044" s="175">
        <v>977.51722500000005</v>
      </c>
      <c r="DN1044" s="175">
        <v>1001.6591000000001</v>
      </c>
      <c r="DO1044" s="175">
        <v>923.79519999999991</v>
      </c>
      <c r="DP1044" s="175">
        <v>985.09014999999988</v>
      </c>
      <c r="DQ1044" s="175">
        <v>1009.2320249999999</v>
      </c>
      <c r="DR1044" s="175">
        <v>1046.3851</v>
      </c>
      <c r="DS1044" s="175">
        <v>1070.526975</v>
      </c>
      <c r="DT1044" s="175">
        <v>1094.66885</v>
      </c>
      <c r="DU1044" s="175">
        <v>1036.6775250000001</v>
      </c>
      <c r="DV1044" s="175">
        <v>1044.2504500000002</v>
      </c>
      <c r="DW1044" s="175">
        <v>1105.5454000000002</v>
      </c>
      <c r="DX1044" s="175">
        <v>1129.687275</v>
      </c>
      <c r="DY1044" s="175">
        <v>1051.8233749999999</v>
      </c>
      <c r="DZ1044" s="175">
        <v>1113.1183249999999</v>
      </c>
      <c r="EA1044" s="175">
        <v>1137.2601999999999</v>
      </c>
      <c r="EB1044" s="175">
        <v>1174.4132750000001</v>
      </c>
      <c r="EC1044" s="175">
        <v>1198.5551500000001</v>
      </c>
      <c r="ED1044" s="175">
        <v>1222.6970250000002</v>
      </c>
      <c r="EE1044" s="175">
        <v>1059.3963000000001</v>
      </c>
      <c r="EF1044" s="175">
        <v>1120.6912499999999</v>
      </c>
      <c r="EG1044" s="175">
        <v>1144.8331249999999</v>
      </c>
      <c r="EH1044" s="175">
        <v>1181.9861999999998</v>
      </c>
      <c r="EI1044" s="175">
        <v>1206.1280749999999</v>
      </c>
      <c r="EJ1044" s="175">
        <v>1230.2699499999999</v>
      </c>
      <c r="EK1044" s="175">
        <v>1243.28115</v>
      </c>
      <c r="EL1044" s="175">
        <v>1267.4230250000001</v>
      </c>
      <c r="EM1044" s="175">
        <v>1291.5649000000001</v>
      </c>
      <c r="EN1044" s="175">
        <v>1315.7067750000001</v>
      </c>
      <c r="EO1044" s="175">
        <v>1117.7541000000001</v>
      </c>
      <c r="EP1044" s="175">
        <v>1175.8230000000001</v>
      </c>
      <c r="EQ1044" s="175">
        <v>1182.9973500000001</v>
      </c>
      <c r="ER1044" s="175">
        <v>1241.0662500000001</v>
      </c>
      <c r="ES1044" s="175">
        <v>1329.1807500000002</v>
      </c>
      <c r="ET1044" s="175">
        <v>1352.0520000000001</v>
      </c>
      <c r="EU1044" s="175">
        <v>1410.1209000000003</v>
      </c>
      <c r="EV1044" s="175">
        <v>1258.4277642857144</v>
      </c>
      <c r="EW1044" s="175">
        <v>1611.646992857143</v>
      </c>
      <c r="EX1044" s="175">
        <v>937.96199999999999</v>
      </c>
      <c r="EY1044" s="175">
        <v>1061.4547124999999</v>
      </c>
      <c r="EZ1044" s="175">
        <v>1231.845525</v>
      </c>
      <c r="FA1044" s="175">
        <v>1328.4344249999999</v>
      </c>
    </row>
    <row r="1045" spans="1:157" ht="14.4" x14ac:dyDescent="0.3">
      <c r="A1045" s="171" t="s">
        <v>621</v>
      </c>
      <c r="B1045" s="172">
        <v>290.46839776279796</v>
      </c>
      <c r="C1045" s="173">
        <v>299.45319776279797</v>
      </c>
      <c r="D1045" s="173">
        <v>299.45319776279797</v>
      </c>
      <c r="E1045" s="173">
        <v>299.45319776279797</v>
      </c>
      <c r="F1045" s="173">
        <v>290.46839776279796</v>
      </c>
      <c r="G1045" s="173">
        <v>299.45319776279797</v>
      </c>
      <c r="H1045" s="204">
        <v>299.45319776279797</v>
      </c>
      <c r="I1045" s="175">
        <v>299.45319776279797</v>
      </c>
      <c r="J1045" s="175">
        <v>299.45319776279797</v>
      </c>
      <c r="K1045" s="175">
        <v>299.45319776279797</v>
      </c>
      <c r="L1045" s="175">
        <v>299.45319776279797</v>
      </c>
      <c r="M1045" s="175">
        <v>299.45319776279797</v>
      </c>
      <c r="N1045" s="175">
        <v>299.45319776279797</v>
      </c>
      <c r="O1045" s="175">
        <v>299.45319776279797</v>
      </c>
      <c r="P1045" s="175">
        <v>290.46839776279796</v>
      </c>
      <c r="Q1045" s="175">
        <v>299.45319776279797</v>
      </c>
      <c r="R1045" s="175">
        <v>299.45319776279797</v>
      </c>
      <c r="S1045" s="175">
        <v>299.45319776279797</v>
      </c>
      <c r="T1045" s="175">
        <v>299.45319776279797</v>
      </c>
      <c r="U1045" s="175">
        <v>299.45319776279797</v>
      </c>
      <c r="V1045" s="175">
        <v>299.45319776279797</v>
      </c>
      <c r="W1045" s="175">
        <v>299.45319776279797</v>
      </c>
      <c r="X1045" s="175">
        <v>299.45319776279797</v>
      </c>
      <c r="Y1045" s="175">
        <v>299.45319776279797</v>
      </c>
      <c r="Z1045" s="175">
        <v>299.45319776279797</v>
      </c>
      <c r="AA1045" s="175">
        <v>299.45319776279797</v>
      </c>
      <c r="AB1045" s="175">
        <v>299.45319776279797</v>
      </c>
      <c r="AC1045" s="175">
        <v>299.45319776279797</v>
      </c>
      <c r="AD1045" s="175">
        <v>299.45319776279797</v>
      </c>
      <c r="AE1045" s="175">
        <v>299.45319776279797</v>
      </c>
      <c r="AF1045" s="175">
        <v>299.45319776279797</v>
      </c>
      <c r="AG1045" s="175">
        <v>299.45319776279797</v>
      </c>
      <c r="AH1045" s="175">
        <v>299.45319776279797</v>
      </c>
      <c r="AI1045" s="175">
        <v>299.45319776279797</v>
      </c>
      <c r="AJ1045" s="175">
        <v>290.46839776279796</v>
      </c>
      <c r="AK1045" s="175">
        <v>558.45271574715593</v>
      </c>
      <c r="AL1045" s="175">
        <v>567.43751574715589</v>
      </c>
      <c r="AM1045" s="175">
        <v>567.43751574715589</v>
      </c>
      <c r="AN1045" s="175">
        <v>567.43751574715589</v>
      </c>
      <c r="AO1045" s="175">
        <v>558.45271574715593</v>
      </c>
      <c r="AP1045" s="175">
        <v>567.43751574715589</v>
      </c>
      <c r="AQ1045" s="175">
        <v>567.43751574715589</v>
      </c>
      <c r="AR1045" s="175">
        <v>567.43751574715589</v>
      </c>
      <c r="AS1045" s="175">
        <v>567.43751574715589</v>
      </c>
      <c r="AT1045" s="175">
        <v>567.43751574715589</v>
      </c>
      <c r="AU1045" s="175">
        <v>567.43751574715589</v>
      </c>
      <c r="AV1045" s="175">
        <v>567.43751574715589</v>
      </c>
      <c r="AW1045" s="175">
        <v>567.43751574715589</v>
      </c>
      <c r="AX1045" s="175">
        <v>567.43751574715589</v>
      </c>
      <c r="AY1045" s="175">
        <v>558.45271574715593</v>
      </c>
      <c r="AZ1045" s="175">
        <v>567.43751574715589</v>
      </c>
      <c r="BA1045" s="175">
        <v>567.43751574715589</v>
      </c>
      <c r="BB1045" s="175">
        <v>567.43751574715589</v>
      </c>
      <c r="BC1045" s="175">
        <v>567.43751574715589</v>
      </c>
      <c r="BD1045" s="175">
        <v>567.43751574715589</v>
      </c>
      <c r="BE1045" s="175">
        <v>567.43751574715589</v>
      </c>
      <c r="BF1045" s="175">
        <v>567.43751574715589</v>
      </c>
      <c r="BG1045" s="175">
        <v>567.43751574715589</v>
      </c>
      <c r="BH1045" s="175">
        <v>567.43751574715589</v>
      </c>
      <c r="BI1045" s="175">
        <v>567.43751574715589</v>
      </c>
      <c r="BJ1045" s="175">
        <v>567.43751574715589</v>
      </c>
      <c r="BK1045" s="175">
        <v>567.43751574715589</v>
      </c>
      <c r="BL1045" s="175">
        <v>567.43751574715589</v>
      </c>
      <c r="BM1045" s="175">
        <v>567.43751574715589</v>
      </c>
      <c r="BN1045" s="175">
        <v>567.43751574715589</v>
      </c>
      <c r="BO1045" s="175">
        <v>567.43751574715589</v>
      </c>
      <c r="BP1045" s="175">
        <v>567.43751574715589</v>
      </c>
      <c r="BQ1045" s="175">
        <v>567.43751574715589</v>
      </c>
      <c r="BR1045" s="175">
        <v>567.43751574715589</v>
      </c>
      <c r="BS1045" s="175">
        <v>558.45271574715593</v>
      </c>
      <c r="BT1045" s="173">
        <v>299.45319776279797</v>
      </c>
      <c r="BU1045" s="173">
        <v>299.45319776279797</v>
      </c>
      <c r="BV1045" s="173">
        <v>299.45319776279797</v>
      </c>
      <c r="BW1045" s="173">
        <v>299.45319776279797</v>
      </c>
      <c r="BX1045" s="173">
        <v>299.45319776279797</v>
      </c>
      <c r="BY1045" s="174">
        <v>299.45319776279797</v>
      </c>
      <c r="BZ1045" s="175">
        <v>299.45319776279797</v>
      </c>
      <c r="CA1045" s="175">
        <v>299.45319776279797</v>
      </c>
      <c r="CB1045" s="175">
        <v>567.43751574715589</v>
      </c>
      <c r="CC1045" s="175">
        <v>567.43751574715589</v>
      </c>
      <c r="CD1045" s="175">
        <v>567.43751574715589</v>
      </c>
      <c r="CE1045" s="175">
        <v>567.43751574715589</v>
      </c>
      <c r="CF1045" s="175">
        <v>567.43751574715589</v>
      </c>
      <c r="CG1045" s="175">
        <v>567.43751574715589</v>
      </c>
      <c r="CH1045" s="175">
        <v>567.43751574715589</v>
      </c>
      <c r="CI1045" s="175">
        <v>567.43751574715589</v>
      </c>
      <c r="CJ1045" s="175">
        <v>299.45319776279797</v>
      </c>
      <c r="CK1045" s="175">
        <v>299.45319776279797</v>
      </c>
      <c r="CL1045" s="175">
        <v>299.45319776279797</v>
      </c>
      <c r="CM1045" s="175">
        <v>299.45319776279797</v>
      </c>
      <c r="CN1045" s="175">
        <v>299.45319776279797</v>
      </c>
      <c r="CO1045" s="175">
        <v>299.45319776279797</v>
      </c>
      <c r="CP1045" s="175">
        <v>299.45319776279797</v>
      </c>
      <c r="CQ1045" s="175">
        <v>299.45319776279797</v>
      </c>
      <c r="CR1045" s="175">
        <v>299.45319776279797</v>
      </c>
      <c r="CS1045" s="175">
        <v>299.45319776279797</v>
      </c>
      <c r="CT1045" s="175">
        <v>299.45319776279797</v>
      </c>
      <c r="CU1045" s="175">
        <v>567.43751574715589</v>
      </c>
      <c r="CV1045" s="175">
        <v>567.43751574715589</v>
      </c>
      <c r="CW1045" s="175">
        <v>567.43751574715589</v>
      </c>
      <c r="CX1045" s="175">
        <v>567.43751574715589</v>
      </c>
      <c r="CY1045" s="175">
        <v>567.43751574715589</v>
      </c>
      <c r="CZ1045" s="175">
        <v>567.43751574715589</v>
      </c>
      <c r="DA1045" s="175">
        <v>567.43751574715589</v>
      </c>
      <c r="DB1045" s="175">
        <v>567.43751574715589</v>
      </c>
      <c r="DC1045" s="175">
        <v>567.43751574715589</v>
      </c>
      <c r="DD1045" s="175">
        <v>567.43751574715589</v>
      </c>
      <c r="DE1045" s="175">
        <v>567.43751574715589</v>
      </c>
      <c r="DF1045" s="175">
        <v>558.45271574715593</v>
      </c>
      <c r="DG1045" s="175">
        <v>567.43751574715589</v>
      </c>
      <c r="DH1045" s="175">
        <v>567.43751574715589</v>
      </c>
      <c r="DI1045" s="175">
        <v>567.43751574715589</v>
      </c>
      <c r="DJ1045" s="175">
        <v>558.45271574715593</v>
      </c>
      <c r="DK1045" s="175">
        <v>567.43751574715589</v>
      </c>
      <c r="DL1045" s="175">
        <v>567.43751574715589</v>
      </c>
      <c r="DM1045" s="175">
        <v>567.43751574715589</v>
      </c>
      <c r="DN1045" s="175">
        <v>567.43751574715589</v>
      </c>
      <c r="DO1045" s="175">
        <v>567.43751574715589</v>
      </c>
      <c r="DP1045" s="175">
        <v>567.43751574715589</v>
      </c>
      <c r="DQ1045" s="175">
        <v>567.43751574715589</v>
      </c>
      <c r="DR1045" s="175">
        <v>567.43751574715589</v>
      </c>
      <c r="DS1045" s="175">
        <v>567.43751574715589</v>
      </c>
      <c r="DT1045" s="175">
        <v>558.45271574715593</v>
      </c>
      <c r="DU1045" s="175">
        <v>567.43751574715589</v>
      </c>
      <c r="DV1045" s="175">
        <v>567.43751574715589</v>
      </c>
      <c r="DW1045" s="175">
        <v>567.43751574715589</v>
      </c>
      <c r="DX1045" s="175">
        <v>567.43751574715589</v>
      </c>
      <c r="DY1045" s="175">
        <v>567.43751574715589</v>
      </c>
      <c r="DZ1045" s="175">
        <v>567.43751574715589</v>
      </c>
      <c r="EA1045" s="175">
        <v>567.43751574715589</v>
      </c>
      <c r="EB1045" s="175">
        <v>567.43751574715589</v>
      </c>
      <c r="EC1045" s="175">
        <v>567.43751574715589</v>
      </c>
      <c r="ED1045" s="175">
        <v>567.43751574715589</v>
      </c>
      <c r="EE1045" s="175">
        <v>567.43751574715589</v>
      </c>
      <c r="EF1045" s="175">
        <v>567.43751574715589</v>
      </c>
      <c r="EG1045" s="175">
        <v>567.43751574715589</v>
      </c>
      <c r="EH1045" s="175">
        <v>567.43751574715589</v>
      </c>
      <c r="EI1045" s="175">
        <v>567.43751574715589</v>
      </c>
      <c r="EJ1045" s="175">
        <v>567.43751574715589</v>
      </c>
      <c r="EK1045" s="175">
        <v>567.43751574715589</v>
      </c>
      <c r="EL1045" s="175">
        <v>567.43751574715589</v>
      </c>
      <c r="EM1045" s="175">
        <v>567.43751574715589</v>
      </c>
      <c r="EN1045" s="175">
        <v>558.45271574715593</v>
      </c>
      <c r="EO1045" s="175">
        <v>567.43751574715589</v>
      </c>
      <c r="EP1045" s="175">
        <v>567.43751574715589</v>
      </c>
      <c r="EQ1045" s="175">
        <v>567.43751574715589</v>
      </c>
      <c r="ER1045" s="175">
        <v>567.43751574715589</v>
      </c>
      <c r="ES1045" s="175">
        <v>567.43751574715589</v>
      </c>
      <c r="ET1045" s="175">
        <v>567.43751574715589</v>
      </c>
      <c r="EU1045" s="175">
        <v>567.43751574715589</v>
      </c>
      <c r="EV1045" s="175">
        <v>567.43751574715589</v>
      </c>
      <c r="EW1045" s="175">
        <v>567.43751574715589</v>
      </c>
      <c r="EX1045" s="175">
        <v>558.45271574715593</v>
      </c>
      <c r="EY1045" s="175">
        <v>567.43751574715589</v>
      </c>
      <c r="EZ1045" s="175">
        <v>567.43751574715589</v>
      </c>
      <c r="FA1045" s="175">
        <v>567.43751574715589</v>
      </c>
    </row>
    <row r="1046" spans="1:157" ht="14.4" x14ac:dyDescent="0.3">
      <c r="A1046" s="171" t="s">
        <v>622</v>
      </c>
      <c r="B1046" s="172">
        <v>149.29939152359583</v>
      </c>
      <c r="C1046" s="173">
        <v>449.5274425835176</v>
      </c>
      <c r="D1046" s="173">
        <v>450.2207736408152</v>
      </c>
      <c r="E1046" s="173">
        <v>465.88781898394291</v>
      </c>
      <c r="F1046" s="173">
        <v>478.43207887948432</v>
      </c>
      <c r="G1046" s="173">
        <v>458.82124719968539</v>
      </c>
      <c r="H1046" s="204">
        <v>459.51457825698299</v>
      </c>
      <c r="I1046" s="175">
        <v>475.1816236001107</v>
      </c>
      <c r="J1046" s="175">
        <v>487.72588349565211</v>
      </c>
      <c r="K1046" s="175">
        <v>460.20790931428053</v>
      </c>
      <c r="L1046" s="175">
        <v>475.8749546574083</v>
      </c>
      <c r="M1046" s="175">
        <v>488.41921455294971</v>
      </c>
      <c r="N1046" s="175">
        <v>491.54200000053601</v>
      </c>
      <c r="O1046" s="175">
        <v>504.08625989607742</v>
      </c>
      <c r="P1046" s="175">
        <v>516.63051979161889</v>
      </c>
      <c r="Q1046" s="175">
        <v>468.11505181585318</v>
      </c>
      <c r="R1046" s="175">
        <v>468.80838287315078</v>
      </c>
      <c r="S1046" s="175">
        <v>484.47542821627849</v>
      </c>
      <c r="T1046" s="175">
        <v>497.0196881118199</v>
      </c>
      <c r="U1046" s="175">
        <v>469.50171393044832</v>
      </c>
      <c r="V1046" s="175">
        <v>485.16875927357609</v>
      </c>
      <c r="W1046" s="175">
        <v>497.7130191691175</v>
      </c>
      <c r="X1046" s="175">
        <v>500.8358046167038</v>
      </c>
      <c r="Y1046" s="175">
        <v>513.38006451224521</v>
      </c>
      <c r="Z1046" s="175">
        <v>525.92432440778657</v>
      </c>
      <c r="AA1046" s="175">
        <v>470.19504498774592</v>
      </c>
      <c r="AB1046" s="175">
        <v>485.86209033087368</v>
      </c>
      <c r="AC1046" s="175">
        <v>498.40635022641504</v>
      </c>
      <c r="AD1046" s="175">
        <v>501.5291356740014</v>
      </c>
      <c r="AE1046" s="175">
        <v>514.07339556954275</v>
      </c>
      <c r="AF1046" s="175">
        <v>526.61765546508423</v>
      </c>
      <c r="AG1046" s="175">
        <v>517.19618101712911</v>
      </c>
      <c r="AH1046" s="175">
        <v>529.74044091267058</v>
      </c>
      <c r="AI1046" s="175">
        <v>542.28470080821194</v>
      </c>
      <c r="AJ1046" s="175">
        <v>554.82896070375341</v>
      </c>
      <c r="AK1046" s="175">
        <v>498.77538127304121</v>
      </c>
      <c r="AL1046" s="175">
        <v>508.069185889209</v>
      </c>
      <c r="AM1046" s="175">
        <v>508.76251694650659</v>
      </c>
      <c r="AN1046" s="175">
        <v>524.4295622896343</v>
      </c>
      <c r="AO1046" s="175">
        <v>536.97382218517578</v>
      </c>
      <c r="AP1046" s="175">
        <v>517.36299050537673</v>
      </c>
      <c r="AQ1046" s="175">
        <v>518.05632156267438</v>
      </c>
      <c r="AR1046" s="175">
        <v>533.7233669058021</v>
      </c>
      <c r="AS1046" s="175">
        <v>546.26762680134357</v>
      </c>
      <c r="AT1046" s="175">
        <v>518.74965261997193</v>
      </c>
      <c r="AU1046" s="175">
        <v>534.41669796309964</v>
      </c>
      <c r="AV1046" s="175">
        <v>546.96095785864111</v>
      </c>
      <c r="AW1046" s="175">
        <v>550.08374330622735</v>
      </c>
      <c r="AX1046" s="175">
        <v>562.62800320176882</v>
      </c>
      <c r="AY1046" s="175">
        <v>575.17226309731029</v>
      </c>
      <c r="AZ1046" s="175">
        <v>526.65679512154452</v>
      </c>
      <c r="BA1046" s="175">
        <v>527.35012617884217</v>
      </c>
      <c r="BB1046" s="175">
        <v>543.01717152196989</v>
      </c>
      <c r="BC1046" s="175">
        <v>555.56143141751136</v>
      </c>
      <c r="BD1046" s="175">
        <v>528.04345723613972</v>
      </c>
      <c r="BE1046" s="175">
        <v>543.71050257926743</v>
      </c>
      <c r="BF1046" s="175">
        <v>556.2547624748089</v>
      </c>
      <c r="BG1046" s="175">
        <v>559.37754792239514</v>
      </c>
      <c r="BH1046" s="175">
        <v>571.92180781793661</v>
      </c>
      <c r="BI1046" s="175">
        <v>584.46606771347797</v>
      </c>
      <c r="BJ1046" s="175">
        <v>528.73678829343726</v>
      </c>
      <c r="BK1046" s="175">
        <v>544.40383363656497</v>
      </c>
      <c r="BL1046" s="175">
        <v>556.94809353210644</v>
      </c>
      <c r="BM1046" s="175">
        <v>560.07087897969268</v>
      </c>
      <c r="BN1046" s="175">
        <v>572.61513887523415</v>
      </c>
      <c r="BO1046" s="175">
        <v>585.15939877077562</v>
      </c>
      <c r="BP1046" s="175">
        <v>575.7379243228205</v>
      </c>
      <c r="BQ1046" s="175">
        <v>588.28218421836186</v>
      </c>
      <c r="BR1046" s="175">
        <v>600.82644411390334</v>
      </c>
      <c r="BS1046" s="175">
        <v>613.37070400944481</v>
      </c>
      <c r="BT1046" s="173">
        <v>478.79551854661611</v>
      </c>
      <c r="BU1046" s="173">
        <v>494.46256388974382</v>
      </c>
      <c r="BV1046" s="173">
        <v>495.15589494704142</v>
      </c>
      <c r="BW1046" s="173">
        <v>510.82294029016919</v>
      </c>
      <c r="BX1046" s="173">
        <v>539.72757658613591</v>
      </c>
      <c r="BY1046" s="174">
        <v>552.27183648167738</v>
      </c>
      <c r="BZ1046" s="175">
        <v>567.93888182480509</v>
      </c>
      <c r="CA1046" s="175">
        <v>519.88217322374123</v>
      </c>
      <c r="CB1046" s="175">
        <v>537.33726185230751</v>
      </c>
      <c r="CC1046" s="175">
        <v>553.00430719543522</v>
      </c>
      <c r="CD1046" s="175">
        <v>553.69763825273287</v>
      </c>
      <c r="CE1046" s="175">
        <v>569.36468359586058</v>
      </c>
      <c r="CF1046" s="175">
        <v>598.26931989182731</v>
      </c>
      <c r="CG1046" s="175">
        <v>610.81357978736867</v>
      </c>
      <c r="CH1046" s="175">
        <v>626.48062513049649</v>
      </c>
      <c r="CI1046" s="175">
        <v>578.42391652943263</v>
      </c>
      <c r="CJ1046" s="175">
        <v>504.44969956320926</v>
      </c>
      <c r="CK1046" s="175">
        <v>520.81007596363452</v>
      </c>
      <c r="CL1046" s="175">
        <v>537.17045236405988</v>
      </c>
      <c r="CM1046" s="175">
        <v>549.71471225960124</v>
      </c>
      <c r="CN1046" s="175">
        <v>577.92601749827043</v>
      </c>
      <c r="CO1046" s="175">
        <v>593.59306284139814</v>
      </c>
      <c r="CP1046" s="175">
        <v>606.13732273693961</v>
      </c>
      <c r="CQ1046" s="175">
        <v>555.68590617530185</v>
      </c>
      <c r="CR1046" s="175">
        <v>594.16999557795248</v>
      </c>
      <c r="CS1046" s="175">
        <v>632.65408498060322</v>
      </c>
      <c r="CT1046" s="175">
        <v>671.13817438325395</v>
      </c>
      <c r="CU1046" s="175">
        <v>562.99144286890055</v>
      </c>
      <c r="CV1046" s="175">
        <v>579.35181926932592</v>
      </c>
      <c r="CW1046" s="175">
        <v>595.71219566975128</v>
      </c>
      <c r="CX1046" s="175">
        <v>608.25645556529264</v>
      </c>
      <c r="CY1046" s="175">
        <v>636.46776080396182</v>
      </c>
      <c r="CZ1046" s="175">
        <v>652.13480614708953</v>
      </c>
      <c r="DA1046" s="175">
        <v>664.67906604263089</v>
      </c>
      <c r="DB1046" s="175">
        <v>614.22764948099325</v>
      </c>
      <c r="DC1046" s="175">
        <v>652.71173888364387</v>
      </c>
      <c r="DD1046" s="175">
        <v>691.19582828629461</v>
      </c>
      <c r="DE1046" s="175">
        <v>729.67991768894535</v>
      </c>
      <c r="DF1046" s="175">
        <v>557.31712457873255</v>
      </c>
      <c r="DG1046" s="175">
        <v>566.61092919490034</v>
      </c>
      <c r="DH1046" s="175">
        <v>567.30426025219799</v>
      </c>
      <c r="DI1046" s="175">
        <v>582.9713055953257</v>
      </c>
      <c r="DJ1046" s="175">
        <v>595.51556549086717</v>
      </c>
      <c r="DK1046" s="175">
        <v>575.90473381106813</v>
      </c>
      <c r="DL1046" s="175">
        <v>576.59806486836578</v>
      </c>
      <c r="DM1046" s="175">
        <v>592.26511021149349</v>
      </c>
      <c r="DN1046" s="175">
        <v>604.80937010703497</v>
      </c>
      <c r="DO1046" s="175">
        <v>577.29139592566332</v>
      </c>
      <c r="DP1046" s="175">
        <v>592.95844126879103</v>
      </c>
      <c r="DQ1046" s="175">
        <v>605.50270116433251</v>
      </c>
      <c r="DR1046" s="175">
        <v>608.62548661191875</v>
      </c>
      <c r="DS1046" s="175">
        <v>621.16974650746022</v>
      </c>
      <c r="DT1046" s="175">
        <v>633.71400640300169</v>
      </c>
      <c r="DU1046" s="175">
        <v>585.19853842723592</v>
      </c>
      <c r="DV1046" s="175">
        <v>585.89186948453357</v>
      </c>
      <c r="DW1046" s="175">
        <v>601.55891482766128</v>
      </c>
      <c r="DX1046" s="175">
        <v>614.10317472320276</v>
      </c>
      <c r="DY1046" s="175">
        <v>586.58520054183111</v>
      </c>
      <c r="DZ1046" s="175">
        <v>602.25224588495882</v>
      </c>
      <c r="EA1046" s="175">
        <v>614.7965057805003</v>
      </c>
      <c r="EB1046" s="175">
        <v>617.91929122808654</v>
      </c>
      <c r="EC1046" s="175">
        <v>630.46355112362801</v>
      </c>
      <c r="ED1046" s="175">
        <v>643.00781101916937</v>
      </c>
      <c r="EE1046" s="175">
        <v>587.27853159912866</v>
      </c>
      <c r="EF1046" s="175">
        <v>602.94557694225637</v>
      </c>
      <c r="EG1046" s="175">
        <v>615.48983683779784</v>
      </c>
      <c r="EH1046" s="175">
        <v>618.61262228538408</v>
      </c>
      <c r="EI1046" s="175">
        <v>631.15688218092555</v>
      </c>
      <c r="EJ1046" s="175">
        <v>643.70114207646702</v>
      </c>
      <c r="EK1046" s="175">
        <v>634.2796676285119</v>
      </c>
      <c r="EL1046" s="175">
        <v>646.82392752405326</v>
      </c>
      <c r="EM1046" s="175">
        <v>659.36818741959473</v>
      </c>
      <c r="EN1046" s="175">
        <v>671.91244731513621</v>
      </c>
      <c r="EO1046" s="175">
        <v>595.8790051579989</v>
      </c>
      <c r="EP1046" s="175">
        <v>611.54605050112662</v>
      </c>
      <c r="EQ1046" s="175">
        <v>612.23938155842427</v>
      </c>
      <c r="ER1046" s="175">
        <v>627.90642690155198</v>
      </c>
      <c r="ES1046" s="175">
        <v>656.81106319751871</v>
      </c>
      <c r="ET1046" s="175">
        <v>669.35532309306006</v>
      </c>
      <c r="EU1046" s="175">
        <v>685.02236843618789</v>
      </c>
      <c r="EV1046" s="175">
        <v>636.96565983512403</v>
      </c>
      <c r="EW1046" s="175">
        <v>663.5151715872546</v>
      </c>
      <c r="EX1046" s="175">
        <v>615.85886788442394</v>
      </c>
      <c r="EY1046" s="175">
        <v>636.6422584390142</v>
      </c>
      <c r="EZ1046" s="175">
        <v>657.42564899360445</v>
      </c>
      <c r="FA1046" s="175">
        <v>678.2090395481946</v>
      </c>
    </row>
    <row r="1047" spans="1:157" ht="14.4" x14ac:dyDescent="0.3">
      <c r="A1047" s="171" t="s">
        <v>623</v>
      </c>
      <c r="B1047" s="172">
        <v>162.93185892863937</v>
      </c>
      <c r="C1047" s="173">
        <v>359.16149676794265</v>
      </c>
      <c r="D1047" s="173">
        <v>323.90570525699252</v>
      </c>
      <c r="E1047" s="173">
        <v>287.71751784731572</v>
      </c>
      <c r="F1047" s="173">
        <v>242.75940266422822</v>
      </c>
      <c r="G1047" s="173">
        <v>501.64135996287035</v>
      </c>
      <c r="H1047" s="204">
        <v>466.34571095192024</v>
      </c>
      <c r="I1047" s="175">
        <v>429.83491854224349</v>
      </c>
      <c r="J1047" s="175">
        <v>385.64822085915603</v>
      </c>
      <c r="K1047" s="175">
        <v>431.05006194097018</v>
      </c>
      <c r="L1047" s="175">
        <v>394.53926953129348</v>
      </c>
      <c r="M1047" s="175">
        <v>350.35257184820591</v>
      </c>
      <c r="N1047" s="175">
        <v>358.02847712161673</v>
      </c>
      <c r="O1047" s="175">
        <v>313.84177943852922</v>
      </c>
      <c r="P1047" s="175">
        <v>268.75660175544169</v>
      </c>
      <c r="Q1047" s="175">
        <v>697.87355815779802</v>
      </c>
      <c r="R1047" s="175">
        <v>662.53805164684809</v>
      </c>
      <c r="S1047" s="175">
        <v>625.70465423717133</v>
      </c>
      <c r="T1047" s="175">
        <v>581.39089405408379</v>
      </c>
      <c r="U1047" s="175">
        <v>627.20254513589794</v>
      </c>
      <c r="V1047" s="175">
        <v>590.36914772622117</v>
      </c>
      <c r="W1047" s="175">
        <v>546.05538754313363</v>
      </c>
      <c r="X1047" s="175">
        <v>553.53575031654452</v>
      </c>
      <c r="Y1047" s="175">
        <v>509.22199013345698</v>
      </c>
      <c r="Z1047" s="175">
        <v>464.90822995036945</v>
      </c>
      <c r="AA1047" s="175">
        <v>591.86703862494778</v>
      </c>
      <c r="AB1047" s="175">
        <v>555.03364121527113</v>
      </c>
      <c r="AC1047" s="175">
        <v>510.71988103218359</v>
      </c>
      <c r="AD1047" s="175">
        <v>518.20024380559437</v>
      </c>
      <c r="AE1047" s="175">
        <v>473.88648362250683</v>
      </c>
      <c r="AF1047" s="175">
        <v>429.57272343941935</v>
      </c>
      <c r="AG1047" s="175">
        <v>481.36684639591749</v>
      </c>
      <c r="AH1047" s="175">
        <v>437.05308621283012</v>
      </c>
      <c r="AI1047" s="175">
        <v>392.73932602974264</v>
      </c>
      <c r="AJ1047" s="175">
        <v>347.52708584665515</v>
      </c>
      <c r="AK1047" s="175">
        <v>250.11071970201976</v>
      </c>
      <c r="AL1047" s="175">
        <v>416.40778539694747</v>
      </c>
      <c r="AM1047" s="175">
        <v>381.11213638599742</v>
      </c>
      <c r="AN1047" s="175">
        <v>344.60134397632066</v>
      </c>
      <c r="AO1047" s="175">
        <v>299.5161662932332</v>
      </c>
      <c r="AP1047" s="175">
        <v>556.95870609187523</v>
      </c>
      <c r="AQ1047" s="175">
        <v>521.62319958092519</v>
      </c>
      <c r="AR1047" s="175">
        <v>484.78980217124848</v>
      </c>
      <c r="AS1047" s="175">
        <v>440.476041988161</v>
      </c>
      <c r="AT1047" s="175">
        <v>486.28769306997515</v>
      </c>
      <c r="AU1047" s="175">
        <v>449.45429566029838</v>
      </c>
      <c r="AV1047" s="175">
        <v>405.14053547721085</v>
      </c>
      <c r="AW1047" s="175">
        <v>412.62089825062162</v>
      </c>
      <c r="AX1047" s="175">
        <v>368.30713806753414</v>
      </c>
      <c r="AY1047" s="175">
        <v>323.09489788444671</v>
      </c>
      <c r="AZ1047" s="175">
        <v>751.26196178680311</v>
      </c>
      <c r="BA1047" s="175">
        <v>715.88659777585303</v>
      </c>
      <c r="BB1047" s="175">
        <v>678.7305953661762</v>
      </c>
      <c r="BC1047" s="175">
        <v>634.28977268308881</v>
      </c>
      <c r="BD1047" s="175">
        <v>680.51123376490295</v>
      </c>
      <c r="BE1047" s="175">
        <v>643.35523135522612</v>
      </c>
      <c r="BF1047" s="175">
        <v>598.91440867213862</v>
      </c>
      <c r="BG1047" s="175">
        <v>606.19922894554941</v>
      </c>
      <c r="BH1047" s="175">
        <v>561.7584062624619</v>
      </c>
      <c r="BI1047" s="175">
        <v>517.3175835793744</v>
      </c>
      <c r="BJ1047" s="175">
        <v>645.13586975395287</v>
      </c>
      <c r="BK1047" s="175">
        <v>607.97986734427593</v>
      </c>
      <c r="BL1047" s="175">
        <v>563.53904466118854</v>
      </c>
      <c r="BM1047" s="175">
        <v>570.82386493459933</v>
      </c>
      <c r="BN1047" s="175">
        <v>526.38304225151182</v>
      </c>
      <c r="BO1047" s="175">
        <v>481.94221956842432</v>
      </c>
      <c r="BP1047" s="175">
        <v>533.6678625249225</v>
      </c>
      <c r="BQ1047" s="175">
        <v>489.22703984183511</v>
      </c>
      <c r="BR1047" s="175">
        <v>444.7862171587476</v>
      </c>
      <c r="BS1047" s="175">
        <v>399.44691447566015</v>
      </c>
      <c r="BT1047" s="173">
        <v>766.90736333082577</v>
      </c>
      <c r="BU1047" s="173">
        <v>729.75136092114906</v>
      </c>
      <c r="BV1047" s="173">
        <v>694.37599691019886</v>
      </c>
      <c r="BW1047" s="173">
        <v>657.21999450052215</v>
      </c>
      <c r="BX1047" s="173">
        <v>540.24780539680785</v>
      </c>
      <c r="BY1047" s="174">
        <v>495.80698271372034</v>
      </c>
      <c r="BZ1047" s="175">
        <v>458.65098030404351</v>
      </c>
      <c r="CA1047" s="175">
        <v>620.42292629675251</v>
      </c>
      <c r="CB1047" s="175">
        <v>823.40705945983063</v>
      </c>
      <c r="CC1047" s="175">
        <v>786.25105705015392</v>
      </c>
      <c r="CD1047" s="175">
        <v>750.87569303920384</v>
      </c>
      <c r="CE1047" s="175">
        <v>713.71969062952712</v>
      </c>
      <c r="CF1047" s="175">
        <v>596.74750152581271</v>
      </c>
      <c r="CG1047" s="175">
        <v>552.3066788427252</v>
      </c>
      <c r="CH1047" s="175">
        <v>515.15067643304849</v>
      </c>
      <c r="CI1047" s="175">
        <v>676.9226224257576</v>
      </c>
      <c r="CJ1047" s="175">
        <v>869.57182260512673</v>
      </c>
      <c r="CK1047" s="175">
        <v>797.04045618449982</v>
      </c>
      <c r="CL1047" s="175">
        <v>724.50908976387291</v>
      </c>
      <c r="CM1047" s="175">
        <v>680.06826708078552</v>
      </c>
      <c r="CN1047" s="175">
        <v>598.47144198802118</v>
      </c>
      <c r="CO1047" s="175">
        <v>561.31543957834435</v>
      </c>
      <c r="CP1047" s="175">
        <v>516.87461689525696</v>
      </c>
      <c r="CQ1047" s="175">
        <v>678.26444772798686</v>
      </c>
      <c r="CR1047" s="175">
        <v>803.30881066059646</v>
      </c>
      <c r="CS1047" s="175">
        <v>958.90817359320613</v>
      </c>
      <c r="CT1047" s="175">
        <v>1083.9525365258157</v>
      </c>
      <c r="CU1047" s="175">
        <v>919.91527373413157</v>
      </c>
      <c r="CV1047" s="175">
        <v>847.02144481350479</v>
      </c>
      <c r="CW1047" s="175">
        <v>774.12761589287788</v>
      </c>
      <c r="CX1047" s="175">
        <v>729.55973070979053</v>
      </c>
      <c r="CY1047" s="175">
        <v>647.51323811702616</v>
      </c>
      <c r="CZ1047" s="175">
        <v>610.03463070734949</v>
      </c>
      <c r="DA1047" s="175">
        <v>565.46674552426191</v>
      </c>
      <c r="DB1047" s="175">
        <v>727.66266849984891</v>
      </c>
      <c r="DC1047" s="175">
        <v>852.70703143245873</v>
      </c>
      <c r="DD1047" s="175">
        <v>1008.3063943650683</v>
      </c>
      <c r="DE1047" s="175">
        <v>1133.350757297678</v>
      </c>
      <c r="DF1047" s="175">
        <v>300.00568403258887</v>
      </c>
      <c r="DG1047" s="175">
        <v>496.13912222751674</v>
      </c>
      <c r="DH1047" s="175">
        <v>460.80361571656653</v>
      </c>
      <c r="DI1047" s="175">
        <v>423.97021830688982</v>
      </c>
      <c r="DJ1047" s="175">
        <v>378.75797812380233</v>
      </c>
      <c r="DK1047" s="175">
        <v>634.92641542244439</v>
      </c>
      <c r="DL1047" s="175">
        <v>599.55105141149431</v>
      </c>
      <c r="DM1047" s="175">
        <v>562.3950490018176</v>
      </c>
      <c r="DN1047" s="175">
        <v>517.95422631873009</v>
      </c>
      <c r="DO1047" s="175">
        <v>564.17568740054412</v>
      </c>
      <c r="DP1047" s="175">
        <v>527.0196849908674</v>
      </c>
      <c r="DQ1047" s="175">
        <v>482.57886230777996</v>
      </c>
      <c r="DR1047" s="175">
        <v>489.86368258119074</v>
      </c>
      <c r="DS1047" s="175">
        <v>445.4228598981033</v>
      </c>
      <c r="DT1047" s="175">
        <v>400.08355721501579</v>
      </c>
      <c r="DU1047" s="175">
        <v>810.12224111737214</v>
      </c>
      <c r="DV1047" s="175">
        <v>774.74687710642218</v>
      </c>
      <c r="DW1047" s="175">
        <v>737.59087469674535</v>
      </c>
      <c r="DX1047" s="175">
        <v>693.15005201365796</v>
      </c>
      <c r="DY1047" s="175">
        <v>739.37151309547198</v>
      </c>
      <c r="DZ1047" s="175">
        <v>702.21551068579527</v>
      </c>
      <c r="EA1047" s="175">
        <v>657.77468800270776</v>
      </c>
      <c r="EB1047" s="175">
        <v>665.05950827611855</v>
      </c>
      <c r="EC1047" s="175">
        <v>620.61868559303105</v>
      </c>
      <c r="ED1047" s="175">
        <v>576.17786290994354</v>
      </c>
      <c r="EE1047" s="175">
        <v>703.99614908452202</v>
      </c>
      <c r="EF1047" s="175">
        <v>666.84014667484519</v>
      </c>
      <c r="EG1047" s="175">
        <v>622.39932399175768</v>
      </c>
      <c r="EH1047" s="175">
        <v>629.68414426516847</v>
      </c>
      <c r="EI1047" s="175">
        <v>585.24332158208097</v>
      </c>
      <c r="EJ1047" s="175">
        <v>540.80249889899358</v>
      </c>
      <c r="EK1047" s="175">
        <v>592.52814185549164</v>
      </c>
      <c r="EL1047" s="175">
        <v>548.08731917240425</v>
      </c>
      <c r="EM1047" s="175">
        <v>503.64649648931675</v>
      </c>
      <c r="EN1047" s="175">
        <v>458.30719380622924</v>
      </c>
      <c r="EO1047" s="175">
        <v>876.05759379039978</v>
      </c>
      <c r="EP1047" s="175">
        <v>838.57898638072311</v>
      </c>
      <c r="EQ1047" s="175">
        <v>803.16376486977299</v>
      </c>
      <c r="ER1047" s="175">
        <v>765.68515746009621</v>
      </c>
      <c r="ES1047" s="175">
        <v>648.22344335638195</v>
      </c>
      <c r="ET1047" s="175">
        <v>603.65555817329448</v>
      </c>
      <c r="EU1047" s="175">
        <v>566.1769507636177</v>
      </c>
      <c r="EV1047" s="175">
        <v>728.79163639918374</v>
      </c>
      <c r="EW1047" s="175">
        <v>890.25969123566779</v>
      </c>
      <c r="EX1047" s="175">
        <v>327.52735836315804</v>
      </c>
      <c r="EY1047" s="175">
        <v>497.81212417426298</v>
      </c>
      <c r="EZ1047" s="175">
        <v>584.48821998536789</v>
      </c>
      <c r="FA1047" s="175">
        <v>694.33912454647293</v>
      </c>
    </row>
    <row r="1048" spans="1:157" ht="14.4" x14ac:dyDescent="0.3">
      <c r="A1048" s="171" t="s">
        <v>624</v>
      </c>
      <c r="B1048" s="172">
        <v>362.66546323367612</v>
      </c>
      <c r="C1048" s="173">
        <v>846.03616373801322</v>
      </c>
      <c r="D1048" s="173">
        <v>697.87063218262608</v>
      </c>
      <c r="E1048" s="173">
        <v>549.5821088601964</v>
      </c>
      <c r="F1048" s="173">
        <v>436.97571210251454</v>
      </c>
      <c r="G1048" s="173">
        <v>1508.1875501213835</v>
      </c>
      <c r="H1048" s="204">
        <v>1211.5369234896607</v>
      </c>
      <c r="I1048" s="175">
        <v>972.70611332291571</v>
      </c>
      <c r="J1048" s="175">
        <v>824.08202815239383</v>
      </c>
      <c r="K1048" s="175">
        <v>978.76474646919871</v>
      </c>
      <c r="L1048" s="175">
        <v>814.21796765934835</v>
      </c>
      <c r="M1048" s="175">
        <v>671.41986870473556</v>
      </c>
      <c r="N1048" s="175">
        <v>655.52206793968492</v>
      </c>
      <c r="O1048" s="175">
        <v>548.93986196366438</v>
      </c>
      <c r="P1048" s="175">
        <v>413.25580577322415</v>
      </c>
      <c r="Q1048" s="175">
        <v>2904.4614616886624</v>
      </c>
      <c r="R1048" s="175">
        <v>2618.3229910058931</v>
      </c>
      <c r="S1048" s="175">
        <v>2320.0549584933383</v>
      </c>
      <c r="T1048" s="175">
        <v>1902.6425413001477</v>
      </c>
      <c r="U1048" s="175">
        <v>2332.1845203231219</v>
      </c>
      <c r="V1048" s="175">
        <v>1975.3462897054851</v>
      </c>
      <c r="W1048" s="175">
        <v>1616.5040706173738</v>
      </c>
      <c r="X1048" s="175">
        <v>1677.0782571929315</v>
      </c>
      <c r="Y1048" s="175">
        <v>1318.2360381048202</v>
      </c>
      <c r="Z1048" s="175">
        <v>1057.7357829044311</v>
      </c>
      <c r="AA1048" s="175">
        <v>1987.4758515352696</v>
      </c>
      <c r="AB1048" s="175">
        <v>1689.2078190227137</v>
      </c>
      <c r="AC1048" s="175">
        <v>1330.3655999346022</v>
      </c>
      <c r="AD1048" s="175">
        <v>1390.9397865101612</v>
      </c>
      <c r="AE1048" s="175">
        <v>1055.8894334232962</v>
      </c>
      <c r="AF1048" s="175">
        <v>881.25776965565876</v>
      </c>
      <c r="AG1048" s="175">
        <v>1083.4789286621624</v>
      </c>
      <c r="AH1048" s="175">
        <v>864.99223997045976</v>
      </c>
      <c r="AI1048" s="175">
        <v>720.72062206810494</v>
      </c>
      <c r="AJ1048" s="175">
        <v>614.83635720894927</v>
      </c>
      <c r="AK1048" s="175">
        <v>426.93510203007162</v>
      </c>
      <c r="AL1048" s="175">
        <v>915.10964923649897</v>
      </c>
      <c r="AM1048" s="175">
        <v>769.89704555170772</v>
      </c>
      <c r="AN1048" s="175">
        <v>619.6851249050784</v>
      </c>
      <c r="AO1048" s="175">
        <v>489.03359518818678</v>
      </c>
      <c r="AP1048" s="175">
        <v>1384.2378745337871</v>
      </c>
      <c r="AQ1048" s="175">
        <v>1225.0929891751559</v>
      </c>
      <c r="AR1048" s="175">
        <v>1043.9334482316656</v>
      </c>
      <c r="AS1048" s="175">
        <v>880.44097866923892</v>
      </c>
      <c r="AT1048" s="175">
        <v>1050.7306399027966</v>
      </c>
      <c r="AU1048" s="175">
        <v>870.97264065517084</v>
      </c>
      <c r="AV1048" s="175">
        <v>733.49627485074359</v>
      </c>
      <c r="AW1048" s="175">
        <v>716.79397731762822</v>
      </c>
      <c r="AX1048" s="175">
        <v>587.02267378979434</v>
      </c>
      <c r="AY1048" s="175">
        <v>495.01750959633301</v>
      </c>
      <c r="AZ1048" s="175">
        <v>2533.2107382187446</v>
      </c>
      <c r="BA1048" s="175">
        <v>2246.7495110448012</v>
      </c>
      <c r="BB1048" s="175">
        <v>1945.8691004896111</v>
      </c>
      <c r="BC1048" s="175">
        <v>1620.3731720667395</v>
      </c>
      <c r="BD1048" s="175">
        <v>1960.2882838708622</v>
      </c>
      <c r="BE1048" s="175">
        <v>1714.599689332179</v>
      </c>
      <c r="BF1048" s="175">
        <v>1443.9936985139429</v>
      </c>
      <c r="BG1048" s="175">
        <v>1480.3153817156551</v>
      </c>
      <c r="BH1048" s="175">
        <v>1265.0735060167524</v>
      </c>
      <c r="BI1048" s="175">
        <v>1107.3113845841424</v>
      </c>
      <c r="BJ1048" s="175">
        <v>1723.4778471161687</v>
      </c>
      <c r="BK1048" s="175">
        <v>1489.1935394996424</v>
      </c>
      <c r="BL1048" s="175">
        <v>1273.15376106297</v>
      </c>
      <c r="BM1048" s="175">
        <v>1303.9359081628597</v>
      </c>
      <c r="BN1048" s="175">
        <v>1104.5457066804472</v>
      </c>
      <c r="BO1048" s="175">
        <v>932.76816828918288</v>
      </c>
      <c r="BP1048" s="175">
        <v>1137.603067353517</v>
      </c>
      <c r="BQ1048" s="175">
        <v>921.92223533927006</v>
      </c>
      <c r="BR1048" s="175">
        <v>761.34779390703625</v>
      </c>
      <c r="BS1048" s="175">
        <v>644.35257857217823</v>
      </c>
      <c r="BT1048" s="173">
        <v>3212.1430459558665</v>
      </c>
      <c r="BU1048" s="173">
        <v>2911.2626354006752</v>
      </c>
      <c r="BV1048" s="173">
        <v>2624.8014082267341</v>
      </c>
      <c r="BW1048" s="173">
        <v>2323.9209976715429</v>
      </c>
      <c r="BX1048" s="173">
        <v>1318.1380210491734</v>
      </c>
      <c r="BY1048" s="174">
        <v>1015.7509172963704</v>
      </c>
      <c r="BZ1048" s="175">
        <v>820.85336810943647</v>
      </c>
      <c r="CA1048" s="175">
        <v>2025.9471503694392</v>
      </c>
      <c r="CB1048" s="175">
        <v>2866.0868241558419</v>
      </c>
      <c r="CC1048" s="175">
        <v>2565.206413600652</v>
      </c>
      <c r="CD1048" s="175">
        <v>2278.7451864267096</v>
      </c>
      <c r="CE1048" s="175">
        <v>1977.8647758715172</v>
      </c>
      <c r="CF1048" s="175">
        <v>1283.7567989438273</v>
      </c>
      <c r="CG1048" s="175">
        <v>1080.0363691983657</v>
      </c>
      <c r="CH1048" s="175">
        <v>897.41289785718618</v>
      </c>
      <c r="CI1048" s="175">
        <v>1732.5318880451753</v>
      </c>
      <c r="CJ1048" s="175">
        <v>3792.1576143170555</v>
      </c>
      <c r="CK1048" s="175">
        <v>3204.8159765879232</v>
      </c>
      <c r="CL1048" s="175">
        <v>2617.4743388587885</v>
      </c>
      <c r="CM1048" s="175">
        <v>2257.6031980706321</v>
      </c>
      <c r="CN1048" s="175">
        <v>1538.2814486222076</v>
      </c>
      <c r="CO1048" s="175">
        <v>1237.4010380670127</v>
      </c>
      <c r="CP1048" s="175">
        <v>985.77967782202415</v>
      </c>
      <c r="CQ1048" s="175">
        <v>2242.9963008739592</v>
      </c>
      <c r="CR1048" s="175">
        <v>3004.2379702201506</v>
      </c>
      <c r="CS1048" s="175">
        <v>4017.1335954659808</v>
      </c>
      <c r="CT1048" s="175">
        <v>4872.5658004128054</v>
      </c>
      <c r="CU1048" s="175">
        <v>3396.2495946122071</v>
      </c>
      <c r="CV1048" s="175">
        <v>2805.9728223492698</v>
      </c>
      <c r="CW1048" s="175">
        <v>2215.6960500863302</v>
      </c>
      <c r="CX1048" s="175">
        <v>1854.7959875981312</v>
      </c>
      <c r="CY1048" s="175">
        <v>1387.4389316498139</v>
      </c>
      <c r="CZ1048" s="175">
        <v>1200.5728108555668</v>
      </c>
      <c r="DA1048" s="175">
        <v>997.60797288649098</v>
      </c>
      <c r="DB1048" s="175">
        <v>1840.3563854041131</v>
      </c>
      <c r="DC1048" s="175">
        <v>2600.675701417395</v>
      </c>
      <c r="DD1048" s="175">
        <v>3609.3444444069924</v>
      </c>
      <c r="DE1048" s="175">
        <v>4370.5861137531874</v>
      </c>
      <c r="DF1048" s="175">
        <v>539.95976322110198</v>
      </c>
      <c r="DG1048" s="175">
        <v>1214.0520107341399</v>
      </c>
      <c r="DH1048" s="175">
        <v>1039.6896614617799</v>
      </c>
      <c r="DI1048" s="175">
        <v>866.23859984554895</v>
      </c>
      <c r="DJ1048" s="175">
        <v>728.70287000650444</v>
      </c>
      <c r="DK1048" s="175">
        <v>1737.9550294548765</v>
      </c>
      <c r="DL1048" s="175">
        <v>1512.5488796223424</v>
      </c>
      <c r="DM1048" s="175">
        <v>1327.2912482855572</v>
      </c>
      <c r="DN1048" s="175">
        <v>1170.8988034526556</v>
      </c>
      <c r="DO1048" s="175">
        <v>1336.169406069547</v>
      </c>
      <c r="DP1048" s="175">
        <v>1168.1331255489567</v>
      </c>
      <c r="DQ1048" s="175">
        <v>996.35558715769423</v>
      </c>
      <c r="DR1048" s="175">
        <v>985.50965420777959</v>
      </c>
      <c r="DS1048" s="175">
        <v>821.44059514377534</v>
      </c>
      <c r="DT1048" s="175">
        <v>681.1822151133116</v>
      </c>
      <c r="DU1048" s="175">
        <v>2853.2497127748852</v>
      </c>
      <c r="DV1048" s="175">
        <v>2566.7884856009418</v>
      </c>
      <c r="DW1048" s="175">
        <v>2265.908075045752</v>
      </c>
      <c r="DX1048" s="175">
        <v>1906.0369342576003</v>
      </c>
      <c r="DY1048" s="175">
        <v>2280.3272584270039</v>
      </c>
      <c r="DZ1048" s="175">
        <v>1979.4468478718093</v>
      </c>
      <c r="EA1048" s="175">
        <v>1702.4423370940094</v>
      </c>
      <c r="EB1048" s="175">
        <v>1738.7640202957191</v>
      </c>
      <c r="EC1048" s="175">
        <v>1468.1580294774831</v>
      </c>
      <c r="ED1048" s="175">
        <v>1293.1901064314213</v>
      </c>
      <c r="EE1048" s="175">
        <v>1993.8660312530581</v>
      </c>
      <c r="EF1048" s="175">
        <v>1747.64217807971</v>
      </c>
      <c r="EG1048" s="175">
        <v>1477.0361872614751</v>
      </c>
      <c r="EH1048" s="175">
        <v>1513.3578704631848</v>
      </c>
      <c r="EI1048" s="175">
        <v>1291.7785559246913</v>
      </c>
      <c r="EJ1048" s="175">
        <v>1132.4339511472306</v>
      </c>
      <c r="EK1048" s="175">
        <v>1328.100239126401</v>
      </c>
      <c r="EL1048" s="175">
        <v>1121.5880181973153</v>
      </c>
      <c r="EM1048" s="175">
        <v>963.82589676470525</v>
      </c>
      <c r="EN1048" s="175">
        <v>787.97119842950508</v>
      </c>
      <c r="EO1048" s="175">
        <v>3135.8407706176658</v>
      </c>
      <c r="EP1048" s="175">
        <v>2832.3479820198445</v>
      </c>
      <c r="EQ1048" s="175">
        <v>2545.5639983547298</v>
      </c>
      <c r="ER1048" s="175">
        <v>2242.0712097569049</v>
      </c>
      <c r="ES1048" s="175">
        <v>1456.3608910341682</v>
      </c>
      <c r="ET1048" s="175">
        <v>1234.1480503826594</v>
      </c>
      <c r="EU1048" s="175">
        <v>1061.5292067296007</v>
      </c>
      <c r="EV1048" s="175">
        <v>1943.3163103131749</v>
      </c>
      <c r="EW1048" s="175">
        <v>2999.5083150894061</v>
      </c>
      <c r="EX1048" s="175">
        <v>574.2022527158648</v>
      </c>
      <c r="EY1048" s="175">
        <v>1140.1955688557161</v>
      </c>
      <c r="EZ1048" s="175">
        <v>1353.3945820539386</v>
      </c>
      <c r="FA1048" s="175">
        <v>1801.1747774343069</v>
      </c>
    </row>
    <row r="1049" spans="1:157" ht="14.4" x14ac:dyDescent="0.3">
      <c r="A1049" s="176" t="s">
        <v>625</v>
      </c>
      <c r="B1049" s="172">
        <v>0</v>
      </c>
      <c r="C1049" s="173">
        <v>0</v>
      </c>
      <c r="D1049" s="173">
        <v>0</v>
      </c>
      <c r="E1049" s="173">
        <v>0</v>
      </c>
      <c r="F1049" s="173">
        <v>-25.041620887294091</v>
      </c>
      <c r="G1049" s="173">
        <v>0</v>
      </c>
      <c r="H1049" s="204">
        <v>0</v>
      </c>
      <c r="I1049" s="175">
        <v>0</v>
      </c>
      <c r="J1049" s="175">
        <v>0</v>
      </c>
      <c r="K1049" s="175">
        <v>0</v>
      </c>
      <c r="L1049" s="175">
        <v>0</v>
      </c>
      <c r="M1049" s="175">
        <v>0</v>
      </c>
      <c r="N1049" s="175">
        <v>0</v>
      </c>
      <c r="O1049" s="175">
        <v>0</v>
      </c>
      <c r="P1049" s="175">
        <v>-102.33715523710339</v>
      </c>
      <c r="Q1049" s="175">
        <v>0</v>
      </c>
      <c r="R1049" s="175">
        <v>0</v>
      </c>
      <c r="S1049" s="175">
        <v>0</v>
      </c>
      <c r="T1049" s="175">
        <v>0</v>
      </c>
      <c r="U1049" s="175">
        <v>0</v>
      </c>
      <c r="V1049" s="175">
        <v>0</v>
      </c>
      <c r="W1049" s="175">
        <v>0</v>
      </c>
      <c r="X1049" s="175">
        <v>0</v>
      </c>
      <c r="Y1049" s="175">
        <v>0</v>
      </c>
      <c r="Z1049" s="175">
        <v>0</v>
      </c>
      <c r="AA1049" s="175">
        <v>0</v>
      </c>
      <c r="AB1049" s="175">
        <v>0</v>
      </c>
      <c r="AC1049" s="175">
        <v>0</v>
      </c>
      <c r="AD1049" s="175">
        <v>0</v>
      </c>
      <c r="AE1049" s="175">
        <v>0</v>
      </c>
      <c r="AF1049" s="175">
        <v>0</v>
      </c>
      <c r="AG1049" s="175">
        <v>0</v>
      </c>
      <c r="AH1049" s="175">
        <v>0</v>
      </c>
      <c r="AI1049" s="175">
        <v>0</v>
      </c>
      <c r="AJ1049" s="175">
        <v>0</v>
      </c>
      <c r="AK1049" s="175">
        <v>0</v>
      </c>
      <c r="AL1049" s="175">
        <v>0</v>
      </c>
      <c r="AM1049" s="175">
        <v>0</v>
      </c>
      <c r="AN1049" s="175">
        <v>0</v>
      </c>
      <c r="AO1049" s="175">
        <v>0</v>
      </c>
      <c r="AP1049" s="175">
        <v>0</v>
      </c>
      <c r="AQ1049" s="175">
        <v>0</v>
      </c>
      <c r="AR1049" s="175">
        <v>0</v>
      </c>
      <c r="AS1049" s="175">
        <v>0</v>
      </c>
      <c r="AT1049" s="175">
        <v>0</v>
      </c>
      <c r="AU1049" s="175">
        <v>0</v>
      </c>
      <c r="AV1049" s="175">
        <v>0</v>
      </c>
      <c r="AW1049" s="175">
        <v>0</v>
      </c>
      <c r="AX1049" s="175">
        <v>0</v>
      </c>
      <c r="AY1049" s="175">
        <v>-39.780641888231152</v>
      </c>
      <c r="AZ1049" s="175">
        <v>0</v>
      </c>
      <c r="BA1049" s="175">
        <v>0</v>
      </c>
      <c r="BB1049" s="175">
        <v>0</v>
      </c>
      <c r="BC1049" s="175">
        <v>0</v>
      </c>
      <c r="BD1049" s="175">
        <v>0</v>
      </c>
      <c r="BE1049" s="175">
        <v>0</v>
      </c>
      <c r="BF1049" s="175">
        <v>0</v>
      </c>
      <c r="BG1049" s="175">
        <v>0</v>
      </c>
      <c r="BH1049" s="175">
        <v>0</v>
      </c>
      <c r="BI1049" s="175">
        <v>0</v>
      </c>
      <c r="BJ1049" s="175">
        <v>0</v>
      </c>
      <c r="BK1049" s="175">
        <v>0</v>
      </c>
      <c r="BL1049" s="175">
        <v>0</v>
      </c>
      <c r="BM1049" s="175">
        <v>0</v>
      </c>
      <c r="BN1049" s="175">
        <v>0</v>
      </c>
      <c r="BO1049" s="175">
        <v>0</v>
      </c>
      <c r="BP1049" s="175">
        <v>0</v>
      </c>
      <c r="BQ1049" s="175">
        <v>0</v>
      </c>
      <c r="BR1049" s="175">
        <v>0</v>
      </c>
      <c r="BS1049" s="175">
        <v>0</v>
      </c>
      <c r="BT1049" s="173">
        <v>0</v>
      </c>
      <c r="BU1049" s="173">
        <v>0</v>
      </c>
      <c r="BV1049" s="173">
        <v>0</v>
      </c>
      <c r="BW1049" s="173">
        <v>0</v>
      </c>
      <c r="BX1049" s="173">
        <v>0</v>
      </c>
      <c r="BY1049" s="174">
        <v>0</v>
      </c>
      <c r="BZ1049" s="175">
        <v>0</v>
      </c>
      <c r="CA1049" s="175">
        <v>0</v>
      </c>
      <c r="CB1049" s="175">
        <v>0</v>
      </c>
      <c r="CC1049" s="175">
        <v>0</v>
      </c>
      <c r="CD1049" s="175">
        <v>0</v>
      </c>
      <c r="CE1049" s="175">
        <v>0</v>
      </c>
      <c r="CF1049" s="175">
        <v>0</v>
      </c>
      <c r="CG1049" s="175">
        <v>0</v>
      </c>
      <c r="CH1049" s="175">
        <v>0</v>
      </c>
      <c r="CI1049" s="175">
        <v>0</v>
      </c>
      <c r="CJ1049" s="175">
        <v>0</v>
      </c>
      <c r="CK1049" s="175">
        <v>0</v>
      </c>
      <c r="CL1049" s="175">
        <v>0</v>
      </c>
      <c r="CM1049" s="175">
        <v>0</v>
      </c>
      <c r="CN1049" s="175">
        <v>0</v>
      </c>
      <c r="CO1049" s="175">
        <v>0</v>
      </c>
      <c r="CP1049" s="175">
        <v>0</v>
      </c>
      <c r="CQ1049" s="175">
        <v>0</v>
      </c>
      <c r="CR1049" s="175">
        <v>0</v>
      </c>
      <c r="CS1049" s="175">
        <v>0</v>
      </c>
      <c r="CT1049" s="175">
        <v>0</v>
      </c>
      <c r="CU1049" s="175">
        <v>0</v>
      </c>
      <c r="CV1049" s="175">
        <v>0</v>
      </c>
      <c r="CW1049" s="175">
        <v>0</v>
      </c>
      <c r="CX1049" s="175">
        <v>0</v>
      </c>
      <c r="CY1049" s="175">
        <v>0</v>
      </c>
      <c r="CZ1049" s="175">
        <v>0</v>
      </c>
      <c r="DA1049" s="175">
        <v>0</v>
      </c>
      <c r="DB1049" s="175">
        <v>0</v>
      </c>
      <c r="DC1049" s="175">
        <v>0</v>
      </c>
      <c r="DD1049" s="175">
        <v>0</v>
      </c>
      <c r="DE1049" s="175">
        <v>0</v>
      </c>
      <c r="DF1049" s="175">
        <v>0</v>
      </c>
      <c r="DG1049" s="175">
        <v>0</v>
      </c>
      <c r="DH1049" s="175">
        <v>0</v>
      </c>
      <c r="DI1049" s="175">
        <v>0</v>
      </c>
      <c r="DJ1049" s="175">
        <v>0</v>
      </c>
      <c r="DK1049" s="175">
        <v>0</v>
      </c>
      <c r="DL1049" s="175">
        <v>0</v>
      </c>
      <c r="DM1049" s="175">
        <v>0</v>
      </c>
      <c r="DN1049" s="175">
        <v>0</v>
      </c>
      <c r="DO1049" s="175">
        <v>0</v>
      </c>
      <c r="DP1049" s="175">
        <v>0</v>
      </c>
      <c r="DQ1049" s="175">
        <v>0</v>
      </c>
      <c r="DR1049" s="175">
        <v>0</v>
      </c>
      <c r="DS1049" s="175">
        <v>0</v>
      </c>
      <c r="DT1049" s="175">
        <v>0</v>
      </c>
      <c r="DU1049" s="175">
        <v>0</v>
      </c>
      <c r="DV1049" s="175">
        <v>0</v>
      </c>
      <c r="DW1049" s="175">
        <v>0</v>
      </c>
      <c r="DX1049" s="175">
        <v>0</v>
      </c>
      <c r="DY1049" s="175">
        <v>0</v>
      </c>
      <c r="DZ1049" s="175">
        <v>0</v>
      </c>
      <c r="EA1049" s="175">
        <v>0</v>
      </c>
      <c r="EB1049" s="175">
        <v>0</v>
      </c>
      <c r="EC1049" s="175">
        <v>0</v>
      </c>
      <c r="ED1049" s="175">
        <v>0</v>
      </c>
      <c r="EE1049" s="175">
        <v>0</v>
      </c>
      <c r="EF1049" s="175">
        <v>0</v>
      </c>
      <c r="EG1049" s="175">
        <v>0</v>
      </c>
      <c r="EH1049" s="175">
        <v>0</v>
      </c>
      <c r="EI1049" s="175">
        <v>0</v>
      </c>
      <c r="EJ1049" s="175">
        <v>0</v>
      </c>
      <c r="EK1049" s="175">
        <v>0</v>
      </c>
      <c r="EL1049" s="175">
        <v>0</v>
      </c>
      <c r="EM1049" s="175">
        <v>0</v>
      </c>
      <c r="EN1049" s="175">
        <v>0</v>
      </c>
      <c r="EO1049" s="175">
        <v>0</v>
      </c>
      <c r="EP1049" s="175">
        <v>0</v>
      </c>
      <c r="EQ1049" s="175">
        <v>0</v>
      </c>
      <c r="ER1049" s="175">
        <v>0</v>
      </c>
      <c r="ES1049" s="175">
        <v>0</v>
      </c>
      <c r="ET1049" s="175">
        <v>0</v>
      </c>
      <c r="EU1049" s="175">
        <v>0</v>
      </c>
      <c r="EV1049" s="175">
        <v>0</v>
      </c>
      <c r="EW1049" s="175">
        <v>0</v>
      </c>
      <c r="EX1049" s="175">
        <v>0</v>
      </c>
      <c r="EY1049" s="175">
        <v>0</v>
      </c>
      <c r="EZ1049" s="175">
        <v>0</v>
      </c>
      <c r="FA1049" s="175">
        <v>0</v>
      </c>
    </row>
    <row r="1050" spans="1:157" ht="14.4" x14ac:dyDescent="0.3">
      <c r="A1050" s="176" t="s">
        <v>626</v>
      </c>
      <c r="B1050" s="172">
        <v>0</v>
      </c>
      <c r="C1050" s="173">
        <v>-50</v>
      </c>
      <c r="D1050" s="173">
        <v>-50</v>
      </c>
      <c r="E1050" s="173">
        <v>-52.500000000000007</v>
      </c>
      <c r="F1050" s="173">
        <v>0</v>
      </c>
      <c r="G1050" s="173">
        <v>-100</v>
      </c>
      <c r="H1050" s="204">
        <v>-100</v>
      </c>
      <c r="I1050" s="175">
        <v>-100</v>
      </c>
      <c r="J1050" s="175">
        <v>-50</v>
      </c>
      <c r="K1050" s="175">
        <v>-100</v>
      </c>
      <c r="L1050" s="175">
        <v>-100</v>
      </c>
      <c r="M1050" s="175">
        <v>-50</v>
      </c>
      <c r="N1050" s="175">
        <v>-100</v>
      </c>
      <c r="O1050" s="175">
        <v>-50</v>
      </c>
      <c r="P1050" s="175">
        <v>0</v>
      </c>
      <c r="Q1050" s="175">
        <v>-100</v>
      </c>
      <c r="R1050" s="175">
        <v>-100</v>
      </c>
      <c r="S1050" s="175">
        <v>-100</v>
      </c>
      <c r="T1050" s="175">
        <v>-100</v>
      </c>
      <c r="U1050" s="175">
        <v>-100</v>
      </c>
      <c r="V1050" s="175">
        <v>-100</v>
      </c>
      <c r="W1050" s="175">
        <v>-100</v>
      </c>
      <c r="X1050" s="175">
        <v>-100</v>
      </c>
      <c r="Y1050" s="175">
        <v>-100</v>
      </c>
      <c r="Z1050" s="175">
        <v>-50</v>
      </c>
      <c r="AA1050" s="175">
        <v>-100</v>
      </c>
      <c r="AB1050" s="175">
        <v>-100</v>
      </c>
      <c r="AC1050" s="175">
        <v>-100</v>
      </c>
      <c r="AD1050" s="175">
        <v>-100</v>
      </c>
      <c r="AE1050" s="175">
        <v>-100</v>
      </c>
      <c r="AF1050" s="175">
        <v>-50</v>
      </c>
      <c r="AG1050" s="175">
        <v>-100</v>
      </c>
      <c r="AH1050" s="175">
        <v>-100</v>
      </c>
      <c r="AI1050" s="175">
        <v>-50</v>
      </c>
      <c r="AJ1050" s="175">
        <v>0</v>
      </c>
      <c r="AK1050" s="175">
        <v>0</v>
      </c>
      <c r="AL1050" s="175">
        <v>-50</v>
      </c>
      <c r="AM1050" s="175">
        <v>-50</v>
      </c>
      <c r="AN1050" s="175">
        <v>-50</v>
      </c>
      <c r="AO1050" s="175">
        <v>0</v>
      </c>
      <c r="AP1050" s="175">
        <v>-100</v>
      </c>
      <c r="AQ1050" s="175">
        <v>-100</v>
      </c>
      <c r="AR1050" s="175">
        <v>-100</v>
      </c>
      <c r="AS1050" s="175">
        <v>-50</v>
      </c>
      <c r="AT1050" s="175">
        <v>-100</v>
      </c>
      <c r="AU1050" s="175">
        <v>-100</v>
      </c>
      <c r="AV1050" s="175">
        <v>-50</v>
      </c>
      <c r="AW1050" s="175">
        <v>-100</v>
      </c>
      <c r="AX1050" s="175">
        <v>-50</v>
      </c>
      <c r="AY1050" s="175">
        <v>0</v>
      </c>
      <c r="AZ1050" s="175">
        <v>-100</v>
      </c>
      <c r="BA1050" s="175">
        <v>-100</v>
      </c>
      <c r="BB1050" s="175">
        <v>-100</v>
      </c>
      <c r="BC1050" s="175">
        <v>-100</v>
      </c>
      <c r="BD1050" s="175">
        <v>-100</v>
      </c>
      <c r="BE1050" s="175">
        <v>-100</v>
      </c>
      <c r="BF1050" s="175">
        <v>-100</v>
      </c>
      <c r="BG1050" s="175">
        <v>-100</v>
      </c>
      <c r="BH1050" s="175">
        <v>-100</v>
      </c>
      <c r="BI1050" s="175">
        <v>-50</v>
      </c>
      <c r="BJ1050" s="175">
        <v>-100</v>
      </c>
      <c r="BK1050" s="175">
        <v>-100</v>
      </c>
      <c r="BL1050" s="175">
        <v>-100</v>
      </c>
      <c r="BM1050" s="175">
        <v>-100</v>
      </c>
      <c r="BN1050" s="175">
        <v>-100</v>
      </c>
      <c r="BO1050" s="175">
        <v>-50</v>
      </c>
      <c r="BP1050" s="175">
        <v>-100</v>
      </c>
      <c r="BQ1050" s="175">
        <v>-100</v>
      </c>
      <c r="BR1050" s="175">
        <v>-50</v>
      </c>
      <c r="BS1050" s="175">
        <v>0</v>
      </c>
      <c r="BT1050" s="173">
        <v>-100</v>
      </c>
      <c r="BU1050" s="173">
        <v>-100</v>
      </c>
      <c r="BV1050" s="173">
        <v>-100</v>
      </c>
      <c r="BW1050" s="173">
        <v>-100</v>
      </c>
      <c r="BX1050" s="173">
        <v>-100</v>
      </c>
      <c r="BY1050" s="174">
        <v>-100</v>
      </c>
      <c r="BZ1050" s="175">
        <v>-100</v>
      </c>
      <c r="CA1050" s="175">
        <v>-100</v>
      </c>
      <c r="CB1050" s="175">
        <v>-100</v>
      </c>
      <c r="CC1050" s="175">
        <v>-100</v>
      </c>
      <c r="CD1050" s="175">
        <v>-100</v>
      </c>
      <c r="CE1050" s="175">
        <v>-100</v>
      </c>
      <c r="CF1050" s="175">
        <v>-100</v>
      </c>
      <c r="CG1050" s="175">
        <v>-100</v>
      </c>
      <c r="CH1050" s="175">
        <v>-100</v>
      </c>
      <c r="CI1050" s="175">
        <v>-100</v>
      </c>
      <c r="CJ1050" s="175">
        <v>-100</v>
      </c>
      <c r="CK1050" s="175">
        <v>-100</v>
      </c>
      <c r="CL1050" s="175">
        <v>-100</v>
      </c>
      <c r="CM1050" s="175">
        <v>-100</v>
      </c>
      <c r="CN1050" s="175">
        <v>-100</v>
      </c>
      <c r="CO1050" s="175">
        <v>-100</v>
      </c>
      <c r="CP1050" s="175">
        <v>-100</v>
      </c>
      <c r="CQ1050" s="175">
        <v>-100</v>
      </c>
      <c r="CR1050" s="175">
        <v>-100</v>
      </c>
      <c r="CS1050" s="175">
        <v>-100</v>
      </c>
      <c r="CT1050" s="175">
        <v>-100</v>
      </c>
      <c r="CU1050" s="175">
        <v>-100</v>
      </c>
      <c r="CV1050" s="175">
        <v>-100</v>
      </c>
      <c r="CW1050" s="175">
        <v>-100</v>
      </c>
      <c r="CX1050" s="175">
        <v>-100</v>
      </c>
      <c r="CY1050" s="175">
        <v>-100</v>
      </c>
      <c r="CZ1050" s="175">
        <v>-100</v>
      </c>
      <c r="DA1050" s="175">
        <v>-100</v>
      </c>
      <c r="DB1050" s="175">
        <v>-100</v>
      </c>
      <c r="DC1050" s="175">
        <v>-100</v>
      </c>
      <c r="DD1050" s="175">
        <v>-100</v>
      </c>
      <c r="DE1050" s="175">
        <v>-100</v>
      </c>
      <c r="DF1050" s="175">
        <v>0</v>
      </c>
      <c r="DG1050" s="175">
        <v>-50</v>
      </c>
      <c r="DH1050" s="175">
        <v>-50</v>
      </c>
      <c r="DI1050" s="175">
        <v>-50</v>
      </c>
      <c r="DJ1050" s="175">
        <v>0</v>
      </c>
      <c r="DK1050" s="175">
        <v>-100</v>
      </c>
      <c r="DL1050" s="175">
        <v>-100</v>
      </c>
      <c r="DM1050" s="175">
        <v>-100</v>
      </c>
      <c r="DN1050" s="175">
        <v>-50</v>
      </c>
      <c r="DO1050" s="175">
        <v>-100</v>
      </c>
      <c r="DP1050" s="175">
        <v>-100</v>
      </c>
      <c r="DQ1050" s="175">
        <v>-50</v>
      </c>
      <c r="DR1050" s="175">
        <v>-100</v>
      </c>
      <c r="DS1050" s="175">
        <v>-50</v>
      </c>
      <c r="DT1050" s="175">
        <v>0</v>
      </c>
      <c r="DU1050" s="175">
        <v>-100</v>
      </c>
      <c r="DV1050" s="175">
        <v>-100</v>
      </c>
      <c r="DW1050" s="175">
        <v>-100</v>
      </c>
      <c r="DX1050" s="175">
        <v>-100</v>
      </c>
      <c r="DY1050" s="175">
        <v>-100</v>
      </c>
      <c r="DZ1050" s="175">
        <v>-100</v>
      </c>
      <c r="EA1050" s="175">
        <v>-100</v>
      </c>
      <c r="EB1050" s="175">
        <v>-100</v>
      </c>
      <c r="EC1050" s="175">
        <v>-100</v>
      </c>
      <c r="ED1050" s="175">
        <v>-50</v>
      </c>
      <c r="EE1050" s="175">
        <v>-100</v>
      </c>
      <c r="EF1050" s="175">
        <v>-100</v>
      </c>
      <c r="EG1050" s="175">
        <v>-100</v>
      </c>
      <c r="EH1050" s="175">
        <v>-100</v>
      </c>
      <c r="EI1050" s="175">
        <v>-100</v>
      </c>
      <c r="EJ1050" s="175">
        <v>-50</v>
      </c>
      <c r="EK1050" s="175">
        <v>-100</v>
      </c>
      <c r="EL1050" s="175">
        <v>-100</v>
      </c>
      <c r="EM1050" s="175">
        <v>-50</v>
      </c>
      <c r="EN1050" s="175">
        <v>0</v>
      </c>
      <c r="EO1050" s="175">
        <v>-100</v>
      </c>
      <c r="EP1050" s="175">
        <v>-100</v>
      </c>
      <c r="EQ1050" s="175">
        <v>-100</v>
      </c>
      <c r="ER1050" s="175">
        <v>-100</v>
      </c>
      <c r="ES1050" s="175">
        <v>-100</v>
      </c>
      <c r="ET1050" s="175">
        <v>-100</v>
      </c>
      <c r="EU1050" s="175">
        <v>-100</v>
      </c>
      <c r="EV1050" s="175">
        <v>-100</v>
      </c>
      <c r="EW1050" s="175">
        <v>-100</v>
      </c>
      <c r="EX1050" s="175">
        <v>0</v>
      </c>
      <c r="EY1050" s="175">
        <v>-50</v>
      </c>
      <c r="EZ1050" s="175">
        <v>-100</v>
      </c>
      <c r="FA1050" s="175">
        <v>-100</v>
      </c>
    </row>
    <row r="1051" spans="1:157" ht="14.4" x14ac:dyDescent="0.3">
      <c r="A1051" s="177" t="s">
        <v>627</v>
      </c>
      <c r="B1051" s="178">
        <v>0</v>
      </c>
      <c r="C1051" s="80">
        <v>-83.333333333333329</v>
      </c>
      <c r="D1051" s="80">
        <v>-83.333333333333329</v>
      </c>
      <c r="E1051" s="80">
        <v>-83.333333333333329</v>
      </c>
      <c r="F1051" s="80">
        <v>-83.333333333333329</v>
      </c>
      <c r="G1051" s="80">
        <v>-166.66666666666666</v>
      </c>
      <c r="H1051" s="190">
        <v>-166.66666666666666</v>
      </c>
      <c r="I1051" s="82">
        <v>-166.66666666666666</v>
      </c>
      <c r="J1051" s="82">
        <v>-166.66666666666666</v>
      </c>
      <c r="K1051" s="82">
        <v>-166.66666666666666</v>
      </c>
      <c r="L1051" s="82">
        <v>-166.66666666666666</v>
      </c>
      <c r="M1051" s="82">
        <v>-166.66666666666666</v>
      </c>
      <c r="N1051" s="82">
        <v>-166.66666666666666</v>
      </c>
      <c r="O1051" s="82">
        <v>-166.66666666666666</v>
      </c>
      <c r="P1051" s="82">
        <v>-166.66666666666666</v>
      </c>
      <c r="Q1051" s="82">
        <v>-250</v>
      </c>
      <c r="R1051" s="82">
        <v>-250</v>
      </c>
      <c r="S1051" s="82">
        <v>-250</v>
      </c>
      <c r="T1051" s="82">
        <v>-250</v>
      </c>
      <c r="U1051" s="82">
        <v>-250</v>
      </c>
      <c r="V1051" s="82">
        <v>-250</v>
      </c>
      <c r="W1051" s="82">
        <v>-250</v>
      </c>
      <c r="X1051" s="82">
        <v>-250</v>
      </c>
      <c r="Y1051" s="82">
        <v>-250</v>
      </c>
      <c r="Z1051" s="82">
        <v>-250</v>
      </c>
      <c r="AA1051" s="82">
        <v>-250</v>
      </c>
      <c r="AB1051" s="82">
        <v>-250</v>
      </c>
      <c r="AC1051" s="82">
        <v>-250</v>
      </c>
      <c r="AD1051" s="82">
        <v>-250</v>
      </c>
      <c r="AE1051" s="82">
        <v>-250</v>
      </c>
      <c r="AF1051" s="82">
        <v>-250</v>
      </c>
      <c r="AG1051" s="82">
        <v>-250</v>
      </c>
      <c r="AH1051" s="82">
        <v>-250</v>
      </c>
      <c r="AI1051" s="82">
        <v>-250</v>
      </c>
      <c r="AJ1051" s="82">
        <v>-250</v>
      </c>
      <c r="AK1051" s="82">
        <v>0</v>
      </c>
      <c r="AL1051" s="82">
        <v>-83.333333333333329</v>
      </c>
      <c r="AM1051" s="82">
        <v>-83.333333333333329</v>
      </c>
      <c r="AN1051" s="82">
        <v>-83.333333333333329</v>
      </c>
      <c r="AO1051" s="82">
        <v>-83.333333333333329</v>
      </c>
      <c r="AP1051" s="82">
        <v>-166.66666666666666</v>
      </c>
      <c r="AQ1051" s="82">
        <v>-166.66666666666666</v>
      </c>
      <c r="AR1051" s="82">
        <v>-166.66666666666666</v>
      </c>
      <c r="AS1051" s="82">
        <v>-166.66666666666666</v>
      </c>
      <c r="AT1051" s="82">
        <v>-166.66666666666666</v>
      </c>
      <c r="AU1051" s="82">
        <v>-166.66666666666666</v>
      </c>
      <c r="AV1051" s="82">
        <v>-166.66666666666666</v>
      </c>
      <c r="AW1051" s="82">
        <v>-166.66666666666666</v>
      </c>
      <c r="AX1051" s="82">
        <v>-166.66666666666666</v>
      </c>
      <c r="AY1051" s="82">
        <v>-166.66666666666666</v>
      </c>
      <c r="AZ1051" s="82">
        <v>-250</v>
      </c>
      <c r="BA1051" s="82">
        <v>-250</v>
      </c>
      <c r="BB1051" s="82">
        <v>-250</v>
      </c>
      <c r="BC1051" s="82">
        <v>-250</v>
      </c>
      <c r="BD1051" s="82">
        <v>-250</v>
      </c>
      <c r="BE1051" s="82">
        <v>-250</v>
      </c>
      <c r="BF1051" s="82">
        <v>-250</v>
      </c>
      <c r="BG1051" s="82">
        <v>-250</v>
      </c>
      <c r="BH1051" s="82">
        <v>-250</v>
      </c>
      <c r="BI1051" s="82">
        <v>-250</v>
      </c>
      <c r="BJ1051" s="82">
        <v>-250</v>
      </c>
      <c r="BK1051" s="82">
        <v>-250</v>
      </c>
      <c r="BL1051" s="82">
        <v>-250</v>
      </c>
      <c r="BM1051" s="82">
        <v>-250</v>
      </c>
      <c r="BN1051" s="82">
        <v>-250</v>
      </c>
      <c r="BO1051" s="82">
        <v>-250</v>
      </c>
      <c r="BP1051" s="82">
        <v>-250</v>
      </c>
      <c r="BQ1051" s="82">
        <v>-250</v>
      </c>
      <c r="BR1051" s="82">
        <v>-250</v>
      </c>
      <c r="BS1051" s="82">
        <v>-250</v>
      </c>
      <c r="BT1051" s="80">
        <v>-333.33333333333331</v>
      </c>
      <c r="BU1051" s="80">
        <v>-333.33333333333331</v>
      </c>
      <c r="BV1051" s="80">
        <v>-333.33333333333331</v>
      </c>
      <c r="BW1051" s="80">
        <v>-333.33333333333331</v>
      </c>
      <c r="BX1051" s="80">
        <v>-333.33333333333331</v>
      </c>
      <c r="BY1051" s="81">
        <v>-333.33333333333331</v>
      </c>
      <c r="BZ1051" s="82">
        <v>-333.33333333333331</v>
      </c>
      <c r="CA1051" s="82">
        <v>-333.33333333333331</v>
      </c>
      <c r="CB1051" s="82">
        <v>-333.33333333333331</v>
      </c>
      <c r="CC1051" s="82">
        <v>-333.33333333333331</v>
      </c>
      <c r="CD1051" s="82">
        <v>-333.33333333333331</v>
      </c>
      <c r="CE1051" s="82">
        <v>-333.33333333333331</v>
      </c>
      <c r="CF1051" s="82">
        <v>-333.33333333333331</v>
      </c>
      <c r="CG1051" s="82">
        <v>-333.33333333333331</v>
      </c>
      <c r="CH1051" s="82">
        <v>-333.33333333333331</v>
      </c>
      <c r="CI1051" s="82">
        <v>-333.33333333333331</v>
      </c>
      <c r="CJ1051" s="82">
        <v>-416.66666666666669</v>
      </c>
      <c r="CK1051" s="82">
        <v>-416.66666666666669</v>
      </c>
      <c r="CL1051" s="82">
        <v>-416.66666666666669</v>
      </c>
      <c r="CM1051" s="82">
        <v>-416.66666666666669</v>
      </c>
      <c r="CN1051" s="82">
        <v>-416.66666666666669</v>
      </c>
      <c r="CO1051" s="82">
        <v>-416.66666666666669</v>
      </c>
      <c r="CP1051" s="82">
        <v>-416.66666666666669</v>
      </c>
      <c r="CQ1051" s="82">
        <v>-416.66666666666669</v>
      </c>
      <c r="CR1051" s="82">
        <v>-500</v>
      </c>
      <c r="CS1051" s="82">
        <v>-583.33333333333337</v>
      </c>
      <c r="CT1051" s="82">
        <v>-666.66666666666663</v>
      </c>
      <c r="CU1051" s="82">
        <v>-416.66666666666669</v>
      </c>
      <c r="CV1051" s="82">
        <v>-416.66666666666669</v>
      </c>
      <c r="CW1051" s="82">
        <v>-416.66666666666669</v>
      </c>
      <c r="CX1051" s="82">
        <v>-416.66666666666669</v>
      </c>
      <c r="CY1051" s="82">
        <v>-416.66666666666669</v>
      </c>
      <c r="CZ1051" s="82">
        <v>-416.66666666666669</v>
      </c>
      <c r="DA1051" s="82">
        <v>-416.66666666666669</v>
      </c>
      <c r="DB1051" s="82">
        <v>-416.66666666666669</v>
      </c>
      <c r="DC1051" s="82">
        <v>-500</v>
      </c>
      <c r="DD1051" s="82">
        <v>-583.33333333333337</v>
      </c>
      <c r="DE1051" s="82">
        <v>-666.66666666666663</v>
      </c>
      <c r="DF1051" s="82">
        <v>0</v>
      </c>
      <c r="DG1051" s="82">
        <v>-83.333333333333329</v>
      </c>
      <c r="DH1051" s="82">
        <v>-83.333333333333329</v>
      </c>
      <c r="DI1051" s="82">
        <v>-83.333333333333329</v>
      </c>
      <c r="DJ1051" s="82">
        <v>-83.333333333333329</v>
      </c>
      <c r="DK1051" s="82">
        <v>-166.66666666666666</v>
      </c>
      <c r="DL1051" s="82">
        <v>-166.66666666666666</v>
      </c>
      <c r="DM1051" s="82">
        <v>-166.66666666666666</v>
      </c>
      <c r="DN1051" s="82">
        <v>-166.66666666666666</v>
      </c>
      <c r="DO1051" s="82">
        <v>-166.66666666666666</v>
      </c>
      <c r="DP1051" s="82">
        <v>-166.66666666666666</v>
      </c>
      <c r="DQ1051" s="82">
        <v>-166.66666666666666</v>
      </c>
      <c r="DR1051" s="82">
        <v>-166.66666666666666</v>
      </c>
      <c r="DS1051" s="82">
        <v>-166.66666666666666</v>
      </c>
      <c r="DT1051" s="82">
        <v>-166.66666666666666</v>
      </c>
      <c r="DU1051" s="82">
        <v>-250</v>
      </c>
      <c r="DV1051" s="82">
        <v>-250</v>
      </c>
      <c r="DW1051" s="82">
        <v>-250</v>
      </c>
      <c r="DX1051" s="82">
        <v>-250</v>
      </c>
      <c r="DY1051" s="82">
        <v>-250</v>
      </c>
      <c r="DZ1051" s="82">
        <v>-250</v>
      </c>
      <c r="EA1051" s="82">
        <v>-250</v>
      </c>
      <c r="EB1051" s="82">
        <v>-250</v>
      </c>
      <c r="EC1051" s="82">
        <v>-250</v>
      </c>
      <c r="ED1051" s="82">
        <v>-250</v>
      </c>
      <c r="EE1051" s="82">
        <v>-250</v>
      </c>
      <c r="EF1051" s="82">
        <v>-250</v>
      </c>
      <c r="EG1051" s="82">
        <v>-250</v>
      </c>
      <c r="EH1051" s="82">
        <v>-250</v>
      </c>
      <c r="EI1051" s="82">
        <v>-250</v>
      </c>
      <c r="EJ1051" s="82">
        <v>-250</v>
      </c>
      <c r="EK1051" s="82">
        <v>-250</v>
      </c>
      <c r="EL1051" s="82">
        <v>-250</v>
      </c>
      <c r="EM1051" s="82">
        <v>-250</v>
      </c>
      <c r="EN1051" s="82">
        <v>-250</v>
      </c>
      <c r="EO1051" s="82">
        <v>-333.33333333333331</v>
      </c>
      <c r="EP1051" s="82">
        <v>-333.33333333333331</v>
      </c>
      <c r="EQ1051" s="82">
        <v>-333.33333333333331</v>
      </c>
      <c r="ER1051" s="82">
        <v>-333.33333333333331</v>
      </c>
      <c r="ES1051" s="82">
        <v>-333.33333333333331</v>
      </c>
      <c r="ET1051" s="82">
        <v>-333.33333333333331</v>
      </c>
      <c r="EU1051" s="82">
        <v>-333.33333333333331</v>
      </c>
      <c r="EV1051" s="82">
        <v>-333.33333333333331</v>
      </c>
      <c r="EW1051" s="82">
        <v>-416.66666666666669</v>
      </c>
      <c r="EX1051" s="82">
        <v>0</v>
      </c>
      <c r="EY1051" s="82">
        <v>-83.333333333333329</v>
      </c>
      <c r="EZ1051" s="82">
        <v>-166.66666666666666</v>
      </c>
      <c r="FA1051" s="82">
        <v>-250</v>
      </c>
    </row>
    <row r="1052" spans="1:157" ht="21.75" customHeight="1" x14ac:dyDescent="0.25">
      <c r="A1052" s="83" t="s">
        <v>628</v>
      </c>
      <c r="B1052" s="179"/>
      <c r="C1052" s="85"/>
      <c r="D1052" s="85"/>
      <c r="E1052" s="85"/>
      <c r="F1052" s="85"/>
      <c r="G1052" s="85"/>
      <c r="H1052" s="191"/>
      <c r="I1052" s="85"/>
      <c r="J1052" s="85"/>
      <c r="K1052" s="85"/>
      <c r="L1052" s="85"/>
      <c r="M1052" s="85"/>
      <c r="N1052" s="85"/>
      <c r="O1052" s="85"/>
      <c r="P1052" s="85"/>
      <c r="Q1052" s="85"/>
      <c r="R1052" s="85"/>
      <c r="S1052" s="85"/>
      <c r="T1052" s="85"/>
      <c r="U1052" s="85"/>
      <c r="V1052" s="85"/>
      <c r="W1052" s="85"/>
      <c r="X1052" s="85"/>
      <c r="Y1052" s="85"/>
      <c r="Z1052" s="85"/>
      <c r="AA1052" s="85"/>
      <c r="AB1052" s="85"/>
      <c r="AC1052" s="85"/>
      <c r="AD1052" s="85"/>
      <c r="AE1052" s="85"/>
      <c r="AF1052" s="85"/>
      <c r="AG1052" s="85"/>
      <c r="AH1052" s="85"/>
      <c r="AI1052" s="85"/>
      <c r="AJ1052" s="85"/>
      <c r="AK1052" s="85"/>
      <c r="AL1052" s="85"/>
      <c r="AM1052" s="85"/>
      <c r="AN1052" s="85"/>
      <c r="AO1052" s="85"/>
      <c r="AP1052" s="85"/>
      <c r="AQ1052" s="85"/>
      <c r="AR1052" s="85"/>
      <c r="AS1052" s="85"/>
      <c r="AT1052" s="85"/>
      <c r="AU1052" s="85"/>
      <c r="AV1052" s="85"/>
      <c r="AW1052" s="85"/>
      <c r="AX1052" s="85"/>
      <c r="AY1052" s="85"/>
      <c r="AZ1052" s="85"/>
      <c r="BA1052" s="85"/>
      <c r="BB1052" s="85"/>
      <c r="BC1052" s="85"/>
      <c r="BD1052" s="85"/>
      <c r="BE1052" s="85"/>
      <c r="BF1052" s="85"/>
      <c r="BG1052" s="85"/>
      <c r="BH1052" s="85"/>
      <c r="BI1052" s="85"/>
      <c r="BJ1052" s="85"/>
      <c r="BK1052" s="85"/>
      <c r="BL1052" s="85"/>
      <c r="BM1052" s="85"/>
      <c r="BN1052" s="85"/>
      <c r="BO1052" s="85"/>
      <c r="BP1052" s="85"/>
      <c r="BQ1052" s="85"/>
      <c r="BR1052" s="85"/>
      <c r="BS1052" s="85"/>
      <c r="BT1052" s="85"/>
      <c r="BU1052" s="86"/>
      <c r="BV1052" s="86"/>
      <c r="BW1052" s="86"/>
      <c r="BX1052" s="86"/>
      <c r="BY1052" s="86"/>
      <c r="BZ1052" s="86"/>
      <c r="CA1052" s="86"/>
      <c r="CB1052" s="86"/>
      <c r="CC1052" s="86"/>
      <c r="CD1052" s="86"/>
      <c r="CE1052" s="86"/>
      <c r="CF1052" s="86"/>
      <c r="CG1052" s="86"/>
      <c r="CH1052" s="86"/>
      <c r="CI1052" s="86"/>
      <c r="CJ1052" s="86"/>
      <c r="CK1052" s="86"/>
      <c r="CL1052" s="86"/>
      <c r="CM1052" s="86"/>
      <c r="CN1052" s="86"/>
      <c r="CO1052" s="86"/>
      <c r="CP1052" s="86"/>
      <c r="CQ1052" s="86"/>
      <c r="CR1052" s="86"/>
      <c r="CS1052" s="86"/>
      <c r="CT1052" s="86"/>
      <c r="CU1052" s="86"/>
      <c r="CV1052" s="86"/>
      <c r="CW1052" s="86"/>
      <c r="CX1052" s="86"/>
      <c r="CY1052" s="86"/>
      <c r="CZ1052" s="86"/>
      <c r="DA1052" s="86"/>
      <c r="DB1052" s="86"/>
      <c r="DC1052" s="86"/>
      <c r="DD1052" s="86"/>
      <c r="DE1052" s="86"/>
      <c r="DF1052" s="86"/>
      <c r="DG1052" s="86"/>
      <c r="DH1052" s="86"/>
      <c r="DI1052" s="86"/>
      <c r="DJ1052" s="86"/>
      <c r="DK1052" s="86"/>
      <c r="DL1052" s="86"/>
      <c r="DM1052" s="86"/>
      <c r="DN1052" s="86"/>
      <c r="DO1052" s="86"/>
      <c r="DP1052" s="86"/>
      <c r="DQ1052" s="86"/>
      <c r="DR1052" s="86"/>
      <c r="DS1052" s="86"/>
      <c r="DT1052" s="86"/>
      <c r="DU1052" s="86"/>
      <c r="DV1052" s="86"/>
      <c r="DW1052" s="86"/>
      <c r="DX1052" s="86"/>
      <c r="DY1052" s="86"/>
      <c r="DZ1052" s="86"/>
      <c r="EA1052" s="86"/>
      <c r="EB1052" s="86"/>
      <c r="EC1052" s="86"/>
      <c r="ED1052" s="86"/>
      <c r="EE1052" s="86"/>
      <c r="EF1052" s="86"/>
      <c r="EG1052" s="86"/>
      <c r="EH1052" s="86"/>
      <c r="EI1052" s="86"/>
      <c r="EJ1052" s="86"/>
      <c r="EK1052" s="86"/>
      <c r="EL1052" s="86"/>
      <c r="EM1052" s="86"/>
      <c r="EN1052" s="86"/>
      <c r="EO1052" s="86"/>
      <c r="EP1052" s="86"/>
      <c r="EQ1052" s="86"/>
      <c r="ER1052" s="86"/>
      <c r="ES1052" s="86"/>
      <c r="ET1052" s="86"/>
      <c r="EU1052" s="86"/>
      <c r="EV1052" s="86"/>
      <c r="EW1052" s="86"/>
      <c r="EX1052" s="86"/>
      <c r="EY1052" s="86"/>
      <c r="EZ1052" s="86"/>
      <c r="FA1052" s="86"/>
    </row>
    <row r="1053" spans="1:157" ht="15" x14ac:dyDescent="0.35">
      <c r="A1053" s="87" t="s">
        <v>629</v>
      </c>
      <c r="B1053" s="88">
        <v>12.243840405958576</v>
      </c>
      <c r="C1053" s="89">
        <v>26.497041448023005</v>
      </c>
      <c r="D1053" s="89">
        <v>23.451704867478465</v>
      </c>
      <c r="E1053" s="89">
        <v>20.333190180950776</v>
      </c>
      <c r="F1053" s="89">
        <v>17.039512427206805</v>
      </c>
      <c r="G1053" s="89">
        <v>38.406680926399382</v>
      </c>
      <c r="H1053" s="192">
        <v>34.515187939171113</v>
      </c>
      <c r="I1053" s="90">
        <v>30.876270173982547</v>
      </c>
      <c r="J1053" s="90">
        <v>27.554237448502519</v>
      </c>
      <c r="K1053" s="90">
        <v>30.986640688370475</v>
      </c>
      <c r="L1053" s="90">
        <v>27.76979128316426</v>
      </c>
      <c r="M1053" s="90">
        <v>24.480860752092806</v>
      </c>
      <c r="N1053" s="90">
        <v>24.586185509152287</v>
      </c>
      <c r="O1053" s="90">
        <v>21.503027097277378</v>
      </c>
      <c r="P1053" s="90">
        <v>17.616901154427914</v>
      </c>
      <c r="Q1053" s="90">
        <v>58.131082962638864</v>
      </c>
      <c r="R1053" s="90">
        <v>54.296827040461487</v>
      </c>
      <c r="S1053" s="90">
        <v>50.300034972171716</v>
      </c>
      <c r="T1053" s="90">
        <v>45.158763499403797</v>
      </c>
      <c r="U1053" s="90">
        <v>50.462571118284082</v>
      </c>
      <c r="V1053" s="90">
        <v>46.132993833488165</v>
      </c>
      <c r="W1053" s="90">
        <v>41.324507577226377</v>
      </c>
      <c r="X1053" s="90">
        <v>42.136201765198408</v>
      </c>
      <c r="Y1053" s="90">
        <v>37.32771550893662</v>
      </c>
      <c r="Z1053" s="90">
        <v>33.362081320218721</v>
      </c>
      <c r="AA1053" s="90">
        <v>46.295529979600538</v>
      </c>
      <c r="AB1053" s="90">
        <v>42.298737911310774</v>
      </c>
      <c r="AC1053" s="90">
        <v>37.490251655048986</v>
      </c>
      <c r="AD1053" s="90">
        <v>38.301945843021016</v>
      </c>
      <c r="AE1053" s="90">
        <v>33.62864064358449</v>
      </c>
      <c r="AF1053" s="90">
        <v>30.150896178916309</v>
      </c>
      <c r="AG1053" s="90">
        <v>34.252921812598039</v>
      </c>
      <c r="AH1053" s="90">
        <v>30.241910160861313</v>
      </c>
      <c r="AI1053" s="90">
        <v>26.936665956791327</v>
      </c>
      <c r="AJ1053" s="90">
        <v>23.793376713194071</v>
      </c>
      <c r="AK1053" s="90">
        <v>9.0288438032735474</v>
      </c>
      <c r="AL1053" s="90">
        <v>15.23369873656133</v>
      </c>
      <c r="AM1053" s="90">
        <v>13.718173899046436</v>
      </c>
      <c r="AN1053" s="90">
        <v>12.150473225316114</v>
      </c>
      <c r="AO1053" s="90">
        <v>10.512437758751188</v>
      </c>
      <c r="AP1053" s="90">
        <v>20.57987776953906</v>
      </c>
      <c r="AQ1053" s="90">
        <v>19.023527039484847</v>
      </c>
      <c r="AR1053" s="90">
        <v>17.357825583661171</v>
      </c>
      <c r="AS1053" s="90">
        <v>15.650598789410065</v>
      </c>
      <c r="AT1053" s="90">
        <v>17.423944877857544</v>
      </c>
      <c r="AU1053" s="90">
        <v>15.762225074578936</v>
      </c>
      <c r="AV1053" s="90">
        <v>14.128907666003967</v>
      </c>
      <c r="AW1053" s="90">
        <v>14.173173839226701</v>
      </c>
      <c r="AX1053" s="90">
        <v>12.561745812119328</v>
      </c>
      <c r="AY1053" s="90">
        <v>10.916517266393036</v>
      </c>
      <c r="AZ1053" s="90">
        <v>29.679239539413572</v>
      </c>
      <c r="BA1053" s="90">
        <v>27.759949109599958</v>
      </c>
      <c r="BB1053" s="90">
        <v>25.744050140674858</v>
      </c>
      <c r="BC1053" s="90">
        <v>23.430570089717946</v>
      </c>
      <c r="BD1053" s="90">
        <v>25.84065867978634</v>
      </c>
      <c r="BE1053" s="90">
        <v>23.981554642726323</v>
      </c>
      <c r="BF1053" s="90">
        <v>21.824011914509853</v>
      </c>
      <c r="BG1053" s="90">
        <v>22.154849148058801</v>
      </c>
      <c r="BH1053" s="90">
        <v>20.154590837794981</v>
      </c>
      <c r="BI1053" s="90">
        <v>18.459672738514946</v>
      </c>
      <c r="BJ1053" s="90">
        <v>24.062421631845595</v>
      </c>
      <c r="BK1053" s="90">
        <v>22.235716137178059</v>
      </c>
      <c r="BL1053" s="90">
        <v>20.233191057772849</v>
      </c>
      <c r="BM1053" s="90">
        <v>20.548290972850715</v>
      </c>
      <c r="BN1053" s="90">
        <v>18.593065827974648</v>
      </c>
      <c r="BO1053" s="90">
        <v>16.858331203243893</v>
      </c>
      <c r="BP1053" s="90">
        <v>18.914629417976318</v>
      </c>
      <c r="BQ1053" s="90">
        <v>16.913124072725726</v>
      </c>
      <c r="BR1053" s="90">
        <v>15.210216427992215</v>
      </c>
      <c r="BS1053" s="90">
        <v>13.60303590285352</v>
      </c>
      <c r="BT1053" s="89">
        <v>63.720401757168268</v>
      </c>
      <c r="BU1053" s="180">
        <v>59.688603819318082</v>
      </c>
      <c r="BV1053" s="180">
        <v>55.85002295969084</v>
      </c>
      <c r="BW1053" s="180">
        <v>51.818225021840639</v>
      </c>
      <c r="BX1053" s="180">
        <v>38.792787199322305</v>
      </c>
      <c r="BY1053" s="181">
        <v>34.297127237579325</v>
      </c>
      <c r="BZ1053" s="182">
        <v>30.867504648412396</v>
      </c>
      <c r="CA1053" s="182">
        <v>47.825375035797634</v>
      </c>
      <c r="CB1053" s="182">
        <v>32.642702116138196</v>
      </c>
      <c r="CC1053" s="182">
        <v>30.626803147213096</v>
      </c>
      <c r="CD1053" s="182">
        <v>28.707512717399482</v>
      </c>
      <c r="CE1053" s="182">
        <v>26.691613748474381</v>
      </c>
      <c r="CF1053" s="182">
        <v>21.064335177256915</v>
      </c>
      <c r="CG1053" s="182">
        <v>19.09680824754264</v>
      </c>
      <c r="CH1053" s="182">
        <v>17.41686649229371</v>
      </c>
      <c r="CI1053" s="182">
        <v>24.844736935781746</v>
      </c>
      <c r="CJ1053" s="182">
        <v>72.958982933561273</v>
      </c>
      <c r="CK1053" s="182">
        <v>65.088604136083845</v>
      </c>
      <c r="CL1053" s="182">
        <v>57.218225338606388</v>
      </c>
      <c r="CM1053" s="182">
        <v>52.395951530071628</v>
      </c>
      <c r="CN1053" s="182">
        <v>43.209094567180536</v>
      </c>
      <c r="CO1053" s="182">
        <v>39.177296629330307</v>
      </c>
      <c r="CP1053" s="182">
        <v>34.970078392063542</v>
      </c>
      <c r="CQ1053" s="182">
        <v>52.200219086449692</v>
      </c>
      <c r="CR1053" s="182">
        <v>63.867243678901765</v>
      </c>
      <c r="CS1053" s="182">
        <v>78.873807793510878</v>
      </c>
      <c r="CT1053" s="182">
        <v>91.07600588369381</v>
      </c>
      <c r="CU1053" s="182">
        <v>36.927985622218721</v>
      </c>
      <c r="CV1053" s="182">
        <v>32.973130819974877</v>
      </c>
      <c r="CW1053" s="182">
        <v>29.018276017731022</v>
      </c>
      <c r="CX1053" s="182">
        <v>26.600245337327159</v>
      </c>
      <c r="CY1053" s="182">
        <v>22.708573534859191</v>
      </c>
      <c r="CZ1053" s="182">
        <v>21.006497391959503</v>
      </c>
      <c r="DA1053" s="182">
        <v>19.037146326666775</v>
      </c>
      <c r="DB1053" s="182">
        <v>26.499940546124389</v>
      </c>
      <c r="DC1053" s="182">
        <v>32.330832520381939</v>
      </c>
      <c r="DD1053" s="182">
        <v>39.822106389458547</v>
      </c>
      <c r="DE1053" s="182">
        <v>45.655618685684594</v>
      </c>
      <c r="DF1053" s="182">
        <v>10.90915422607835</v>
      </c>
      <c r="DG1053" s="182">
        <v>18.574571084953099</v>
      </c>
      <c r="DH1053" s="182">
        <v>16.974988923325789</v>
      </c>
      <c r="DI1053" s="182">
        <v>15.331186556500011</v>
      </c>
      <c r="DJ1053" s="182">
        <v>13.669623000099422</v>
      </c>
      <c r="DK1053" s="182">
        <v>24.021246967145167</v>
      </c>
      <c r="DL1053" s="182">
        <v>22.275408461596911</v>
      </c>
      <c r="DM1053" s="182">
        <v>20.58798329726956</v>
      </c>
      <c r="DN1053" s="182">
        <v>18.896956324693239</v>
      </c>
      <c r="DO1053" s="182">
        <v>20.668850286388821</v>
      </c>
      <c r="DP1053" s="182">
        <v>19.030349414152933</v>
      </c>
      <c r="DQ1053" s="182">
        <v>17.295614789422178</v>
      </c>
      <c r="DR1053" s="182">
        <v>17.350407658904007</v>
      </c>
      <c r="DS1053" s="182">
        <v>15.63757212317115</v>
      </c>
      <c r="DT1053" s="182">
        <v>13.964303061965392</v>
      </c>
      <c r="DU1053" s="182">
        <v>32.427824900755617</v>
      </c>
      <c r="DV1053" s="182">
        <v>30.508534470942003</v>
      </c>
      <c r="DW1053" s="182">
        <v>28.492635502016903</v>
      </c>
      <c r="DX1053" s="182">
        <v>26.08149859774954</v>
      </c>
      <c r="DY1053" s="182">
        <v>28.589244041128396</v>
      </c>
      <c r="DZ1053" s="182">
        <v>26.573345072203288</v>
      </c>
      <c r="EA1053" s="182">
        <v>24.397624730465328</v>
      </c>
      <c r="EB1053" s="182">
        <v>24.728461964014272</v>
      </c>
      <c r="EC1053" s="182">
        <v>22.570919235797799</v>
      </c>
      <c r="ED1053" s="182">
        <v>20.827121018297728</v>
      </c>
      <c r="EE1053" s="182">
        <v>26.669953611314771</v>
      </c>
      <c r="EF1053" s="182">
        <v>24.809328953133544</v>
      </c>
      <c r="EG1053" s="182">
        <v>22.651786224917071</v>
      </c>
      <c r="EH1053" s="182">
        <v>22.982623458466016</v>
      </c>
      <c r="EI1053" s="182">
        <v>20.96436106058972</v>
      </c>
      <c r="EJ1053" s="182">
        <v>19.26494726998909</v>
      </c>
      <c r="EK1053" s="182">
        <v>21.295198294138658</v>
      </c>
      <c r="EL1053" s="182">
        <v>19.319740139470913</v>
      </c>
      <c r="EM1053" s="182">
        <v>17.624822040190878</v>
      </c>
      <c r="EN1053" s="182">
        <v>15.850427074710304</v>
      </c>
      <c r="EO1053" s="180">
        <v>35.054377752780482</v>
      </c>
      <c r="EP1053" s="182">
        <v>33.020975849075185</v>
      </c>
      <c r="EQ1053" s="182">
        <v>31.099522950536642</v>
      </c>
      <c r="ER1053" s="182">
        <v>29.066121046831334</v>
      </c>
      <c r="ES1053" s="182">
        <v>23.163310893809758</v>
      </c>
      <c r="ET1053" s="182">
        <v>21.139278002714676</v>
      </c>
      <c r="EU1053" s="182">
        <v>19.477677078966085</v>
      </c>
      <c r="EV1053" s="182">
        <v>27.064463003894499</v>
      </c>
      <c r="EW1053" s="182">
        <v>34.874142761406489</v>
      </c>
      <c r="EX1053" s="182">
        <v>11.866486348609667</v>
      </c>
      <c r="EY1053" s="182">
        <v>18.417032958634305</v>
      </c>
      <c r="EZ1053" s="182">
        <v>21.352552088711132</v>
      </c>
      <c r="FA1053" s="182">
        <v>25.820753259788376</v>
      </c>
    </row>
    <row r="1054" spans="1:157" ht="15" x14ac:dyDescent="0.35">
      <c r="A1054" s="87"/>
      <c r="B1054" s="88"/>
      <c r="C1054" s="89"/>
      <c r="D1054" s="89"/>
      <c r="E1054" s="89"/>
      <c r="F1054" s="89"/>
      <c r="G1054" s="89"/>
      <c r="H1054" s="193"/>
      <c r="I1054" s="95"/>
      <c r="J1054" s="95"/>
      <c r="K1054" s="95"/>
      <c r="L1054" s="95"/>
      <c r="M1054" s="95"/>
      <c r="N1054" s="95"/>
      <c r="O1054" s="95"/>
      <c r="P1054" s="95"/>
      <c r="Q1054" s="95"/>
      <c r="R1054" s="95"/>
      <c r="S1054" s="95"/>
      <c r="T1054" s="95"/>
      <c r="U1054" s="95"/>
      <c r="V1054" s="95"/>
      <c r="W1054" s="95"/>
      <c r="X1054" s="95"/>
      <c r="Y1054" s="95"/>
      <c r="Z1054" s="95"/>
      <c r="AA1054" s="95"/>
      <c r="AB1054" s="95"/>
      <c r="AC1054" s="95"/>
      <c r="AD1054" s="95"/>
      <c r="AE1054" s="95"/>
      <c r="AF1054" s="95"/>
      <c r="AG1054" s="95"/>
      <c r="AH1054" s="95"/>
      <c r="AI1054" s="95"/>
      <c r="AJ1054" s="95"/>
      <c r="AK1054" s="95" t="s">
        <v>630</v>
      </c>
      <c r="AL1054" s="95" t="s">
        <v>630</v>
      </c>
      <c r="AM1054" s="95" t="s">
        <v>630</v>
      </c>
      <c r="AN1054" s="95" t="s">
        <v>630</v>
      </c>
      <c r="AO1054" s="95" t="s">
        <v>630</v>
      </c>
      <c r="AP1054" s="95" t="s">
        <v>630</v>
      </c>
      <c r="AQ1054" s="95" t="s">
        <v>630</v>
      </c>
      <c r="AR1054" s="95" t="s">
        <v>630</v>
      </c>
      <c r="AS1054" s="95" t="s">
        <v>630</v>
      </c>
      <c r="AT1054" s="95" t="s">
        <v>630</v>
      </c>
      <c r="AU1054" s="95" t="s">
        <v>630</v>
      </c>
      <c r="AV1054" s="95" t="s">
        <v>630</v>
      </c>
      <c r="AW1054" s="95" t="s">
        <v>630</v>
      </c>
      <c r="AX1054" s="95" t="s">
        <v>630</v>
      </c>
      <c r="AY1054" s="95" t="s">
        <v>630</v>
      </c>
      <c r="AZ1054" s="95" t="s">
        <v>630</v>
      </c>
      <c r="BA1054" s="95" t="s">
        <v>630</v>
      </c>
      <c r="BB1054" s="95" t="s">
        <v>630</v>
      </c>
      <c r="BC1054" s="95" t="s">
        <v>630</v>
      </c>
      <c r="BD1054" s="95" t="s">
        <v>630</v>
      </c>
      <c r="BE1054" s="95" t="s">
        <v>630</v>
      </c>
      <c r="BF1054" s="95" t="s">
        <v>630</v>
      </c>
      <c r="BG1054" s="95" t="s">
        <v>630</v>
      </c>
      <c r="BH1054" s="95" t="s">
        <v>630</v>
      </c>
      <c r="BI1054" s="95" t="s">
        <v>630</v>
      </c>
      <c r="BJ1054" s="95" t="s">
        <v>630</v>
      </c>
      <c r="BK1054" s="95" t="s">
        <v>630</v>
      </c>
      <c r="BL1054" s="95" t="s">
        <v>630</v>
      </c>
      <c r="BM1054" s="95" t="s">
        <v>630</v>
      </c>
      <c r="BN1054" s="95" t="s">
        <v>630</v>
      </c>
      <c r="BO1054" s="95" t="s">
        <v>630</v>
      </c>
      <c r="BP1054" s="95" t="s">
        <v>630</v>
      </c>
      <c r="BQ1054" s="95" t="s">
        <v>630</v>
      </c>
      <c r="BR1054" s="95" t="s">
        <v>630</v>
      </c>
      <c r="BS1054" s="95" t="s">
        <v>630</v>
      </c>
      <c r="BT1054" s="89"/>
      <c r="BU1054" s="89"/>
      <c r="BV1054" s="89"/>
      <c r="BW1054" s="89"/>
      <c r="BX1054" s="89"/>
      <c r="BY1054" s="94"/>
      <c r="BZ1054" s="95"/>
      <c r="CA1054" s="95"/>
      <c r="CB1054" s="95" t="s">
        <v>630</v>
      </c>
      <c r="CC1054" s="95" t="s">
        <v>630</v>
      </c>
      <c r="CD1054" s="95" t="s">
        <v>630</v>
      </c>
      <c r="CE1054" s="95" t="s">
        <v>630</v>
      </c>
      <c r="CF1054" s="95" t="s">
        <v>630</v>
      </c>
      <c r="CG1054" s="95" t="s">
        <v>630</v>
      </c>
      <c r="CH1054" s="95" t="s">
        <v>630</v>
      </c>
      <c r="CI1054" s="95" t="s">
        <v>630</v>
      </c>
      <c r="CJ1054" s="95"/>
      <c r="CK1054" s="95"/>
      <c r="CL1054" s="95"/>
      <c r="CM1054" s="95"/>
      <c r="CN1054" s="95"/>
      <c r="CO1054" s="95"/>
      <c r="CP1054" s="95"/>
      <c r="CQ1054" s="95"/>
      <c r="CR1054" s="95"/>
      <c r="CS1054" s="95"/>
      <c r="CT1054" s="95"/>
      <c r="CU1054" s="95" t="s">
        <v>631</v>
      </c>
      <c r="CV1054" s="95" t="s">
        <v>631</v>
      </c>
      <c r="CW1054" s="95" t="s">
        <v>631</v>
      </c>
      <c r="CX1054" s="95" t="s">
        <v>631</v>
      </c>
      <c r="CY1054" s="95" t="s">
        <v>631</v>
      </c>
      <c r="CZ1054" s="95" t="s">
        <v>631</v>
      </c>
      <c r="DA1054" s="95" t="s">
        <v>631</v>
      </c>
      <c r="DB1054" s="95" t="s">
        <v>631</v>
      </c>
      <c r="DC1054" s="95" t="s">
        <v>631</v>
      </c>
      <c r="DD1054" s="95" t="s">
        <v>631</v>
      </c>
      <c r="DE1054" s="95" t="s">
        <v>631</v>
      </c>
      <c r="DF1054" s="95" t="s">
        <v>631</v>
      </c>
      <c r="DG1054" s="95" t="s">
        <v>631</v>
      </c>
      <c r="DH1054" s="95" t="s">
        <v>631</v>
      </c>
      <c r="DI1054" s="95" t="s">
        <v>631</v>
      </c>
      <c r="DJ1054" s="95" t="s">
        <v>631</v>
      </c>
      <c r="DK1054" s="95" t="s">
        <v>631</v>
      </c>
      <c r="DL1054" s="95" t="s">
        <v>631</v>
      </c>
      <c r="DM1054" s="95" t="s">
        <v>631</v>
      </c>
      <c r="DN1054" s="95" t="s">
        <v>631</v>
      </c>
      <c r="DO1054" s="95" t="s">
        <v>631</v>
      </c>
      <c r="DP1054" s="95" t="s">
        <v>631</v>
      </c>
      <c r="DQ1054" s="95" t="s">
        <v>631</v>
      </c>
      <c r="DR1054" s="95" t="s">
        <v>631</v>
      </c>
      <c r="DS1054" s="95" t="s">
        <v>631</v>
      </c>
      <c r="DT1054" s="95" t="s">
        <v>631</v>
      </c>
      <c r="DU1054" s="95" t="s">
        <v>631</v>
      </c>
      <c r="DV1054" s="95" t="s">
        <v>631</v>
      </c>
      <c r="DW1054" s="95" t="s">
        <v>631</v>
      </c>
      <c r="DX1054" s="95" t="s">
        <v>631</v>
      </c>
      <c r="DY1054" s="95" t="s">
        <v>631</v>
      </c>
      <c r="DZ1054" s="95" t="s">
        <v>631</v>
      </c>
      <c r="EA1054" s="95" t="s">
        <v>631</v>
      </c>
      <c r="EB1054" s="95" t="s">
        <v>631</v>
      </c>
      <c r="EC1054" s="95" t="s">
        <v>631</v>
      </c>
      <c r="ED1054" s="95" t="s">
        <v>631</v>
      </c>
      <c r="EE1054" s="95" t="s">
        <v>631</v>
      </c>
      <c r="EF1054" s="95" t="s">
        <v>631</v>
      </c>
      <c r="EG1054" s="95" t="s">
        <v>631</v>
      </c>
      <c r="EH1054" s="95" t="s">
        <v>631</v>
      </c>
      <c r="EI1054" s="95" t="s">
        <v>631</v>
      </c>
      <c r="EJ1054" s="95" t="s">
        <v>631</v>
      </c>
      <c r="EK1054" s="95" t="s">
        <v>631</v>
      </c>
      <c r="EL1054" s="95" t="s">
        <v>631</v>
      </c>
      <c r="EM1054" s="95" t="s">
        <v>631</v>
      </c>
      <c r="EN1054" s="95" t="s">
        <v>631</v>
      </c>
      <c r="EO1054" s="89" t="s">
        <v>631</v>
      </c>
      <c r="EP1054" s="95" t="s">
        <v>631</v>
      </c>
      <c r="EQ1054" s="95" t="s">
        <v>631</v>
      </c>
      <c r="ER1054" s="95" t="s">
        <v>631</v>
      </c>
      <c r="ES1054" s="95" t="s">
        <v>631</v>
      </c>
      <c r="ET1054" s="95" t="s">
        <v>631</v>
      </c>
      <c r="EU1054" s="95" t="s">
        <v>631</v>
      </c>
      <c r="EV1054" s="95" t="s">
        <v>631</v>
      </c>
      <c r="EW1054" s="95" t="s">
        <v>631</v>
      </c>
      <c r="EX1054" s="95" t="s">
        <v>631</v>
      </c>
      <c r="EY1054" s="95" t="s">
        <v>631</v>
      </c>
      <c r="EZ1054" s="95" t="s">
        <v>631</v>
      </c>
      <c r="FA1054" s="95" t="s">
        <v>631</v>
      </c>
    </row>
    <row r="1055" spans="1:157" ht="15" x14ac:dyDescent="0.35">
      <c r="A1055" s="87" t="s">
        <v>632</v>
      </c>
      <c r="B1055" s="96">
        <v>2154.9159114487093</v>
      </c>
      <c r="C1055" s="97">
        <v>4663.479294852049</v>
      </c>
      <c r="D1055" s="97">
        <v>4127.5000566762101</v>
      </c>
      <c r="E1055" s="97">
        <v>3578.6414718473366</v>
      </c>
      <c r="F1055" s="97">
        <v>2998.9541871883976</v>
      </c>
      <c r="G1055" s="97">
        <v>6759.5758430462911</v>
      </c>
      <c r="H1055" s="194">
        <v>6074.6730772941164</v>
      </c>
      <c r="I1055" s="99">
        <v>5434.2235506209281</v>
      </c>
      <c r="J1055" s="99">
        <v>4849.5457909364432</v>
      </c>
      <c r="K1055" s="99">
        <v>5453.6487611532038</v>
      </c>
      <c r="L1055" s="99">
        <v>4887.4832658369096</v>
      </c>
      <c r="M1055" s="99">
        <v>4308.631492368334</v>
      </c>
      <c r="N1055" s="99">
        <v>4327.1686496108023</v>
      </c>
      <c r="O1055" s="99">
        <v>3784.5327691208186</v>
      </c>
      <c r="P1055" s="99">
        <v>3100.5746031793128</v>
      </c>
      <c r="Q1055" s="99">
        <v>10231.070601424441</v>
      </c>
      <c r="R1055" s="99">
        <v>9556.2415591212211</v>
      </c>
      <c r="S1055" s="99">
        <v>8852.806155102222</v>
      </c>
      <c r="T1055" s="99">
        <v>7947.9423758950688</v>
      </c>
      <c r="U1055" s="99">
        <v>8881.412516817998</v>
      </c>
      <c r="V1055" s="99">
        <v>8119.4069146939173</v>
      </c>
      <c r="W1055" s="99">
        <v>7273.113333591843</v>
      </c>
      <c r="X1055" s="99">
        <v>7415.97151067492</v>
      </c>
      <c r="Y1055" s="99">
        <v>6569.6779295728456</v>
      </c>
      <c r="Z1055" s="99">
        <v>5871.7263123584953</v>
      </c>
      <c r="AA1055" s="99">
        <v>8148.0132764096952</v>
      </c>
      <c r="AB1055" s="99">
        <v>7444.577872390696</v>
      </c>
      <c r="AC1055" s="99">
        <v>6598.2842912886217</v>
      </c>
      <c r="AD1055" s="99">
        <v>6741.1424683716987</v>
      </c>
      <c r="AE1055" s="99">
        <v>5918.6407532708699</v>
      </c>
      <c r="AF1055" s="99">
        <v>5306.5577274892703</v>
      </c>
      <c r="AG1055" s="99">
        <v>6028.514239017255</v>
      </c>
      <c r="AH1055" s="99">
        <v>5322.5761883115911</v>
      </c>
      <c r="AI1055" s="99">
        <v>4740.8532083952732</v>
      </c>
      <c r="AJ1055" s="99">
        <v>4187.6343015221564</v>
      </c>
      <c r="AK1055" s="99">
        <v>3178.153018752289</v>
      </c>
      <c r="AL1055" s="99">
        <v>5362.2619552695878</v>
      </c>
      <c r="AM1055" s="99">
        <v>4828.7972124643456</v>
      </c>
      <c r="AN1055" s="99">
        <v>4276.9665753112722</v>
      </c>
      <c r="AO1055" s="99">
        <v>3700.378091080418</v>
      </c>
      <c r="AP1055" s="99">
        <v>7244.1169748777493</v>
      </c>
      <c r="AQ1055" s="99">
        <v>6696.2815178986666</v>
      </c>
      <c r="AR1055" s="99">
        <v>6109.9546054487319</v>
      </c>
      <c r="AS1055" s="99">
        <v>5509.0107738723427</v>
      </c>
      <c r="AT1055" s="99">
        <v>6133.2285970058556</v>
      </c>
      <c r="AU1055" s="99">
        <v>5548.3032262517854</v>
      </c>
      <c r="AV1055" s="99">
        <v>4973.3754984333964</v>
      </c>
      <c r="AW1055" s="99">
        <v>4988.9571914077987</v>
      </c>
      <c r="AX1055" s="99">
        <v>4421.7345258660034</v>
      </c>
      <c r="AY1055" s="99">
        <v>3842.614077770349</v>
      </c>
      <c r="AZ1055" s="99">
        <v>10447.092317873577</v>
      </c>
      <c r="BA1055" s="99">
        <v>9771.5020865791848</v>
      </c>
      <c r="BB1055" s="99">
        <v>9061.90564951755</v>
      </c>
      <c r="BC1055" s="99">
        <v>8247.5606715807171</v>
      </c>
      <c r="BD1055" s="99">
        <v>9095.9118552847922</v>
      </c>
      <c r="BE1055" s="99">
        <v>8441.5072342396652</v>
      </c>
      <c r="BF1055" s="99">
        <v>7682.0521939074679</v>
      </c>
      <c r="BG1055" s="99">
        <v>7798.5069001166985</v>
      </c>
      <c r="BH1055" s="99">
        <v>7094.4159749038336</v>
      </c>
      <c r="BI1055" s="99">
        <v>6497.8048039572614</v>
      </c>
      <c r="BJ1055" s="99">
        <v>8469.972414409649</v>
      </c>
      <c r="BK1055" s="99">
        <v>7826.9720802866768</v>
      </c>
      <c r="BL1055" s="99">
        <v>7122.0832523360432</v>
      </c>
      <c r="BM1055" s="99">
        <v>7232.998422443452</v>
      </c>
      <c r="BN1055" s="99">
        <v>6544.7591714470764</v>
      </c>
      <c r="BO1055" s="99">
        <v>5934.1325835418502</v>
      </c>
      <c r="BP1055" s="99">
        <v>6657.9495551276641</v>
      </c>
      <c r="BQ1055" s="99">
        <v>5953.4196735994556</v>
      </c>
      <c r="BR1055" s="99">
        <v>5353.9961826532599</v>
      </c>
      <c r="BS1055" s="99">
        <v>4788.2686378044391</v>
      </c>
      <c r="BT1055" s="97">
        <v>11214.790709261615</v>
      </c>
      <c r="BU1055" s="97">
        <v>10505.194272199982</v>
      </c>
      <c r="BV1055" s="97">
        <v>9829.6040409055877</v>
      </c>
      <c r="BW1055" s="97">
        <v>9120.0076038439529</v>
      </c>
      <c r="BX1055" s="97">
        <v>6827.5305470807252</v>
      </c>
      <c r="BY1055" s="98">
        <v>6036.2943938139606</v>
      </c>
      <c r="BZ1055" s="99">
        <v>5432.6808181205815</v>
      </c>
      <c r="CA1055" s="99">
        <v>8417.2660063003841</v>
      </c>
      <c r="CB1055" s="99">
        <v>11490.231144880645</v>
      </c>
      <c r="CC1055" s="99">
        <v>10780.63470781901</v>
      </c>
      <c r="CD1055" s="99">
        <v>10105.044476524617</v>
      </c>
      <c r="CE1055" s="99">
        <v>9395.4480394629827</v>
      </c>
      <c r="CF1055" s="99">
        <v>7414.6459823944342</v>
      </c>
      <c r="CG1055" s="99">
        <v>6722.0765031350093</v>
      </c>
      <c r="CH1055" s="99">
        <v>6130.7370052873857</v>
      </c>
      <c r="CI1055" s="99">
        <v>8745.3474013951745</v>
      </c>
      <c r="CJ1055" s="99">
        <v>12840.780996306783</v>
      </c>
      <c r="CK1055" s="99">
        <v>11455.594327950756</v>
      </c>
      <c r="CL1055" s="99">
        <v>10070.407659594724</v>
      </c>
      <c r="CM1055" s="99">
        <v>9221.6874692926067</v>
      </c>
      <c r="CN1055" s="99">
        <v>7604.8006438237744</v>
      </c>
      <c r="CO1055" s="99">
        <v>6895.2042067621342</v>
      </c>
      <c r="CP1055" s="99">
        <v>6154.7337970031831</v>
      </c>
      <c r="CQ1055" s="99">
        <v>9187.2385592151459</v>
      </c>
      <c r="CR1055" s="99">
        <v>11240.634887486711</v>
      </c>
      <c r="CS1055" s="99">
        <v>13881.790171657914</v>
      </c>
      <c r="CT1055" s="99">
        <v>16029.377035530111</v>
      </c>
      <c r="CU1055" s="99">
        <v>12998.650939020989</v>
      </c>
      <c r="CV1055" s="99">
        <v>11606.542048631156</v>
      </c>
      <c r="CW1055" s="99">
        <v>10214.43315824132</v>
      </c>
      <c r="CX1055" s="99">
        <v>9363.2863587391603</v>
      </c>
      <c r="CY1055" s="99">
        <v>7993.417884270435</v>
      </c>
      <c r="CZ1055" s="99">
        <v>7394.2870819697446</v>
      </c>
      <c r="DA1055" s="99">
        <v>6701.0755069867055</v>
      </c>
      <c r="DB1055" s="99">
        <v>9327.9790722357848</v>
      </c>
      <c r="DC1055" s="99">
        <v>11380.453047174442</v>
      </c>
      <c r="DD1055" s="99">
        <v>14017.381449089409</v>
      </c>
      <c r="DE1055" s="99">
        <v>16070.777777360978</v>
      </c>
      <c r="DF1055" s="99">
        <v>3840.0222875795794</v>
      </c>
      <c r="DG1055" s="99">
        <v>6538.2490219034908</v>
      </c>
      <c r="DH1055" s="99">
        <v>5975.1961010106779</v>
      </c>
      <c r="DI1055" s="99">
        <v>5396.5776678880038</v>
      </c>
      <c r="DJ1055" s="99">
        <v>4811.7072960349969</v>
      </c>
      <c r="DK1055" s="99">
        <v>8455.4789324350986</v>
      </c>
      <c r="DL1055" s="99">
        <v>7840.943778482113</v>
      </c>
      <c r="DM1055" s="99">
        <v>7246.9701206388845</v>
      </c>
      <c r="DN1055" s="99">
        <v>6651.7286262920197</v>
      </c>
      <c r="DO1055" s="99">
        <v>7275.4353008088656</v>
      </c>
      <c r="DP1055" s="99">
        <v>6698.682993781832</v>
      </c>
      <c r="DQ1055" s="99">
        <v>6088.0564058766067</v>
      </c>
      <c r="DR1055" s="99">
        <v>6107.3434959342112</v>
      </c>
      <c r="DS1055" s="99">
        <v>5504.4253873562448</v>
      </c>
      <c r="DT1055" s="99">
        <v>4915.4346778118179</v>
      </c>
      <c r="DU1055" s="99">
        <v>11414.594365065977</v>
      </c>
      <c r="DV1055" s="99">
        <v>10739.004133771585</v>
      </c>
      <c r="DW1055" s="99">
        <v>10029.40769670995</v>
      </c>
      <c r="DX1055" s="99">
        <v>9180.6875064078376</v>
      </c>
      <c r="DY1055" s="99">
        <v>10063.413902477196</v>
      </c>
      <c r="DZ1055" s="99">
        <v>9353.8174654155573</v>
      </c>
      <c r="EA1055" s="99">
        <v>8587.9639051237955</v>
      </c>
      <c r="EB1055" s="99">
        <v>8704.4186113330234</v>
      </c>
      <c r="EC1055" s="99">
        <v>7944.9635710008251</v>
      </c>
      <c r="ED1055" s="99">
        <v>7331.1465984407996</v>
      </c>
      <c r="EE1055" s="99">
        <v>9387.8236711827994</v>
      </c>
      <c r="EF1055" s="99">
        <v>8732.8837915030072</v>
      </c>
      <c r="EG1055" s="99">
        <v>7973.4287511708089</v>
      </c>
      <c r="EH1055" s="99">
        <v>8089.8834573800377</v>
      </c>
      <c r="EI1055" s="99">
        <v>7379.4550933275814</v>
      </c>
      <c r="EJ1055" s="99">
        <v>6781.2614390361596</v>
      </c>
      <c r="EK1055" s="99">
        <v>7495.9097995368074</v>
      </c>
      <c r="EL1055" s="99">
        <v>6800.5485290937613</v>
      </c>
      <c r="EM1055" s="99">
        <v>6203.9373581471891</v>
      </c>
      <c r="EN1055" s="99">
        <v>5579.3503302980271</v>
      </c>
      <c r="EO1055" s="97">
        <v>12339.140968978731</v>
      </c>
      <c r="EP1055" s="99">
        <v>11623.383498874466</v>
      </c>
      <c r="EQ1055" s="99">
        <v>10947.032078588898</v>
      </c>
      <c r="ER1055" s="99">
        <v>10231.274608484629</v>
      </c>
      <c r="ES1055" s="99">
        <v>8153.485434621035</v>
      </c>
      <c r="ET1055" s="99">
        <v>7441.0258569555654</v>
      </c>
      <c r="EU1055" s="99">
        <v>6856.1423317960616</v>
      </c>
      <c r="EV1055" s="99">
        <v>9526.690977370863</v>
      </c>
      <c r="EW1055" s="99">
        <v>12275.698252015085</v>
      </c>
      <c r="EX1055" s="99">
        <v>4177.0031947106027</v>
      </c>
      <c r="EY1055" s="99">
        <v>6482.7956014392757</v>
      </c>
      <c r="EZ1055" s="99">
        <v>7516.0983352263183</v>
      </c>
      <c r="FA1055" s="99">
        <v>9088.9051474455082</v>
      </c>
    </row>
    <row r="1056" spans="1:157" ht="15.6" thickBot="1" x14ac:dyDescent="0.4">
      <c r="A1056" s="100" t="s">
        <v>633</v>
      </c>
      <c r="B1056" s="101">
        <v>25858.990937384511</v>
      </c>
      <c r="C1056" s="102">
        <v>55961.751538224591</v>
      </c>
      <c r="D1056" s="102">
        <v>49530.000680114521</v>
      </c>
      <c r="E1056" s="102">
        <v>42943.697662168037</v>
      </c>
      <c r="F1056" s="102">
        <v>35987.450246260771</v>
      </c>
      <c r="G1056" s="102">
        <v>81114.910116555489</v>
      </c>
      <c r="H1056" s="195">
        <v>72896.076927529401</v>
      </c>
      <c r="I1056" s="104">
        <v>65210.682607451134</v>
      </c>
      <c r="J1056" s="104">
        <v>58194.549491237318</v>
      </c>
      <c r="K1056" s="104">
        <v>65443.78513383845</v>
      </c>
      <c r="L1056" s="104">
        <v>58649.799190042919</v>
      </c>
      <c r="M1056" s="104">
        <v>51703.577908420004</v>
      </c>
      <c r="N1056" s="104">
        <v>51926.023795329631</v>
      </c>
      <c r="O1056" s="104">
        <v>45414.393229449823</v>
      </c>
      <c r="P1056" s="104">
        <v>37206.895238151752</v>
      </c>
      <c r="Q1056" s="104">
        <v>122772.84721709328</v>
      </c>
      <c r="R1056" s="104">
        <v>114674.89870945466</v>
      </c>
      <c r="S1056" s="104">
        <v>106233.67386122666</v>
      </c>
      <c r="T1056" s="104">
        <v>95375.308510740826</v>
      </c>
      <c r="U1056" s="104">
        <v>106576.95020181598</v>
      </c>
      <c r="V1056" s="104">
        <v>97432.882976327004</v>
      </c>
      <c r="W1056" s="104">
        <v>87277.36000310212</v>
      </c>
      <c r="X1056" s="104">
        <v>88991.658128099036</v>
      </c>
      <c r="Y1056" s="104">
        <v>78836.135154874151</v>
      </c>
      <c r="Z1056" s="104">
        <v>70460.71574830194</v>
      </c>
      <c r="AA1056" s="104">
        <v>97776.159316916339</v>
      </c>
      <c r="AB1056" s="104">
        <v>89334.934468688356</v>
      </c>
      <c r="AC1056" s="104">
        <v>79179.411495463457</v>
      </c>
      <c r="AD1056" s="104">
        <v>80893.709620460388</v>
      </c>
      <c r="AE1056" s="104">
        <v>71023.689039250443</v>
      </c>
      <c r="AF1056" s="104">
        <v>63678.69272987124</v>
      </c>
      <c r="AG1056" s="104">
        <v>72342.17086820706</v>
      </c>
      <c r="AH1056" s="104">
        <v>63870.914259739089</v>
      </c>
      <c r="AI1056" s="104">
        <v>56890.238500743275</v>
      </c>
      <c r="AJ1056" s="104">
        <v>50251.611618265873</v>
      </c>
      <c r="AK1056" s="104">
        <v>38137.836225027466</v>
      </c>
      <c r="AL1056" s="104">
        <v>64347.143463235057</v>
      </c>
      <c r="AM1056" s="104">
        <v>57945.566549572148</v>
      </c>
      <c r="AN1056" s="104">
        <v>51323.59890373527</v>
      </c>
      <c r="AO1056" s="104">
        <v>44404.537092965016</v>
      </c>
      <c r="AP1056" s="104">
        <v>86929.403698532988</v>
      </c>
      <c r="AQ1056" s="104">
        <v>80355.378214783996</v>
      </c>
      <c r="AR1056" s="104">
        <v>73319.455265384779</v>
      </c>
      <c r="AS1056" s="104">
        <v>66108.129286468116</v>
      </c>
      <c r="AT1056" s="104">
        <v>73598.743164070271</v>
      </c>
      <c r="AU1056" s="104">
        <v>66579.638715021429</v>
      </c>
      <c r="AV1056" s="104">
        <v>59680.505981200753</v>
      </c>
      <c r="AW1056" s="104">
        <v>59867.486296893585</v>
      </c>
      <c r="AX1056" s="104">
        <v>53060.814310392045</v>
      </c>
      <c r="AY1056" s="104">
        <v>46111.368933244186</v>
      </c>
      <c r="AZ1056" s="104">
        <v>125365.10781448294</v>
      </c>
      <c r="BA1056" s="104">
        <v>117258.02503895022</v>
      </c>
      <c r="BB1056" s="104">
        <v>108742.8677942106</v>
      </c>
      <c r="BC1056" s="104">
        <v>98970.728058968612</v>
      </c>
      <c r="BD1056" s="104">
        <v>109150.9422634175</v>
      </c>
      <c r="BE1056" s="104">
        <v>101298.08681087598</v>
      </c>
      <c r="BF1056" s="104">
        <v>92184.626326889615</v>
      </c>
      <c r="BG1056" s="104">
        <v>93582.082801400378</v>
      </c>
      <c r="BH1056" s="104">
        <v>85132.991698846003</v>
      </c>
      <c r="BI1056" s="104">
        <v>77973.65764748714</v>
      </c>
      <c r="BJ1056" s="104">
        <v>101639.6689729158</v>
      </c>
      <c r="BK1056" s="104">
        <v>93923.664963440126</v>
      </c>
      <c r="BL1056" s="104">
        <v>85464.999028032515</v>
      </c>
      <c r="BM1056" s="104">
        <v>86795.981069321424</v>
      </c>
      <c r="BN1056" s="104">
        <v>78537.110057364916</v>
      </c>
      <c r="BO1056" s="104">
        <v>71209.591002502202</v>
      </c>
      <c r="BP1056" s="104">
        <v>79895.394661531973</v>
      </c>
      <c r="BQ1056" s="104">
        <v>71441.036083193467</v>
      </c>
      <c r="BR1056" s="104">
        <v>64247.954191839119</v>
      </c>
      <c r="BS1056" s="104">
        <v>57459.223653653273</v>
      </c>
      <c r="BT1056" s="102">
        <v>134577.48851113938</v>
      </c>
      <c r="BU1056" s="102">
        <v>126062.33126639979</v>
      </c>
      <c r="BV1056" s="102">
        <v>117955.24849086706</v>
      </c>
      <c r="BW1056" s="102">
        <v>109440.09124612744</v>
      </c>
      <c r="BX1056" s="102">
        <v>81930.366564968703</v>
      </c>
      <c r="BY1056" s="103">
        <v>72435.532725767524</v>
      </c>
      <c r="BZ1056" s="104">
        <v>65192.169817446978</v>
      </c>
      <c r="CA1056" s="104">
        <v>101007.1920756046</v>
      </c>
      <c r="CB1056" s="104">
        <v>137882.77373856775</v>
      </c>
      <c r="CC1056" s="104">
        <v>129367.61649382813</v>
      </c>
      <c r="CD1056" s="104">
        <v>121260.53371829541</v>
      </c>
      <c r="CE1056" s="104">
        <v>112745.37647355579</v>
      </c>
      <c r="CF1056" s="104">
        <v>88975.751788733207</v>
      </c>
      <c r="CG1056" s="104">
        <v>80664.918037620111</v>
      </c>
      <c r="CH1056" s="104">
        <v>73568.844063448632</v>
      </c>
      <c r="CI1056" s="104">
        <v>104944.16881674209</v>
      </c>
      <c r="CJ1056" s="104">
        <v>154089.37195568139</v>
      </c>
      <c r="CK1056" s="104">
        <v>137467.13193540907</v>
      </c>
      <c r="CL1056" s="104">
        <v>120844.89191513669</v>
      </c>
      <c r="CM1056" s="104">
        <v>110660.24963151128</v>
      </c>
      <c r="CN1056" s="104">
        <v>91257.607725885289</v>
      </c>
      <c r="CO1056" s="104">
        <v>82742.450481145614</v>
      </c>
      <c r="CP1056" s="104">
        <v>73856.805564038194</v>
      </c>
      <c r="CQ1056" s="104">
        <v>110246.86271058174</v>
      </c>
      <c r="CR1056" s="104">
        <v>134887.61864984053</v>
      </c>
      <c r="CS1056" s="104">
        <v>166581.48205989497</v>
      </c>
      <c r="CT1056" s="104">
        <v>192352.52442636134</v>
      </c>
      <c r="CU1056" s="104">
        <v>155983.81126825185</v>
      </c>
      <c r="CV1056" s="104">
        <v>139278.50458357387</v>
      </c>
      <c r="CW1056" s="104">
        <v>122573.19789889583</v>
      </c>
      <c r="CX1056" s="104">
        <v>112359.43630486992</v>
      </c>
      <c r="CY1056" s="104">
        <v>95921.01461124522</v>
      </c>
      <c r="CZ1056" s="104">
        <v>88731.444983636931</v>
      </c>
      <c r="DA1056" s="104">
        <v>80412.906083840469</v>
      </c>
      <c r="DB1056" s="104">
        <v>111935.74886682941</v>
      </c>
      <c r="DC1056" s="104">
        <v>136565.4365660933</v>
      </c>
      <c r="DD1056" s="104">
        <v>168208.57738907292</v>
      </c>
      <c r="DE1056" s="104">
        <v>192849.33332833173</v>
      </c>
      <c r="DF1056" s="104">
        <v>46080.267450954954</v>
      </c>
      <c r="DG1056" s="104">
        <v>78458.988262841885</v>
      </c>
      <c r="DH1056" s="104">
        <v>71702.353212128131</v>
      </c>
      <c r="DI1056" s="104">
        <v>64758.932014656049</v>
      </c>
      <c r="DJ1056" s="104">
        <v>57740.48755241996</v>
      </c>
      <c r="DK1056" s="104">
        <v>101465.74718922118</v>
      </c>
      <c r="DL1056" s="104">
        <v>94091.325341785356</v>
      </c>
      <c r="DM1056" s="104">
        <v>86963.64144766661</v>
      </c>
      <c r="DN1056" s="104">
        <v>79820.743515504233</v>
      </c>
      <c r="DO1056" s="104">
        <v>87305.223609706387</v>
      </c>
      <c r="DP1056" s="104">
        <v>80384.19592538198</v>
      </c>
      <c r="DQ1056" s="104">
        <v>73056.676870519281</v>
      </c>
      <c r="DR1056" s="104">
        <v>73288.121951210531</v>
      </c>
      <c r="DS1056" s="104">
        <v>66053.104648274937</v>
      </c>
      <c r="DT1056" s="104">
        <v>58985.216133741815</v>
      </c>
      <c r="DU1056" s="104">
        <v>136975.13238079174</v>
      </c>
      <c r="DV1056" s="104">
        <v>128868.04960525902</v>
      </c>
      <c r="DW1056" s="104">
        <v>120352.8923605194</v>
      </c>
      <c r="DX1056" s="104">
        <v>110168.25007689405</v>
      </c>
      <c r="DY1056" s="104">
        <v>120760.96682972636</v>
      </c>
      <c r="DZ1056" s="104">
        <v>112245.80958498668</v>
      </c>
      <c r="EA1056" s="104">
        <v>103055.56686148554</v>
      </c>
      <c r="EB1056" s="104">
        <v>104453.02333599629</v>
      </c>
      <c r="EC1056" s="104">
        <v>95339.562852009898</v>
      </c>
      <c r="ED1056" s="104">
        <v>87973.759181289599</v>
      </c>
      <c r="EE1056" s="104">
        <v>112653.88405419359</v>
      </c>
      <c r="EF1056" s="104">
        <v>104794.60549803608</v>
      </c>
      <c r="EG1056" s="104">
        <v>95681.145014049704</v>
      </c>
      <c r="EH1056" s="104">
        <v>97078.601488560453</v>
      </c>
      <c r="EI1056" s="104">
        <v>88553.461119930973</v>
      </c>
      <c r="EJ1056" s="104">
        <v>81375.137268433915</v>
      </c>
      <c r="EK1056" s="104">
        <v>89950.917594441693</v>
      </c>
      <c r="EL1056" s="104">
        <v>81606.582349125136</v>
      </c>
      <c r="EM1056" s="104">
        <v>74447.248297766273</v>
      </c>
      <c r="EN1056" s="104">
        <v>66952.203963576321</v>
      </c>
      <c r="EO1056" s="102">
        <v>148069.69162774476</v>
      </c>
      <c r="EP1056" s="104">
        <v>139480.6019864936</v>
      </c>
      <c r="EQ1056" s="104">
        <v>131364.38494306678</v>
      </c>
      <c r="ER1056" s="104">
        <v>122775.29530181555</v>
      </c>
      <c r="ES1056" s="104">
        <v>97841.825215452423</v>
      </c>
      <c r="ET1056" s="104">
        <v>89292.310283466781</v>
      </c>
      <c r="EU1056" s="104">
        <v>82273.70798155274</v>
      </c>
      <c r="EV1056" s="104">
        <v>114320.29172845036</v>
      </c>
      <c r="EW1056" s="104">
        <v>147308.37902418102</v>
      </c>
      <c r="EX1056" s="104">
        <v>50124.038336527228</v>
      </c>
      <c r="EY1056" s="104">
        <v>77793.547217271305</v>
      </c>
      <c r="EZ1056" s="104">
        <v>90193.180022715824</v>
      </c>
      <c r="FA1056" s="104">
        <v>109066.8617693461</v>
      </c>
    </row>
    <row r="1057" spans="1:157" ht="29.4" thickBot="1" x14ac:dyDescent="0.3">
      <c r="A1057" s="165" t="s">
        <v>634</v>
      </c>
      <c r="B1057" s="166">
        <v>53.881642995414452</v>
      </c>
      <c r="C1057" s="167">
        <v>146.56212509011957</v>
      </c>
      <c r="D1057" s="167">
        <v>118.76452811143002</v>
      </c>
      <c r="E1057" s="167">
        <v>102.99361025922661</v>
      </c>
      <c r="F1057" s="167">
        <v>87.609447744273851</v>
      </c>
      <c r="G1057" s="168">
        <v>258.90105282178865</v>
      </c>
      <c r="H1057" s="203">
        <v>231.07203000711317</v>
      </c>
      <c r="I1057" s="167">
        <v>202.28492158376187</v>
      </c>
      <c r="J1057" s="167">
        <v>167.44570903531675</v>
      </c>
      <c r="K1057" s="167">
        <v>203.2430071924378</v>
      </c>
      <c r="L1057" s="167">
        <v>174.45589876908645</v>
      </c>
      <c r="M1057" s="168">
        <v>139.61668622064124</v>
      </c>
      <c r="N1057" s="167">
        <v>145.66879034573512</v>
      </c>
      <c r="O1057" s="167">
        <v>116.46540423951707</v>
      </c>
      <c r="P1057" s="167">
        <v>104.58992801914849</v>
      </c>
      <c r="Q1057" s="167">
        <v>413.62126547027555</v>
      </c>
      <c r="R1057" s="167">
        <v>385.76081681961432</v>
      </c>
      <c r="S1057" s="168">
        <v>356.71934894526248</v>
      </c>
      <c r="T1057" s="167">
        <v>321.77995336263399</v>
      </c>
      <c r="U1057" s="167">
        <v>357.90036816895281</v>
      </c>
      <c r="V1057" s="167">
        <v>328.85890029460109</v>
      </c>
      <c r="W1057" s="167">
        <v>293.91950471197248</v>
      </c>
      <c r="X1057" s="167">
        <v>299.81743242024936</v>
      </c>
      <c r="Y1057" s="168">
        <v>264.87803683762081</v>
      </c>
      <c r="Z1057" s="167">
        <v>229.93864125499218</v>
      </c>
      <c r="AA1057" s="167">
        <v>330.03991951829141</v>
      </c>
      <c r="AB1057" s="167">
        <v>300.99845164393975</v>
      </c>
      <c r="AC1057" s="167">
        <v>266.05905606131103</v>
      </c>
      <c r="AD1057" s="167">
        <v>271.95698376958802</v>
      </c>
      <c r="AE1057" s="168">
        <v>237.01758818695936</v>
      </c>
      <c r="AF1057" s="167">
        <v>202.07819260433072</v>
      </c>
      <c r="AG1057" s="167">
        <v>242.91551589523615</v>
      </c>
      <c r="AH1057" s="167">
        <v>207.97612031260763</v>
      </c>
      <c r="AI1057" s="167">
        <v>173.03672472997911</v>
      </c>
      <c r="AJ1057" s="167">
        <v>137.38891830581105</v>
      </c>
      <c r="AK1057" s="169">
        <v>43.60173207163772</v>
      </c>
      <c r="AL1057" s="170">
        <v>71.36401735646912</v>
      </c>
      <c r="AM1057" s="170">
        <v>66.681251785591812</v>
      </c>
      <c r="AN1057" s="170">
        <v>61.837269978983194</v>
      </c>
      <c r="AO1057" s="170">
        <v>54.041471658705113</v>
      </c>
      <c r="AP1057" s="170">
        <v>94.2070497100637</v>
      </c>
      <c r="AQ1057" s="169">
        <v>89.757260159929444</v>
      </c>
      <c r="AR1057" s="170">
        <v>85.383065625434327</v>
      </c>
      <c r="AS1057" s="170">
        <v>78.312856816144958</v>
      </c>
      <c r="AT1057" s="170">
        <v>85.570812772556025</v>
      </c>
      <c r="AU1057" s="170">
        <v>81.172364195240036</v>
      </c>
      <c r="AV1057" s="170">
        <v>73.651939957868478</v>
      </c>
      <c r="AW1057" s="169">
        <v>76.331258570814285</v>
      </c>
      <c r="AX1057" s="170">
        <v>68.677496230876528</v>
      </c>
      <c r="AY1057" s="170">
        <v>60.875422685365159</v>
      </c>
      <c r="AZ1057" s="170">
        <v>159.54756840442545</v>
      </c>
      <c r="BA1057" s="170">
        <v>145.60163116110184</v>
      </c>
      <c r="BB1057" s="170">
        <v>130.95371749842576</v>
      </c>
      <c r="BC1057" s="169">
        <v>113.43392819001977</v>
      </c>
      <c r="BD1057" s="170">
        <v>131.65569391777814</v>
      </c>
      <c r="BE1057" s="170">
        <v>117.00778025510205</v>
      </c>
      <c r="BF1057" s="170">
        <v>103.16855398663411</v>
      </c>
      <c r="BG1057" s="170">
        <v>104.02515071527961</v>
      </c>
      <c r="BH1057" s="170">
        <v>98.689837616384693</v>
      </c>
      <c r="BI1057" s="169">
        <v>91.49455947325086</v>
      </c>
      <c r="BJ1057" s="170">
        <v>117.70975667445451</v>
      </c>
      <c r="BK1057" s="170">
        <v>104.23452980357604</v>
      </c>
      <c r="BL1057" s="170">
        <v>98.913024618655996</v>
      </c>
      <c r="BM1057" s="170">
        <v>99.865484457345104</v>
      </c>
      <c r="BN1057" s="170">
        <v>94.255854021788878</v>
      </c>
      <c r="BO1057" s="169">
        <v>87.303116306863927</v>
      </c>
      <c r="BP1057" s="170">
        <v>95.168940699056265</v>
      </c>
      <c r="BQ1057" s="170">
        <v>89.841223853130657</v>
      </c>
      <c r="BR1057" s="170">
        <v>82.694613637535582</v>
      </c>
      <c r="BS1057" s="170">
        <v>74.610680908081747</v>
      </c>
      <c r="BT1057" s="170">
        <v>468.05129843405621</v>
      </c>
      <c r="BU1057" s="170">
        <v>438.75547110870423</v>
      </c>
      <c r="BV1057" s="170">
        <v>410.86359662205678</v>
      </c>
      <c r="BW1057" s="170">
        <v>381.56776929670457</v>
      </c>
      <c r="BX1057" s="170">
        <v>289.34048886789321</v>
      </c>
      <c r="BY1057" s="170">
        <v>254.30091025108118</v>
      </c>
      <c r="BZ1057" s="170">
        <v>225.00508292572903</v>
      </c>
      <c r="CA1057" s="170">
        <v>352.55494535803223</v>
      </c>
      <c r="CB1057" s="170">
        <v>187.98914159219714</v>
      </c>
      <c r="CC1057" s="170">
        <v>173.34122792952101</v>
      </c>
      <c r="CD1057" s="170">
        <v>159.39529068619743</v>
      </c>
      <c r="CE1057" s="170">
        <v>144.74737702352135</v>
      </c>
      <c r="CF1057" s="170">
        <v>106.94183374529153</v>
      </c>
      <c r="CG1057" s="170">
        <v>101.40713903374986</v>
      </c>
      <c r="CH1057" s="170">
        <v>96.992508865091622</v>
      </c>
      <c r="CI1057" s="170">
        <v>130.2409650541851</v>
      </c>
      <c r="CJ1057" s="170">
        <v>548.99758103434147</v>
      </c>
      <c r="CK1057" s="170">
        <v>491.80987922234192</v>
      </c>
      <c r="CL1057" s="170">
        <v>434.62217741034243</v>
      </c>
      <c r="CM1057" s="170">
        <v>399.58259879353051</v>
      </c>
      <c r="CN1057" s="170">
        <v>335.24719285136626</v>
      </c>
      <c r="CO1057" s="170">
        <v>305.95136552601394</v>
      </c>
      <c r="CP1057" s="170">
        <v>270.91178690920208</v>
      </c>
      <c r="CQ1057" s="170">
        <v>398.16036882101974</v>
      </c>
      <c r="CR1057" s="170">
        <v>496.75219320760522</v>
      </c>
      <c r="CS1057" s="170">
        <v>619.43525308439553</v>
      </c>
      <c r="CT1057" s="170">
        <v>718.027077470981</v>
      </c>
      <c r="CU1057" s="170">
        <v>226.03532252529018</v>
      </c>
      <c r="CV1057" s="170">
        <v>197.29857897579728</v>
      </c>
      <c r="CW1057" s="170">
        <v>168.56183542630427</v>
      </c>
      <c r="CX1057" s="170">
        <v>150.99195460080665</v>
      </c>
      <c r="CY1057" s="170">
        <v>118.64698038713263</v>
      </c>
      <c r="CZ1057" s="170">
        <v>112.53229999118919</v>
      </c>
      <c r="DA1057" s="170">
        <v>106.95862539571064</v>
      </c>
      <c r="DB1057" s="170">
        <v>150.24408072682087</v>
      </c>
      <c r="DC1057" s="170">
        <v>199.53999292011363</v>
      </c>
      <c r="DD1057" s="170">
        <v>260.88152285850873</v>
      </c>
      <c r="DE1057" s="170">
        <v>310.17743505180147</v>
      </c>
      <c r="DF1057" s="170">
        <v>51.817873891498628</v>
      </c>
      <c r="DG1057" s="170">
        <v>82.445532349695142</v>
      </c>
      <c r="DH1057" s="170">
        <v>78.259084962321722</v>
      </c>
      <c r="DI1057" s="170">
        <v>73.751493192311798</v>
      </c>
      <c r="DJ1057" s="170">
        <v>66.048923569829597</v>
      </c>
      <c r="DK1057" s="170">
        <v>113.68491019226067</v>
      </c>
      <c r="DL1057" s="170">
        <v>100.66987587707075</v>
      </c>
      <c r="DM1057" s="170">
        <v>96.300830530839818</v>
      </c>
      <c r="DN1057" s="170">
        <v>89.081849778644781</v>
      </c>
      <c r="DO1057" s="170">
        <v>96.510209619136177</v>
      </c>
      <c r="DP1057" s="170">
        <v>91.843144327182884</v>
      </c>
      <c r="DQ1057" s="170">
        <v>84.890406612257834</v>
      </c>
      <c r="DR1057" s="170">
        <v>87.428514158524607</v>
      </c>
      <c r="DS1057" s="170">
        <v>80.342379208084779</v>
      </c>
      <c r="DT1057" s="170">
        <v>72.661021581705725</v>
      </c>
      <c r="DU1057" s="170">
        <v>182.75190239840302</v>
      </c>
      <c r="DV1057" s="170">
        <v>168.80596515507932</v>
      </c>
      <c r="DW1057" s="170">
        <v>154.15805149240333</v>
      </c>
      <c r="DX1057" s="170">
        <v>136.63826218399728</v>
      </c>
      <c r="DY1057" s="170">
        <v>154.86002791175574</v>
      </c>
      <c r="DZ1057" s="170">
        <v>140.21211424907966</v>
      </c>
      <c r="EA1057" s="170">
        <v>122.69232494067359</v>
      </c>
      <c r="EB1057" s="170">
        <v>125.5642005864035</v>
      </c>
      <c r="EC1057" s="170">
        <v>108.04441127799753</v>
      </c>
      <c r="ED1057" s="170">
        <v>100.27769741757592</v>
      </c>
      <c r="EE1057" s="170">
        <v>140.91409066843198</v>
      </c>
      <c r="EF1057" s="170">
        <v>126.26617700575595</v>
      </c>
      <c r="EG1057" s="170">
        <v>108.74638769734995</v>
      </c>
      <c r="EH1057" s="170">
        <v>111.61826334307986</v>
      </c>
      <c r="EI1057" s="170">
        <v>103.01555844004206</v>
      </c>
      <c r="EJ1057" s="170">
        <v>95.847665581928766</v>
      </c>
      <c r="EK1057" s="170">
        <v>103.87215516868758</v>
      </c>
      <c r="EL1057" s="170">
        <v>98.385773128195467</v>
      </c>
      <c r="EM1057" s="170">
        <v>91.190494985061619</v>
      </c>
      <c r="EN1057" s="170">
        <v>84.125140886066674</v>
      </c>
      <c r="EO1057" s="170">
        <v>208.74542405403383</v>
      </c>
      <c r="EP1057" s="170">
        <v>193.97033066585769</v>
      </c>
      <c r="EQ1057" s="170">
        <v>180.00868050454099</v>
      </c>
      <c r="ER1057" s="170">
        <v>165.23358711636479</v>
      </c>
      <c r="ES1057" s="170">
        <v>118.9269627413741</v>
      </c>
      <c r="ET1057" s="170">
        <v>109.2086682758043</v>
      </c>
      <c r="EU1057" s="170">
        <v>104.55513609861278</v>
      </c>
      <c r="EV1057" s="170">
        <v>150.68915078939253</v>
      </c>
      <c r="EW1057" s="170">
        <v>214.3442797897365</v>
      </c>
      <c r="EX1057" s="170">
        <v>56.836129528235062</v>
      </c>
      <c r="EY1057" s="170">
        <v>84.064711366283561</v>
      </c>
      <c r="EZ1057" s="170">
        <v>100.35322994506851</v>
      </c>
      <c r="FA1057" s="170">
        <v>137.10702713904527</v>
      </c>
    </row>
    <row r="1058" spans="1:157" ht="70.5" customHeight="1" thickBot="1" x14ac:dyDescent="0.4">
      <c r="A1058" s="49" t="s">
        <v>682</v>
      </c>
      <c r="B1058" s="50"/>
      <c r="C1058" s="50"/>
      <c r="D1058" s="50"/>
      <c r="E1058" s="50"/>
      <c r="F1058" s="50"/>
      <c r="G1058" s="50"/>
      <c r="H1058" s="184"/>
      <c r="I1058" s="50"/>
      <c r="J1058" s="50"/>
      <c r="K1058" s="50"/>
      <c r="L1058" s="50"/>
      <c r="M1058" s="50"/>
      <c r="N1058" s="50"/>
      <c r="O1058" s="50"/>
      <c r="P1058" s="50"/>
      <c r="Q1058" s="50"/>
      <c r="R1058" s="50"/>
      <c r="S1058" s="50"/>
      <c r="T1058" s="50"/>
      <c r="U1058" s="50"/>
      <c r="V1058" s="50"/>
      <c r="W1058" s="50"/>
      <c r="X1058" s="50"/>
      <c r="Y1058" s="50"/>
      <c r="Z1058" s="50"/>
      <c r="AA1058" s="50"/>
      <c r="AB1058" s="50"/>
      <c r="AC1058" s="50"/>
      <c r="AD1058" s="50"/>
      <c r="AE1058" s="50"/>
      <c r="AF1058" s="50"/>
      <c r="AG1058" s="50"/>
      <c r="AH1058" s="50"/>
      <c r="AI1058" s="50"/>
      <c r="AJ1058" s="50"/>
      <c r="AK1058" s="50"/>
      <c r="AL1058" s="50"/>
      <c r="AM1058" s="50"/>
      <c r="AN1058" s="50"/>
      <c r="AO1058" s="50"/>
      <c r="AP1058" s="50"/>
      <c r="AQ1058" s="50"/>
      <c r="AR1058" s="50"/>
      <c r="AS1058" s="50"/>
      <c r="AT1058" s="50"/>
      <c r="AU1058" s="50"/>
      <c r="AV1058" s="50"/>
      <c r="AW1058" s="50"/>
      <c r="AX1058" s="50"/>
      <c r="AY1058" s="50"/>
      <c r="AZ1058" s="50"/>
      <c r="BA1058" s="50"/>
      <c r="BB1058" s="50"/>
      <c r="BC1058" s="50"/>
      <c r="BD1058" s="50"/>
      <c r="BE1058" s="50"/>
      <c r="BF1058" s="50"/>
      <c r="BG1058" s="50"/>
      <c r="BH1058" s="50"/>
      <c r="BI1058" s="50"/>
      <c r="BJ1058" s="50"/>
      <c r="BK1058" s="50"/>
      <c r="BL1058" s="50"/>
      <c r="BM1058" s="50"/>
      <c r="BN1058" s="50"/>
      <c r="BO1058" s="50"/>
      <c r="BP1058" s="50"/>
      <c r="BQ1058" s="50"/>
      <c r="BR1058" s="50"/>
      <c r="BS1058" s="50"/>
      <c r="BT1058" s="50"/>
      <c r="BU1058" s="51"/>
      <c r="BV1058" s="51"/>
      <c r="BW1058" s="51"/>
      <c r="BX1058" s="51"/>
      <c r="BY1058" s="51"/>
      <c r="BZ1058" s="51"/>
      <c r="CA1058" s="51"/>
      <c r="CB1058" s="51"/>
      <c r="CC1058" s="51"/>
      <c r="CD1058" s="51"/>
      <c r="CE1058" s="51"/>
      <c r="CF1058" s="51"/>
      <c r="CG1058" s="51"/>
      <c r="CH1058" s="51"/>
      <c r="CI1058" s="51"/>
      <c r="CJ1058" s="51"/>
      <c r="CK1058" s="51"/>
      <c r="CL1058" s="51"/>
      <c r="CM1058" s="51"/>
      <c r="CN1058" s="51"/>
      <c r="CO1058" s="51"/>
      <c r="CP1058" s="51"/>
      <c r="CQ1058" s="51"/>
      <c r="CR1058" s="51"/>
      <c r="CS1058" s="51"/>
      <c r="CT1058" s="51"/>
      <c r="CU1058" s="51"/>
      <c r="CV1058" s="51"/>
      <c r="CW1058" s="51"/>
      <c r="CX1058" s="51"/>
      <c r="CY1058" s="51"/>
      <c r="CZ1058" s="51"/>
      <c r="DA1058" s="51"/>
      <c r="DB1058" s="51"/>
      <c r="DC1058" s="51"/>
      <c r="DD1058" s="51"/>
      <c r="DE1058" s="51"/>
      <c r="DF1058" s="51"/>
      <c r="DG1058" s="51"/>
      <c r="DH1058" s="51"/>
      <c r="DI1058" s="51"/>
      <c r="DJ1058" s="51"/>
      <c r="DK1058" s="51"/>
      <c r="DL1058" s="51"/>
      <c r="DM1058" s="51"/>
      <c r="DN1058" s="51"/>
      <c r="DO1058" s="51"/>
      <c r="DP1058" s="51"/>
      <c r="DQ1058" s="51"/>
      <c r="DR1058" s="51"/>
      <c r="DS1058" s="51"/>
      <c r="DT1058" s="51"/>
      <c r="DU1058" s="51"/>
      <c r="DV1058" s="51"/>
      <c r="DW1058" s="51"/>
      <c r="DX1058" s="51"/>
      <c r="DY1058" s="51"/>
      <c r="DZ1058" s="51"/>
      <c r="EA1058" s="51"/>
      <c r="EB1058" s="51"/>
      <c r="EC1058" s="51"/>
      <c r="ED1058" s="51"/>
      <c r="EE1058" s="51"/>
      <c r="EF1058" s="51"/>
      <c r="EG1058" s="51"/>
      <c r="EH1058" s="51"/>
      <c r="EI1058" s="51"/>
      <c r="EJ1058" s="51"/>
      <c r="EK1058" s="51"/>
      <c r="EL1058" s="51"/>
      <c r="EM1058" s="51"/>
      <c r="EN1058" s="51"/>
      <c r="EO1058" s="51"/>
      <c r="EP1058" s="51"/>
      <c r="EQ1058" s="51"/>
      <c r="ER1058" s="51"/>
      <c r="ES1058" s="51"/>
      <c r="ET1058" s="51"/>
      <c r="EU1058" s="51"/>
      <c r="EV1058" s="51"/>
      <c r="EW1058" s="51"/>
      <c r="EX1058" s="51"/>
      <c r="EY1058" s="51"/>
      <c r="EZ1058" s="51"/>
      <c r="FA1058" s="51"/>
    </row>
    <row r="1059" spans="1:157" x14ac:dyDescent="0.25">
      <c r="A1059" s="52"/>
      <c r="B1059" s="53"/>
      <c r="C1059" s="53"/>
      <c r="D1059" s="53"/>
      <c r="E1059" s="53"/>
      <c r="F1059" s="53"/>
      <c r="G1059" s="53"/>
      <c r="H1059" s="185"/>
      <c r="I1059" s="53"/>
      <c r="J1059" s="53"/>
      <c r="K1059" s="53"/>
      <c r="L1059" s="54"/>
      <c r="M1059" s="53"/>
      <c r="N1059" s="53"/>
      <c r="O1059" s="53"/>
      <c r="P1059" s="53"/>
      <c r="Q1059" s="53"/>
      <c r="R1059" s="53"/>
      <c r="S1059" s="53"/>
      <c r="T1059" s="53"/>
      <c r="U1059" s="53"/>
      <c r="V1059" s="53"/>
      <c r="W1059" s="53"/>
      <c r="X1059" s="53"/>
      <c r="Y1059" s="53"/>
      <c r="Z1059" s="53"/>
      <c r="AA1059" s="53"/>
      <c r="AB1059" s="53"/>
      <c r="AC1059" s="53"/>
      <c r="AD1059" s="54"/>
      <c r="AE1059" s="54"/>
      <c r="AF1059" s="54"/>
      <c r="AG1059" s="53"/>
      <c r="AH1059" s="53"/>
      <c r="AI1059" s="53"/>
      <c r="AJ1059" s="53"/>
      <c r="AK1059" s="53"/>
      <c r="AL1059" s="54"/>
      <c r="AM1059" s="54"/>
      <c r="AN1059" s="54"/>
      <c r="AO1059" s="54"/>
      <c r="AP1059" s="55"/>
      <c r="AQ1059" s="55"/>
      <c r="AR1059" s="55"/>
      <c r="AS1059" s="55"/>
      <c r="AT1059" s="55"/>
      <c r="AU1059" s="55"/>
      <c r="AV1059" s="53"/>
      <c r="AW1059" s="53"/>
      <c r="AX1059" s="55"/>
      <c r="AY1059" s="53"/>
      <c r="AZ1059" s="53"/>
      <c r="BA1059" s="53"/>
      <c r="BB1059" s="53"/>
      <c r="BC1059" s="53"/>
      <c r="BD1059" s="53"/>
      <c r="BE1059" s="53"/>
      <c r="BF1059" s="53"/>
      <c r="BG1059" s="53"/>
      <c r="BH1059" s="53"/>
      <c r="BI1059" s="53"/>
      <c r="BJ1059" s="53"/>
      <c r="BK1059" s="53"/>
      <c r="BL1059" s="53"/>
      <c r="BM1059" s="54"/>
      <c r="BN1059" s="54"/>
      <c r="BO1059" s="54"/>
      <c r="BP1059" s="53"/>
      <c r="BQ1059" s="53"/>
      <c r="BR1059" s="53"/>
      <c r="BS1059" s="56"/>
      <c r="BT1059" s="53" t="s">
        <v>569</v>
      </c>
      <c r="BU1059" s="57" t="s">
        <v>570</v>
      </c>
      <c r="BV1059" s="57" t="s">
        <v>571</v>
      </c>
      <c r="BW1059" s="57" t="s">
        <v>571</v>
      </c>
      <c r="BX1059" s="57" t="s">
        <v>571</v>
      </c>
      <c r="BY1059" s="57" t="s">
        <v>571</v>
      </c>
      <c r="BZ1059" s="57" t="s">
        <v>571</v>
      </c>
      <c r="CA1059" s="57" t="s">
        <v>572</v>
      </c>
      <c r="CB1059" s="57" t="s">
        <v>573</v>
      </c>
      <c r="CC1059" s="57" t="s">
        <v>573</v>
      </c>
      <c r="CD1059" s="57" t="s">
        <v>573</v>
      </c>
      <c r="CE1059" s="57" t="s">
        <v>573</v>
      </c>
      <c r="CF1059" s="57" t="s">
        <v>573</v>
      </c>
      <c r="CG1059" s="57" t="s">
        <v>573</v>
      </c>
      <c r="CH1059" s="57" t="s">
        <v>573</v>
      </c>
      <c r="CI1059" s="57" t="s">
        <v>572</v>
      </c>
      <c r="CJ1059" s="57" t="s">
        <v>571</v>
      </c>
      <c r="CK1059" s="57" t="s">
        <v>571</v>
      </c>
      <c r="CL1059" s="57" t="s">
        <v>571</v>
      </c>
      <c r="CM1059" s="57" t="s">
        <v>571</v>
      </c>
      <c r="CN1059" s="57" t="s">
        <v>571</v>
      </c>
      <c r="CO1059" s="57" t="s">
        <v>571</v>
      </c>
      <c r="CP1059" s="57" t="s">
        <v>571</v>
      </c>
      <c r="CQ1059" s="57" t="s">
        <v>571</v>
      </c>
      <c r="CR1059" s="57" t="s">
        <v>571</v>
      </c>
      <c r="CS1059" s="57" t="s">
        <v>571</v>
      </c>
      <c r="CT1059" s="57" t="s">
        <v>571</v>
      </c>
      <c r="CU1059" s="57" t="s">
        <v>573</v>
      </c>
      <c r="CV1059" s="57" t="s">
        <v>573</v>
      </c>
      <c r="CW1059" s="57" t="s">
        <v>573</v>
      </c>
      <c r="CX1059" s="57" t="s">
        <v>573</v>
      </c>
      <c r="CY1059" s="57" t="s">
        <v>573</v>
      </c>
      <c r="CZ1059" s="57" t="s">
        <v>573</v>
      </c>
      <c r="DA1059" s="57" t="s">
        <v>573</v>
      </c>
      <c r="DB1059" s="57" t="s">
        <v>574</v>
      </c>
      <c r="DC1059" s="57" t="s">
        <v>574</v>
      </c>
      <c r="DD1059" s="57" t="s">
        <v>574</v>
      </c>
      <c r="DE1059" s="57" t="s">
        <v>574</v>
      </c>
      <c r="DF1059" s="57" t="s">
        <v>575</v>
      </c>
      <c r="DG1059" s="57" t="s">
        <v>576</v>
      </c>
      <c r="DH1059" s="57" t="s">
        <v>576</v>
      </c>
      <c r="DI1059" s="57" t="s">
        <v>576</v>
      </c>
      <c r="DJ1059" s="57" t="s">
        <v>576</v>
      </c>
      <c r="DK1059" s="57" t="s">
        <v>576</v>
      </c>
      <c r="DL1059" s="57" t="s">
        <v>576</v>
      </c>
      <c r="DM1059" s="57" t="s">
        <v>576</v>
      </c>
      <c r="DN1059" s="57" t="s">
        <v>576</v>
      </c>
      <c r="DO1059" s="57" t="s">
        <v>576</v>
      </c>
      <c r="DP1059" s="57" t="s">
        <v>576</v>
      </c>
      <c r="DQ1059" s="57" t="s">
        <v>576</v>
      </c>
      <c r="DR1059" s="57" t="s">
        <v>576</v>
      </c>
      <c r="DS1059" s="57" t="s">
        <v>576</v>
      </c>
      <c r="DT1059" s="57" t="s">
        <v>576</v>
      </c>
      <c r="DU1059" s="57" t="s">
        <v>576</v>
      </c>
      <c r="DV1059" s="57" t="s">
        <v>576</v>
      </c>
      <c r="DW1059" s="57" t="s">
        <v>576</v>
      </c>
      <c r="DX1059" s="57" t="s">
        <v>576</v>
      </c>
      <c r="DY1059" s="57" t="s">
        <v>576</v>
      </c>
      <c r="DZ1059" s="57" t="s">
        <v>576</v>
      </c>
      <c r="EA1059" s="57" t="s">
        <v>576</v>
      </c>
      <c r="EB1059" s="57" t="s">
        <v>576</v>
      </c>
      <c r="EC1059" s="57" t="s">
        <v>576</v>
      </c>
      <c r="ED1059" s="57" t="s">
        <v>576</v>
      </c>
      <c r="EE1059" s="57" t="s">
        <v>576</v>
      </c>
      <c r="EF1059" s="57" t="s">
        <v>576</v>
      </c>
      <c r="EG1059" s="57" t="s">
        <v>576</v>
      </c>
      <c r="EH1059" s="57" t="s">
        <v>576</v>
      </c>
      <c r="EI1059" s="57" t="s">
        <v>576</v>
      </c>
      <c r="EJ1059" s="57" t="s">
        <v>576</v>
      </c>
      <c r="EK1059" s="57" t="s">
        <v>576</v>
      </c>
      <c r="EL1059" s="57" t="s">
        <v>576</v>
      </c>
      <c r="EM1059" s="57" t="s">
        <v>576</v>
      </c>
      <c r="EN1059" s="57" t="s">
        <v>576</v>
      </c>
      <c r="EO1059" s="57" t="s">
        <v>576</v>
      </c>
      <c r="EP1059" s="57" t="s">
        <v>576</v>
      </c>
      <c r="EQ1059" s="57" t="s">
        <v>576</v>
      </c>
      <c r="ER1059" s="57" t="s">
        <v>576</v>
      </c>
      <c r="ES1059" s="57" t="s">
        <v>576</v>
      </c>
      <c r="ET1059" s="57" t="s">
        <v>576</v>
      </c>
      <c r="EU1059" s="57" t="s">
        <v>576</v>
      </c>
      <c r="EV1059" s="57" t="s">
        <v>572</v>
      </c>
      <c r="EW1059" s="57" t="s">
        <v>572</v>
      </c>
      <c r="EX1059" s="57" t="s">
        <v>577</v>
      </c>
      <c r="EY1059" s="57" t="s">
        <v>572</v>
      </c>
      <c r="EZ1059" s="57" t="s">
        <v>572</v>
      </c>
      <c r="FA1059" s="57" t="s">
        <v>572</v>
      </c>
    </row>
    <row r="1060" spans="1:157" x14ac:dyDescent="0.25">
      <c r="A1060" s="52"/>
      <c r="B1060" s="53"/>
      <c r="C1060" s="54"/>
      <c r="D1060" s="54"/>
      <c r="E1060" s="54"/>
      <c r="F1060" s="54"/>
      <c r="G1060" s="54"/>
      <c r="H1060" s="186"/>
      <c r="I1060" s="54"/>
      <c r="J1060" s="54"/>
      <c r="K1060" s="54"/>
      <c r="L1060" s="54"/>
      <c r="M1060" s="54"/>
      <c r="N1060" s="54"/>
      <c r="O1060" s="54"/>
      <c r="P1060" s="54"/>
      <c r="Q1060" s="53" t="s">
        <v>571</v>
      </c>
      <c r="R1060" s="53" t="s">
        <v>571</v>
      </c>
      <c r="S1060" s="53" t="s">
        <v>571</v>
      </c>
      <c r="T1060" s="53" t="s">
        <v>571</v>
      </c>
      <c r="U1060" s="53" t="s">
        <v>571</v>
      </c>
      <c r="V1060" s="53" t="s">
        <v>571</v>
      </c>
      <c r="W1060" s="53" t="s">
        <v>571</v>
      </c>
      <c r="X1060" s="53" t="s">
        <v>571</v>
      </c>
      <c r="Y1060" s="53" t="s">
        <v>571</v>
      </c>
      <c r="Z1060" s="53" t="s">
        <v>571</v>
      </c>
      <c r="AA1060" s="53" t="s">
        <v>571</v>
      </c>
      <c r="AB1060" s="53" t="s">
        <v>571</v>
      </c>
      <c r="AC1060" s="53" t="s">
        <v>571</v>
      </c>
      <c r="AD1060" s="54" t="s">
        <v>571</v>
      </c>
      <c r="AE1060" s="54" t="s">
        <v>571</v>
      </c>
      <c r="AF1060" s="54" t="s">
        <v>571</v>
      </c>
      <c r="AG1060" s="53" t="s">
        <v>571</v>
      </c>
      <c r="AH1060" s="53" t="s">
        <v>571</v>
      </c>
      <c r="AI1060" s="53" t="s">
        <v>571</v>
      </c>
      <c r="AJ1060" s="53" t="s">
        <v>571</v>
      </c>
      <c r="AK1060" s="54"/>
      <c r="AL1060" s="54"/>
      <c r="AM1060" s="54"/>
      <c r="AN1060" s="54"/>
      <c r="AO1060" s="54"/>
      <c r="AP1060" s="54"/>
      <c r="AQ1060" s="54"/>
      <c r="AR1060" s="54"/>
      <c r="AS1060" s="54"/>
      <c r="AT1060" s="54"/>
      <c r="AU1060" s="54"/>
      <c r="AV1060" s="54"/>
      <c r="AW1060" s="54"/>
      <c r="AX1060" s="54"/>
      <c r="AY1060" s="54"/>
      <c r="AZ1060" s="53" t="s">
        <v>573</v>
      </c>
      <c r="BA1060" s="55" t="s">
        <v>573</v>
      </c>
      <c r="BB1060" s="55" t="s">
        <v>573</v>
      </c>
      <c r="BC1060" s="55" t="s">
        <v>573</v>
      </c>
      <c r="BD1060" s="55" t="s">
        <v>573</v>
      </c>
      <c r="BE1060" s="55" t="s">
        <v>573</v>
      </c>
      <c r="BF1060" s="53" t="s">
        <v>573</v>
      </c>
      <c r="BG1060" s="55" t="s">
        <v>573</v>
      </c>
      <c r="BH1060" s="55" t="s">
        <v>573</v>
      </c>
      <c r="BI1060" s="55" t="s">
        <v>573</v>
      </c>
      <c r="BJ1060" s="53" t="s">
        <v>573</v>
      </c>
      <c r="BK1060" s="55" t="s">
        <v>573</v>
      </c>
      <c r="BL1060" s="55" t="s">
        <v>573</v>
      </c>
      <c r="BM1060" s="53" t="s">
        <v>573</v>
      </c>
      <c r="BN1060" s="53" t="s">
        <v>573</v>
      </c>
      <c r="BO1060" s="53" t="s">
        <v>573</v>
      </c>
      <c r="BP1060" s="55" t="s">
        <v>573</v>
      </c>
      <c r="BQ1060" s="55" t="s">
        <v>573</v>
      </c>
      <c r="BR1060" s="55" t="s">
        <v>573</v>
      </c>
      <c r="BS1060" s="58" t="s">
        <v>573</v>
      </c>
      <c r="BT1060" s="54" t="s">
        <v>578</v>
      </c>
      <c r="BU1060" s="59" t="s">
        <v>578</v>
      </c>
      <c r="BV1060" s="59" t="s">
        <v>578</v>
      </c>
      <c r="BW1060" s="59" t="s">
        <v>578</v>
      </c>
      <c r="BX1060" s="59" t="s">
        <v>579</v>
      </c>
      <c r="BY1060" s="59" t="s">
        <v>579</v>
      </c>
      <c r="BZ1060" s="59" t="s">
        <v>580</v>
      </c>
      <c r="CA1060" s="59" t="s">
        <v>581</v>
      </c>
      <c r="CB1060" s="59" t="s">
        <v>578</v>
      </c>
      <c r="CC1060" s="59" t="s">
        <v>578</v>
      </c>
      <c r="CD1060" s="59" t="s">
        <v>578</v>
      </c>
      <c r="CE1060" s="59" t="s">
        <v>578</v>
      </c>
      <c r="CF1060" s="59" t="s">
        <v>579</v>
      </c>
      <c r="CG1060" s="59" t="s">
        <v>579</v>
      </c>
      <c r="CH1060" s="59" t="s">
        <v>580</v>
      </c>
      <c r="CI1060" s="59" t="s">
        <v>574</v>
      </c>
      <c r="CJ1060" s="59" t="s">
        <v>582</v>
      </c>
      <c r="CK1060" s="59" t="s">
        <v>578</v>
      </c>
      <c r="CL1060" s="59" t="s">
        <v>583</v>
      </c>
      <c r="CM1060" s="59" t="s">
        <v>583</v>
      </c>
      <c r="CN1060" s="59" t="s">
        <v>579</v>
      </c>
      <c r="CO1060" s="59" t="s">
        <v>584</v>
      </c>
      <c r="CP1060" s="59" t="s">
        <v>585</v>
      </c>
      <c r="CQ1060" s="59" t="s">
        <v>586</v>
      </c>
      <c r="CR1060" s="59" t="s">
        <v>587</v>
      </c>
      <c r="CS1060" s="59" t="s">
        <v>588</v>
      </c>
      <c r="CT1060" s="59" t="s">
        <v>589</v>
      </c>
      <c r="CU1060" s="59" t="s">
        <v>582</v>
      </c>
      <c r="CV1060" s="59" t="s">
        <v>578</v>
      </c>
      <c r="CW1060" s="59" t="s">
        <v>583</v>
      </c>
      <c r="CX1060" s="59" t="s">
        <v>583</v>
      </c>
      <c r="CY1060" s="59" t="s">
        <v>579</v>
      </c>
      <c r="CZ1060" s="59" t="s">
        <v>584</v>
      </c>
      <c r="DA1060" s="59" t="s">
        <v>585</v>
      </c>
      <c r="DB1060" s="59" t="s">
        <v>586</v>
      </c>
      <c r="DC1060" s="59" t="s">
        <v>587</v>
      </c>
      <c r="DD1060" s="59" t="s">
        <v>588</v>
      </c>
      <c r="DE1060" s="59" t="s">
        <v>589</v>
      </c>
      <c r="DF1060" s="59" t="s">
        <v>590</v>
      </c>
      <c r="DG1060" s="59" t="s">
        <v>578</v>
      </c>
      <c r="DH1060" s="59" t="s">
        <v>579</v>
      </c>
      <c r="DI1060" s="59" t="s">
        <v>580</v>
      </c>
      <c r="DJ1060" s="59" t="s">
        <v>591</v>
      </c>
      <c r="DK1060" s="59" t="s">
        <v>578</v>
      </c>
      <c r="DL1060" s="59" t="s">
        <v>578</v>
      </c>
      <c r="DM1060" s="59" t="s">
        <v>578</v>
      </c>
      <c r="DN1060" s="59" t="s">
        <v>578</v>
      </c>
      <c r="DO1060" s="59" t="s">
        <v>579</v>
      </c>
      <c r="DP1060" s="59" t="s">
        <v>579</v>
      </c>
      <c r="DQ1060" s="59" t="s">
        <v>579</v>
      </c>
      <c r="DR1060" s="59" t="s">
        <v>580</v>
      </c>
      <c r="DS1060" s="59" t="s">
        <v>580</v>
      </c>
      <c r="DT1060" s="59" t="s">
        <v>591</v>
      </c>
      <c r="DU1060" s="59" t="s">
        <v>578</v>
      </c>
      <c r="DV1060" s="59" t="s">
        <v>578</v>
      </c>
      <c r="DW1060" s="59" t="s">
        <v>578</v>
      </c>
      <c r="DX1060" s="59" t="s">
        <v>578</v>
      </c>
      <c r="DY1060" s="59" t="s">
        <v>578</v>
      </c>
      <c r="DZ1060" s="59" t="s">
        <v>578</v>
      </c>
      <c r="EA1060" s="59" t="s">
        <v>578</v>
      </c>
      <c r="EB1060" s="59" t="s">
        <v>578</v>
      </c>
      <c r="EC1060" s="59" t="s">
        <v>578</v>
      </c>
      <c r="ED1060" s="59" t="s">
        <v>578</v>
      </c>
      <c r="EE1060" s="59" t="s">
        <v>579</v>
      </c>
      <c r="EF1060" s="59" t="s">
        <v>579</v>
      </c>
      <c r="EG1060" s="59" t="s">
        <v>579</v>
      </c>
      <c r="EH1060" s="59" t="s">
        <v>579</v>
      </c>
      <c r="EI1060" s="59" t="s">
        <v>579</v>
      </c>
      <c r="EJ1060" s="59" t="s">
        <v>579</v>
      </c>
      <c r="EK1060" s="59" t="s">
        <v>580</v>
      </c>
      <c r="EL1060" s="59" t="s">
        <v>580</v>
      </c>
      <c r="EM1060" s="59" t="s">
        <v>580</v>
      </c>
      <c r="EN1060" s="59" t="s">
        <v>591</v>
      </c>
      <c r="EO1060" s="59" t="s">
        <v>578</v>
      </c>
      <c r="EP1060" s="59" t="s">
        <v>578</v>
      </c>
      <c r="EQ1060" s="59" t="s">
        <v>578</v>
      </c>
      <c r="ER1060" s="59" t="s">
        <v>578</v>
      </c>
      <c r="ES1060" s="59" t="s">
        <v>579</v>
      </c>
      <c r="ET1060" s="59" t="s">
        <v>579</v>
      </c>
      <c r="EU1060" s="59" t="s">
        <v>580</v>
      </c>
      <c r="EV1060" s="59" t="s">
        <v>592</v>
      </c>
      <c r="EW1060" s="59" t="s">
        <v>592</v>
      </c>
      <c r="EX1060" s="59" t="s">
        <v>590</v>
      </c>
      <c r="EY1060" s="59" t="s">
        <v>593</v>
      </c>
      <c r="EZ1060" s="59" t="s">
        <v>593</v>
      </c>
      <c r="FA1060" s="59" t="s">
        <v>593</v>
      </c>
    </row>
    <row r="1061" spans="1:157" x14ac:dyDescent="0.25">
      <c r="A1061" s="52"/>
      <c r="B1061" s="53"/>
      <c r="C1061" s="53"/>
      <c r="D1061" s="53"/>
      <c r="E1061" s="53"/>
      <c r="F1061" s="53"/>
      <c r="G1061" s="53" t="s">
        <v>571</v>
      </c>
      <c r="H1061" s="185" t="s">
        <v>571</v>
      </c>
      <c r="I1061" s="53" t="s">
        <v>571</v>
      </c>
      <c r="J1061" s="53" t="s">
        <v>571</v>
      </c>
      <c r="K1061" s="53" t="s">
        <v>571</v>
      </c>
      <c r="L1061" s="54" t="s">
        <v>571</v>
      </c>
      <c r="M1061" s="53" t="s">
        <v>571</v>
      </c>
      <c r="N1061" s="53" t="s">
        <v>571</v>
      </c>
      <c r="O1061" s="53" t="s">
        <v>571</v>
      </c>
      <c r="P1061" s="53" t="s">
        <v>571</v>
      </c>
      <c r="Q1061" s="53" t="s">
        <v>594</v>
      </c>
      <c r="R1061" s="53" t="s">
        <v>594</v>
      </c>
      <c r="S1061" s="53" t="s">
        <v>594</v>
      </c>
      <c r="T1061" s="53" t="s">
        <v>594</v>
      </c>
      <c r="U1061" s="53" t="s">
        <v>594</v>
      </c>
      <c r="V1061" s="53" t="s">
        <v>594</v>
      </c>
      <c r="W1061" s="53" t="s">
        <v>594</v>
      </c>
      <c r="X1061" s="53" t="s">
        <v>594</v>
      </c>
      <c r="Y1061" s="53" t="s">
        <v>594</v>
      </c>
      <c r="Z1061" s="53" t="s">
        <v>594</v>
      </c>
      <c r="AA1061" s="53" t="s">
        <v>595</v>
      </c>
      <c r="AB1061" s="53" t="s">
        <v>595</v>
      </c>
      <c r="AC1061" s="53" t="s">
        <v>595</v>
      </c>
      <c r="AD1061" s="54" t="s">
        <v>595</v>
      </c>
      <c r="AE1061" s="54" t="s">
        <v>595</v>
      </c>
      <c r="AF1061" s="54" t="s">
        <v>595</v>
      </c>
      <c r="AG1061" s="53" t="s">
        <v>596</v>
      </c>
      <c r="AH1061" s="53" t="s">
        <v>596</v>
      </c>
      <c r="AI1061" s="53" t="s">
        <v>596</v>
      </c>
      <c r="AJ1061" s="53" t="s">
        <v>597</v>
      </c>
      <c r="AK1061" s="53"/>
      <c r="AL1061" s="54"/>
      <c r="AM1061" s="54"/>
      <c r="AN1061" s="54"/>
      <c r="AO1061" s="54"/>
      <c r="AP1061" s="55" t="s">
        <v>573</v>
      </c>
      <c r="AQ1061" s="55" t="s">
        <v>573</v>
      </c>
      <c r="AR1061" s="55" t="s">
        <v>573</v>
      </c>
      <c r="AS1061" s="55" t="s">
        <v>573</v>
      </c>
      <c r="AT1061" s="55" t="s">
        <v>573</v>
      </c>
      <c r="AU1061" s="55" t="s">
        <v>573</v>
      </c>
      <c r="AV1061" s="53" t="s">
        <v>573</v>
      </c>
      <c r="AW1061" s="53" t="s">
        <v>573</v>
      </c>
      <c r="AX1061" s="55" t="s">
        <v>573</v>
      </c>
      <c r="AY1061" s="53" t="s">
        <v>573</v>
      </c>
      <c r="AZ1061" s="53" t="s">
        <v>594</v>
      </c>
      <c r="BA1061" s="53" t="s">
        <v>594</v>
      </c>
      <c r="BB1061" s="53" t="s">
        <v>594</v>
      </c>
      <c r="BC1061" s="53" t="s">
        <v>594</v>
      </c>
      <c r="BD1061" s="53" t="s">
        <v>594</v>
      </c>
      <c r="BE1061" s="53" t="s">
        <v>594</v>
      </c>
      <c r="BF1061" s="53" t="s">
        <v>594</v>
      </c>
      <c r="BG1061" s="53" t="s">
        <v>594</v>
      </c>
      <c r="BH1061" s="53" t="s">
        <v>594</v>
      </c>
      <c r="BI1061" s="53" t="s">
        <v>594</v>
      </c>
      <c r="BJ1061" s="53" t="s">
        <v>595</v>
      </c>
      <c r="BK1061" s="53" t="s">
        <v>595</v>
      </c>
      <c r="BL1061" s="53" t="s">
        <v>595</v>
      </c>
      <c r="BM1061" s="54" t="s">
        <v>595</v>
      </c>
      <c r="BN1061" s="54" t="s">
        <v>595</v>
      </c>
      <c r="BO1061" s="54" t="s">
        <v>595</v>
      </c>
      <c r="BP1061" s="53" t="s">
        <v>596</v>
      </c>
      <c r="BQ1061" s="53" t="s">
        <v>596</v>
      </c>
      <c r="BR1061" s="53" t="s">
        <v>596</v>
      </c>
      <c r="BS1061" s="60" t="s">
        <v>597</v>
      </c>
      <c r="BT1061" s="53" t="s">
        <v>578</v>
      </c>
      <c r="BU1061" s="59" t="s">
        <v>578</v>
      </c>
      <c r="BV1061" s="59" t="s">
        <v>579</v>
      </c>
      <c r="BW1061" s="59" t="s">
        <v>579</v>
      </c>
      <c r="BX1061" s="59" t="s">
        <v>580</v>
      </c>
      <c r="BY1061" s="59" t="s">
        <v>580</v>
      </c>
      <c r="BZ1061" s="59" t="s">
        <v>580</v>
      </c>
      <c r="CA1061" s="59" t="s">
        <v>598</v>
      </c>
      <c r="CB1061" s="59" t="s">
        <v>578</v>
      </c>
      <c r="CC1061" s="59" t="s">
        <v>578</v>
      </c>
      <c r="CD1061" s="59" t="s">
        <v>579</v>
      </c>
      <c r="CE1061" s="59" t="s">
        <v>579</v>
      </c>
      <c r="CF1061" s="59" t="s">
        <v>580</v>
      </c>
      <c r="CG1061" s="59" t="s">
        <v>580</v>
      </c>
      <c r="CH1061" s="59" t="s">
        <v>580</v>
      </c>
      <c r="CI1061" s="59" t="s">
        <v>598</v>
      </c>
      <c r="CJ1061" s="59" t="s">
        <v>583</v>
      </c>
      <c r="CK1061" s="59" t="s">
        <v>583</v>
      </c>
      <c r="CL1061" s="59" t="s">
        <v>584</v>
      </c>
      <c r="CM1061" s="59" t="s">
        <v>585</v>
      </c>
      <c r="CN1061" s="59" t="s">
        <v>585</v>
      </c>
      <c r="CO1061" s="59" t="s">
        <v>599</v>
      </c>
      <c r="CP1061" s="59" t="s">
        <v>600</v>
      </c>
      <c r="CQ1061" s="59" t="s">
        <v>601</v>
      </c>
      <c r="CR1061" s="59" t="s">
        <v>601</v>
      </c>
      <c r="CS1061" s="59" t="s">
        <v>601</v>
      </c>
      <c r="CT1061" s="59" t="s">
        <v>601</v>
      </c>
      <c r="CU1061" s="59" t="s">
        <v>583</v>
      </c>
      <c r="CV1061" s="59" t="s">
        <v>583</v>
      </c>
      <c r="CW1061" s="59" t="s">
        <v>584</v>
      </c>
      <c r="CX1061" s="59" t="s">
        <v>585</v>
      </c>
      <c r="CY1061" s="59" t="s">
        <v>585</v>
      </c>
      <c r="CZ1061" s="59" t="s">
        <v>599</v>
      </c>
      <c r="DA1061" s="59" t="s">
        <v>600</v>
      </c>
      <c r="DB1061" s="59" t="s">
        <v>601</v>
      </c>
      <c r="DC1061" s="59" t="s">
        <v>601</v>
      </c>
      <c r="DD1061" s="59" t="s">
        <v>601</v>
      </c>
      <c r="DE1061" s="59" t="s">
        <v>601</v>
      </c>
      <c r="DF1061" s="59"/>
      <c r="DG1061" s="59"/>
      <c r="DH1061" s="59"/>
      <c r="DI1061" s="59"/>
      <c r="DJ1061" s="59"/>
      <c r="DK1061" s="59" t="s">
        <v>578</v>
      </c>
      <c r="DL1061" s="59" t="s">
        <v>579</v>
      </c>
      <c r="DM1061" s="59" t="s">
        <v>580</v>
      </c>
      <c r="DN1061" s="59" t="s">
        <v>591</v>
      </c>
      <c r="DO1061" s="59" t="s">
        <v>579</v>
      </c>
      <c r="DP1061" s="59" t="s">
        <v>580</v>
      </c>
      <c r="DQ1061" s="59" t="s">
        <v>591</v>
      </c>
      <c r="DR1061" s="59" t="s">
        <v>580</v>
      </c>
      <c r="DS1061" s="59" t="s">
        <v>591</v>
      </c>
      <c r="DT1061" s="59" t="s">
        <v>591</v>
      </c>
      <c r="DU1061" s="59" t="s">
        <v>578</v>
      </c>
      <c r="DV1061" s="59" t="s">
        <v>578</v>
      </c>
      <c r="DW1061" s="59" t="s">
        <v>578</v>
      </c>
      <c r="DX1061" s="59" t="s">
        <v>578</v>
      </c>
      <c r="DY1061" s="59" t="s">
        <v>579</v>
      </c>
      <c r="DZ1061" s="59" t="s">
        <v>579</v>
      </c>
      <c r="EA1061" s="59" t="s">
        <v>579</v>
      </c>
      <c r="EB1061" s="59" t="s">
        <v>580</v>
      </c>
      <c r="EC1061" s="59" t="s">
        <v>580</v>
      </c>
      <c r="ED1061" s="59" t="s">
        <v>591</v>
      </c>
      <c r="EE1061" s="59" t="s">
        <v>579</v>
      </c>
      <c r="EF1061" s="59" t="s">
        <v>579</v>
      </c>
      <c r="EG1061" s="59" t="s">
        <v>579</v>
      </c>
      <c r="EH1061" s="59" t="s">
        <v>580</v>
      </c>
      <c r="EI1061" s="59" t="s">
        <v>580</v>
      </c>
      <c r="EJ1061" s="59" t="s">
        <v>591</v>
      </c>
      <c r="EK1061" s="59" t="s">
        <v>580</v>
      </c>
      <c r="EL1061" s="59" t="s">
        <v>580</v>
      </c>
      <c r="EM1061" s="59" t="s">
        <v>591</v>
      </c>
      <c r="EN1061" s="59" t="s">
        <v>591</v>
      </c>
      <c r="EO1061" s="59" t="s">
        <v>578</v>
      </c>
      <c r="EP1061" s="59" t="s">
        <v>578</v>
      </c>
      <c r="EQ1061" s="59" t="s">
        <v>579</v>
      </c>
      <c r="ER1061" s="59" t="s">
        <v>579</v>
      </c>
      <c r="ES1061" s="59" t="s">
        <v>580</v>
      </c>
      <c r="ET1061" s="59" t="s">
        <v>580</v>
      </c>
      <c r="EU1061" s="59" t="s">
        <v>580</v>
      </c>
      <c r="EV1061" s="59" t="s">
        <v>598</v>
      </c>
      <c r="EW1061" s="59" t="s">
        <v>602</v>
      </c>
      <c r="EX1061" s="59"/>
      <c r="EY1061" s="59" t="s">
        <v>603</v>
      </c>
      <c r="EZ1061" s="59" t="s">
        <v>604</v>
      </c>
      <c r="FA1061" s="59" t="s">
        <v>605</v>
      </c>
    </row>
    <row r="1062" spans="1:157" x14ac:dyDescent="0.25">
      <c r="A1062" s="52"/>
      <c r="B1062" s="53"/>
      <c r="C1062" s="53" t="s">
        <v>571</v>
      </c>
      <c r="D1062" s="53" t="s">
        <v>571</v>
      </c>
      <c r="E1062" s="53" t="s">
        <v>606</v>
      </c>
      <c r="F1062" s="53" t="s">
        <v>571</v>
      </c>
      <c r="G1062" s="53" t="s">
        <v>594</v>
      </c>
      <c r="H1062" s="185" t="s">
        <v>594</v>
      </c>
      <c r="I1062" s="53" t="s">
        <v>594</v>
      </c>
      <c r="J1062" s="53" t="s">
        <v>594</v>
      </c>
      <c r="K1062" s="53" t="s">
        <v>595</v>
      </c>
      <c r="L1062" s="54" t="s">
        <v>595</v>
      </c>
      <c r="M1062" s="53" t="s">
        <v>595</v>
      </c>
      <c r="N1062" s="53" t="s">
        <v>596</v>
      </c>
      <c r="O1062" s="53" t="s">
        <v>596</v>
      </c>
      <c r="P1062" s="53" t="s">
        <v>597</v>
      </c>
      <c r="Q1062" s="53" t="s">
        <v>594</v>
      </c>
      <c r="R1062" s="53" t="s">
        <v>594</v>
      </c>
      <c r="S1062" s="53" t="s">
        <v>594</v>
      </c>
      <c r="T1062" s="53" t="s">
        <v>594</v>
      </c>
      <c r="U1062" s="53" t="s">
        <v>595</v>
      </c>
      <c r="V1062" s="53" t="s">
        <v>595</v>
      </c>
      <c r="W1062" s="53" t="s">
        <v>595</v>
      </c>
      <c r="X1062" s="53" t="s">
        <v>596</v>
      </c>
      <c r="Y1062" s="53" t="s">
        <v>596</v>
      </c>
      <c r="Z1062" s="53" t="s">
        <v>597</v>
      </c>
      <c r="AA1062" s="53" t="s">
        <v>595</v>
      </c>
      <c r="AB1062" s="53" t="s">
        <v>595</v>
      </c>
      <c r="AC1062" s="53" t="s">
        <v>595</v>
      </c>
      <c r="AD1062" s="54" t="s">
        <v>596</v>
      </c>
      <c r="AE1062" s="54" t="s">
        <v>596</v>
      </c>
      <c r="AF1062" s="54" t="s">
        <v>597</v>
      </c>
      <c r="AG1062" s="53" t="s">
        <v>596</v>
      </c>
      <c r="AH1062" s="53" t="s">
        <v>596</v>
      </c>
      <c r="AI1062" s="53" t="s">
        <v>597</v>
      </c>
      <c r="AJ1062" s="53" t="s">
        <v>597</v>
      </c>
      <c r="AK1062" s="53"/>
      <c r="AL1062" s="55" t="s">
        <v>573</v>
      </c>
      <c r="AM1062" s="55" t="s">
        <v>573</v>
      </c>
      <c r="AN1062" s="53" t="s">
        <v>573</v>
      </c>
      <c r="AO1062" s="55" t="s">
        <v>573</v>
      </c>
      <c r="AP1062" s="53" t="s">
        <v>594</v>
      </c>
      <c r="AQ1062" s="53" t="s">
        <v>594</v>
      </c>
      <c r="AR1062" s="53" t="s">
        <v>594</v>
      </c>
      <c r="AS1062" s="53" t="s">
        <v>594</v>
      </c>
      <c r="AT1062" s="53" t="s">
        <v>595</v>
      </c>
      <c r="AU1062" s="54" t="s">
        <v>595</v>
      </c>
      <c r="AV1062" s="53" t="s">
        <v>595</v>
      </c>
      <c r="AW1062" s="53" t="s">
        <v>596</v>
      </c>
      <c r="AX1062" s="53" t="s">
        <v>596</v>
      </c>
      <c r="AY1062" s="53" t="s">
        <v>597</v>
      </c>
      <c r="AZ1062" s="53" t="s">
        <v>594</v>
      </c>
      <c r="BA1062" s="53" t="s">
        <v>594</v>
      </c>
      <c r="BB1062" s="53" t="s">
        <v>594</v>
      </c>
      <c r="BC1062" s="53" t="s">
        <v>594</v>
      </c>
      <c r="BD1062" s="53" t="s">
        <v>595</v>
      </c>
      <c r="BE1062" s="53" t="s">
        <v>595</v>
      </c>
      <c r="BF1062" s="53" t="s">
        <v>595</v>
      </c>
      <c r="BG1062" s="53" t="s">
        <v>596</v>
      </c>
      <c r="BH1062" s="53" t="s">
        <v>596</v>
      </c>
      <c r="BI1062" s="53" t="s">
        <v>597</v>
      </c>
      <c r="BJ1062" s="53" t="s">
        <v>595</v>
      </c>
      <c r="BK1062" s="53" t="s">
        <v>595</v>
      </c>
      <c r="BL1062" s="53" t="s">
        <v>595</v>
      </c>
      <c r="BM1062" s="54" t="s">
        <v>596</v>
      </c>
      <c r="BN1062" s="54" t="s">
        <v>596</v>
      </c>
      <c r="BO1062" s="54" t="s">
        <v>597</v>
      </c>
      <c r="BP1062" s="53" t="s">
        <v>596</v>
      </c>
      <c r="BQ1062" s="53" t="s">
        <v>596</v>
      </c>
      <c r="BR1062" s="53" t="s">
        <v>597</v>
      </c>
      <c r="BS1062" s="60" t="s">
        <v>597</v>
      </c>
      <c r="BT1062" s="53" t="s">
        <v>579</v>
      </c>
      <c r="BU1062" s="59" t="s">
        <v>579</v>
      </c>
      <c r="BV1062" s="59" t="s">
        <v>579</v>
      </c>
      <c r="BW1062" s="59" t="s">
        <v>580</v>
      </c>
      <c r="BX1062" s="59" t="s">
        <v>580</v>
      </c>
      <c r="BY1062" s="59" t="s">
        <v>591</v>
      </c>
      <c r="BZ1062" s="59" t="s">
        <v>591</v>
      </c>
      <c r="CA1062" s="59" t="s">
        <v>601</v>
      </c>
      <c r="CB1062" s="59" t="s">
        <v>579</v>
      </c>
      <c r="CC1062" s="59" t="s">
        <v>579</v>
      </c>
      <c r="CD1062" s="59" t="s">
        <v>579</v>
      </c>
      <c r="CE1062" s="59" t="s">
        <v>580</v>
      </c>
      <c r="CF1062" s="59" t="s">
        <v>580</v>
      </c>
      <c r="CG1062" s="59" t="s">
        <v>591</v>
      </c>
      <c r="CH1062" s="59" t="s">
        <v>591</v>
      </c>
      <c r="CI1062" s="59" t="s">
        <v>601</v>
      </c>
      <c r="CJ1062" s="59" t="s">
        <v>580</v>
      </c>
      <c r="CK1062" s="59" t="s">
        <v>585</v>
      </c>
      <c r="CL1062" s="59" t="s">
        <v>607</v>
      </c>
      <c r="CM1062" s="59" t="s">
        <v>591</v>
      </c>
      <c r="CN1062" s="59" t="s">
        <v>599</v>
      </c>
      <c r="CO1062" s="59" t="s">
        <v>607</v>
      </c>
      <c r="CP1062" s="59" t="s">
        <v>607</v>
      </c>
      <c r="CQ1062" s="59" t="s">
        <v>608</v>
      </c>
      <c r="CR1062" s="59" t="s">
        <v>608</v>
      </c>
      <c r="CS1062" s="59" t="s">
        <v>608</v>
      </c>
      <c r="CT1062" s="59" t="s">
        <v>609</v>
      </c>
      <c r="CU1062" s="59" t="s">
        <v>580</v>
      </c>
      <c r="CV1062" s="59" t="s">
        <v>585</v>
      </c>
      <c r="CW1062" s="59" t="s">
        <v>607</v>
      </c>
      <c r="CX1062" s="59" t="s">
        <v>591</v>
      </c>
      <c r="CY1062" s="59" t="s">
        <v>599</v>
      </c>
      <c r="CZ1062" s="59" t="s">
        <v>607</v>
      </c>
      <c r="DA1062" s="59" t="s">
        <v>607</v>
      </c>
      <c r="DB1062" s="59" t="s">
        <v>608</v>
      </c>
      <c r="DC1062" s="59" t="s">
        <v>608</v>
      </c>
      <c r="DD1062" s="59" t="s">
        <v>608</v>
      </c>
      <c r="DE1062" s="59" t="s">
        <v>610</v>
      </c>
      <c r="DF1062" s="59"/>
      <c r="DG1062" s="59"/>
      <c r="DH1062" s="59"/>
      <c r="DI1062" s="59"/>
      <c r="DJ1062" s="59"/>
      <c r="DK1062" s="59"/>
      <c r="DL1062" s="59"/>
      <c r="DM1062" s="59"/>
      <c r="DN1062" s="59"/>
      <c r="DO1062" s="59"/>
      <c r="DP1062" s="59"/>
      <c r="DQ1062" s="59"/>
      <c r="DR1062" s="59"/>
      <c r="DS1062" s="59"/>
      <c r="DT1062" s="59"/>
      <c r="DU1062" s="59" t="s">
        <v>611</v>
      </c>
      <c r="DV1062" s="59" t="s">
        <v>579</v>
      </c>
      <c r="DW1062" s="59" t="s">
        <v>580</v>
      </c>
      <c r="DX1062" s="59" t="s">
        <v>591</v>
      </c>
      <c r="DY1062" s="59" t="s">
        <v>579</v>
      </c>
      <c r="DZ1062" s="59" t="s">
        <v>580</v>
      </c>
      <c r="EA1062" s="59" t="s">
        <v>591</v>
      </c>
      <c r="EB1062" s="59" t="s">
        <v>580</v>
      </c>
      <c r="EC1062" s="59" t="s">
        <v>591</v>
      </c>
      <c r="ED1062" s="59" t="s">
        <v>591</v>
      </c>
      <c r="EE1062" s="59" t="s">
        <v>579</v>
      </c>
      <c r="EF1062" s="59" t="s">
        <v>580</v>
      </c>
      <c r="EG1062" s="59" t="s">
        <v>591</v>
      </c>
      <c r="EH1062" s="59" t="s">
        <v>580</v>
      </c>
      <c r="EI1062" s="59" t="s">
        <v>591</v>
      </c>
      <c r="EJ1062" s="59" t="s">
        <v>591</v>
      </c>
      <c r="EK1062" s="59" t="s">
        <v>580</v>
      </c>
      <c r="EL1062" s="59" t="s">
        <v>591</v>
      </c>
      <c r="EM1062" s="59" t="s">
        <v>591</v>
      </c>
      <c r="EN1062" s="59" t="s">
        <v>591</v>
      </c>
      <c r="EO1062" s="59" t="s">
        <v>579</v>
      </c>
      <c r="EP1062" s="59" t="s">
        <v>579</v>
      </c>
      <c r="EQ1062" s="59" t="s">
        <v>579</v>
      </c>
      <c r="ER1062" s="59" t="s">
        <v>580</v>
      </c>
      <c r="ES1062" s="59" t="s">
        <v>580</v>
      </c>
      <c r="ET1062" s="59" t="s">
        <v>591</v>
      </c>
      <c r="EU1062" s="59" t="s">
        <v>591</v>
      </c>
      <c r="EV1062" s="59" t="s">
        <v>601</v>
      </c>
      <c r="EW1062" s="59" t="s">
        <v>601</v>
      </c>
      <c r="EX1062" s="59"/>
      <c r="EY1062" s="59" t="s">
        <v>601</v>
      </c>
      <c r="EZ1062" s="59" t="s">
        <v>601</v>
      </c>
      <c r="FA1062" s="59" t="s">
        <v>601</v>
      </c>
    </row>
    <row r="1063" spans="1:157" ht="13.8" thickBot="1" x14ac:dyDescent="0.3">
      <c r="A1063" s="61" t="s">
        <v>612</v>
      </c>
      <c r="B1063" s="62" t="s">
        <v>569</v>
      </c>
      <c r="C1063" s="62" t="s">
        <v>578</v>
      </c>
      <c r="D1063" s="62" t="s">
        <v>613</v>
      </c>
      <c r="E1063" s="62" t="s">
        <v>614</v>
      </c>
      <c r="F1063" s="62" t="s">
        <v>615</v>
      </c>
      <c r="G1063" s="62" t="s">
        <v>578</v>
      </c>
      <c r="H1063" s="187" t="s">
        <v>613</v>
      </c>
      <c r="I1063" s="62" t="s">
        <v>614</v>
      </c>
      <c r="J1063" s="62" t="s">
        <v>615</v>
      </c>
      <c r="K1063" s="62" t="s">
        <v>613</v>
      </c>
      <c r="L1063" s="63" t="s">
        <v>614</v>
      </c>
      <c r="M1063" s="62" t="s">
        <v>615</v>
      </c>
      <c r="N1063" s="62" t="s">
        <v>614</v>
      </c>
      <c r="O1063" s="62" t="s">
        <v>615</v>
      </c>
      <c r="P1063" s="62" t="s">
        <v>615</v>
      </c>
      <c r="Q1063" s="62" t="s">
        <v>594</v>
      </c>
      <c r="R1063" s="62" t="s">
        <v>613</v>
      </c>
      <c r="S1063" s="62" t="s">
        <v>596</v>
      </c>
      <c r="T1063" s="62" t="s">
        <v>615</v>
      </c>
      <c r="U1063" s="62" t="s">
        <v>613</v>
      </c>
      <c r="V1063" s="62" t="s">
        <v>614</v>
      </c>
      <c r="W1063" s="62" t="s">
        <v>615</v>
      </c>
      <c r="X1063" s="62" t="s">
        <v>614</v>
      </c>
      <c r="Y1063" s="62" t="s">
        <v>615</v>
      </c>
      <c r="Z1063" s="62" t="s">
        <v>615</v>
      </c>
      <c r="AA1063" s="62" t="s">
        <v>613</v>
      </c>
      <c r="AB1063" s="62" t="s">
        <v>614</v>
      </c>
      <c r="AC1063" s="62" t="s">
        <v>615</v>
      </c>
      <c r="AD1063" s="63" t="s">
        <v>614</v>
      </c>
      <c r="AE1063" s="63" t="s">
        <v>615</v>
      </c>
      <c r="AF1063" s="63" t="s">
        <v>615</v>
      </c>
      <c r="AG1063" s="62" t="s">
        <v>614</v>
      </c>
      <c r="AH1063" s="62" t="s">
        <v>615</v>
      </c>
      <c r="AI1063" s="62" t="s">
        <v>615</v>
      </c>
      <c r="AJ1063" s="62" t="s">
        <v>615</v>
      </c>
      <c r="AK1063" s="64" t="s">
        <v>616</v>
      </c>
      <c r="AL1063" s="62" t="s">
        <v>578</v>
      </c>
      <c r="AM1063" s="62" t="s">
        <v>613</v>
      </c>
      <c r="AN1063" s="62" t="s">
        <v>614</v>
      </c>
      <c r="AO1063" s="62" t="s">
        <v>615</v>
      </c>
      <c r="AP1063" s="62" t="s">
        <v>578</v>
      </c>
      <c r="AQ1063" s="62" t="s">
        <v>613</v>
      </c>
      <c r="AR1063" s="62" t="s">
        <v>614</v>
      </c>
      <c r="AS1063" s="62" t="s">
        <v>615</v>
      </c>
      <c r="AT1063" s="62" t="s">
        <v>613</v>
      </c>
      <c r="AU1063" s="63" t="s">
        <v>614</v>
      </c>
      <c r="AV1063" s="62" t="s">
        <v>615</v>
      </c>
      <c r="AW1063" s="62" t="s">
        <v>614</v>
      </c>
      <c r="AX1063" s="62" t="s">
        <v>615</v>
      </c>
      <c r="AY1063" s="62" t="s">
        <v>615</v>
      </c>
      <c r="AZ1063" s="62" t="s">
        <v>578</v>
      </c>
      <c r="BA1063" s="62" t="s">
        <v>613</v>
      </c>
      <c r="BB1063" s="62" t="s">
        <v>614</v>
      </c>
      <c r="BC1063" s="62" t="s">
        <v>615</v>
      </c>
      <c r="BD1063" s="62" t="s">
        <v>613</v>
      </c>
      <c r="BE1063" s="62" t="s">
        <v>617</v>
      </c>
      <c r="BF1063" s="62" t="s">
        <v>615</v>
      </c>
      <c r="BG1063" s="62" t="s">
        <v>614</v>
      </c>
      <c r="BH1063" s="62" t="s">
        <v>615</v>
      </c>
      <c r="BI1063" s="62" t="s">
        <v>615</v>
      </c>
      <c r="BJ1063" s="62" t="s">
        <v>613</v>
      </c>
      <c r="BK1063" s="62" t="s">
        <v>614</v>
      </c>
      <c r="BL1063" s="62" t="s">
        <v>615</v>
      </c>
      <c r="BM1063" s="63" t="s">
        <v>614</v>
      </c>
      <c r="BN1063" s="63" t="s">
        <v>615</v>
      </c>
      <c r="BO1063" s="63" t="s">
        <v>615</v>
      </c>
      <c r="BP1063" s="62" t="s">
        <v>614</v>
      </c>
      <c r="BQ1063" s="62" t="s">
        <v>615</v>
      </c>
      <c r="BR1063" s="62" t="s">
        <v>615</v>
      </c>
      <c r="BS1063" s="65" t="s">
        <v>615</v>
      </c>
      <c r="BT1063" s="62" t="s">
        <v>579</v>
      </c>
      <c r="BU1063" s="66" t="s">
        <v>580</v>
      </c>
      <c r="BV1063" s="66" t="s">
        <v>580</v>
      </c>
      <c r="BW1063" s="66" t="s">
        <v>580</v>
      </c>
      <c r="BX1063" s="66" t="s">
        <v>591</v>
      </c>
      <c r="BY1063" s="66" t="s">
        <v>591</v>
      </c>
      <c r="BZ1063" s="66" t="s">
        <v>591</v>
      </c>
      <c r="CA1063" s="66" t="s">
        <v>608</v>
      </c>
      <c r="CB1063" s="66" t="s">
        <v>579</v>
      </c>
      <c r="CC1063" s="66" t="s">
        <v>580</v>
      </c>
      <c r="CD1063" s="66" t="s">
        <v>580</v>
      </c>
      <c r="CE1063" s="66" t="s">
        <v>580</v>
      </c>
      <c r="CF1063" s="66" t="s">
        <v>591</v>
      </c>
      <c r="CG1063" s="66" t="s">
        <v>591</v>
      </c>
      <c r="CH1063" s="66" t="s">
        <v>591</v>
      </c>
      <c r="CI1063" s="66" t="s">
        <v>608</v>
      </c>
      <c r="CJ1063" s="66" t="s">
        <v>607</v>
      </c>
      <c r="CK1063" s="66" t="s">
        <v>607</v>
      </c>
      <c r="CL1063" s="66" t="s">
        <v>607</v>
      </c>
      <c r="CM1063" s="66" t="s">
        <v>607</v>
      </c>
      <c r="CN1063" s="66" t="s">
        <v>607</v>
      </c>
      <c r="CO1063" s="66" t="s">
        <v>607</v>
      </c>
      <c r="CP1063" s="66" t="s">
        <v>607</v>
      </c>
      <c r="CQ1063" s="66"/>
      <c r="CR1063" s="66"/>
      <c r="CS1063" s="66"/>
      <c r="CT1063" s="66"/>
      <c r="CU1063" s="66" t="s">
        <v>607</v>
      </c>
      <c r="CV1063" s="66" t="s">
        <v>607</v>
      </c>
      <c r="CW1063" s="66" t="s">
        <v>607</v>
      </c>
      <c r="CX1063" s="66" t="s">
        <v>607</v>
      </c>
      <c r="CY1063" s="66" t="s">
        <v>607</v>
      </c>
      <c r="CZ1063" s="66" t="s">
        <v>607</v>
      </c>
      <c r="DA1063" s="66" t="s">
        <v>607</v>
      </c>
      <c r="DB1063" s="66"/>
      <c r="DC1063" s="66"/>
      <c r="DD1063" s="66"/>
      <c r="DE1063" s="66"/>
      <c r="DF1063" s="66"/>
      <c r="DG1063" s="66"/>
      <c r="DH1063" s="66"/>
      <c r="DI1063" s="66"/>
      <c r="DJ1063" s="66"/>
      <c r="DK1063" s="66"/>
      <c r="DL1063" s="66"/>
      <c r="DM1063" s="66"/>
      <c r="DN1063" s="66"/>
      <c r="DO1063" s="66"/>
      <c r="DP1063" s="66"/>
      <c r="DQ1063" s="66"/>
      <c r="DR1063" s="66"/>
      <c r="DS1063" s="66"/>
      <c r="DT1063" s="66"/>
      <c r="DU1063" s="66"/>
      <c r="DV1063" s="66"/>
      <c r="DW1063" s="66"/>
      <c r="DX1063" s="66"/>
      <c r="DY1063" s="66"/>
      <c r="DZ1063" s="66"/>
      <c r="EA1063" s="66"/>
      <c r="EB1063" s="66"/>
      <c r="EC1063" s="66"/>
      <c r="ED1063" s="66"/>
      <c r="EE1063" s="66"/>
      <c r="EF1063" s="66"/>
      <c r="EG1063" s="66"/>
      <c r="EH1063" s="66"/>
      <c r="EI1063" s="66"/>
      <c r="EJ1063" s="66"/>
      <c r="EK1063" s="66"/>
      <c r="EL1063" s="66"/>
      <c r="EM1063" s="66"/>
      <c r="EN1063" s="66"/>
      <c r="EO1063" s="66" t="s">
        <v>579</v>
      </c>
      <c r="EP1063" s="66" t="s">
        <v>580</v>
      </c>
      <c r="EQ1063" s="66" t="s">
        <v>580</v>
      </c>
      <c r="ER1063" s="66" t="s">
        <v>580</v>
      </c>
      <c r="ES1063" s="66" t="s">
        <v>591</v>
      </c>
      <c r="ET1063" s="66" t="s">
        <v>591</v>
      </c>
      <c r="EU1063" s="66" t="s">
        <v>591</v>
      </c>
      <c r="EV1063" s="66" t="s">
        <v>608</v>
      </c>
      <c r="EW1063" s="66" t="s">
        <v>609</v>
      </c>
      <c r="EX1063" s="66"/>
      <c r="EY1063" s="66" t="s">
        <v>608</v>
      </c>
      <c r="EZ1063" s="66" t="s">
        <v>608</v>
      </c>
      <c r="FA1063" s="66" t="s">
        <v>609</v>
      </c>
    </row>
    <row r="1064" spans="1:157" ht="14.4" x14ac:dyDescent="0.3">
      <c r="A1064" s="67" t="s">
        <v>618</v>
      </c>
      <c r="B1064" s="68">
        <v>956</v>
      </c>
      <c r="C1064" s="69">
        <v>1251</v>
      </c>
      <c r="D1064" s="69">
        <v>1251</v>
      </c>
      <c r="E1064" s="69">
        <v>1251</v>
      </c>
      <c r="F1064" s="69">
        <v>1251</v>
      </c>
      <c r="G1064" s="69">
        <v>1251</v>
      </c>
      <c r="H1064" s="188">
        <v>1251</v>
      </c>
      <c r="I1064" s="71">
        <v>1251</v>
      </c>
      <c r="J1064" s="71">
        <v>1251</v>
      </c>
      <c r="K1064" s="71">
        <v>1251</v>
      </c>
      <c r="L1064" s="71">
        <v>1251</v>
      </c>
      <c r="M1064" s="71">
        <v>1251</v>
      </c>
      <c r="N1064" s="71">
        <v>1251</v>
      </c>
      <c r="O1064" s="71">
        <v>1251</v>
      </c>
      <c r="P1064" s="71">
        <v>1251</v>
      </c>
      <c r="Q1064" s="71">
        <v>1843</v>
      </c>
      <c r="R1064" s="71">
        <v>1843</v>
      </c>
      <c r="S1064" s="71">
        <v>1843</v>
      </c>
      <c r="T1064" s="71">
        <v>1843</v>
      </c>
      <c r="U1064" s="71">
        <v>1843</v>
      </c>
      <c r="V1064" s="71">
        <v>1843</v>
      </c>
      <c r="W1064" s="71">
        <v>1843</v>
      </c>
      <c r="X1064" s="71">
        <v>1843</v>
      </c>
      <c r="Y1064" s="71">
        <v>1843</v>
      </c>
      <c r="Z1064" s="71">
        <v>1843</v>
      </c>
      <c r="AA1064" s="71">
        <v>1843</v>
      </c>
      <c r="AB1064" s="71">
        <v>1843</v>
      </c>
      <c r="AC1064" s="71">
        <v>1843</v>
      </c>
      <c r="AD1064" s="71">
        <v>1843</v>
      </c>
      <c r="AE1064" s="71">
        <v>1843</v>
      </c>
      <c r="AF1064" s="71">
        <v>1843</v>
      </c>
      <c r="AG1064" s="71">
        <v>1843</v>
      </c>
      <c r="AH1064" s="71">
        <v>1843</v>
      </c>
      <c r="AI1064" s="71">
        <v>1843</v>
      </c>
      <c r="AJ1064" s="71">
        <v>1843</v>
      </c>
      <c r="AK1064" s="71">
        <v>956</v>
      </c>
      <c r="AL1064" s="71">
        <v>1251</v>
      </c>
      <c r="AM1064" s="71">
        <v>1251</v>
      </c>
      <c r="AN1064" s="71">
        <v>1251</v>
      </c>
      <c r="AO1064" s="71">
        <v>1251</v>
      </c>
      <c r="AP1064" s="71">
        <v>1251</v>
      </c>
      <c r="AQ1064" s="71">
        <v>1251</v>
      </c>
      <c r="AR1064" s="71">
        <v>1251</v>
      </c>
      <c r="AS1064" s="71">
        <v>1251</v>
      </c>
      <c r="AT1064" s="71">
        <v>1251</v>
      </c>
      <c r="AU1064" s="71">
        <v>1251</v>
      </c>
      <c r="AV1064" s="71">
        <v>1251</v>
      </c>
      <c r="AW1064" s="71">
        <v>1251</v>
      </c>
      <c r="AX1064" s="71">
        <v>1251</v>
      </c>
      <c r="AY1064" s="71">
        <v>1251</v>
      </c>
      <c r="AZ1064" s="71">
        <v>1843</v>
      </c>
      <c r="BA1064" s="71">
        <v>1843</v>
      </c>
      <c r="BB1064" s="71">
        <v>1843</v>
      </c>
      <c r="BC1064" s="71">
        <v>1843</v>
      </c>
      <c r="BD1064" s="71">
        <v>1843</v>
      </c>
      <c r="BE1064" s="71">
        <v>1843</v>
      </c>
      <c r="BF1064" s="71">
        <v>1843</v>
      </c>
      <c r="BG1064" s="71">
        <v>1843</v>
      </c>
      <c r="BH1064" s="71">
        <v>1843</v>
      </c>
      <c r="BI1064" s="71">
        <v>1843</v>
      </c>
      <c r="BJ1064" s="71">
        <v>1843</v>
      </c>
      <c r="BK1064" s="71">
        <v>1843</v>
      </c>
      <c r="BL1064" s="71">
        <v>1843</v>
      </c>
      <c r="BM1064" s="71">
        <v>1843</v>
      </c>
      <c r="BN1064" s="71">
        <v>1843</v>
      </c>
      <c r="BO1064" s="71">
        <v>1843</v>
      </c>
      <c r="BP1064" s="71">
        <v>1843</v>
      </c>
      <c r="BQ1064" s="71">
        <v>1843</v>
      </c>
      <c r="BR1064" s="71">
        <v>1843</v>
      </c>
      <c r="BS1064" s="71">
        <v>1843</v>
      </c>
      <c r="BT1064" s="69">
        <v>1843</v>
      </c>
      <c r="BU1064" s="69">
        <v>1843</v>
      </c>
      <c r="BV1064" s="69">
        <v>1843</v>
      </c>
      <c r="BW1064" s="69">
        <v>1843</v>
      </c>
      <c r="BX1064" s="69">
        <v>1843</v>
      </c>
      <c r="BY1064" s="70">
        <v>1843</v>
      </c>
      <c r="BZ1064" s="71">
        <v>1843</v>
      </c>
      <c r="CA1064" s="71">
        <v>1843</v>
      </c>
      <c r="CB1064" s="71">
        <v>1843</v>
      </c>
      <c r="CC1064" s="71">
        <v>1843</v>
      </c>
      <c r="CD1064" s="71">
        <v>1843</v>
      </c>
      <c r="CE1064" s="71">
        <v>1843</v>
      </c>
      <c r="CF1064" s="71">
        <v>1843</v>
      </c>
      <c r="CG1064" s="71">
        <v>1843</v>
      </c>
      <c r="CH1064" s="71">
        <v>1843</v>
      </c>
      <c r="CI1064" s="71">
        <v>1843</v>
      </c>
      <c r="CJ1064" s="71">
        <v>2161</v>
      </c>
      <c r="CK1064" s="71">
        <v>2161</v>
      </c>
      <c r="CL1064" s="71">
        <v>2161</v>
      </c>
      <c r="CM1064" s="71">
        <v>2161</v>
      </c>
      <c r="CN1064" s="71">
        <v>2161</v>
      </c>
      <c r="CO1064" s="71">
        <v>2161</v>
      </c>
      <c r="CP1064" s="71">
        <v>2161</v>
      </c>
      <c r="CQ1064" s="71">
        <v>2161</v>
      </c>
      <c r="CR1064" s="71">
        <v>2161</v>
      </c>
      <c r="CS1064" s="71">
        <v>2485.1499999999996</v>
      </c>
      <c r="CT1064" s="71">
        <v>2485.1499999999996</v>
      </c>
      <c r="CU1064" s="71">
        <v>2161</v>
      </c>
      <c r="CV1064" s="71">
        <v>2161</v>
      </c>
      <c r="CW1064" s="71">
        <v>2161</v>
      </c>
      <c r="CX1064" s="71">
        <v>2161</v>
      </c>
      <c r="CY1064" s="71">
        <v>2161</v>
      </c>
      <c r="CZ1064" s="71">
        <v>2161</v>
      </c>
      <c r="DA1064" s="71">
        <v>2161</v>
      </c>
      <c r="DB1064" s="71">
        <v>2161</v>
      </c>
      <c r="DC1064" s="71">
        <v>2161</v>
      </c>
      <c r="DD1064" s="71">
        <v>2485.1499999999996</v>
      </c>
      <c r="DE1064" s="71">
        <v>2485.1499999999996</v>
      </c>
      <c r="DF1064" s="71">
        <v>1251</v>
      </c>
      <c r="DG1064" s="71">
        <v>1843</v>
      </c>
      <c r="DH1064" s="71">
        <v>1843</v>
      </c>
      <c r="DI1064" s="71">
        <v>1843</v>
      </c>
      <c r="DJ1064" s="71">
        <v>1843</v>
      </c>
      <c r="DK1064" s="71">
        <v>1843</v>
      </c>
      <c r="DL1064" s="71">
        <v>1843</v>
      </c>
      <c r="DM1064" s="71">
        <v>1843</v>
      </c>
      <c r="DN1064" s="71">
        <v>1843</v>
      </c>
      <c r="DO1064" s="71">
        <v>1843</v>
      </c>
      <c r="DP1064" s="71">
        <v>1843</v>
      </c>
      <c r="DQ1064" s="71">
        <v>1843</v>
      </c>
      <c r="DR1064" s="71">
        <v>1843</v>
      </c>
      <c r="DS1064" s="71">
        <v>1843</v>
      </c>
      <c r="DT1064" s="71">
        <v>1843</v>
      </c>
      <c r="DU1064" s="71">
        <v>2161</v>
      </c>
      <c r="DV1064" s="71">
        <v>2161</v>
      </c>
      <c r="DW1064" s="71">
        <v>2161</v>
      </c>
      <c r="DX1064" s="71">
        <v>2161</v>
      </c>
      <c r="DY1064" s="71">
        <v>2161</v>
      </c>
      <c r="DZ1064" s="71">
        <v>2161</v>
      </c>
      <c r="EA1064" s="71">
        <v>2161</v>
      </c>
      <c r="EB1064" s="71">
        <v>2161</v>
      </c>
      <c r="EC1064" s="71">
        <v>2161</v>
      </c>
      <c r="ED1064" s="71">
        <v>2161</v>
      </c>
      <c r="EE1064" s="71">
        <v>2161</v>
      </c>
      <c r="EF1064" s="71">
        <v>2161</v>
      </c>
      <c r="EG1064" s="71">
        <v>2161</v>
      </c>
      <c r="EH1064" s="71">
        <v>2161</v>
      </c>
      <c r="EI1064" s="71">
        <v>2161</v>
      </c>
      <c r="EJ1064" s="71">
        <v>2161</v>
      </c>
      <c r="EK1064" s="71">
        <v>2161</v>
      </c>
      <c r="EL1064" s="71">
        <v>2161</v>
      </c>
      <c r="EM1064" s="71">
        <v>2161</v>
      </c>
      <c r="EN1064" s="71">
        <v>2161</v>
      </c>
      <c r="EO1064" s="71">
        <v>2161</v>
      </c>
      <c r="EP1064" s="71">
        <v>2161</v>
      </c>
      <c r="EQ1064" s="71">
        <v>2161</v>
      </c>
      <c r="ER1064" s="71">
        <v>2161</v>
      </c>
      <c r="ES1064" s="71">
        <v>2161</v>
      </c>
      <c r="ET1064" s="71">
        <v>2161</v>
      </c>
      <c r="EU1064" s="71">
        <v>2161</v>
      </c>
      <c r="EV1064" s="71">
        <v>2161</v>
      </c>
      <c r="EW1064" s="71">
        <v>2485.1499999999996</v>
      </c>
      <c r="EX1064" s="71">
        <v>1251</v>
      </c>
      <c r="EY1064" s="71">
        <v>2161</v>
      </c>
      <c r="EZ1064" s="71">
        <v>2161</v>
      </c>
      <c r="FA1064" s="71">
        <v>2485.1499999999996</v>
      </c>
    </row>
    <row r="1065" spans="1:157" ht="14.4" x14ac:dyDescent="0.3">
      <c r="A1065" s="171" t="s">
        <v>619</v>
      </c>
      <c r="B1065" s="172">
        <v>0</v>
      </c>
      <c r="C1065" s="173">
        <v>1332.3065226660747</v>
      </c>
      <c r="D1065" s="173">
        <v>1067.5221488924897</v>
      </c>
      <c r="E1065" s="173">
        <v>515.12105645652298</v>
      </c>
      <c r="F1065" s="173">
        <v>0</v>
      </c>
      <c r="G1065" s="173">
        <v>2664.6130453321493</v>
      </c>
      <c r="H1065" s="204">
        <v>2399.8286715585646</v>
      </c>
      <c r="I1065" s="175">
        <v>1847.4275791225978</v>
      </c>
      <c r="J1065" s="175">
        <v>1332.3065226660747</v>
      </c>
      <c r="K1065" s="175">
        <v>2135.0442977849793</v>
      </c>
      <c r="L1065" s="175">
        <v>1582.6432053490125</v>
      </c>
      <c r="M1065" s="175">
        <v>1067.5221488924897</v>
      </c>
      <c r="N1065" s="175">
        <v>1030.242112913046</v>
      </c>
      <c r="O1065" s="175">
        <v>515.12105645652298</v>
      </c>
      <c r="P1065" s="175">
        <v>0</v>
      </c>
      <c r="Q1065" s="175">
        <v>3996.919567998224</v>
      </c>
      <c r="R1065" s="175">
        <v>3732.1351942246392</v>
      </c>
      <c r="S1065" s="175">
        <v>3179.7341017886724</v>
      </c>
      <c r="T1065" s="175">
        <v>2664.6130453321493</v>
      </c>
      <c r="U1065" s="175">
        <v>3467.3508204510545</v>
      </c>
      <c r="V1065" s="175">
        <v>2914.9497280150877</v>
      </c>
      <c r="W1065" s="175">
        <v>2399.8286715585646</v>
      </c>
      <c r="X1065" s="175">
        <v>2362.5486355791209</v>
      </c>
      <c r="Y1065" s="175">
        <v>1847.4275791225978</v>
      </c>
      <c r="Z1065" s="175">
        <v>1332.3065226660747</v>
      </c>
      <c r="AA1065" s="175">
        <v>3202.5664466774688</v>
      </c>
      <c r="AB1065" s="175">
        <v>2650.1653542415024</v>
      </c>
      <c r="AC1065" s="175">
        <v>2135.0442977849793</v>
      </c>
      <c r="AD1065" s="175">
        <v>2097.7642618055356</v>
      </c>
      <c r="AE1065" s="175">
        <v>1582.6432053490125</v>
      </c>
      <c r="AF1065" s="175">
        <v>1067.5221488924897</v>
      </c>
      <c r="AG1065" s="175">
        <v>1545.3631693695688</v>
      </c>
      <c r="AH1065" s="175">
        <v>1030.242112913046</v>
      </c>
      <c r="AI1065" s="175">
        <v>515.12105645652298</v>
      </c>
      <c r="AJ1065" s="175">
        <v>0</v>
      </c>
      <c r="AK1065" s="175">
        <v>0</v>
      </c>
      <c r="AL1065" s="175">
        <v>1332.3065226660747</v>
      </c>
      <c r="AM1065" s="175">
        <v>1067.5221488924897</v>
      </c>
      <c r="AN1065" s="175">
        <v>515.12105645652298</v>
      </c>
      <c r="AO1065" s="175">
        <v>0</v>
      </c>
      <c r="AP1065" s="175">
        <v>2664.6130453321493</v>
      </c>
      <c r="AQ1065" s="175">
        <v>2399.8286715585646</v>
      </c>
      <c r="AR1065" s="175">
        <v>1847.4275791225978</v>
      </c>
      <c r="AS1065" s="175">
        <v>1332.3065226660747</v>
      </c>
      <c r="AT1065" s="175">
        <v>2135.0442977849793</v>
      </c>
      <c r="AU1065" s="175">
        <v>1582.6432053490125</v>
      </c>
      <c r="AV1065" s="175">
        <v>1067.5221488924897</v>
      </c>
      <c r="AW1065" s="175">
        <v>1030.242112913046</v>
      </c>
      <c r="AX1065" s="175">
        <v>515.12105645652298</v>
      </c>
      <c r="AY1065" s="175">
        <v>0</v>
      </c>
      <c r="AZ1065" s="175">
        <v>3996.919567998224</v>
      </c>
      <c r="BA1065" s="175">
        <v>3732.1351942246392</v>
      </c>
      <c r="BB1065" s="175">
        <v>3179.7341017886724</v>
      </c>
      <c r="BC1065" s="175">
        <v>2664.6130453321493</v>
      </c>
      <c r="BD1065" s="175">
        <v>3467.3508204510545</v>
      </c>
      <c r="BE1065" s="175">
        <v>2914.9497280150877</v>
      </c>
      <c r="BF1065" s="175">
        <v>2399.8286715585646</v>
      </c>
      <c r="BG1065" s="175">
        <v>2362.5486355791209</v>
      </c>
      <c r="BH1065" s="175">
        <v>1847.4275791225978</v>
      </c>
      <c r="BI1065" s="175">
        <v>1332.3065226660747</v>
      </c>
      <c r="BJ1065" s="175">
        <v>3202.5664466774688</v>
      </c>
      <c r="BK1065" s="175">
        <v>2650.1653542415024</v>
      </c>
      <c r="BL1065" s="175">
        <v>2135.0442977849793</v>
      </c>
      <c r="BM1065" s="175">
        <v>2097.7642618055356</v>
      </c>
      <c r="BN1065" s="175">
        <v>1582.6432053490125</v>
      </c>
      <c r="BO1065" s="175">
        <v>1067.5221488924897</v>
      </c>
      <c r="BP1065" s="175">
        <v>1545.3631693695688</v>
      </c>
      <c r="BQ1065" s="175">
        <v>1030.242112913046</v>
      </c>
      <c r="BR1065" s="175">
        <v>515.12105645652298</v>
      </c>
      <c r="BS1065" s="175">
        <v>0</v>
      </c>
      <c r="BT1065" s="173">
        <v>4799.6573431171291</v>
      </c>
      <c r="BU1065" s="173">
        <v>4247.2562506811619</v>
      </c>
      <c r="BV1065" s="173">
        <v>3982.4718769075771</v>
      </c>
      <c r="BW1065" s="173">
        <v>3430.0707844716108</v>
      </c>
      <c r="BX1065" s="173">
        <v>2097.7642618055356</v>
      </c>
      <c r="BY1065" s="174">
        <v>1582.6432053490125</v>
      </c>
      <c r="BZ1065" s="175">
        <v>1030.242112913046</v>
      </c>
      <c r="CA1065" s="175">
        <v>3024.3008336064386</v>
      </c>
      <c r="CB1065" s="175">
        <v>4799.6573431171291</v>
      </c>
      <c r="CC1065" s="175">
        <v>4247.2562506811619</v>
      </c>
      <c r="CD1065" s="175">
        <v>3982.4718769075771</v>
      </c>
      <c r="CE1065" s="175">
        <v>3430.0707844716108</v>
      </c>
      <c r="CF1065" s="175">
        <v>2097.7642618055356</v>
      </c>
      <c r="CG1065" s="175">
        <v>1582.6432053490125</v>
      </c>
      <c r="CH1065" s="175">
        <v>1030.242112913046</v>
      </c>
      <c r="CI1065" s="175">
        <v>3024.3008336064386</v>
      </c>
      <c r="CJ1065" s="175">
        <v>5314.7783995736518</v>
      </c>
      <c r="CK1065" s="175">
        <v>4497.5929333640997</v>
      </c>
      <c r="CL1065" s="175">
        <v>3680.4074671545482</v>
      </c>
      <c r="CM1065" s="175">
        <v>3165.2864106980251</v>
      </c>
      <c r="CN1065" s="175">
        <v>2097.7642618055356</v>
      </c>
      <c r="CO1065" s="175">
        <v>1545.3631693695688</v>
      </c>
      <c r="CP1065" s="175">
        <v>1030.242112913046</v>
      </c>
      <c r="CQ1065" s="175">
        <v>3047.3478221254964</v>
      </c>
      <c r="CR1065" s="175">
        <v>4063.1304295006616</v>
      </c>
      <c r="CS1065" s="175">
        <v>5078.9130368758269</v>
      </c>
      <c r="CT1065" s="175">
        <v>6094.6956442509927</v>
      </c>
      <c r="CU1065" s="175">
        <v>5314.7783995736518</v>
      </c>
      <c r="CV1065" s="175">
        <v>4497.5929333640997</v>
      </c>
      <c r="CW1065" s="175">
        <v>3680.4074671545482</v>
      </c>
      <c r="CX1065" s="175">
        <v>3165.2864106980251</v>
      </c>
      <c r="CY1065" s="175">
        <v>2097.7642618055356</v>
      </c>
      <c r="CZ1065" s="175">
        <v>1545.3631693695688</v>
      </c>
      <c r="DA1065" s="175">
        <v>1030.242112913046</v>
      </c>
      <c r="DB1065" s="175">
        <v>3047.3478221254964</v>
      </c>
      <c r="DC1065" s="175">
        <v>4063.1304295006616</v>
      </c>
      <c r="DD1065" s="175">
        <v>5078.9130368758269</v>
      </c>
      <c r="DE1065" s="175">
        <v>6094.6956442509927</v>
      </c>
      <c r="DF1065" s="175">
        <v>0</v>
      </c>
      <c r="DG1065" s="175">
        <v>1332.3065226660747</v>
      </c>
      <c r="DH1065" s="175">
        <v>1067.5221488924897</v>
      </c>
      <c r="DI1065" s="175">
        <v>515.12105645652298</v>
      </c>
      <c r="DJ1065" s="175">
        <v>0</v>
      </c>
      <c r="DK1065" s="175">
        <v>2664.6130453321493</v>
      </c>
      <c r="DL1065" s="175">
        <v>2399.8286715585646</v>
      </c>
      <c r="DM1065" s="175">
        <v>1847.4275791225978</v>
      </c>
      <c r="DN1065" s="175">
        <v>1332.3065226660747</v>
      </c>
      <c r="DO1065" s="175">
        <v>2135.0442977849793</v>
      </c>
      <c r="DP1065" s="175">
        <v>1582.6432053490125</v>
      </c>
      <c r="DQ1065" s="175">
        <v>1067.5221488924897</v>
      </c>
      <c r="DR1065" s="175">
        <v>1030.242112913046</v>
      </c>
      <c r="DS1065" s="175">
        <v>515.12105645652298</v>
      </c>
      <c r="DT1065" s="175">
        <v>0</v>
      </c>
      <c r="DU1065" s="175">
        <v>3996.919567998224</v>
      </c>
      <c r="DV1065" s="175">
        <v>3732.1351942246392</v>
      </c>
      <c r="DW1065" s="175">
        <v>3179.7341017886724</v>
      </c>
      <c r="DX1065" s="175">
        <v>2664.6130453321493</v>
      </c>
      <c r="DY1065" s="175">
        <v>3467.3508204510545</v>
      </c>
      <c r="DZ1065" s="175">
        <v>2914.9497280150877</v>
      </c>
      <c r="EA1065" s="175">
        <v>2399.8286715585646</v>
      </c>
      <c r="EB1065" s="175">
        <v>2362.5486355791209</v>
      </c>
      <c r="EC1065" s="175">
        <v>1847.4275791225978</v>
      </c>
      <c r="ED1065" s="175">
        <v>1332.3065226660747</v>
      </c>
      <c r="EE1065" s="175">
        <v>3202.5664466774688</v>
      </c>
      <c r="EF1065" s="175">
        <v>2650.1653542415024</v>
      </c>
      <c r="EG1065" s="175">
        <v>2135.0442977849793</v>
      </c>
      <c r="EH1065" s="175">
        <v>2097.7642618055356</v>
      </c>
      <c r="EI1065" s="175">
        <v>1582.6432053490125</v>
      </c>
      <c r="EJ1065" s="175">
        <v>1067.5221488924897</v>
      </c>
      <c r="EK1065" s="175">
        <v>1545.3631693695688</v>
      </c>
      <c r="EL1065" s="175">
        <v>1030.242112913046</v>
      </c>
      <c r="EM1065" s="175">
        <v>515.12105645652298</v>
      </c>
      <c r="EN1065" s="175">
        <v>0</v>
      </c>
      <c r="EO1065" s="175">
        <v>4799.6573431171291</v>
      </c>
      <c r="EP1065" s="175">
        <v>4247.2562506811619</v>
      </c>
      <c r="EQ1065" s="175">
        <v>3982.4718769075771</v>
      </c>
      <c r="ER1065" s="175">
        <v>3430.0707844716108</v>
      </c>
      <c r="ES1065" s="175">
        <v>2097.7642618055356</v>
      </c>
      <c r="ET1065" s="175">
        <v>1582.6432053490125</v>
      </c>
      <c r="EU1065" s="175">
        <v>1030.242112913046</v>
      </c>
      <c r="EV1065" s="175">
        <v>3024.3008336064386</v>
      </c>
      <c r="EW1065" s="175">
        <v>4032.4011114752516</v>
      </c>
      <c r="EX1065" s="175">
        <v>0</v>
      </c>
      <c r="EY1065" s="175">
        <v>728.73743200377191</v>
      </c>
      <c r="EZ1065" s="175">
        <v>1457.4748640075436</v>
      </c>
      <c r="FA1065" s="175">
        <v>2186.2122960113156</v>
      </c>
    </row>
    <row r="1066" spans="1:157" ht="14.4" x14ac:dyDescent="0.3">
      <c r="A1066" s="171" t="s">
        <v>620</v>
      </c>
      <c r="B1066" s="172">
        <v>261.55079999999998</v>
      </c>
      <c r="C1066" s="173">
        <v>387.99805000000003</v>
      </c>
      <c r="D1066" s="173">
        <v>396.76670000000013</v>
      </c>
      <c r="E1066" s="173">
        <v>467.73980000000006</v>
      </c>
      <c r="F1066" s="173">
        <v>495.69355000000007</v>
      </c>
      <c r="G1066" s="173">
        <v>511.86660000000006</v>
      </c>
      <c r="H1066" s="204">
        <v>520.23667499999999</v>
      </c>
      <c r="I1066" s="175">
        <v>587.98372499999994</v>
      </c>
      <c r="J1066" s="175">
        <v>614.66684999999995</v>
      </c>
      <c r="K1066" s="175">
        <v>528.60675000000003</v>
      </c>
      <c r="L1066" s="175">
        <v>596.35380000000009</v>
      </c>
      <c r="M1066" s="175">
        <v>623.036925</v>
      </c>
      <c r="N1066" s="175">
        <v>664.10085000000004</v>
      </c>
      <c r="O1066" s="175">
        <v>690.78397500000005</v>
      </c>
      <c r="P1066" s="175">
        <v>717.46709999999996</v>
      </c>
      <c r="Q1066" s="175">
        <v>622.25850000000003</v>
      </c>
      <c r="R1066" s="175">
        <v>630.23</v>
      </c>
      <c r="S1066" s="175">
        <v>694.75099999999998</v>
      </c>
      <c r="T1066" s="175">
        <v>720.1635</v>
      </c>
      <c r="U1066" s="175">
        <v>638.20150000000001</v>
      </c>
      <c r="V1066" s="175">
        <v>702.72250000000008</v>
      </c>
      <c r="W1066" s="175">
        <v>728.13499999999999</v>
      </c>
      <c r="X1066" s="175">
        <v>767.24350000000004</v>
      </c>
      <c r="Y1066" s="175">
        <v>792.65599999999995</v>
      </c>
      <c r="Z1066" s="175">
        <v>818.06849999999997</v>
      </c>
      <c r="AA1066" s="175">
        <v>646.173</v>
      </c>
      <c r="AB1066" s="175">
        <v>710.69400000000007</v>
      </c>
      <c r="AC1066" s="175">
        <v>736.1065000000001</v>
      </c>
      <c r="AD1066" s="175">
        <v>775.21500000000003</v>
      </c>
      <c r="AE1066" s="175">
        <v>800.62750000000005</v>
      </c>
      <c r="AF1066" s="175">
        <v>826.04000000000008</v>
      </c>
      <c r="AG1066" s="175">
        <v>839.73599999999999</v>
      </c>
      <c r="AH1066" s="175">
        <v>865.14850000000001</v>
      </c>
      <c r="AI1066" s="175">
        <v>890.56100000000004</v>
      </c>
      <c r="AJ1066" s="175">
        <v>915.97350000000006</v>
      </c>
      <c r="AK1066" s="175">
        <v>515.87910000000011</v>
      </c>
      <c r="AL1066" s="175">
        <v>633.93487500000015</v>
      </c>
      <c r="AM1066" s="175">
        <v>642.30494999999996</v>
      </c>
      <c r="AN1066" s="175">
        <v>710.05200000000013</v>
      </c>
      <c r="AO1066" s="175">
        <v>736.73512500000015</v>
      </c>
      <c r="AP1066" s="175">
        <v>738.51400000000012</v>
      </c>
      <c r="AQ1066" s="175">
        <v>746.4855</v>
      </c>
      <c r="AR1066" s="175">
        <v>811.00650000000007</v>
      </c>
      <c r="AS1066" s="175">
        <v>836.4190000000001</v>
      </c>
      <c r="AT1066" s="175">
        <v>754.45699999999999</v>
      </c>
      <c r="AU1066" s="175">
        <v>818.97799999999995</v>
      </c>
      <c r="AV1066" s="175">
        <v>844.39049999999986</v>
      </c>
      <c r="AW1066" s="175">
        <v>883.49900000000014</v>
      </c>
      <c r="AX1066" s="175">
        <v>908.91150000000005</v>
      </c>
      <c r="AY1066" s="175">
        <v>934.32400000000007</v>
      </c>
      <c r="AZ1066" s="175">
        <v>829.61647500000004</v>
      </c>
      <c r="BA1066" s="175">
        <v>837.18939999999998</v>
      </c>
      <c r="BB1066" s="175">
        <v>898.48435000000006</v>
      </c>
      <c r="BC1066" s="175">
        <v>922.62622500000009</v>
      </c>
      <c r="BD1066" s="175">
        <v>844.76232499999992</v>
      </c>
      <c r="BE1066" s="175">
        <v>906.05727499999989</v>
      </c>
      <c r="BF1066" s="175">
        <v>930.19914999999992</v>
      </c>
      <c r="BG1066" s="175">
        <v>967.35222500000009</v>
      </c>
      <c r="BH1066" s="175">
        <v>991.4941</v>
      </c>
      <c r="BI1066" s="175">
        <v>1015.635975</v>
      </c>
      <c r="BJ1066" s="175">
        <v>852.33524999999986</v>
      </c>
      <c r="BK1066" s="175">
        <v>913.63019999999995</v>
      </c>
      <c r="BL1066" s="175">
        <v>937.77207499999997</v>
      </c>
      <c r="BM1066" s="175">
        <v>974.92514999999992</v>
      </c>
      <c r="BN1066" s="175">
        <v>999.06702499999983</v>
      </c>
      <c r="BO1066" s="175">
        <v>1023.2088999999999</v>
      </c>
      <c r="BP1066" s="175">
        <v>1036.2201</v>
      </c>
      <c r="BQ1066" s="175">
        <v>1060.361975</v>
      </c>
      <c r="BR1066" s="175">
        <v>1084.5038500000001</v>
      </c>
      <c r="BS1066" s="175">
        <v>1108.6457250000001</v>
      </c>
      <c r="BT1066" s="173">
        <v>734.31959999999992</v>
      </c>
      <c r="BU1066" s="173">
        <v>795.61455000000001</v>
      </c>
      <c r="BV1066" s="173">
        <v>803.18747499999995</v>
      </c>
      <c r="BW1066" s="173">
        <v>864.48242499999992</v>
      </c>
      <c r="BX1066" s="173">
        <v>957.49217499999986</v>
      </c>
      <c r="BY1066" s="174">
        <v>981.63404999999989</v>
      </c>
      <c r="BZ1066" s="175">
        <v>1042.9289999999999</v>
      </c>
      <c r="CA1066" s="175">
        <v>882.80846785714289</v>
      </c>
      <c r="CB1066" s="175">
        <v>972.79049999999995</v>
      </c>
      <c r="CC1066" s="175">
        <v>1034.08545</v>
      </c>
      <c r="CD1066" s="175">
        <v>1041.658375</v>
      </c>
      <c r="CE1066" s="175">
        <v>1102.9533249999999</v>
      </c>
      <c r="CF1066" s="175">
        <v>1195.9630749999997</v>
      </c>
      <c r="CG1066" s="175">
        <v>1220.1049499999997</v>
      </c>
      <c r="CH1066" s="175">
        <v>1281.3998999999999</v>
      </c>
      <c r="CI1066" s="175">
        <v>1121.2793678571429</v>
      </c>
      <c r="CJ1066" s="175">
        <v>931.2156500000001</v>
      </c>
      <c r="CK1066" s="175">
        <v>1000.083525</v>
      </c>
      <c r="CL1066" s="175">
        <v>1068.9513999999999</v>
      </c>
      <c r="CM1066" s="175">
        <v>1093.0932749999999</v>
      </c>
      <c r="CN1066" s="175">
        <v>1178.5300999999999</v>
      </c>
      <c r="CO1066" s="175">
        <v>1239.8250499999997</v>
      </c>
      <c r="CP1066" s="175">
        <v>1263.9669249999997</v>
      </c>
      <c r="CQ1066" s="175">
        <v>1110.8094178571428</v>
      </c>
      <c r="CR1066" s="175">
        <v>1396.2036392857142</v>
      </c>
      <c r="CS1066" s="175">
        <v>1681.5978607142856</v>
      </c>
      <c r="CT1066" s="175">
        <v>1966.992082142857</v>
      </c>
      <c r="CU1066" s="175">
        <v>1108.1241000000002</v>
      </c>
      <c r="CV1066" s="175">
        <v>1173.36735</v>
      </c>
      <c r="CW1066" s="175">
        <v>1238.6106</v>
      </c>
      <c r="CX1066" s="175">
        <v>1261.4818500000001</v>
      </c>
      <c r="CY1066" s="175">
        <v>1342.422</v>
      </c>
      <c r="CZ1066" s="175">
        <v>1400.4908999999998</v>
      </c>
      <c r="DA1066" s="175">
        <v>1423.3621499999999</v>
      </c>
      <c r="DB1066" s="175">
        <v>1278.2655642857144</v>
      </c>
      <c r="DC1066" s="175">
        <v>1563.6597857142858</v>
      </c>
      <c r="DD1066" s="175">
        <v>1849.0540071428572</v>
      </c>
      <c r="DE1066" s="175">
        <v>2134.4482285714289</v>
      </c>
      <c r="DF1066" s="175">
        <v>721.28700000000015</v>
      </c>
      <c r="DG1066" s="175">
        <v>821.70650000000012</v>
      </c>
      <c r="DH1066" s="175">
        <v>829.678</v>
      </c>
      <c r="DI1066" s="175">
        <v>894.19900000000007</v>
      </c>
      <c r="DJ1066" s="175">
        <v>919.61150000000009</v>
      </c>
      <c r="DK1066" s="175">
        <v>908.64935000000003</v>
      </c>
      <c r="DL1066" s="175">
        <v>916.22227499999997</v>
      </c>
      <c r="DM1066" s="175">
        <v>977.51722500000005</v>
      </c>
      <c r="DN1066" s="175">
        <v>1001.6591000000001</v>
      </c>
      <c r="DO1066" s="175">
        <v>923.79519999999991</v>
      </c>
      <c r="DP1066" s="175">
        <v>985.09014999999988</v>
      </c>
      <c r="DQ1066" s="175">
        <v>1009.2320249999999</v>
      </c>
      <c r="DR1066" s="175">
        <v>1046.3851</v>
      </c>
      <c r="DS1066" s="175">
        <v>1070.526975</v>
      </c>
      <c r="DT1066" s="175">
        <v>1094.66885</v>
      </c>
      <c r="DU1066" s="175">
        <v>1036.6775250000001</v>
      </c>
      <c r="DV1066" s="175">
        <v>1044.2504500000002</v>
      </c>
      <c r="DW1066" s="175">
        <v>1105.5454000000002</v>
      </c>
      <c r="DX1066" s="175">
        <v>1129.687275</v>
      </c>
      <c r="DY1066" s="175">
        <v>1051.8233749999999</v>
      </c>
      <c r="DZ1066" s="175">
        <v>1113.1183249999999</v>
      </c>
      <c r="EA1066" s="175">
        <v>1137.2601999999999</v>
      </c>
      <c r="EB1066" s="175">
        <v>1174.4132750000001</v>
      </c>
      <c r="EC1066" s="175">
        <v>1198.5551500000001</v>
      </c>
      <c r="ED1066" s="175">
        <v>1222.6970250000002</v>
      </c>
      <c r="EE1066" s="175">
        <v>1059.3963000000001</v>
      </c>
      <c r="EF1066" s="175">
        <v>1120.6912499999999</v>
      </c>
      <c r="EG1066" s="175">
        <v>1144.8331249999999</v>
      </c>
      <c r="EH1066" s="175">
        <v>1181.9861999999998</v>
      </c>
      <c r="EI1066" s="175">
        <v>1206.1280749999999</v>
      </c>
      <c r="EJ1066" s="175">
        <v>1230.2699499999999</v>
      </c>
      <c r="EK1066" s="175">
        <v>1243.28115</v>
      </c>
      <c r="EL1066" s="175">
        <v>1267.4230250000001</v>
      </c>
      <c r="EM1066" s="175">
        <v>1291.5649000000001</v>
      </c>
      <c r="EN1066" s="175">
        <v>1315.7067750000001</v>
      </c>
      <c r="EO1066" s="175">
        <v>1117.7541000000001</v>
      </c>
      <c r="EP1066" s="175">
        <v>1175.8230000000001</v>
      </c>
      <c r="EQ1066" s="175">
        <v>1182.9973500000001</v>
      </c>
      <c r="ER1066" s="175">
        <v>1241.0662500000001</v>
      </c>
      <c r="ES1066" s="175">
        <v>1329.1807500000002</v>
      </c>
      <c r="ET1066" s="175">
        <v>1352.0520000000001</v>
      </c>
      <c r="EU1066" s="175">
        <v>1410.1209000000003</v>
      </c>
      <c r="EV1066" s="175">
        <v>1258.4277642857144</v>
      </c>
      <c r="EW1066" s="175">
        <v>1611.646992857143</v>
      </c>
      <c r="EX1066" s="175">
        <v>937.96199999999999</v>
      </c>
      <c r="EY1066" s="175">
        <v>1061.4547124999999</v>
      </c>
      <c r="EZ1066" s="175">
        <v>1231.845525</v>
      </c>
      <c r="FA1066" s="175">
        <v>1328.4344249999999</v>
      </c>
    </row>
    <row r="1067" spans="1:157" ht="14.4" x14ac:dyDescent="0.3">
      <c r="A1067" s="171" t="s">
        <v>621</v>
      </c>
      <c r="B1067" s="172">
        <v>286.83780052148353</v>
      </c>
      <c r="C1067" s="173">
        <v>295.82260052148354</v>
      </c>
      <c r="D1067" s="173">
        <v>295.82260052148354</v>
      </c>
      <c r="E1067" s="173">
        <v>295.82260052148354</v>
      </c>
      <c r="F1067" s="173">
        <v>286.83780052148353</v>
      </c>
      <c r="G1067" s="173">
        <v>295.82260052148354</v>
      </c>
      <c r="H1067" s="204">
        <v>295.82260052148354</v>
      </c>
      <c r="I1067" s="175">
        <v>295.82260052148354</v>
      </c>
      <c r="J1067" s="175">
        <v>295.82260052148354</v>
      </c>
      <c r="K1067" s="175">
        <v>295.82260052148354</v>
      </c>
      <c r="L1067" s="175">
        <v>295.82260052148354</v>
      </c>
      <c r="M1067" s="175">
        <v>295.82260052148354</v>
      </c>
      <c r="N1067" s="175">
        <v>295.82260052148354</v>
      </c>
      <c r="O1067" s="175">
        <v>295.82260052148354</v>
      </c>
      <c r="P1067" s="175">
        <v>286.83780052148353</v>
      </c>
      <c r="Q1067" s="175">
        <v>295.82260052148354</v>
      </c>
      <c r="R1067" s="175">
        <v>295.82260052148354</v>
      </c>
      <c r="S1067" s="175">
        <v>295.82260052148354</v>
      </c>
      <c r="T1067" s="175">
        <v>295.82260052148354</v>
      </c>
      <c r="U1067" s="175">
        <v>295.82260052148354</v>
      </c>
      <c r="V1067" s="175">
        <v>295.82260052148354</v>
      </c>
      <c r="W1067" s="175">
        <v>295.82260052148354</v>
      </c>
      <c r="X1067" s="175">
        <v>295.82260052148354</v>
      </c>
      <c r="Y1067" s="175">
        <v>295.82260052148354</v>
      </c>
      <c r="Z1067" s="175">
        <v>295.82260052148354</v>
      </c>
      <c r="AA1067" s="175">
        <v>295.82260052148354</v>
      </c>
      <c r="AB1067" s="175">
        <v>295.82260052148354</v>
      </c>
      <c r="AC1067" s="175">
        <v>295.82260052148354</v>
      </c>
      <c r="AD1067" s="175">
        <v>295.82260052148354</v>
      </c>
      <c r="AE1067" s="175">
        <v>295.82260052148354</v>
      </c>
      <c r="AF1067" s="175">
        <v>295.82260052148354</v>
      </c>
      <c r="AG1067" s="175">
        <v>295.82260052148354</v>
      </c>
      <c r="AH1067" s="175">
        <v>295.82260052148354</v>
      </c>
      <c r="AI1067" s="175">
        <v>295.82260052148354</v>
      </c>
      <c r="AJ1067" s="175">
        <v>286.83780052148353</v>
      </c>
      <c r="AK1067" s="175">
        <v>551.19152126452707</v>
      </c>
      <c r="AL1067" s="175">
        <v>560.17632126452713</v>
      </c>
      <c r="AM1067" s="175">
        <v>560.17632126452713</v>
      </c>
      <c r="AN1067" s="175">
        <v>560.17632126452713</v>
      </c>
      <c r="AO1067" s="175">
        <v>551.19152126452707</v>
      </c>
      <c r="AP1067" s="175">
        <v>560.17632126452713</v>
      </c>
      <c r="AQ1067" s="175">
        <v>560.17632126452713</v>
      </c>
      <c r="AR1067" s="175">
        <v>560.17632126452713</v>
      </c>
      <c r="AS1067" s="175">
        <v>560.17632126452713</v>
      </c>
      <c r="AT1067" s="175">
        <v>560.17632126452713</v>
      </c>
      <c r="AU1067" s="175">
        <v>560.17632126452713</v>
      </c>
      <c r="AV1067" s="175">
        <v>560.17632126452713</v>
      </c>
      <c r="AW1067" s="175">
        <v>560.17632126452713</v>
      </c>
      <c r="AX1067" s="175">
        <v>560.17632126452713</v>
      </c>
      <c r="AY1067" s="175">
        <v>551.19152126452707</v>
      </c>
      <c r="AZ1067" s="175">
        <v>560.17632126452713</v>
      </c>
      <c r="BA1067" s="175">
        <v>560.17632126452713</v>
      </c>
      <c r="BB1067" s="175">
        <v>560.17632126452713</v>
      </c>
      <c r="BC1067" s="175">
        <v>560.17632126452713</v>
      </c>
      <c r="BD1067" s="175">
        <v>560.17632126452713</v>
      </c>
      <c r="BE1067" s="175">
        <v>560.17632126452713</v>
      </c>
      <c r="BF1067" s="175">
        <v>560.17632126452713</v>
      </c>
      <c r="BG1067" s="175">
        <v>560.17632126452713</v>
      </c>
      <c r="BH1067" s="175">
        <v>560.17632126452713</v>
      </c>
      <c r="BI1067" s="175">
        <v>560.17632126452713</v>
      </c>
      <c r="BJ1067" s="175">
        <v>560.17632126452713</v>
      </c>
      <c r="BK1067" s="175">
        <v>560.17632126452713</v>
      </c>
      <c r="BL1067" s="175">
        <v>560.17632126452713</v>
      </c>
      <c r="BM1067" s="175">
        <v>560.17632126452713</v>
      </c>
      <c r="BN1067" s="175">
        <v>560.17632126452713</v>
      </c>
      <c r="BO1067" s="175">
        <v>560.17632126452713</v>
      </c>
      <c r="BP1067" s="175">
        <v>560.17632126452713</v>
      </c>
      <c r="BQ1067" s="175">
        <v>560.17632126452713</v>
      </c>
      <c r="BR1067" s="175">
        <v>560.17632126452713</v>
      </c>
      <c r="BS1067" s="175">
        <v>551.19152126452707</v>
      </c>
      <c r="BT1067" s="173">
        <v>295.82260052148354</v>
      </c>
      <c r="BU1067" s="173">
        <v>295.82260052148354</v>
      </c>
      <c r="BV1067" s="173">
        <v>295.82260052148354</v>
      </c>
      <c r="BW1067" s="173">
        <v>295.82260052148354</v>
      </c>
      <c r="BX1067" s="173">
        <v>295.82260052148354</v>
      </c>
      <c r="BY1067" s="174">
        <v>295.82260052148354</v>
      </c>
      <c r="BZ1067" s="175">
        <v>295.82260052148354</v>
      </c>
      <c r="CA1067" s="175">
        <v>295.82260052148354</v>
      </c>
      <c r="CB1067" s="175">
        <v>560.17632126452713</v>
      </c>
      <c r="CC1067" s="175">
        <v>560.17632126452713</v>
      </c>
      <c r="CD1067" s="175">
        <v>560.17632126452713</v>
      </c>
      <c r="CE1067" s="175">
        <v>560.17632126452713</v>
      </c>
      <c r="CF1067" s="175">
        <v>560.17632126452713</v>
      </c>
      <c r="CG1067" s="175">
        <v>560.17632126452713</v>
      </c>
      <c r="CH1067" s="175">
        <v>560.17632126452713</v>
      </c>
      <c r="CI1067" s="175">
        <v>560.17632126452713</v>
      </c>
      <c r="CJ1067" s="175">
        <v>295.82260052148354</v>
      </c>
      <c r="CK1067" s="175">
        <v>295.82260052148354</v>
      </c>
      <c r="CL1067" s="175">
        <v>295.82260052148354</v>
      </c>
      <c r="CM1067" s="175">
        <v>295.82260052148354</v>
      </c>
      <c r="CN1067" s="175">
        <v>295.82260052148354</v>
      </c>
      <c r="CO1067" s="175">
        <v>295.82260052148354</v>
      </c>
      <c r="CP1067" s="175">
        <v>295.82260052148354</v>
      </c>
      <c r="CQ1067" s="175">
        <v>295.82260052148354</v>
      </c>
      <c r="CR1067" s="175">
        <v>295.82260052148354</v>
      </c>
      <c r="CS1067" s="175">
        <v>295.82260052148354</v>
      </c>
      <c r="CT1067" s="175">
        <v>295.82260052148354</v>
      </c>
      <c r="CU1067" s="175">
        <v>560.17632126452713</v>
      </c>
      <c r="CV1067" s="175">
        <v>560.17632126452713</v>
      </c>
      <c r="CW1067" s="175">
        <v>560.17632126452713</v>
      </c>
      <c r="CX1067" s="175">
        <v>560.17632126452713</v>
      </c>
      <c r="CY1067" s="175">
        <v>560.17632126452713</v>
      </c>
      <c r="CZ1067" s="175">
        <v>560.17632126452713</v>
      </c>
      <c r="DA1067" s="175">
        <v>560.17632126452713</v>
      </c>
      <c r="DB1067" s="175">
        <v>560.17632126452713</v>
      </c>
      <c r="DC1067" s="175">
        <v>560.17632126452713</v>
      </c>
      <c r="DD1067" s="175">
        <v>560.17632126452713</v>
      </c>
      <c r="DE1067" s="175">
        <v>560.17632126452713</v>
      </c>
      <c r="DF1067" s="175">
        <v>551.19152126452707</v>
      </c>
      <c r="DG1067" s="175">
        <v>560.17632126452713</v>
      </c>
      <c r="DH1067" s="175">
        <v>560.17632126452713</v>
      </c>
      <c r="DI1067" s="175">
        <v>560.17632126452713</v>
      </c>
      <c r="DJ1067" s="175">
        <v>551.19152126452707</v>
      </c>
      <c r="DK1067" s="175">
        <v>560.17632126452713</v>
      </c>
      <c r="DL1067" s="175">
        <v>560.17632126452713</v>
      </c>
      <c r="DM1067" s="175">
        <v>560.17632126452713</v>
      </c>
      <c r="DN1067" s="175">
        <v>560.17632126452713</v>
      </c>
      <c r="DO1067" s="175">
        <v>560.17632126452713</v>
      </c>
      <c r="DP1067" s="175">
        <v>560.17632126452713</v>
      </c>
      <c r="DQ1067" s="175">
        <v>560.17632126452713</v>
      </c>
      <c r="DR1067" s="175">
        <v>560.17632126452713</v>
      </c>
      <c r="DS1067" s="175">
        <v>560.17632126452713</v>
      </c>
      <c r="DT1067" s="175">
        <v>551.19152126452707</v>
      </c>
      <c r="DU1067" s="175">
        <v>560.17632126452713</v>
      </c>
      <c r="DV1067" s="175">
        <v>560.17632126452713</v>
      </c>
      <c r="DW1067" s="175">
        <v>560.17632126452713</v>
      </c>
      <c r="DX1067" s="175">
        <v>560.17632126452713</v>
      </c>
      <c r="DY1067" s="175">
        <v>560.17632126452713</v>
      </c>
      <c r="DZ1067" s="175">
        <v>560.17632126452713</v>
      </c>
      <c r="EA1067" s="175">
        <v>560.17632126452713</v>
      </c>
      <c r="EB1067" s="175">
        <v>560.17632126452713</v>
      </c>
      <c r="EC1067" s="175">
        <v>560.17632126452713</v>
      </c>
      <c r="ED1067" s="175">
        <v>560.17632126452713</v>
      </c>
      <c r="EE1067" s="175">
        <v>560.17632126452713</v>
      </c>
      <c r="EF1067" s="175">
        <v>560.17632126452713</v>
      </c>
      <c r="EG1067" s="175">
        <v>560.17632126452713</v>
      </c>
      <c r="EH1067" s="175">
        <v>560.17632126452713</v>
      </c>
      <c r="EI1067" s="175">
        <v>560.17632126452713</v>
      </c>
      <c r="EJ1067" s="175">
        <v>560.17632126452713</v>
      </c>
      <c r="EK1067" s="175">
        <v>560.17632126452713</v>
      </c>
      <c r="EL1067" s="175">
        <v>560.17632126452713</v>
      </c>
      <c r="EM1067" s="175">
        <v>560.17632126452713</v>
      </c>
      <c r="EN1067" s="175">
        <v>551.19152126452707</v>
      </c>
      <c r="EO1067" s="175">
        <v>560.17632126452713</v>
      </c>
      <c r="EP1067" s="175">
        <v>560.17632126452713</v>
      </c>
      <c r="EQ1067" s="175">
        <v>560.17632126452713</v>
      </c>
      <c r="ER1067" s="175">
        <v>560.17632126452713</v>
      </c>
      <c r="ES1067" s="175">
        <v>560.17632126452713</v>
      </c>
      <c r="ET1067" s="175">
        <v>560.17632126452713</v>
      </c>
      <c r="EU1067" s="175">
        <v>560.17632126452713</v>
      </c>
      <c r="EV1067" s="175">
        <v>560.17632126452713</v>
      </c>
      <c r="EW1067" s="175">
        <v>560.17632126452713</v>
      </c>
      <c r="EX1067" s="175">
        <v>551.19152126452707</v>
      </c>
      <c r="EY1067" s="175">
        <v>560.17632126452713</v>
      </c>
      <c r="EZ1067" s="175">
        <v>560.17632126452713</v>
      </c>
      <c r="FA1067" s="175">
        <v>560.17632126452713</v>
      </c>
    </row>
    <row r="1068" spans="1:157" ht="14.4" x14ac:dyDescent="0.3">
      <c r="A1068" s="171" t="s">
        <v>622</v>
      </c>
      <c r="B1068" s="172">
        <v>136.8255915315616</v>
      </c>
      <c r="C1068" s="173">
        <v>397.06741914660722</v>
      </c>
      <c r="D1068" s="173">
        <v>397.76075020390482</v>
      </c>
      <c r="E1068" s="173">
        <v>413.42779554703253</v>
      </c>
      <c r="F1068" s="173">
        <v>425.97205544257395</v>
      </c>
      <c r="G1068" s="173">
        <v>406.36122376277501</v>
      </c>
      <c r="H1068" s="204">
        <v>407.05455482007261</v>
      </c>
      <c r="I1068" s="175">
        <v>422.72160016320032</v>
      </c>
      <c r="J1068" s="175">
        <v>435.26586005874174</v>
      </c>
      <c r="K1068" s="175">
        <v>407.74788587737021</v>
      </c>
      <c r="L1068" s="175">
        <v>423.41493122049792</v>
      </c>
      <c r="M1068" s="175">
        <v>435.95919111603934</v>
      </c>
      <c r="N1068" s="175">
        <v>439.08197656362563</v>
      </c>
      <c r="O1068" s="175">
        <v>451.62623645916705</v>
      </c>
      <c r="P1068" s="175">
        <v>464.17049635470846</v>
      </c>
      <c r="Q1068" s="175">
        <v>415.6550283789428</v>
      </c>
      <c r="R1068" s="175">
        <v>416.3483594362404</v>
      </c>
      <c r="S1068" s="175">
        <v>432.01540477936811</v>
      </c>
      <c r="T1068" s="175">
        <v>444.55966467490953</v>
      </c>
      <c r="U1068" s="175">
        <v>417.041690493538</v>
      </c>
      <c r="V1068" s="175">
        <v>432.70873583666571</v>
      </c>
      <c r="W1068" s="175">
        <v>445.25299573220707</v>
      </c>
      <c r="X1068" s="175">
        <v>448.37578117979342</v>
      </c>
      <c r="Y1068" s="175">
        <v>460.92004107533484</v>
      </c>
      <c r="Z1068" s="175">
        <v>473.46430097087625</v>
      </c>
      <c r="AA1068" s="175">
        <v>417.73502155083554</v>
      </c>
      <c r="AB1068" s="175">
        <v>433.40206689396325</v>
      </c>
      <c r="AC1068" s="175">
        <v>445.94632678950472</v>
      </c>
      <c r="AD1068" s="175">
        <v>449.06911223709102</v>
      </c>
      <c r="AE1068" s="175">
        <v>461.61337213263243</v>
      </c>
      <c r="AF1068" s="175">
        <v>474.15763202817385</v>
      </c>
      <c r="AG1068" s="175">
        <v>464.73615758021879</v>
      </c>
      <c r="AH1068" s="175">
        <v>477.28041747576015</v>
      </c>
      <c r="AI1068" s="175">
        <v>489.82467737130156</v>
      </c>
      <c r="AJ1068" s="175">
        <v>502.36893726684298</v>
      </c>
      <c r="AK1068" s="175">
        <v>446.31535783613083</v>
      </c>
      <c r="AL1068" s="175">
        <v>455.60916245229862</v>
      </c>
      <c r="AM1068" s="175">
        <v>456.30249350959616</v>
      </c>
      <c r="AN1068" s="175">
        <v>471.96953885272393</v>
      </c>
      <c r="AO1068" s="175">
        <v>484.51379874826534</v>
      </c>
      <c r="AP1068" s="175">
        <v>464.90296706846641</v>
      </c>
      <c r="AQ1068" s="175">
        <v>465.59629812576395</v>
      </c>
      <c r="AR1068" s="175">
        <v>481.26334346889166</v>
      </c>
      <c r="AS1068" s="175">
        <v>493.80760336443313</v>
      </c>
      <c r="AT1068" s="175">
        <v>466.28962918306155</v>
      </c>
      <c r="AU1068" s="175">
        <v>481.95667452618932</v>
      </c>
      <c r="AV1068" s="175">
        <v>494.50093442173073</v>
      </c>
      <c r="AW1068" s="175">
        <v>497.62371986931703</v>
      </c>
      <c r="AX1068" s="175">
        <v>510.16797976485844</v>
      </c>
      <c r="AY1068" s="175">
        <v>522.71223966039986</v>
      </c>
      <c r="AZ1068" s="175">
        <v>474.1967716846342</v>
      </c>
      <c r="BA1068" s="175">
        <v>474.89010274193174</v>
      </c>
      <c r="BB1068" s="175">
        <v>490.55714808505945</v>
      </c>
      <c r="BC1068" s="175">
        <v>503.10140798060092</v>
      </c>
      <c r="BD1068" s="175">
        <v>475.58343379922934</v>
      </c>
      <c r="BE1068" s="175">
        <v>491.25047914235705</v>
      </c>
      <c r="BF1068" s="175">
        <v>503.79473903789847</v>
      </c>
      <c r="BG1068" s="175">
        <v>506.91752448548482</v>
      </c>
      <c r="BH1068" s="175">
        <v>519.46178438102629</v>
      </c>
      <c r="BI1068" s="175">
        <v>532.00604427656765</v>
      </c>
      <c r="BJ1068" s="175">
        <v>476.27676485652694</v>
      </c>
      <c r="BK1068" s="175">
        <v>491.94381019965465</v>
      </c>
      <c r="BL1068" s="175">
        <v>504.48807009519612</v>
      </c>
      <c r="BM1068" s="175">
        <v>507.61085554278236</v>
      </c>
      <c r="BN1068" s="175">
        <v>520.15511543832383</v>
      </c>
      <c r="BO1068" s="175">
        <v>532.69937533386519</v>
      </c>
      <c r="BP1068" s="175">
        <v>523.27790088591007</v>
      </c>
      <c r="BQ1068" s="175">
        <v>535.82216078145154</v>
      </c>
      <c r="BR1068" s="175">
        <v>548.3664206769929</v>
      </c>
      <c r="BS1068" s="175">
        <v>560.91068057253437</v>
      </c>
      <c r="BT1068" s="173">
        <v>426.33549510970579</v>
      </c>
      <c r="BU1068" s="173">
        <v>442.0025404528335</v>
      </c>
      <c r="BV1068" s="173">
        <v>442.69587151013104</v>
      </c>
      <c r="BW1068" s="173">
        <v>458.36291685325875</v>
      </c>
      <c r="BX1068" s="173">
        <v>487.26755314922548</v>
      </c>
      <c r="BY1068" s="174">
        <v>499.81181304476695</v>
      </c>
      <c r="BZ1068" s="175">
        <v>515.47885838789466</v>
      </c>
      <c r="CA1068" s="175">
        <v>467.42214978683091</v>
      </c>
      <c r="CB1068" s="175">
        <v>484.87723841539713</v>
      </c>
      <c r="CC1068" s="175">
        <v>500.5442837585249</v>
      </c>
      <c r="CD1068" s="175">
        <v>501.23761481582244</v>
      </c>
      <c r="CE1068" s="175">
        <v>516.90466015895015</v>
      </c>
      <c r="CF1068" s="175">
        <v>545.80929645491688</v>
      </c>
      <c r="CG1068" s="175">
        <v>558.35355635045835</v>
      </c>
      <c r="CH1068" s="175">
        <v>574.02060169358606</v>
      </c>
      <c r="CI1068" s="175">
        <v>525.96389309252231</v>
      </c>
      <c r="CJ1068" s="175">
        <v>451.98967612629883</v>
      </c>
      <c r="CK1068" s="175">
        <v>468.3500525267242</v>
      </c>
      <c r="CL1068" s="175">
        <v>484.71042892714945</v>
      </c>
      <c r="CM1068" s="175">
        <v>497.25468882269092</v>
      </c>
      <c r="CN1068" s="175">
        <v>525.46599406135999</v>
      </c>
      <c r="CO1068" s="175">
        <v>541.13303940448782</v>
      </c>
      <c r="CP1068" s="175">
        <v>553.67729930002918</v>
      </c>
      <c r="CQ1068" s="175">
        <v>503.22588273839148</v>
      </c>
      <c r="CR1068" s="175">
        <v>541.70997214104216</v>
      </c>
      <c r="CS1068" s="175">
        <v>580.1940615436929</v>
      </c>
      <c r="CT1068" s="175">
        <v>618.67815094634352</v>
      </c>
      <c r="CU1068" s="175">
        <v>510.53141943199023</v>
      </c>
      <c r="CV1068" s="175">
        <v>526.89179583241548</v>
      </c>
      <c r="CW1068" s="175">
        <v>543.25217223284085</v>
      </c>
      <c r="CX1068" s="175">
        <v>555.79643212838232</v>
      </c>
      <c r="CY1068" s="175">
        <v>584.00773736705139</v>
      </c>
      <c r="CZ1068" s="175">
        <v>599.67478271017922</v>
      </c>
      <c r="DA1068" s="175">
        <v>612.21904260572057</v>
      </c>
      <c r="DB1068" s="175">
        <v>561.76762604408282</v>
      </c>
      <c r="DC1068" s="175">
        <v>600.25171544673356</v>
      </c>
      <c r="DD1068" s="175">
        <v>638.73580484938429</v>
      </c>
      <c r="DE1068" s="175">
        <v>677.21989425203492</v>
      </c>
      <c r="DF1068" s="175">
        <v>504.85710114182223</v>
      </c>
      <c r="DG1068" s="175">
        <v>514.15090575799002</v>
      </c>
      <c r="DH1068" s="175">
        <v>514.84423681528756</v>
      </c>
      <c r="DI1068" s="175">
        <v>530.51128215841527</v>
      </c>
      <c r="DJ1068" s="175">
        <v>543.05554205395674</v>
      </c>
      <c r="DK1068" s="175">
        <v>523.44471037415781</v>
      </c>
      <c r="DL1068" s="175">
        <v>524.13804143145535</v>
      </c>
      <c r="DM1068" s="175">
        <v>539.80508677458306</v>
      </c>
      <c r="DN1068" s="175">
        <v>552.34934667012453</v>
      </c>
      <c r="DO1068" s="175">
        <v>524.831372488753</v>
      </c>
      <c r="DP1068" s="175">
        <v>540.49841783188072</v>
      </c>
      <c r="DQ1068" s="175">
        <v>553.04267772742219</v>
      </c>
      <c r="DR1068" s="175">
        <v>556.16546317500843</v>
      </c>
      <c r="DS1068" s="175">
        <v>568.7097230705499</v>
      </c>
      <c r="DT1068" s="175">
        <v>581.25398296609126</v>
      </c>
      <c r="DU1068" s="175">
        <v>532.7385149903256</v>
      </c>
      <c r="DV1068" s="175">
        <v>533.43184604762314</v>
      </c>
      <c r="DW1068" s="175">
        <v>549.09889139075085</v>
      </c>
      <c r="DX1068" s="175">
        <v>561.64315128629232</v>
      </c>
      <c r="DY1068" s="175">
        <v>534.12517710492079</v>
      </c>
      <c r="DZ1068" s="175">
        <v>549.79222244804851</v>
      </c>
      <c r="EA1068" s="175">
        <v>562.33648234358986</v>
      </c>
      <c r="EB1068" s="175">
        <v>565.45926779117622</v>
      </c>
      <c r="EC1068" s="175">
        <v>578.00352768671769</v>
      </c>
      <c r="ED1068" s="175">
        <v>590.54778758225905</v>
      </c>
      <c r="EE1068" s="175">
        <v>534.81850816221834</v>
      </c>
      <c r="EF1068" s="175">
        <v>550.48555350534605</v>
      </c>
      <c r="EG1068" s="175">
        <v>563.02981340088752</v>
      </c>
      <c r="EH1068" s="175">
        <v>566.15259884847376</v>
      </c>
      <c r="EI1068" s="175">
        <v>578.69685874401523</v>
      </c>
      <c r="EJ1068" s="175">
        <v>591.24111863955659</v>
      </c>
      <c r="EK1068" s="175">
        <v>581.81964419160147</v>
      </c>
      <c r="EL1068" s="175">
        <v>594.36390408714294</v>
      </c>
      <c r="EM1068" s="175">
        <v>606.9081639826843</v>
      </c>
      <c r="EN1068" s="175">
        <v>619.45242387822577</v>
      </c>
      <c r="EO1068" s="175">
        <v>543.41898172108858</v>
      </c>
      <c r="EP1068" s="175">
        <v>559.0860270642163</v>
      </c>
      <c r="EQ1068" s="175">
        <v>559.77935812151384</v>
      </c>
      <c r="ER1068" s="175">
        <v>575.44640346464155</v>
      </c>
      <c r="ES1068" s="175">
        <v>604.35103976060827</v>
      </c>
      <c r="ET1068" s="175">
        <v>616.89529965614975</v>
      </c>
      <c r="EU1068" s="175">
        <v>632.56234499927746</v>
      </c>
      <c r="EV1068" s="175">
        <v>584.50563639821371</v>
      </c>
      <c r="EW1068" s="175">
        <v>611.05514815034417</v>
      </c>
      <c r="EX1068" s="175">
        <v>563.39884444751362</v>
      </c>
      <c r="EY1068" s="175">
        <v>584.18223500210388</v>
      </c>
      <c r="EZ1068" s="175">
        <v>604.96562555669402</v>
      </c>
      <c r="FA1068" s="175">
        <v>625.74901611128416</v>
      </c>
    </row>
    <row r="1069" spans="1:157" ht="14.4" x14ac:dyDescent="0.3">
      <c r="A1069" s="171" t="s">
        <v>623</v>
      </c>
      <c r="B1069" s="172">
        <v>164.12141920530453</v>
      </c>
      <c r="C1069" s="173">
        <v>366.4194592334166</v>
      </c>
      <c r="D1069" s="173">
        <v>340.88721996178788</v>
      </c>
      <c r="E1069" s="173">
        <v>294.31112525250393</v>
      </c>
      <c r="F1069" s="173">
        <v>245.95034059640577</v>
      </c>
      <c r="G1069" s="173">
        <v>512.96634696164085</v>
      </c>
      <c r="H1069" s="204">
        <v>487.39425019001214</v>
      </c>
      <c r="I1069" s="175">
        <v>440.49555048072818</v>
      </c>
      <c r="J1069" s="175">
        <v>392.90618332463004</v>
      </c>
      <c r="K1069" s="175">
        <v>461.82215341838332</v>
      </c>
      <c r="L1069" s="175">
        <v>414.92345370909948</v>
      </c>
      <c r="M1069" s="175">
        <v>367.33408655300127</v>
      </c>
      <c r="N1069" s="175">
        <v>368.02475399981557</v>
      </c>
      <c r="O1069" s="175">
        <v>320.43538684371742</v>
      </c>
      <c r="P1069" s="175">
        <v>271.94753968761921</v>
      </c>
      <c r="Q1069" s="175">
        <v>717.36556968986508</v>
      </c>
      <c r="R1069" s="175">
        <v>691.75361541823645</v>
      </c>
      <c r="S1069" s="175">
        <v>644.53231070895254</v>
      </c>
      <c r="T1069" s="175">
        <v>596.81588105285425</v>
      </c>
      <c r="U1069" s="175">
        <v>666.1416611466077</v>
      </c>
      <c r="V1069" s="175">
        <v>618.92035643732379</v>
      </c>
      <c r="W1069" s="175">
        <v>571.2039267812255</v>
      </c>
      <c r="X1069" s="175">
        <v>571.69905172803976</v>
      </c>
      <c r="Y1069" s="175">
        <v>523.98262207194171</v>
      </c>
      <c r="Z1069" s="175">
        <v>476.26619241584342</v>
      </c>
      <c r="AA1069" s="175">
        <v>640.52970687497884</v>
      </c>
      <c r="AB1069" s="175">
        <v>593.30840216569493</v>
      </c>
      <c r="AC1069" s="175">
        <v>545.59197250959676</v>
      </c>
      <c r="AD1069" s="175">
        <v>546.08709745641102</v>
      </c>
      <c r="AE1069" s="175">
        <v>498.37066780031284</v>
      </c>
      <c r="AF1069" s="175">
        <v>450.65423814421479</v>
      </c>
      <c r="AG1069" s="175">
        <v>498.86579274712716</v>
      </c>
      <c r="AH1069" s="175">
        <v>451.14936309102904</v>
      </c>
      <c r="AI1069" s="175">
        <v>403.43293343493087</v>
      </c>
      <c r="AJ1069" s="175">
        <v>354.8180237788327</v>
      </c>
      <c r="AK1069" s="175">
        <v>246.93859791006582</v>
      </c>
      <c r="AL1069" s="175">
        <v>423.30268813829008</v>
      </c>
      <c r="AM1069" s="175">
        <v>397.73059136666137</v>
      </c>
      <c r="AN1069" s="175">
        <v>350.83189165737747</v>
      </c>
      <c r="AO1069" s="175">
        <v>302.34404450127926</v>
      </c>
      <c r="AP1069" s="175">
        <v>567.92063336651438</v>
      </c>
      <c r="AQ1069" s="175">
        <v>542.30867909488552</v>
      </c>
      <c r="AR1069" s="175">
        <v>495.08737438560166</v>
      </c>
      <c r="AS1069" s="175">
        <v>447.37094472950349</v>
      </c>
      <c r="AT1069" s="175">
        <v>516.69672482325677</v>
      </c>
      <c r="AU1069" s="175">
        <v>469.47542011397292</v>
      </c>
      <c r="AV1069" s="175">
        <v>421.75899045787475</v>
      </c>
      <c r="AW1069" s="175">
        <v>422.25411540468906</v>
      </c>
      <c r="AX1069" s="175">
        <v>374.53768574859089</v>
      </c>
      <c r="AY1069" s="175">
        <v>325.92277609249277</v>
      </c>
      <c r="AZ1069" s="175">
        <v>770.39091359473855</v>
      </c>
      <c r="BA1069" s="175">
        <v>744.73910182310988</v>
      </c>
      <c r="BB1069" s="175">
        <v>697.1951921138259</v>
      </c>
      <c r="BC1069" s="175">
        <v>649.35169995772776</v>
      </c>
      <c r="BD1069" s="175">
        <v>719.08729005148109</v>
      </c>
      <c r="BE1069" s="175">
        <v>671.54338034219734</v>
      </c>
      <c r="BF1069" s="175">
        <v>623.69988818609909</v>
      </c>
      <c r="BG1069" s="175">
        <v>623.99947063291336</v>
      </c>
      <c r="BH1069" s="175">
        <v>576.15597847681522</v>
      </c>
      <c r="BI1069" s="175">
        <v>528.31248632071708</v>
      </c>
      <c r="BJ1069" s="175">
        <v>693.4354782798523</v>
      </c>
      <c r="BK1069" s="175">
        <v>645.89156857056844</v>
      </c>
      <c r="BL1069" s="175">
        <v>598.0480764144703</v>
      </c>
      <c r="BM1069" s="175">
        <v>598.34765886128457</v>
      </c>
      <c r="BN1069" s="175">
        <v>550.50416670518632</v>
      </c>
      <c r="BO1069" s="175">
        <v>502.6606745490883</v>
      </c>
      <c r="BP1069" s="175">
        <v>550.80374915200059</v>
      </c>
      <c r="BQ1069" s="175">
        <v>502.96025699590245</v>
      </c>
      <c r="BR1069" s="175">
        <v>455.11676483980432</v>
      </c>
      <c r="BS1069" s="175">
        <v>406.37479268370618</v>
      </c>
      <c r="BT1069" s="173">
        <v>809.9135038748318</v>
      </c>
      <c r="BU1069" s="173">
        <v>762.36959416554794</v>
      </c>
      <c r="BV1069" s="173">
        <v>736.71778239391915</v>
      </c>
      <c r="BW1069" s="173">
        <v>689.1738726846354</v>
      </c>
      <c r="BX1069" s="173">
        <v>568.1346590476245</v>
      </c>
      <c r="BY1069" s="174">
        <v>520.29116689152636</v>
      </c>
      <c r="BZ1069" s="175">
        <v>472.74725718224249</v>
      </c>
      <c r="CA1069" s="175">
        <v>651.33540517718973</v>
      </c>
      <c r="CB1069" s="175">
        <v>866.05014027970537</v>
      </c>
      <c r="CC1069" s="175">
        <v>818.50623057042139</v>
      </c>
      <c r="CD1069" s="175">
        <v>792.85441879879272</v>
      </c>
      <c r="CE1069" s="175">
        <v>745.31050908950886</v>
      </c>
      <c r="CF1069" s="175">
        <v>624.27129545249807</v>
      </c>
      <c r="CG1069" s="175">
        <v>576.42780329639982</v>
      </c>
      <c r="CH1069" s="175">
        <v>528.88389358711595</v>
      </c>
      <c r="CI1069" s="175">
        <v>707.47204158206307</v>
      </c>
      <c r="CJ1069" s="175">
        <v>915.4806326221435</v>
      </c>
      <c r="CK1069" s="175">
        <v>842.28491114123085</v>
      </c>
      <c r="CL1069" s="175">
        <v>769.08918966031808</v>
      </c>
      <c r="CM1069" s="175">
        <v>721.24569750422006</v>
      </c>
      <c r="CN1069" s="175">
        <v>625.85829563883806</v>
      </c>
      <c r="CO1069" s="175">
        <v>578.31438592955408</v>
      </c>
      <c r="CP1069" s="175">
        <v>530.47089377345594</v>
      </c>
      <c r="CQ1069" s="175">
        <v>711.82057232425143</v>
      </c>
      <c r="CR1069" s="175">
        <v>845.78666414489021</v>
      </c>
      <c r="CS1069" s="175">
        <v>1012.167755965529</v>
      </c>
      <c r="CT1069" s="175">
        <v>1146.1338477861677</v>
      </c>
      <c r="CU1069" s="175">
        <v>965.46102402701717</v>
      </c>
      <c r="CV1069" s="175">
        <v>891.90284004610442</v>
      </c>
      <c r="CW1069" s="175">
        <v>818.34465606519166</v>
      </c>
      <c r="CX1069" s="175">
        <v>770.37410140909356</v>
      </c>
      <c r="CY1069" s="175">
        <v>674.53703204371152</v>
      </c>
      <c r="CZ1069" s="175">
        <v>626.67051733442759</v>
      </c>
      <c r="DA1069" s="175">
        <v>578.69996267832937</v>
      </c>
      <c r="DB1069" s="175">
        <v>760.85573337198218</v>
      </c>
      <c r="DC1069" s="175">
        <v>894.82182519262085</v>
      </c>
      <c r="DD1069" s="175">
        <v>1061.2029170132596</v>
      </c>
      <c r="DE1069" s="175">
        <v>1195.1690088338985</v>
      </c>
      <c r="DF1069" s="175">
        <v>302.83356224063499</v>
      </c>
      <c r="DG1069" s="175">
        <v>507.13402496885919</v>
      </c>
      <c r="DH1069" s="175">
        <v>481.52207069723045</v>
      </c>
      <c r="DI1069" s="175">
        <v>434.30076598794659</v>
      </c>
      <c r="DJ1069" s="175">
        <v>385.68585633184841</v>
      </c>
      <c r="DK1069" s="175">
        <v>649.98834269708345</v>
      </c>
      <c r="DL1069" s="175">
        <v>624.33653092545478</v>
      </c>
      <c r="DM1069" s="175">
        <v>576.79262121617091</v>
      </c>
      <c r="DN1069" s="175">
        <v>528.94912906007266</v>
      </c>
      <c r="DO1069" s="175">
        <v>598.68471915382599</v>
      </c>
      <c r="DP1069" s="175">
        <v>551.14080944454213</v>
      </c>
      <c r="DQ1069" s="175">
        <v>503.29731728844394</v>
      </c>
      <c r="DR1069" s="175">
        <v>503.59689973525821</v>
      </c>
      <c r="DS1069" s="175">
        <v>455.75340757916001</v>
      </c>
      <c r="DT1069" s="175">
        <v>407.01143542306187</v>
      </c>
      <c r="DU1069" s="175">
        <v>828.75119292530769</v>
      </c>
      <c r="DV1069" s="175">
        <v>803.09938115367913</v>
      </c>
      <c r="DW1069" s="175">
        <v>755.55547144439504</v>
      </c>
      <c r="DX1069" s="175">
        <v>707.71197928829702</v>
      </c>
      <c r="DY1069" s="175">
        <v>777.44756938205035</v>
      </c>
      <c r="DZ1069" s="175">
        <v>729.90365967276637</v>
      </c>
      <c r="EA1069" s="175">
        <v>682.06016751666812</v>
      </c>
      <c r="EB1069" s="175">
        <v>682.3597499634825</v>
      </c>
      <c r="EC1069" s="175">
        <v>634.51625780738425</v>
      </c>
      <c r="ED1069" s="175">
        <v>586.67276565128611</v>
      </c>
      <c r="EE1069" s="175">
        <v>751.79575761042156</v>
      </c>
      <c r="EF1069" s="175">
        <v>704.25184790113758</v>
      </c>
      <c r="EG1069" s="175">
        <v>656.40835574503944</v>
      </c>
      <c r="EH1069" s="175">
        <v>656.70793819185371</v>
      </c>
      <c r="EI1069" s="175">
        <v>608.86444603575546</v>
      </c>
      <c r="EJ1069" s="175">
        <v>561.02095387965744</v>
      </c>
      <c r="EK1069" s="175">
        <v>609.16402848256973</v>
      </c>
      <c r="EL1069" s="175">
        <v>561.32053632647171</v>
      </c>
      <c r="EM1069" s="175">
        <v>513.47704417037346</v>
      </c>
      <c r="EN1069" s="175">
        <v>464.73507201427532</v>
      </c>
      <c r="EO1069" s="175">
        <v>918.20067461027452</v>
      </c>
      <c r="EP1069" s="175">
        <v>870.33415990099058</v>
      </c>
      <c r="EQ1069" s="175">
        <v>844.64249062936187</v>
      </c>
      <c r="ER1069" s="175">
        <v>796.77597592007805</v>
      </c>
      <c r="ES1069" s="175">
        <v>675.24723728306731</v>
      </c>
      <c r="ET1069" s="175">
        <v>627.27668262696898</v>
      </c>
      <c r="EU1069" s="175">
        <v>579.41016791768516</v>
      </c>
      <c r="EV1069" s="175">
        <v>758.84105555548945</v>
      </c>
      <c r="EW1069" s="175">
        <v>930.0429573747266</v>
      </c>
      <c r="EX1069" s="175">
        <v>330.3552365712041</v>
      </c>
      <c r="EY1069" s="175">
        <v>509.55507007704028</v>
      </c>
      <c r="EZ1069" s="175">
        <v>601.54623358287654</v>
      </c>
      <c r="FA1069" s="175">
        <v>718.57220583871265</v>
      </c>
    </row>
    <row r="1070" spans="1:157" ht="14.4" x14ac:dyDescent="0.3">
      <c r="A1070" s="171" t="s">
        <v>624</v>
      </c>
      <c r="B1070" s="172">
        <v>366.72046010196027</v>
      </c>
      <c r="C1070" s="173">
        <v>877.04582736865507</v>
      </c>
      <c r="D1070" s="173">
        <v>765.9928393067421</v>
      </c>
      <c r="E1070" s="173">
        <v>574.60858647268469</v>
      </c>
      <c r="F1070" s="173">
        <v>449.04484031162036</v>
      </c>
      <c r="G1070" s="173">
        <v>1596.5808469919514</v>
      </c>
      <c r="H1070" s="204">
        <v>1389.6693249655254</v>
      </c>
      <c r="I1070" s="175">
        <v>1023.4774785298263</v>
      </c>
      <c r="J1070" s="175">
        <v>854.95248335228155</v>
      </c>
      <c r="K1070" s="175">
        <v>1173.8805167098842</v>
      </c>
      <c r="L1070" s="175">
        <v>904.53742017551065</v>
      </c>
      <c r="M1070" s="175">
        <v>739.04475951283223</v>
      </c>
      <c r="N1070" s="175">
        <v>694.76701916216007</v>
      </c>
      <c r="O1070" s="175">
        <v>569.36116249034296</v>
      </c>
      <c r="P1070" s="175">
        <v>426.31457998387606</v>
      </c>
      <c r="Q1070" s="175">
        <v>3057.6689592304851</v>
      </c>
      <c r="R1070" s="175">
        <v>2850.434938190278</v>
      </c>
      <c r="S1070" s="175">
        <v>2468.3531669249801</v>
      </c>
      <c r="T1070" s="175">
        <v>2023.694992773914</v>
      </c>
      <c r="U1070" s="175">
        <v>2643.2009171500708</v>
      </c>
      <c r="V1070" s="175">
        <v>2261.1191458847738</v>
      </c>
      <c r="W1070" s="175">
        <v>1816.460971733708</v>
      </c>
      <c r="X1070" s="175">
        <v>1820.4671765143903</v>
      </c>
      <c r="Y1070" s="175">
        <v>1434.3792004684062</v>
      </c>
      <c r="Z1070" s="175">
        <v>1111.7905723686461</v>
      </c>
      <c r="AA1070" s="175">
        <v>2435.966896109865</v>
      </c>
      <c r="AB1070" s="175">
        <v>1995.3149267394826</v>
      </c>
      <c r="AC1070" s="175">
        <v>1609.2269506934983</v>
      </c>
      <c r="AD1070" s="175">
        <v>1613.233155474182</v>
      </c>
      <c r="AE1070" s="175">
        <v>1227.1451794281991</v>
      </c>
      <c r="AF1070" s="175">
        <v>977.74055066106723</v>
      </c>
      <c r="AG1070" s="175">
        <v>1231.1513842088837</v>
      </c>
      <c r="AH1070" s="175">
        <v>927.10632076387503</v>
      </c>
      <c r="AI1070" s="175">
        <v>760.51918719257083</v>
      </c>
      <c r="AJ1070" s="175">
        <v>637.32978680656743</v>
      </c>
      <c r="AK1070" s="175">
        <v>415.41615479384564</v>
      </c>
      <c r="AL1070" s="175">
        <v>942.43292703466011</v>
      </c>
      <c r="AM1070" s="175">
        <v>836.23494984655861</v>
      </c>
      <c r="AN1070" s="175">
        <v>643.52509173642704</v>
      </c>
      <c r="AO1070" s="175">
        <v>496.99826647578811</v>
      </c>
      <c r="AP1070" s="175">
        <v>1435.822447942234</v>
      </c>
      <c r="AQ1070" s="175">
        <v>1316.1101633163162</v>
      </c>
      <c r="AR1070" s="175">
        <v>1102.0755460355565</v>
      </c>
      <c r="AS1070" s="175">
        <v>909.3776714625759</v>
      </c>
      <c r="AT1070" s="175">
        <v>1200.0217819365728</v>
      </c>
      <c r="AU1070" s="175">
        <v>971.97174769715821</v>
      </c>
      <c r="AV1070" s="175">
        <v>799.71133456946393</v>
      </c>
      <c r="AW1070" s="175">
        <v>754.26798977014312</v>
      </c>
      <c r="AX1070" s="175">
        <v>605.984861323941</v>
      </c>
      <c r="AY1070" s="175">
        <v>494.77891125913021</v>
      </c>
      <c r="AZ1070" s="175">
        <v>2683.1357240674515</v>
      </c>
      <c r="BA1070" s="175">
        <v>2475.579204013462</v>
      </c>
      <c r="BB1070" s="175">
        <v>2090.887138717153</v>
      </c>
      <c r="BC1070" s="175">
        <v>1740.9864527574973</v>
      </c>
      <c r="BD1070" s="175">
        <v>2268.0226839594725</v>
      </c>
      <c r="BE1070" s="175">
        <v>1886.0801248161163</v>
      </c>
      <c r="BF1070" s="175">
        <v>1564.2000679569126</v>
      </c>
      <c r="BG1070" s="175">
        <v>1565.6921483769499</v>
      </c>
      <c r="BH1070" s="175">
        <v>1327.4060317119704</v>
      </c>
      <c r="BI1070" s="175">
        <v>1154.427816997709</v>
      </c>
      <c r="BJ1070" s="175">
        <v>2060.466163905483</v>
      </c>
      <c r="BK1070" s="175">
        <v>1723.7531523807872</v>
      </c>
      <c r="BL1070" s="175">
        <v>1436.4403594360676</v>
      </c>
      <c r="BM1070" s="175">
        <v>1437.9324398561064</v>
      </c>
      <c r="BN1070" s="175">
        <v>1211.1102197494583</v>
      </c>
      <c r="BO1070" s="175">
        <v>1038.1587780776706</v>
      </c>
      <c r="BP1070" s="175">
        <v>1212.4681029071278</v>
      </c>
      <c r="BQ1070" s="175">
        <v>995.61336761235361</v>
      </c>
      <c r="BR1070" s="175">
        <v>802.33957135051662</v>
      </c>
      <c r="BS1070" s="175">
        <v>665.43508688554539</v>
      </c>
      <c r="BT1070" s="173">
        <v>3555.164474935546</v>
      </c>
      <c r="BU1070" s="173">
        <v>3170.4724096392406</v>
      </c>
      <c r="BV1070" s="173">
        <v>2962.9158895852524</v>
      </c>
      <c r="BW1070" s="173">
        <v>2578.2238242889448</v>
      </c>
      <c r="BX1070" s="173">
        <v>1540.2889639047244</v>
      </c>
      <c r="BY1070" s="174">
        <v>1153.1728869758833</v>
      </c>
      <c r="BZ1070" s="175">
        <v>885.24252772044986</v>
      </c>
      <c r="CA1070" s="175">
        <v>2272.0614093320596</v>
      </c>
      <c r="CB1070" s="175">
        <v>3205.8056426536482</v>
      </c>
      <c r="CC1070" s="175">
        <v>2821.1135773573428</v>
      </c>
      <c r="CD1070" s="175">
        <v>2613.5570573033524</v>
      </c>
      <c r="CE1070" s="175">
        <v>2228.864992007047</v>
      </c>
      <c r="CF1070" s="175">
        <v>1417.6131523570209</v>
      </c>
      <c r="CG1070" s="175">
        <v>1186.4646333014123</v>
      </c>
      <c r="CH1070" s="175">
        <v>970.9677811643063</v>
      </c>
      <c r="CI1070" s="175">
        <v>1922.7025770501568</v>
      </c>
      <c r="CJ1070" s="175">
        <v>4188.6083382225524</v>
      </c>
      <c r="CK1070" s="175">
        <v>3565.7536221022579</v>
      </c>
      <c r="CL1070" s="175">
        <v>2973.5050367519639</v>
      </c>
      <c r="CM1070" s="175">
        <v>2586.3889598231203</v>
      </c>
      <c r="CN1070" s="175">
        <v>1756.0106194928874</v>
      </c>
      <c r="CO1070" s="175">
        <v>1371.3185541965843</v>
      </c>
      <c r="CP1070" s="175">
        <v>1049.3189638546985</v>
      </c>
      <c r="CQ1070" s="175">
        <v>2510.1274387717654</v>
      </c>
      <c r="CR1070" s="175">
        <v>3342.7497183265273</v>
      </c>
      <c r="CS1070" s="175">
        <v>4496.9519695526178</v>
      </c>
      <c r="CT1070" s="175">
        <v>5433.0029115732323</v>
      </c>
      <c r="CU1070" s="175">
        <v>3758.8313462903811</v>
      </c>
      <c r="CV1070" s="175">
        <v>3163.6499678952991</v>
      </c>
      <c r="CW1070" s="175">
        <v>2568.468589500209</v>
      </c>
      <c r="CX1070" s="175">
        <v>2180.3244116885071</v>
      </c>
      <c r="CY1070" s="175">
        <v>1567.5571862710592</v>
      </c>
      <c r="CZ1070" s="175">
        <v>1280.1297287283512</v>
      </c>
      <c r="DA1070" s="175">
        <v>1054.6166960547307</v>
      </c>
      <c r="DB1070" s="175">
        <v>2103.3084346509336</v>
      </c>
      <c r="DC1070" s="175">
        <v>2935.9307142056955</v>
      </c>
      <c r="DD1070" s="175">
        <v>4030.8325028043814</v>
      </c>
      <c r="DE1070" s="175">
        <v>4905.7970464571745</v>
      </c>
      <c r="DF1070" s="175">
        <v>550.04593037028951</v>
      </c>
      <c r="DG1070" s="175">
        <v>1261.2797525101014</v>
      </c>
      <c r="DH1070" s="175">
        <v>1145.1913711303575</v>
      </c>
      <c r="DI1070" s="175">
        <v>910.8343992595461</v>
      </c>
      <c r="DJ1070" s="175">
        <v>755.23358916272389</v>
      </c>
      <c r="DK1070" s="175">
        <v>1811.123694427155</v>
      </c>
      <c r="DL1070" s="175">
        <v>1632.7518065126471</v>
      </c>
      <c r="DM1070" s="175">
        <v>1395.9577702677063</v>
      </c>
      <c r="DN1070" s="175">
        <v>1218.0118898111771</v>
      </c>
      <c r="DO1070" s="175">
        <v>1504.9920979918013</v>
      </c>
      <c r="DP1070" s="175">
        <v>1274.6942925629264</v>
      </c>
      <c r="DQ1070" s="175">
        <v>1101.7428508911398</v>
      </c>
      <c r="DR1070" s="175">
        <v>1059.1974404258242</v>
      </c>
      <c r="DS1070" s="175">
        <v>865.92364416398539</v>
      </c>
      <c r="DT1070" s="175">
        <v>707.60390779155932</v>
      </c>
      <c r="DU1070" s="175">
        <v>2998.7488139595275</v>
      </c>
      <c r="DV1070" s="175">
        <v>2791.192293905538</v>
      </c>
      <c r="DW1070" s="175">
        <v>2406.500228609229</v>
      </c>
      <c r="DX1070" s="175">
        <v>2019.3841516803889</v>
      </c>
      <c r="DY1070" s="175">
        <v>2583.6357738515471</v>
      </c>
      <c r="DZ1070" s="175">
        <v>2198.9437085552418</v>
      </c>
      <c r="EA1070" s="175">
        <v>1818.2705205350794</v>
      </c>
      <c r="EB1070" s="175">
        <v>1819.8540591995795</v>
      </c>
      <c r="EC1070" s="175">
        <v>1534.0194488825352</v>
      </c>
      <c r="ED1070" s="175">
        <v>1342.3447237099851</v>
      </c>
      <c r="EE1070" s="175">
        <v>2376.0792537975626</v>
      </c>
      <c r="EF1070" s="175">
        <v>1991.3871885012522</v>
      </c>
      <c r="EG1070" s="175">
        <v>1692.0804528863725</v>
      </c>
      <c r="EH1070" s="175">
        <v>1693.5725333064111</v>
      </c>
      <c r="EI1070" s="175">
        <v>1406.2597403616917</v>
      </c>
      <c r="EJ1070" s="175">
        <v>1221.2334942959278</v>
      </c>
      <c r="EK1070" s="175">
        <v>1407.7518207817291</v>
      </c>
      <c r="EL1070" s="175">
        <v>1178.6880838306122</v>
      </c>
      <c r="EM1070" s="175">
        <v>1005.7366421588243</v>
      </c>
      <c r="EN1070" s="175">
        <v>814.69734579887881</v>
      </c>
      <c r="EO1070" s="175">
        <v>3471.1738190831943</v>
      </c>
      <c r="EP1070" s="175">
        <v>3083.8714597558792</v>
      </c>
      <c r="EQ1070" s="175">
        <v>2875.9924406881073</v>
      </c>
      <c r="ER1070" s="175">
        <v>2488.6900813607972</v>
      </c>
      <c r="ES1070" s="175">
        <v>1636.4753053242675</v>
      </c>
      <c r="ET1070" s="175">
        <v>1348.529673338453</v>
      </c>
      <c r="EU1070" s="175">
        <v>1118.5341972143822</v>
      </c>
      <c r="EV1070" s="175">
        <v>2181.7472373427504</v>
      </c>
      <c r="EW1070" s="175">
        <v>3315.6556487897019</v>
      </c>
      <c r="EX1070" s="175">
        <v>584.14771600855602</v>
      </c>
      <c r="EY1070" s="175">
        <v>1190.8050875437705</v>
      </c>
      <c r="EZ1070" s="175">
        <v>1435.192055941249</v>
      </c>
      <c r="FA1070" s="175">
        <v>1950.660035873271</v>
      </c>
    </row>
    <row r="1071" spans="1:157" ht="14.4" x14ac:dyDescent="0.3">
      <c r="A1071" s="176" t="s">
        <v>625</v>
      </c>
      <c r="B1071" s="172">
        <v>0</v>
      </c>
      <c r="C1071" s="173">
        <v>0</v>
      </c>
      <c r="D1071" s="173">
        <v>0</v>
      </c>
      <c r="E1071" s="173">
        <v>0</v>
      </c>
      <c r="F1071" s="173">
        <v>-16.070331450259157</v>
      </c>
      <c r="G1071" s="173">
        <v>0</v>
      </c>
      <c r="H1071" s="204">
        <v>0</v>
      </c>
      <c r="I1071" s="175">
        <v>0</v>
      </c>
      <c r="J1071" s="175">
        <v>0</v>
      </c>
      <c r="K1071" s="175">
        <v>0</v>
      </c>
      <c r="L1071" s="175">
        <v>0</v>
      </c>
      <c r="M1071" s="175">
        <v>0</v>
      </c>
      <c r="N1071" s="175">
        <v>0</v>
      </c>
      <c r="O1071" s="175">
        <v>0</v>
      </c>
      <c r="P1071" s="175">
        <v>-89.489036840288463</v>
      </c>
      <c r="Q1071" s="175">
        <v>0</v>
      </c>
      <c r="R1071" s="175">
        <v>0</v>
      </c>
      <c r="S1071" s="175">
        <v>0</v>
      </c>
      <c r="T1071" s="175">
        <v>0</v>
      </c>
      <c r="U1071" s="175">
        <v>0</v>
      </c>
      <c r="V1071" s="175">
        <v>0</v>
      </c>
      <c r="W1071" s="175">
        <v>0</v>
      </c>
      <c r="X1071" s="175">
        <v>0</v>
      </c>
      <c r="Y1071" s="175">
        <v>0</v>
      </c>
      <c r="Z1071" s="175">
        <v>0</v>
      </c>
      <c r="AA1071" s="175">
        <v>0</v>
      </c>
      <c r="AB1071" s="175">
        <v>0</v>
      </c>
      <c r="AC1071" s="175">
        <v>0</v>
      </c>
      <c r="AD1071" s="175">
        <v>0</v>
      </c>
      <c r="AE1071" s="175">
        <v>0</v>
      </c>
      <c r="AF1071" s="175">
        <v>0</v>
      </c>
      <c r="AG1071" s="175">
        <v>0</v>
      </c>
      <c r="AH1071" s="175">
        <v>0</v>
      </c>
      <c r="AI1071" s="175">
        <v>0</v>
      </c>
      <c r="AJ1071" s="175">
        <v>0</v>
      </c>
      <c r="AK1071" s="175">
        <v>0</v>
      </c>
      <c r="AL1071" s="175">
        <v>0</v>
      </c>
      <c r="AM1071" s="175">
        <v>0</v>
      </c>
      <c r="AN1071" s="175">
        <v>0</v>
      </c>
      <c r="AO1071" s="175">
        <v>0</v>
      </c>
      <c r="AP1071" s="175">
        <v>0</v>
      </c>
      <c r="AQ1071" s="175">
        <v>0</v>
      </c>
      <c r="AR1071" s="175">
        <v>0</v>
      </c>
      <c r="AS1071" s="175">
        <v>0</v>
      </c>
      <c r="AT1071" s="175">
        <v>0</v>
      </c>
      <c r="AU1071" s="175">
        <v>0</v>
      </c>
      <c r="AV1071" s="175">
        <v>0</v>
      </c>
      <c r="AW1071" s="175">
        <v>0</v>
      </c>
      <c r="AX1071" s="175">
        <v>0</v>
      </c>
      <c r="AY1071" s="175">
        <v>-31.545509069705076</v>
      </c>
      <c r="AZ1071" s="175">
        <v>0</v>
      </c>
      <c r="BA1071" s="175">
        <v>0</v>
      </c>
      <c r="BB1071" s="175">
        <v>0</v>
      </c>
      <c r="BC1071" s="175">
        <v>0</v>
      </c>
      <c r="BD1071" s="175">
        <v>0</v>
      </c>
      <c r="BE1071" s="175">
        <v>0</v>
      </c>
      <c r="BF1071" s="175">
        <v>0</v>
      </c>
      <c r="BG1071" s="175">
        <v>0</v>
      </c>
      <c r="BH1071" s="175">
        <v>0</v>
      </c>
      <c r="BI1071" s="175">
        <v>0</v>
      </c>
      <c r="BJ1071" s="175">
        <v>0</v>
      </c>
      <c r="BK1071" s="175">
        <v>0</v>
      </c>
      <c r="BL1071" s="175">
        <v>0</v>
      </c>
      <c r="BM1071" s="175">
        <v>0</v>
      </c>
      <c r="BN1071" s="175">
        <v>0</v>
      </c>
      <c r="BO1071" s="175">
        <v>0</v>
      </c>
      <c r="BP1071" s="175">
        <v>0</v>
      </c>
      <c r="BQ1071" s="175">
        <v>0</v>
      </c>
      <c r="BR1071" s="175">
        <v>0</v>
      </c>
      <c r="BS1071" s="175">
        <v>0</v>
      </c>
      <c r="BT1071" s="173">
        <v>0</v>
      </c>
      <c r="BU1071" s="173">
        <v>0</v>
      </c>
      <c r="BV1071" s="173">
        <v>0</v>
      </c>
      <c r="BW1071" s="173">
        <v>0</v>
      </c>
      <c r="BX1071" s="173">
        <v>0</v>
      </c>
      <c r="BY1071" s="174">
        <v>0</v>
      </c>
      <c r="BZ1071" s="175">
        <v>0</v>
      </c>
      <c r="CA1071" s="175">
        <v>0</v>
      </c>
      <c r="CB1071" s="175">
        <v>0</v>
      </c>
      <c r="CC1071" s="175">
        <v>0</v>
      </c>
      <c r="CD1071" s="175">
        <v>0</v>
      </c>
      <c r="CE1071" s="175">
        <v>0</v>
      </c>
      <c r="CF1071" s="175">
        <v>0</v>
      </c>
      <c r="CG1071" s="175">
        <v>0</v>
      </c>
      <c r="CH1071" s="175">
        <v>0</v>
      </c>
      <c r="CI1071" s="175">
        <v>0</v>
      </c>
      <c r="CJ1071" s="175">
        <v>0</v>
      </c>
      <c r="CK1071" s="175">
        <v>0</v>
      </c>
      <c r="CL1071" s="175">
        <v>0</v>
      </c>
      <c r="CM1071" s="175">
        <v>0</v>
      </c>
      <c r="CN1071" s="175">
        <v>0</v>
      </c>
      <c r="CO1071" s="175">
        <v>0</v>
      </c>
      <c r="CP1071" s="175">
        <v>0</v>
      </c>
      <c r="CQ1071" s="175">
        <v>0</v>
      </c>
      <c r="CR1071" s="175">
        <v>0</v>
      </c>
      <c r="CS1071" s="175">
        <v>0</v>
      </c>
      <c r="CT1071" s="175">
        <v>0</v>
      </c>
      <c r="CU1071" s="175">
        <v>0</v>
      </c>
      <c r="CV1071" s="175">
        <v>0</v>
      </c>
      <c r="CW1071" s="175">
        <v>0</v>
      </c>
      <c r="CX1071" s="175">
        <v>0</v>
      </c>
      <c r="CY1071" s="175">
        <v>0</v>
      </c>
      <c r="CZ1071" s="175">
        <v>0</v>
      </c>
      <c r="DA1071" s="175">
        <v>0</v>
      </c>
      <c r="DB1071" s="175">
        <v>0</v>
      </c>
      <c r="DC1071" s="175">
        <v>0</v>
      </c>
      <c r="DD1071" s="175">
        <v>0</v>
      </c>
      <c r="DE1071" s="175">
        <v>0</v>
      </c>
      <c r="DF1071" s="175">
        <v>0</v>
      </c>
      <c r="DG1071" s="175">
        <v>0</v>
      </c>
      <c r="DH1071" s="175">
        <v>0</v>
      </c>
      <c r="DI1071" s="175">
        <v>0</v>
      </c>
      <c r="DJ1071" s="175">
        <v>0</v>
      </c>
      <c r="DK1071" s="175">
        <v>0</v>
      </c>
      <c r="DL1071" s="175">
        <v>0</v>
      </c>
      <c r="DM1071" s="175">
        <v>0</v>
      </c>
      <c r="DN1071" s="175">
        <v>0</v>
      </c>
      <c r="DO1071" s="175">
        <v>0</v>
      </c>
      <c r="DP1071" s="175">
        <v>0</v>
      </c>
      <c r="DQ1071" s="175">
        <v>0</v>
      </c>
      <c r="DR1071" s="175">
        <v>0</v>
      </c>
      <c r="DS1071" s="175">
        <v>0</v>
      </c>
      <c r="DT1071" s="175">
        <v>0</v>
      </c>
      <c r="DU1071" s="175">
        <v>0</v>
      </c>
      <c r="DV1071" s="175">
        <v>0</v>
      </c>
      <c r="DW1071" s="175">
        <v>0</v>
      </c>
      <c r="DX1071" s="175">
        <v>0</v>
      </c>
      <c r="DY1071" s="175">
        <v>0</v>
      </c>
      <c r="DZ1071" s="175">
        <v>0</v>
      </c>
      <c r="EA1071" s="175">
        <v>0</v>
      </c>
      <c r="EB1071" s="175">
        <v>0</v>
      </c>
      <c r="EC1071" s="175">
        <v>0</v>
      </c>
      <c r="ED1071" s="175">
        <v>0</v>
      </c>
      <c r="EE1071" s="175">
        <v>0</v>
      </c>
      <c r="EF1071" s="175">
        <v>0</v>
      </c>
      <c r="EG1071" s="175">
        <v>0</v>
      </c>
      <c r="EH1071" s="175">
        <v>0</v>
      </c>
      <c r="EI1071" s="175">
        <v>0</v>
      </c>
      <c r="EJ1071" s="175">
        <v>0</v>
      </c>
      <c r="EK1071" s="175">
        <v>0</v>
      </c>
      <c r="EL1071" s="175">
        <v>0</v>
      </c>
      <c r="EM1071" s="175">
        <v>0</v>
      </c>
      <c r="EN1071" s="175">
        <v>0</v>
      </c>
      <c r="EO1071" s="175">
        <v>0</v>
      </c>
      <c r="EP1071" s="175">
        <v>0</v>
      </c>
      <c r="EQ1071" s="175">
        <v>0</v>
      </c>
      <c r="ER1071" s="175">
        <v>0</v>
      </c>
      <c r="ES1071" s="175">
        <v>0</v>
      </c>
      <c r="ET1071" s="175">
        <v>0</v>
      </c>
      <c r="EU1071" s="175">
        <v>0</v>
      </c>
      <c r="EV1071" s="175">
        <v>0</v>
      </c>
      <c r="EW1071" s="175">
        <v>0</v>
      </c>
      <c r="EX1071" s="175">
        <v>0</v>
      </c>
      <c r="EY1071" s="175">
        <v>0</v>
      </c>
      <c r="EZ1071" s="175">
        <v>0</v>
      </c>
      <c r="FA1071" s="175">
        <v>0</v>
      </c>
    </row>
    <row r="1072" spans="1:157" ht="14.4" x14ac:dyDescent="0.3">
      <c r="A1072" s="176" t="s">
        <v>626</v>
      </c>
      <c r="B1072" s="172">
        <v>0</v>
      </c>
      <c r="C1072" s="173">
        <v>-50</v>
      </c>
      <c r="D1072" s="173">
        <v>-50</v>
      </c>
      <c r="E1072" s="173">
        <v>-50</v>
      </c>
      <c r="F1072" s="173">
        <v>0</v>
      </c>
      <c r="G1072" s="173">
        <v>-100</v>
      </c>
      <c r="H1072" s="204">
        <v>-100</v>
      </c>
      <c r="I1072" s="175">
        <v>-100</v>
      </c>
      <c r="J1072" s="175">
        <v>-50</v>
      </c>
      <c r="K1072" s="175">
        <v>-100</v>
      </c>
      <c r="L1072" s="175">
        <v>-100</v>
      </c>
      <c r="M1072" s="175">
        <v>-50</v>
      </c>
      <c r="N1072" s="175">
        <v>-100</v>
      </c>
      <c r="O1072" s="175">
        <v>-50</v>
      </c>
      <c r="P1072" s="175">
        <v>0</v>
      </c>
      <c r="Q1072" s="175">
        <v>-100</v>
      </c>
      <c r="R1072" s="175">
        <v>-100</v>
      </c>
      <c r="S1072" s="175">
        <v>-100</v>
      </c>
      <c r="T1072" s="175">
        <v>-100</v>
      </c>
      <c r="U1072" s="175">
        <v>-100</v>
      </c>
      <c r="V1072" s="175">
        <v>-100</v>
      </c>
      <c r="W1072" s="175">
        <v>-100</v>
      </c>
      <c r="X1072" s="175">
        <v>-100</v>
      </c>
      <c r="Y1072" s="175">
        <v>-100</v>
      </c>
      <c r="Z1072" s="175">
        <v>-50</v>
      </c>
      <c r="AA1072" s="175">
        <v>-100</v>
      </c>
      <c r="AB1072" s="175">
        <v>-100</v>
      </c>
      <c r="AC1072" s="175">
        <v>-100</v>
      </c>
      <c r="AD1072" s="175">
        <v>-100</v>
      </c>
      <c r="AE1072" s="175">
        <v>-100</v>
      </c>
      <c r="AF1072" s="175">
        <v>-50</v>
      </c>
      <c r="AG1072" s="175">
        <v>-100</v>
      </c>
      <c r="AH1072" s="175">
        <v>-100</v>
      </c>
      <c r="AI1072" s="175">
        <v>-50</v>
      </c>
      <c r="AJ1072" s="175">
        <v>0</v>
      </c>
      <c r="AK1072" s="175">
        <v>0</v>
      </c>
      <c r="AL1072" s="175">
        <v>-50</v>
      </c>
      <c r="AM1072" s="175">
        <v>-50</v>
      </c>
      <c r="AN1072" s="175">
        <v>-50</v>
      </c>
      <c r="AO1072" s="175">
        <v>0</v>
      </c>
      <c r="AP1072" s="175">
        <v>-100</v>
      </c>
      <c r="AQ1072" s="175">
        <v>-100</v>
      </c>
      <c r="AR1072" s="175">
        <v>-100</v>
      </c>
      <c r="AS1072" s="175">
        <v>-50</v>
      </c>
      <c r="AT1072" s="175">
        <v>-100</v>
      </c>
      <c r="AU1072" s="175">
        <v>-100</v>
      </c>
      <c r="AV1072" s="175">
        <v>-50</v>
      </c>
      <c r="AW1072" s="175">
        <v>-100</v>
      </c>
      <c r="AX1072" s="175">
        <v>-50</v>
      </c>
      <c r="AY1072" s="175">
        <v>0</v>
      </c>
      <c r="AZ1072" s="175">
        <v>-100</v>
      </c>
      <c r="BA1072" s="175">
        <v>-100</v>
      </c>
      <c r="BB1072" s="175">
        <v>-100</v>
      </c>
      <c r="BC1072" s="175">
        <v>-100</v>
      </c>
      <c r="BD1072" s="175">
        <v>-100</v>
      </c>
      <c r="BE1072" s="175">
        <v>-100</v>
      </c>
      <c r="BF1072" s="175">
        <v>-100</v>
      </c>
      <c r="BG1072" s="175">
        <v>-100</v>
      </c>
      <c r="BH1072" s="175">
        <v>-100</v>
      </c>
      <c r="BI1072" s="175">
        <v>-50</v>
      </c>
      <c r="BJ1072" s="175">
        <v>-100</v>
      </c>
      <c r="BK1072" s="175">
        <v>-100</v>
      </c>
      <c r="BL1072" s="175">
        <v>-100</v>
      </c>
      <c r="BM1072" s="175">
        <v>-100</v>
      </c>
      <c r="BN1072" s="175">
        <v>-100</v>
      </c>
      <c r="BO1072" s="175">
        <v>-50</v>
      </c>
      <c r="BP1072" s="175">
        <v>-100</v>
      </c>
      <c r="BQ1072" s="175">
        <v>-100</v>
      </c>
      <c r="BR1072" s="175">
        <v>-50</v>
      </c>
      <c r="BS1072" s="175">
        <v>0</v>
      </c>
      <c r="BT1072" s="173">
        <v>-100</v>
      </c>
      <c r="BU1072" s="173">
        <v>-100</v>
      </c>
      <c r="BV1072" s="173">
        <v>-100</v>
      </c>
      <c r="BW1072" s="173">
        <v>-100</v>
      </c>
      <c r="BX1072" s="173">
        <v>-100</v>
      </c>
      <c r="BY1072" s="174">
        <v>-100</v>
      </c>
      <c r="BZ1072" s="175">
        <v>-100</v>
      </c>
      <c r="CA1072" s="175">
        <v>-100</v>
      </c>
      <c r="CB1072" s="175">
        <v>-100</v>
      </c>
      <c r="CC1072" s="175">
        <v>-100</v>
      </c>
      <c r="CD1072" s="175">
        <v>-100</v>
      </c>
      <c r="CE1072" s="175">
        <v>-100</v>
      </c>
      <c r="CF1072" s="175">
        <v>-100</v>
      </c>
      <c r="CG1072" s="175">
        <v>-100</v>
      </c>
      <c r="CH1072" s="175">
        <v>-100</v>
      </c>
      <c r="CI1072" s="175">
        <v>-100</v>
      </c>
      <c r="CJ1072" s="175">
        <v>-100</v>
      </c>
      <c r="CK1072" s="175">
        <v>-100</v>
      </c>
      <c r="CL1072" s="175">
        <v>-100</v>
      </c>
      <c r="CM1072" s="175">
        <v>-100</v>
      </c>
      <c r="CN1072" s="175">
        <v>-100</v>
      </c>
      <c r="CO1072" s="175">
        <v>-100</v>
      </c>
      <c r="CP1072" s="175">
        <v>-100</v>
      </c>
      <c r="CQ1072" s="175">
        <v>-100</v>
      </c>
      <c r="CR1072" s="175">
        <v>-100</v>
      </c>
      <c r="CS1072" s="175">
        <v>-100</v>
      </c>
      <c r="CT1072" s="175">
        <v>-100</v>
      </c>
      <c r="CU1072" s="175">
        <v>-100</v>
      </c>
      <c r="CV1072" s="175">
        <v>-100</v>
      </c>
      <c r="CW1072" s="175">
        <v>-100</v>
      </c>
      <c r="CX1072" s="175">
        <v>-100</v>
      </c>
      <c r="CY1072" s="175">
        <v>-100</v>
      </c>
      <c r="CZ1072" s="175">
        <v>-100</v>
      </c>
      <c r="DA1072" s="175">
        <v>-100</v>
      </c>
      <c r="DB1072" s="175">
        <v>-100</v>
      </c>
      <c r="DC1072" s="175">
        <v>-100</v>
      </c>
      <c r="DD1072" s="175">
        <v>-100</v>
      </c>
      <c r="DE1072" s="175">
        <v>-100</v>
      </c>
      <c r="DF1072" s="175">
        <v>0</v>
      </c>
      <c r="DG1072" s="175">
        <v>-50</v>
      </c>
      <c r="DH1072" s="175">
        <v>-50</v>
      </c>
      <c r="DI1072" s="175">
        <v>-50</v>
      </c>
      <c r="DJ1072" s="175">
        <v>0</v>
      </c>
      <c r="DK1072" s="175">
        <v>-100</v>
      </c>
      <c r="DL1072" s="175">
        <v>-100</v>
      </c>
      <c r="DM1072" s="175">
        <v>-100</v>
      </c>
      <c r="DN1072" s="175">
        <v>-50</v>
      </c>
      <c r="DO1072" s="175">
        <v>-100</v>
      </c>
      <c r="DP1072" s="175">
        <v>-100</v>
      </c>
      <c r="DQ1072" s="175">
        <v>-50</v>
      </c>
      <c r="DR1072" s="175">
        <v>-100</v>
      </c>
      <c r="DS1072" s="175">
        <v>-50</v>
      </c>
      <c r="DT1072" s="175">
        <v>0</v>
      </c>
      <c r="DU1072" s="175">
        <v>-100</v>
      </c>
      <c r="DV1072" s="175">
        <v>-100</v>
      </c>
      <c r="DW1072" s="175">
        <v>-100</v>
      </c>
      <c r="DX1072" s="175">
        <v>-100</v>
      </c>
      <c r="DY1072" s="175">
        <v>-100</v>
      </c>
      <c r="DZ1072" s="175">
        <v>-100</v>
      </c>
      <c r="EA1072" s="175">
        <v>-100</v>
      </c>
      <c r="EB1072" s="175">
        <v>-100</v>
      </c>
      <c r="EC1072" s="175">
        <v>-100</v>
      </c>
      <c r="ED1072" s="175">
        <v>-50</v>
      </c>
      <c r="EE1072" s="175">
        <v>-100</v>
      </c>
      <c r="EF1072" s="175">
        <v>-100</v>
      </c>
      <c r="EG1072" s="175">
        <v>-100</v>
      </c>
      <c r="EH1072" s="175">
        <v>-100</v>
      </c>
      <c r="EI1072" s="175">
        <v>-100</v>
      </c>
      <c r="EJ1072" s="175">
        <v>-50</v>
      </c>
      <c r="EK1072" s="175">
        <v>-100</v>
      </c>
      <c r="EL1072" s="175">
        <v>-100</v>
      </c>
      <c r="EM1072" s="175">
        <v>-50</v>
      </c>
      <c r="EN1072" s="175">
        <v>0</v>
      </c>
      <c r="EO1072" s="175">
        <v>-100</v>
      </c>
      <c r="EP1072" s="175">
        <v>-100</v>
      </c>
      <c r="EQ1072" s="175">
        <v>-100</v>
      </c>
      <c r="ER1072" s="175">
        <v>-100</v>
      </c>
      <c r="ES1072" s="175">
        <v>-100</v>
      </c>
      <c r="ET1072" s="175">
        <v>-100</v>
      </c>
      <c r="EU1072" s="175">
        <v>-100</v>
      </c>
      <c r="EV1072" s="175">
        <v>-100</v>
      </c>
      <c r="EW1072" s="175">
        <v>-100</v>
      </c>
      <c r="EX1072" s="175">
        <v>0</v>
      </c>
      <c r="EY1072" s="175">
        <v>-50</v>
      </c>
      <c r="EZ1072" s="175">
        <v>-100</v>
      </c>
      <c r="FA1072" s="175">
        <v>-100</v>
      </c>
    </row>
    <row r="1073" spans="1:157" ht="14.4" x14ac:dyDescent="0.3">
      <c r="A1073" s="177" t="s">
        <v>627</v>
      </c>
      <c r="B1073" s="178">
        <v>0</v>
      </c>
      <c r="C1073" s="80">
        <v>-83.333333333333329</v>
      </c>
      <c r="D1073" s="80">
        <v>-83.333333333333329</v>
      </c>
      <c r="E1073" s="80">
        <v>-83.333333333333329</v>
      </c>
      <c r="F1073" s="80">
        <v>-83.333333333333329</v>
      </c>
      <c r="G1073" s="80">
        <v>-166.66666666666666</v>
      </c>
      <c r="H1073" s="190">
        <v>-166.66666666666666</v>
      </c>
      <c r="I1073" s="82">
        <v>-166.66666666666666</v>
      </c>
      <c r="J1073" s="82">
        <v>-166.66666666666666</v>
      </c>
      <c r="K1073" s="82">
        <v>-166.66666666666666</v>
      </c>
      <c r="L1073" s="82">
        <v>-166.66666666666666</v>
      </c>
      <c r="M1073" s="82">
        <v>-166.66666666666666</v>
      </c>
      <c r="N1073" s="82">
        <v>-166.66666666666666</v>
      </c>
      <c r="O1073" s="82">
        <v>-166.66666666666666</v>
      </c>
      <c r="P1073" s="82">
        <v>-166.66666666666666</v>
      </c>
      <c r="Q1073" s="82">
        <v>-250</v>
      </c>
      <c r="R1073" s="82">
        <v>-250</v>
      </c>
      <c r="S1073" s="82">
        <v>-250</v>
      </c>
      <c r="T1073" s="82">
        <v>-250</v>
      </c>
      <c r="U1073" s="82">
        <v>-250</v>
      </c>
      <c r="V1073" s="82">
        <v>-250</v>
      </c>
      <c r="W1073" s="82">
        <v>-250</v>
      </c>
      <c r="X1073" s="82">
        <v>-250</v>
      </c>
      <c r="Y1073" s="82">
        <v>-250</v>
      </c>
      <c r="Z1073" s="82">
        <v>-250</v>
      </c>
      <c r="AA1073" s="82">
        <v>-250</v>
      </c>
      <c r="AB1073" s="82">
        <v>-250</v>
      </c>
      <c r="AC1073" s="82">
        <v>-250</v>
      </c>
      <c r="AD1073" s="82">
        <v>-250</v>
      </c>
      <c r="AE1073" s="82">
        <v>-250</v>
      </c>
      <c r="AF1073" s="82">
        <v>-250</v>
      </c>
      <c r="AG1073" s="82">
        <v>-250</v>
      </c>
      <c r="AH1073" s="82">
        <v>-250</v>
      </c>
      <c r="AI1073" s="82">
        <v>-250</v>
      </c>
      <c r="AJ1073" s="82">
        <v>-250</v>
      </c>
      <c r="AK1073" s="82">
        <v>0</v>
      </c>
      <c r="AL1073" s="82">
        <v>-83.333333333333329</v>
      </c>
      <c r="AM1073" s="82">
        <v>-83.333333333333329</v>
      </c>
      <c r="AN1073" s="82">
        <v>-83.333333333333329</v>
      </c>
      <c r="AO1073" s="82">
        <v>-83.333333333333329</v>
      </c>
      <c r="AP1073" s="82">
        <v>-166.66666666666666</v>
      </c>
      <c r="AQ1073" s="82">
        <v>-166.66666666666666</v>
      </c>
      <c r="AR1073" s="82">
        <v>-166.66666666666666</v>
      </c>
      <c r="AS1073" s="82">
        <v>-166.66666666666666</v>
      </c>
      <c r="AT1073" s="82">
        <v>-166.66666666666666</v>
      </c>
      <c r="AU1073" s="82">
        <v>-166.66666666666666</v>
      </c>
      <c r="AV1073" s="82">
        <v>-166.66666666666666</v>
      </c>
      <c r="AW1073" s="82">
        <v>-166.66666666666666</v>
      </c>
      <c r="AX1073" s="82">
        <v>-166.66666666666666</v>
      </c>
      <c r="AY1073" s="82">
        <v>-166.66666666666666</v>
      </c>
      <c r="AZ1073" s="82">
        <v>-250</v>
      </c>
      <c r="BA1073" s="82">
        <v>-250</v>
      </c>
      <c r="BB1073" s="82">
        <v>-250</v>
      </c>
      <c r="BC1073" s="82">
        <v>-250</v>
      </c>
      <c r="BD1073" s="82">
        <v>-250</v>
      </c>
      <c r="BE1073" s="82">
        <v>-250</v>
      </c>
      <c r="BF1073" s="82">
        <v>-250</v>
      </c>
      <c r="BG1073" s="82">
        <v>-250</v>
      </c>
      <c r="BH1073" s="82">
        <v>-250</v>
      </c>
      <c r="BI1073" s="82">
        <v>-250</v>
      </c>
      <c r="BJ1073" s="82">
        <v>-250</v>
      </c>
      <c r="BK1073" s="82">
        <v>-250</v>
      </c>
      <c r="BL1073" s="82">
        <v>-250</v>
      </c>
      <c r="BM1073" s="82">
        <v>-250</v>
      </c>
      <c r="BN1073" s="82">
        <v>-250</v>
      </c>
      <c r="BO1073" s="82">
        <v>-250</v>
      </c>
      <c r="BP1073" s="82">
        <v>-250</v>
      </c>
      <c r="BQ1073" s="82">
        <v>-250</v>
      </c>
      <c r="BR1073" s="82">
        <v>-250</v>
      </c>
      <c r="BS1073" s="82">
        <v>-250</v>
      </c>
      <c r="BT1073" s="80">
        <v>-333.33333333333331</v>
      </c>
      <c r="BU1073" s="80">
        <v>-333.33333333333331</v>
      </c>
      <c r="BV1073" s="80">
        <v>-333.33333333333331</v>
      </c>
      <c r="BW1073" s="80">
        <v>-333.33333333333331</v>
      </c>
      <c r="BX1073" s="80">
        <v>-333.33333333333331</v>
      </c>
      <c r="BY1073" s="81">
        <v>-333.33333333333331</v>
      </c>
      <c r="BZ1073" s="82">
        <v>-333.33333333333331</v>
      </c>
      <c r="CA1073" s="82">
        <v>-333.33333333333331</v>
      </c>
      <c r="CB1073" s="82">
        <v>-333.33333333333331</v>
      </c>
      <c r="CC1073" s="82">
        <v>-333.33333333333331</v>
      </c>
      <c r="CD1073" s="82">
        <v>-333.33333333333331</v>
      </c>
      <c r="CE1073" s="82">
        <v>-333.33333333333331</v>
      </c>
      <c r="CF1073" s="82">
        <v>-333.33333333333331</v>
      </c>
      <c r="CG1073" s="82">
        <v>-333.33333333333331</v>
      </c>
      <c r="CH1073" s="82">
        <v>-333.33333333333331</v>
      </c>
      <c r="CI1073" s="82">
        <v>-333.33333333333331</v>
      </c>
      <c r="CJ1073" s="82">
        <v>-416.66666666666669</v>
      </c>
      <c r="CK1073" s="82">
        <v>-416.66666666666669</v>
      </c>
      <c r="CL1073" s="82">
        <v>-416.66666666666669</v>
      </c>
      <c r="CM1073" s="82">
        <v>-416.66666666666669</v>
      </c>
      <c r="CN1073" s="82">
        <v>-416.66666666666669</v>
      </c>
      <c r="CO1073" s="82">
        <v>-416.66666666666669</v>
      </c>
      <c r="CP1073" s="82">
        <v>-416.66666666666669</v>
      </c>
      <c r="CQ1073" s="82">
        <v>-416.66666666666669</v>
      </c>
      <c r="CR1073" s="82">
        <v>-500</v>
      </c>
      <c r="CS1073" s="82">
        <v>-583.33333333333337</v>
      </c>
      <c r="CT1073" s="82">
        <v>-666.66666666666663</v>
      </c>
      <c r="CU1073" s="82">
        <v>-416.66666666666669</v>
      </c>
      <c r="CV1073" s="82">
        <v>-416.66666666666669</v>
      </c>
      <c r="CW1073" s="82">
        <v>-416.66666666666669</v>
      </c>
      <c r="CX1073" s="82">
        <v>-416.66666666666669</v>
      </c>
      <c r="CY1073" s="82">
        <v>-416.66666666666669</v>
      </c>
      <c r="CZ1073" s="82">
        <v>-416.66666666666669</v>
      </c>
      <c r="DA1073" s="82">
        <v>-416.66666666666669</v>
      </c>
      <c r="DB1073" s="82">
        <v>-416.66666666666669</v>
      </c>
      <c r="DC1073" s="82">
        <v>-500</v>
      </c>
      <c r="DD1073" s="82">
        <v>-583.33333333333337</v>
      </c>
      <c r="DE1073" s="82">
        <v>-666.66666666666663</v>
      </c>
      <c r="DF1073" s="82">
        <v>0</v>
      </c>
      <c r="DG1073" s="82">
        <v>-83.333333333333329</v>
      </c>
      <c r="DH1073" s="82">
        <v>-83.333333333333329</v>
      </c>
      <c r="DI1073" s="82">
        <v>-83.333333333333329</v>
      </c>
      <c r="DJ1073" s="82">
        <v>-83.333333333333329</v>
      </c>
      <c r="DK1073" s="82">
        <v>-166.66666666666666</v>
      </c>
      <c r="DL1073" s="82">
        <v>-166.66666666666666</v>
      </c>
      <c r="DM1073" s="82">
        <v>-166.66666666666666</v>
      </c>
      <c r="DN1073" s="82">
        <v>-166.66666666666666</v>
      </c>
      <c r="DO1073" s="82">
        <v>-166.66666666666666</v>
      </c>
      <c r="DP1073" s="82">
        <v>-166.66666666666666</v>
      </c>
      <c r="DQ1073" s="82">
        <v>-166.66666666666666</v>
      </c>
      <c r="DR1073" s="82">
        <v>-166.66666666666666</v>
      </c>
      <c r="DS1073" s="82">
        <v>-166.66666666666666</v>
      </c>
      <c r="DT1073" s="82">
        <v>-166.66666666666666</v>
      </c>
      <c r="DU1073" s="82">
        <v>-250</v>
      </c>
      <c r="DV1073" s="82">
        <v>-250</v>
      </c>
      <c r="DW1073" s="82">
        <v>-250</v>
      </c>
      <c r="DX1073" s="82">
        <v>-250</v>
      </c>
      <c r="DY1073" s="82">
        <v>-250</v>
      </c>
      <c r="DZ1073" s="82">
        <v>-250</v>
      </c>
      <c r="EA1073" s="82">
        <v>-250</v>
      </c>
      <c r="EB1073" s="82">
        <v>-250</v>
      </c>
      <c r="EC1073" s="82">
        <v>-250</v>
      </c>
      <c r="ED1073" s="82">
        <v>-250</v>
      </c>
      <c r="EE1073" s="82">
        <v>-250</v>
      </c>
      <c r="EF1073" s="82">
        <v>-250</v>
      </c>
      <c r="EG1073" s="82">
        <v>-250</v>
      </c>
      <c r="EH1073" s="82">
        <v>-250</v>
      </c>
      <c r="EI1073" s="82">
        <v>-250</v>
      </c>
      <c r="EJ1073" s="82">
        <v>-250</v>
      </c>
      <c r="EK1073" s="82">
        <v>-250</v>
      </c>
      <c r="EL1073" s="82">
        <v>-250</v>
      </c>
      <c r="EM1073" s="82">
        <v>-250</v>
      </c>
      <c r="EN1073" s="82">
        <v>-250</v>
      </c>
      <c r="EO1073" s="82">
        <v>-333.33333333333331</v>
      </c>
      <c r="EP1073" s="82">
        <v>-333.33333333333331</v>
      </c>
      <c r="EQ1073" s="82">
        <v>-333.33333333333331</v>
      </c>
      <c r="ER1073" s="82">
        <v>-333.33333333333331</v>
      </c>
      <c r="ES1073" s="82">
        <v>-333.33333333333331</v>
      </c>
      <c r="ET1073" s="82">
        <v>-333.33333333333331</v>
      </c>
      <c r="EU1073" s="82">
        <v>-333.33333333333331</v>
      </c>
      <c r="EV1073" s="82">
        <v>-333.33333333333331</v>
      </c>
      <c r="EW1073" s="82">
        <v>-416.66666666666669</v>
      </c>
      <c r="EX1073" s="82">
        <v>0</v>
      </c>
      <c r="EY1073" s="82">
        <v>-83.333333333333329</v>
      </c>
      <c r="EZ1073" s="82">
        <v>-166.66666666666666</v>
      </c>
      <c r="FA1073" s="82">
        <v>-250</v>
      </c>
    </row>
    <row r="1074" spans="1:157" ht="21.75" customHeight="1" x14ac:dyDescent="0.25">
      <c r="A1074" s="83" t="s">
        <v>628</v>
      </c>
      <c r="B1074" s="179"/>
      <c r="C1074" s="85"/>
      <c r="D1074" s="85"/>
      <c r="E1074" s="85"/>
      <c r="F1074" s="85"/>
      <c r="G1074" s="85"/>
      <c r="H1074" s="191"/>
      <c r="I1074" s="85"/>
      <c r="J1074" s="85"/>
      <c r="K1074" s="85"/>
      <c r="L1074" s="85"/>
      <c r="M1074" s="85"/>
      <c r="N1074" s="85"/>
      <c r="O1074" s="85"/>
      <c r="P1074" s="85"/>
      <c r="Q1074" s="85"/>
      <c r="R1074" s="85"/>
      <c r="S1074" s="85"/>
      <c r="T1074" s="85"/>
      <c r="U1074" s="85"/>
      <c r="V1074" s="85"/>
      <c r="W1074" s="85"/>
      <c r="X1074" s="85"/>
      <c r="Y1074" s="85"/>
      <c r="Z1074" s="85"/>
      <c r="AA1074" s="85"/>
      <c r="AB1074" s="85"/>
      <c r="AC1074" s="85"/>
      <c r="AD1074" s="85"/>
      <c r="AE1074" s="85"/>
      <c r="AF1074" s="85"/>
      <c r="AG1074" s="85"/>
      <c r="AH1074" s="85"/>
      <c r="AI1074" s="85"/>
      <c r="AJ1074" s="85"/>
      <c r="AK1074" s="85"/>
      <c r="AL1074" s="85"/>
      <c r="AM1074" s="85"/>
      <c r="AN1074" s="85"/>
      <c r="AO1074" s="85"/>
      <c r="AP1074" s="85"/>
      <c r="AQ1074" s="85"/>
      <c r="AR1074" s="85"/>
      <c r="AS1074" s="85"/>
      <c r="AT1074" s="85"/>
      <c r="AU1074" s="85"/>
      <c r="AV1074" s="85"/>
      <c r="AW1074" s="85"/>
      <c r="AX1074" s="85"/>
      <c r="AY1074" s="85"/>
      <c r="AZ1074" s="85"/>
      <c r="BA1074" s="85"/>
      <c r="BB1074" s="85"/>
      <c r="BC1074" s="85"/>
      <c r="BD1074" s="85"/>
      <c r="BE1074" s="85"/>
      <c r="BF1074" s="85"/>
      <c r="BG1074" s="85"/>
      <c r="BH1074" s="85"/>
      <c r="BI1074" s="85"/>
      <c r="BJ1074" s="85"/>
      <c r="BK1074" s="85"/>
      <c r="BL1074" s="85"/>
      <c r="BM1074" s="85"/>
      <c r="BN1074" s="85"/>
      <c r="BO1074" s="85"/>
      <c r="BP1074" s="85"/>
      <c r="BQ1074" s="85"/>
      <c r="BR1074" s="85"/>
      <c r="BS1074" s="85"/>
      <c r="BT1074" s="85"/>
      <c r="BU1074" s="86"/>
      <c r="BV1074" s="86"/>
      <c r="BW1074" s="86"/>
      <c r="BX1074" s="86"/>
      <c r="BY1074" s="86"/>
      <c r="BZ1074" s="86"/>
      <c r="CA1074" s="86"/>
      <c r="CB1074" s="86"/>
      <c r="CC1074" s="86"/>
      <c r="CD1074" s="86"/>
      <c r="CE1074" s="86"/>
      <c r="CF1074" s="86"/>
      <c r="CG1074" s="86"/>
      <c r="CH1074" s="86"/>
      <c r="CI1074" s="86"/>
      <c r="CJ1074" s="86"/>
      <c r="CK1074" s="86"/>
      <c r="CL1074" s="86"/>
      <c r="CM1074" s="86"/>
      <c r="CN1074" s="86"/>
      <c r="CO1074" s="86"/>
      <c r="CP1074" s="86"/>
      <c r="CQ1074" s="86"/>
      <c r="CR1074" s="86"/>
      <c r="CS1074" s="86"/>
      <c r="CT1074" s="86"/>
      <c r="CU1074" s="86"/>
      <c r="CV1074" s="86"/>
      <c r="CW1074" s="86"/>
      <c r="CX1074" s="86"/>
      <c r="CY1074" s="86"/>
      <c r="CZ1074" s="86"/>
      <c r="DA1074" s="86"/>
      <c r="DB1074" s="86"/>
      <c r="DC1074" s="86"/>
      <c r="DD1074" s="86"/>
      <c r="DE1074" s="86"/>
      <c r="DF1074" s="86"/>
      <c r="DG1074" s="86"/>
      <c r="DH1074" s="86"/>
      <c r="DI1074" s="86"/>
      <c r="DJ1074" s="86"/>
      <c r="DK1074" s="86"/>
      <c r="DL1074" s="86"/>
      <c r="DM1074" s="86"/>
      <c r="DN1074" s="86"/>
      <c r="DO1074" s="86"/>
      <c r="DP1074" s="86"/>
      <c r="DQ1074" s="86"/>
      <c r="DR1074" s="86"/>
      <c r="DS1074" s="86"/>
      <c r="DT1074" s="86"/>
      <c r="DU1074" s="86"/>
      <c r="DV1074" s="86"/>
      <c r="DW1074" s="86"/>
      <c r="DX1074" s="86"/>
      <c r="DY1074" s="86"/>
      <c r="DZ1074" s="86"/>
      <c r="EA1074" s="86"/>
      <c r="EB1074" s="86"/>
      <c r="EC1074" s="86"/>
      <c r="ED1074" s="86"/>
      <c r="EE1074" s="86"/>
      <c r="EF1074" s="86"/>
      <c r="EG1074" s="86"/>
      <c r="EH1074" s="86"/>
      <c r="EI1074" s="86"/>
      <c r="EJ1074" s="86"/>
      <c r="EK1074" s="86"/>
      <c r="EL1074" s="86"/>
      <c r="EM1074" s="86"/>
      <c r="EN1074" s="86"/>
      <c r="EO1074" s="86"/>
      <c r="EP1074" s="86"/>
      <c r="EQ1074" s="86"/>
      <c r="ER1074" s="86"/>
      <c r="ES1074" s="86"/>
      <c r="ET1074" s="86"/>
      <c r="EU1074" s="86"/>
      <c r="EV1074" s="86"/>
      <c r="EW1074" s="86"/>
      <c r="EX1074" s="86"/>
      <c r="EY1074" s="86"/>
      <c r="EZ1074" s="86"/>
      <c r="FA1074" s="86"/>
    </row>
    <row r="1075" spans="1:157" ht="15" x14ac:dyDescent="0.35">
      <c r="A1075" s="87" t="s">
        <v>629</v>
      </c>
      <c r="B1075" s="88">
        <v>12.341227678183582</v>
      </c>
      <c r="C1075" s="89">
        <v>27.126855372743773</v>
      </c>
      <c r="D1075" s="89">
        <v>24.900107531551566</v>
      </c>
      <c r="E1075" s="89">
        <v>20.901691084755083</v>
      </c>
      <c r="F1075" s="89">
        <v>17.358493875502788</v>
      </c>
      <c r="G1075" s="89">
        <v>39.616727255132574</v>
      </c>
      <c r="H1075" s="192">
        <v>36.842837559028361</v>
      </c>
      <c r="I1075" s="90">
        <v>31.831033336086193</v>
      </c>
      <c r="J1075" s="90">
        <v>28.183260416230368</v>
      </c>
      <c r="K1075" s="90">
        <v>34.018508736621783</v>
      </c>
      <c r="L1075" s="90">
        <v>29.556981501755331</v>
      </c>
      <c r="M1075" s="90">
        <v>25.926437755279427</v>
      </c>
      <c r="N1075" s="90">
        <v>25.433935491440138</v>
      </c>
      <c r="O1075" s="90">
        <v>22.031157676730498</v>
      </c>
      <c r="P1075" s="90">
        <v>17.963533028640523</v>
      </c>
      <c r="Q1075" s="90">
        <v>60.219830828517047</v>
      </c>
      <c r="R1075" s="90">
        <v>57.441617657902718</v>
      </c>
      <c r="S1075" s="90">
        <v>52.319366958656012</v>
      </c>
      <c r="T1075" s="90">
        <v>46.810623206564266</v>
      </c>
      <c r="U1075" s="90">
        <v>54.663404487288382</v>
      </c>
      <c r="V1075" s="90">
        <v>49.541153788041676</v>
      </c>
      <c r="W1075" s="90">
        <v>44.032410035949937</v>
      </c>
      <c r="X1075" s="90">
        <v>44.086117872288796</v>
      </c>
      <c r="Y1075" s="90">
        <v>38.910159336703209</v>
      </c>
      <c r="Z1075" s="90">
        <v>34.379083459902979</v>
      </c>
      <c r="AA1075" s="90">
        <v>51.885191316674053</v>
      </c>
      <c r="AB1075" s="90">
        <v>46.430155400921173</v>
      </c>
      <c r="AC1075" s="90">
        <v>41.25419686533558</v>
      </c>
      <c r="AD1075" s="90">
        <v>41.307904701674452</v>
      </c>
      <c r="AE1075" s="90">
        <v>36.131946166088859</v>
      </c>
      <c r="AF1075" s="90">
        <v>32.016688467314943</v>
      </c>
      <c r="AG1075" s="90">
        <v>36.185654002427732</v>
      </c>
      <c r="AH1075" s="90">
        <v>31.475848379347699</v>
      </c>
      <c r="AI1075" s="90">
        <v>27.831144630550057</v>
      </c>
      <c r="AJ1075" s="90">
        <v>24.376863911214357</v>
      </c>
      <c r="AK1075" s="90">
        <v>8.8969907153538905</v>
      </c>
      <c r="AL1075" s="90">
        <v>15.526787395518516</v>
      </c>
      <c r="AM1075" s="90">
        <v>14.425960572575285</v>
      </c>
      <c r="AN1075" s="90">
        <v>12.412905018847288</v>
      </c>
      <c r="AO1075" s="90">
        <v>10.623435859819679</v>
      </c>
      <c r="AP1075" s="90">
        <v>21.068985080418255</v>
      </c>
      <c r="AQ1075" s="90">
        <v>19.928519791742588</v>
      </c>
      <c r="AR1075" s="90">
        <v>17.844801129575306</v>
      </c>
      <c r="AS1075" s="90">
        <v>15.948271013694454</v>
      </c>
      <c r="AT1075" s="90">
        <v>18.798349682743552</v>
      </c>
      <c r="AU1075" s="90">
        <v>16.674814495125549</v>
      </c>
      <c r="AV1075" s="90">
        <v>14.836345349259714</v>
      </c>
      <c r="AW1075" s="90">
        <v>14.580672137940498</v>
      </c>
      <c r="AX1075" s="90">
        <v>12.81032027810163</v>
      </c>
      <c r="AY1075" s="90">
        <v>11.027605887898234</v>
      </c>
      <c r="AZ1075" s="90">
        <v>30.702942538663567</v>
      </c>
      <c r="BA1075" s="90">
        <v>29.311674216101334</v>
      </c>
      <c r="BB1075" s="90">
        <v>26.73305185218533</v>
      </c>
      <c r="BC1075" s="90">
        <v>24.243906682649154</v>
      </c>
      <c r="BD1075" s="90">
        <v>27.920405893539101</v>
      </c>
      <c r="BE1075" s="90">
        <v>25.349594626648539</v>
      </c>
      <c r="BF1075" s="90">
        <v>22.940053517056825</v>
      </c>
      <c r="BG1075" s="90">
        <v>22.953654333349423</v>
      </c>
      <c r="BH1075" s="90">
        <v>20.781596008400388</v>
      </c>
      <c r="BI1075" s="90">
        <v>18.93711695035681</v>
      </c>
      <c r="BJ1075" s="90">
        <v>26.529137570976868</v>
      </c>
      <c r="BK1075" s="90">
        <v>24.086819337093861</v>
      </c>
      <c r="BL1075" s="90">
        <v>21.775480681804662</v>
      </c>
      <c r="BM1075" s="90">
        <v>21.789081498097261</v>
      </c>
      <c r="BN1075" s="90">
        <v>19.649591061098036</v>
      </c>
      <c r="BO1075" s="90">
        <v>17.805188062834208</v>
      </c>
      <c r="BP1075" s="90">
        <v>19.662810635167997</v>
      </c>
      <c r="BQ1075" s="90">
        <v>17.551636916384322</v>
      </c>
      <c r="BR1075" s="90">
        <v>15.649499956216943</v>
      </c>
      <c r="BS1075" s="90">
        <v>13.87942558638157</v>
      </c>
      <c r="BT1075" s="89">
        <v>68.357270933098661</v>
      </c>
      <c r="BU1075" s="180">
        <v>63.200026205266681</v>
      </c>
      <c r="BV1075" s="180">
        <v>60.417489560142215</v>
      </c>
      <c r="BW1075" s="180">
        <v>55.260244832310235</v>
      </c>
      <c r="BX1075" s="180">
        <v>41.797936818723073</v>
      </c>
      <c r="BY1075" s="181">
        <v>36.608195394598518</v>
      </c>
      <c r="BZ1075" s="182">
        <v>32.114369451089679</v>
      </c>
      <c r="CA1075" s="182">
        <v>51.155781437203473</v>
      </c>
      <c r="CB1075" s="182">
        <v>34.940408671582595</v>
      </c>
      <c r="CC1075" s="182">
        <v>32.361786307666598</v>
      </c>
      <c r="CD1075" s="182">
        <v>30.970517985104369</v>
      </c>
      <c r="CE1075" s="182">
        <v>28.391895621188382</v>
      </c>
      <c r="CF1075" s="182">
        <v>22.30472746875331</v>
      </c>
      <c r="CG1075" s="182">
        <v>20.152946409739993</v>
      </c>
      <c r="CH1075" s="182">
        <v>18.054992265026275</v>
      </c>
      <c r="CI1075" s="182">
        <v>26.339663923634991</v>
      </c>
      <c r="CJ1075" s="182">
        <v>78.080844490906046</v>
      </c>
      <c r="CK1075" s="182">
        <v>69.967164647665513</v>
      </c>
      <c r="CL1075" s="182">
        <v>62.027383274709067</v>
      </c>
      <c r="CM1075" s="182">
        <v>56.837641850584511</v>
      </c>
      <c r="CN1075" s="182">
        <v>46.157870482121815</v>
      </c>
      <c r="CO1075" s="182">
        <v>41.000625754289842</v>
      </c>
      <c r="CP1075" s="182">
        <v>36.18086436759117</v>
      </c>
      <c r="CQ1075" s="182">
        <v>55.815267429953785</v>
      </c>
      <c r="CR1075" s="182">
        <v>68.445471726820003</v>
      </c>
      <c r="CS1075" s="182">
        <v>84.928772453636938</v>
      </c>
      <c r="CT1075" s="182">
        <v>98.146639605422791</v>
      </c>
      <c r="CU1075" s="182">
        <v>39.381352113411658</v>
      </c>
      <c r="CV1075" s="182">
        <v>35.39180267538574</v>
      </c>
      <c r="CW1075" s="182">
        <v>31.402253237359798</v>
      </c>
      <c r="CX1075" s="182">
        <v>28.800491081028039</v>
      </c>
      <c r="CY1075" s="182">
        <v>24.064766682060281</v>
      </c>
      <c r="CZ1075" s="182">
        <v>21.752382820285188</v>
      </c>
      <c r="DA1075" s="182">
        <v>19.612640962641155</v>
      </c>
      <c r="DB1075" s="182">
        <v>28.284246690557019</v>
      </c>
      <c r="DC1075" s="182">
        <v>34.599348838990124</v>
      </c>
      <c r="DD1075" s="182">
        <v>42.672531979025294</v>
      </c>
      <c r="DE1075" s="182">
        <v>49.107924650464177</v>
      </c>
      <c r="DF1075" s="182">
        <v>11.026179304026346</v>
      </c>
      <c r="DG1075" s="182">
        <v>19.052331516574483</v>
      </c>
      <c r="DH1075" s="182">
        <v>17.922161407575452</v>
      </c>
      <c r="DI1075" s="182">
        <v>15.780708783504616</v>
      </c>
      <c r="DJ1075" s="182">
        <v>13.961490555340122</v>
      </c>
      <c r="DK1075" s="182">
        <v>24.699797719967066</v>
      </c>
      <c r="DL1075" s="182">
        <v>23.391440284164727</v>
      </c>
      <c r="DM1075" s="182">
        <v>21.232982775508294</v>
      </c>
      <c r="DN1075" s="182">
        <v>19.374391030696902</v>
      </c>
      <c r="DO1075" s="182">
        <v>22.226867448912557</v>
      </c>
      <c r="DP1075" s="182">
        <v>20.086865141438135</v>
      </c>
      <c r="DQ1075" s="182">
        <v>18.242462143174308</v>
      </c>
      <c r="DR1075" s="182">
        <v>17.988910996724425</v>
      </c>
      <c r="DS1075" s="182">
        <v>16.086774036557042</v>
      </c>
      <c r="DT1075" s="182">
        <v>14.255860882893673</v>
      </c>
      <c r="DU1075" s="182">
        <v>33.423329364028156</v>
      </c>
      <c r="DV1075" s="182">
        <v>32.032061041465937</v>
      </c>
      <c r="DW1075" s="182">
        <v>29.453438677549926</v>
      </c>
      <c r="DX1075" s="182">
        <v>26.858567965487659</v>
      </c>
      <c r="DY1075" s="182">
        <v>30.640792718903693</v>
      </c>
      <c r="DZ1075" s="182">
        <v>28.0621703549877</v>
      </c>
      <c r="EA1075" s="182">
        <v>25.485603304597813</v>
      </c>
      <c r="EB1075" s="182">
        <v>25.499463945448539</v>
      </c>
      <c r="EC1075" s="182">
        <v>23.192324672624324</v>
      </c>
      <c r="ED1075" s="182">
        <v>21.29473052805151</v>
      </c>
      <c r="EE1075" s="182">
        <v>29.249524396341471</v>
      </c>
      <c r="EF1075" s="182">
        <v>26.670902032425474</v>
      </c>
      <c r="EG1075" s="182">
        <v>24.325489676368765</v>
      </c>
      <c r="EH1075" s="182">
        <v>24.339090492661366</v>
      </c>
      <c r="EI1075" s="182">
        <v>22.027751837372161</v>
      </c>
      <c r="EJ1075" s="182">
        <v>20.149045417534541</v>
      </c>
      <c r="EK1075" s="182">
        <v>22.041352653664759</v>
      </c>
      <c r="EL1075" s="182">
        <v>19.895494271084662</v>
      </c>
      <c r="EM1075" s="182">
        <v>18.05109127282083</v>
      </c>
      <c r="EN1075" s="182">
        <v>16.12722482373837</v>
      </c>
      <c r="EO1075" s="180">
        <v>37.323999734269542</v>
      </c>
      <c r="EP1075" s="182">
        <v>34.727880356060915</v>
      </c>
      <c r="EQ1075" s="182">
        <v>33.334450296243617</v>
      </c>
      <c r="ER1075" s="182">
        <v>30.738330918035004</v>
      </c>
      <c r="ES1075" s="182">
        <v>24.519493130979189</v>
      </c>
      <c r="ET1075" s="182">
        <v>22.202385934380054</v>
      </c>
      <c r="EU1075" s="182">
        <v>20.053161110726094</v>
      </c>
      <c r="EV1075" s="182">
        <v>28.680867940681253</v>
      </c>
      <c r="EW1075" s="182">
        <v>37.015515662627919</v>
      </c>
      <c r="EX1075" s="182">
        <v>11.983111699692614</v>
      </c>
      <c r="EY1075" s="182">
        <v>18.927777059823523</v>
      </c>
      <c r="EZ1075" s="182">
        <v>22.11799420081314</v>
      </c>
      <c r="FA1075" s="182">
        <v>27.002711079827012</v>
      </c>
    </row>
    <row r="1076" spans="1:157" ht="15" x14ac:dyDescent="0.35">
      <c r="A1076" s="87"/>
      <c r="B1076" s="88"/>
      <c r="C1076" s="89"/>
      <c r="D1076" s="89"/>
      <c r="E1076" s="89"/>
      <c r="F1076" s="89"/>
      <c r="G1076" s="89"/>
      <c r="H1076" s="193"/>
      <c r="I1076" s="95"/>
      <c r="J1076" s="95"/>
      <c r="K1076" s="95"/>
      <c r="L1076" s="95"/>
      <c r="M1076" s="95"/>
      <c r="N1076" s="95"/>
      <c r="O1076" s="95"/>
      <c r="P1076" s="95"/>
      <c r="Q1076" s="95"/>
      <c r="R1076" s="95"/>
      <c r="S1076" s="95"/>
      <c r="T1076" s="95"/>
      <c r="U1076" s="95"/>
      <c r="V1076" s="95"/>
      <c r="W1076" s="95"/>
      <c r="X1076" s="95"/>
      <c r="Y1076" s="95"/>
      <c r="Z1076" s="95"/>
      <c r="AA1076" s="95"/>
      <c r="AB1076" s="95"/>
      <c r="AC1076" s="95"/>
      <c r="AD1076" s="95"/>
      <c r="AE1076" s="95"/>
      <c r="AF1076" s="95"/>
      <c r="AG1076" s="95"/>
      <c r="AH1076" s="95"/>
      <c r="AI1076" s="95"/>
      <c r="AJ1076" s="95"/>
      <c r="AK1076" s="95" t="s">
        <v>630</v>
      </c>
      <c r="AL1076" s="95" t="s">
        <v>630</v>
      </c>
      <c r="AM1076" s="95" t="s">
        <v>630</v>
      </c>
      <c r="AN1076" s="95" t="s">
        <v>630</v>
      </c>
      <c r="AO1076" s="95" t="s">
        <v>630</v>
      </c>
      <c r="AP1076" s="95" t="s">
        <v>630</v>
      </c>
      <c r="AQ1076" s="95" t="s">
        <v>630</v>
      </c>
      <c r="AR1076" s="95" t="s">
        <v>630</v>
      </c>
      <c r="AS1076" s="95" t="s">
        <v>630</v>
      </c>
      <c r="AT1076" s="95" t="s">
        <v>630</v>
      </c>
      <c r="AU1076" s="95" t="s">
        <v>630</v>
      </c>
      <c r="AV1076" s="95" t="s">
        <v>630</v>
      </c>
      <c r="AW1076" s="95" t="s">
        <v>630</v>
      </c>
      <c r="AX1076" s="95" t="s">
        <v>630</v>
      </c>
      <c r="AY1076" s="95" t="s">
        <v>630</v>
      </c>
      <c r="AZ1076" s="95" t="s">
        <v>630</v>
      </c>
      <c r="BA1076" s="95" t="s">
        <v>630</v>
      </c>
      <c r="BB1076" s="95" t="s">
        <v>630</v>
      </c>
      <c r="BC1076" s="95" t="s">
        <v>630</v>
      </c>
      <c r="BD1076" s="95" t="s">
        <v>630</v>
      </c>
      <c r="BE1076" s="95" t="s">
        <v>630</v>
      </c>
      <c r="BF1076" s="95" t="s">
        <v>630</v>
      </c>
      <c r="BG1076" s="95" t="s">
        <v>630</v>
      </c>
      <c r="BH1076" s="95" t="s">
        <v>630</v>
      </c>
      <c r="BI1076" s="95" t="s">
        <v>630</v>
      </c>
      <c r="BJ1076" s="95" t="s">
        <v>630</v>
      </c>
      <c r="BK1076" s="95" t="s">
        <v>630</v>
      </c>
      <c r="BL1076" s="95" t="s">
        <v>630</v>
      </c>
      <c r="BM1076" s="95" t="s">
        <v>630</v>
      </c>
      <c r="BN1076" s="95" t="s">
        <v>630</v>
      </c>
      <c r="BO1076" s="95" t="s">
        <v>630</v>
      </c>
      <c r="BP1076" s="95" t="s">
        <v>630</v>
      </c>
      <c r="BQ1076" s="95" t="s">
        <v>630</v>
      </c>
      <c r="BR1076" s="95" t="s">
        <v>630</v>
      </c>
      <c r="BS1076" s="95" t="s">
        <v>630</v>
      </c>
      <c r="BT1076" s="89"/>
      <c r="BU1076" s="89"/>
      <c r="BV1076" s="89"/>
      <c r="BW1076" s="89"/>
      <c r="BX1076" s="89"/>
      <c r="BY1076" s="94"/>
      <c r="BZ1076" s="95"/>
      <c r="CA1076" s="95"/>
      <c r="CB1076" s="95" t="s">
        <v>630</v>
      </c>
      <c r="CC1076" s="95" t="s">
        <v>630</v>
      </c>
      <c r="CD1076" s="95" t="s">
        <v>630</v>
      </c>
      <c r="CE1076" s="95" t="s">
        <v>630</v>
      </c>
      <c r="CF1076" s="95" t="s">
        <v>630</v>
      </c>
      <c r="CG1076" s="95" t="s">
        <v>630</v>
      </c>
      <c r="CH1076" s="95" t="s">
        <v>630</v>
      </c>
      <c r="CI1076" s="95" t="s">
        <v>630</v>
      </c>
      <c r="CJ1076" s="95"/>
      <c r="CK1076" s="95"/>
      <c r="CL1076" s="95"/>
      <c r="CM1076" s="95"/>
      <c r="CN1076" s="95"/>
      <c r="CO1076" s="95"/>
      <c r="CP1076" s="95"/>
      <c r="CQ1076" s="95"/>
      <c r="CR1076" s="95"/>
      <c r="CS1076" s="95"/>
      <c r="CT1076" s="95"/>
      <c r="CU1076" s="95" t="s">
        <v>631</v>
      </c>
      <c r="CV1076" s="95" t="s">
        <v>631</v>
      </c>
      <c r="CW1076" s="95" t="s">
        <v>631</v>
      </c>
      <c r="CX1076" s="95" t="s">
        <v>631</v>
      </c>
      <c r="CY1076" s="95" t="s">
        <v>631</v>
      </c>
      <c r="CZ1076" s="95" t="s">
        <v>631</v>
      </c>
      <c r="DA1076" s="95" t="s">
        <v>631</v>
      </c>
      <c r="DB1076" s="95" t="s">
        <v>631</v>
      </c>
      <c r="DC1076" s="95" t="s">
        <v>631</v>
      </c>
      <c r="DD1076" s="95" t="s">
        <v>631</v>
      </c>
      <c r="DE1076" s="95" t="s">
        <v>631</v>
      </c>
      <c r="DF1076" s="95" t="s">
        <v>631</v>
      </c>
      <c r="DG1076" s="95" t="s">
        <v>631</v>
      </c>
      <c r="DH1076" s="95" t="s">
        <v>631</v>
      </c>
      <c r="DI1076" s="95" t="s">
        <v>631</v>
      </c>
      <c r="DJ1076" s="95" t="s">
        <v>631</v>
      </c>
      <c r="DK1076" s="95" t="s">
        <v>631</v>
      </c>
      <c r="DL1076" s="95" t="s">
        <v>631</v>
      </c>
      <c r="DM1076" s="95" t="s">
        <v>631</v>
      </c>
      <c r="DN1076" s="95" t="s">
        <v>631</v>
      </c>
      <c r="DO1076" s="95" t="s">
        <v>631</v>
      </c>
      <c r="DP1076" s="95" t="s">
        <v>631</v>
      </c>
      <c r="DQ1076" s="95" t="s">
        <v>631</v>
      </c>
      <c r="DR1076" s="95" t="s">
        <v>631</v>
      </c>
      <c r="DS1076" s="95" t="s">
        <v>631</v>
      </c>
      <c r="DT1076" s="95" t="s">
        <v>631</v>
      </c>
      <c r="DU1076" s="95" t="s">
        <v>631</v>
      </c>
      <c r="DV1076" s="95" t="s">
        <v>631</v>
      </c>
      <c r="DW1076" s="95" t="s">
        <v>631</v>
      </c>
      <c r="DX1076" s="95" t="s">
        <v>631</v>
      </c>
      <c r="DY1076" s="95" t="s">
        <v>631</v>
      </c>
      <c r="DZ1076" s="95" t="s">
        <v>631</v>
      </c>
      <c r="EA1076" s="95" t="s">
        <v>631</v>
      </c>
      <c r="EB1076" s="95" t="s">
        <v>631</v>
      </c>
      <c r="EC1076" s="95" t="s">
        <v>631</v>
      </c>
      <c r="ED1076" s="95" t="s">
        <v>631</v>
      </c>
      <c r="EE1076" s="95" t="s">
        <v>631</v>
      </c>
      <c r="EF1076" s="95" t="s">
        <v>631</v>
      </c>
      <c r="EG1076" s="95" t="s">
        <v>631</v>
      </c>
      <c r="EH1076" s="95" t="s">
        <v>631</v>
      </c>
      <c r="EI1076" s="95" t="s">
        <v>631</v>
      </c>
      <c r="EJ1076" s="95" t="s">
        <v>631</v>
      </c>
      <c r="EK1076" s="95" t="s">
        <v>631</v>
      </c>
      <c r="EL1076" s="95" t="s">
        <v>631</v>
      </c>
      <c r="EM1076" s="95" t="s">
        <v>631</v>
      </c>
      <c r="EN1076" s="95" t="s">
        <v>631</v>
      </c>
      <c r="EO1076" s="89" t="s">
        <v>631</v>
      </c>
      <c r="EP1076" s="95" t="s">
        <v>631</v>
      </c>
      <c r="EQ1076" s="95" t="s">
        <v>631</v>
      </c>
      <c r="ER1076" s="95" t="s">
        <v>631</v>
      </c>
      <c r="ES1076" s="95" t="s">
        <v>631</v>
      </c>
      <c r="ET1076" s="95" t="s">
        <v>631</v>
      </c>
      <c r="EU1076" s="95" t="s">
        <v>631</v>
      </c>
      <c r="EV1076" s="95" t="s">
        <v>631</v>
      </c>
      <c r="EW1076" s="95" t="s">
        <v>631</v>
      </c>
      <c r="EX1076" s="95" t="s">
        <v>631</v>
      </c>
      <c r="EY1076" s="95" t="s">
        <v>631</v>
      </c>
      <c r="EZ1076" s="95" t="s">
        <v>631</v>
      </c>
      <c r="FA1076" s="95" t="s">
        <v>631</v>
      </c>
    </row>
    <row r="1077" spans="1:157" ht="15" x14ac:dyDescent="0.35">
      <c r="A1077" s="87" t="s">
        <v>632</v>
      </c>
      <c r="B1077" s="96">
        <v>2172.0560713603104</v>
      </c>
      <c r="C1077" s="97">
        <v>4774.3265456029039</v>
      </c>
      <c r="D1077" s="97">
        <v>4382.4189255530755</v>
      </c>
      <c r="E1077" s="97">
        <v>3678.6976309168945</v>
      </c>
      <c r="F1077" s="97">
        <v>3055.0949220884909</v>
      </c>
      <c r="G1077" s="97">
        <v>6972.5439969033332</v>
      </c>
      <c r="H1077" s="194">
        <v>6484.3394103889914</v>
      </c>
      <c r="I1077" s="99">
        <v>5602.26186715117</v>
      </c>
      <c r="J1077" s="99">
        <v>4960.2538332565446</v>
      </c>
      <c r="K1077" s="99">
        <v>5987.2575376454333</v>
      </c>
      <c r="L1077" s="99">
        <v>5202.0287443089383</v>
      </c>
      <c r="M1077" s="99">
        <v>4563.0530449291791</v>
      </c>
      <c r="N1077" s="99">
        <v>4476.3726464934643</v>
      </c>
      <c r="O1077" s="99">
        <v>3877.4837511045675</v>
      </c>
      <c r="P1077" s="99">
        <v>3161.581813040732</v>
      </c>
      <c r="Q1077" s="99">
        <v>10598.690225819</v>
      </c>
      <c r="R1077" s="99">
        <v>10109.724707790878</v>
      </c>
      <c r="S1077" s="99">
        <v>9208.2085847234575</v>
      </c>
      <c r="T1077" s="99">
        <v>8238.6696843553109</v>
      </c>
      <c r="U1077" s="99">
        <v>9620.7591897627553</v>
      </c>
      <c r="V1077" s="99">
        <v>8719.2430666953351</v>
      </c>
      <c r="W1077" s="99">
        <v>7749.7041663271884</v>
      </c>
      <c r="X1077" s="99">
        <v>7759.1567455228278</v>
      </c>
      <c r="Y1077" s="99">
        <v>6848.1880432597645</v>
      </c>
      <c r="Z1077" s="99">
        <v>6050.718688942924</v>
      </c>
      <c r="AA1077" s="99">
        <v>9131.7936717346329</v>
      </c>
      <c r="AB1077" s="99">
        <v>8171.7073505621265</v>
      </c>
      <c r="AC1077" s="99">
        <v>7260.7386482990623</v>
      </c>
      <c r="AD1077" s="99">
        <v>7270.1912274947035</v>
      </c>
      <c r="AE1077" s="99">
        <v>6359.2225252316393</v>
      </c>
      <c r="AF1077" s="99">
        <v>5634.93717024743</v>
      </c>
      <c r="AG1077" s="99">
        <v>6368.6751044272814</v>
      </c>
      <c r="AH1077" s="99">
        <v>5539.7493147651949</v>
      </c>
      <c r="AI1077" s="99">
        <v>4898.28145497681</v>
      </c>
      <c r="AJ1077" s="99">
        <v>4290.3280483737271</v>
      </c>
      <c r="AK1077" s="99">
        <v>3131.7407318045694</v>
      </c>
      <c r="AL1077" s="99">
        <v>5465.4291632225177</v>
      </c>
      <c r="AM1077" s="99">
        <v>5077.9381215465</v>
      </c>
      <c r="AN1077" s="99">
        <v>4369.3425666342455</v>
      </c>
      <c r="AO1077" s="99">
        <v>3739.4494226565271</v>
      </c>
      <c r="AP1077" s="99">
        <v>7416.2827483072251</v>
      </c>
      <c r="AQ1077" s="99">
        <v>7014.8389666933908</v>
      </c>
      <c r="AR1077" s="99">
        <v>6281.3699976105081</v>
      </c>
      <c r="AS1077" s="99">
        <v>5613.7913968204475</v>
      </c>
      <c r="AT1077" s="99">
        <v>6617.019088325731</v>
      </c>
      <c r="AU1077" s="99">
        <v>5869.5347022841934</v>
      </c>
      <c r="AV1077" s="99">
        <v>5222.3935629394191</v>
      </c>
      <c r="AW1077" s="99">
        <v>5132.3965925550556</v>
      </c>
      <c r="AX1077" s="99">
        <v>4509.2327378917735</v>
      </c>
      <c r="AY1077" s="99">
        <v>3881.7172725401783</v>
      </c>
      <c r="AZ1077" s="99">
        <v>10807.435773609575</v>
      </c>
      <c r="BA1077" s="99">
        <v>10317.70932406767</v>
      </c>
      <c r="BB1077" s="99">
        <v>9410.0342519692367</v>
      </c>
      <c r="BC1077" s="99">
        <v>8533.8551522925027</v>
      </c>
      <c r="BD1077" s="99">
        <v>9827.9828745257637</v>
      </c>
      <c r="BE1077" s="99">
        <v>8923.0573085802862</v>
      </c>
      <c r="BF1077" s="99">
        <v>8074.8988380040018</v>
      </c>
      <c r="BG1077" s="99">
        <v>8079.6863253389965</v>
      </c>
      <c r="BH1077" s="99">
        <v>7315.1217949569373</v>
      </c>
      <c r="BI1077" s="99">
        <v>6665.8651665255966</v>
      </c>
      <c r="BJ1077" s="99">
        <v>9338.2564249838579</v>
      </c>
      <c r="BK1077" s="99">
        <v>8478.5604066570395</v>
      </c>
      <c r="BL1077" s="99">
        <v>7664.9691999952411</v>
      </c>
      <c r="BM1077" s="99">
        <v>7669.7566873302358</v>
      </c>
      <c r="BN1077" s="99">
        <v>6916.6560535065082</v>
      </c>
      <c r="BO1077" s="99">
        <v>6267.4261981176414</v>
      </c>
      <c r="BP1077" s="99">
        <v>6921.3093435791343</v>
      </c>
      <c r="BQ1077" s="99">
        <v>6178.1761945672806</v>
      </c>
      <c r="BR1077" s="99">
        <v>5508.6239845883638</v>
      </c>
      <c r="BS1077" s="99">
        <v>4885.5578064063129</v>
      </c>
      <c r="BT1077" s="97">
        <v>12030.879684225363</v>
      </c>
      <c r="BU1077" s="97">
        <v>11123.204612126936</v>
      </c>
      <c r="BV1077" s="97">
        <v>10633.47816258503</v>
      </c>
      <c r="BW1077" s="97">
        <v>9725.8030904866009</v>
      </c>
      <c r="BX1077" s="97">
        <v>7356.4368800952607</v>
      </c>
      <c r="BY1077" s="98">
        <v>6443.0423894493397</v>
      </c>
      <c r="BZ1077" s="99">
        <v>5652.1290233917834</v>
      </c>
      <c r="CA1077" s="99">
        <v>9003.4175329478112</v>
      </c>
      <c r="CB1077" s="99">
        <v>12299.023852397075</v>
      </c>
      <c r="CC1077" s="99">
        <v>11391.348780298644</v>
      </c>
      <c r="CD1077" s="99">
        <v>10901.622330756738</v>
      </c>
      <c r="CE1077" s="99">
        <v>9993.9472586583106</v>
      </c>
      <c r="CF1077" s="99">
        <v>7851.2640690011649</v>
      </c>
      <c r="CG1077" s="99">
        <v>7093.837136228477</v>
      </c>
      <c r="CH1077" s="99">
        <v>6355.3572772892485</v>
      </c>
      <c r="CI1077" s="99">
        <v>9271.5617011195172</v>
      </c>
      <c r="CJ1077" s="99">
        <v>13742.228630399464</v>
      </c>
      <c r="CK1077" s="99">
        <v>12314.220977989129</v>
      </c>
      <c r="CL1077" s="99">
        <v>10916.819456348796</v>
      </c>
      <c r="CM1077" s="99">
        <v>10003.424965702874</v>
      </c>
      <c r="CN1077" s="99">
        <v>8123.7852048534396</v>
      </c>
      <c r="CO1077" s="99">
        <v>7216.1101327550123</v>
      </c>
      <c r="CP1077" s="99">
        <v>6367.8321286960463</v>
      </c>
      <c r="CQ1077" s="99">
        <v>9823.4870676718656</v>
      </c>
      <c r="CR1077" s="99">
        <v>12046.40302392032</v>
      </c>
      <c r="CS1077" s="99">
        <v>14947.463951840102</v>
      </c>
      <c r="CT1077" s="99">
        <v>17273.808570554411</v>
      </c>
      <c r="CU1077" s="99">
        <v>13862.235943920903</v>
      </c>
      <c r="CV1077" s="99">
        <v>12457.914541735781</v>
      </c>
      <c r="CW1077" s="99">
        <v>11053.593139550649</v>
      </c>
      <c r="CX1077" s="99">
        <v>10137.772860521869</v>
      </c>
      <c r="CY1077" s="99">
        <v>8470.7978720852188</v>
      </c>
      <c r="CZ1077" s="99">
        <v>7656.8387527403866</v>
      </c>
      <c r="DA1077" s="99">
        <v>6903.6496188496867</v>
      </c>
      <c r="DB1077" s="99">
        <v>9956.054835076071</v>
      </c>
      <c r="DC1077" s="99">
        <v>12178.970791324524</v>
      </c>
      <c r="DD1077" s="99">
        <v>15020.731256616904</v>
      </c>
      <c r="DE1077" s="99">
        <v>17285.98947696339</v>
      </c>
      <c r="DF1077" s="99">
        <v>3881.215115017274</v>
      </c>
      <c r="DG1077" s="99">
        <v>6706.4206938342186</v>
      </c>
      <c r="DH1077" s="99">
        <v>6308.6008154665587</v>
      </c>
      <c r="DI1077" s="99">
        <v>5554.8094917936251</v>
      </c>
      <c r="DJ1077" s="99">
        <v>4914.4446754797227</v>
      </c>
      <c r="DK1077" s="99">
        <v>8694.3287974284067</v>
      </c>
      <c r="DL1077" s="99">
        <v>8233.7869800259832</v>
      </c>
      <c r="DM1077" s="99">
        <v>7474.0099369789195</v>
      </c>
      <c r="DN1077" s="99">
        <v>6819.7856428053092</v>
      </c>
      <c r="DO1077" s="99">
        <v>7823.8573420172206</v>
      </c>
      <c r="DP1077" s="99">
        <v>7070.5765297862235</v>
      </c>
      <c r="DQ1077" s="99">
        <v>6421.3466743973559</v>
      </c>
      <c r="DR1077" s="99">
        <v>6332.0966708469978</v>
      </c>
      <c r="DS1077" s="99">
        <v>5662.5444608680782</v>
      </c>
      <c r="DT1077" s="99">
        <v>5018.0630307785732</v>
      </c>
      <c r="DU1077" s="99">
        <v>11765.011936137911</v>
      </c>
      <c r="DV1077" s="99">
        <v>11275.285486596009</v>
      </c>
      <c r="DW1077" s="99">
        <v>10367.610414497574</v>
      </c>
      <c r="DX1077" s="99">
        <v>9454.215923851656</v>
      </c>
      <c r="DY1077" s="99">
        <v>10785.559037054099</v>
      </c>
      <c r="DZ1077" s="99">
        <v>9877.8839649556703</v>
      </c>
      <c r="EA1077" s="99">
        <v>8970.9323632184296</v>
      </c>
      <c r="EB1077" s="99">
        <v>8975.8113087978854</v>
      </c>
      <c r="EC1077" s="99">
        <v>8163.6982847637619</v>
      </c>
      <c r="ED1077" s="99">
        <v>7495.7451458741316</v>
      </c>
      <c r="EE1077" s="99">
        <v>10295.832587512197</v>
      </c>
      <c r="EF1077" s="99">
        <v>9388.1575154137663</v>
      </c>
      <c r="EG1077" s="99">
        <v>8562.5723660818057</v>
      </c>
      <c r="EH1077" s="99">
        <v>8567.3598534168013</v>
      </c>
      <c r="EI1077" s="99">
        <v>7753.7686467550011</v>
      </c>
      <c r="EJ1077" s="99">
        <v>7092.4639869721586</v>
      </c>
      <c r="EK1077" s="99">
        <v>7758.5561340899958</v>
      </c>
      <c r="EL1077" s="99">
        <v>7003.2139834218005</v>
      </c>
      <c r="EM1077" s="99">
        <v>6353.9841280329319</v>
      </c>
      <c r="EN1077" s="99">
        <v>5676.7831379559066</v>
      </c>
      <c r="EO1077" s="97">
        <v>13138.04790646288</v>
      </c>
      <c r="EP1077" s="99">
        <v>12224.213885333442</v>
      </c>
      <c r="EQ1077" s="99">
        <v>11733.726504277753</v>
      </c>
      <c r="ER1077" s="99">
        <v>10819.892483148322</v>
      </c>
      <c r="ES1077" s="99">
        <v>8630.8615821046751</v>
      </c>
      <c r="ET1077" s="99">
        <v>7815.2398489017787</v>
      </c>
      <c r="EU1077" s="99">
        <v>7058.7127109755847</v>
      </c>
      <c r="EV1077" s="99">
        <v>10095.665515119801</v>
      </c>
      <c r="EW1077" s="99">
        <v>13029.461513245027</v>
      </c>
      <c r="EX1077" s="99">
        <v>4218.0553182918002</v>
      </c>
      <c r="EY1077" s="99">
        <v>6662.5775250578799</v>
      </c>
      <c r="EZ1077" s="99">
        <v>7785.5339586862247</v>
      </c>
      <c r="FA1077" s="99">
        <v>9504.9543000991089</v>
      </c>
    </row>
    <row r="1078" spans="1:157" ht="15.6" thickBot="1" x14ac:dyDescent="0.4">
      <c r="A1078" s="100" t="s">
        <v>633</v>
      </c>
      <c r="B1078" s="101">
        <v>26064.672856323727</v>
      </c>
      <c r="C1078" s="102">
        <v>57291.918547234847</v>
      </c>
      <c r="D1078" s="102">
        <v>52589.027106636902</v>
      </c>
      <c r="E1078" s="102">
        <v>44144.371571002732</v>
      </c>
      <c r="F1078" s="102">
        <v>36661.139065061892</v>
      </c>
      <c r="G1078" s="102">
        <v>83670.527962840002</v>
      </c>
      <c r="H1078" s="195">
        <v>77812.072924667897</v>
      </c>
      <c r="I1078" s="104">
        <v>67227.14240581404</v>
      </c>
      <c r="J1078" s="104">
        <v>59523.045999078531</v>
      </c>
      <c r="K1078" s="104">
        <v>71847.0904517452</v>
      </c>
      <c r="L1078" s="104">
        <v>62424.344931707259</v>
      </c>
      <c r="M1078" s="104">
        <v>54756.636539150146</v>
      </c>
      <c r="N1078" s="104">
        <v>53716.471757921572</v>
      </c>
      <c r="O1078" s="104">
        <v>46529.805013254809</v>
      </c>
      <c r="P1078" s="104">
        <v>37938.981756488785</v>
      </c>
      <c r="Q1078" s="104">
        <v>127184.282709828</v>
      </c>
      <c r="R1078" s="104">
        <v>121316.69649349054</v>
      </c>
      <c r="S1078" s="104">
        <v>110498.5030166815</v>
      </c>
      <c r="T1078" s="104">
        <v>98864.036212263731</v>
      </c>
      <c r="U1078" s="104">
        <v>115449.11027715306</v>
      </c>
      <c r="V1078" s="104">
        <v>104630.91680034401</v>
      </c>
      <c r="W1078" s="104">
        <v>92996.449995926261</v>
      </c>
      <c r="X1078" s="104">
        <v>93109.88094627393</v>
      </c>
      <c r="Y1078" s="104">
        <v>82178.256519117174</v>
      </c>
      <c r="Z1078" s="104">
        <v>72608.624267315085</v>
      </c>
      <c r="AA1078" s="104">
        <v>109581.5240608156</v>
      </c>
      <c r="AB1078" s="104">
        <v>98060.488206745518</v>
      </c>
      <c r="AC1078" s="104">
        <v>87128.863779588748</v>
      </c>
      <c r="AD1078" s="104">
        <v>87242.294729936446</v>
      </c>
      <c r="AE1078" s="104">
        <v>76310.670302779676</v>
      </c>
      <c r="AF1078" s="104">
        <v>67619.246042969156</v>
      </c>
      <c r="AG1078" s="104">
        <v>76424.101253127374</v>
      </c>
      <c r="AH1078" s="104">
        <v>66476.991777182338</v>
      </c>
      <c r="AI1078" s="104">
        <v>58779.37745972172</v>
      </c>
      <c r="AJ1078" s="104">
        <v>51483.936580484726</v>
      </c>
      <c r="AK1078" s="104">
        <v>37580.88878165483</v>
      </c>
      <c r="AL1078" s="104">
        <v>65585.149958670212</v>
      </c>
      <c r="AM1078" s="104">
        <v>60935.257458558001</v>
      </c>
      <c r="AN1078" s="104">
        <v>52432.110799610949</v>
      </c>
      <c r="AO1078" s="104">
        <v>44873.393071878323</v>
      </c>
      <c r="AP1078" s="104">
        <v>88995.392979686701</v>
      </c>
      <c r="AQ1078" s="104">
        <v>84178.06760032069</v>
      </c>
      <c r="AR1078" s="104">
        <v>75376.439971326094</v>
      </c>
      <c r="AS1078" s="104">
        <v>67365.496761845367</v>
      </c>
      <c r="AT1078" s="104">
        <v>79404.229059908772</v>
      </c>
      <c r="AU1078" s="104">
        <v>70434.416427410324</v>
      </c>
      <c r="AV1078" s="104">
        <v>62668.722755273033</v>
      </c>
      <c r="AW1078" s="104">
        <v>61588.759110660671</v>
      </c>
      <c r="AX1078" s="104">
        <v>54110.792854701285</v>
      </c>
      <c r="AY1078" s="104">
        <v>46580.607270482142</v>
      </c>
      <c r="AZ1078" s="104">
        <v>129689.2292833149</v>
      </c>
      <c r="BA1078" s="104">
        <v>123812.51188881203</v>
      </c>
      <c r="BB1078" s="104">
        <v>112920.41102363085</v>
      </c>
      <c r="BC1078" s="104">
        <v>102406.26182751002</v>
      </c>
      <c r="BD1078" s="104">
        <v>117935.79449430917</v>
      </c>
      <c r="BE1078" s="104">
        <v>107076.68770296343</v>
      </c>
      <c r="BF1078" s="104">
        <v>96898.786056048019</v>
      </c>
      <c r="BG1078" s="104">
        <v>96956.235904067958</v>
      </c>
      <c r="BH1078" s="104">
        <v>87781.461539483251</v>
      </c>
      <c r="BI1078" s="104">
        <v>79990.381998307159</v>
      </c>
      <c r="BJ1078" s="104">
        <v>112059.07709980629</v>
      </c>
      <c r="BK1078" s="104">
        <v>101742.72487988448</v>
      </c>
      <c r="BL1078" s="104">
        <v>91979.630399942893</v>
      </c>
      <c r="BM1078" s="104">
        <v>92037.080247962833</v>
      </c>
      <c r="BN1078" s="104">
        <v>82999.872642078102</v>
      </c>
      <c r="BO1078" s="104">
        <v>75209.114377411694</v>
      </c>
      <c r="BP1078" s="104">
        <v>83055.712122949612</v>
      </c>
      <c r="BQ1078" s="104">
        <v>74138.114334807367</v>
      </c>
      <c r="BR1078" s="104">
        <v>66103.487815060362</v>
      </c>
      <c r="BS1078" s="104">
        <v>58626.693676875759</v>
      </c>
      <c r="BT1078" s="102">
        <v>144370.55621070435</v>
      </c>
      <c r="BU1078" s="102">
        <v>133478.45534552322</v>
      </c>
      <c r="BV1078" s="102">
        <v>127601.73795102036</v>
      </c>
      <c r="BW1078" s="102">
        <v>116709.6370858392</v>
      </c>
      <c r="BX1078" s="102">
        <v>88277.242561143124</v>
      </c>
      <c r="BY1078" s="103">
        <v>77316.508673392076</v>
      </c>
      <c r="BZ1078" s="104">
        <v>67825.548280701405</v>
      </c>
      <c r="CA1078" s="104">
        <v>108041.01039537374</v>
      </c>
      <c r="CB1078" s="104">
        <v>147588.28622876489</v>
      </c>
      <c r="CC1078" s="104">
        <v>136696.18536358373</v>
      </c>
      <c r="CD1078" s="104">
        <v>130819.46796908086</v>
      </c>
      <c r="CE1078" s="104">
        <v>119927.36710389973</v>
      </c>
      <c r="CF1078" s="104">
        <v>94215.168828013979</v>
      </c>
      <c r="CG1078" s="104">
        <v>85126.04563474172</v>
      </c>
      <c r="CH1078" s="104">
        <v>76264.287327470985</v>
      </c>
      <c r="CI1078" s="104">
        <v>111258.74041343421</v>
      </c>
      <c r="CJ1078" s="104">
        <v>164906.74356479358</v>
      </c>
      <c r="CK1078" s="104">
        <v>147770.65173586956</v>
      </c>
      <c r="CL1078" s="104">
        <v>131001.83347618555</v>
      </c>
      <c r="CM1078" s="104">
        <v>120041.09958843449</v>
      </c>
      <c r="CN1078" s="104">
        <v>97485.422458241272</v>
      </c>
      <c r="CO1078" s="104">
        <v>86593.321593060144</v>
      </c>
      <c r="CP1078" s="104">
        <v>76413.985544352559</v>
      </c>
      <c r="CQ1078" s="104">
        <v>117881.84481206239</v>
      </c>
      <c r="CR1078" s="104">
        <v>144556.83628704384</v>
      </c>
      <c r="CS1078" s="104">
        <v>179369.56742208122</v>
      </c>
      <c r="CT1078" s="104">
        <v>207285.70284665294</v>
      </c>
      <c r="CU1078" s="104">
        <v>166346.83132705084</v>
      </c>
      <c r="CV1078" s="104">
        <v>149494.97450082938</v>
      </c>
      <c r="CW1078" s="104">
        <v>132643.11767460778</v>
      </c>
      <c r="CX1078" s="104">
        <v>121653.27432626243</v>
      </c>
      <c r="CY1078" s="104">
        <v>101649.57446502263</v>
      </c>
      <c r="CZ1078" s="104">
        <v>91882.065032884639</v>
      </c>
      <c r="DA1078" s="104">
        <v>82843.795426196244</v>
      </c>
      <c r="DB1078" s="104">
        <v>119472.65802091284</v>
      </c>
      <c r="DC1078" s="104">
        <v>146147.64949589429</v>
      </c>
      <c r="DD1078" s="104">
        <v>180248.77507940284</v>
      </c>
      <c r="DE1078" s="104">
        <v>207431.87372356068</v>
      </c>
      <c r="DF1078" s="104">
        <v>46574.581380207288</v>
      </c>
      <c r="DG1078" s="104">
        <v>80477.048326010627</v>
      </c>
      <c r="DH1078" s="104">
        <v>75703.209785598709</v>
      </c>
      <c r="DI1078" s="104">
        <v>66657.713901523501</v>
      </c>
      <c r="DJ1078" s="104">
        <v>58973.336105756673</v>
      </c>
      <c r="DK1078" s="104">
        <v>104331.94556914088</v>
      </c>
      <c r="DL1078" s="104">
        <v>98805.443760311799</v>
      </c>
      <c r="DM1078" s="104">
        <v>89688.119243747031</v>
      </c>
      <c r="DN1078" s="104">
        <v>81837.42771366371</v>
      </c>
      <c r="DO1078" s="104">
        <v>93886.288104206644</v>
      </c>
      <c r="DP1078" s="104">
        <v>84846.918357434683</v>
      </c>
      <c r="DQ1078" s="104">
        <v>77056.160092768274</v>
      </c>
      <c r="DR1078" s="104">
        <v>75985.160050163977</v>
      </c>
      <c r="DS1078" s="104">
        <v>67950.533530416942</v>
      </c>
      <c r="DT1078" s="104">
        <v>60216.756369342882</v>
      </c>
      <c r="DU1078" s="104">
        <v>141180.14323365493</v>
      </c>
      <c r="DV1078" s="104">
        <v>135303.4258391521</v>
      </c>
      <c r="DW1078" s="104">
        <v>124411.32497397088</v>
      </c>
      <c r="DX1078" s="104">
        <v>113450.59108621988</v>
      </c>
      <c r="DY1078" s="104">
        <v>129426.70844464919</v>
      </c>
      <c r="DZ1078" s="104">
        <v>118534.60757946805</v>
      </c>
      <c r="EA1078" s="104">
        <v>107651.18835862115</v>
      </c>
      <c r="EB1078" s="104">
        <v>107709.73570557463</v>
      </c>
      <c r="EC1078" s="104">
        <v>97964.379417165139</v>
      </c>
      <c r="ED1078" s="104">
        <v>89948.941750489583</v>
      </c>
      <c r="EE1078" s="104">
        <v>123549.99105014637</v>
      </c>
      <c r="EF1078" s="104">
        <v>112657.89018496519</v>
      </c>
      <c r="EG1078" s="104">
        <v>102750.86839298168</v>
      </c>
      <c r="EH1078" s="104">
        <v>102808.31824100162</v>
      </c>
      <c r="EI1078" s="104">
        <v>93045.223761060013</v>
      </c>
      <c r="EJ1078" s="104">
        <v>85109.567843665907</v>
      </c>
      <c r="EK1078" s="104">
        <v>93102.673609079953</v>
      </c>
      <c r="EL1078" s="104">
        <v>84038.56780106161</v>
      </c>
      <c r="EM1078" s="104">
        <v>76247.809536395187</v>
      </c>
      <c r="EN1078" s="104">
        <v>68121.397655470879</v>
      </c>
      <c r="EO1078" s="102">
        <v>157656.57487755455</v>
      </c>
      <c r="EP1078" s="104">
        <v>146690.56662400131</v>
      </c>
      <c r="EQ1078" s="104">
        <v>140804.71805133304</v>
      </c>
      <c r="ER1078" s="104">
        <v>129838.70979777985</v>
      </c>
      <c r="ES1078" s="104">
        <v>103570.33898525609</v>
      </c>
      <c r="ET1078" s="104">
        <v>93782.878186821341</v>
      </c>
      <c r="EU1078" s="104">
        <v>84704.552531707013</v>
      </c>
      <c r="EV1078" s="104">
        <v>121147.98618143762</v>
      </c>
      <c r="EW1078" s="104">
        <v>156353.53815894033</v>
      </c>
      <c r="EX1078" s="104">
        <v>50616.663819501598</v>
      </c>
      <c r="EY1078" s="104">
        <v>79950.930300694556</v>
      </c>
      <c r="EZ1078" s="104">
        <v>93426.407504234696</v>
      </c>
      <c r="FA1078" s="104">
        <v>114059.4516011893</v>
      </c>
    </row>
    <row r="1079" spans="1:157" ht="29.4" thickBot="1" x14ac:dyDescent="0.3">
      <c r="A1079" s="165" t="s">
        <v>634</v>
      </c>
      <c r="B1079" s="166">
        <v>54.182556417701015</v>
      </c>
      <c r="C1079" s="167">
        <v>152.18697606201519</v>
      </c>
      <c r="D1079" s="167">
        <v>132.06276967948708</v>
      </c>
      <c r="E1079" s="167">
        <v>104.65088301894043</v>
      </c>
      <c r="F1079" s="167">
        <v>88.116702987517996</v>
      </c>
      <c r="G1079" s="168">
        <v>267.69348459756003</v>
      </c>
      <c r="H1079" s="203">
        <v>247.53786300905023</v>
      </c>
      <c r="I1079" s="167">
        <v>210.57286742127266</v>
      </c>
      <c r="J1079" s="167">
        <v>173.06349599189662</v>
      </c>
      <c r="K1079" s="167">
        <v>227.38224142054048</v>
      </c>
      <c r="L1079" s="167">
        <v>190.41724583276289</v>
      </c>
      <c r="M1079" s="168">
        <v>152.90787440338681</v>
      </c>
      <c r="N1079" s="167">
        <v>153.45225024498512</v>
      </c>
      <c r="O1079" s="167">
        <v>118.36162352002158</v>
      </c>
      <c r="P1079" s="167">
        <v>104.92181857888029</v>
      </c>
      <c r="Q1079" s="167">
        <v>428.79851337511298</v>
      </c>
      <c r="R1079" s="167">
        <v>408.61147658062157</v>
      </c>
      <c r="S1079" s="168">
        <v>371.39220758067006</v>
      </c>
      <c r="T1079" s="167">
        <v>333.78268700470812</v>
      </c>
      <c r="U1079" s="167">
        <v>388.42443978613016</v>
      </c>
      <c r="V1079" s="167">
        <v>351.20517078617871</v>
      </c>
      <c r="W1079" s="167">
        <v>313.59565021021666</v>
      </c>
      <c r="X1079" s="167">
        <v>313.98590178622709</v>
      </c>
      <c r="Y1079" s="168">
        <v>276.37638121026515</v>
      </c>
      <c r="Z1079" s="167">
        <v>238.76686063430327</v>
      </c>
      <c r="AA1079" s="167">
        <v>368.23740299163859</v>
      </c>
      <c r="AB1079" s="167">
        <v>331.01813399168719</v>
      </c>
      <c r="AC1079" s="167">
        <v>293.40861341572514</v>
      </c>
      <c r="AD1079" s="167">
        <v>293.79886499173568</v>
      </c>
      <c r="AE1079" s="168">
        <v>256.18934441577375</v>
      </c>
      <c r="AF1079" s="167">
        <v>218.57982383981181</v>
      </c>
      <c r="AG1079" s="167">
        <v>256.57959599178412</v>
      </c>
      <c r="AH1079" s="167">
        <v>218.97007541582229</v>
      </c>
      <c r="AI1079" s="167">
        <v>181.3605548398603</v>
      </c>
      <c r="AJ1079" s="167">
        <v>143.04286304717846</v>
      </c>
      <c r="AK1079" s="169">
        <v>43.121442175126255</v>
      </c>
      <c r="AL1079" s="170">
        <v>72.240394060845247</v>
      </c>
      <c r="AM1079" s="170">
        <v>68.868216317140863</v>
      </c>
      <c r="AN1079" s="170">
        <v>62.648148518899802</v>
      </c>
      <c r="AO1079" s="170">
        <v>54.439841542853991</v>
      </c>
      <c r="AP1079" s="170">
        <v>95.47343595674279</v>
      </c>
      <c r="AQ1079" s="169">
        <v>92.327006396142849</v>
      </c>
      <c r="AR1079" s="170">
        <v>86.410242779999521</v>
      </c>
      <c r="AS1079" s="170">
        <v>79.158103450520414</v>
      </c>
      <c r="AT1079" s="170">
        <v>89.11786424927395</v>
      </c>
      <c r="AU1079" s="170">
        <v>83.443641061339534</v>
      </c>
      <c r="AV1079" s="170">
        <v>75.837826156951408</v>
      </c>
      <c r="AW1079" s="169">
        <v>77.590372876414932</v>
      </c>
      <c r="AX1079" s="170">
        <v>69.569624837244618</v>
      </c>
      <c r="AY1079" s="170">
        <v>61.270096942147873</v>
      </c>
      <c r="AZ1079" s="170">
        <v>166.98599333562731</v>
      </c>
      <c r="BA1079" s="170">
        <v>156.87676733539064</v>
      </c>
      <c r="BB1079" s="170">
        <v>138.13999612932804</v>
      </c>
      <c r="BC1079" s="169">
        <v>119.2851612680541</v>
      </c>
      <c r="BD1079" s="170">
        <v>146.76754133515414</v>
      </c>
      <c r="BE1079" s="170">
        <v>128.03077012909145</v>
      </c>
      <c r="BF1079" s="170">
        <v>109.17593526781755</v>
      </c>
      <c r="BG1079" s="170">
        <v>109.29399892302877</v>
      </c>
      <c r="BH1079" s="170">
        <v>100.46955289330855</v>
      </c>
      <c r="BI1079" s="169">
        <v>92.850272503351491</v>
      </c>
      <c r="BJ1079" s="170">
        <v>136.65831533491749</v>
      </c>
      <c r="BK1079" s="170">
        <v>117.92154412885485</v>
      </c>
      <c r="BL1079" s="170">
        <v>103.04289795110738</v>
      </c>
      <c r="BM1079" s="170">
        <v>103.07811289538127</v>
      </c>
      <c r="BN1079" s="170">
        <v>97.255879971731659</v>
      </c>
      <c r="BO1079" s="169">
        <v>89.636136267325597</v>
      </c>
      <c r="BP1079" s="170">
        <v>97.293417234462098</v>
      </c>
      <c r="BQ1079" s="170">
        <v>91.298694399055378</v>
      </c>
      <c r="BR1079" s="170">
        <v>84.030634315552177</v>
      </c>
      <c r="BS1079" s="170">
        <v>75.604035777869086</v>
      </c>
      <c r="BT1079" s="170">
        <v>501.74369096023941</v>
      </c>
      <c r="BU1079" s="170">
        <v>464.27014854811421</v>
      </c>
      <c r="BV1079" s="170">
        <v>444.05169654764097</v>
      </c>
      <c r="BW1079" s="170">
        <v>406.57815413551577</v>
      </c>
      <c r="BX1079" s="170">
        <v>311.17649000036948</v>
      </c>
      <c r="BY1079" s="170">
        <v>273.4668202778218</v>
      </c>
      <c r="BZ1079" s="170">
        <v>235.99327786569646</v>
      </c>
      <c r="CA1079" s="170">
        <v>376.75432547648541</v>
      </c>
      <c r="CB1079" s="170">
        <v>204.68472394286454</v>
      </c>
      <c r="CC1079" s="170">
        <v>185.94795273680182</v>
      </c>
      <c r="CD1079" s="170">
        <v>175.83872673656532</v>
      </c>
      <c r="CE1079" s="170">
        <v>157.10195553050264</v>
      </c>
      <c r="CF1079" s="170">
        <v>110.15343108497169</v>
      </c>
      <c r="CG1079" s="170">
        <v>104.40606588753647</v>
      </c>
      <c r="CH1079" s="170">
        <v>98.448880314860176</v>
      </c>
      <c r="CI1079" s="170">
        <v>142.19004120098739</v>
      </c>
      <c r="CJ1079" s="170">
        <v>584.95044237442119</v>
      </c>
      <c r="CK1079" s="170">
        <v>527.25844796182264</v>
      </c>
      <c r="CL1079" s="170">
        <v>469.56645354922392</v>
      </c>
      <c r="CM1079" s="170">
        <v>431.85678382667624</v>
      </c>
      <c r="CN1079" s="170">
        <v>356.67357169200324</v>
      </c>
      <c r="CO1079" s="170">
        <v>319.20002927987787</v>
      </c>
      <c r="CP1079" s="170">
        <v>281.49035955733018</v>
      </c>
      <c r="CQ1079" s="170">
        <v>424.42801260590778</v>
      </c>
      <c r="CR1079" s="170">
        <v>530.01848790178144</v>
      </c>
      <c r="CS1079" s="170">
        <v>661.15807947178075</v>
      </c>
      <c r="CT1079" s="170">
        <v>766.74855476765435</v>
      </c>
      <c r="CU1079" s="170">
        <v>243.86196021887389</v>
      </c>
      <c r="CV1079" s="170">
        <v>214.87311870349689</v>
      </c>
      <c r="CW1079" s="170">
        <v>185.88427718811982</v>
      </c>
      <c r="CX1079" s="170">
        <v>166.97936775355308</v>
      </c>
      <c r="CY1079" s="170">
        <v>129.21055040683669</v>
      </c>
      <c r="CZ1079" s="170">
        <v>114.46353067823821</v>
      </c>
      <c r="DA1079" s="170">
        <v>108.59275469792519</v>
      </c>
      <c r="DB1079" s="170">
        <v>163.22823568938401</v>
      </c>
      <c r="DC1079" s="170">
        <v>216.02347333732064</v>
      </c>
      <c r="DD1079" s="170">
        <v>281.59326912232035</v>
      </c>
      <c r="DE1079" s="170">
        <v>334.38850677025715</v>
      </c>
      <c r="DF1079" s="170">
        <v>52.179465461876752</v>
      </c>
      <c r="DG1079" s="170">
        <v>83.802143292609188</v>
      </c>
      <c r="DH1079" s="170">
        <v>80.593001145740345</v>
      </c>
      <c r="DI1079" s="170">
        <v>75.027921150499878</v>
      </c>
      <c r="DJ1079" s="170">
        <v>66.950754608889639</v>
      </c>
      <c r="DK1079" s="170">
        <v>119.53605837391365</v>
      </c>
      <c r="DL1079" s="170">
        <v>109.4268323736771</v>
      </c>
      <c r="DM1079" s="170">
        <v>97.97084946163109</v>
      </c>
      <c r="DN1079" s="170">
        <v>90.437535816715084</v>
      </c>
      <c r="DO1079" s="170">
        <v>100.54419451942999</v>
      </c>
      <c r="DP1079" s="170">
        <v>94.843143285095209</v>
      </c>
      <c r="DQ1079" s="170">
        <v>87.223399580689133</v>
      </c>
      <c r="DR1079" s="170">
        <v>88.885957712418914</v>
      </c>
      <c r="DS1079" s="170">
        <v>81.617897628915756</v>
      </c>
      <c r="DT1079" s="170">
        <v>73.561895583877643</v>
      </c>
      <c r="DU1079" s="170">
        <v>189.98543128730364</v>
      </c>
      <c r="DV1079" s="170">
        <v>179.87620528706714</v>
      </c>
      <c r="DW1079" s="170">
        <v>161.13943408100437</v>
      </c>
      <c r="DX1079" s="170">
        <v>142.28459921973055</v>
      </c>
      <c r="DY1079" s="170">
        <v>169.76697928683049</v>
      </c>
      <c r="DZ1079" s="170">
        <v>151.03020808076789</v>
      </c>
      <c r="EA1079" s="170">
        <v>132.17537321949396</v>
      </c>
      <c r="EB1079" s="170">
        <v>132.29343687470521</v>
      </c>
      <c r="EC1079" s="170">
        <v>113.43860201343128</v>
      </c>
      <c r="ED1079" s="170">
        <v>101.48842201481014</v>
      </c>
      <c r="EE1079" s="170">
        <v>159.65775328659399</v>
      </c>
      <c r="EF1079" s="170">
        <v>140.9209820805313</v>
      </c>
      <c r="EG1079" s="170">
        <v>122.06614721925737</v>
      </c>
      <c r="EH1079" s="170">
        <v>122.18421087446865</v>
      </c>
      <c r="EI1079" s="170">
        <v>105.76886722240712</v>
      </c>
      <c r="EJ1079" s="170">
        <v>98.358081142086874</v>
      </c>
      <c r="EK1079" s="170">
        <v>105.80408216668096</v>
      </c>
      <c r="EL1079" s="170">
        <v>100.02063927381667</v>
      </c>
      <c r="EM1079" s="170">
        <v>92.400895569410622</v>
      </c>
      <c r="EN1079" s="170">
        <v>84.911114002406734</v>
      </c>
      <c r="EO1079" s="170">
        <v>225.23693843259932</v>
      </c>
      <c r="EP1079" s="170">
        <v>206.37303052044979</v>
      </c>
      <c r="EQ1079" s="170">
        <v>196.24809691722228</v>
      </c>
      <c r="ER1079" s="170">
        <v>177.38418900507284</v>
      </c>
      <c r="ES1079" s="170">
        <v>129.490438055129</v>
      </c>
      <c r="ET1079" s="170">
        <v>111.96124472160788</v>
      </c>
      <c r="EU1079" s="170">
        <v>106.1892352899342</v>
      </c>
      <c r="EV1079" s="170">
        <v>162.43426317992115</v>
      </c>
      <c r="EW1079" s="170">
        <v>229.90391142812697</v>
      </c>
      <c r="EX1079" s="170">
        <v>57.196485996980378</v>
      </c>
      <c r="EY1079" s="170">
        <v>85.51498014293945</v>
      </c>
      <c r="EZ1079" s="170">
        <v>102.33509638180713</v>
      </c>
      <c r="FA1079" s="170">
        <v>146.56454971949793</v>
      </c>
    </row>
    <row r="1080" spans="1:157" ht="70.5" customHeight="1" thickBot="1" x14ac:dyDescent="0.4">
      <c r="A1080" s="49" t="s">
        <v>683</v>
      </c>
      <c r="B1080" s="50"/>
      <c r="C1080" s="50"/>
      <c r="D1080" s="50"/>
      <c r="E1080" s="50"/>
      <c r="F1080" s="50"/>
      <c r="G1080" s="50"/>
      <c r="H1080" s="184"/>
      <c r="I1080" s="50"/>
      <c r="J1080" s="50"/>
      <c r="K1080" s="50"/>
      <c r="L1080" s="50"/>
      <c r="M1080" s="50"/>
      <c r="N1080" s="50"/>
      <c r="O1080" s="50"/>
      <c r="P1080" s="50"/>
      <c r="Q1080" s="50"/>
      <c r="R1080" s="50"/>
      <c r="S1080" s="50"/>
      <c r="T1080" s="50"/>
      <c r="U1080" s="50"/>
      <c r="V1080" s="50"/>
      <c r="W1080" s="50"/>
      <c r="X1080" s="50"/>
      <c r="Y1080" s="50"/>
      <c r="Z1080" s="50"/>
      <c r="AA1080" s="50"/>
      <c r="AB1080" s="50"/>
      <c r="AC1080" s="50"/>
      <c r="AD1080" s="50"/>
      <c r="AE1080" s="50"/>
      <c r="AF1080" s="50"/>
      <c r="AG1080" s="50"/>
      <c r="AH1080" s="50"/>
      <c r="AI1080" s="50"/>
      <c r="AJ1080" s="50"/>
      <c r="AK1080" s="50"/>
      <c r="AL1080" s="50"/>
      <c r="AM1080" s="50"/>
      <c r="AN1080" s="50"/>
      <c r="AO1080" s="50"/>
      <c r="AP1080" s="50"/>
      <c r="AQ1080" s="50"/>
      <c r="AR1080" s="50"/>
      <c r="AS1080" s="50"/>
      <c r="AT1080" s="50"/>
      <c r="AU1080" s="50"/>
      <c r="AV1080" s="50"/>
      <c r="AW1080" s="50"/>
      <c r="AX1080" s="50"/>
      <c r="AY1080" s="50"/>
      <c r="AZ1080" s="50"/>
      <c r="BA1080" s="50"/>
      <c r="BB1080" s="50"/>
      <c r="BC1080" s="50"/>
      <c r="BD1080" s="50"/>
      <c r="BE1080" s="50"/>
      <c r="BF1080" s="50"/>
      <c r="BG1080" s="50"/>
      <c r="BH1080" s="50"/>
      <c r="BI1080" s="50"/>
      <c r="BJ1080" s="50"/>
      <c r="BK1080" s="50"/>
      <c r="BL1080" s="50"/>
      <c r="BM1080" s="50"/>
      <c r="BN1080" s="50"/>
      <c r="BO1080" s="50"/>
      <c r="BP1080" s="50"/>
      <c r="BQ1080" s="50"/>
      <c r="BR1080" s="50"/>
      <c r="BS1080" s="50"/>
      <c r="BT1080" s="50"/>
      <c r="BU1080" s="51"/>
      <c r="BV1080" s="51"/>
      <c r="BW1080" s="51"/>
      <c r="BX1080" s="51"/>
      <c r="BY1080" s="51"/>
      <c r="BZ1080" s="51"/>
      <c r="CA1080" s="51"/>
      <c r="CB1080" s="51"/>
      <c r="CC1080" s="51"/>
      <c r="CD1080" s="51"/>
      <c r="CE1080" s="51"/>
      <c r="CF1080" s="51"/>
      <c r="CG1080" s="51"/>
      <c r="CH1080" s="51"/>
      <c r="CI1080" s="51"/>
      <c r="CJ1080" s="51"/>
      <c r="CK1080" s="51"/>
      <c r="CL1080" s="51"/>
      <c r="CM1080" s="51"/>
      <c r="CN1080" s="51"/>
      <c r="CO1080" s="51"/>
      <c r="CP1080" s="51"/>
      <c r="CQ1080" s="51"/>
      <c r="CR1080" s="51"/>
      <c r="CS1080" s="51"/>
      <c r="CT1080" s="51"/>
      <c r="CU1080" s="51"/>
      <c r="CV1080" s="51"/>
      <c r="CW1080" s="51"/>
      <c r="CX1080" s="51"/>
      <c r="CY1080" s="51"/>
      <c r="CZ1080" s="51"/>
      <c r="DA1080" s="51"/>
      <c r="DB1080" s="51"/>
      <c r="DC1080" s="51"/>
      <c r="DD1080" s="51"/>
      <c r="DE1080" s="51"/>
      <c r="DF1080" s="51"/>
      <c r="DG1080" s="51"/>
      <c r="DH1080" s="51"/>
      <c r="DI1080" s="51"/>
      <c r="DJ1080" s="51"/>
      <c r="DK1080" s="51"/>
      <c r="DL1080" s="51"/>
      <c r="DM1080" s="51"/>
      <c r="DN1080" s="51"/>
      <c r="DO1080" s="51"/>
      <c r="DP1080" s="51"/>
      <c r="DQ1080" s="51"/>
      <c r="DR1080" s="51"/>
      <c r="DS1080" s="51"/>
      <c r="DT1080" s="51"/>
      <c r="DU1080" s="51"/>
      <c r="DV1080" s="51"/>
      <c r="DW1080" s="51"/>
      <c r="DX1080" s="51"/>
      <c r="DY1080" s="51"/>
      <c r="DZ1080" s="51"/>
      <c r="EA1080" s="51"/>
      <c r="EB1080" s="51"/>
      <c r="EC1080" s="51"/>
      <c r="ED1080" s="51"/>
      <c r="EE1080" s="51"/>
      <c r="EF1080" s="51"/>
      <c r="EG1080" s="51"/>
      <c r="EH1080" s="51"/>
      <c r="EI1080" s="51"/>
      <c r="EJ1080" s="51"/>
      <c r="EK1080" s="51"/>
      <c r="EL1080" s="51"/>
      <c r="EM1080" s="51"/>
      <c r="EN1080" s="51"/>
      <c r="EO1080" s="51"/>
      <c r="EP1080" s="51"/>
      <c r="EQ1080" s="51"/>
      <c r="ER1080" s="51"/>
      <c r="ES1080" s="51"/>
      <c r="ET1080" s="51"/>
      <c r="EU1080" s="51"/>
      <c r="EV1080" s="51"/>
      <c r="EW1080" s="51"/>
      <c r="EX1080" s="51"/>
      <c r="EY1080" s="51"/>
      <c r="EZ1080" s="51"/>
      <c r="FA1080" s="51"/>
    </row>
    <row r="1081" spans="1:157" x14ac:dyDescent="0.25">
      <c r="A1081" s="52"/>
      <c r="B1081" s="53"/>
      <c r="C1081" s="53"/>
      <c r="D1081" s="53"/>
      <c r="E1081" s="53"/>
      <c r="F1081" s="53"/>
      <c r="G1081" s="53"/>
      <c r="H1081" s="185"/>
      <c r="I1081" s="53"/>
      <c r="J1081" s="53"/>
      <c r="K1081" s="53"/>
      <c r="L1081" s="54"/>
      <c r="M1081" s="53"/>
      <c r="N1081" s="53"/>
      <c r="O1081" s="53"/>
      <c r="P1081" s="53"/>
      <c r="Q1081" s="53"/>
      <c r="R1081" s="53"/>
      <c r="S1081" s="53"/>
      <c r="T1081" s="53"/>
      <c r="U1081" s="53"/>
      <c r="V1081" s="53"/>
      <c r="W1081" s="53"/>
      <c r="X1081" s="53"/>
      <c r="Y1081" s="53"/>
      <c r="Z1081" s="53"/>
      <c r="AA1081" s="53"/>
      <c r="AB1081" s="53"/>
      <c r="AC1081" s="53"/>
      <c r="AD1081" s="54"/>
      <c r="AE1081" s="54"/>
      <c r="AF1081" s="54"/>
      <c r="AG1081" s="53"/>
      <c r="AH1081" s="53"/>
      <c r="AI1081" s="53"/>
      <c r="AJ1081" s="53"/>
      <c r="AK1081" s="53"/>
      <c r="AL1081" s="54"/>
      <c r="AM1081" s="54"/>
      <c r="AN1081" s="54"/>
      <c r="AO1081" s="54"/>
      <c r="AP1081" s="55"/>
      <c r="AQ1081" s="55"/>
      <c r="AR1081" s="55"/>
      <c r="AS1081" s="55"/>
      <c r="AT1081" s="55"/>
      <c r="AU1081" s="55"/>
      <c r="AV1081" s="53"/>
      <c r="AW1081" s="53"/>
      <c r="AX1081" s="55"/>
      <c r="AY1081" s="53"/>
      <c r="AZ1081" s="53"/>
      <c r="BA1081" s="53"/>
      <c r="BB1081" s="53"/>
      <c r="BC1081" s="53"/>
      <c r="BD1081" s="53"/>
      <c r="BE1081" s="53"/>
      <c r="BF1081" s="53"/>
      <c r="BG1081" s="53"/>
      <c r="BH1081" s="53"/>
      <c r="BI1081" s="53"/>
      <c r="BJ1081" s="53"/>
      <c r="BK1081" s="53"/>
      <c r="BL1081" s="53"/>
      <c r="BM1081" s="54"/>
      <c r="BN1081" s="54"/>
      <c r="BO1081" s="54"/>
      <c r="BP1081" s="53"/>
      <c r="BQ1081" s="53"/>
      <c r="BR1081" s="53"/>
      <c r="BS1081" s="56"/>
      <c r="BT1081" s="53" t="s">
        <v>569</v>
      </c>
      <c r="BU1081" s="57" t="s">
        <v>570</v>
      </c>
      <c r="BV1081" s="57" t="s">
        <v>571</v>
      </c>
      <c r="BW1081" s="57" t="s">
        <v>571</v>
      </c>
      <c r="BX1081" s="57" t="s">
        <v>571</v>
      </c>
      <c r="BY1081" s="57" t="s">
        <v>571</v>
      </c>
      <c r="BZ1081" s="57" t="s">
        <v>571</v>
      </c>
      <c r="CA1081" s="57" t="s">
        <v>572</v>
      </c>
      <c r="CB1081" s="57" t="s">
        <v>573</v>
      </c>
      <c r="CC1081" s="57" t="s">
        <v>573</v>
      </c>
      <c r="CD1081" s="57" t="s">
        <v>573</v>
      </c>
      <c r="CE1081" s="57" t="s">
        <v>573</v>
      </c>
      <c r="CF1081" s="57" t="s">
        <v>573</v>
      </c>
      <c r="CG1081" s="57" t="s">
        <v>573</v>
      </c>
      <c r="CH1081" s="57" t="s">
        <v>573</v>
      </c>
      <c r="CI1081" s="57" t="s">
        <v>572</v>
      </c>
      <c r="CJ1081" s="57" t="s">
        <v>571</v>
      </c>
      <c r="CK1081" s="57" t="s">
        <v>571</v>
      </c>
      <c r="CL1081" s="57" t="s">
        <v>571</v>
      </c>
      <c r="CM1081" s="57" t="s">
        <v>571</v>
      </c>
      <c r="CN1081" s="57" t="s">
        <v>571</v>
      </c>
      <c r="CO1081" s="57" t="s">
        <v>571</v>
      </c>
      <c r="CP1081" s="57" t="s">
        <v>571</v>
      </c>
      <c r="CQ1081" s="57" t="s">
        <v>571</v>
      </c>
      <c r="CR1081" s="57" t="s">
        <v>571</v>
      </c>
      <c r="CS1081" s="57" t="s">
        <v>571</v>
      </c>
      <c r="CT1081" s="57" t="s">
        <v>571</v>
      </c>
      <c r="CU1081" s="57" t="s">
        <v>573</v>
      </c>
      <c r="CV1081" s="57" t="s">
        <v>573</v>
      </c>
      <c r="CW1081" s="57" t="s">
        <v>573</v>
      </c>
      <c r="CX1081" s="57" t="s">
        <v>573</v>
      </c>
      <c r="CY1081" s="57" t="s">
        <v>573</v>
      </c>
      <c r="CZ1081" s="57" t="s">
        <v>573</v>
      </c>
      <c r="DA1081" s="57" t="s">
        <v>573</v>
      </c>
      <c r="DB1081" s="57" t="s">
        <v>574</v>
      </c>
      <c r="DC1081" s="57" t="s">
        <v>574</v>
      </c>
      <c r="DD1081" s="57" t="s">
        <v>574</v>
      </c>
      <c r="DE1081" s="57" t="s">
        <v>574</v>
      </c>
      <c r="DF1081" s="57" t="s">
        <v>575</v>
      </c>
      <c r="DG1081" s="57" t="s">
        <v>576</v>
      </c>
      <c r="DH1081" s="57" t="s">
        <v>576</v>
      </c>
      <c r="DI1081" s="57" t="s">
        <v>576</v>
      </c>
      <c r="DJ1081" s="57" t="s">
        <v>576</v>
      </c>
      <c r="DK1081" s="57" t="s">
        <v>576</v>
      </c>
      <c r="DL1081" s="57" t="s">
        <v>576</v>
      </c>
      <c r="DM1081" s="57" t="s">
        <v>576</v>
      </c>
      <c r="DN1081" s="57" t="s">
        <v>576</v>
      </c>
      <c r="DO1081" s="57" t="s">
        <v>576</v>
      </c>
      <c r="DP1081" s="57" t="s">
        <v>576</v>
      </c>
      <c r="DQ1081" s="57" t="s">
        <v>576</v>
      </c>
      <c r="DR1081" s="57" t="s">
        <v>576</v>
      </c>
      <c r="DS1081" s="57" t="s">
        <v>576</v>
      </c>
      <c r="DT1081" s="57" t="s">
        <v>576</v>
      </c>
      <c r="DU1081" s="57" t="s">
        <v>576</v>
      </c>
      <c r="DV1081" s="57" t="s">
        <v>576</v>
      </c>
      <c r="DW1081" s="57" t="s">
        <v>576</v>
      </c>
      <c r="DX1081" s="57" t="s">
        <v>576</v>
      </c>
      <c r="DY1081" s="57" t="s">
        <v>576</v>
      </c>
      <c r="DZ1081" s="57" t="s">
        <v>576</v>
      </c>
      <c r="EA1081" s="57" t="s">
        <v>576</v>
      </c>
      <c r="EB1081" s="57" t="s">
        <v>576</v>
      </c>
      <c r="EC1081" s="57" t="s">
        <v>576</v>
      </c>
      <c r="ED1081" s="57" t="s">
        <v>576</v>
      </c>
      <c r="EE1081" s="57" t="s">
        <v>576</v>
      </c>
      <c r="EF1081" s="57" t="s">
        <v>576</v>
      </c>
      <c r="EG1081" s="57" t="s">
        <v>576</v>
      </c>
      <c r="EH1081" s="57" t="s">
        <v>576</v>
      </c>
      <c r="EI1081" s="57" t="s">
        <v>576</v>
      </c>
      <c r="EJ1081" s="57" t="s">
        <v>576</v>
      </c>
      <c r="EK1081" s="57" t="s">
        <v>576</v>
      </c>
      <c r="EL1081" s="57" t="s">
        <v>576</v>
      </c>
      <c r="EM1081" s="57" t="s">
        <v>576</v>
      </c>
      <c r="EN1081" s="57" t="s">
        <v>576</v>
      </c>
      <c r="EO1081" s="57" t="s">
        <v>576</v>
      </c>
      <c r="EP1081" s="57" t="s">
        <v>576</v>
      </c>
      <c r="EQ1081" s="57" t="s">
        <v>576</v>
      </c>
      <c r="ER1081" s="57" t="s">
        <v>576</v>
      </c>
      <c r="ES1081" s="57" t="s">
        <v>576</v>
      </c>
      <c r="ET1081" s="57" t="s">
        <v>576</v>
      </c>
      <c r="EU1081" s="57" t="s">
        <v>576</v>
      </c>
      <c r="EV1081" s="57" t="s">
        <v>572</v>
      </c>
      <c r="EW1081" s="57" t="s">
        <v>572</v>
      </c>
      <c r="EX1081" s="57" t="s">
        <v>577</v>
      </c>
      <c r="EY1081" s="57" t="s">
        <v>572</v>
      </c>
      <c r="EZ1081" s="57" t="s">
        <v>572</v>
      </c>
      <c r="FA1081" s="57" t="s">
        <v>572</v>
      </c>
    </row>
    <row r="1082" spans="1:157" x14ac:dyDescent="0.25">
      <c r="A1082" s="52"/>
      <c r="B1082" s="53"/>
      <c r="C1082" s="54"/>
      <c r="D1082" s="54"/>
      <c r="E1082" s="54"/>
      <c r="F1082" s="54"/>
      <c r="G1082" s="54"/>
      <c r="H1082" s="186"/>
      <c r="I1082" s="54"/>
      <c r="J1082" s="54"/>
      <c r="K1082" s="54"/>
      <c r="L1082" s="54"/>
      <c r="M1082" s="54"/>
      <c r="N1082" s="54"/>
      <c r="O1082" s="54"/>
      <c r="P1082" s="54"/>
      <c r="Q1082" s="53" t="s">
        <v>571</v>
      </c>
      <c r="R1082" s="53" t="s">
        <v>571</v>
      </c>
      <c r="S1082" s="53" t="s">
        <v>571</v>
      </c>
      <c r="T1082" s="53" t="s">
        <v>571</v>
      </c>
      <c r="U1082" s="53" t="s">
        <v>571</v>
      </c>
      <c r="V1082" s="53" t="s">
        <v>571</v>
      </c>
      <c r="W1082" s="53" t="s">
        <v>571</v>
      </c>
      <c r="X1082" s="53" t="s">
        <v>571</v>
      </c>
      <c r="Y1082" s="53" t="s">
        <v>571</v>
      </c>
      <c r="Z1082" s="53" t="s">
        <v>571</v>
      </c>
      <c r="AA1082" s="53" t="s">
        <v>571</v>
      </c>
      <c r="AB1082" s="53" t="s">
        <v>571</v>
      </c>
      <c r="AC1082" s="53" t="s">
        <v>571</v>
      </c>
      <c r="AD1082" s="54" t="s">
        <v>571</v>
      </c>
      <c r="AE1082" s="54" t="s">
        <v>571</v>
      </c>
      <c r="AF1082" s="54" t="s">
        <v>571</v>
      </c>
      <c r="AG1082" s="53" t="s">
        <v>571</v>
      </c>
      <c r="AH1082" s="53" t="s">
        <v>571</v>
      </c>
      <c r="AI1082" s="53" t="s">
        <v>571</v>
      </c>
      <c r="AJ1082" s="53" t="s">
        <v>571</v>
      </c>
      <c r="AK1082" s="54"/>
      <c r="AL1082" s="54"/>
      <c r="AM1082" s="54"/>
      <c r="AN1082" s="54"/>
      <c r="AO1082" s="54"/>
      <c r="AP1082" s="54"/>
      <c r="AQ1082" s="54"/>
      <c r="AR1082" s="54"/>
      <c r="AS1082" s="54"/>
      <c r="AT1082" s="54"/>
      <c r="AU1082" s="54"/>
      <c r="AV1082" s="54"/>
      <c r="AW1082" s="54"/>
      <c r="AX1082" s="54"/>
      <c r="AY1082" s="54"/>
      <c r="AZ1082" s="53" t="s">
        <v>573</v>
      </c>
      <c r="BA1082" s="55" t="s">
        <v>573</v>
      </c>
      <c r="BB1082" s="55" t="s">
        <v>573</v>
      </c>
      <c r="BC1082" s="55" t="s">
        <v>573</v>
      </c>
      <c r="BD1082" s="55" t="s">
        <v>573</v>
      </c>
      <c r="BE1082" s="55" t="s">
        <v>573</v>
      </c>
      <c r="BF1082" s="53" t="s">
        <v>573</v>
      </c>
      <c r="BG1082" s="55" t="s">
        <v>573</v>
      </c>
      <c r="BH1082" s="55" t="s">
        <v>573</v>
      </c>
      <c r="BI1082" s="55" t="s">
        <v>573</v>
      </c>
      <c r="BJ1082" s="53" t="s">
        <v>573</v>
      </c>
      <c r="BK1082" s="55" t="s">
        <v>573</v>
      </c>
      <c r="BL1082" s="55" t="s">
        <v>573</v>
      </c>
      <c r="BM1082" s="53" t="s">
        <v>573</v>
      </c>
      <c r="BN1082" s="53" t="s">
        <v>573</v>
      </c>
      <c r="BO1082" s="53" t="s">
        <v>573</v>
      </c>
      <c r="BP1082" s="55" t="s">
        <v>573</v>
      </c>
      <c r="BQ1082" s="55" t="s">
        <v>573</v>
      </c>
      <c r="BR1082" s="55" t="s">
        <v>573</v>
      </c>
      <c r="BS1082" s="58" t="s">
        <v>573</v>
      </c>
      <c r="BT1082" s="54" t="s">
        <v>578</v>
      </c>
      <c r="BU1082" s="59" t="s">
        <v>578</v>
      </c>
      <c r="BV1082" s="59" t="s">
        <v>578</v>
      </c>
      <c r="BW1082" s="59" t="s">
        <v>578</v>
      </c>
      <c r="BX1082" s="59" t="s">
        <v>579</v>
      </c>
      <c r="BY1082" s="59" t="s">
        <v>579</v>
      </c>
      <c r="BZ1082" s="59" t="s">
        <v>580</v>
      </c>
      <c r="CA1082" s="59" t="s">
        <v>581</v>
      </c>
      <c r="CB1082" s="59" t="s">
        <v>578</v>
      </c>
      <c r="CC1082" s="59" t="s">
        <v>578</v>
      </c>
      <c r="CD1082" s="59" t="s">
        <v>578</v>
      </c>
      <c r="CE1082" s="59" t="s">
        <v>578</v>
      </c>
      <c r="CF1082" s="59" t="s">
        <v>579</v>
      </c>
      <c r="CG1082" s="59" t="s">
        <v>579</v>
      </c>
      <c r="CH1082" s="59" t="s">
        <v>580</v>
      </c>
      <c r="CI1082" s="59" t="s">
        <v>574</v>
      </c>
      <c r="CJ1082" s="59" t="s">
        <v>582</v>
      </c>
      <c r="CK1082" s="59" t="s">
        <v>578</v>
      </c>
      <c r="CL1082" s="59" t="s">
        <v>583</v>
      </c>
      <c r="CM1082" s="59" t="s">
        <v>583</v>
      </c>
      <c r="CN1082" s="59" t="s">
        <v>579</v>
      </c>
      <c r="CO1082" s="59" t="s">
        <v>584</v>
      </c>
      <c r="CP1082" s="59" t="s">
        <v>585</v>
      </c>
      <c r="CQ1082" s="59" t="s">
        <v>586</v>
      </c>
      <c r="CR1082" s="59" t="s">
        <v>587</v>
      </c>
      <c r="CS1082" s="59" t="s">
        <v>588</v>
      </c>
      <c r="CT1082" s="59" t="s">
        <v>589</v>
      </c>
      <c r="CU1082" s="59" t="s">
        <v>582</v>
      </c>
      <c r="CV1082" s="59" t="s">
        <v>578</v>
      </c>
      <c r="CW1082" s="59" t="s">
        <v>583</v>
      </c>
      <c r="CX1082" s="59" t="s">
        <v>583</v>
      </c>
      <c r="CY1082" s="59" t="s">
        <v>579</v>
      </c>
      <c r="CZ1082" s="59" t="s">
        <v>584</v>
      </c>
      <c r="DA1082" s="59" t="s">
        <v>585</v>
      </c>
      <c r="DB1082" s="59" t="s">
        <v>586</v>
      </c>
      <c r="DC1082" s="59" t="s">
        <v>587</v>
      </c>
      <c r="DD1082" s="59" t="s">
        <v>588</v>
      </c>
      <c r="DE1082" s="59" t="s">
        <v>589</v>
      </c>
      <c r="DF1082" s="59" t="s">
        <v>590</v>
      </c>
      <c r="DG1082" s="59" t="s">
        <v>578</v>
      </c>
      <c r="DH1082" s="59" t="s">
        <v>579</v>
      </c>
      <c r="DI1082" s="59" t="s">
        <v>580</v>
      </c>
      <c r="DJ1082" s="59" t="s">
        <v>591</v>
      </c>
      <c r="DK1082" s="59" t="s">
        <v>578</v>
      </c>
      <c r="DL1082" s="59" t="s">
        <v>578</v>
      </c>
      <c r="DM1082" s="59" t="s">
        <v>578</v>
      </c>
      <c r="DN1082" s="59" t="s">
        <v>578</v>
      </c>
      <c r="DO1082" s="59" t="s">
        <v>579</v>
      </c>
      <c r="DP1082" s="59" t="s">
        <v>579</v>
      </c>
      <c r="DQ1082" s="59" t="s">
        <v>579</v>
      </c>
      <c r="DR1082" s="59" t="s">
        <v>580</v>
      </c>
      <c r="DS1082" s="59" t="s">
        <v>580</v>
      </c>
      <c r="DT1082" s="59" t="s">
        <v>591</v>
      </c>
      <c r="DU1082" s="59" t="s">
        <v>578</v>
      </c>
      <c r="DV1082" s="59" t="s">
        <v>578</v>
      </c>
      <c r="DW1082" s="59" t="s">
        <v>578</v>
      </c>
      <c r="DX1082" s="59" t="s">
        <v>578</v>
      </c>
      <c r="DY1082" s="59" t="s">
        <v>578</v>
      </c>
      <c r="DZ1082" s="59" t="s">
        <v>578</v>
      </c>
      <c r="EA1082" s="59" t="s">
        <v>578</v>
      </c>
      <c r="EB1082" s="59" t="s">
        <v>578</v>
      </c>
      <c r="EC1082" s="59" t="s">
        <v>578</v>
      </c>
      <c r="ED1082" s="59" t="s">
        <v>578</v>
      </c>
      <c r="EE1082" s="59" t="s">
        <v>579</v>
      </c>
      <c r="EF1082" s="59" t="s">
        <v>579</v>
      </c>
      <c r="EG1082" s="59" t="s">
        <v>579</v>
      </c>
      <c r="EH1082" s="59" t="s">
        <v>579</v>
      </c>
      <c r="EI1082" s="59" t="s">
        <v>579</v>
      </c>
      <c r="EJ1082" s="59" t="s">
        <v>579</v>
      </c>
      <c r="EK1082" s="59" t="s">
        <v>580</v>
      </c>
      <c r="EL1082" s="59" t="s">
        <v>580</v>
      </c>
      <c r="EM1082" s="59" t="s">
        <v>580</v>
      </c>
      <c r="EN1082" s="59" t="s">
        <v>591</v>
      </c>
      <c r="EO1082" s="59" t="s">
        <v>578</v>
      </c>
      <c r="EP1082" s="59" t="s">
        <v>578</v>
      </c>
      <c r="EQ1082" s="59" t="s">
        <v>578</v>
      </c>
      <c r="ER1082" s="59" t="s">
        <v>578</v>
      </c>
      <c r="ES1082" s="59" t="s">
        <v>579</v>
      </c>
      <c r="ET1082" s="59" t="s">
        <v>579</v>
      </c>
      <c r="EU1082" s="59" t="s">
        <v>580</v>
      </c>
      <c r="EV1082" s="59" t="s">
        <v>592</v>
      </c>
      <c r="EW1082" s="59" t="s">
        <v>592</v>
      </c>
      <c r="EX1082" s="59" t="s">
        <v>590</v>
      </c>
      <c r="EY1082" s="59" t="s">
        <v>593</v>
      </c>
      <c r="EZ1082" s="59" t="s">
        <v>593</v>
      </c>
      <c r="FA1082" s="59" t="s">
        <v>593</v>
      </c>
    </row>
    <row r="1083" spans="1:157" x14ac:dyDescent="0.25">
      <c r="A1083" s="52"/>
      <c r="B1083" s="53"/>
      <c r="C1083" s="53"/>
      <c r="D1083" s="53"/>
      <c r="E1083" s="53"/>
      <c r="F1083" s="53"/>
      <c r="G1083" s="53" t="s">
        <v>571</v>
      </c>
      <c r="H1083" s="185" t="s">
        <v>571</v>
      </c>
      <c r="I1083" s="53" t="s">
        <v>571</v>
      </c>
      <c r="J1083" s="53" t="s">
        <v>571</v>
      </c>
      <c r="K1083" s="53" t="s">
        <v>571</v>
      </c>
      <c r="L1083" s="54" t="s">
        <v>571</v>
      </c>
      <c r="M1083" s="53" t="s">
        <v>571</v>
      </c>
      <c r="N1083" s="53" t="s">
        <v>571</v>
      </c>
      <c r="O1083" s="53" t="s">
        <v>571</v>
      </c>
      <c r="P1083" s="53" t="s">
        <v>571</v>
      </c>
      <c r="Q1083" s="53" t="s">
        <v>594</v>
      </c>
      <c r="R1083" s="53" t="s">
        <v>594</v>
      </c>
      <c r="S1083" s="53" t="s">
        <v>594</v>
      </c>
      <c r="T1083" s="53" t="s">
        <v>594</v>
      </c>
      <c r="U1083" s="53" t="s">
        <v>594</v>
      </c>
      <c r="V1083" s="53" t="s">
        <v>594</v>
      </c>
      <c r="W1083" s="53" t="s">
        <v>594</v>
      </c>
      <c r="X1083" s="53" t="s">
        <v>594</v>
      </c>
      <c r="Y1083" s="53" t="s">
        <v>594</v>
      </c>
      <c r="Z1083" s="53" t="s">
        <v>594</v>
      </c>
      <c r="AA1083" s="53" t="s">
        <v>595</v>
      </c>
      <c r="AB1083" s="53" t="s">
        <v>595</v>
      </c>
      <c r="AC1083" s="53" t="s">
        <v>595</v>
      </c>
      <c r="AD1083" s="54" t="s">
        <v>595</v>
      </c>
      <c r="AE1083" s="54" t="s">
        <v>595</v>
      </c>
      <c r="AF1083" s="54" t="s">
        <v>595</v>
      </c>
      <c r="AG1083" s="53" t="s">
        <v>596</v>
      </c>
      <c r="AH1083" s="53" t="s">
        <v>596</v>
      </c>
      <c r="AI1083" s="53" t="s">
        <v>596</v>
      </c>
      <c r="AJ1083" s="53" t="s">
        <v>597</v>
      </c>
      <c r="AK1083" s="53"/>
      <c r="AL1083" s="54"/>
      <c r="AM1083" s="54"/>
      <c r="AN1083" s="54"/>
      <c r="AO1083" s="54"/>
      <c r="AP1083" s="55" t="s">
        <v>573</v>
      </c>
      <c r="AQ1083" s="55" t="s">
        <v>573</v>
      </c>
      <c r="AR1083" s="55" t="s">
        <v>573</v>
      </c>
      <c r="AS1083" s="55" t="s">
        <v>573</v>
      </c>
      <c r="AT1083" s="55" t="s">
        <v>573</v>
      </c>
      <c r="AU1083" s="55" t="s">
        <v>573</v>
      </c>
      <c r="AV1083" s="53" t="s">
        <v>573</v>
      </c>
      <c r="AW1083" s="53" t="s">
        <v>573</v>
      </c>
      <c r="AX1083" s="55" t="s">
        <v>573</v>
      </c>
      <c r="AY1083" s="53" t="s">
        <v>573</v>
      </c>
      <c r="AZ1083" s="53" t="s">
        <v>594</v>
      </c>
      <c r="BA1083" s="53" t="s">
        <v>594</v>
      </c>
      <c r="BB1083" s="53" t="s">
        <v>594</v>
      </c>
      <c r="BC1083" s="53" t="s">
        <v>594</v>
      </c>
      <c r="BD1083" s="53" t="s">
        <v>594</v>
      </c>
      <c r="BE1083" s="53" t="s">
        <v>594</v>
      </c>
      <c r="BF1083" s="53" t="s">
        <v>594</v>
      </c>
      <c r="BG1083" s="53" t="s">
        <v>594</v>
      </c>
      <c r="BH1083" s="53" t="s">
        <v>594</v>
      </c>
      <c r="BI1083" s="53" t="s">
        <v>594</v>
      </c>
      <c r="BJ1083" s="53" t="s">
        <v>595</v>
      </c>
      <c r="BK1083" s="53" t="s">
        <v>595</v>
      </c>
      <c r="BL1083" s="53" t="s">
        <v>595</v>
      </c>
      <c r="BM1083" s="54" t="s">
        <v>595</v>
      </c>
      <c r="BN1083" s="54" t="s">
        <v>595</v>
      </c>
      <c r="BO1083" s="54" t="s">
        <v>595</v>
      </c>
      <c r="BP1083" s="53" t="s">
        <v>596</v>
      </c>
      <c r="BQ1083" s="53" t="s">
        <v>596</v>
      </c>
      <c r="BR1083" s="53" t="s">
        <v>596</v>
      </c>
      <c r="BS1083" s="60" t="s">
        <v>597</v>
      </c>
      <c r="BT1083" s="53" t="s">
        <v>578</v>
      </c>
      <c r="BU1083" s="59" t="s">
        <v>578</v>
      </c>
      <c r="BV1083" s="59" t="s">
        <v>579</v>
      </c>
      <c r="BW1083" s="59" t="s">
        <v>579</v>
      </c>
      <c r="BX1083" s="59" t="s">
        <v>580</v>
      </c>
      <c r="BY1083" s="59" t="s">
        <v>580</v>
      </c>
      <c r="BZ1083" s="59" t="s">
        <v>580</v>
      </c>
      <c r="CA1083" s="59" t="s">
        <v>598</v>
      </c>
      <c r="CB1083" s="59" t="s">
        <v>578</v>
      </c>
      <c r="CC1083" s="59" t="s">
        <v>578</v>
      </c>
      <c r="CD1083" s="59" t="s">
        <v>579</v>
      </c>
      <c r="CE1083" s="59" t="s">
        <v>579</v>
      </c>
      <c r="CF1083" s="59" t="s">
        <v>580</v>
      </c>
      <c r="CG1083" s="59" t="s">
        <v>580</v>
      </c>
      <c r="CH1083" s="59" t="s">
        <v>580</v>
      </c>
      <c r="CI1083" s="59" t="s">
        <v>598</v>
      </c>
      <c r="CJ1083" s="59" t="s">
        <v>583</v>
      </c>
      <c r="CK1083" s="59" t="s">
        <v>583</v>
      </c>
      <c r="CL1083" s="59" t="s">
        <v>584</v>
      </c>
      <c r="CM1083" s="59" t="s">
        <v>585</v>
      </c>
      <c r="CN1083" s="59" t="s">
        <v>585</v>
      </c>
      <c r="CO1083" s="59" t="s">
        <v>599</v>
      </c>
      <c r="CP1083" s="59" t="s">
        <v>600</v>
      </c>
      <c r="CQ1083" s="59" t="s">
        <v>601</v>
      </c>
      <c r="CR1083" s="59" t="s">
        <v>601</v>
      </c>
      <c r="CS1083" s="59" t="s">
        <v>601</v>
      </c>
      <c r="CT1083" s="59" t="s">
        <v>601</v>
      </c>
      <c r="CU1083" s="59" t="s">
        <v>583</v>
      </c>
      <c r="CV1083" s="59" t="s">
        <v>583</v>
      </c>
      <c r="CW1083" s="59" t="s">
        <v>584</v>
      </c>
      <c r="CX1083" s="59" t="s">
        <v>585</v>
      </c>
      <c r="CY1083" s="59" t="s">
        <v>585</v>
      </c>
      <c r="CZ1083" s="59" t="s">
        <v>599</v>
      </c>
      <c r="DA1083" s="59" t="s">
        <v>600</v>
      </c>
      <c r="DB1083" s="59" t="s">
        <v>601</v>
      </c>
      <c r="DC1083" s="59" t="s">
        <v>601</v>
      </c>
      <c r="DD1083" s="59" t="s">
        <v>601</v>
      </c>
      <c r="DE1083" s="59" t="s">
        <v>601</v>
      </c>
      <c r="DF1083" s="59"/>
      <c r="DG1083" s="59"/>
      <c r="DH1083" s="59"/>
      <c r="DI1083" s="59"/>
      <c r="DJ1083" s="59"/>
      <c r="DK1083" s="59" t="s">
        <v>578</v>
      </c>
      <c r="DL1083" s="59" t="s">
        <v>579</v>
      </c>
      <c r="DM1083" s="59" t="s">
        <v>580</v>
      </c>
      <c r="DN1083" s="59" t="s">
        <v>591</v>
      </c>
      <c r="DO1083" s="59" t="s">
        <v>579</v>
      </c>
      <c r="DP1083" s="59" t="s">
        <v>580</v>
      </c>
      <c r="DQ1083" s="59" t="s">
        <v>591</v>
      </c>
      <c r="DR1083" s="59" t="s">
        <v>580</v>
      </c>
      <c r="DS1083" s="59" t="s">
        <v>591</v>
      </c>
      <c r="DT1083" s="59" t="s">
        <v>591</v>
      </c>
      <c r="DU1083" s="59" t="s">
        <v>578</v>
      </c>
      <c r="DV1083" s="59" t="s">
        <v>578</v>
      </c>
      <c r="DW1083" s="59" t="s">
        <v>578</v>
      </c>
      <c r="DX1083" s="59" t="s">
        <v>578</v>
      </c>
      <c r="DY1083" s="59" t="s">
        <v>579</v>
      </c>
      <c r="DZ1083" s="59" t="s">
        <v>579</v>
      </c>
      <c r="EA1083" s="59" t="s">
        <v>579</v>
      </c>
      <c r="EB1083" s="59" t="s">
        <v>580</v>
      </c>
      <c r="EC1083" s="59" t="s">
        <v>580</v>
      </c>
      <c r="ED1083" s="59" t="s">
        <v>591</v>
      </c>
      <c r="EE1083" s="59" t="s">
        <v>579</v>
      </c>
      <c r="EF1083" s="59" t="s">
        <v>579</v>
      </c>
      <c r="EG1083" s="59" t="s">
        <v>579</v>
      </c>
      <c r="EH1083" s="59" t="s">
        <v>580</v>
      </c>
      <c r="EI1083" s="59" t="s">
        <v>580</v>
      </c>
      <c r="EJ1083" s="59" t="s">
        <v>591</v>
      </c>
      <c r="EK1083" s="59" t="s">
        <v>580</v>
      </c>
      <c r="EL1083" s="59" t="s">
        <v>580</v>
      </c>
      <c r="EM1083" s="59" t="s">
        <v>591</v>
      </c>
      <c r="EN1083" s="59" t="s">
        <v>591</v>
      </c>
      <c r="EO1083" s="59" t="s">
        <v>578</v>
      </c>
      <c r="EP1083" s="59" t="s">
        <v>578</v>
      </c>
      <c r="EQ1083" s="59" t="s">
        <v>579</v>
      </c>
      <c r="ER1083" s="59" t="s">
        <v>579</v>
      </c>
      <c r="ES1083" s="59" t="s">
        <v>580</v>
      </c>
      <c r="ET1083" s="59" t="s">
        <v>580</v>
      </c>
      <c r="EU1083" s="59" t="s">
        <v>580</v>
      </c>
      <c r="EV1083" s="59" t="s">
        <v>598</v>
      </c>
      <c r="EW1083" s="59" t="s">
        <v>602</v>
      </c>
      <c r="EX1083" s="59"/>
      <c r="EY1083" s="59" t="s">
        <v>603</v>
      </c>
      <c r="EZ1083" s="59" t="s">
        <v>604</v>
      </c>
      <c r="FA1083" s="59" t="s">
        <v>605</v>
      </c>
    </row>
    <row r="1084" spans="1:157" x14ac:dyDescent="0.25">
      <c r="A1084" s="52"/>
      <c r="B1084" s="53"/>
      <c r="C1084" s="53" t="s">
        <v>571</v>
      </c>
      <c r="D1084" s="53" t="s">
        <v>571</v>
      </c>
      <c r="E1084" s="53" t="s">
        <v>606</v>
      </c>
      <c r="F1084" s="53" t="s">
        <v>571</v>
      </c>
      <c r="G1084" s="53" t="s">
        <v>594</v>
      </c>
      <c r="H1084" s="185" t="s">
        <v>594</v>
      </c>
      <c r="I1084" s="53" t="s">
        <v>594</v>
      </c>
      <c r="J1084" s="53" t="s">
        <v>594</v>
      </c>
      <c r="K1084" s="53" t="s">
        <v>595</v>
      </c>
      <c r="L1084" s="54" t="s">
        <v>595</v>
      </c>
      <c r="M1084" s="53" t="s">
        <v>595</v>
      </c>
      <c r="N1084" s="53" t="s">
        <v>596</v>
      </c>
      <c r="O1084" s="53" t="s">
        <v>596</v>
      </c>
      <c r="P1084" s="53" t="s">
        <v>597</v>
      </c>
      <c r="Q1084" s="53" t="s">
        <v>594</v>
      </c>
      <c r="R1084" s="53" t="s">
        <v>594</v>
      </c>
      <c r="S1084" s="53" t="s">
        <v>594</v>
      </c>
      <c r="T1084" s="53" t="s">
        <v>594</v>
      </c>
      <c r="U1084" s="53" t="s">
        <v>595</v>
      </c>
      <c r="V1084" s="53" t="s">
        <v>595</v>
      </c>
      <c r="W1084" s="53" t="s">
        <v>595</v>
      </c>
      <c r="X1084" s="53" t="s">
        <v>596</v>
      </c>
      <c r="Y1084" s="53" t="s">
        <v>596</v>
      </c>
      <c r="Z1084" s="53" t="s">
        <v>597</v>
      </c>
      <c r="AA1084" s="53" t="s">
        <v>595</v>
      </c>
      <c r="AB1084" s="53" t="s">
        <v>595</v>
      </c>
      <c r="AC1084" s="53" t="s">
        <v>595</v>
      </c>
      <c r="AD1084" s="54" t="s">
        <v>596</v>
      </c>
      <c r="AE1084" s="54" t="s">
        <v>596</v>
      </c>
      <c r="AF1084" s="54" t="s">
        <v>597</v>
      </c>
      <c r="AG1084" s="53" t="s">
        <v>596</v>
      </c>
      <c r="AH1084" s="53" t="s">
        <v>596</v>
      </c>
      <c r="AI1084" s="53" t="s">
        <v>597</v>
      </c>
      <c r="AJ1084" s="53" t="s">
        <v>597</v>
      </c>
      <c r="AK1084" s="53"/>
      <c r="AL1084" s="55" t="s">
        <v>573</v>
      </c>
      <c r="AM1084" s="55" t="s">
        <v>573</v>
      </c>
      <c r="AN1084" s="53" t="s">
        <v>573</v>
      </c>
      <c r="AO1084" s="55" t="s">
        <v>573</v>
      </c>
      <c r="AP1084" s="53" t="s">
        <v>594</v>
      </c>
      <c r="AQ1084" s="53" t="s">
        <v>594</v>
      </c>
      <c r="AR1084" s="53" t="s">
        <v>594</v>
      </c>
      <c r="AS1084" s="53" t="s">
        <v>594</v>
      </c>
      <c r="AT1084" s="53" t="s">
        <v>595</v>
      </c>
      <c r="AU1084" s="54" t="s">
        <v>595</v>
      </c>
      <c r="AV1084" s="53" t="s">
        <v>595</v>
      </c>
      <c r="AW1084" s="53" t="s">
        <v>596</v>
      </c>
      <c r="AX1084" s="53" t="s">
        <v>596</v>
      </c>
      <c r="AY1084" s="53" t="s">
        <v>597</v>
      </c>
      <c r="AZ1084" s="53" t="s">
        <v>594</v>
      </c>
      <c r="BA1084" s="53" t="s">
        <v>594</v>
      </c>
      <c r="BB1084" s="53" t="s">
        <v>594</v>
      </c>
      <c r="BC1084" s="53" t="s">
        <v>594</v>
      </c>
      <c r="BD1084" s="53" t="s">
        <v>595</v>
      </c>
      <c r="BE1084" s="53" t="s">
        <v>595</v>
      </c>
      <c r="BF1084" s="53" t="s">
        <v>595</v>
      </c>
      <c r="BG1084" s="53" t="s">
        <v>596</v>
      </c>
      <c r="BH1084" s="53" t="s">
        <v>596</v>
      </c>
      <c r="BI1084" s="53" t="s">
        <v>597</v>
      </c>
      <c r="BJ1084" s="53" t="s">
        <v>595</v>
      </c>
      <c r="BK1084" s="53" t="s">
        <v>595</v>
      </c>
      <c r="BL1084" s="53" t="s">
        <v>595</v>
      </c>
      <c r="BM1084" s="54" t="s">
        <v>596</v>
      </c>
      <c r="BN1084" s="54" t="s">
        <v>596</v>
      </c>
      <c r="BO1084" s="54" t="s">
        <v>597</v>
      </c>
      <c r="BP1084" s="53" t="s">
        <v>596</v>
      </c>
      <c r="BQ1084" s="53" t="s">
        <v>596</v>
      </c>
      <c r="BR1084" s="53" t="s">
        <v>597</v>
      </c>
      <c r="BS1084" s="60" t="s">
        <v>597</v>
      </c>
      <c r="BT1084" s="53" t="s">
        <v>579</v>
      </c>
      <c r="BU1084" s="59" t="s">
        <v>579</v>
      </c>
      <c r="BV1084" s="59" t="s">
        <v>579</v>
      </c>
      <c r="BW1084" s="59" t="s">
        <v>580</v>
      </c>
      <c r="BX1084" s="59" t="s">
        <v>580</v>
      </c>
      <c r="BY1084" s="59" t="s">
        <v>591</v>
      </c>
      <c r="BZ1084" s="59" t="s">
        <v>591</v>
      </c>
      <c r="CA1084" s="59" t="s">
        <v>601</v>
      </c>
      <c r="CB1084" s="59" t="s">
        <v>579</v>
      </c>
      <c r="CC1084" s="59" t="s">
        <v>579</v>
      </c>
      <c r="CD1084" s="59" t="s">
        <v>579</v>
      </c>
      <c r="CE1084" s="59" t="s">
        <v>580</v>
      </c>
      <c r="CF1084" s="59" t="s">
        <v>580</v>
      </c>
      <c r="CG1084" s="59" t="s">
        <v>591</v>
      </c>
      <c r="CH1084" s="59" t="s">
        <v>591</v>
      </c>
      <c r="CI1084" s="59" t="s">
        <v>601</v>
      </c>
      <c r="CJ1084" s="59" t="s">
        <v>580</v>
      </c>
      <c r="CK1084" s="59" t="s">
        <v>585</v>
      </c>
      <c r="CL1084" s="59" t="s">
        <v>607</v>
      </c>
      <c r="CM1084" s="59" t="s">
        <v>591</v>
      </c>
      <c r="CN1084" s="59" t="s">
        <v>599</v>
      </c>
      <c r="CO1084" s="59" t="s">
        <v>607</v>
      </c>
      <c r="CP1084" s="59" t="s">
        <v>607</v>
      </c>
      <c r="CQ1084" s="59" t="s">
        <v>608</v>
      </c>
      <c r="CR1084" s="59" t="s">
        <v>608</v>
      </c>
      <c r="CS1084" s="59" t="s">
        <v>608</v>
      </c>
      <c r="CT1084" s="59" t="s">
        <v>609</v>
      </c>
      <c r="CU1084" s="59" t="s">
        <v>580</v>
      </c>
      <c r="CV1084" s="59" t="s">
        <v>585</v>
      </c>
      <c r="CW1084" s="59" t="s">
        <v>607</v>
      </c>
      <c r="CX1084" s="59" t="s">
        <v>591</v>
      </c>
      <c r="CY1084" s="59" t="s">
        <v>599</v>
      </c>
      <c r="CZ1084" s="59" t="s">
        <v>607</v>
      </c>
      <c r="DA1084" s="59" t="s">
        <v>607</v>
      </c>
      <c r="DB1084" s="59" t="s">
        <v>608</v>
      </c>
      <c r="DC1084" s="59" t="s">
        <v>608</v>
      </c>
      <c r="DD1084" s="59" t="s">
        <v>608</v>
      </c>
      <c r="DE1084" s="59" t="s">
        <v>610</v>
      </c>
      <c r="DF1084" s="59"/>
      <c r="DG1084" s="59"/>
      <c r="DH1084" s="59"/>
      <c r="DI1084" s="59"/>
      <c r="DJ1084" s="59"/>
      <c r="DK1084" s="59"/>
      <c r="DL1084" s="59"/>
      <c r="DM1084" s="59"/>
      <c r="DN1084" s="59"/>
      <c r="DO1084" s="59"/>
      <c r="DP1084" s="59"/>
      <c r="DQ1084" s="59"/>
      <c r="DR1084" s="59"/>
      <c r="DS1084" s="59"/>
      <c r="DT1084" s="59"/>
      <c r="DU1084" s="59" t="s">
        <v>611</v>
      </c>
      <c r="DV1084" s="59" t="s">
        <v>579</v>
      </c>
      <c r="DW1084" s="59" t="s">
        <v>580</v>
      </c>
      <c r="DX1084" s="59" t="s">
        <v>591</v>
      </c>
      <c r="DY1084" s="59" t="s">
        <v>579</v>
      </c>
      <c r="DZ1084" s="59" t="s">
        <v>580</v>
      </c>
      <c r="EA1084" s="59" t="s">
        <v>591</v>
      </c>
      <c r="EB1084" s="59" t="s">
        <v>580</v>
      </c>
      <c r="EC1084" s="59" t="s">
        <v>591</v>
      </c>
      <c r="ED1084" s="59" t="s">
        <v>591</v>
      </c>
      <c r="EE1084" s="59" t="s">
        <v>579</v>
      </c>
      <c r="EF1084" s="59" t="s">
        <v>580</v>
      </c>
      <c r="EG1084" s="59" t="s">
        <v>591</v>
      </c>
      <c r="EH1084" s="59" t="s">
        <v>580</v>
      </c>
      <c r="EI1084" s="59" t="s">
        <v>591</v>
      </c>
      <c r="EJ1084" s="59" t="s">
        <v>591</v>
      </c>
      <c r="EK1084" s="59" t="s">
        <v>580</v>
      </c>
      <c r="EL1084" s="59" t="s">
        <v>591</v>
      </c>
      <c r="EM1084" s="59" t="s">
        <v>591</v>
      </c>
      <c r="EN1084" s="59" t="s">
        <v>591</v>
      </c>
      <c r="EO1084" s="59" t="s">
        <v>579</v>
      </c>
      <c r="EP1084" s="59" t="s">
        <v>579</v>
      </c>
      <c r="EQ1084" s="59" t="s">
        <v>579</v>
      </c>
      <c r="ER1084" s="59" t="s">
        <v>580</v>
      </c>
      <c r="ES1084" s="59" t="s">
        <v>580</v>
      </c>
      <c r="ET1084" s="59" t="s">
        <v>591</v>
      </c>
      <c r="EU1084" s="59" t="s">
        <v>591</v>
      </c>
      <c r="EV1084" s="59" t="s">
        <v>601</v>
      </c>
      <c r="EW1084" s="59" t="s">
        <v>601</v>
      </c>
      <c r="EX1084" s="59"/>
      <c r="EY1084" s="59" t="s">
        <v>601</v>
      </c>
      <c r="EZ1084" s="59" t="s">
        <v>601</v>
      </c>
      <c r="FA1084" s="59" t="s">
        <v>601</v>
      </c>
    </row>
    <row r="1085" spans="1:157" ht="13.8" thickBot="1" x14ac:dyDescent="0.3">
      <c r="A1085" s="61" t="s">
        <v>612</v>
      </c>
      <c r="B1085" s="62" t="s">
        <v>569</v>
      </c>
      <c r="C1085" s="62" t="s">
        <v>578</v>
      </c>
      <c r="D1085" s="62" t="s">
        <v>613</v>
      </c>
      <c r="E1085" s="62" t="s">
        <v>614</v>
      </c>
      <c r="F1085" s="62" t="s">
        <v>615</v>
      </c>
      <c r="G1085" s="62" t="s">
        <v>578</v>
      </c>
      <c r="H1085" s="187" t="s">
        <v>613</v>
      </c>
      <c r="I1085" s="62" t="s">
        <v>614</v>
      </c>
      <c r="J1085" s="62" t="s">
        <v>615</v>
      </c>
      <c r="K1085" s="62" t="s">
        <v>613</v>
      </c>
      <c r="L1085" s="63" t="s">
        <v>614</v>
      </c>
      <c r="M1085" s="62" t="s">
        <v>615</v>
      </c>
      <c r="N1085" s="62" t="s">
        <v>614</v>
      </c>
      <c r="O1085" s="62" t="s">
        <v>615</v>
      </c>
      <c r="P1085" s="62" t="s">
        <v>615</v>
      </c>
      <c r="Q1085" s="62" t="s">
        <v>594</v>
      </c>
      <c r="R1085" s="62" t="s">
        <v>613</v>
      </c>
      <c r="S1085" s="62" t="s">
        <v>596</v>
      </c>
      <c r="T1085" s="62" t="s">
        <v>615</v>
      </c>
      <c r="U1085" s="62" t="s">
        <v>613</v>
      </c>
      <c r="V1085" s="62" t="s">
        <v>614</v>
      </c>
      <c r="W1085" s="62" t="s">
        <v>615</v>
      </c>
      <c r="X1085" s="62" t="s">
        <v>614</v>
      </c>
      <c r="Y1085" s="62" t="s">
        <v>615</v>
      </c>
      <c r="Z1085" s="62" t="s">
        <v>615</v>
      </c>
      <c r="AA1085" s="62" t="s">
        <v>613</v>
      </c>
      <c r="AB1085" s="62" t="s">
        <v>614</v>
      </c>
      <c r="AC1085" s="62" t="s">
        <v>615</v>
      </c>
      <c r="AD1085" s="63" t="s">
        <v>614</v>
      </c>
      <c r="AE1085" s="63" t="s">
        <v>615</v>
      </c>
      <c r="AF1085" s="63" t="s">
        <v>615</v>
      </c>
      <c r="AG1085" s="62" t="s">
        <v>614</v>
      </c>
      <c r="AH1085" s="62" t="s">
        <v>615</v>
      </c>
      <c r="AI1085" s="62" t="s">
        <v>615</v>
      </c>
      <c r="AJ1085" s="62" t="s">
        <v>615</v>
      </c>
      <c r="AK1085" s="64" t="s">
        <v>616</v>
      </c>
      <c r="AL1085" s="62" t="s">
        <v>578</v>
      </c>
      <c r="AM1085" s="62" t="s">
        <v>613</v>
      </c>
      <c r="AN1085" s="62" t="s">
        <v>614</v>
      </c>
      <c r="AO1085" s="62" t="s">
        <v>615</v>
      </c>
      <c r="AP1085" s="62" t="s">
        <v>578</v>
      </c>
      <c r="AQ1085" s="62" t="s">
        <v>613</v>
      </c>
      <c r="AR1085" s="62" t="s">
        <v>614</v>
      </c>
      <c r="AS1085" s="62" t="s">
        <v>615</v>
      </c>
      <c r="AT1085" s="62" t="s">
        <v>613</v>
      </c>
      <c r="AU1085" s="63" t="s">
        <v>614</v>
      </c>
      <c r="AV1085" s="62" t="s">
        <v>615</v>
      </c>
      <c r="AW1085" s="62" t="s">
        <v>614</v>
      </c>
      <c r="AX1085" s="62" t="s">
        <v>615</v>
      </c>
      <c r="AY1085" s="62" t="s">
        <v>615</v>
      </c>
      <c r="AZ1085" s="62" t="s">
        <v>578</v>
      </c>
      <c r="BA1085" s="62" t="s">
        <v>613</v>
      </c>
      <c r="BB1085" s="62" t="s">
        <v>614</v>
      </c>
      <c r="BC1085" s="62" t="s">
        <v>615</v>
      </c>
      <c r="BD1085" s="62" t="s">
        <v>613</v>
      </c>
      <c r="BE1085" s="62" t="s">
        <v>617</v>
      </c>
      <c r="BF1085" s="62" t="s">
        <v>615</v>
      </c>
      <c r="BG1085" s="62" t="s">
        <v>614</v>
      </c>
      <c r="BH1085" s="62" t="s">
        <v>615</v>
      </c>
      <c r="BI1085" s="62" t="s">
        <v>615</v>
      </c>
      <c r="BJ1085" s="62" t="s">
        <v>613</v>
      </c>
      <c r="BK1085" s="62" t="s">
        <v>614</v>
      </c>
      <c r="BL1085" s="62" t="s">
        <v>615</v>
      </c>
      <c r="BM1085" s="63" t="s">
        <v>614</v>
      </c>
      <c r="BN1085" s="63" t="s">
        <v>615</v>
      </c>
      <c r="BO1085" s="63" t="s">
        <v>615</v>
      </c>
      <c r="BP1085" s="62" t="s">
        <v>614</v>
      </c>
      <c r="BQ1085" s="62" t="s">
        <v>615</v>
      </c>
      <c r="BR1085" s="62" t="s">
        <v>615</v>
      </c>
      <c r="BS1085" s="65" t="s">
        <v>615</v>
      </c>
      <c r="BT1085" s="62" t="s">
        <v>579</v>
      </c>
      <c r="BU1085" s="66" t="s">
        <v>580</v>
      </c>
      <c r="BV1085" s="66" t="s">
        <v>580</v>
      </c>
      <c r="BW1085" s="66" t="s">
        <v>580</v>
      </c>
      <c r="BX1085" s="66" t="s">
        <v>591</v>
      </c>
      <c r="BY1085" s="66" t="s">
        <v>591</v>
      </c>
      <c r="BZ1085" s="66" t="s">
        <v>591</v>
      </c>
      <c r="CA1085" s="66" t="s">
        <v>608</v>
      </c>
      <c r="CB1085" s="66" t="s">
        <v>579</v>
      </c>
      <c r="CC1085" s="66" t="s">
        <v>580</v>
      </c>
      <c r="CD1085" s="66" t="s">
        <v>580</v>
      </c>
      <c r="CE1085" s="66" t="s">
        <v>580</v>
      </c>
      <c r="CF1085" s="66" t="s">
        <v>591</v>
      </c>
      <c r="CG1085" s="66" t="s">
        <v>591</v>
      </c>
      <c r="CH1085" s="66" t="s">
        <v>591</v>
      </c>
      <c r="CI1085" s="66" t="s">
        <v>608</v>
      </c>
      <c r="CJ1085" s="66" t="s">
        <v>607</v>
      </c>
      <c r="CK1085" s="66" t="s">
        <v>607</v>
      </c>
      <c r="CL1085" s="66" t="s">
        <v>607</v>
      </c>
      <c r="CM1085" s="66" t="s">
        <v>607</v>
      </c>
      <c r="CN1085" s="66" t="s">
        <v>607</v>
      </c>
      <c r="CO1085" s="66" t="s">
        <v>607</v>
      </c>
      <c r="CP1085" s="66" t="s">
        <v>607</v>
      </c>
      <c r="CQ1085" s="66"/>
      <c r="CR1085" s="66"/>
      <c r="CS1085" s="66"/>
      <c r="CT1085" s="66"/>
      <c r="CU1085" s="66" t="s">
        <v>607</v>
      </c>
      <c r="CV1085" s="66" t="s">
        <v>607</v>
      </c>
      <c r="CW1085" s="66" t="s">
        <v>607</v>
      </c>
      <c r="CX1085" s="66" t="s">
        <v>607</v>
      </c>
      <c r="CY1085" s="66" t="s">
        <v>607</v>
      </c>
      <c r="CZ1085" s="66" t="s">
        <v>607</v>
      </c>
      <c r="DA1085" s="66" t="s">
        <v>607</v>
      </c>
      <c r="DB1085" s="66"/>
      <c r="DC1085" s="66"/>
      <c r="DD1085" s="66"/>
      <c r="DE1085" s="66"/>
      <c r="DF1085" s="66"/>
      <c r="DG1085" s="66"/>
      <c r="DH1085" s="66"/>
      <c r="DI1085" s="66"/>
      <c r="DJ1085" s="66"/>
      <c r="DK1085" s="66"/>
      <c r="DL1085" s="66"/>
      <c r="DM1085" s="66"/>
      <c r="DN1085" s="66"/>
      <c r="DO1085" s="66"/>
      <c r="DP1085" s="66"/>
      <c r="DQ1085" s="66"/>
      <c r="DR1085" s="66"/>
      <c r="DS1085" s="66"/>
      <c r="DT1085" s="66"/>
      <c r="DU1085" s="66"/>
      <c r="DV1085" s="66"/>
      <c r="DW1085" s="66"/>
      <c r="DX1085" s="66"/>
      <c r="DY1085" s="66"/>
      <c r="DZ1085" s="66"/>
      <c r="EA1085" s="66"/>
      <c r="EB1085" s="66"/>
      <c r="EC1085" s="66"/>
      <c r="ED1085" s="66"/>
      <c r="EE1085" s="66"/>
      <c r="EF1085" s="66"/>
      <c r="EG1085" s="66"/>
      <c r="EH1085" s="66"/>
      <c r="EI1085" s="66"/>
      <c r="EJ1085" s="66"/>
      <c r="EK1085" s="66"/>
      <c r="EL1085" s="66"/>
      <c r="EM1085" s="66"/>
      <c r="EN1085" s="66"/>
      <c r="EO1085" s="66" t="s">
        <v>579</v>
      </c>
      <c r="EP1085" s="66" t="s">
        <v>580</v>
      </c>
      <c r="EQ1085" s="66" t="s">
        <v>580</v>
      </c>
      <c r="ER1085" s="66" t="s">
        <v>580</v>
      </c>
      <c r="ES1085" s="66" t="s">
        <v>591</v>
      </c>
      <c r="ET1085" s="66" t="s">
        <v>591</v>
      </c>
      <c r="EU1085" s="66" t="s">
        <v>591</v>
      </c>
      <c r="EV1085" s="66" t="s">
        <v>608</v>
      </c>
      <c r="EW1085" s="66" t="s">
        <v>609</v>
      </c>
      <c r="EX1085" s="66"/>
      <c r="EY1085" s="66" t="s">
        <v>608</v>
      </c>
      <c r="EZ1085" s="66" t="s">
        <v>608</v>
      </c>
      <c r="FA1085" s="66" t="s">
        <v>609</v>
      </c>
    </row>
    <row r="1086" spans="1:157" ht="14.4" x14ac:dyDescent="0.3">
      <c r="A1086" s="67" t="s">
        <v>618</v>
      </c>
      <c r="B1086" s="68">
        <v>710</v>
      </c>
      <c r="C1086" s="69">
        <v>910</v>
      </c>
      <c r="D1086" s="69">
        <v>910</v>
      </c>
      <c r="E1086" s="69">
        <v>910</v>
      </c>
      <c r="F1086" s="69">
        <v>910</v>
      </c>
      <c r="G1086" s="69">
        <v>910</v>
      </c>
      <c r="H1086" s="188">
        <v>910</v>
      </c>
      <c r="I1086" s="71">
        <v>910</v>
      </c>
      <c r="J1086" s="71">
        <v>910</v>
      </c>
      <c r="K1086" s="71">
        <v>910</v>
      </c>
      <c r="L1086" s="71">
        <v>910</v>
      </c>
      <c r="M1086" s="71">
        <v>910</v>
      </c>
      <c r="N1086" s="71">
        <v>910</v>
      </c>
      <c r="O1086" s="71">
        <v>910</v>
      </c>
      <c r="P1086" s="71">
        <v>910</v>
      </c>
      <c r="Q1086" s="71">
        <v>1341</v>
      </c>
      <c r="R1086" s="71">
        <v>1341</v>
      </c>
      <c r="S1086" s="71">
        <v>1341</v>
      </c>
      <c r="T1086" s="71">
        <v>1341</v>
      </c>
      <c r="U1086" s="71">
        <v>1341</v>
      </c>
      <c r="V1086" s="71">
        <v>1341</v>
      </c>
      <c r="W1086" s="71">
        <v>1341</v>
      </c>
      <c r="X1086" s="71">
        <v>1341</v>
      </c>
      <c r="Y1086" s="71">
        <v>1341</v>
      </c>
      <c r="Z1086" s="71">
        <v>1341</v>
      </c>
      <c r="AA1086" s="71">
        <v>1341</v>
      </c>
      <c r="AB1086" s="71">
        <v>1341</v>
      </c>
      <c r="AC1086" s="71">
        <v>1341</v>
      </c>
      <c r="AD1086" s="71">
        <v>1341</v>
      </c>
      <c r="AE1086" s="71">
        <v>1341</v>
      </c>
      <c r="AF1086" s="71">
        <v>1341</v>
      </c>
      <c r="AG1086" s="71">
        <v>1341</v>
      </c>
      <c r="AH1086" s="71">
        <v>1341</v>
      </c>
      <c r="AI1086" s="71">
        <v>1341</v>
      </c>
      <c r="AJ1086" s="71">
        <v>1341</v>
      </c>
      <c r="AK1086" s="71">
        <v>710</v>
      </c>
      <c r="AL1086" s="71">
        <v>910</v>
      </c>
      <c r="AM1086" s="71">
        <v>910</v>
      </c>
      <c r="AN1086" s="71">
        <v>910</v>
      </c>
      <c r="AO1086" s="71">
        <v>910</v>
      </c>
      <c r="AP1086" s="71">
        <v>910</v>
      </c>
      <c r="AQ1086" s="71">
        <v>910</v>
      </c>
      <c r="AR1086" s="71">
        <v>910</v>
      </c>
      <c r="AS1086" s="71">
        <v>910</v>
      </c>
      <c r="AT1086" s="71">
        <v>910</v>
      </c>
      <c r="AU1086" s="71">
        <v>910</v>
      </c>
      <c r="AV1086" s="71">
        <v>910</v>
      </c>
      <c r="AW1086" s="71">
        <v>910</v>
      </c>
      <c r="AX1086" s="71">
        <v>910</v>
      </c>
      <c r="AY1086" s="71">
        <v>910</v>
      </c>
      <c r="AZ1086" s="71">
        <v>1341</v>
      </c>
      <c r="BA1086" s="71">
        <v>1341</v>
      </c>
      <c r="BB1086" s="71">
        <v>1341</v>
      </c>
      <c r="BC1086" s="71">
        <v>1341</v>
      </c>
      <c r="BD1086" s="71">
        <v>1341</v>
      </c>
      <c r="BE1086" s="71">
        <v>1341</v>
      </c>
      <c r="BF1086" s="71">
        <v>1341</v>
      </c>
      <c r="BG1086" s="71">
        <v>1341</v>
      </c>
      <c r="BH1086" s="71">
        <v>1341</v>
      </c>
      <c r="BI1086" s="71">
        <v>1341</v>
      </c>
      <c r="BJ1086" s="71">
        <v>1341</v>
      </c>
      <c r="BK1086" s="71">
        <v>1341</v>
      </c>
      <c r="BL1086" s="71">
        <v>1341</v>
      </c>
      <c r="BM1086" s="71">
        <v>1341</v>
      </c>
      <c r="BN1086" s="71">
        <v>1341</v>
      </c>
      <c r="BO1086" s="71">
        <v>1341</v>
      </c>
      <c r="BP1086" s="71">
        <v>1341</v>
      </c>
      <c r="BQ1086" s="71">
        <v>1341</v>
      </c>
      <c r="BR1086" s="71">
        <v>1341</v>
      </c>
      <c r="BS1086" s="71">
        <v>1341</v>
      </c>
      <c r="BT1086" s="69">
        <v>1341</v>
      </c>
      <c r="BU1086" s="69">
        <v>1341</v>
      </c>
      <c r="BV1086" s="69">
        <v>1341</v>
      </c>
      <c r="BW1086" s="69">
        <v>1341</v>
      </c>
      <c r="BX1086" s="69">
        <v>1341</v>
      </c>
      <c r="BY1086" s="70">
        <v>1341</v>
      </c>
      <c r="BZ1086" s="71">
        <v>1341</v>
      </c>
      <c r="CA1086" s="71">
        <v>1341</v>
      </c>
      <c r="CB1086" s="71">
        <v>1341</v>
      </c>
      <c r="CC1086" s="71">
        <v>1341</v>
      </c>
      <c r="CD1086" s="71">
        <v>1341</v>
      </c>
      <c r="CE1086" s="71">
        <v>1341</v>
      </c>
      <c r="CF1086" s="71">
        <v>1341</v>
      </c>
      <c r="CG1086" s="71">
        <v>1341</v>
      </c>
      <c r="CH1086" s="71">
        <v>1341</v>
      </c>
      <c r="CI1086" s="71">
        <v>1341</v>
      </c>
      <c r="CJ1086" s="71">
        <v>1556</v>
      </c>
      <c r="CK1086" s="71">
        <v>1556</v>
      </c>
      <c r="CL1086" s="71">
        <v>1556</v>
      </c>
      <c r="CM1086" s="71">
        <v>1556</v>
      </c>
      <c r="CN1086" s="71">
        <v>1556</v>
      </c>
      <c r="CO1086" s="71">
        <v>1556</v>
      </c>
      <c r="CP1086" s="71">
        <v>1556</v>
      </c>
      <c r="CQ1086" s="71">
        <v>1556</v>
      </c>
      <c r="CR1086" s="71">
        <v>1556</v>
      </c>
      <c r="CS1086" s="71">
        <v>1789.3999999999999</v>
      </c>
      <c r="CT1086" s="71">
        <v>1789.3999999999999</v>
      </c>
      <c r="CU1086" s="71">
        <v>1556</v>
      </c>
      <c r="CV1086" s="71">
        <v>1556</v>
      </c>
      <c r="CW1086" s="71">
        <v>1556</v>
      </c>
      <c r="CX1086" s="71">
        <v>1556</v>
      </c>
      <c r="CY1086" s="71">
        <v>1556</v>
      </c>
      <c r="CZ1086" s="71">
        <v>1556</v>
      </c>
      <c r="DA1086" s="71">
        <v>1556</v>
      </c>
      <c r="DB1086" s="71">
        <v>1556</v>
      </c>
      <c r="DC1086" s="71">
        <v>1556</v>
      </c>
      <c r="DD1086" s="71">
        <v>1789.3999999999999</v>
      </c>
      <c r="DE1086" s="71">
        <v>1789.3999999999999</v>
      </c>
      <c r="DF1086" s="71">
        <v>910</v>
      </c>
      <c r="DG1086" s="71">
        <v>1341</v>
      </c>
      <c r="DH1086" s="71">
        <v>1341</v>
      </c>
      <c r="DI1086" s="71">
        <v>1341</v>
      </c>
      <c r="DJ1086" s="71">
        <v>1341</v>
      </c>
      <c r="DK1086" s="71">
        <v>1341</v>
      </c>
      <c r="DL1086" s="71">
        <v>1341</v>
      </c>
      <c r="DM1086" s="71">
        <v>1341</v>
      </c>
      <c r="DN1086" s="71">
        <v>1341</v>
      </c>
      <c r="DO1086" s="71">
        <v>1341</v>
      </c>
      <c r="DP1086" s="71">
        <v>1341</v>
      </c>
      <c r="DQ1086" s="71">
        <v>1341</v>
      </c>
      <c r="DR1086" s="71">
        <v>1341</v>
      </c>
      <c r="DS1086" s="71">
        <v>1341</v>
      </c>
      <c r="DT1086" s="71">
        <v>1341</v>
      </c>
      <c r="DU1086" s="71">
        <v>1556</v>
      </c>
      <c r="DV1086" s="71">
        <v>1556</v>
      </c>
      <c r="DW1086" s="71">
        <v>1556</v>
      </c>
      <c r="DX1086" s="71">
        <v>1556</v>
      </c>
      <c r="DY1086" s="71">
        <v>1556</v>
      </c>
      <c r="DZ1086" s="71">
        <v>1556</v>
      </c>
      <c r="EA1086" s="71">
        <v>1556</v>
      </c>
      <c r="EB1086" s="71">
        <v>1556</v>
      </c>
      <c r="EC1086" s="71">
        <v>1556</v>
      </c>
      <c r="ED1086" s="71">
        <v>1556</v>
      </c>
      <c r="EE1086" s="71">
        <v>1556</v>
      </c>
      <c r="EF1086" s="71">
        <v>1556</v>
      </c>
      <c r="EG1086" s="71">
        <v>1556</v>
      </c>
      <c r="EH1086" s="71">
        <v>1556</v>
      </c>
      <c r="EI1086" s="71">
        <v>1556</v>
      </c>
      <c r="EJ1086" s="71">
        <v>1556</v>
      </c>
      <c r="EK1086" s="71">
        <v>1556</v>
      </c>
      <c r="EL1086" s="71">
        <v>1556</v>
      </c>
      <c r="EM1086" s="71">
        <v>1556</v>
      </c>
      <c r="EN1086" s="71">
        <v>1556</v>
      </c>
      <c r="EO1086" s="71">
        <v>1556</v>
      </c>
      <c r="EP1086" s="71">
        <v>1556</v>
      </c>
      <c r="EQ1086" s="71">
        <v>1556</v>
      </c>
      <c r="ER1086" s="71">
        <v>1556</v>
      </c>
      <c r="ES1086" s="71">
        <v>1556</v>
      </c>
      <c r="ET1086" s="71">
        <v>1556</v>
      </c>
      <c r="EU1086" s="71">
        <v>1556</v>
      </c>
      <c r="EV1086" s="71">
        <v>1556</v>
      </c>
      <c r="EW1086" s="71">
        <v>1789.3999999999999</v>
      </c>
      <c r="EX1086" s="71">
        <v>910</v>
      </c>
      <c r="EY1086" s="71">
        <v>1556</v>
      </c>
      <c r="EZ1086" s="71">
        <v>1556</v>
      </c>
      <c r="FA1086" s="71">
        <v>1789.3999999999999</v>
      </c>
    </row>
    <row r="1087" spans="1:157" ht="14.4" x14ac:dyDescent="0.3">
      <c r="A1087" s="171" t="s">
        <v>619</v>
      </c>
      <c r="B1087" s="172">
        <v>0</v>
      </c>
      <c r="C1087" s="173">
        <v>945.66666373733506</v>
      </c>
      <c r="D1087" s="173">
        <v>727.57320337384999</v>
      </c>
      <c r="E1087" s="173">
        <v>414.72818448753026</v>
      </c>
      <c r="F1087" s="173">
        <v>0</v>
      </c>
      <c r="G1087" s="173">
        <v>1891.3333274746701</v>
      </c>
      <c r="H1087" s="204">
        <v>1673.239867111185</v>
      </c>
      <c r="I1087" s="175">
        <v>1360.3948482248652</v>
      </c>
      <c r="J1087" s="175">
        <v>945.66666373733506</v>
      </c>
      <c r="K1087" s="175">
        <v>1455.1464067477</v>
      </c>
      <c r="L1087" s="175">
        <v>1142.3013878613801</v>
      </c>
      <c r="M1087" s="175">
        <v>727.57320337384999</v>
      </c>
      <c r="N1087" s="175">
        <v>829.45636897506051</v>
      </c>
      <c r="O1087" s="175">
        <v>414.72818448753026</v>
      </c>
      <c r="P1087" s="175">
        <v>0</v>
      </c>
      <c r="Q1087" s="175">
        <v>2836.9999912120052</v>
      </c>
      <c r="R1087" s="175">
        <v>2618.9065308485201</v>
      </c>
      <c r="S1087" s="175">
        <v>2306.0615119622003</v>
      </c>
      <c r="T1087" s="175">
        <v>1891.3333274746701</v>
      </c>
      <c r="U1087" s="175">
        <v>2400.813070485035</v>
      </c>
      <c r="V1087" s="175">
        <v>2087.9680515987152</v>
      </c>
      <c r="W1087" s="175">
        <v>1673.239867111185</v>
      </c>
      <c r="X1087" s="175">
        <v>1775.1230327123953</v>
      </c>
      <c r="Y1087" s="175">
        <v>1360.3948482248652</v>
      </c>
      <c r="Z1087" s="175">
        <v>945.66666373733506</v>
      </c>
      <c r="AA1087" s="175">
        <v>2182.71961012155</v>
      </c>
      <c r="AB1087" s="175">
        <v>1869.8745912352301</v>
      </c>
      <c r="AC1087" s="175">
        <v>1455.1464067477</v>
      </c>
      <c r="AD1087" s="175">
        <v>1557.0295723489103</v>
      </c>
      <c r="AE1087" s="175">
        <v>1142.3013878613801</v>
      </c>
      <c r="AF1087" s="175">
        <v>727.57320337384999</v>
      </c>
      <c r="AG1087" s="175">
        <v>1244.1845534625909</v>
      </c>
      <c r="AH1087" s="175">
        <v>829.45636897506051</v>
      </c>
      <c r="AI1087" s="175">
        <v>414.72818448753026</v>
      </c>
      <c r="AJ1087" s="175">
        <v>0</v>
      </c>
      <c r="AK1087" s="175">
        <v>0</v>
      </c>
      <c r="AL1087" s="175">
        <v>945.66666373733506</v>
      </c>
      <c r="AM1087" s="175">
        <v>727.57320337384999</v>
      </c>
      <c r="AN1087" s="175">
        <v>414.72818448753026</v>
      </c>
      <c r="AO1087" s="175">
        <v>0</v>
      </c>
      <c r="AP1087" s="175">
        <v>1891.3333274746701</v>
      </c>
      <c r="AQ1087" s="175">
        <v>1673.239867111185</v>
      </c>
      <c r="AR1087" s="175">
        <v>1360.3948482248652</v>
      </c>
      <c r="AS1087" s="175">
        <v>945.66666373733506</v>
      </c>
      <c r="AT1087" s="175">
        <v>1455.1464067477</v>
      </c>
      <c r="AU1087" s="175">
        <v>1142.3013878613801</v>
      </c>
      <c r="AV1087" s="175">
        <v>727.57320337384999</v>
      </c>
      <c r="AW1087" s="175">
        <v>829.45636897506051</v>
      </c>
      <c r="AX1087" s="175">
        <v>414.72818448753026</v>
      </c>
      <c r="AY1087" s="175">
        <v>0</v>
      </c>
      <c r="AZ1087" s="175">
        <v>2836.9999912120052</v>
      </c>
      <c r="BA1087" s="175">
        <v>2618.9065308485201</v>
      </c>
      <c r="BB1087" s="175">
        <v>2306.0615119622003</v>
      </c>
      <c r="BC1087" s="175">
        <v>1891.3333274746701</v>
      </c>
      <c r="BD1087" s="175">
        <v>2400.813070485035</v>
      </c>
      <c r="BE1087" s="175">
        <v>2087.9680515987152</v>
      </c>
      <c r="BF1087" s="175">
        <v>1673.239867111185</v>
      </c>
      <c r="BG1087" s="175">
        <v>1775.1230327123953</v>
      </c>
      <c r="BH1087" s="175">
        <v>1360.3948482248652</v>
      </c>
      <c r="BI1087" s="175">
        <v>945.66666373733506</v>
      </c>
      <c r="BJ1087" s="175">
        <v>2182.71961012155</v>
      </c>
      <c r="BK1087" s="175">
        <v>1869.8745912352301</v>
      </c>
      <c r="BL1087" s="175">
        <v>1455.1464067477</v>
      </c>
      <c r="BM1087" s="175">
        <v>1557.0295723489103</v>
      </c>
      <c r="BN1087" s="175">
        <v>1142.3013878613801</v>
      </c>
      <c r="BO1087" s="175">
        <v>727.57320337384999</v>
      </c>
      <c r="BP1087" s="175">
        <v>1244.1845534625909</v>
      </c>
      <c r="BQ1087" s="175">
        <v>829.45636897506051</v>
      </c>
      <c r="BR1087" s="175">
        <v>414.72818448753026</v>
      </c>
      <c r="BS1087" s="175">
        <v>0</v>
      </c>
      <c r="BT1087" s="173">
        <v>3346.4797342223701</v>
      </c>
      <c r="BU1087" s="173">
        <v>3033.6347153360502</v>
      </c>
      <c r="BV1087" s="173">
        <v>2815.5412549725652</v>
      </c>
      <c r="BW1087" s="173">
        <v>2502.6962360862453</v>
      </c>
      <c r="BX1087" s="173">
        <v>1557.0295723489103</v>
      </c>
      <c r="BY1087" s="174">
        <v>1142.3013878613801</v>
      </c>
      <c r="BZ1087" s="175">
        <v>829.45636897506051</v>
      </c>
      <c r="CA1087" s="175">
        <v>2175.3056099717974</v>
      </c>
      <c r="CB1087" s="175">
        <v>3346.4797342223701</v>
      </c>
      <c r="CC1087" s="175">
        <v>3033.6347153360502</v>
      </c>
      <c r="CD1087" s="175">
        <v>2815.5412549725652</v>
      </c>
      <c r="CE1087" s="175">
        <v>2502.6962360862453</v>
      </c>
      <c r="CF1087" s="175">
        <v>1557.0295723489103</v>
      </c>
      <c r="CG1087" s="175">
        <v>1142.3013878613801</v>
      </c>
      <c r="CH1087" s="175">
        <v>829.45636897506051</v>
      </c>
      <c r="CI1087" s="175">
        <v>2175.3056099717974</v>
      </c>
      <c r="CJ1087" s="175">
        <v>3761.2079187099002</v>
      </c>
      <c r="CK1087" s="175">
        <v>3230.2694394600958</v>
      </c>
      <c r="CL1087" s="175">
        <v>2699.3309602102909</v>
      </c>
      <c r="CM1087" s="175">
        <v>2284.6027757227603</v>
      </c>
      <c r="CN1087" s="175">
        <v>1557.0295723489105</v>
      </c>
      <c r="CO1087" s="175">
        <v>1244.1845534625909</v>
      </c>
      <c r="CP1087" s="175">
        <v>829.45636897506051</v>
      </c>
      <c r="CQ1087" s="175">
        <v>2229.4402269842299</v>
      </c>
      <c r="CR1087" s="175">
        <v>2972.5869693123063</v>
      </c>
      <c r="CS1087" s="175">
        <v>3715.7337116403828</v>
      </c>
      <c r="CT1087" s="175">
        <v>4458.8804539684597</v>
      </c>
      <c r="CU1087" s="175">
        <v>3761.2079187099002</v>
      </c>
      <c r="CV1087" s="175">
        <v>3230.2694394600958</v>
      </c>
      <c r="CW1087" s="175">
        <v>2699.3309602102909</v>
      </c>
      <c r="CX1087" s="175">
        <v>2284.6027757227603</v>
      </c>
      <c r="CY1087" s="175">
        <v>1557.0295723489105</v>
      </c>
      <c r="CZ1087" s="175">
        <v>1244.1845534625909</v>
      </c>
      <c r="DA1087" s="175">
        <v>829.45636897506051</v>
      </c>
      <c r="DB1087" s="175">
        <v>2229.4402269842299</v>
      </c>
      <c r="DC1087" s="175">
        <v>2972.5869693123063</v>
      </c>
      <c r="DD1087" s="175">
        <v>3715.7337116403828</v>
      </c>
      <c r="DE1087" s="175">
        <v>4458.8804539684597</v>
      </c>
      <c r="DF1087" s="175">
        <v>0</v>
      </c>
      <c r="DG1087" s="175">
        <v>945.66666373733506</v>
      </c>
      <c r="DH1087" s="175">
        <v>727.57320337384999</v>
      </c>
      <c r="DI1087" s="175">
        <v>414.72818448753026</v>
      </c>
      <c r="DJ1087" s="175">
        <v>0</v>
      </c>
      <c r="DK1087" s="175">
        <v>1891.3333274746701</v>
      </c>
      <c r="DL1087" s="175">
        <v>1673.239867111185</v>
      </c>
      <c r="DM1087" s="175">
        <v>1360.3948482248652</v>
      </c>
      <c r="DN1087" s="175">
        <v>945.66666373733506</v>
      </c>
      <c r="DO1087" s="175">
        <v>1455.1464067477</v>
      </c>
      <c r="DP1087" s="175">
        <v>1142.3013878613801</v>
      </c>
      <c r="DQ1087" s="175">
        <v>727.57320337384999</v>
      </c>
      <c r="DR1087" s="175">
        <v>829.45636897506051</v>
      </c>
      <c r="DS1087" s="175">
        <v>414.72818448753026</v>
      </c>
      <c r="DT1087" s="175">
        <v>0</v>
      </c>
      <c r="DU1087" s="175">
        <v>2836.9999912120052</v>
      </c>
      <c r="DV1087" s="175">
        <v>2618.9065308485201</v>
      </c>
      <c r="DW1087" s="175">
        <v>2306.0615119622003</v>
      </c>
      <c r="DX1087" s="175">
        <v>1891.3333274746701</v>
      </c>
      <c r="DY1087" s="175">
        <v>2400.813070485035</v>
      </c>
      <c r="DZ1087" s="175">
        <v>2087.9680515987152</v>
      </c>
      <c r="EA1087" s="175">
        <v>1673.239867111185</v>
      </c>
      <c r="EB1087" s="175">
        <v>1775.1230327123953</v>
      </c>
      <c r="EC1087" s="175">
        <v>1360.3948482248652</v>
      </c>
      <c r="ED1087" s="175">
        <v>945.66666373733506</v>
      </c>
      <c r="EE1087" s="175">
        <v>2182.71961012155</v>
      </c>
      <c r="EF1087" s="175">
        <v>1869.8745912352301</v>
      </c>
      <c r="EG1087" s="175">
        <v>1455.1464067477</v>
      </c>
      <c r="EH1087" s="175">
        <v>1557.0295723489103</v>
      </c>
      <c r="EI1087" s="175">
        <v>1142.3013878613801</v>
      </c>
      <c r="EJ1087" s="175">
        <v>727.57320337384999</v>
      </c>
      <c r="EK1087" s="175">
        <v>1244.1845534625909</v>
      </c>
      <c r="EL1087" s="175">
        <v>829.45636897506051</v>
      </c>
      <c r="EM1087" s="175">
        <v>414.72818448753026</v>
      </c>
      <c r="EN1087" s="175">
        <v>0</v>
      </c>
      <c r="EO1087" s="175">
        <v>3346.4797342223701</v>
      </c>
      <c r="EP1087" s="175">
        <v>3033.6347153360502</v>
      </c>
      <c r="EQ1087" s="175">
        <v>2815.5412549725652</v>
      </c>
      <c r="ER1087" s="175">
        <v>2502.6962360862453</v>
      </c>
      <c r="ES1087" s="175">
        <v>1557.0295723489103</v>
      </c>
      <c r="ET1087" s="175">
        <v>1142.3013878613801</v>
      </c>
      <c r="EU1087" s="175">
        <v>829.45636897506051</v>
      </c>
      <c r="EV1087" s="175">
        <v>2175.3056099717974</v>
      </c>
      <c r="EW1087" s="175">
        <v>2900.4074799623963</v>
      </c>
      <c r="EX1087" s="175">
        <v>0</v>
      </c>
      <c r="EY1087" s="175">
        <v>521.9920128996788</v>
      </c>
      <c r="EZ1087" s="175">
        <v>1043.9840257993578</v>
      </c>
      <c r="FA1087" s="175">
        <v>1565.9760386990363</v>
      </c>
    </row>
    <row r="1088" spans="1:157" ht="14.4" x14ac:dyDescent="0.3">
      <c r="A1088" s="171" t="s">
        <v>620</v>
      </c>
      <c r="B1088" s="172">
        <v>261.55079999999998</v>
      </c>
      <c r="C1088" s="173">
        <v>387.99805000000003</v>
      </c>
      <c r="D1088" s="173">
        <v>396.76670000000013</v>
      </c>
      <c r="E1088" s="173">
        <v>467.73980000000006</v>
      </c>
      <c r="F1088" s="173">
        <v>495.69355000000007</v>
      </c>
      <c r="G1088" s="173">
        <v>511.86660000000006</v>
      </c>
      <c r="H1088" s="204">
        <v>520.23667499999999</v>
      </c>
      <c r="I1088" s="175">
        <v>587.98372499999994</v>
      </c>
      <c r="J1088" s="175">
        <v>614.66684999999995</v>
      </c>
      <c r="K1088" s="175">
        <v>528.60675000000003</v>
      </c>
      <c r="L1088" s="175">
        <v>596.35380000000009</v>
      </c>
      <c r="M1088" s="175">
        <v>623.036925</v>
      </c>
      <c r="N1088" s="175">
        <v>664.10085000000004</v>
      </c>
      <c r="O1088" s="175">
        <v>690.78397500000005</v>
      </c>
      <c r="P1088" s="175">
        <v>717.46709999999996</v>
      </c>
      <c r="Q1088" s="175">
        <v>622.25850000000003</v>
      </c>
      <c r="R1088" s="175">
        <v>630.23</v>
      </c>
      <c r="S1088" s="175">
        <v>694.75099999999998</v>
      </c>
      <c r="T1088" s="175">
        <v>720.1635</v>
      </c>
      <c r="U1088" s="175">
        <v>638.20150000000001</v>
      </c>
      <c r="V1088" s="175">
        <v>702.72250000000008</v>
      </c>
      <c r="W1088" s="175">
        <v>728.13499999999999</v>
      </c>
      <c r="X1088" s="175">
        <v>767.24350000000004</v>
      </c>
      <c r="Y1088" s="175">
        <v>792.65599999999995</v>
      </c>
      <c r="Z1088" s="175">
        <v>818.06849999999997</v>
      </c>
      <c r="AA1088" s="175">
        <v>646.173</v>
      </c>
      <c r="AB1088" s="175">
        <v>710.69400000000007</v>
      </c>
      <c r="AC1088" s="175">
        <v>736.1065000000001</v>
      </c>
      <c r="AD1088" s="175">
        <v>775.21500000000003</v>
      </c>
      <c r="AE1088" s="175">
        <v>800.62750000000005</v>
      </c>
      <c r="AF1088" s="175">
        <v>826.04000000000008</v>
      </c>
      <c r="AG1088" s="175">
        <v>839.73599999999999</v>
      </c>
      <c r="AH1088" s="175">
        <v>865.14850000000001</v>
      </c>
      <c r="AI1088" s="175">
        <v>890.56100000000004</v>
      </c>
      <c r="AJ1088" s="175">
        <v>915.97350000000006</v>
      </c>
      <c r="AK1088" s="175">
        <v>515.87910000000011</v>
      </c>
      <c r="AL1088" s="175">
        <v>633.93487500000015</v>
      </c>
      <c r="AM1088" s="175">
        <v>642.30494999999996</v>
      </c>
      <c r="AN1088" s="175">
        <v>710.05200000000013</v>
      </c>
      <c r="AO1088" s="175">
        <v>736.73512500000015</v>
      </c>
      <c r="AP1088" s="175">
        <v>738.51400000000012</v>
      </c>
      <c r="AQ1088" s="175">
        <v>746.4855</v>
      </c>
      <c r="AR1088" s="175">
        <v>811.00650000000007</v>
      </c>
      <c r="AS1088" s="175">
        <v>836.4190000000001</v>
      </c>
      <c r="AT1088" s="175">
        <v>754.45699999999999</v>
      </c>
      <c r="AU1088" s="175">
        <v>818.97799999999995</v>
      </c>
      <c r="AV1088" s="175">
        <v>844.39049999999986</v>
      </c>
      <c r="AW1088" s="175">
        <v>883.49900000000014</v>
      </c>
      <c r="AX1088" s="175">
        <v>908.91150000000005</v>
      </c>
      <c r="AY1088" s="175">
        <v>934.32400000000007</v>
      </c>
      <c r="AZ1088" s="175">
        <v>829.61647500000004</v>
      </c>
      <c r="BA1088" s="175">
        <v>837.18939999999998</v>
      </c>
      <c r="BB1088" s="175">
        <v>898.48435000000006</v>
      </c>
      <c r="BC1088" s="175">
        <v>922.62622500000009</v>
      </c>
      <c r="BD1088" s="175">
        <v>844.76232499999992</v>
      </c>
      <c r="BE1088" s="175">
        <v>906.05727499999989</v>
      </c>
      <c r="BF1088" s="175">
        <v>930.19914999999992</v>
      </c>
      <c r="BG1088" s="175">
        <v>967.35222500000009</v>
      </c>
      <c r="BH1088" s="175">
        <v>991.4941</v>
      </c>
      <c r="BI1088" s="175">
        <v>1015.635975</v>
      </c>
      <c r="BJ1088" s="175">
        <v>852.33524999999986</v>
      </c>
      <c r="BK1088" s="175">
        <v>913.63019999999995</v>
      </c>
      <c r="BL1088" s="175">
        <v>937.77207499999997</v>
      </c>
      <c r="BM1088" s="175">
        <v>974.92514999999992</v>
      </c>
      <c r="BN1088" s="175">
        <v>999.06702499999983</v>
      </c>
      <c r="BO1088" s="175">
        <v>1023.2088999999999</v>
      </c>
      <c r="BP1088" s="175">
        <v>1036.2201</v>
      </c>
      <c r="BQ1088" s="175">
        <v>1060.361975</v>
      </c>
      <c r="BR1088" s="175">
        <v>1084.5038500000001</v>
      </c>
      <c r="BS1088" s="175">
        <v>1108.6457250000001</v>
      </c>
      <c r="BT1088" s="173">
        <v>734.31959999999992</v>
      </c>
      <c r="BU1088" s="173">
        <v>795.61455000000001</v>
      </c>
      <c r="BV1088" s="173">
        <v>803.18747499999995</v>
      </c>
      <c r="BW1088" s="173">
        <v>864.48242499999992</v>
      </c>
      <c r="BX1088" s="173">
        <v>957.49217499999986</v>
      </c>
      <c r="BY1088" s="174">
        <v>981.63404999999989</v>
      </c>
      <c r="BZ1088" s="175">
        <v>1042.9289999999999</v>
      </c>
      <c r="CA1088" s="175">
        <v>882.80846785714289</v>
      </c>
      <c r="CB1088" s="175">
        <v>972.79049999999995</v>
      </c>
      <c r="CC1088" s="175">
        <v>1034.08545</v>
      </c>
      <c r="CD1088" s="175">
        <v>1041.658375</v>
      </c>
      <c r="CE1088" s="175">
        <v>1102.9533249999999</v>
      </c>
      <c r="CF1088" s="175">
        <v>1195.9630749999997</v>
      </c>
      <c r="CG1088" s="175">
        <v>1220.1049499999997</v>
      </c>
      <c r="CH1088" s="175">
        <v>1281.3998999999999</v>
      </c>
      <c r="CI1088" s="175">
        <v>1121.2793678571429</v>
      </c>
      <c r="CJ1088" s="175">
        <v>931.2156500000001</v>
      </c>
      <c r="CK1088" s="175">
        <v>1000.083525</v>
      </c>
      <c r="CL1088" s="175">
        <v>1068.9513999999999</v>
      </c>
      <c r="CM1088" s="175">
        <v>1093.0932749999999</v>
      </c>
      <c r="CN1088" s="175">
        <v>1178.5300999999999</v>
      </c>
      <c r="CO1088" s="175">
        <v>1239.8250499999997</v>
      </c>
      <c r="CP1088" s="175">
        <v>1263.9669249999997</v>
      </c>
      <c r="CQ1088" s="175">
        <v>1110.8094178571428</v>
      </c>
      <c r="CR1088" s="175">
        <v>1396.2036392857142</v>
      </c>
      <c r="CS1088" s="175">
        <v>1681.5978607142856</v>
      </c>
      <c r="CT1088" s="175">
        <v>1966.992082142857</v>
      </c>
      <c r="CU1088" s="175">
        <v>1108.1241000000002</v>
      </c>
      <c r="CV1088" s="175">
        <v>1173.36735</v>
      </c>
      <c r="CW1088" s="175">
        <v>1238.6106</v>
      </c>
      <c r="CX1088" s="175">
        <v>1261.4818500000001</v>
      </c>
      <c r="CY1088" s="175">
        <v>1342.422</v>
      </c>
      <c r="CZ1088" s="175">
        <v>1400.4908999999998</v>
      </c>
      <c r="DA1088" s="175">
        <v>1423.3621499999999</v>
      </c>
      <c r="DB1088" s="175">
        <v>1278.2655642857144</v>
      </c>
      <c r="DC1088" s="175">
        <v>1563.6597857142858</v>
      </c>
      <c r="DD1088" s="175">
        <v>1849.0540071428572</v>
      </c>
      <c r="DE1088" s="175">
        <v>2134.4482285714289</v>
      </c>
      <c r="DF1088" s="175">
        <v>721.28700000000015</v>
      </c>
      <c r="DG1088" s="175">
        <v>821.70650000000012</v>
      </c>
      <c r="DH1088" s="175">
        <v>829.678</v>
      </c>
      <c r="DI1088" s="175">
        <v>894.19900000000007</v>
      </c>
      <c r="DJ1088" s="175">
        <v>919.61150000000009</v>
      </c>
      <c r="DK1088" s="175">
        <v>908.64935000000003</v>
      </c>
      <c r="DL1088" s="175">
        <v>916.22227499999997</v>
      </c>
      <c r="DM1088" s="175">
        <v>977.51722500000005</v>
      </c>
      <c r="DN1088" s="175">
        <v>1001.6591000000001</v>
      </c>
      <c r="DO1088" s="175">
        <v>923.79519999999991</v>
      </c>
      <c r="DP1088" s="175">
        <v>985.09014999999988</v>
      </c>
      <c r="DQ1088" s="175">
        <v>1009.2320249999999</v>
      </c>
      <c r="DR1088" s="175">
        <v>1046.3851</v>
      </c>
      <c r="DS1088" s="175">
        <v>1070.526975</v>
      </c>
      <c r="DT1088" s="175">
        <v>1094.66885</v>
      </c>
      <c r="DU1088" s="175">
        <v>1036.6775250000001</v>
      </c>
      <c r="DV1088" s="175">
        <v>1044.2504500000002</v>
      </c>
      <c r="DW1088" s="175">
        <v>1105.5454000000002</v>
      </c>
      <c r="DX1088" s="175">
        <v>1129.687275</v>
      </c>
      <c r="DY1088" s="175">
        <v>1051.8233749999999</v>
      </c>
      <c r="DZ1088" s="175">
        <v>1113.1183249999999</v>
      </c>
      <c r="EA1088" s="175">
        <v>1137.2601999999999</v>
      </c>
      <c r="EB1088" s="175">
        <v>1174.4132750000001</v>
      </c>
      <c r="EC1088" s="175">
        <v>1198.5551500000001</v>
      </c>
      <c r="ED1088" s="175">
        <v>1222.6970250000002</v>
      </c>
      <c r="EE1088" s="175">
        <v>1059.3963000000001</v>
      </c>
      <c r="EF1088" s="175">
        <v>1120.6912499999999</v>
      </c>
      <c r="EG1088" s="175">
        <v>1144.8331249999999</v>
      </c>
      <c r="EH1088" s="175">
        <v>1181.9861999999998</v>
      </c>
      <c r="EI1088" s="175">
        <v>1206.1280749999999</v>
      </c>
      <c r="EJ1088" s="175">
        <v>1230.2699499999999</v>
      </c>
      <c r="EK1088" s="175">
        <v>1243.28115</v>
      </c>
      <c r="EL1088" s="175">
        <v>1267.4230250000001</v>
      </c>
      <c r="EM1088" s="175">
        <v>1291.5649000000001</v>
      </c>
      <c r="EN1088" s="175">
        <v>1315.7067750000001</v>
      </c>
      <c r="EO1088" s="175">
        <v>1117.7541000000001</v>
      </c>
      <c r="EP1088" s="175">
        <v>1175.8230000000001</v>
      </c>
      <c r="EQ1088" s="175">
        <v>1182.9973500000001</v>
      </c>
      <c r="ER1088" s="175">
        <v>1241.0662500000001</v>
      </c>
      <c r="ES1088" s="175">
        <v>1329.1807500000002</v>
      </c>
      <c r="ET1088" s="175">
        <v>1352.0520000000001</v>
      </c>
      <c r="EU1088" s="175">
        <v>1410.1209000000003</v>
      </c>
      <c r="EV1088" s="175">
        <v>1258.4277642857144</v>
      </c>
      <c r="EW1088" s="175">
        <v>1611.646992857143</v>
      </c>
      <c r="EX1088" s="175">
        <v>937.96199999999999</v>
      </c>
      <c r="EY1088" s="175">
        <v>1061.4547124999999</v>
      </c>
      <c r="EZ1088" s="175">
        <v>1231.845525</v>
      </c>
      <c r="FA1088" s="175">
        <v>1328.4344249999999</v>
      </c>
    </row>
    <row r="1089" spans="1:157" ht="14.4" x14ac:dyDescent="0.3">
      <c r="A1089" s="171" t="s">
        <v>621</v>
      </c>
      <c r="B1089" s="172">
        <v>299.59121427586149</v>
      </c>
      <c r="C1089" s="173">
        <v>308.5760142758615</v>
      </c>
      <c r="D1089" s="173">
        <v>308.5760142758615</v>
      </c>
      <c r="E1089" s="173">
        <v>308.5760142758615</v>
      </c>
      <c r="F1089" s="173">
        <v>299.59121427586149</v>
      </c>
      <c r="G1089" s="173">
        <v>308.5760142758615</v>
      </c>
      <c r="H1089" s="204">
        <v>308.5760142758615</v>
      </c>
      <c r="I1089" s="175">
        <v>308.5760142758615</v>
      </c>
      <c r="J1089" s="175">
        <v>308.5760142758615</v>
      </c>
      <c r="K1089" s="175">
        <v>308.5760142758615</v>
      </c>
      <c r="L1089" s="175">
        <v>308.5760142758615</v>
      </c>
      <c r="M1089" s="175">
        <v>308.5760142758615</v>
      </c>
      <c r="N1089" s="175">
        <v>308.5760142758615</v>
      </c>
      <c r="O1089" s="175">
        <v>308.5760142758615</v>
      </c>
      <c r="P1089" s="175">
        <v>299.59121427586149</v>
      </c>
      <c r="Q1089" s="175">
        <v>308.5760142758615</v>
      </c>
      <c r="R1089" s="175">
        <v>308.5760142758615</v>
      </c>
      <c r="S1089" s="175">
        <v>308.5760142758615</v>
      </c>
      <c r="T1089" s="175">
        <v>308.5760142758615</v>
      </c>
      <c r="U1089" s="175">
        <v>308.5760142758615</v>
      </c>
      <c r="V1089" s="175">
        <v>308.5760142758615</v>
      </c>
      <c r="W1089" s="175">
        <v>308.5760142758615</v>
      </c>
      <c r="X1089" s="175">
        <v>308.5760142758615</v>
      </c>
      <c r="Y1089" s="175">
        <v>308.5760142758615</v>
      </c>
      <c r="Z1089" s="175">
        <v>308.5760142758615</v>
      </c>
      <c r="AA1089" s="175">
        <v>308.5760142758615</v>
      </c>
      <c r="AB1089" s="175">
        <v>308.5760142758615</v>
      </c>
      <c r="AC1089" s="175">
        <v>308.5760142758615</v>
      </c>
      <c r="AD1089" s="175">
        <v>308.5760142758615</v>
      </c>
      <c r="AE1089" s="175">
        <v>308.5760142758615</v>
      </c>
      <c r="AF1089" s="175">
        <v>308.5760142758615</v>
      </c>
      <c r="AG1089" s="175">
        <v>308.5760142758615</v>
      </c>
      <c r="AH1089" s="175">
        <v>308.5760142758615</v>
      </c>
      <c r="AI1089" s="175">
        <v>308.5760142758615</v>
      </c>
      <c r="AJ1089" s="175">
        <v>299.59121427586149</v>
      </c>
      <c r="AK1089" s="175">
        <v>576.69834877328299</v>
      </c>
      <c r="AL1089" s="175">
        <v>585.68314877328294</v>
      </c>
      <c r="AM1089" s="175">
        <v>585.68314877328294</v>
      </c>
      <c r="AN1089" s="175">
        <v>585.68314877328294</v>
      </c>
      <c r="AO1089" s="175">
        <v>576.69834877328299</v>
      </c>
      <c r="AP1089" s="175">
        <v>585.68314877328294</v>
      </c>
      <c r="AQ1089" s="175">
        <v>585.68314877328294</v>
      </c>
      <c r="AR1089" s="175">
        <v>585.68314877328294</v>
      </c>
      <c r="AS1089" s="175">
        <v>585.68314877328294</v>
      </c>
      <c r="AT1089" s="175">
        <v>585.68314877328294</v>
      </c>
      <c r="AU1089" s="175">
        <v>585.68314877328294</v>
      </c>
      <c r="AV1089" s="175">
        <v>585.68314877328294</v>
      </c>
      <c r="AW1089" s="175">
        <v>585.68314877328294</v>
      </c>
      <c r="AX1089" s="175">
        <v>585.68314877328294</v>
      </c>
      <c r="AY1089" s="175">
        <v>576.69834877328299</v>
      </c>
      <c r="AZ1089" s="175">
        <v>585.68314877328294</v>
      </c>
      <c r="BA1089" s="175">
        <v>585.68314877328294</v>
      </c>
      <c r="BB1089" s="175">
        <v>585.68314877328294</v>
      </c>
      <c r="BC1089" s="175">
        <v>585.68314877328294</v>
      </c>
      <c r="BD1089" s="175">
        <v>585.68314877328294</v>
      </c>
      <c r="BE1089" s="175">
        <v>585.68314877328294</v>
      </c>
      <c r="BF1089" s="175">
        <v>585.68314877328294</v>
      </c>
      <c r="BG1089" s="175">
        <v>585.68314877328294</v>
      </c>
      <c r="BH1089" s="175">
        <v>585.68314877328294</v>
      </c>
      <c r="BI1089" s="175">
        <v>585.68314877328294</v>
      </c>
      <c r="BJ1089" s="175">
        <v>585.68314877328294</v>
      </c>
      <c r="BK1089" s="175">
        <v>585.68314877328294</v>
      </c>
      <c r="BL1089" s="175">
        <v>585.68314877328294</v>
      </c>
      <c r="BM1089" s="175">
        <v>585.68314877328294</v>
      </c>
      <c r="BN1089" s="175">
        <v>585.68314877328294</v>
      </c>
      <c r="BO1089" s="175">
        <v>585.68314877328294</v>
      </c>
      <c r="BP1089" s="175">
        <v>585.68314877328294</v>
      </c>
      <c r="BQ1089" s="175">
        <v>585.68314877328294</v>
      </c>
      <c r="BR1089" s="175">
        <v>585.68314877328294</v>
      </c>
      <c r="BS1089" s="175">
        <v>576.69834877328299</v>
      </c>
      <c r="BT1089" s="173">
        <v>308.5760142758615</v>
      </c>
      <c r="BU1089" s="173">
        <v>308.5760142758615</v>
      </c>
      <c r="BV1089" s="173">
        <v>308.5760142758615</v>
      </c>
      <c r="BW1089" s="173">
        <v>308.5760142758615</v>
      </c>
      <c r="BX1089" s="173">
        <v>308.5760142758615</v>
      </c>
      <c r="BY1089" s="174">
        <v>308.5760142758615</v>
      </c>
      <c r="BZ1089" s="175">
        <v>308.5760142758615</v>
      </c>
      <c r="CA1089" s="175">
        <v>308.5760142758615</v>
      </c>
      <c r="CB1089" s="175">
        <v>585.68314877328294</v>
      </c>
      <c r="CC1089" s="175">
        <v>585.68314877328294</v>
      </c>
      <c r="CD1089" s="175">
        <v>585.68314877328294</v>
      </c>
      <c r="CE1089" s="175">
        <v>585.68314877328294</v>
      </c>
      <c r="CF1089" s="175">
        <v>585.68314877328294</v>
      </c>
      <c r="CG1089" s="175">
        <v>585.68314877328294</v>
      </c>
      <c r="CH1089" s="175">
        <v>585.68314877328294</v>
      </c>
      <c r="CI1089" s="175">
        <v>585.68314877328294</v>
      </c>
      <c r="CJ1089" s="175">
        <v>308.5760142758615</v>
      </c>
      <c r="CK1089" s="175">
        <v>308.5760142758615</v>
      </c>
      <c r="CL1089" s="175">
        <v>308.5760142758615</v>
      </c>
      <c r="CM1089" s="175">
        <v>308.5760142758615</v>
      </c>
      <c r="CN1089" s="175">
        <v>308.5760142758615</v>
      </c>
      <c r="CO1089" s="175">
        <v>308.5760142758615</v>
      </c>
      <c r="CP1089" s="175">
        <v>308.5760142758615</v>
      </c>
      <c r="CQ1089" s="175">
        <v>308.5760142758615</v>
      </c>
      <c r="CR1089" s="175">
        <v>308.5760142758615</v>
      </c>
      <c r="CS1089" s="175">
        <v>308.5760142758615</v>
      </c>
      <c r="CT1089" s="175">
        <v>308.5760142758615</v>
      </c>
      <c r="CU1089" s="175">
        <v>585.68314877328294</v>
      </c>
      <c r="CV1089" s="175">
        <v>585.68314877328294</v>
      </c>
      <c r="CW1089" s="175">
        <v>585.68314877328294</v>
      </c>
      <c r="CX1089" s="175">
        <v>585.68314877328294</v>
      </c>
      <c r="CY1089" s="175">
        <v>585.68314877328294</v>
      </c>
      <c r="CZ1089" s="175">
        <v>585.68314877328294</v>
      </c>
      <c r="DA1089" s="175">
        <v>585.68314877328294</v>
      </c>
      <c r="DB1089" s="175">
        <v>585.68314877328294</v>
      </c>
      <c r="DC1089" s="175">
        <v>585.68314877328294</v>
      </c>
      <c r="DD1089" s="175">
        <v>585.68314877328294</v>
      </c>
      <c r="DE1089" s="175">
        <v>585.68314877328294</v>
      </c>
      <c r="DF1089" s="175">
        <v>576.69834877328299</v>
      </c>
      <c r="DG1089" s="175">
        <v>585.68314877328294</v>
      </c>
      <c r="DH1089" s="175">
        <v>585.68314877328294</v>
      </c>
      <c r="DI1089" s="175">
        <v>585.68314877328294</v>
      </c>
      <c r="DJ1089" s="175">
        <v>576.69834877328299</v>
      </c>
      <c r="DK1089" s="175">
        <v>585.68314877328294</v>
      </c>
      <c r="DL1089" s="175">
        <v>585.68314877328294</v>
      </c>
      <c r="DM1089" s="175">
        <v>585.68314877328294</v>
      </c>
      <c r="DN1089" s="175">
        <v>585.68314877328294</v>
      </c>
      <c r="DO1089" s="175">
        <v>585.68314877328294</v>
      </c>
      <c r="DP1089" s="175">
        <v>585.68314877328294</v>
      </c>
      <c r="DQ1089" s="175">
        <v>585.68314877328294</v>
      </c>
      <c r="DR1089" s="175">
        <v>585.68314877328294</v>
      </c>
      <c r="DS1089" s="175">
        <v>585.68314877328294</v>
      </c>
      <c r="DT1089" s="175">
        <v>576.69834877328299</v>
      </c>
      <c r="DU1089" s="175">
        <v>585.68314877328294</v>
      </c>
      <c r="DV1089" s="175">
        <v>585.68314877328294</v>
      </c>
      <c r="DW1089" s="175">
        <v>585.68314877328294</v>
      </c>
      <c r="DX1089" s="175">
        <v>585.68314877328294</v>
      </c>
      <c r="DY1089" s="175">
        <v>585.68314877328294</v>
      </c>
      <c r="DZ1089" s="175">
        <v>585.68314877328294</v>
      </c>
      <c r="EA1089" s="175">
        <v>585.68314877328294</v>
      </c>
      <c r="EB1089" s="175">
        <v>585.68314877328294</v>
      </c>
      <c r="EC1089" s="175">
        <v>585.68314877328294</v>
      </c>
      <c r="ED1089" s="175">
        <v>585.68314877328294</v>
      </c>
      <c r="EE1089" s="175">
        <v>585.68314877328294</v>
      </c>
      <c r="EF1089" s="175">
        <v>585.68314877328294</v>
      </c>
      <c r="EG1089" s="175">
        <v>585.68314877328294</v>
      </c>
      <c r="EH1089" s="175">
        <v>585.68314877328294</v>
      </c>
      <c r="EI1089" s="175">
        <v>585.68314877328294</v>
      </c>
      <c r="EJ1089" s="175">
        <v>585.68314877328294</v>
      </c>
      <c r="EK1089" s="175">
        <v>585.68314877328294</v>
      </c>
      <c r="EL1089" s="175">
        <v>585.68314877328294</v>
      </c>
      <c r="EM1089" s="175">
        <v>585.68314877328294</v>
      </c>
      <c r="EN1089" s="175">
        <v>576.69834877328299</v>
      </c>
      <c r="EO1089" s="175">
        <v>585.68314877328294</v>
      </c>
      <c r="EP1089" s="175">
        <v>585.68314877328294</v>
      </c>
      <c r="EQ1089" s="175">
        <v>585.68314877328294</v>
      </c>
      <c r="ER1089" s="175">
        <v>585.68314877328294</v>
      </c>
      <c r="ES1089" s="175">
        <v>585.68314877328294</v>
      </c>
      <c r="ET1089" s="175">
        <v>585.68314877328294</v>
      </c>
      <c r="EU1089" s="175">
        <v>585.68314877328294</v>
      </c>
      <c r="EV1089" s="175">
        <v>585.68314877328294</v>
      </c>
      <c r="EW1089" s="175">
        <v>585.68314877328294</v>
      </c>
      <c r="EX1089" s="175">
        <v>576.69834877328299</v>
      </c>
      <c r="EY1089" s="175">
        <v>585.68314877328294</v>
      </c>
      <c r="EZ1089" s="175">
        <v>585.68314877328294</v>
      </c>
      <c r="FA1089" s="175">
        <v>585.68314877328294</v>
      </c>
    </row>
    <row r="1090" spans="1:157" ht="14.4" x14ac:dyDescent="0.3">
      <c r="A1090" s="171" t="s">
        <v>622</v>
      </c>
      <c r="B1090" s="172">
        <v>136.8255915315616</v>
      </c>
      <c r="C1090" s="173">
        <v>397.06741914660722</v>
      </c>
      <c r="D1090" s="173">
        <v>397.76075020390482</v>
      </c>
      <c r="E1090" s="173">
        <v>413.42779554703253</v>
      </c>
      <c r="F1090" s="173">
        <v>425.97205544257395</v>
      </c>
      <c r="G1090" s="173">
        <v>406.36122376277501</v>
      </c>
      <c r="H1090" s="204">
        <v>407.05455482007261</v>
      </c>
      <c r="I1090" s="175">
        <v>422.72160016320032</v>
      </c>
      <c r="J1090" s="175">
        <v>435.26586005874174</v>
      </c>
      <c r="K1090" s="175">
        <v>407.74788587737021</v>
      </c>
      <c r="L1090" s="175">
        <v>423.41493122049792</v>
      </c>
      <c r="M1090" s="175">
        <v>435.95919111603934</v>
      </c>
      <c r="N1090" s="175">
        <v>439.08197656362563</v>
      </c>
      <c r="O1090" s="175">
        <v>451.62623645916705</v>
      </c>
      <c r="P1090" s="175">
        <v>464.17049635470846</v>
      </c>
      <c r="Q1090" s="175">
        <v>415.6550283789428</v>
      </c>
      <c r="R1090" s="175">
        <v>416.3483594362404</v>
      </c>
      <c r="S1090" s="175">
        <v>432.01540477936811</v>
      </c>
      <c r="T1090" s="175">
        <v>444.55966467490953</v>
      </c>
      <c r="U1090" s="175">
        <v>417.041690493538</v>
      </c>
      <c r="V1090" s="175">
        <v>432.70873583666571</v>
      </c>
      <c r="W1090" s="175">
        <v>445.25299573220707</v>
      </c>
      <c r="X1090" s="175">
        <v>448.37578117979342</v>
      </c>
      <c r="Y1090" s="175">
        <v>460.92004107533484</v>
      </c>
      <c r="Z1090" s="175">
        <v>473.46430097087625</v>
      </c>
      <c r="AA1090" s="175">
        <v>417.73502155083554</v>
      </c>
      <c r="AB1090" s="175">
        <v>433.40206689396325</v>
      </c>
      <c r="AC1090" s="175">
        <v>445.94632678950472</v>
      </c>
      <c r="AD1090" s="175">
        <v>449.06911223709102</v>
      </c>
      <c r="AE1090" s="175">
        <v>461.61337213263243</v>
      </c>
      <c r="AF1090" s="175">
        <v>474.15763202817385</v>
      </c>
      <c r="AG1090" s="175">
        <v>464.73615758021879</v>
      </c>
      <c r="AH1090" s="175">
        <v>477.28041747576015</v>
      </c>
      <c r="AI1090" s="175">
        <v>489.82467737130156</v>
      </c>
      <c r="AJ1090" s="175">
        <v>502.36893726684298</v>
      </c>
      <c r="AK1090" s="175">
        <v>446.31535783613083</v>
      </c>
      <c r="AL1090" s="175">
        <v>455.60916245229862</v>
      </c>
      <c r="AM1090" s="175">
        <v>456.30249350959616</v>
      </c>
      <c r="AN1090" s="175">
        <v>471.96953885272393</v>
      </c>
      <c r="AO1090" s="175">
        <v>484.51379874826534</v>
      </c>
      <c r="AP1090" s="175">
        <v>464.90296706846641</v>
      </c>
      <c r="AQ1090" s="175">
        <v>465.59629812576395</v>
      </c>
      <c r="AR1090" s="175">
        <v>481.26334346889166</v>
      </c>
      <c r="AS1090" s="175">
        <v>493.80760336443313</v>
      </c>
      <c r="AT1090" s="175">
        <v>466.28962918306155</v>
      </c>
      <c r="AU1090" s="175">
        <v>481.95667452618932</v>
      </c>
      <c r="AV1090" s="175">
        <v>494.50093442173073</v>
      </c>
      <c r="AW1090" s="175">
        <v>497.62371986931703</v>
      </c>
      <c r="AX1090" s="175">
        <v>510.16797976485844</v>
      </c>
      <c r="AY1090" s="175">
        <v>522.71223966039986</v>
      </c>
      <c r="AZ1090" s="175">
        <v>474.1967716846342</v>
      </c>
      <c r="BA1090" s="175">
        <v>474.89010274193174</v>
      </c>
      <c r="BB1090" s="175">
        <v>490.55714808505945</v>
      </c>
      <c r="BC1090" s="175">
        <v>503.10140798060092</v>
      </c>
      <c r="BD1090" s="175">
        <v>475.58343379922934</v>
      </c>
      <c r="BE1090" s="175">
        <v>491.25047914235705</v>
      </c>
      <c r="BF1090" s="175">
        <v>503.79473903789847</v>
      </c>
      <c r="BG1090" s="175">
        <v>506.91752448548482</v>
      </c>
      <c r="BH1090" s="175">
        <v>519.46178438102629</v>
      </c>
      <c r="BI1090" s="175">
        <v>532.00604427656765</v>
      </c>
      <c r="BJ1090" s="175">
        <v>476.27676485652694</v>
      </c>
      <c r="BK1090" s="175">
        <v>491.94381019965465</v>
      </c>
      <c r="BL1090" s="175">
        <v>504.48807009519612</v>
      </c>
      <c r="BM1090" s="175">
        <v>507.61085554278236</v>
      </c>
      <c r="BN1090" s="175">
        <v>520.15511543832383</v>
      </c>
      <c r="BO1090" s="175">
        <v>532.69937533386519</v>
      </c>
      <c r="BP1090" s="175">
        <v>523.27790088591007</v>
      </c>
      <c r="BQ1090" s="175">
        <v>535.82216078145154</v>
      </c>
      <c r="BR1090" s="175">
        <v>548.3664206769929</v>
      </c>
      <c r="BS1090" s="175">
        <v>560.91068057253437</v>
      </c>
      <c r="BT1090" s="173">
        <v>426.33549510970579</v>
      </c>
      <c r="BU1090" s="173">
        <v>442.0025404528335</v>
      </c>
      <c r="BV1090" s="173">
        <v>442.69587151013104</v>
      </c>
      <c r="BW1090" s="173">
        <v>458.36291685325875</v>
      </c>
      <c r="BX1090" s="173">
        <v>487.26755314922548</v>
      </c>
      <c r="BY1090" s="174">
        <v>499.81181304476695</v>
      </c>
      <c r="BZ1090" s="175">
        <v>515.47885838789466</v>
      </c>
      <c r="CA1090" s="175">
        <v>467.42214978683091</v>
      </c>
      <c r="CB1090" s="175">
        <v>484.87723841539713</v>
      </c>
      <c r="CC1090" s="175">
        <v>500.5442837585249</v>
      </c>
      <c r="CD1090" s="175">
        <v>501.23761481582244</v>
      </c>
      <c r="CE1090" s="175">
        <v>516.90466015895015</v>
      </c>
      <c r="CF1090" s="175">
        <v>545.80929645491688</v>
      </c>
      <c r="CG1090" s="175">
        <v>558.35355635045835</v>
      </c>
      <c r="CH1090" s="175">
        <v>574.02060169358606</v>
      </c>
      <c r="CI1090" s="175">
        <v>525.96389309252231</v>
      </c>
      <c r="CJ1090" s="175">
        <v>451.98967612629883</v>
      </c>
      <c r="CK1090" s="175">
        <v>468.3500525267242</v>
      </c>
      <c r="CL1090" s="175">
        <v>484.71042892714945</v>
      </c>
      <c r="CM1090" s="175">
        <v>497.25468882269092</v>
      </c>
      <c r="CN1090" s="175">
        <v>525.46599406135999</v>
      </c>
      <c r="CO1090" s="175">
        <v>541.13303940448782</v>
      </c>
      <c r="CP1090" s="175">
        <v>553.67729930002918</v>
      </c>
      <c r="CQ1090" s="175">
        <v>503.22588273839148</v>
      </c>
      <c r="CR1090" s="175">
        <v>541.70997214104216</v>
      </c>
      <c r="CS1090" s="175">
        <v>580.1940615436929</v>
      </c>
      <c r="CT1090" s="175">
        <v>618.67815094634352</v>
      </c>
      <c r="CU1090" s="175">
        <v>510.53141943199023</v>
      </c>
      <c r="CV1090" s="175">
        <v>526.89179583241548</v>
      </c>
      <c r="CW1090" s="175">
        <v>543.25217223284085</v>
      </c>
      <c r="CX1090" s="175">
        <v>555.79643212838232</v>
      </c>
      <c r="CY1090" s="175">
        <v>584.00773736705139</v>
      </c>
      <c r="CZ1090" s="175">
        <v>599.67478271017922</v>
      </c>
      <c r="DA1090" s="175">
        <v>612.21904260572057</v>
      </c>
      <c r="DB1090" s="175">
        <v>561.76762604408282</v>
      </c>
      <c r="DC1090" s="175">
        <v>600.25171544673356</v>
      </c>
      <c r="DD1090" s="175">
        <v>638.73580484938429</v>
      </c>
      <c r="DE1090" s="175">
        <v>677.21989425203492</v>
      </c>
      <c r="DF1090" s="175">
        <v>504.85710114182223</v>
      </c>
      <c r="DG1090" s="175">
        <v>514.15090575799002</v>
      </c>
      <c r="DH1090" s="175">
        <v>514.84423681528756</v>
      </c>
      <c r="DI1090" s="175">
        <v>530.51128215841527</v>
      </c>
      <c r="DJ1090" s="175">
        <v>543.05554205395674</v>
      </c>
      <c r="DK1090" s="175">
        <v>523.44471037415781</v>
      </c>
      <c r="DL1090" s="175">
        <v>524.13804143145535</v>
      </c>
      <c r="DM1090" s="175">
        <v>539.80508677458306</v>
      </c>
      <c r="DN1090" s="175">
        <v>552.34934667012453</v>
      </c>
      <c r="DO1090" s="175">
        <v>524.831372488753</v>
      </c>
      <c r="DP1090" s="175">
        <v>540.49841783188072</v>
      </c>
      <c r="DQ1090" s="175">
        <v>553.04267772742219</v>
      </c>
      <c r="DR1090" s="175">
        <v>556.16546317500843</v>
      </c>
      <c r="DS1090" s="175">
        <v>568.7097230705499</v>
      </c>
      <c r="DT1090" s="175">
        <v>581.25398296609126</v>
      </c>
      <c r="DU1090" s="175">
        <v>532.7385149903256</v>
      </c>
      <c r="DV1090" s="175">
        <v>533.43184604762314</v>
      </c>
      <c r="DW1090" s="175">
        <v>549.09889139075085</v>
      </c>
      <c r="DX1090" s="175">
        <v>561.64315128629232</v>
      </c>
      <c r="DY1090" s="175">
        <v>534.12517710492079</v>
      </c>
      <c r="DZ1090" s="175">
        <v>549.79222244804851</v>
      </c>
      <c r="EA1090" s="175">
        <v>562.33648234358986</v>
      </c>
      <c r="EB1090" s="175">
        <v>565.45926779117622</v>
      </c>
      <c r="EC1090" s="175">
        <v>578.00352768671769</v>
      </c>
      <c r="ED1090" s="175">
        <v>590.54778758225905</v>
      </c>
      <c r="EE1090" s="175">
        <v>534.81850816221834</v>
      </c>
      <c r="EF1090" s="175">
        <v>550.48555350534605</v>
      </c>
      <c r="EG1090" s="175">
        <v>563.02981340088752</v>
      </c>
      <c r="EH1090" s="175">
        <v>566.15259884847376</v>
      </c>
      <c r="EI1090" s="175">
        <v>578.69685874401523</v>
      </c>
      <c r="EJ1090" s="175">
        <v>591.24111863955659</v>
      </c>
      <c r="EK1090" s="175">
        <v>581.81964419160147</v>
      </c>
      <c r="EL1090" s="175">
        <v>594.36390408714294</v>
      </c>
      <c r="EM1090" s="175">
        <v>606.9081639826843</v>
      </c>
      <c r="EN1090" s="175">
        <v>619.45242387822577</v>
      </c>
      <c r="EO1090" s="175">
        <v>543.41898172108858</v>
      </c>
      <c r="EP1090" s="175">
        <v>559.0860270642163</v>
      </c>
      <c r="EQ1090" s="175">
        <v>559.77935812151384</v>
      </c>
      <c r="ER1090" s="175">
        <v>575.44640346464155</v>
      </c>
      <c r="ES1090" s="175">
        <v>604.35103976060827</v>
      </c>
      <c r="ET1090" s="175">
        <v>616.89529965614975</v>
      </c>
      <c r="EU1090" s="175">
        <v>632.56234499927746</v>
      </c>
      <c r="EV1090" s="175">
        <v>584.50563639821371</v>
      </c>
      <c r="EW1090" s="175">
        <v>611.05514815034417</v>
      </c>
      <c r="EX1090" s="175">
        <v>563.39884444751362</v>
      </c>
      <c r="EY1090" s="175">
        <v>584.18223500210388</v>
      </c>
      <c r="EZ1090" s="175">
        <v>604.96562555669402</v>
      </c>
      <c r="FA1090" s="175">
        <v>625.74901611128416</v>
      </c>
    </row>
    <row r="1091" spans="1:157" ht="14.4" x14ac:dyDescent="0.3">
      <c r="A1091" s="171" t="s">
        <v>623</v>
      </c>
      <c r="B1091" s="172">
        <v>140.79676058074233</v>
      </c>
      <c r="C1091" s="173">
        <v>294.93081471598038</v>
      </c>
      <c r="D1091" s="173">
        <v>274.06766678536167</v>
      </c>
      <c r="E1091" s="173">
        <v>251.44717943104243</v>
      </c>
      <c r="F1091" s="173">
        <v>213.12568197184356</v>
      </c>
      <c r="G1091" s="173">
        <v>402.81371655133069</v>
      </c>
      <c r="H1091" s="204">
        <v>381.91071112071194</v>
      </c>
      <c r="I1091" s="175">
        <v>358.96761876639272</v>
      </c>
      <c r="J1091" s="175">
        <v>321.41753880719381</v>
      </c>
      <c r="K1091" s="175">
        <v>361.00770569009319</v>
      </c>
      <c r="L1091" s="175">
        <v>338.06461333577391</v>
      </c>
      <c r="M1091" s="175">
        <v>300.51453337657506</v>
      </c>
      <c r="N1091" s="175">
        <v>315.12152098145475</v>
      </c>
      <c r="O1091" s="175">
        <v>277.5714410222559</v>
      </c>
      <c r="P1091" s="175">
        <v>239.12288106305701</v>
      </c>
      <c r="Q1091" s="175">
        <v>552.44895338668107</v>
      </c>
      <c r="R1091" s="175">
        <v>531.50609045606222</v>
      </c>
      <c r="S1091" s="175">
        <v>508.24039310174305</v>
      </c>
      <c r="T1091" s="175">
        <v>470.56325064254418</v>
      </c>
      <c r="U1091" s="175">
        <v>510.56322752544349</v>
      </c>
      <c r="V1091" s="175">
        <v>487.29753017112438</v>
      </c>
      <c r="W1091" s="175">
        <v>449.62038771192539</v>
      </c>
      <c r="X1091" s="175">
        <v>464.03183281680504</v>
      </c>
      <c r="Y1091" s="175">
        <v>426.35469035760616</v>
      </c>
      <c r="Z1091" s="175">
        <v>388.67754789840728</v>
      </c>
      <c r="AA1091" s="175">
        <v>489.62036459482482</v>
      </c>
      <c r="AB1091" s="175">
        <v>466.35466724050548</v>
      </c>
      <c r="AC1091" s="175">
        <v>428.6775247813066</v>
      </c>
      <c r="AD1091" s="175">
        <v>443.08896988618631</v>
      </c>
      <c r="AE1091" s="175">
        <v>405.41182742698743</v>
      </c>
      <c r="AF1091" s="175">
        <v>367.73468496778855</v>
      </c>
      <c r="AG1091" s="175">
        <v>419.82327253186708</v>
      </c>
      <c r="AH1091" s="175">
        <v>382.14613007266826</v>
      </c>
      <c r="AI1091" s="175">
        <v>344.46898761346938</v>
      </c>
      <c r="AJ1091" s="175">
        <v>305.8933651542705</v>
      </c>
      <c r="AK1091" s="175">
        <v>224.88928066094141</v>
      </c>
      <c r="AL1091" s="175">
        <v>353.08938499629176</v>
      </c>
      <c r="AM1091" s="175">
        <v>332.18637956567295</v>
      </c>
      <c r="AN1091" s="175">
        <v>309.24328721135373</v>
      </c>
      <c r="AO1091" s="175">
        <v>270.79472725215487</v>
      </c>
      <c r="AP1091" s="175">
        <v>459.04334433164206</v>
      </c>
      <c r="AQ1091" s="175">
        <v>438.10048140102322</v>
      </c>
      <c r="AR1091" s="175">
        <v>414.83478404670399</v>
      </c>
      <c r="AS1091" s="175">
        <v>377.15764158750517</v>
      </c>
      <c r="AT1091" s="175">
        <v>417.15761847040443</v>
      </c>
      <c r="AU1091" s="175">
        <v>393.89192111608531</v>
      </c>
      <c r="AV1091" s="175">
        <v>356.21477865688638</v>
      </c>
      <c r="AW1091" s="175">
        <v>370.62622376176608</v>
      </c>
      <c r="AX1091" s="175">
        <v>332.94908130256721</v>
      </c>
      <c r="AY1091" s="175">
        <v>294.37345884336827</v>
      </c>
      <c r="AZ1091" s="175">
        <v>606.74963866699215</v>
      </c>
      <c r="BA1091" s="175">
        <v>585.7669182363735</v>
      </c>
      <c r="BB1091" s="175">
        <v>562.17861588205437</v>
      </c>
      <c r="BC1091" s="175">
        <v>524.37441092285542</v>
      </c>
      <c r="BD1091" s="175">
        <v>564.78419780575484</v>
      </c>
      <c r="BE1091" s="175">
        <v>541.19589545143549</v>
      </c>
      <c r="BF1091" s="175">
        <v>503.39169049223665</v>
      </c>
      <c r="BG1091" s="175">
        <v>517.60759309711636</v>
      </c>
      <c r="BH1091" s="175">
        <v>479.80338813791752</v>
      </c>
      <c r="BI1091" s="175">
        <v>441.99918317871862</v>
      </c>
      <c r="BJ1091" s="175">
        <v>543.80147737513596</v>
      </c>
      <c r="BK1091" s="175">
        <v>520.21317502081672</v>
      </c>
      <c r="BL1091" s="175">
        <v>482.40897006161799</v>
      </c>
      <c r="BM1091" s="175">
        <v>496.62487266649759</v>
      </c>
      <c r="BN1091" s="175">
        <v>458.82066770729875</v>
      </c>
      <c r="BO1091" s="175">
        <v>421.01646274809985</v>
      </c>
      <c r="BP1091" s="175">
        <v>473.03657031217836</v>
      </c>
      <c r="BQ1091" s="175">
        <v>435.23236535297951</v>
      </c>
      <c r="BR1091" s="175">
        <v>397.42816039378062</v>
      </c>
      <c r="BS1091" s="175">
        <v>358.72547543458177</v>
      </c>
      <c r="BT1091" s="173">
        <v>615.67108436079388</v>
      </c>
      <c r="BU1091" s="173">
        <v>592.08278200647453</v>
      </c>
      <c r="BV1091" s="173">
        <v>571.10006157585576</v>
      </c>
      <c r="BW1091" s="173">
        <v>547.51175922153664</v>
      </c>
      <c r="BX1091" s="173">
        <v>465.13653147739973</v>
      </c>
      <c r="BY1091" s="174">
        <v>427.33232651820083</v>
      </c>
      <c r="BZ1091" s="175">
        <v>403.7440241638817</v>
      </c>
      <c r="CA1091" s="175">
        <v>517.51122418916327</v>
      </c>
      <c r="CB1091" s="175">
        <v>673.08306214110507</v>
      </c>
      <c r="CC1091" s="175">
        <v>649.49475978678583</v>
      </c>
      <c r="CD1091" s="175">
        <v>628.51203935616718</v>
      </c>
      <c r="CE1091" s="175">
        <v>604.92373700184794</v>
      </c>
      <c r="CF1091" s="175">
        <v>522.54850925771098</v>
      </c>
      <c r="CG1091" s="175">
        <v>484.74430429851213</v>
      </c>
      <c r="CH1091" s="175">
        <v>461.15600194419295</v>
      </c>
      <c r="CI1091" s="175">
        <v>574.92320196947446</v>
      </c>
      <c r="CJ1091" s="175">
        <v>700.89892591120622</v>
      </c>
      <c r="CK1091" s="175">
        <v>656.32790312626821</v>
      </c>
      <c r="CL1091" s="175">
        <v>611.7568803413302</v>
      </c>
      <c r="CM1091" s="175">
        <v>573.95267538213136</v>
      </c>
      <c r="CN1091" s="175">
        <v>512.56016806861328</v>
      </c>
      <c r="CO1091" s="175">
        <v>488.97186571429404</v>
      </c>
      <c r="CP1091" s="175">
        <v>451.16766075509508</v>
      </c>
      <c r="CQ1091" s="175">
        <v>570.80515418556263</v>
      </c>
      <c r="CR1091" s="175">
        <v>677.50765950149253</v>
      </c>
      <c r="CS1091" s="175">
        <v>807.55016481742246</v>
      </c>
      <c r="CT1091" s="175">
        <v>914.25267013335224</v>
      </c>
      <c r="CU1091" s="175">
        <v>752.1546586915174</v>
      </c>
      <c r="CV1091" s="175">
        <v>707.22117340657951</v>
      </c>
      <c r="CW1091" s="175">
        <v>662.28768812164162</v>
      </c>
      <c r="CX1091" s="175">
        <v>624.3564206624427</v>
      </c>
      <c r="CY1091" s="175">
        <v>562.51424584892459</v>
      </c>
      <c r="CZ1091" s="175">
        <v>538.60333849460528</v>
      </c>
      <c r="DA1091" s="175">
        <v>500.67207103540642</v>
      </c>
      <c r="DB1091" s="175">
        <v>621.11565660873111</v>
      </c>
      <c r="DC1091" s="175">
        <v>727.8181619246609</v>
      </c>
      <c r="DD1091" s="175">
        <v>857.86066724059083</v>
      </c>
      <c r="DE1091" s="175">
        <v>964.56317255652073</v>
      </c>
      <c r="DF1091" s="175">
        <v>271.28424499151055</v>
      </c>
      <c r="DG1091" s="175">
        <v>420.82072182686079</v>
      </c>
      <c r="DH1091" s="175">
        <v>399.87785889624206</v>
      </c>
      <c r="DI1091" s="175">
        <v>376.61216154192289</v>
      </c>
      <c r="DJ1091" s="175">
        <v>338.036539082724</v>
      </c>
      <c r="DK1091" s="175">
        <v>525.011053662211</v>
      </c>
      <c r="DL1091" s="175">
        <v>504.02833323159234</v>
      </c>
      <c r="DM1091" s="175">
        <v>480.44003087727316</v>
      </c>
      <c r="DN1091" s="175">
        <v>442.63582591807426</v>
      </c>
      <c r="DO1091" s="175">
        <v>483.04561280097363</v>
      </c>
      <c r="DP1091" s="175">
        <v>459.45731044665439</v>
      </c>
      <c r="DQ1091" s="175">
        <v>421.65310548745549</v>
      </c>
      <c r="DR1091" s="175">
        <v>435.86900809233521</v>
      </c>
      <c r="DS1091" s="175">
        <v>398.06480313313637</v>
      </c>
      <c r="DT1091" s="175">
        <v>359.36211817393746</v>
      </c>
      <c r="DU1091" s="175">
        <v>654.80991799756146</v>
      </c>
      <c r="DV1091" s="175">
        <v>633.82719756694269</v>
      </c>
      <c r="DW1091" s="175">
        <v>610.23889521262356</v>
      </c>
      <c r="DX1091" s="175">
        <v>572.43469025342461</v>
      </c>
      <c r="DY1091" s="175">
        <v>612.84447713632403</v>
      </c>
      <c r="DZ1091" s="175">
        <v>589.25617478200456</v>
      </c>
      <c r="EA1091" s="175">
        <v>551.45196982280584</v>
      </c>
      <c r="EB1091" s="175">
        <v>565.66787242768544</v>
      </c>
      <c r="EC1091" s="175">
        <v>527.8636674684866</v>
      </c>
      <c r="ED1091" s="175">
        <v>490.05946250928764</v>
      </c>
      <c r="EE1091" s="175">
        <v>591.86175670570515</v>
      </c>
      <c r="EF1091" s="175">
        <v>568.27345435138591</v>
      </c>
      <c r="EG1091" s="175">
        <v>530.46924939218707</v>
      </c>
      <c r="EH1091" s="175">
        <v>544.68515199706678</v>
      </c>
      <c r="EI1091" s="175">
        <v>506.88094703786777</v>
      </c>
      <c r="EJ1091" s="175">
        <v>469.07674207866899</v>
      </c>
      <c r="EK1091" s="175">
        <v>521.09684964274754</v>
      </c>
      <c r="EL1091" s="175">
        <v>483.29264468354859</v>
      </c>
      <c r="EM1091" s="175">
        <v>445.48843972434975</v>
      </c>
      <c r="EN1091" s="175">
        <v>406.7857547651509</v>
      </c>
      <c r="EO1091" s="175">
        <v>714.93359647167426</v>
      </c>
      <c r="EP1091" s="175">
        <v>691.02268911735496</v>
      </c>
      <c r="EQ1091" s="175">
        <v>670.00011118673638</v>
      </c>
      <c r="ER1091" s="175">
        <v>646.08920383241707</v>
      </c>
      <c r="ES1091" s="175">
        <v>563.22445108828015</v>
      </c>
      <c r="ET1091" s="175">
        <v>525.29318362908123</v>
      </c>
      <c r="EU1091" s="175">
        <v>501.38227627476209</v>
      </c>
      <c r="EV1091" s="175">
        <v>615.992215942901</v>
      </c>
      <c r="EW1091" s="175">
        <v>749.81927697431684</v>
      </c>
      <c r="EX1091" s="175">
        <v>298.80591932207966</v>
      </c>
      <c r="EY1091" s="175">
        <v>430.93121091750658</v>
      </c>
      <c r="EZ1091" s="175">
        <v>502.24783251293348</v>
      </c>
      <c r="FA1091" s="175">
        <v>589.52426285836032</v>
      </c>
    </row>
    <row r="1092" spans="1:157" ht="14.4" x14ac:dyDescent="0.3">
      <c r="A1092" s="171" t="s">
        <v>624</v>
      </c>
      <c r="B1092" s="172">
        <v>270.98118086069616</v>
      </c>
      <c r="C1092" s="173">
        <v>576.65232270243541</v>
      </c>
      <c r="D1092" s="173">
        <v>500.19864995840362</v>
      </c>
      <c r="E1092" s="173">
        <v>408.34122938267774</v>
      </c>
      <c r="F1092" s="173">
        <v>311.84423837364176</v>
      </c>
      <c r="G1092" s="173">
        <v>848.94329668018747</v>
      </c>
      <c r="H1092" s="204">
        <v>754.23525070144569</v>
      </c>
      <c r="I1092" s="175">
        <v>656.93891402651695</v>
      </c>
      <c r="J1092" s="175">
        <v>572.11023720812898</v>
      </c>
      <c r="K1092" s="175">
        <v>665.31828945852556</v>
      </c>
      <c r="L1092" s="175">
        <v>585.0637506070143</v>
      </c>
      <c r="M1092" s="175">
        <v>503.00152920495992</v>
      </c>
      <c r="N1092" s="175">
        <v>508.71594161879631</v>
      </c>
      <c r="O1092" s="175">
        <v>386.1532188897524</v>
      </c>
      <c r="P1092" s="175">
        <v>294.29150140848219</v>
      </c>
      <c r="Q1092" s="175">
        <v>1663.5192469690071</v>
      </c>
      <c r="R1092" s="175">
        <v>1494.1093441155124</v>
      </c>
      <c r="S1092" s="175">
        <v>1305.909691485808</v>
      </c>
      <c r="T1092" s="175">
        <v>1035.9273208210209</v>
      </c>
      <c r="U1092" s="175">
        <v>1324.6994412620188</v>
      </c>
      <c r="V1092" s="175">
        <v>1124.9179957650983</v>
      </c>
      <c r="W1092" s="175">
        <v>918.68078876089805</v>
      </c>
      <c r="X1092" s="175">
        <v>990.43149832956931</v>
      </c>
      <c r="Y1092" s="175">
        <v>813.45684455064293</v>
      </c>
      <c r="Z1092" s="175">
        <v>704.63585200414855</v>
      </c>
      <c r="AA1092" s="175">
        <v>1142.7365036378912</v>
      </c>
      <c r="AB1092" s="175">
        <v>1014.9739158586708</v>
      </c>
      <c r="AC1092" s="175">
        <v>823.98122154183875</v>
      </c>
      <c r="AD1092" s="175">
        <v>889.27708582046398</v>
      </c>
      <c r="AE1092" s="175">
        <v>718.56821085904267</v>
      </c>
      <c r="AF1092" s="175">
        <v>637.27939875443917</v>
      </c>
      <c r="AG1092" s="175">
        <v>783.86407513766846</v>
      </c>
      <c r="AH1092" s="175">
        <v>642.80506334040547</v>
      </c>
      <c r="AI1092" s="175">
        <v>560.0795946729437</v>
      </c>
      <c r="AJ1092" s="175">
        <v>454.98347457726089</v>
      </c>
      <c r="AK1092" s="175">
        <v>353.48736884753333</v>
      </c>
      <c r="AL1092" s="175">
        <v>652.19956098283728</v>
      </c>
      <c r="AM1092" s="175">
        <v>566.34335156075576</v>
      </c>
      <c r="AN1092" s="175">
        <v>476.79950968529312</v>
      </c>
      <c r="AO1092" s="175">
        <v>391.53054576393055</v>
      </c>
      <c r="AP1092" s="175">
        <v>911.26938293125329</v>
      </c>
      <c r="AQ1092" s="175">
        <v>818.63516292787847</v>
      </c>
      <c r="AR1092" s="175">
        <v>723.07452256765407</v>
      </c>
      <c r="AS1092" s="175">
        <v>615.79870669314607</v>
      </c>
      <c r="AT1092" s="175">
        <v>732.61524432635031</v>
      </c>
      <c r="AU1092" s="175">
        <v>637.0546039661258</v>
      </c>
      <c r="AV1092" s="175">
        <v>544.39283151759628</v>
      </c>
      <c r="AW1092" s="175">
        <v>549.37783190738446</v>
      </c>
      <c r="AX1092" s="175">
        <v>469.89499594010067</v>
      </c>
      <c r="AY1092" s="175">
        <v>370.81510534236605</v>
      </c>
      <c r="AZ1092" s="175">
        <v>1478.6851452642961</v>
      </c>
      <c r="BA1092" s="175">
        <v>1374.2178230338457</v>
      </c>
      <c r="BB1092" s="175">
        <v>1263.0407668666824</v>
      </c>
      <c r="BC1092" s="175">
        <v>1091.7561928206414</v>
      </c>
      <c r="BD1092" s="175">
        <v>1274.8462258209122</v>
      </c>
      <c r="BE1092" s="175">
        <v>1167.9715454622226</v>
      </c>
      <c r="BF1092" s="175">
        <v>996.68697141618031</v>
      </c>
      <c r="BG1092" s="175">
        <v>1061.0968651035316</v>
      </c>
      <c r="BH1092" s="175">
        <v>863.1829988360472</v>
      </c>
      <c r="BI1092" s="175">
        <v>746.86849232676775</v>
      </c>
      <c r="BJ1092" s="175">
        <v>1179.7770044164499</v>
      </c>
      <c r="BK1092" s="175">
        <v>1072.902324057759</v>
      </c>
      <c r="BL1092" s="175">
        <v>887.60233305306485</v>
      </c>
      <c r="BM1092" s="175">
        <v>952.01222674041492</v>
      </c>
      <c r="BN1092" s="175">
        <v>768.11377743158539</v>
      </c>
      <c r="BO1092" s="175">
        <v>671.07045249008536</v>
      </c>
      <c r="BP1092" s="175">
        <v>832.52367111893602</v>
      </c>
      <c r="BQ1092" s="175">
        <v>675.94501965958807</v>
      </c>
      <c r="BR1092" s="175">
        <v>592.59882123086447</v>
      </c>
      <c r="BS1092" s="175">
        <v>502.26515866376332</v>
      </c>
      <c r="BT1092" s="173">
        <v>1923.5947362397903</v>
      </c>
      <c r="BU1092" s="173">
        <v>1732.7854842496174</v>
      </c>
      <c r="BV1092" s="173">
        <v>1563.0531682081394</v>
      </c>
      <c r="BW1092" s="173">
        <v>1372.2439162179689</v>
      </c>
      <c r="BX1092" s="173">
        <v>846.49866723180639</v>
      </c>
      <c r="BY1092" s="174">
        <v>701.01337149965241</v>
      </c>
      <c r="BZ1092" s="175">
        <v>622.4784644489082</v>
      </c>
      <c r="CA1092" s="175">
        <v>1129.5651696576472</v>
      </c>
      <c r="CB1092" s="175">
        <v>1708.535269609758</v>
      </c>
      <c r="CC1092" s="175">
        <v>1542.068779409504</v>
      </c>
      <c r="CD1092" s="175">
        <v>1437.6014571790522</v>
      </c>
      <c r="CE1092" s="175">
        <v>1320.1616432585386</v>
      </c>
      <c r="CF1092" s="175">
        <v>941.33664092903439</v>
      </c>
      <c r="CG1092" s="175">
        <v>748.72449667312321</v>
      </c>
      <c r="CH1092" s="175">
        <v>673.30970719142533</v>
      </c>
      <c r="CI1092" s="175">
        <v>1178.637675076129</v>
      </c>
      <c r="CJ1092" s="175">
        <v>2420.2478576185117</v>
      </c>
      <c r="CK1092" s="175">
        <v>2059.7062895868635</v>
      </c>
      <c r="CL1092" s="175">
        <v>1640.5945234501305</v>
      </c>
      <c r="CM1092" s="175">
        <v>1334.7907414739773</v>
      </c>
      <c r="CN1092" s="175">
        <v>946.15302133944476</v>
      </c>
      <c r="CO1092" s="175">
        <v>815.73555781547054</v>
      </c>
      <c r="CP1092" s="175">
        <v>690.70460428945626</v>
      </c>
      <c r="CQ1092" s="175">
        <v>1309.3299789265413</v>
      </c>
      <c r="CR1092" s="175">
        <v>1979.6948184395053</v>
      </c>
      <c r="CS1092" s="175">
        <v>2780.2901575218079</v>
      </c>
      <c r="CT1092" s="175">
        <v>3392.0847989296963</v>
      </c>
      <c r="CU1092" s="175">
        <v>2031.2857971013982</v>
      </c>
      <c r="CV1092" s="175">
        <v>1726.9973562724117</v>
      </c>
      <c r="CW1092" s="175">
        <v>1456.3285005940841</v>
      </c>
      <c r="CX1092" s="175">
        <v>1267.4789206088656</v>
      </c>
      <c r="CY1092" s="175">
        <v>980.26806110924133</v>
      </c>
      <c r="CZ1092" s="175">
        <v>871.9317110746573</v>
      </c>
      <c r="DA1092" s="175">
        <v>711.93114160996026</v>
      </c>
      <c r="DB1092" s="175">
        <v>1251.344027910304</v>
      </c>
      <c r="DC1092" s="175">
        <v>1681.4329988840545</v>
      </c>
      <c r="DD1092" s="175">
        <v>2383.681989425791</v>
      </c>
      <c r="DE1092" s="175">
        <v>2995.4766308336766</v>
      </c>
      <c r="DF1092" s="175">
        <v>431.32471328111569</v>
      </c>
      <c r="DG1092" s="175">
        <v>851.41008364082029</v>
      </c>
      <c r="DH1092" s="175">
        <v>765.39016503929088</v>
      </c>
      <c r="DI1092" s="175">
        <v>669.8295246790658</v>
      </c>
      <c r="DJ1092" s="175">
        <v>558.86332622787086</v>
      </c>
      <c r="DK1092" s="175">
        <v>1155.3391502824281</v>
      </c>
      <c r="DL1092" s="175">
        <v>1060.2699288779684</v>
      </c>
      <c r="DM1092" s="175">
        <v>939.37983156062421</v>
      </c>
      <c r="DN1092" s="175">
        <v>805.69161350617287</v>
      </c>
      <c r="DO1092" s="175">
        <v>951.18529051485166</v>
      </c>
      <c r="DP1092" s="175">
        <v>831.69673489337345</v>
      </c>
      <c r="DQ1092" s="175">
        <v>719.5710886943865</v>
      </c>
      <c r="DR1092" s="175">
        <v>730.48310038198122</v>
      </c>
      <c r="DS1092" s="175">
        <v>622.68539282802465</v>
      </c>
      <c r="DT1092" s="175">
        <v>533.79240618411131</v>
      </c>
      <c r="DU1092" s="175">
        <v>1682.9391170863939</v>
      </c>
      <c r="DV1092" s="175">
        <v>1529.4451185761984</v>
      </c>
      <c r="DW1092" s="175">
        <v>1412.005304655687</v>
      </c>
      <c r="DX1092" s="175">
        <v>1228.0610767345352</v>
      </c>
      <c r="DY1092" s="175">
        <v>1424.9777963457466</v>
      </c>
      <c r="DZ1092" s="175">
        <v>1307.5379824252341</v>
      </c>
      <c r="EA1092" s="175">
        <v>1132.9918553300765</v>
      </c>
      <c r="EB1092" s="175">
        <v>1197.4017490174265</v>
      </c>
      <c r="EC1092" s="175">
        <v>1026.1171749713856</v>
      </c>
      <c r="ED1092" s="175">
        <v>884.72047758967528</v>
      </c>
      <c r="EE1092" s="175">
        <v>1320.5104741152948</v>
      </c>
      <c r="EF1092" s="175">
        <v>1209.2072079716538</v>
      </c>
      <c r="EG1092" s="175">
        <v>1037.922633925614</v>
      </c>
      <c r="EH1092" s="175">
        <v>1102.3325276129642</v>
      </c>
      <c r="EI1092" s="175">
        <v>917.03253660827011</v>
      </c>
      <c r="EJ1092" s="175">
        <v>783.34431855381933</v>
      </c>
      <c r="EK1092" s="175">
        <v>995.45784725427563</v>
      </c>
      <c r="EL1092" s="175">
        <v>797.54398098678996</v>
      </c>
      <c r="EM1092" s="175">
        <v>689.0380571443693</v>
      </c>
      <c r="EN1092" s="175">
        <v>602.61115067732555</v>
      </c>
      <c r="EO1092" s="175">
        <v>1836.3217920837972</v>
      </c>
      <c r="EP1092" s="175">
        <v>1713.7999372986499</v>
      </c>
      <c r="EQ1092" s="175">
        <v>1609.1341752944052</v>
      </c>
      <c r="ER1092" s="175">
        <v>1441.0615215559399</v>
      </c>
      <c r="ES1092" s="175">
        <v>1044.1843180410724</v>
      </c>
      <c r="ET1092" s="175">
        <v>872.32404491041109</v>
      </c>
      <c r="EU1092" s="175">
        <v>739.30947487735955</v>
      </c>
      <c r="EV1092" s="175">
        <v>1291.2167127087487</v>
      </c>
      <c r="EW1092" s="175">
        <v>1866.258631173748</v>
      </c>
      <c r="EX1092" s="175">
        <v>458.03992062597536</v>
      </c>
      <c r="EY1092" s="175">
        <v>813.35838181766246</v>
      </c>
      <c r="EZ1092" s="175">
        <v>970.75451607968114</v>
      </c>
      <c r="FA1092" s="175">
        <v>1224.82081026321</v>
      </c>
    </row>
    <row r="1093" spans="1:157" ht="14.4" x14ac:dyDescent="0.3">
      <c r="A1093" s="176" t="s">
        <v>625</v>
      </c>
      <c r="B1093" s="172">
        <v>0</v>
      </c>
      <c r="C1093" s="173">
        <v>0</v>
      </c>
      <c r="D1093" s="173">
        <v>0</v>
      </c>
      <c r="E1093" s="173">
        <v>-23.72338277484933</v>
      </c>
      <c r="F1093" s="173">
        <v>-110.83805475416817</v>
      </c>
      <c r="G1093" s="173">
        <v>0</v>
      </c>
      <c r="H1093" s="204">
        <v>0</v>
      </c>
      <c r="I1093" s="175">
        <v>0</v>
      </c>
      <c r="J1093" s="175">
        <v>0</v>
      </c>
      <c r="K1093" s="175">
        <v>0</v>
      </c>
      <c r="L1093" s="175">
        <v>0</v>
      </c>
      <c r="M1093" s="175">
        <v>0</v>
      </c>
      <c r="N1093" s="175">
        <v>0</v>
      </c>
      <c r="O1093" s="175">
        <v>-99.039521784047182</v>
      </c>
      <c r="P1093" s="175">
        <v>-221.03915657380603</v>
      </c>
      <c r="Q1093" s="175">
        <v>0</v>
      </c>
      <c r="R1093" s="175">
        <v>0</v>
      </c>
      <c r="S1093" s="175">
        <v>0</v>
      </c>
      <c r="T1093" s="175">
        <v>0</v>
      </c>
      <c r="U1093" s="175">
        <v>0</v>
      </c>
      <c r="V1093" s="175">
        <v>0</v>
      </c>
      <c r="W1093" s="175">
        <v>0</v>
      </c>
      <c r="X1093" s="175">
        <v>0</v>
      </c>
      <c r="Y1093" s="175">
        <v>0</v>
      </c>
      <c r="Z1093" s="175">
        <v>0</v>
      </c>
      <c r="AA1093" s="175">
        <v>0</v>
      </c>
      <c r="AB1093" s="175">
        <v>0</v>
      </c>
      <c r="AC1093" s="175">
        <v>0</v>
      </c>
      <c r="AD1093" s="175">
        <v>0</v>
      </c>
      <c r="AE1093" s="175">
        <v>0</v>
      </c>
      <c r="AF1093" s="175">
        <v>0</v>
      </c>
      <c r="AG1093" s="175">
        <v>0</v>
      </c>
      <c r="AH1093" s="175">
        <v>0</v>
      </c>
      <c r="AI1093" s="175">
        <v>0</v>
      </c>
      <c r="AJ1093" s="175">
        <v>-75.394067905133625</v>
      </c>
      <c r="AK1093" s="175">
        <v>0</v>
      </c>
      <c r="AL1093" s="175">
        <v>0</v>
      </c>
      <c r="AM1093" s="175">
        <v>0</v>
      </c>
      <c r="AN1093" s="175">
        <v>0</v>
      </c>
      <c r="AO1093" s="175">
        <v>-59.667476660024704</v>
      </c>
      <c r="AP1093" s="175">
        <v>0</v>
      </c>
      <c r="AQ1093" s="175">
        <v>0</v>
      </c>
      <c r="AR1093" s="175">
        <v>0</v>
      </c>
      <c r="AS1093" s="175">
        <v>0</v>
      </c>
      <c r="AT1093" s="175">
        <v>0</v>
      </c>
      <c r="AU1093" s="175">
        <v>0</v>
      </c>
      <c r="AV1093" s="175">
        <v>0</v>
      </c>
      <c r="AW1093" s="175">
        <v>0</v>
      </c>
      <c r="AX1093" s="175">
        <v>-30.903773468652616</v>
      </c>
      <c r="AY1093" s="175">
        <v>-157.20287652016407</v>
      </c>
      <c r="AZ1093" s="175">
        <v>0</v>
      </c>
      <c r="BA1093" s="175">
        <v>0</v>
      </c>
      <c r="BB1093" s="175">
        <v>0</v>
      </c>
      <c r="BC1093" s="175">
        <v>0</v>
      </c>
      <c r="BD1093" s="175">
        <v>0</v>
      </c>
      <c r="BE1093" s="175">
        <v>0</v>
      </c>
      <c r="BF1093" s="175">
        <v>0</v>
      </c>
      <c r="BG1093" s="175">
        <v>0</v>
      </c>
      <c r="BH1093" s="175">
        <v>0</v>
      </c>
      <c r="BI1093" s="175">
        <v>0</v>
      </c>
      <c r="BJ1093" s="175">
        <v>0</v>
      </c>
      <c r="BK1093" s="175">
        <v>0</v>
      </c>
      <c r="BL1093" s="175">
        <v>0</v>
      </c>
      <c r="BM1093" s="175">
        <v>0</v>
      </c>
      <c r="BN1093" s="175">
        <v>0</v>
      </c>
      <c r="BO1093" s="175">
        <v>0</v>
      </c>
      <c r="BP1093" s="175">
        <v>0</v>
      </c>
      <c r="BQ1093" s="175">
        <v>0</v>
      </c>
      <c r="BR1093" s="175">
        <v>0</v>
      </c>
      <c r="BS1093" s="175">
        <v>-26.45640722108692</v>
      </c>
      <c r="BT1093" s="173">
        <v>0</v>
      </c>
      <c r="BU1093" s="173">
        <v>0</v>
      </c>
      <c r="BV1093" s="173">
        <v>0</v>
      </c>
      <c r="BW1093" s="173">
        <v>0</v>
      </c>
      <c r="BX1093" s="173">
        <v>0</v>
      </c>
      <c r="BY1093" s="174">
        <v>0</v>
      </c>
      <c r="BZ1093" s="175">
        <v>0</v>
      </c>
      <c r="CA1093" s="175">
        <v>0</v>
      </c>
      <c r="CB1093" s="175">
        <v>0</v>
      </c>
      <c r="CC1093" s="175">
        <v>0</v>
      </c>
      <c r="CD1093" s="175">
        <v>0</v>
      </c>
      <c r="CE1093" s="175">
        <v>0</v>
      </c>
      <c r="CF1093" s="175">
        <v>0</v>
      </c>
      <c r="CG1093" s="175">
        <v>0</v>
      </c>
      <c r="CH1093" s="175">
        <v>0</v>
      </c>
      <c r="CI1093" s="175">
        <v>0</v>
      </c>
      <c r="CJ1093" s="175">
        <v>0</v>
      </c>
      <c r="CK1093" s="175">
        <v>0</v>
      </c>
      <c r="CL1093" s="175">
        <v>0</v>
      </c>
      <c r="CM1093" s="175">
        <v>0</v>
      </c>
      <c r="CN1093" s="175">
        <v>0</v>
      </c>
      <c r="CO1093" s="175">
        <v>0</v>
      </c>
      <c r="CP1093" s="175">
        <v>0</v>
      </c>
      <c r="CQ1093" s="175">
        <v>0</v>
      </c>
      <c r="CR1093" s="175">
        <v>0</v>
      </c>
      <c r="CS1093" s="175">
        <v>0</v>
      </c>
      <c r="CT1093" s="175">
        <v>0</v>
      </c>
      <c r="CU1093" s="175">
        <v>0</v>
      </c>
      <c r="CV1093" s="175">
        <v>0</v>
      </c>
      <c r="CW1093" s="175">
        <v>0</v>
      </c>
      <c r="CX1093" s="175">
        <v>0</v>
      </c>
      <c r="CY1093" s="175">
        <v>0</v>
      </c>
      <c r="CZ1093" s="175">
        <v>0</v>
      </c>
      <c r="DA1093" s="175">
        <v>0</v>
      </c>
      <c r="DB1093" s="175">
        <v>0</v>
      </c>
      <c r="DC1093" s="175">
        <v>0</v>
      </c>
      <c r="DD1093" s="175">
        <v>0</v>
      </c>
      <c r="DE1093" s="175">
        <v>0</v>
      </c>
      <c r="DF1093" s="175">
        <v>0</v>
      </c>
      <c r="DG1093" s="175">
        <v>0</v>
      </c>
      <c r="DH1093" s="175">
        <v>0</v>
      </c>
      <c r="DI1093" s="175">
        <v>0</v>
      </c>
      <c r="DJ1093" s="175">
        <v>0</v>
      </c>
      <c r="DK1093" s="175">
        <v>0</v>
      </c>
      <c r="DL1093" s="175">
        <v>0</v>
      </c>
      <c r="DM1093" s="175">
        <v>0</v>
      </c>
      <c r="DN1093" s="175">
        <v>0</v>
      </c>
      <c r="DO1093" s="175">
        <v>0</v>
      </c>
      <c r="DP1093" s="175">
        <v>0</v>
      </c>
      <c r="DQ1093" s="175">
        <v>0</v>
      </c>
      <c r="DR1093" s="175">
        <v>0</v>
      </c>
      <c r="DS1093" s="175">
        <v>0</v>
      </c>
      <c r="DT1093" s="175">
        <v>0</v>
      </c>
      <c r="DU1093" s="175">
        <v>0</v>
      </c>
      <c r="DV1093" s="175">
        <v>0</v>
      </c>
      <c r="DW1093" s="175">
        <v>0</v>
      </c>
      <c r="DX1093" s="175">
        <v>0</v>
      </c>
      <c r="DY1093" s="175">
        <v>0</v>
      </c>
      <c r="DZ1093" s="175">
        <v>0</v>
      </c>
      <c r="EA1093" s="175">
        <v>0</v>
      </c>
      <c r="EB1093" s="175">
        <v>0</v>
      </c>
      <c r="EC1093" s="175">
        <v>0</v>
      </c>
      <c r="ED1093" s="175">
        <v>0</v>
      </c>
      <c r="EE1093" s="175">
        <v>0</v>
      </c>
      <c r="EF1093" s="175">
        <v>0</v>
      </c>
      <c r="EG1093" s="175">
        <v>0</v>
      </c>
      <c r="EH1093" s="175">
        <v>0</v>
      </c>
      <c r="EI1093" s="175">
        <v>0</v>
      </c>
      <c r="EJ1093" s="175">
        <v>0</v>
      </c>
      <c r="EK1093" s="175">
        <v>0</v>
      </c>
      <c r="EL1093" s="175">
        <v>0</v>
      </c>
      <c r="EM1093" s="175">
        <v>0</v>
      </c>
      <c r="EN1093" s="175">
        <v>0</v>
      </c>
      <c r="EO1093" s="175">
        <v>0</v>
      </c>
      <c r="EP1093" s="175">
        <v>0</v>
      </c>
      <c r="EQ1093" s="175">
        <v>0</v>
      </c>
      <c r="ER1093" s="175">
        <v>0</v>
      </c>
      <c r="ES1093" s="175">
        <v>0</v>
      </c>
      <c r="ET1093" s="175">
        <v>0</v>
      </c>
      <c r="EU1093" s="175">
        <v>0</v>
      </c>
      <c r="EV1093" s="175">
        <v>0</v>
      </c>
      <c r="EW1093" s="175">
        <v>0</v>
      </c>
      <c r="EX1093" s="175">
        <v>0</v>
      </c>
      <c r="EY1093" s="175">
        <v>0</v>
      </c>
      <c r="EZ1093" s="175">
        <v>0</v>
      </c>
      <c r="FA1093" s="175">
        <v>0</v>
      </c>
    </row>
    <row r="1094" spans="1:157" ht="14.4" x14ac:dyDescent="0.3">
      <c r="A1094" s="176" t="s">
        <v>626</v>
      </c>
      <c r="B1094" s="172">
        <v>0</v>
      </c>
      <c r="C1094" s="173">
        <v>-50</v>
      </c>
      <c r="D1094" s="173">
        <v>-55</v>
      </c>
      <c r="E1094" s="173">
        <v>-60</v>
      </c>
      <c r="F1094" s="173">
        <v>0</v>
      </c>
      <c r="G1094" s="173">
        <v>-100</v>
      </c>
      <c r="H1094" s="204">
        <v>-100</v>
      </c>
      <c r="I1094" s="175">
        <v>-100</v>
      </c>
      <c r="J1094" s="175">
        <v>-50</v>
      </c>
      <c r="K1094" s="175">
        <v>-100</v>
      </c>
      <c r="L1094" s="175">
        <v>-100</v>
      </c>
      <c r="M1094" s="175">
        <v>-50</v>
      </c>
      <c r="N1094" s="175">
        <v>-100</v>
      </c>
      <c r="O1094" s="175">
        <v>-57.5</v>
      </c>
      <c r="P1094" s="175">
        <v>0</v>
      </c>
      <c r="Q1094" s="175">
        <v>-100</v>
      </c>
      <c r="R1094" s="175">
        <v>-100</v>
      </c>
      <c r="S1094" s="175">
        <v>-100</v>
      </c>
      <c r="T1094" s="175">
        <v>-100</v>
      </c>
      <c r="U1094" s="175">
        <v>-100</v>
      </c>
      <c r="V1094" s="175">
        <v>-100</v>
      </c>
      <c r="W1094" s="175">
        <v>-100</v>
      </c>
      <c r="X1094" s="175">
        <v>-100</v>
      </c>
      <c r="Y1094" s="175">
        <v>-100</v>
      </c>
      <c r="Z1094" s="175">
        <v>-50</v>
      </c>
      <c r="AA1094" s="175">
        <v>-100</v>
      </c>
      <c r="AB1094" s="175">
        <v>-100</v>
      </c>
      <c r="AC1094" s="175">
        <v>-100</v>
      </c>
      <c r="AD1094" s="175">
        <v>-100</v>
      </c>
      <c r="AE1094" s="175">
        <v>-100</v>
      </c>
      <c r="AF1094" s="175">
        <v>-50</v>
      </c>
      <c r="AG1094" s="175">
        <v>-100</v>
      </c>
      <c r="AH1094" s="175">
        <v>-100</v>
      </c>
      <c r="AI1094" s="175">
        <v>-50</v>
      </c>
      <c r="AJ1094" s="175">
        <v>0</v>
      </c>
      <c r="AK1094" s="175">
        <v>0</v>
      </c>
      <c r="AL1094" s="175">
        <v>-50</v>
      </c>
      <c r="AM1094" s="175">
        <v>-50</v>
      </c>
      <c r="AN1094" s="175">
        <v>-50</v>
      </c>
      <c r="AO1094" s="175">
        <v>0</v>
      </c>
      <c r="AP1094" s="175">
        <v>-100</v>
      </c>
      <c r="AQ1094" s="175">
        <v>-100</v>
      </c>
      <c r="AR1094" s="175">
        <v>-100</v>
      </c>
      <c r="AS1094" s="175">
        <v>-50</v>
      </c>
      <c r="AT1094" s="175">
        <v>-100</v>
      </c>
      <c r="AU1094" s="175">
        <v>-100</v>
      </c>
      <c r="AV1094" s="175">
        <v>-50</v>
      </c>
      <c r="AW1094" s="175">
        <v>-100</v>
      </c>
      <c r="AX1094" s="175">
        <v>-50</v>
      </c>
      <c r="AY1094" s="175">
        <v>0</v>
      </c>
      <c r="AZ1094" s="175">
        <v>-100</v>
      </c>
      <c r="BA1094" s="175">
        <v>-100</v>
      </c>
      <c r="BB1094" s="175">
        <v>-100</v>
      </c>
      <c r="BC1094" s="175">
        <v>-100</v>
      </c>
      <c r="BD1094" s="175">
        <v>-100</v>
      </c>
      <c r="BE1094" s="175">
        <v>-100</v>
      </c>
      <c r="BF1094" s="175">
        <v>-100</v>
      </c>
      <c r="BG1094" s="175">
        <v>-100</v>
      </c>
      <c r="BH1094" s="175">
        <v>-100</v>
      </c>
      <c r="BI1094" s="175">
        <v>-50</v>
      </c>
      <c r="BJ1094" s="175">
        <v>-100</v>
      </c>
      <c r="BK1094" s="175">
        <v>-100</v>
      </c>
      <c r="BL1094" s="175">
        <v>-100</v>
      </c>
      <c r="BM1094" s="175">
        <v>-100</v>
      </c>
      <c r="BN1094" s="175">
        <v>-100</v>
      </c>
      <c r="BO1094" s="175">
        <v>-50</v>
      </c>
      <c r="BP1094" s="175">
        <v>-100</v>
      </c>
      <c r="BQ1094" s="175">
        <v>-100</v>
      </c>
      <c r="BR1094" s="175">
        <v>-50</v>
      </c>
      <c r="BS1094" s="175">
        <v>0</v>
      </c>
      <c r="BT1094" s="173">
        <v>-100</v>
      </c>
      <c r="BU1094" s="173">
        <v>-100</v>
      </c>
      <c r="BV1094" s="173">
        <v>-100</v>
      </c>
      <c r="BW1094" s="173">
        <v>-100</v>
      </c>
      <c r="BX1094" s="173">
        <v>-100</v>
      </c>
      <c r="BY1094" s="174">
        <v>-100</v>
      </c>
      <c r="BZ1094" s="175">
        <v>-100</v>
      </c>
      <c r="CA1094" s="175">
        <v>-100</v>
      </c>
      <c r="CB1094" s="175">
        <v>-100</v>
      </c>
      <c r="CC1094" s="175">
        <v>-100</v>
      </c>
      <c r="CD1094" s="175">
        <v>-100</v>
      </c>
      <c r="CE1094" s="175">
        <v>-100</v>
      </c>
      <c r="CF1094" s="175">
        <v>-100</v>
      </c>
      <c r="CG1094" s="175">
        <v>-100</v>
      </c>
      <c r="CH1094" s="175">
        <v>-100</v>
      </c>
      <c r="CI1094" s="175">
        <v>-100</v>
      </c>
      <c r="CJ1094" s="175">
        <v>-100</v>
      </c>
      <c r="CK1094" s="175">
        <v>-100</v>
      </c>
      <c r="CL1094" s="175">
        <v>-100</v>
      </c>
      <c r="CM1094" s="175">
        <v>-100</v>
      </c>
      <c r="CN1094" s="175">
        <v>-100</v>
      </c>
      <c r="CO1094" s="175">
        <v>-100</v>
      </c>
      <c r="CP1094" s="175">
        <v>-100</v>
      </c>
      <c r="CQ1094" s="175">
        <v>-100</v>
      </c>
      <c r="CR1094" s="175">
        <v>-100</v>
      </c>
      <c r="CS1094" s="175">
        <v>-100</v>
      </c>
      <c r="CT1094" s="175">
        <v>-100</v>
      </c>
      <c r="CU1094" s="175">
        <v>-100</v>
      </c>
      <c r="CV1094" s="175">
        <v>-100</v>
      </c>
      <c r="CW1094" s="175">
        <v>-100</v>
      </c>
      <c r="CX1094" s="175">
        <v>-100</v>
      </c>
      <c r="CY1094" s="175">
        <v>-100</v>
      </c>
      <c r="CZ1094" s="175">
        <v>-100</v>
      </c>
      <c r="DA1094" s="175">
        <v>-100</v>
      </c>
      <c r="DB1094" s="175">
        <v>-100</v>
      </c>
      <c r="DC1094" s="175">
        <v>-100</v>
      </c>
      <c r="DD1094" s="175">
        <v>-100</v>
      </c>
      <c r="DE1094" s="175">
        <v>-100</v>
      </c>
      <c r="DF1094" s="175">
        <v>0</v>
      </c>
      <c r="DG1094" s="175">
        <v>-50</v>
      </c>
      <c r="DH1094" s="175">
        <v>-50</v>
      </c>
      <c r="DI1094" s="175">
        <v>-50</v>
      </c>
      <c r="DJ1094" s="175">
        <v>0</v>
      </c>
      <c r="DK1094" s="175">
        <v>-100</v>
      </c>
      <c r="DL1094" s="175">
        <v>-100</v>
      </c>
      <c r="DM1094" s="175">
        <v>-100</v>
      </c>
      <c r="DN1094" s="175">
        <v>-50</v>
      </c>
      <c r="DO1094" s="175">
        <v>-100</v>
      </c>
      <c r="DP1094" s="175">
        <v>-100</v>
      </c>
      <c r="DQ1094" s="175">
        <v>-50</v>
      </c>
      <c r="DR1094" s="175">
        <v>-100</v>
      </c>
      <c r="DS1094" s="175">
        <v>-50</v>
      </c>
      <c r="DT1094" s="175">
        <v>0</v>
      </c>
      <c r="DU1094" s="175">
        <v>-100</v>
      </c>
      <c r="DV1094" s="175">
        <v>-100</v>
      </c>
      <c r="DW1094" s="175">
        <v>-100</v>
      </c>
      <c r="DX1094" s="175">
        <v>-100</v>
      </c>
      <c r="DY1094" s="175">
        <v>-100</v>
      </c>
      <c r="DZ1094" s="175">
        <v>-100</v>
      </c>
      <c r="EA1094" s="175">
        <v>-100</v>
      </c>
      <c r="EB1094" s="175">
        <v>-100</v>
      </c>
      <c r="EC1094" s="175">
        <v>-100</v>
      </c>
      <c r="ED1094" s="175">
        <v>-50</v>
      </c>
      <c r="EE1094" s="175">
        <v>-100</v>
      </c>
      <c r="EF1094" s="175">
        <v>-100</v>
      </c>
      <c r="EG1094" s="175">
        <v>-100</v>
      </c>
      <c r="EH1094" s="175">
        <v>-100</v>
      </c>
      <c r="EI1094" s="175">
        <v>-100</v>
      </c>
      <c r="EJ1094" s="175">
        <v>-50</v>
      </c>
      <c r="EK1094" s="175">
        <v>-100</v>
      </c>
      <c r="EL1094" s="175">
        <v>-100</v>
      </c>
      <c r="EM1094" s="175">
        <v>-50</v>
      </c>
      <c r="EN1094" s="175">
        <v>0</v>
      </c>
      <c r="EO1094" s="175">
        <v>-100</v>
      </c>
      <c r="EP1094" s="175">
        <v>-100</v>
      </c>
      <c r="EQ1094" s="175">
        <v>-100</v>
      </c>
      <c r="ER1094" s="175">
        <v>-100</v>
      </c>
      <c r="ES1094" s="175">
        <v>-100</v>
      </c>
      <c r="ET1094" s="175">
        <v>-100</v>
      </c>
      <c r="EU1094" s="175">
        <v>-100</v>
      </c>
      <c r="EV1094" s="175">
        <v>-100</v>
      </c>
      <c r="EW1094" s="175">
        <v>-100</v>
      </c>
      <c r="EX1094" s="175">
        <v>0</v>
      </c>
      <c r="EY1094" s="175">
        <v>-50</v>
      </c>
      <c r="EZ1094" s="175">
        <v>-100</v>
      </c>
      <c r="FA1094" s="175">
        <v>-100</v>
      </c>
    </row>
    <row r="1095" spans="1:157" ht="14.4" x14ac:dyDescent="0.3">
      <c r="A1095" s="177" t="s">
        <v>627</v>
      </c>
      <c r="B1095" s="178">
        <v>0</v>
      </c>
      <c r="C1095" s="80">
        <v>-83.333333333333329</v>
      </c>
      <c r="D1095" s="80">
        <v>-83.333333333333329</v>
      </c>
      <c r="E1095" s="80">
        <v>-83.333333333333329</v>
      </c>
      <c r="F1095" s="80">
        <v>-83.333333333333329</v>
      </c>
      <c r="G1095" s="80">
        <v>-166.66666666666666</v>
      </c>
      <c r="H1095" s="190">
        <v>-166.66666666666666</v>
      </c>
      <c r="I1095" s="82">
        <v>-166.66666666666666</v>
      </c>
      <c r="J1095" s="82">
        <v>-166.66666666666666</v>
      </c>
      <c r="K1095" s="82">
        <v>-166.66666666666666</v>
      </c>
      <c r="L1095" s="82">
        <v>-166.66666666666666</v>
      </c>
      <c r="M1095" s="82">
        <v>-166.66666666666666</v>
      </c>
      <c r="N1095" s="82">
        <v>-166.66666666666666</v>
      </c>
      <c r="O1095" s="82">
        <v>-166.66666666666666</v>
      </c>
      <c r="P1095" s="82">
        <v>-166.66666666666666</v>
      </c>
      <c r="Q1095" s="82">
        <v>-250</v>
      </c>
      <c r="R1095" s="82">
        <v>-250</v>
      </c>
      <c r="S1095" s="82">
        <v>-250</v>
      </c>
      <c r="T1095" s="82">
        <v>-250</v>
      </c>
      <c r="U1095" s="82">
        <v>-250</v>
      </c>
      <c r="V1095" s="82">
        <v>-250</v>
      </c>
      <c r="W1095" s="82">
        <v>-250</v>
      </c>
      <c r="X1095" s="82">
        <v>-250</v>
      </c>
      <c r="Y1095" s="82">
        <v>-250</v>
      </c>
      <c r="Z1095" s="82">
        <v>-250</v>
      </c>
      <c r="AA1095" s="82">
        <v>-250</v>
      </c>
      <c r="AB1095" s="82">
        <v>-250</v>
      </c>
      <c r="AC1095" s="82">
        <v>-250</v>
      </c>
      <c r="AD1095" s="82">
        <v>-250</v>
      </c>
      <c r="AE1095" s="82">
        <v>-250</v>
      </c>
      <c r="AF1095" s="82">
        <v>-250</v>
      </c>
      <c r="AG1095" s="82">
        <v>-250</v>
      </c>
      <c r="AH1095" s="82">
        <v>-250</v>
      </c>
      <c r="AI1095" s="82">
        <v>-250</v>
      </c>
      <c r="AJ1095" s="82">
        <v>-250</v>
      </c>
      <c r="AK1095" s="82">
        <v>0</v>
      </c>
      <c r="AL1095" s="82">
        <v>-83.333333333333329</v>
      </c>
      <c r="AM1095" s="82">
        <v>-83.333333333333329</v>
      </c>
      <c r="AN1095" s="82">
        <v>-83.333333333333329</v>
      </c>
      <c r="AO1095" s="82">
        <v>-83.333333333333329</v>
      </c>
      <c r="AP1095" s="82">
        <v>-166.66666666666666</v>
      </c>
      <c r="AQ1095" s="82">
        <v>-166.66666666666666</v>
      </c>
      <c r="AR1095" s="82">
        <v>-166.66666666666666</v>
      </c>
      <c r="AS1095" s="82">
        <v>-166.66666666666666</v>
      </c>
      <c r="AT1095" s="82">
        <v>-166.66666666666666</v>
      </c>
      <c r="AU1095" s="82">
        <v>-166.66666666666666</v>
      </c>
      <c r="AV1095" s="82">
        <v>-166.66666666666666</v>
      </c>
      <c r="AW1095" s="82">
        <v>-166.66666666666666</v>
      </c>
      <c r="AX1095" s="82">
        <v>-166.66666666666666</v>
      </c>
      <c r="AY1095" s="82">
        <v>-166.66666666666666</v>
      </c>
      <c r="AZ1095" s="82">
        <v>-250</v>
      </c>
      <c r="BA1095" s="82">
        <v>-250</v>
      </c>
      <c r="BB1095" s="82">
        <v>-250</v>
      </c>
      <c r="BC1095" s="82">
        <v>-250</v>
      </c>
      <c r="BD1095" s="82">
        <v>-250</v>
      </c>
      <c r="BE1095" s="82">
        <v>-250</v>
      </c>
      <c r="BF1095" s="82">
        <v>-250</v>
      </c>
      <c r="BG1095" s="82">
        <v>-250</v>
      </c>
      <c r="BH1095" s="82">
        <v>-250</v>
      </c>
      <c r="BI1095" s="82">
        <v>-250</v>
      </c>
      <c r="BJ1095" s="82">
        <v>-250</v>
      </c>
      <c r="BK1095" s="82">
        <v>-250</v>
      </c>
      <c r="BL1095" s="82">
        <v>-250</v>
      </c>
      <c r="BM1095" s="82">
        <v>-250</v>
      </c>
      <c r="BN1095" s="82">
        <v>-250</v>
      </c>
      <c r="BO1095" s="82">
        <v>-250</v>
      </c>
      <c r="BP1095" s="82">
        <v>-250</v>
      </c>
      <c r="BQ1095" s="82">
        <v>-250</v>
      </c>
      <c r="BR1095" s="82">
        <v>-250</v>
      </c>
      <c r="BS1095" s="82">
        <v>-250</v>
      </c>
      <c r="BT1095" s="80">
        <v>-333.33333333333331</v>
      </c>
      <c r="BU1095" s="80">
        <v>-333.33333333333331</v>
      </c>
      <c r="BV1095" s="80">
        <v>-333.33333333333331</v>
      </c>
      <c r="BW1095" s="80">
        <v>-333.33333333333331</v>
      </c>
      <c r="BX1095" s="80">
        <v>-333.33333333333331</v>
      </c>
      <c r="BY1095" s="81">
        <v>-333.33333333333331</v>
      </c>
      <c r="BZ1095" s="82">
        <v>-333.33333333333331</v>
      </c>
      <c r="CA1095" s="82">
        <v>-333.33333333333331</v>
      </c>
      <c r="CB1095" s="82">
        <v>-333.33333333333331</v>
      </c>
      <c r="CC1095" s="82">
        <v>-333.33333333333331</v>
      </c>
      <c r="CD1095" s="82">
        <v>-333.33333333333331</v>
      </c>
      <c r="CE1095" s="82">
        <v>-333.33333333333331</v>
      </c>
      <c r="CF1095" s="82">
        <v>-333.33333333333331</v>
      </c>
      <c r="CG1095" s="82">
        <v>-333.33333333333331</v>
      </c>
      <c r="CH1095" s="82">
        <v>-333.33333333333331</v>
      </c>
      <c r="CI1095" s="82">
        <v>-333.33333333333331</v>
      </c>
      <c r="CJ1095" s="82">
        <v>-416.66666666666669</v>
      </c>
      <c r="CK1095" s="82">
        <v>-416.66666666666669</v>
      </c>
      <c r="CL1095" s="82">
        <v>-416.66666666666669</v>
      </c>
      <c r="CM1095" s="82">
        <v>-416.66666666666669</v>
      </c>
      <c r="CN1095" s="82">
        <v>-416.66666666666669</v>
      </c>
      <c r="CO1095" s="82">
        <v>-416.66666666666669</v>
      </c>
      <c r="CP1095" s="82">
        <v>-416.66666666666669</v>
      </c>
      <c r="CQ1095" s="82">
        <v>-416.66666666666669</v>
      </c>
      <c r="CR1095" s="82">
        <v>-500</v>
      </c>
      <c r="CS1095" s="82">
        <v>-583.33333333333337</v>
      </c>
      <c r="CT1095" s="82">
        <v>-666.66666666666663</v>
      </c>
      <c r="CU1095" s="82">
        <v>-416.66666666666669</v>
      </c>
      <c r="CV1095" s="82">
        <v>-416.66666666666669</v>
      </c>
      <c r="CW1095" s="82">
        <v>-416.66666666666669</v>
      </c>
      <c r="CX1095" s="82">
        <v>-416.66666666666669</v>
      </c>
      <c r="CY1095" s="82">
        <v>-416.66666666666669</v>
      </c>
      <c r="CZ1095" s="82">
        <v>-416.66666666666669</v>
      </c>
      <c r="DA1095" s="82">
        <v>-416.66666666666669</v>
      </c>
      <c r="DB1095" s="82">
        <v>-416.66666666666669</v>
      </c>
      <c r="DC1095" s="82">
        <v>-500</v>
      </c>
      <c r="DD1095" s="82">
        <v>-583.33333333333337</v>
      </c>
      <c r="DE1095" s="82">
        <v>-666.66666666666663</v>
      </c>
      <c r="DF1095" s="82">
        <v>0</v>
      </c>
      <c r="DG1095" s="82">
        <v>-83.333333333333329</v>
      </c>
      <c r="DH1095" s="82">
        <v>-83.333333333333329</v>
      </c>
      <c r="DI1095" s="82">
        <v>-83.333333333333329</v>
      </c>
      <c r="DJ1095" s="82">
        <v>-83.333333333333329</v>
      </c>
      <c r="DK1095" s="82">
        <v>-166.66666666666666</v>
      </c>
      <c r="DL1095" s="82">
        <v>-166.66666666666666</v>
      </c>
      <c r="DM1095" s="82">
        <v>-166.66666666666666</v>
      </c>
      <c r="DN1095" s="82">
        <v>-166.66666666666666</v>
      </c>
      <c r="DO1095" s="82">
        <v>-166.66666666666666</v>
      </c>
      <c r="DP1095" s="82">
        <v>-166.66666666666666</v>
      </c>
      <c r="DQ1095" s="82">
        <v>-166.66666666666666</v>
      </c>
      <c r="DR1095" s="82">
        <v>-166.66666666666666</v>
      </c>
      <c r="DS1095" s="82">
        <v>-166.66666666666666</v>
      </c>
      <c r="DT1095" s="82">
        <v>-166.66666666666666</v>
      </c>
      <c r="DU1095" s="82">
        <v>-250</v>
      </c>
      <c r="DV1095" s="82">
        <v>-250</v>
      </c>
      <c r="DW1095" s="82">
        <v>-250</v>
      </c>
      <c r="DX1095" s="82">
        <v>-250</v>
      </c>
      <c r="DY1095" s="82">
        <v>-250</v>
      </c>
      <c r="DZ1095" s="82">
        <v>-250</v>
      </c>
      <c r="EA1095" s="82">
        <v>-250</v>
      </c>
      <c r="EB1095" s="82">
        <v>-250</v>
      </c>
      <c r="EC1095" s="82">
        <v>-250</v>
      </c>
      <c r="ED1095" s="82">
        <v>-250</v>
      </c>
      <c r="EE1095" s="82">
        <v>-250</v>
      </c>
      <c r="EF1095" s="82">
        <v>-250</v>
      </c>
      <c r="EG1095" s="82">
        <v>-250</v>
      </c>
      <c r="EH1095" s="82">
        <v>-250</v>
      </c>
      <c r="EI1095" s="82">
        <v>-250</v>
      </c>
      <c r="EJ1095" s="82">
        <v>-250</v>
      </c>
      <c r="EK1095" s="82">
        <v>-250</v>
      </c>
      <c r="EL1095" s="82">
        <v>-250</v>
      </c>
      <c r="EM1095" s="82">
        <v>-250</v>
      </c>
      <c r="EN1095" s="82">
        <v>-250</v>
      </c>
      <c r="EO1095" s="82">
        <v>-333.33333333333331</v>
      </c>
      <c r="EP1095" s="82">
        <v>-333.33333333333331</v>
      </c>
      <c r="EQ1095" s="82">
        <v>-333.33333333333331</v>
      </c>
      <c r="ER1095" s="82">
        <v>-333.33333333333331</v>
      </c>
      <c r="ES1095" s="82">
        <v>-333.33333333333331</v>
      </c>
      <c r="ET1095" s="82">
        <v>-333.33333333333331</v>
      </c>
      <c r="EU1095" s="82">
        <v>-333.33333333333331</v>
      </c>
      <c r="EV1095" s="82">
        <v>-333.33333333333331</v>
      </c>
      <c r="EW1095" s="82">
        <v>-416.66666666666669</v>
      </c>
      <c r="EX1095" s="82">
        <v>0</v>
      </c>
      <c r="EY1095" s="82">
        <v>-83.333333333333329</v>
      </c>
      <c r="EZ1095" s="82">
        <v>-166.66666666666666</v>
      </c>
      <c r="FA1095" s="82">
        <v>-250</v>
      </c>
    </row>
    <row r="1096" spans="1:157" ht="21.75" customHeight="1" x14ac:dyDescent="0.25">
      <c r="A1096" s="83" t="s">
        <v>628</v>
      </c>
      <c r="B1096" s="179"/>
      <c r="C1096" s="85"/>
      <c r="D1096" s="85"/>
      <c r="E1096" s="85"/>
      <c r="F1096" s="85"/>
      <c r="G1096" s="85"/>
      <c r="H1096" s="191"/>
      <c r="I1096" s="85"/>
      <c r="J1096" s="85"/>
      <c r="K1096" s="85"/>
      <c r="L1096" s="85"/>
      <c r="M1096" s="85"/>
      <c r="N1096" s="85"/>
      <c r="O1096" s="85"/>
      <c r="P1096" s="85"/>
      <c r="Q1096" s="85"/>
      <c r="R1096" s="85"/>
      <c r="S1096" s="85"/>
      <c r="T1096" s="85"/>
      <c r="U1096" s="85"/>
      <c r="V1096" s="85"/>
      <c r="W1096" s="85"/>
      <c r="X1096" s="85"/>
      <c r="Y1096" s="85"/>
      <c r="Z1096" s="85"/>
      <c r="AA1096" s="85"/>
      <c r="AB1096" s="85"/>
      <c r="AC1096" s="85"/>
      <c r="AD1096" s="85"/>
      <c r="AE1096" s="85"/>
      <c r="AF1096" s="85"/>
      <c r="AG1096" s="85"/>
      <c r="AH1096" s="85"/>
      <c r="AI1096" s="85"/>
      <c r="AJ1096" s="85"/>
      <c r="AK1096" s="85"/>
      <c r="AL1096" s="85"/>
      <c r="AM1096" s="85"/>
      <c r="AN1096" s="85"/>
      <c r="AO1096" s="85"/>
      <c r="AP1096" s="85"/>
      <c r="AQ1096" s="85"/>
      <c r="AR1096" s="85"/>
      <c r="AS1096" s="85"/>
      <c r="AT1096" s="85"/>
      <c r="AU1096" s="85"/>
      <c r="AV1096" s="85"/>
      <c r="AW1096" s="85"/>
      <c r="AX1096" s="85"/>
      <c r="AY1096" s="85"/>
      <c r="AZ1096" s="85"/>
      <c r="BA1096" s="85"/>
      <c r="BB1096" s="85"/>
      <c r="BC1096" s="85"/>
      <c r="BD1096" s="85"/>
      <c r="BE1096" s="85"/>
      <c r="BF1096" s="85"/>
      <c r="BG1096" s="85"/>
      <c r="BH1096" s="85"/>
      <c r="BI1096" s="85"/>
      <c r="BJ1096" s="85"/>
      <c r="BK1096" s="85"/>
      <c r="BL1096" s="85"/>
      <c r="BM1096" s="85"/>
      <c r="BN1096" s="85"/>
      <c r="BO1096" s="85"/>
      <c r="BP1096" s="85"/>
      <c r="BQ1096" s="85"/>
      <c r="BR1096" s="85"/>
      <c r="BS1096" s="85"/>
      <c r="BT1096" s="85"/>
      <c r="BU1096" s="86"/>
      <c r="BV1096" s="86"/>
      <c r="BW1096" s="86"/>
      <c r="BX1096" s="86"/>
      <c r="BY1096" s="86"/>
      <c r="BZ1096" s="86"/>
      <c r="CA1096" s="86"/>
      <c r="CB1096" s="86"/>
      <c r="CC1096" s="86"/>
      <c r="CD1096" s="86"/>
      <c r="CE1096" s="86"/>
      <c r="CF1096" s="86"/>
      <c r="CG1096" s="86"/>
      <c r="CH1096" s="86"/>
      <c r="CI1096" s="86"/>
      <c r="CJ1096" s="86"/>
      <c r="CK1096" s="86"/>
      <c r="CL1096" s="86"/>
      <c r="CM1096" s="86"/>
      <c r="CN1096" s="86"/>
      <c r="CO1096" s="86"/>
      <c r="CP1096" s="86"/>
      <c r="CQ1096" s="86"/>
      <c r="CR1096" s="86"/>
      <c r="CS1096" s="86"/>
      <c r="CT1096" s="86"/>
      <c r="CU1096" s="86"/>
      <c r="CV1096" s="86"/>
      <c r="CW1096" s="86"/>
      <c r="CX1096" s="86"/>
      <c r="CY1096" s="86"/>
      <c r="CZ1096" s="86"/>
      <c r="DA1096" s="86"/>
      <c r="DB1096" s="86"/>
      <c r="DC1096" s="86"/>
      <c r="DD1096" s="86"/>
      <c r="DE1096" s="86"/>
      <c r="DF1096" s="86"/>
      <c r="DG1096" s="86"/>
      <c r="DH1096" s="86"/>
      <c r="DI1096" s="86"/>
      <c r="DJ1096" s="86"/>
      <c r="DK1096" s="86"/>
      <c r="DL1096" s="86"/>
      <c r="DM1096" s="86"/>
      <c r="DN1096" s="86"/>
      <c r="DO1096" s="86"/>
      <c r="DP1096" s="86"/>
      <c r="DQ1096" s="86"/>
      <c r="DR1096" s="86"/>
      <c r="DS1096" s="86"/>
      <c r="DT1096" s="86"/>
      <c r="DU1096" s="86"/>
      <c r="DV1096" s="86"/>
      <c r="DW1096" s="86"/>
      <c r="DX1096" s="86"/>
      <c r="DY1096" s="86"/>
      <c r="DZ1096" s="86"/>
      <c r="EA1096" s="86"/>
      <c r="EB1096" s="86"/>
      <c r="EC1096" s="86"/>
      <c r="ED1096" s="86"/>
      <c r="EE1096" s="86"/>
      <c r="EF1096" s="86"/>
      <c r="EG1096" s="86"/>
      <c r="EH1096" s="86"/>
      <c r="EI1096" s="86"/>
      <c r="EJ1096" s="86"/>
      <c r="EK1096" s="86"/>
      <c r="EL1096" s="86"/>
      <c r="EM1096" s="86"/>
      <c r="EN1096" s="86"/>
      <c r="EO1096" s="86"/>
      <c r="EP1096" s="86"/>
      <c r="EQ1096" s="86"/>
      <c r="ER1096" s="86"/>
      <c r="ES1096" s="86"/>
      <c r="ET1096" s="86"/>
      <c r="EU1096" s="86"/>
      <c r="EV1096" s="86"/>
      <c r="EW1096" s="86"/>
      <c r="EX1096" s="86"/>
      <c r="EY1096" s="86"/>
      <c r="EZ1096" s="86"/>
      <c r="FA1096" s="86"/>
    </row>
    <row r="1097" spans="1:157" ht="15" x14ac:dyDescent="0.35">
      <c r="A1097" s="87" t="s">
        <v>629</v>
      </c>
      <c r="B1097" s="88">
        <v>10.339463336641261</v>
      </c>
      <c r="C1097" s="89">
        <v>20.952033813891401</v>
      </c>
      <c r="D1097" s="89">
        <v>19.185282109454821</v>
      </c>
      <c r="E1097" s="89">
        <v>17.086383448954329</v>
      </c>
      <c r="F1097" s="89">
        <v>13.988950863502383</v>
      </c>
      <c r="G1097" s="89">
        <v>28.484247227716807</v>
      </c>
      <c r="H1097" s="192">
        <v>26.639695490696646</v>
      </c>
      <c r="I1097" s="90">
        <v>24.652932123807783</v>
      </c>
      <c r="J1097" s="90">
        <v>22.108161917162469</v>
      </c>
      <c r="K1097" s="90">
        <v>24.828047644220931</v>
      </c>
      <c r="L1097" s="90">
        <v>22.938112674056029</v>
      </c>
      <c r="M1097" s="90">
        <v>20.409060964094422</v>
      </c>
      <c r="N1097" s="90">
        <v>21.07037503265984</v>
      </c>
      <c r="O1097" s="90">
        <v>17.705868645930984</v>
      </c>
      <c r="P1097" s="90">
        <v>14.414416874213844</v>
      </c>
      <c r="Q1097" s="90">
        <v>41.991237126264195</v>
      </c>
      <c r="R1097" s="90">
        <v>39.719751926887483</v>
      </c>
      <c r="S1097" s="90">
        <v>37.196329634119216</v>
      </c>
      <c r="T1097" s="90">
        <v>33.307517488005722</v>
      </c>
      <c r="U1097" s="90">
        <v>37.448266727510777</v>
      </c>
      <c r="V1097" s="90">
        <v>34.859038793451504</v>
      </c>
      <c r="W1097" s="90">
        <v>31.332415077227711</v>
      </c>
      <c r="X1097" s="90">
        <v>32.640804882468323</v>
      </c>
      <c r="Y1097" s="90">
        <v>29.280445673206312</v>
      </c>
      <c r="Z1097" s="90">
        <v>26.591414084583118</v>
      </c>
      <c r="AA1097" s="90">
        <v>35.105457466937295</v>
      </c>
      <c r="AB1097" s="90">
        <v>32.925427588092219</v>
      </c>
      <c r="AC1097" s="90">
        <v>29.485420421228472</v>
      </c>
      <c r="AD1097" s="90">
        <v>30.75713496913928</v>
      </c>
      <c r="AE1097" s="90">
        <v>27.432376775885817</v>
      </c>
      <c r="AF1097" s="90">
        <v>24.899778030682459</v>
      </c>
      <c r="AG1097" s="90">
        <v>28.704091323796625</v>
      </c>
      <c r="AH1097" s="90">
        <v>25.547798262157702</v>
      </c>
      <c r="AI1097" s="90">
        <v>23.00703669557447</v>
      </c>
      <c r="AJ1097" s="90">
        <v>19.854638769142628</v>
      </c>
      <c r="AK1097" s="90">
        <v>8.0320155003349107</v>
      </c>
      <c r="AL1097" s="90">
        <v>12.508095064229298</v>
      </c>
      <c r="AM1097" s="90">
        <v>11.610966458664274</v>
      </c>
      <c r="AN1097" s="90">
        <v>10.639608908172871</v>
      </c>
      <c r="AO1097" s="90">
        <v>9.1683856123416927</v>
      </c>
      <c r="AP1097" s="90">
        <v>16.176362227024573</v>
      </c>
      <c r="AQ1097" s="90">
        <v>15.258732362705871</v>
      </c>
      <c r="AR1097" s="90">
        <v>14.260200228450941</v>
      </c>
      <c r="AS1097" s="90">
        <v>12.920074140593853</v>
      </c>
      <c r="AT1097" s="90">
        <v>14.359893127369695</v>
      </c>
      <c r="AU1097" s="90">
        <v>13.361360993114765</v>
      </c>
      <c r="AV1097" s="90">
        <v>12.062752074081475</v>
      </c>
      <c r="AW1097" s="90">
        <v>12.385226211989048</v>
      </c>
      <c r="AX1097" s="90">
        <v>11.036262642423353</v>
      </c>
      <c r="AY1097" s="90">
        <v>9.3325386631607543</v>
      </c>
      <c r="AZ1097" s="90">
        <v>22.167418098298892</v>
      </c>
      <c r="BA1097" s="90">
        <v>21.21492591941464</v>
      </c>
      <c r="BB1097" s="90">
        <v>20.161947561276364</v>
      </c>
      <c r="BC1097" s="90">
        <v>18.493962252761506</v>
      </c>
      <c r="BD1097" s="90">
        <v>20.276910232057428</v>
      </c>
      <c r="BE1097" s="90">
        <v>19.236154532465942</v>
      </c>
      <c r="BF1097" s="90">
        <v>17.568169223951092</v>
      </c>
      <c r="BG1097" s="90">
        <v>18.195398832874464</v>
      </c>
      <c r="BH1097" s="90">
        <v>16.451762126003239</v>
      </c>
      <c r="BI1097" s="90">
        <v>15.081987236626908</v>
      </c>
      <c r="BJ1097" s="90">
        <v>19.351117203247</v>
      </c>
      <c r="BK1097" s="90">
        <v>18.310361503655518</v>
      </c>
      <c r="BL1097" s="90">
        <v>16.602559669689949</v>
      </c>
      <c r="BM1097" s="90">
        <v>17.229789278613318</v>
      </c>
      <c r="BN1097" s="90">
        <v>15.525969097192814</v>
      </c>
      <c r="BO1097" s="90">
        <v>14.210941882724955</v>
      </c>
      <c r="BP1097" s="90">
        <v>16.153198706116186</v>
      </c>
      <c r="BQ1097" s="90">
        <v>14.526991586768075</v>
      </c>
      <c r="BR1097" s="90">
        <v>13.250876663529692</v>
      </c>
      <c r="BS1097" s="90">
        <v>11.851673242111012</v>
      </c>
      <c r="BT1097" s="89">
        <v>46.946837107245393</v>
      </c>
      <c r="BU1097" s="180">
        <v>44.388424732883543</v>
      </c>
      <c r="BV1097" s="180">
        <v>42.112616546643295</v>
      </c>
      <c r="BW1097" s="180">
        <v>39.554204172281466</v>
      </c>
      <c r="BX1097" s="180">
        <v>31.418563523578804</v>
      </c>
      <c r="BY1097" s="181">
        <v>28.229179715150732</v>
      </c>
      <c r="BZ1097" s="182">
        <v>26.308689755217461</v>
      </c>
      <c r="CA1097" s="182">
        <v>36.30031421821085</v>
      </c>
      <c r="CB1097" s="182">
        <v>24.656578465422101</v>
      </c>
      <c r="CC1097" s="182">
        <v>23.446527851507998</v>
      </c>
      <c r="CD1097" s="182">
        <v>22.494035672623742</v>
      </c>
      <c r="CE1097" s="182">
        <v>21.423265389049806</v>
      </c>
      <c r="CF1097" s="182">
        <v>17.772832129063982</v>
      </c>
      <c r="CG1097" s="182">
        <v>16.044257132452906</v>
      </c>
      <c r="CH1097" s="182">
        <v>15.092876122852884</v>
      </c>
      <c r="CI1097" s="182">
        <v>20.0836919414972</v>
      </c>
      <c r="CJ1097" s="182">
        <v>54.62198509076768</v>
      </c>
      <c r="CK1097" s="182">
        <v>49.787764530165603</v>
      </c>
      <c r="CL1097" s="182">
        <v>44.620758753057366</v>
      </c>
      <c r="CM1097" s="182">
        <v>40.520474454606564</v>
      </c>
      <c r="CN1097" s="182">
        <v>34.47527388311093</v>
      </c>
      <c r="CO1097" s="182">
        <v>32.259996670488853</v>
      </c>
      <c r="CP1097" s="182">
        <v>29.186830715504744</v>
      </c>
      <c r="CQ1097" s="182">
        <v>40.179090956256047</v>
      </c>
      <c r="CR1097" s="182">
        <v>50.18340382361319</v>
      </c>
      <c r="CS1097" s="182">
        <v>62.386412711250699</v>
      </c>
      <c r="CT1097" s="182">
        <v>72.057940362101718</v>
      </c>
      <c r="CU1097" s="182">
        <v>27.80772834102677</v>
      </c>
      <c r="CV1097" s="182">
        <v>25.539101128062839</v>
      </c>
      <c r="CW1097" s="182">
        <v>23.365984100186008</v>
      </c>
      <c r="CX1097" s="182">
        <v>21.644127503491671</v>
      </c>
      <c r="CY1097" s="182">
        <v>18.895619598808935</v>
      </c>
      <c r="CZ1097" s="182">
        <v>17.840630022297297</v>
      </c>
      <c r="DA1097" s="182">
        <v>16.200730841854444</v>
      </c>
      <c r="DB1097" s="182">
        <v>21.497015863464998</v>
      </c>
      <c r="DC1097" s="182">
        <v>25.816570397884444</v>
      </c>
      <c r="DD1097" s="182">
        <v>31.63868180607658</v>
      </c>
      <c r="DE1097" s="182">
        <v>36.474445631502086</v>
      </c>
      <c r="DF1097" s="182">
        <v>9.7029869550787833</v>
      </c>
      <c r="DG1097" s="182">
        <v>15.190638325008399</v>
      </c>
      <c r="DH1097" s="182">
        <v>14.291799089672217</v>
      </c>
      <c r="DI1097" s="182">
        <v>13.293266955417284</v>
      </c>
      <c r="DJ1097" s="182">
        <v>11.914579326149152</v>
      </c>
      <c r="DK1097" s="182">
        <v>18.931233164488873</v>
      </c>
      <c r="DL1097" s="182">
        <v>18.005440135678455</v>
      </c>
      <c r="DM1097" s="182">
        <v>16.924867910636255</v>
      </c>
      <c r="DN1097" s="182">
        <v>15.505735886188416</v>
      </c>
      <c r="DO1097" s="182">
        <v>17.039830581417316</v>
      </c>
      <c r="DP1097" s="182">
        <v>15.963240008920183</v>
      </c>
      <c r="DQ1097" s="182">
        <v>14.605365290879917</v>
      </c>
      <c r="DR1097" s="182">
        <v>14.938566825940347</v>
      </c>
      <c r="DS1097" s="182">
        <v>13.592987388141642</v>
      </c>
      <c r="DT1097" s="182">
        <v>12.273037043837377</v>
      </c>
      <c r="DU1097" s="182">
        <v>24.249568792782863</v>
      </c>
      <c r="DV1097" s="182">
        <v>23.157796283558429</v>
      </c>
      <c r="DW1097" s="182">
        <v>22.087025999984505</v>
      </c>
      <c r="DX1097" s="182">
        <v>20.383075765688083</v>
      </c>
      <c r="DY1097" s="182">
        <v>22.205304104674177</v>
      </c>
      <c r="DZ1097" s="182">
        <v>21.134533821100238</v>
      </c>
      <c r="EA1097" s="182">
        <v>19.457282736877669</v>
      </c>
      <c r="EB1097" s="182">
        <v>20.084512345801038</v>
      </c>
      <c r="EC1097" s="182">
        <v>18.416527037286187</v>
      </c>
      <c r="ED1097" s="182">
        <v>16.975495923840455</v>
      </c>
      <c r="EE1097" s="182">
        <v>21.252811925789917</v>
      </c>
      <c r="EF1097" s="182">
        <v>20.199475016582099</v>
      </c>
      <c r="EG1097" s="182">
        <v>18.531489708067252</v>
      </c>
      <c r="EH1097" s="182">
        <v>19.15871931699062</v>
      </c>
      <c r="EI1097" s="182">
        <v>17.450917483025041</v>
      </c>
      <c r="EJ1097" s="182">
        <v>16.031785458577207</v>
      </c>
      <c r="EK1097" s="182">
        <v>18.117963617399145</v>
      </c>
      <c r="EL1097" s="182">
        <v>16.374326910527913</v>
      </c>
      <c r="EM1097" s="182">
        <v>15.026735494636977</v>
      </c>
      <c r="EN1097" s="182">
        <v>13.713791059926097</v>
      </c>
      <c r="EO1097" s="180">
        <v>26.327437556644544</v>
      </c>
      <c r="EP1097" s="182">
        <v>25.232148250727903</v>
      </c>
      <c r="EQ1097" s="182">
        <v>24.277846775611284</v>
      </c>
      <c r="ER1097" s="182">
        <v>23.053151790849981</v>
      </c>
      <c r="ES1097" s="182">
        <v>19.33613621215574</v>
      </c>
      <c r="ET1097" s="182">
        <v>17.662544691752757</v>
      </c>
      <c r="EU1097" s="182">
        <v>16.537446535700028</v>
      </c>
      <c r="EV1097" s="182">
        <v>21.686925439623082</v>
      </c>
      <c r="EW1097" s="182">
        <v>27.265920486433423</v>
      </c>
      <c r="EX1097" s="182">
        <v>10.6389347533206</v>
      </c>
      <c r="EY1097" s="182">
        <v>15.398489683457104</v>
      </c>
      <c r="EZ1097" s="182">
        <v>17.695494338225235</v>
      </c>
      <c r="FA1097" s="182">
        <v>20.907919607116966</v>
      </c>
    </row>
    <row r="1098" spans="1:157" ht="15" x14ac:dyDescent="0.35">
      <c r="A1098" s="87"/>
      <c r="B1098" s="88"/>
      <c r="C1098" s="89"/>
      <c r="D1098" s="89"/>
      <c r="E1098" s="89"/>
      <c r="F1098" s="89"/>
      <c r="G1098" s="89"/>
      <c r="H1098" s="193"/>
      <c r="I1098" s="95"/>
      <c r="J1098" s="95"/>
      <c r="K1098" s="95"/>
      <c r="L1098" s="95"/>
      <c r="M1098" s="95"/>
      <c r="N1098" s="95"/>
      <c r="O1098" s="95"/>
      <c r="P1098" s="95"/>
      <c r="Q1098" s="95"/>
      <c r="R1098" s="95"/>
      <c r="S1098" s="95"/>
      <c r="T1098" s="95"/>
      <c r="U1098" s="95"/>
      <c r="V1098" s="95"/>
      <c r="W1098" s="95"/>
      <c r="X1098" s="95"/>
      <c r="Y1098" s="95"/>
      <c r="Z1098" s="95"/>
      <c r="AA1098" s="95"/>
      <c r="AB1098" s="95"/>
      <c r="AC1098" s="95"/>
      <c r="AD1098" s="95"/>
      <c r="AE1098" s="95"/>
      <c r="AF1098" s="95"/>
      <c r="AG1098" s="95"/>
      <c r="AH1098" s="95"/>
      <c r="AI1098" s="95"/>
      <c r="AJ1098" s="95"/>
      <c r="AK1098" s="95" t="s">
        <v>630</v>
      </c>
      <c r="AL1098" s="95" t="s">
        <v>630</v>
      </c>
      <c r="AM1098" s="95" t="s">
        <v>630</v>
      </c>
      <c r="AN1098" s="95" t="s">
        <v>630</v>
      </c>
      <c r="AO1098" s="95" t="s">
        <v>630</v>
      </c>
      <c r="AP1098" s="95" t="s">
        <v>630</v>
      </c>
      <c r="AQ1098" s="95" t="s">
        <v>630</v>
      </c>
      <c r="AR1098" s="95" t="s">
        <v>630</v>
      </c>
      <c r="AS1098" s="95" t="s">
        <v>630</v>
      </c>
      <c r="AT1098" s="95" t="s">
        <v>630</v>
      </c>
      <c r="AU1098" s="95" t="s">
        <v>630</v>
      </c>
      <c r="AV1098" s="95" t="s">
        <v>630</v>
      </c>
      <c r="AW1098" s="95" t="s">
        <v>630</v>
      </c>
      <c r="AX1098" s="95" t="s">
        <v>630</v>
      </c>
      <c r="AY1098" s="95" t="s">
        <v>630</v>
      </c>
      <c r="AZ1098" s="95" t="s">
        <v>630</v>
      </c>
      <c r="BA1098" s="95" t="s">
        <v>630</v>
      </c>
      <c r="BB1098" s="95" t="s">
        <v>630</v>
      </c>
      <c r="BC1098" s="95" t="s">
        <v>630</v>
      </c>
      <c r="BD1098" s="95" t="s">
        <v>630</v>
      </c>
      <c r="BE1098" s="95" t="s">
        <v>630</v>
      </c>
      <c r="BF1098" s="95" t="s">
        <v>630</v>
      </c>
      <c r="BG1098" s="95" t="s">
        <v>630</v>
      </c>
      <c r="BH1098" s="95" t="s">
        <v>630</v>
      </c>
      <c r="BI1098" s="95" t="s">
        <v>630</v>
      </c>
      <c r="BJ1098" s="95" t="s">
        <v>630</v>
      </c>
      <c r="BK1098" s="95" t="s">
        <v>630</v>
      </c>
      <c r="BL1098" s="95" t="s">
        <v>630</v>
      </c>
      <c r="BM1098" s="95" t="s">
        <v>630</v>
      </c>
      <c r="BN1098" s="95" t="s">
        <v>630</v>
      </c>
      <c r="BO1098" s="95" t="s">
        <v>630</v>
      </c>
      <c r="BP1098" s="95" t="s">
        <v>630</v>
      </c>
      <c r="BQ1098" s="95" t="s">
        <v>630</v>
      </c>
      <c r="BR1098" s="95" t="s">
        <v>630</v>
      </c>
      <c r="BS1098" s="95" t="s">
        <v>630</v>
      </c>
      <c r="BT1098" s="89"/>
      <c r="BU1098" s="89"/>
      <c r="BV1098" s="89"/>
      <c r="BW1098" s="89"/>
      <c r="BX1098" s="89"/>
      <c r="BY1098" s="94"/>
      <c r="BZ1098" s="95"/>
      <c r="CA1098" s="95"/>
      <c r="CB1098" s="95" t="s">
        <v>630</v>
      </c>
      <c r="CC1098" s="95" t="s">
        <v>630</v>
      </c>
      <c r="CD1098" s="95" t="s">
        <v>630</v>
      </c>
      <c r="CE1098" s="95" t="s">
        <v>630</v>
      </c>
      <c r="CF1098" s="95" t="s">
        <v>630</v>
      </c>
      <c r="CG1098" s="95" t="s">
        <v>630</v>
      </c>
      <c r="CH1098" s="95" t="s">
        <v>630</v>
      </c>
      <c r="CI1098" s="95" t="s">
        <v>630</v>
      </c>
      <c r="CJ1098" s="95"/>
      <c r="CK1098" s="95"/>
      <c r="CL1098" s="95"/>
      <c r="CM1098" s="95"/>
      <c r="CN1098" s="95"/>
      <c r="CO1098" s="95"/>
      <c r="CP1098" s="95"/>
      <c r="CQ1098" s="95"/>
      <c r="CR1098" s="95"/>
      <c r="CS1098" s="95"/>
      <c r="CT1098" s="95"/>
      <c r="CU1098" s="95" t="s">
        <v>631</v>
      </c>
      <c r="CV1098" s="95" t="s">
        <v>631</v>
      </c>
      <c r="CW1098" s="95" t="s">
        <v>631</v>
      </c>
      <c r="CX1098" s="95" t="s">
        <v>631</v>
      </c>
      <c r="CY1098" s="95" t="s">
        <v>631</v>
      </c>
      <c r="CZ1098" s="95" t="s">
        <v>631</v>
      </c>
      <c r="DA1098" s="95" t="s">
        <v>631</v>
      </c>
      <c r="DB1098" s="95" t="s">
        <v>631</v>
      </c>
      <c r="DC1098" s="95" t="s">
        <v>631</v>
      </c>
      <c r="DD1098" s="95" t="s">
        <v>631</v>
      </c>
      <c r="DE1098" s="95" t="s">
        <v>631</v>
      </c>
      <c r="DF1098" s="95" t="s">
        <v>631</v>
      </c>
      <c r="DG1098" s="95" t="s">
        <v>631</v>
      </c>
      <c r="DH1098" s="95" t="s">
        <v>631</v>
      </c>
      <c r="DI1098" s="95" t="s">
        <v>631</v>
      </c>
      <c r="DJ1098" s="95" t="s">
        <v>631</v>
      </c>
      <c r="DK1098" s="95" t="s">
        <v>631</v>
      </c>
      <c r="DL1098" s="95" t="s">
        <v>631</v>
      </c>
      <c r="DM1098" s="95" t="s">
        <v>631</v>
      </c>
      <c r="DN1098" s="95" t="s">
        <v>631</v>
      </c>
      <c r="DO1098" s="95" t="s">
        <v>631</v>
      </c>
      <c r="DP1098" s="95" t="s">
        <v>631</v>
      </c>
      <c r="DQ1098" s="95" t="s">
        <v>631</v>
      </c>
      <c r="DR1098" s="95" t="s">
        <v>631</v>
      </c>
      <c r="DS1098" s="95" t="s">
        <v>631</v>
      </c>
      <c r="DT1098" s="95" t="s">
        <v>631</v>
      </c>
      <c r="DU1098" s="95" t="s">
        <v>631</v>
      </c>
      <c r="DV1098" s="95" t="s">
        <v>631</v>
      </c>
      <c r="DW1098" s="95" t="s">
        <v>631</v>
      </c>
      <c r="DX1098" s="95" t="s">
        <v>631</v>
      </c>
      <c r="DY1098" s="95" t="s">
        <v>631</v>
      </c>
      <c r="DZ1098" s="95" t="s">
        <v>631</v>
      </c>
      <c r="EA1098" s="95" t="s">
        <v>631</v>
      </c>
      <c r="EB1098" s="95" t="s">
        <v>631</v>
      </c>
      <c r="EC1098" s="95" t="s">
        <v>631</v>
      </c>
      <c r="ED1098" s="95" t="s">
        <v>631</v>
      </c>
      <c r="EE1098" s="95" t="s">
        <v>631</v>
      </c>
      <c r="EF1098" s="95" t="s">
        <v>631</v>
      </c>
      <c r="EG1098" s="95" t="s">
        <v>631</v>
      </c>
      <c r="EH1098" s="95" t="s">
        <v>631</v>
      </c>
      <c r="EI1098" s="95" t="s">
        <v>631</v>
      </c>
      <c r="EJ1098" s="95" t="s">
        <v>631</v>
      </c>
      <c r="EK1098" s="95" t="s">
        <v>631</v>
      </c>
      <c r="EL1098" s="95" t="s">
        <v>631</v>
      </c>
      <c r="EM1098" s="95" t="s">
        <v>631</v>
      </c>
      <c r="EN1098" s="95" t="s">
        <v>631</v>
      </c>
      <c r="EO1098" s="89" t="s">
        <v>631</v>
      </c>
      <c r="EP1098" s="95" t="s">
        <v>631</v>
      </c>
      <c r="EQ1098" s="95" t="s">
        <v>631</v>
      </c>
      <c r="ER1098" s="95" t="s">
        <v>631</v>
      </c>
      <c r="ES1098" s="95" t="s">
        <v>631</v>
      </c>
      <c r="ET1098" s="95" t="s">
        <v>631</v>
      </c>
      <c r="EU1098" s="95" t="s">
        <v>631</v>
      </c>
      <c r="EV1098" s="95" t="s">
        <v>631</v>
      </c>
      <c r="EW1098" s="95" t="s">
        <v>631</v>
      </c>
      <c r="EX1098" s="95" t="s">
        <v>631</v>
      </c>
      <c r="EY1098" s="95" t="s">
        <v>631</v>
      </c>
      <c r="EZ1098" s="95" t="s">
        <v>631</v>
      </c>
      <c r="FA1098" s="95" t="s">
        <v>631</v>
      </c>
    </row>
    <row r="1099" spans="1:157" ht="15" x14ac:dyDescent="0.35">
      <c r="A1099" s="87" t="s">
        <v>632</v>
      </c>
      <c r="B1099" s="96">
        <v>1819.7455472488618</v>
      </c>
      <c r="C1099" s="97">
        <v>3687.5579512448862</v>
      </c>
      <c r="D1099" s="97">
        <v>3376.6096512640488</v>
      </c>
      <c r="E1099" s="97">
        <v>3007.2034870159619</v>
      </c>
      <c r="F1099" s="97">
        <v>2462.0553519764194</v>
      </c>
      <c r="G1099" s="97">
        <v>5013.2275120781578</v>
      </c>
      <c r="H1099" s="194">
        <v>4688.5864063626095</v>
      </c>
      <c r="I1099" s="99">
        <v>4338.9160537901698</v>
      </c>
      <c r="J1099" s="99">
        <v>3891.0364974205945</v>
      </c>
      <c r="K1099" s="99">
        <v>4369.7363853828838</v>
      </c>
      <c r="L1099" s="99">
        <v>4037.1078306338609</v>
      </c>
      <c r="M1099" s="99">
        <v>3591.9947296806185</v>
      </c>
      <c r="N1099" s="99">
        <v>3708.386005748132</v>
      </c>
      <c r="O1099" s="99">
        <v>3116.2328816838531</v>
      </c>
      <c r="P1099" s="99">
        <v>2536.9373698616364</v>
      </c>
      <c r="Q1099" s="99">
        <v>7390.4577342224984</v>
      </c>
      <c r="R1099" s="99">
        <v>6990.6763391321974</v>
      </c>
      <c r="S1099" s="99">
        <v>6546.5540156049819</v>
      </c>
      <c r="T1099" s="99">
        <v>5862.1230778890067</v>
      </c>
      <c r="U1099" s="99">
        <v>6590.8949440418974</v>
      </c>
      <c r="V1099" s="99">
        <v>6135.1908276474651</v>
      </c>
      <c r="W1099" s="99">
        <v>5514.5050535920773</v>
      </c>
      <c r="X1099" s="99">
        <v>5744.7816593144244</v>
      </c>
      <c r="Y1099" s="99">
        <v>5153.3584384843107</v>
      </c>
      <c r="Z1099" s="99">
        <v>4680.0888788866287</v>
      </c>
      <c r="AA1099" s="99">
        <v>6178.5605141809638</v>
      </c>
      <c r="AB1099" s="99">
        <v>5794.8752555042311</v>
      </c>
      <c r="AC1099" s="99">
        <v>5189.4339941362114</v>
      </c>
      <c r="AD1099" s="99">
        <v>5413.2557545685131</v>
      </c>
      <c r="AE1099" s="99">
        <v>4828.0983125559042</v>
      </c>
      <c r="AF1099" s="99">
        <v>4382.360933400113</v>
      </c>
      <c r="AG1099" s="99">
        <v>5051.9200729882059</v>
      </c>
      <c r="AH1099" s="99">
        <v>4496.4124941397558</v>
      </c>
      <c r="AI1099" s="99">
        <v>4049.2384584211068</v>
      </c>
      <c r="AJ1099" s="99">
        <v>3494.4164233691026</v>
      </c>
      <c r="AK1099" s="99">
        <v>2827.2694561178887</v>
      </c>
      <c r="AL1099" s="99">
        <v>4402.8494626087131</v>
      </c>
      <c r="AM1099" s="99">
        <v>4087.0601934498245</v>
      </c>
      <c r="AN1099" s="99">
        <v>3745.1423356768505</v>
      </c>
      <c r="AO1099" s="99">
        <v>3227.271735544276</v>
      </c>
      <c r="AP1099" s="99">
        <v>5694.0795039126497</v>
      </c>
      <c r="AQ1099" s="99">
        <v>5371.0737916724665</v>
      </c>
      <c r="AR1099" s="99">
        <v>5019.5904804147312</v>
      </c>
      <c r="AS1099" s="99">
        <v>4547.8660974890363</v>
      </c>
      <c r="AT1099" s="99">
        <v>5054.6823808341323</v>
      </c>
      <c r="AU1099" s="99">
        <v>4703.1990695763971</v>
      </c>
      <c r="AV1099" s="99">
        <v>4246.088730076679</v>
      </c>
      <c r="AW1099" s="99">
        <v>4359.5996266201446</v>
      </c>
      <c r="AX1099" s="99">
        <v>3884.7644501330201</v>
      </c>
      <c r="AY1099" s="99">
        <v>3285.0536094325857</v>
      </c>
      <c r="AZ1099" s="99">
        <v>7802.9311706012095</v>
      </c>
      <c r="BA1099" s="99">
        <v>7467.6539236339531</v>
      </c>
      <c r="BB1099" s="99">
        <v>7097.0055415692805</v>
      </c>
      <c r="BC1099" s="99">
        <v>6509.8747129720505</v>
      </c>
      <c r="BD1099" s="99">
        <v>7137.4724016842147</v>
      </c>
      <c r="BE1099" s="99">
        <v>6771.1263954280121</v>
      </c>
      <c r="BF1099" s="99">
        <v>6183.9955668307839</v>
      </c>
      <c r="BG1099" s="99">
        <v>6404.7803891718113</v>
      </c>
      <c r="BH1099" s="99">
        <v>5791.0202683531397</v>
      </c>
      <c r="BI1099" s="99">
        <v>5308.8595072926719</v>
      </c>
      <c r="BJ1099" s="99">
        <v>6811.5932555429436</v>
      </c>
      <c r="BK1099" s="99">
        <v>6445.2472492867428</v>
      </c>
      <c r="BL1099" s="99">
        <v>5844.1010037308624</v>
      </c>
      <c r="BM1099" s="99">
        <v>6064.885826071888</v>
      </c>
      <c r="BN1099" s="99">
        <v>5465.1411222118704</v>
      </c>
      <c r="BO1099" s="99">
        <v>5002.2515427191838</v>
      </c>
      <c r="BP1099" s="99">
        <v>5685.9259445528978</v>
      </c>
      <c r="BQ1099" s="99">
        <v>5113.501038542362</v>
      </c>
      <c r="BR1099" s="99">
        <v>4664.3085855624513</v>
      </c>
      <c r="BS1099" s="99">
        <v>4171.788981223076</v>
      </c>
      <c r="BT1099" s="97">
        <v>8262.6433308751893</v>
      </c>
      <c r="BU1099" s="97">
        <v>7812.3627529875039</v>
      </c>
      <c r="BV1099" s="97">
        <v>7411.8205122092195</v>
      </c>
      <c r="BW1099" s="97">
        <v>6961.5399343215386</v>
      </c>
      <c r="BX1099" s="97">
        <v>5529.6671801498696</v>
      </c>
      <c r="BY1099" s="98">
        <v>4968.3356298665285</v>
      </c>
      <c r="BZ1099" s="99">
        <v>4630.3293969182732</v>
      </c>
      <c r="CA1099" s="99">
        <v>6388.8553024051098</v>
      </c>
      <c r="CB1099" s="99">
        <v>8679.1156198285789</v>
      </c>
      <c r="CC1099" s="99">
        <v>8253.1778037308159</v>
      </c>
      <c r="CD1099" s="99">
        <v>7917.9005567635577</v>
      </c>
      <c r="CE1099" s="99">
        <v>7540.989416945532</v>
      </c>
      <c r="CF1099" s="99">
        <v>6256.0369094305215</v>
      </c>
      <c r="CG1099" s="99">
        <v>5647.5785106234225</v>
      </c>
      <c r="CH1099" s="99">
        <v>5312.6923952442148</v>
      </c>
      <c r="CI1099" s="99">
        <v>7069.4595634070147</v>
      </c>
      <c r="CJ1099" s="99">
        <v>9613.4693759751117</v>
      </c>
      <c r="CK1099" s="99">
        <v>8762.6465573091464</v>
      </c>
      <c r="CL1099" s="99">
        <v>7853.2535405380959</v>
      </c>
      <c r="CM1099" s="99">
        <v>7131.6035040107554</v>
      </c>
      <c r="CN1099" s="99">
        <v>6067.6482034275241</v>
      </c>
      <c r="CO1099" s="99">
        <v>5677.7594140060382</v>
      </c>
      <c r="CP1099" s="99">
        <v>5136.882205928835</v>
      </c>
      <c r="CQ1099" s="99">
        <v>7071.5200083010641</v>
      </c>
      <c r="CR1099" s="99">
        <v>8832.2790729559219</v>
      </c>
      <c r="CS1099" s="99">
        <v>10980.008637180123</v>
      </c>
      <c r="CT1099" s="99">
        <v>12682.197503729903</v>
      </c>
      <c r="CU1099" s="99">
        <v>9788.3203760414235</v>
      </c>
      <c r="CV1099" s="99">
        <v>8989.7635970781193</v>
      </c>
      <c r="CW1099" s="99">
        <v>8224.8264032654752</v>
      </c>
      <c r="CX1099" s="99">
        <v>7618.732881229068</v>
      </c>
      <c r="CY1099" s="99">
        <v>6651.2580987807451</v>
      </c>
      <c r="CZ1099" s="99">
        <v>6279.9017678486489</v>
      </c>
      <c r="DA1099" s="99">
        <v>5702.6572563327645</v>
      </c>
      <c r="DB1099" s="99">
        <v>7566.9495839396795</v>
      </c>
      <c r="DC1099" s="99">
        <v>9087.4327800553237</v>
      </c>
      <c r="DD1099" s="99">
        <v>11136.815995738956</v>
      </c>
      <c r="DE1099" s="99">
        <v>12839.004862288735</v>
      </c>
      <c r="DF1099" s="99">
        <v>3415.4514081877319</v>
      </c>
      <c r="DG1099" s="99">
        <v>5347.1046904029563</v>
      </c>
      <c r="DH1099" s="99">
        <v>5030.7132795646203</v>
      </c>
      <c r="DI1099" s="99">
        <v>4679.2299683068841</v>
      </c>
      <c r="DJ1099" s="99">
        <v>4193.9319228045015</v>
      </c>
      <c r="DK1099" s="99">
        <v>6663.7940739000833</v>
      </c>
      <c r="DL1099" s="99">
        <v>6337.9149277588158</v>
      </c>
      <c r="DM1099" s="99">
        <v>5957.5535045439619</v>
      </c>
      <c r="DN1099" s="99">
        <v>5458.0190319383228</v>
      </c>
      <c r="DO1099" s="99">
        <v>5998.0203646588952</v>
      </c>
      <c r="DP1099" s="99">
        <v>5619.0604831399041</v>
      </c>
      <c r="DQ1099" s="99">
        <v>5141.0885823897306</v>
      </c>
      <c r="DR1099" s="99">
        <v>5258.3755227310021</v>
      </c>
      <c r="DS1099" s="99">
        <v>4784.731560625858</v>
      </c>
      <c r="DT1099" s="99">
        <v>4320.1090394307566</v>
      </c>
      <c r="DU1099" s="99">
        <v>8535.8482150595682</v>
      </c>
      <c r="DV1099" s="99">
        <v>8151.5442918125673</v>
      </c>
      <c r="DW1099" s="99">
        <v>7774.6331519945461</v>
      </c>
      <c r="DX1099" s="99">
        <v>7174.8426695222051</v>
      </c>
      <c r="DY1099" s="99">
        <v>7816.26704484531</v>
      </c>
      <c r="DZ1099" s="99">
        <v>7439.3559050272843</v>
      </c>
      <c r="EA1099" s="99">
        <v>6848.9635233809395</v>
      </c>
      <c r="EB1099" s="99">
        <v>7069.7483457219651</v>
      </c>
      <c r="EC1099" s="99">
        <v>6482.6175171247378</v>
      </c>
      <c r="ED1099" s="99">
        <v>5975.3745651918398</v>
      </c>
      <c r="EE1099" s="99">
        <v>7480.9897978780509</v>
      </c>
      <c r="EF1099" s="99">
        <v>7110.2152058368993</v>
      </c>
      <c r="EG1099" s="99">
        <v>6523.0843772396729</v>
      </c>
      <c r="EH1099" s="99">
        <v>6743.8691995806985</v>
      </c>
      <c r="EI1099" s="99">
        <v>6142.7229540248145</v>
      </c>
      <c r="EJ1099" s="99">
        <v>5643.1884814191772</v>
      </c>
      <c r="EK1099" s="99">
        <v>6377.5231933244986</v>
      </c>
      <c r="EL1099" s="99">
        <v>5763.7630725058252</v>
      </c>
      <c r="EM1099" s="99">
        <v>5289.4108941122158</v>
      </c>
      <c r="EN1099" s="99">
        <v>4827.2544530939858</v>
      </c>
      <c r="EO1099" s="97">
        <v>9267.2580199388794</v>
      </c>
      <c r="EP1099" s="99">
        <v>8881.7161842562218</v>
      </c>
      <c r="EQ1099" s="99">
        <v>8545.802065015172</v>
      </c>
      <c r="ER1099" s="99">
        <v>8114.7094303791937</v>
      </c>
      <c r="ES1099" s="99">
        <v>6806.319946678821</v>
      </c>
      <c r="ET1099" s="99">
        <v>6217.2157314969709</v>
      </c>
      <c r="EU1099" s="99">
        <v>5821.1811805664101</v>
      </c>
      <c r="EV1099" s="99">
        <v>7633.7977547473247</v>
      </c>
      <c r="EW1099" s="99">
        <v>9597.6040112245646</v>
      </c>
      <c r="EX1099" s="99">
        <v>3744.9050331688509</v>
      </c>
      <c r="EY1099" s="99">
        <v>5420.2683685769007</v>
      </c>
      <c r="EZ1099" s="99">
        <v>6228.8140070552827</v>
      </c>
      <c r="FA1099" s="99">
        <v>7359.5877017051725</v>
      </c>
    </row>
    <row r="1100" spans="1:157" ht="15.6" thickBot="1" x14ac:dyDescent="0.4">
      <c r="A1100" s="100" t="s">
        <v>633</v>
      </c>
      <c r="B1100" s="101">
        <v>21836.946566986342</v>
      </c>
      <c r="C1100" s="102">
        <v>44250.695414938637</v>
      </c>
      <c r="D1100" s="102">
        <v>40519.315815168586</v>
      </c>
      <c r="E1100" s="102">
        <v>36086.44184419154</v>
      </c>
      <c r="F1100" s="102">
        <v>29544.664223717031</v>
      </c>
      <c r="G1100" s="102">
        <v>60158.730144937894</v>
      </c>
      <c r="H1100" s="195">
        <v>56263.036876351311</v>
      </c>
      <c r="I1100" s="104">
        <v>52066.992645482038</v>
      </c>
      <c r="J1100" s="104">
        <v>46692.437969047132</v>
      </c>
      <c r="K1100" s="104">
        <v>52436.836624594609</v>
      </c>
      <c r="L1100" s="104">
        <v>48445.293967606332</v>
      </c>
      <c r="M1100" s="104">
        <v>43103.936756167423</v>
      </c>
      <c r="N1100" s="104">
        <v>44500.632068977582</v>
      </c>
      <c r="O1100" s="104">
        <v>37394.794580206239</v>
      </c>
      <c r="P1100" s="104">
        <v>30443.248438339637</v>
      </c>
      <c r="Q1100" s="104">
        <v>88685.492810669981</v>
      </c>
      <c r="R1100" s="104">
        <v>83888.116069586365</v>
      </c>
      <c r="S1100" s="104">
        <v>78558.64818725978</v>
      </c>
      <c r="T1100" s="104">
        <v>70345.476934668084</v>
      </c>
      <c r="U1100" s="104">
        <v>79090.739328502765</v>
      </c>
      <c r="V1100" s="104">
        <v>73622.289931769585</v>
      </c>
      <c r="W1100" s="104">
        <v>66174.060643104924</v>
      </c>
      <c r="X1100" s="104">
        <v>68937.379911773096</v>
      </c>
      <c r="Y1100" s="104">
        <v>61840.301261811728</v>
      </c>
      <c r="Z1100" s="104">
        <v>56161.066546639544</v>
      </c>
      <c r="AA1100" s="104">
        <v>74142.726170171562</v>
      </c>
      <c r="AB1100" s="104">
        <v>69538.503066050776</v>
      </c>
      <c r="AC1100" s="104">
        <v>62273.207929634533</v>
      </c>
      <c r="AD1100" s="104">
        <v>64959.069054822161</v>
      </c>
      <c r="AE1100" s="104">
        <v>57937.179750670854</v>
      </c>
      <c r="AF1100" s="104">
        <v>52588.33120080136</v>
      </c>
      <c r="AG1100" s="104">
        <v>60623.040875858467</v>
      </c>
      <c r="AH1100" s="104">
        <v>53956.949929677066</v>
      </c>
      <c r="AI1100" s="104">
        <v>48590.861501053281</v>
      </c>
      <c r="AJ1100" s="104">
        <v>41932.997080429232</v>
      </c>
      <c r="AK1100" s="104">
        <v>33927.233473414664</v>
      </c>
      <c r="AL1100" s="104">
        <v>52834.193551304561</v>
      </c>
      <c r="AM1100" s="104">
        <v>49044.722321397894</v>
      </c>
      <c r="AN1100" s="104">
        <v>44941.708028122208</v>
      </c>
      <c r="AO1100" s="104">
        <v>38727.26082653131</v>
      </c>
      <c r="AP1100" s="104">
        <v>68328.954046951796</v>
      </c>
      <c r="AQ1100" s="104">
        <v>64452.885500069598</v>
      </c>
      <c r="AR1100" s="104">
        <v>60235.085764976771</v>
      </c>
      <c r="AS1100" s="104">
        <v>54574.393169868432</v>
      </c>
      <c r="AT1100" s="104">
        <v>60656.188570009588</v>
      </c>
      <c r="AU1100" s="104">
        <v>56438.388834916768</v>
      </c>
      <c r="AV1100" s="104">
        <v>50953.064760920148</v>
      </c>
      <c r="AW1100" s="104">
        <v>52315.195519441739</v>
      </c>
      <c r="AX1100" s="104">
        <v>46617.173401596243</v>
      </c>
      <c r="AY1100" s="104">
        <v>39420.643313191031</v>
      </c>
      <c r="AZ1100" s="104">
        <v>93635.174047214517</v>
      </c>
      <c r="BA1100" s="104">
        <v>89611.847083607441</v>
      </c>
      <c r="BB1100" s="104">
        <v>85164.066498831366</v>
      </c>
      <c r="BC1100" s="104">
        <v>78118.496555664606</v>
      </c>
      <c r="BD1100" s="104">
        <v>85649.668820210572</v>
      </c>
      <c r="BE1100" s="104">
        <v>81253.516745136149</v>
      </c>
      <c r="BF1100" s="104">
        <v>74207.946801969403</v>
      </c>
      <c r="BG1100" s="104">
        <v>76857.364670061739</v>
      </c>
      <c r="BH1100" s="104">
        <v>69492.24322023768</v>
      </c>
      <c r="BI1100" s="104">
        <v>63706.314087512059</v>
      </c>
      <c r="BJ1100" s="104">
        <v>81739.119066515326</v>
      </c>
      <c r="BK1100" s="104">
        <v>77342.966991440917</v>
      </c>
      <c r="BL1100" s="104">
        <v>70129.212044770349</v>
      </c>
      <c r="BM1100" s="104">
        <v>72778.629912862656</v>
      </c>
      <c r="BN1100" s="104">
        <v>65581.693466542449</v>
      </c>
      <c r="BO1100" s="104">
        <v>60027.018512630209</v>
      </c>
      <c r="BP1100" s="104">
        <v>68231.11133463477</v>
      </c>
      <c r="BQ1100" s="104">
        <v>61362.012462508341</v>
      </c>
      <c r="BR1100" s="104">
        <v>55971.703026749412</v>
      </c>
      <c r="BS1100" s="104">
        <v>50061.467774676916</v>
      </c>
      <c r="BT1100" s="102">
        <v>99151.719970502279</v>
      </c>
      <c r="BU1100" s="102">
        <v>93748.353035850043</v>
      </c>
      <c r="BV1100" s="102">
        <v>88941.846146510637</v>
      </c>
      <c r="BW1100" s="102">
        <v>83538.479211858459</v>
      </c>
      <c r="BX1100" s="102">
        <v>66356.006161798432</v>
      </c>
      <c r="BY1100" s="103">
        <v>59620.027558398346</v>
      </c>
      <c r="BZ1100" s="104">
        <v>55563.952763019275</v>
      </c>
      <c r="CA1100" s="104">
        <v>76666.263628861314</v>
      </c>
      <c r="CB1100" s="104">
        <v>104149.38743794295</v>
      </c>
      <c r="CC1100" s="104">
        <v>99038.133644769783</v>
      </c>
      <c r="CD1100" s="104">
        <v>95014.806681162692</v>
      </c>
      <c r="CE1100" s="104">
        <v>90491.87300334638</v>
      </c>
      <c r="CF1100" s="104">
        <v>75072.442913166262</v>
      </c>
      <c r="CG1100" s="104">
        <v>67770.942127481074</v>
      </c>
      <c r="CH1100" s="104">
        <v>63752.308742930574</v>
      </c>
      <c r="CI1100" s="104">
        <v>84833.51476088418</v>
      </c>
      <c r="CJ1100" s="104">
        <v>115361.63251170135</v>
      </c>
      <c r="CK1100" s="104">
        <v>105151.75868770975</v>
      </c>
      <c r="CL1100" s="104">
        <v>94239.042486457154</v>
      </c>
      <c r="CM1100" s="104">
        <v>85579.242048129061</v>
      </c>
      <c r="CN1100" s="104">
        <v>72811.778441130286</v>
      </c>
      <c r="CO1100" s="104">
        <v>68133.112968072455</v>
      </c>
      <c r="CP1100" s="104">
        <v>61642.586471146016</v>
      </c>
      <c r="CQ1100" s="104">
        <v>84858.240099612769</v>
      </c>
      <c r="CR1100" s="104">
        <v>105987.34887547107</v>
      </c>
      <c r="CS1100" s="104">
        <v>131760.10364616147</v>
      </c>
      <c r="CT1100" s="104">
        <v>152186.37004475883</v>
      </c>
      <c r="CU1100" s="104">
        <v>117459.84451249707</v>
      </c>
      <c r="CV1100" s="104">
        <v>107877.16316493743</v>
      </c>
      <c r="CW1100" s="104">
        <v>98697.916839185695</v>
      </c>
      <c r="CX1100" s="104">
        <v>91424.794574748812</v>
      </c>
      <c r="CY1100" s="104">
        <v>79815.097185368941</v>
      </c>
      <c r="CZ1100" s="104">
        <v>75358.821214183787</v>
      </c>
      <c r="DA1100" s="104">
        <v>68431.887075993174</v>
      </c>
      <c r="DB1100" s="104">
        <v>90803.395007276151</v>
      </c>
      <c r="DC1100" s="104">
        <v>109049.19336066389</v>
      </c>
      <c r="DD1100" s="104">
        <v>133641.79194886747</v>
      </c>
      <c r="DE1100" s="104">
        <v>154068.05834746483</v>
      </c>
      <c r="DF1100" s="104">
        <v>40985.416898252784</v>
      </c>
      <c r="DG1100" s="104">
        <v>64165.256284835472</v>
      </c>
      <c r="DH1100" s="104">
        <v>60368.55935477544</v>
      </c>
      <c r="DI1100" s="104">
        <v>56150.759619682605</v>
      </c>
      <c r="DJ1100" s="104">
        <v>50327.183073654014</v>
      </c>
      <c r="DK1100" s="104">
        <v>79965.528886800996</v>
      </c>
      <c r="DL1100" s="104">
        <v>76054.979133105793</v>
      </c>
      <c r="DM1100" s="104">
        <v>71490.642054527547</v>
      </c>
      <c r="DN1100" s="104">
        <v>65496.228383259877</v>
      </c>
      <c r="DO1100" s="104">
        <v>71976.244375906739</v>
      </c>
      <c r="DP1100" s="104">
        <v>67428.725797678853</v>
      </c>
      <c r="DQ1100" s="104">
        <v>61693.062988676771</v>
      </c>
      <c r="DR1100" s="104">
        <v>63100.506272772021</v>
      </c>
      <c r="DS1100" s="104">
        <v>57416.778727510296</v>
      </c>
      <c r="DT1100" s="104">
        <v>51841.308473169076</v>
      </c>
      <c r="DU1100" s="104">
        <v>102430.17858071483</v>
      </c>
      <c r="DV1100" s="104">
        <v>97818.531501750811</v>
      </c>
      <c r="DW1100" s="104">
        <v>93295.597823934557</v>
      </c>
      <c r="DX1100" s="104">
        <v>86098.112034266465</v>
      </c>
      <c r="DY1100" s="104">
        <v>93795.20453814372</v>
      </c>
      <c r="DZ1100" s="104">
        <v>89272.270860327408</v>
      </c>
      <c r="EA1100" s="104">
        <v>82187.562280571277</v>
      </c>
      <c r="EB1100" s="104">
        <v>84836.980148663584</v>
      </c>
      <c r="EC1100" s="104">
        <v>77791.410205496853</v>
      </c>
      <c r="ED1100" s="104">
        <v>71704.494782302078</v>
      </c>
      <c r="EE1100" s="104">
        <v>89771.877574536615</v>
      </c>
      <c r="EF1100" s="104">
        <v>85322.582470042791</v>
      </c>
      <c r="EG1100" s="104">
        <v>78277.012526876075</v>
      </c>
      <c r="EH1100" s="104">
        <v>80926.430394968382</v>
      </c>
      <c r="EI1100" s="104">
        <v>73712.67544829777</v>
      </c>
      <c r="EJ1100" s="104">
        <v>67718.261777030129</v>
      </c>
      <c r="EK1100" s="104">
        <v>76530.278319893987</v>
      </c>
      <c r="EL1100" s="104">
        <v>69165.156870069899</v>
      </c>
      <c r="EM1100" s="104">
        <v>63472.93072934659</v>
      </c>
      <c r="EN1100" s="104">
        <v>57927.053437127834</v>
      </c>
      <c r="EO1100" s="102">
        <v>111207.09623926655</v>
      </c>
      <c r="EP1100" s="104">
        <v>106580.59421107467</v>
      </c>
      <c r="EQ1100" s="104">
        <v>102549.62478018206</v>
      </c>
      <c r="ER1100" s="104">
        <v>97376.513164550328</v>
      </c>
      <c r="ES1100" s="104">
        <v>81675.839360145852</v>
      </c>
      <c r="ET1100" s="104">
        <v>74606.588777963654</v>
      </c>
      <c r="EU1100" s="104">
        <v>69854.174166796918</v>
      </c>
      <c r="EV1100" s="104">
        <v>91605.5730569679</v>
      </c>
      <c r="EW1100" s="104">
        <v>115171.24813469478</v>
      </c>
      <c r="EX1100" s="104">
        <v>44938.860398026212</v>
      </c>
      <c r="EY1100" s="104">
        <v>65043.220422922808</v>
      </c>
      <c r="EZ1100" s="104">
        <v>74745.768084663388</v>
      </c>
      <c r="FA1100" s="104">
        <v>88315.052420462074</v>
      </c>
    </row>
    <row r="1101" spans="1:157" ht="29.4" thickBot="1" x14ac:dyDescent="0.3">
      <c r="A1101" s="165" t="s">
        <v>634</v>
      </c>
      <c r="B1101" s="166">
        <v>47.979472046883487</v>
      </c>
      <c r="C1101" s="167">
        <v>104.80643520317919</v>
      </c>
      <c r="D1101" s="167">
        <v>99.12628772393235</v>
      </c>
      <c r="E1101" s="167">
        <v>94.084439532483415</v>
      </c>
      <c r="F1101" s="167">
        <v>82.751159155330924</v>
      </c>
      <c r="G1101" s="168">
        <v>180.83668530992819</v>
      </c>
      <c r="H1101" s="203">
        <v>164.36304409075447</v>
      </c>
      <c r="I1101" s="167">
        <v>146.28161206137787</v>
      </c>
      <c r="J1101" s="167">
        <v>118.63810235133435</v>
      </c>
      <c r="K1101" s="167">
        <v>147.88940287158067</v>
      </c>
      <c r="L1101" s="167">
        <v>129.8079708422041</v>
      </c>
      <c r="M1101" s="168">
        <v>112.51445194783905</v>
      </c>
      <c r="N1101" s="167">
        <v>119.99784426357974</v>
      </c>
      <c r="O1101" s="167">
        <v>110.89938444817729</v>
      </c>
      <c r="P1101" s="167">
        <v>100.64782465684097</v>
      </c>
      <c r="Q1101" s="167">
        <v>298.7640911824285</v>
      </c>
      <c r="R1101" s="167">
        <v>282.25903830060776</v>
      </c>
      <c r="S1101" s="168">
        <v>263.9233615386662</v>
      </c>
      <c r="T1101" s="167">
        <v>234.23003685879189</v>
      </c>
      <c r="U1101" s="167">
        <v>265.75398541878707</v>
      </c>
      <c r="V1101" s="167">
        <v>247.41830865684554</v>
      </c>
      <c r="W1101" s="167">
        <v>217.72498397697112</v>
      </c>
      <c r="X1101" s="167">
        <v>229.08263189490393</v>
      </c>
      <c r="Y1101" s="168">
        <v>199.38930721502953</v>
      </c>
      <c r="Z1101" s="167">
        <v>169.69598253515517</v>
      </c>
      <c r="AA1101" s="167">
        <v>249.24893253696646</v>
      </c>
      <c r="AB1101" s="167">
        <v>230.91325577502491</v>
      </c>
      <c r="AC1101" s="167">
        <v>201.21993109515046</v>
      </c>
      <c r="AD1101" s="167">
        <v>212.57757901308332</v>
      </c>
      <c r="AE1101" s="168">
        <v>182.8842543332089</v>
      </c>
      <c r="AF1101" s="167">
        <v>153.19092965333451</v>
      </c>
      <c r="AG1101" s="167">
        <v>194.24190225114168</v>
      </c>
      <c r="AH1101" s="167">
        <v>164.54857757126737</v>
      </c>
      <c r="AI1101" s="167">
        <v>134.85525289139292</v>
      </c>
      <c r="AJ1101" s="167">
        <v>120.13074063939567</v>
      </c>
      <c r="AK1101" s="169">
        <v>39.690895891583004</v>
      </c>
      <c r="AL1101" s="170">
        <v>62.942272809159569</v>
      </c>
      <c r="AM1101" s="170">
        <v>60.170267466325441</v>
      </c>
      <c r="AN1101" s="170">
        <v>57.046528726102451</v>
      </c>
      <c r="AO1101" s="170">
        <v>50.857774790643226</v>
      </c>
      <c r="AP1101" s="170">
        <v>82.348315478958412</v>
      </c>
      <c r="AQ1101" s="169">
        <v>79.685486725369884</v>
      </c>
      <c r="AR1101" s="170">
        <v>76.600158274157508</v>
      </c>
      <c r="AS1101" s="170">
        <v>69.916808818087915</v>
      </c>
      <c r="AT1101" s="170">
        <v>76.908195769262662</v>
      </c>
      <c r="AU1101" s="170">
        <v>73.822867318050356</v>
      </c>
      <c r="AV1101" s="170">
        <v>66.886618047379642</v>
      </c>
      <c r="AW1101" s="169">
        <v>70.601106479601441</v>
      </c>
      <c r="AX1101" s="170">
        <v>63.971590113527199</v>
      </c>
      <c r="AY1101" s="170">
        <v>59.149033857590346</v>
      </c>
      <c r="AZ1101" s="170">
        <v>104.05769397391677</v>
      </c>
      <c r="BA1101" s="170">
        <v>101.59152148256693</v>
      </c>
      <c r="BB1101" s="170">
        <v>98.710727189732111</v>
      </c>
      <c r="BC1101" s="169">
        <v>93.974447304703162</v>
      </c>
      <c r="BD1101" s="170">
        <v>99.037166147179704</v>
      </c>
      <c r="BE1101" s="170">
        <v>96.08191812428592</v>
      </c>
      <c r="BF1101" s="170">
        <v>91.345638239257028</v>
      </c>
      <c r="BG1101" s="170">
        <v>93.126670101392193</v>
      </c>
      <c r="BH1101" s="170">
        <v>88.851217029960125</v>
      </c>
      <c r="BI1101" s="169">
        <v>82.298402880942831</v>
      </c>
      <c r="BJ1101" s="170">
        <v>96.408357081733584</v>
      </c>
      <c r="BK1101" s="170">
        <v>93.453109058839829</v>
      </c>
      <c r="BL1101" s="170">
        <v>88.959369602019763</v>
      </c>
      <c r="BM1101" s="170">
        <v>90.740401464154985</v>
      </c>
      <c r="BN1101" s="170">
        <v>86.222407964514034</v>
      </c>
      <c r="BO1101" s="169">
        <v>79.336101016578979</v>
      </c>
      <c r="BP1101" s="170">
        <v>88.003439826649171</v>
      </c>
      <c r="BQ1101" s="170">
        <v>83.012670134295604</v>
      </c>
      <c r="BR1101" s="170">
        <v>75.889330856930798</v>
      </c>
      <c r="BS1101" s="170">
        <v>69.161733508630803</v>
      </c>
      <c r="BT1101" s="170">
        <v>348.58940009487594</v>
      </c>
      <c r="BU1101" s="170">
        <v>329.99947860036934</v>
      </c>
      <c r="BV1101" s="170">
        <v>313.46301405590174</v>
      </c>
      <c r="BW1101" s="170">
        <v>294.8730925613952</v>
      </c>
      <c r="BX1101" s="170">
        <v>229.95324399182661</v>
      </c>
      <c r="BY1101" s="170">
        <v>200.15978146123226</v>
      </c>
      <c r="BZ1101" s="170">
        <v>181.5698599667258</v>
      </c>
      <c r="CA1101" s="170">
        <v>271.22969581890385</v>
      </c>
      <c r="CB1101" s="170">
        <v>128.60763097395761</v>
      </c>
      <c r="CC1101" s="170">
        <v>119.31267022670438</v>
      </c>
      <c r="CD1101" s="170">
        <v>111.04443795447067</v>
      </c>
      <c r="CE1101" s="170">
        <v>107.8711682157067</v>
      </c>
      <c r="CF1101" s="170">
        <v>97.647680586365482</v>
      </c>
      <c r="CG1101" s="170">
        <v>93.280479839446841</v>
      </c>
      <c r="CH1101" s="170">
        <v>89.780810239427069</v>
      </c>
      <c r="CI1101" s="170">
        <v>104.20941634679275</v>
      </c>
      <c r="CJ1101" s="170">
        <v>415.7573912359718</v>
      </c>
      <c r="CK1101" s="170">
        <v>380.63100519699788</v>
      </c>
      <c r="CL1101" s="170">
        <v>345.50461915802367</v>
      </c>
      <c r="CM1101" s="170">
        <v>315.7111566274292</v>
      </c>
      <c r="CN1101" s="170">
        <v>267.32777260232842</v>
      </c>
      <c r="CO1101" s="170">
        <v>248.73785110782185</v>
      </c>
      <c r="CP1101" s="170">
        <v>218.94438857722736</v>
      </c>
      <c r="CQ1101" s="170">
        <v>313.23059778654294</v>
      </c>
      <c r="CR1101" s="170">
        <v>397.32275360576352</v>
      </c>
      <c r="CS1101" s="170">
        <v>499.8091440402759</v>
      </c>
      <c r="CT1101" s="170">
        <v>583.90129985949648</v>
      </c>
      <c r="CU1101" s="170">
        <v>159.76576075874692</v>
      </c>
      <c r="CV1101" s="170">
        <v>142.05973954165404</v>
      </c>
      <c r="CW1101" s="170">
        <v>124.35371832456102</v>
      </c>
      <c r="CX1101" s="170">
        <v>114.18323831444026</v>
      </c>
      <c r="CY1101" s="170">
        <v>106.55675723120989</v>
      </c>
      <c r="CZ1101" s="170">
        <v>103.56109181099329</v>
      </c>
      <c r="DA1101" s="170">
        <v>98.603657717491387</v>
      </c>
      <c r="DB1101" s="170">
        <v>113.80233998494832</v>
      </c>
      <c r="DC1101" s="170">
        <v>150.17597431393452</v>
      </c>
      <c r="DD1101" s="170">
        <v>201.41916953119073</v>
      </c>
      <c r="DE1101" s="170">
        <v>243.46524744080099</v>
      </c>
      <c r="DF1101" s="170">
        <v>47.794170974917733</v>
      </c>
      <c r="DG1101" s="170">
        <v>73.291196159615652</v>
      </c>
      <c r="DH1101" s="170">
        <v>70.513905203508401</v>
      </c>
      <c r="DI1101" s="170">
        <v>67.428576752296038</v>
      </c>
      <c r="DJ1101" s="170">
        <v>60.626077379306764</v>
      </c>
      <c r="DK1101" s="170">
        <v>91.561701620723184</v>
      </c>
      <c r="DL1101" s="170">
        <v>88.932892555277064</v>
      </c>
      <c r="DM1101" s="170">
        <v>86.220184960592178</v>
      </c>
      <c r="DN1101" s="170">
        <v>79.968027399257892</v>
      </c>
      <c r="DO1101" s="170">
        <v>86.546623918039813</v>
      </c>
      <c r="DP1101" s="170">
        <v>83.809662280534113</v>
      </c>
      <c r="DQ1101" s="170">
        <v>77.184358816617191</v>
      </c>
      <c r="DR1101" s="170">
        <v>80.756448389913103</v>
      </c>
      <c r="DS1101" s="170">
        <v>74.056248824415775</v>
      </c>
      <c r="DT1101" s="170">
        <v>66.845885211540747</v>
      </c>
      <c r="DU1101" s="170">
        <v>121.40710611244562</v>
      </c>
      <c r="DV1101" s="170">
        <v>113.13887384021179</v>
      </c>
      <c r="DW1101" s="170">
        <v>105.92233862356188</v>
      </c>
      <c r="DX1101" s="170">
        <v>101.4051373346891</v>
      </c>
      <c r="DY1101" s="170">
        <v>106.22858177660949</v>
      </c>
      <c r="DZ1101" s="170">
        <v>103.456166132212</v>
      </c>
      <c r="EA1101" s="170">
        <v>98.776328269242981</v>
      </c>
      <c r="EB1101" s="170">
        <v>100.55736013137819</v>
      </c>
      <c r="EC1101" s="170">
        <v>95.82108024634924</v>
      </c>
      <c r="ED1101" s="170">
        <v>89.702319920529817</v>
      </c>
      <c r="EE1101" s="170">
        <v>103.76240928525961</v>
      </c>
      <c r="EF1101" s="170">
        <v>100.8837990888258</v>
      </c>
      <c r="EG1101" s="170">
        <v>96.147519203796904</v>
      </c>
      <c r="EH1101" s="170">
        <v>97.928551065932069</v>
      </c>
      <c r="EI1101" s="170">
        <v>93.434811609112018</v>
      </c>
      <c r="EJ1101" s="170">
        <v>87.182654047777675</v>
      </c>
      <c r="EK1101" s="170">
        <v>94.9733030430383</v>
      </c>
      <c r="EL1101" s="170">
        <v>90.697849971606203</v>
      </c>
      <c r="EM1101" s="170">
        <v>84.009906272800237</v>
      </c>
      <c r="EN1101" s="170">
        <v>76.756866502386671</v>
      </c>
      <c r="EO1101" s="170">
        <v>145.09881664773235</v>
      </c>
      <c r="EP1101" s="170">
        <v>135.67673353419664</v>
      </c>
      <c r="EQ1101" s="170">
        <v>127.3927954306394</v>
      </c>
      <c r="ER1101" s="170">
        <v>117.97071231710365</v>
      </c>
      <c r="ES1101" s="170">
        <v>104.1532277862546</v>
      </c>
      <c r="ET1101" s="170">
        <v>99.401028942910315</v>
      </c>
      <c r="EU1101" s="170">
        <v>96.832426525065927</v>
      </c>
      <c r="EV1101" s="170">
        <v>110.62662537172905</v>
      </c>
      <c r="EW1101" s="170">
        <v>158.84550456289327</v>
      </c>
      <c r="EX1101" s="170">
        <v>52.937794825131931</v>
      </c>
      <c r="EY1101" s="170">
        <v>76.009113746591879</v>
      </c>
      <c r="EZ1101" s="170">
        <v>90.119306736687946</v>
      </c>
      <c r="FA1101" s="170">
        <v>104.94221558991343</v>
      </c>
    </row>
    <row r="1102" spans="1:157" ht="70.5" customHeight="1" thickBot="1" x14ac:dyDescent="0.4">
      <c r="A1102" s="49" t="s">
        <v>684</v>
      </c>
      <c r="B1102" s="50"/>
      <c r="C1102" s="50"/>
      <c r="D1102" s="50"/>
      <c r="E1102" s="50"/>
      <c r="F1102" s="50"/>
      <c r="G1102" s="50"/>
      <c r="H1102" s="184"/>
      <c r="I1102" s="50"/>
      <c r="J1102" s="50"/>
      <c r="K1102" s="50"/>
      <c r="L1102" s="50"/>
      <c r="M1102" s="50"/>
      <c r="N1102" s="50"/>
      <c r="O1102" s="50"/>
      <c r="P1102" s="50"/>
      <c r="Q1102" s="50"/>
      <c r="R1102" s="50"/>
      <c r="S1102" s="50"/>
      <c r="T1102" s="50"/>
      <c r="U1102" s="50"/>
      <c r="V1102" s="50"/>
      <c r="W1102" s="50"/>
      <c r="X1102" s="50"/>
      <c r="Y1102" s="50"/>
      <c r="Z1102" s="50"/>
      <c r="AA1102" s="50"/>
      <c r="AB1102" s="50"/>
      <c r="AC1102" s="50"/>
      <c r="AD1102" s="50"/>
      <c r="AE1102" s="50"/>
      <c r="AF1102" s="50"/>
      <c r="AG1102" s="50"/>
      <c r="AH1102" s="50"/>
      <c r="AI1102" s="50"/>
      <c r="AJ1102" s="50"/>
      <c r="AK1102" s="50"/>
      <c r="AL1102" s="50"/>
      <c r="AM1102" s="50"/>
      <c r="AN1102" s="50"/>
      <c r="AO1102" s="50"/>
      <c r="AP1102" s="50"/>
      <c r="AQ1102" s="50"/>
      <c r="AR1102" s="50"/>
      <c r="AS1102" s="50"/>
      <c r="AT1102" s="50"/>
      <c r="AU1102" s="50"/>
      <c r="AV1102" s="50"/>
      <c r="AW1102" s="50"/>
      <c r="AX1102" s="50"/>
      <c r="AY1102" s="50"/>
      <c r="AZ1102" s="50"/>
      <c r="BA1102" s="50"/>
      <c r="BB1102" s="50"/>
      <c r="BC1102" s="50"/>
      <c r="BD1102" s="50"/>
      <c r="BE1102" s="50"/>
      <c r="BF1102" s="50"/>
      <c r="BG1102" s="50"/>
      <c r="BH1102" s="50"/>
      <c r="BI1102" s="50"/>
      <c r="BJ1102" s="50"/>
      <c r="BK1102" s="50"/>
      <c r="BL1102" s="50"/>
      <c r="BM1102" s="50"/>
      <c r="BN1102" s="50"/>
      <c r="BO1102" s="50"/>
      <c r="BP1102" s="50"/>
      <c r="BQ1102" s="50"/>
      <c r="BR1102" s="50"/>
      <c r="BS1102" s="50"/>
      <c r="BT1102" s="50"/>
      <c r="BU1102" s="51"/>
      <c r="BV1102" s="51"/>
      <c r="BW1102" s="51"/>
      <c r="BX1102" s="51"/>
      <c r="BY1102" s="51"/>
      <c r="BZ1102" s="51"/>
      <c r="CA1102" s="51"/>
      <c r="CB1102" s="51"/>
      <c r="CC1102" s="51"/>
      <c r="CD1102" s="51"/>
      <c r="CE1102" s="51"/>
      <c r="CF1102" s="51"/>
      <c r="CG1102" s="51"/>
      <c r="CH1102" s="51"/>
      <c r="CI1102" s="51"/>
      <c r="CJ1102" s="51"/>
      <c r="CK1102" s="51"/>
      <c r="CL1102" s="51"/>
      <c r="CM1102" s="51"/>
      <c r="CN1102" s="51"/>
      <c r="CO1102" s="51"/>
      <c r="CP1102" s="51"/>
      <c r="CQ1102" s="51"/>
      <c r="CR1102" s="51"/>
      <c r="CS1102" s="51"/>
      <c r="CT1102" s="51"/>
      <c r="CU1102" s="51"/>
      <c r="CV1102" s="51"/>
      <c r="CW1102" s="51"/>
      <c r="CX1102" s="51"/>
      <c r="CY1102" s="51"/>
      <c r="CZ1102" s="51"/>
      <c r="DA1102" s="51"/>
      <c r="DB1102" s="51"/>
      <c r="DC1102" s="51"/>
      <c r="DD1102" s="51"/>
      <c r="DE1102" s="51"/>
      <c r="DF1102" s="51"/>
      <c r="DG1102" s="51"/>
      <c r="DH1102" s="51"/>
      <c r="DI1102" s="51"/>
      <c r="DJ1102" s="51"/>
      <c r="DK1102" s="51"/>
      <c r="DL1102" s="51"/>
      <c r="DM1102" s="51"/>
      <c r="DN1102" s="51"/>
      <c r="DO1102" s="51"/>
      <c r="DP1102" s="51"/>
      <c r="DQ1102" s="51"/>
      <c r="DR1102" s="51"/>
      <c r="DS1102" s="51"/>
      <c r="DT1102" s="51"/>
      <c r="DU1102" s="51"/>
      <c r="DV1102" s="51"/>
      <c r="DW1102" s="51"/>
      <c r="DX1102" s="51"/>
      <c r="DY1102" s="51"/>
      <c r="DZ1102" s="51"/>
      <c r="EA1102" s="51"/>
      <c r="EB1102" s="51"/>
      <c r="EC1102" s="51"/>
      <c r="ED1102" s="51"/>
      <c r="EE1102" s="51"/>
      <c r="EF1102" s="51"/>
      <c r="EG1102" s="51"/>
      <c r="EH1102" s="51"/>
      <c r="EI1102" s="51"/>
      <c r="EJ1102" s="51"/>
      <c r="EK1102" s="51"/>
      <c r="EL1102" s="51"/>
      <c r="EM1102" s="51"/>
      <c r="EN1102" s="51"/>
      <c r="EO1102" s="51"/>
      <c r="EP1102" s="51"/>
      <c r="EQ1102" s="51"/>
      <c r="ER1102" s="51"/>
      <c r="ES1102" s="51"/>
      <c r="ET1102" s="51"/>
      <c r="EU1102" s="51"/>
      <c r="EV1102" s="51"/>
      <c r="EW1102" s="51"/>
      <c r="EX1102" s="51"/>
      <c r="EY1102" s="51"/>
      <c r="EZ1102" s="51"/>
      <c r="FA1102" s="51"/>
    </row>
    <row r="1103" spans="1:157" x14ac:dyDescent="0.25">
      <c r="A1103" s="52"/>
      <c r="B1103" s="53"/>
      <c r="C1103" s="53"/>
      <c r="D1103" s="53"/>
      <c r="E1103" s="53"/>
      <c r="F1103" s="53"/>
      <c r="G1103" s="53"/>
      <c r="H1103" s="185"/>
      <c r="I1103" s="53"/>
      <c r="J1103" s="53"/>
      <c r="K1103" s="53"/>
      <c r="L1103" s="54"/>
      <c r="M1103" s="53"/>
      <c r="N1103" s="53"/>
      <c r="O1103" s="53"/>
      <c r="P1103" s="53"/>
      <c r="Q1103" s="53"/>
      <c r="R1103" s="53"/>
      <c r="S1103" s="53"/>
      <c r="T1103" s="53"/>
      <c r="U1103" s="53"/>
      <c r="V1103" s="53"/>
      <c r="W1103" s="53"/>
      <c r="X1103" s="53"/>
      <c r="Y1103" s="53"/>
      <c r="Z1103" s="53"/>
      <c r="AA1103" s="53"/>
      <c r="AB1103" s="53"/>
      <c r="AC1103" s="53"/>
      <c r="AD1103" s="54"/>
      <c r="AE1103" s="54"/>
      <c r="AF1103" s="54"/>
      <c r="AG1103" s="53"/>
      <c r="AH1103" s="53"/>
      <c r="AI1103" s="53"/>
      <c r="AJ1103" s="53"/>
      <c r="AK1103" s="53"/>
      <c r="AL1103" s="54"/>
      <c r="AM1103" s="54"/>
      <c r="AN1103" s="54"/>
      <c r="AO1103" s="54"/>
      <c r="AP1103" s="55"/>
      <c r="AQ1103" s="55"/>
      <c r="AR1103" s="55"/>
      <c r="AS1103" s="55"/>
      <c r="AT1103" s="55"/>
      <c r="AU1103" s="55"/>
      <c r="AV1103" s="53"/>
      <c r="AW1103" s="53"/>
      <c r="AX1103" s="55"/>
      <c r="AY1103" s="53"/>
      <c r="AZ1103" s="53"/>
      <c r="BA1103" s="53"/>
      <c r="BB1103" s="53"/>
      <c r="BC1103" s="53"/>
      <c r="BD1103" s="53"/>
      <c r="BE1103" s="53"/>
      <c r="BF1103" s="53"/>
      <c r="BG1103" s="53"/>
      <c r="BH1103" s="53"/>
      <c r="BI1103" s="53"/>
      <c r="BJ1103" s="53"/>
      <c r="BK1103" s="53"/>
      <c r="BL1103" s="53"/>
      <c r="BM1103" s="54"/>
      <c r="BN1103" s="54"/>
      <c r="BO1103" s="54"/>
      <c r="BP1103" s="53"/>
      <c r="BQ1103" s="53"/>
      <c r="BR1103" s="53"/>
      <c r="BS1103" s="56"/>
      <c r="BT1103" s="53" t="s">
        <v>569</v>
      </c>
      <c r="BU1103" s="57" t="s">
        <v>570</v>
      </c>
      <c r="BV1103" s="57" t="s">
        <v>571</v>
      </c>
      <c r="BW1103" s="57" t="s">
        <v>571</v>
      </c>
      <c r="BX1103" s="57" t="s">
        <v>571</v>
      </c>
      <c r="BY1103" s="57" t="s">
        <v>571</v>
      </c>
      <c r="BZ1103" s="57" t="s">
        <v>571</v>
      </c>
      <c r="CA1103" s="57" t="s">
        <v>572</v>
      </c>
      <c r="CB1103" s="57" t="s">
        <v>573</v>
      </c>
      <c r="CC1103" s="57" t="s">
        <v>573</v>
      </c>
      <c r="CD1103" s="57" t="s">
        <v>573</v>
      </c>
      <c r="CE1103" s="57" t="s">
        <v>573</v>
      </c>
      <c r="CF1103" s="57" t="s">
        <v>573</v>
      </c>
      <c r="CG1103" s="57" t="s">
        <v>573</v>
      </c>
      <c r="CH1103" s="57" t="s">
        <v>573</v>
      </c>
      <c r="CI1103" s="57" t="s">
        <v>572</v>
      </c>
      <c r="CJ1103" s="57" t="s">
        <v>571</v>
      </c>
      <c r="CK1103" s="57" t="s">
        <v>571</v>
      </c>
      <c r="CL1103" s="57" t="s">
        <v>571</v>
      </c>
      <c r="CM1103" s="57" t="s">
        <v>571</v>
      </c>
      <c r="CN1103" s="57" t="s">
        <v>571</v>
      </c>
      <c r="CO1103" s="57" t="s">
        <v>571</v>
      </c>
      <c r="CP1103" s="57" t="s">
        <v>571</v>
      </c>
      <c r="CQ1103" s="57" t="s">
        <v>571</v>
      </c>
      <c r="CR1103" s="57" t="s">
        <v>571</v>
      </c>
      <c r="CS1103" s="57" t="s">
        <v>571</v>
      </c>
      <c r="CT1103" s="57" t="s">
        <v>571</v>
      </c>
      <c r="CU1103" s="57" t="s">
        <v>573</v>
      </c>
      <c r="CV1103" s="57" t="s">
        <v>573</v>
      </c>
      <c r="CW1103" s="57" t="s">
        <v>573</v>
      </c>
      <c r="CX1103" s="57" t="s">
        <v>573</v>
      </c>
      <c r="CY1103" s="57" t="s">
        <v>573</v>
      </c>
      <c r="CZ1103" s="57" t="s">
        <v>573</v>
      </c>
      <c r="DA1103" s="57" t="s">
        <v>573</v>
      </c>
      <c r="DB1103" s="57" t="s">
        <v>574</v>
      </c>
      <c r="DC1103" s="57" t="s">
        <v>574</v>
      </c>
      <c r="DD1103" s="57" t="s">
        <v>574</v>
      </c>
      <c r="DE1103" s="57" t="s">
        <v>574</v>
      </c>
      <c r="DF1103" s="57" t="s">
        <v>575</v>
      </c>
      <c r="DG1103" s="57" t="s">
        <v>576</v>
      </c>
      <c r="DH1103" s="57" t="s">
        <v>576</v>
      </c>
      <c r="DI1103" s="57" t="s">
        <v>576</v>
      </c>
      <c r="DJ1103" s="57" t="s">
        <v>576</v>
      </c>
      <c r="DK1103" s="57" t="s">
        <v>576</v>
      </c>
      <c r="DL1103" s="57" t="s">
        <v>576</v>
      </c>
      <c r="DM1103" s="57" t="s">
        <v>576</v>
      </c>
      <c r="DN1103" s="57" t="s">
        <v>576</v>
      </c>
      <c r="DO1103" s="57" t="s">
        <v>576</v>
      </c>
      <c r="DP1103" s="57" t="s">
        <v>576</v>
      </c>
      <c r="DQ1103" s="57" t="s">
        <v>576</v>
      </c>
      <c r="DR1103" s="57" t="s">
        <v>576</v>
      </c>
      <c r="DS1103" s="57" t="s">
        <v>576</v>
      </c>
      <c r="DT1103" s="57" t="s">
        <v>576</v>
      </c>
      <c r="DU1103" s="57" t="s">
        <v>576</v>
      </c>
      <c r="DV1103" s="57" t="s">
        <v>576</v>
      </c>
      <c r="DW1103" s="57" t="s">
        <v>576</v>
      </c>
      <c r="DX1103" s="57" t="s">
        <v>576</v>
      </c>
      <c r="DY1103" s="57" t="s">
        <v>576</v>
      </c>
      <c r="DZ1103" s="57" t="s">
        <v>576</v>
      </c>
      <c r="EA1103" s="57" t="s">
        <v>576</v>
      </c>
      <c r="EB1103" s="57" t="s">
        <v>576</v>
      </c>
      <c r="EC1103" s="57" t="s">
        <v>576</v>
      </c>
      <c r="ED1103" s="57" t="s">
        <v>576</v>
      </c>
      <c r="EE1103" s="57" t="s">
        <v>576</v>
      </c>
      <c r="EF1103" s="57" t="s">
        <v>576</v>
      </c>
      <c r="EG1103" s="57" t="s">
        <v>576</v>
      </c>
      <c r="EH1103" s="57" t="s">
        <v>576</v>
      </c>
      <c r="EI1103" s="57" t="s">
        <v>576</v>
      </c>
      <c r="EJ1103" s="57" t="s">
        <v>576</v>
      </c>
      <c r="EK1103" s="57" t="s">
        <v>576</v>
      </c>
      <c r="EL1103" s="57" t="s">
        <v>576</v>
      </c>
      <c r="EM1103" s="57" t="s">
        <v>576</v>
      </c>
      <c r="EN1103" s="57" t="s">
        <v>576</v>
      </c>
      <c r="EO1103" s="57" t="s">
        <v>576</v>
      </c>
      <c r="EP1103" s="57" t="s">
        <v>576</v>
      </c>
      <c r="EQ1103" s="57" t="s">
        <v>576</v>
      </c>
      <c r="ER1103" s="57" t="s">
        <v>576</v>
      </c>
      <c r="ES1103" s="57" t="s">
        <v>576</v>
      </c>
      <c r="ET1103" s="57" t="s">
        <v>576</v>
      </c>
      <c r="EU1103" s="57" t="s">
        <v>576</v>
      </c>
      <c r="EV1103" s="57" t="s">
        <v>572</v>
      </c>
      <c r="EW1103" s="57" t="s">
        <v>572</v>
      </c>
      <c r="EX1103" s="57" t="s">
        <v>577</v>
      </c>
      <c r="EY1103" s="57" t="s">
        <v>572</v>
      </c>
      <c r="EZ1103" s="57" t="s">
        <v>572</v>
      </c>
      <c r="FA1103" s="57" t="s">
        <v>572</v>
      </c>
    </row>
    <row r="1104" spans="1:157" x14ac:dyDescent="0.25">
      <c r="A1104" s="52"/>
      <c r="B1104" s="53"/>
      <c r="C1104" s="54"/>
      <c r="D1104" s="54"/>
      <c r="E1104" s="54"/>
      <c r="F1104" s="54"/>
      <c r="G1104" s="54"/>
      <c r="H1104" s="186"/>
      <c r="I1104" s="54"/>
      <c r="J1104" s="54"/>
      <c r="K1104" s="54"/>
      <c r="L1104" s="54"/>
      <c r="M1104" s="54"/>
      <c r="N1104" s="54"/>
      <c r="O1104" s="54"/>
      <c r="P1104" s="54"/>
      <c r="Q1104" s="53" t="s">
        <v>571</v>
      </c>
      <c r="R1104" s="53" t="s">
        <v>571</v>
      </c>
      <c r="S1104" s="53" t="s">
        <v>571</v>
      </c>
      <c r="T1104" s="53" t="s">
        <v>571</v>
      </c>
      <c r="U1104" s="53" t="s">
        <v>571</v>
      </c>
      <c r="V1104" s="53" t="s">
        <v>571</v>
      </c>
      <c r="W1104" s="53" t="s">
        <v>571</v>
      </c>
      <c r="X1104" s="53" t="s">
        <v>571</v>
      </c>
      <c r="Y1104" s="53" t="s">
        <v>571</v>
      </c>
      <c r="Z1104" s="53" t="s">
        <v>571</v>
      </c>
      <c r="AA1104" s="53" t="s">
        <v>571</v>
      </c>
      <c r="AB1104" s="53" t="s">
        <v>571</v>
      </c>
      <c r="AC1104" s="53" t="s">
        <v>571</v>
      </c>
      <c r="AD1104" s="54" t="s">
        <v>571</v>
      </c>
      <c r="AE1104" s="54" t="s">
        <v>571</v>
      </c>
      <c r="AF1104" s="54" t="s">
        <v>571</v>
      </c>
      <c r="AG1104" s="53" t="s">
        <v>571</v>
      </c>
      <c r="AH1104" s="53" t="s">
        <v>571</v>
      </c>
      <c r="AI1104" s="53" t="s">
        <v>571</v>
      </c>
      <c r="AJ1104" s="53" t="s">
        <v>571</v>
      </c>
      <c r="AK1104" s="54"/>
      <c r="AL1104" s="54"/>
      <c r="AM1104" s="54"/>
      <c r="AN1104" s="54"/>
      <c r="AO1104" s="54"/>
      <c r="AP1104" s="54"/>
      <c r="AQ1104" s="54"/>
      <c r="AR1104" s="54"/>
      <c r="AS1104" s="54"/>
      <c r="AT1104" s="54"/>
      <c r="AU1104" s="54"/>
      <c r="AV1104" s="54"/>
      <c r="AW1104" s="54"/>
      <c r="AX1104" s="54"/>
      <c r="AY1104" s="54"/>
      <c r="AZ1104" s="53" t="s">
        <v>573</v>
      </c>
      <c r="BA1104" s="55" t="s">
        <v>573</v>
      </c>
      <c r="BB1104" s="55" t="s">
        <v>573</v>
      </c>
      <c r="BC1104" s="55" t="s">
        <v>573</v>
      </c>
      <c r="BD1104" s="55" t="s">
        <v>573</v>
      </c>
      <c r="BE1104" s="55" t="s">
        <v>573</v>
      </c>
      <c r="BF1104" s="53" t="s">
        <v>573</v>
      </c>
      <c r="BG1104" s="55" t="s">
        <v>573</v>
      </c>
      <c r="BH1104" s="55" t="s">
        <v>573</v>
      </c>
      <c r="BI1104" s="55" t="s">
        <v>573</v>
      </c>
      <c r="BJ1104" s="53" t="s">
        <v>573</v>
      </c>
      <c r="BK1104" s="55" t="s">
        <v>573</v>
      </c>
      <c r="BL1104" s="55" t="s">
        <v>573</v>
      </c>
      <c r="BM1104" s="53" t="s">
        <v>573</v>
      </c>
      <c r="BN1104" s="53" t="s">
        <v>573</v>
      </c>
      <c r="BO1104" s="53" t="s">
        <v>573</v>
      </c>
      <c r="BP1104" s="55" t="s">
        <v>573</v>
      </c>
      <c r="BQ1104" s="55" t="s">
        <v>573</v>
      </c>
      <c r="BR1104" s="55" t="s">
        <v>573</v>
      </c>
      <c r="BS1104" s="58" t="s">
        <v>573</v>
      </c>
      <c r="BT1104" s="54" t="s">
        <v>578</v>
      </c>
      <c r="BU1104" s="59" t="s">
        <v>578</v>
      </c>
      <c r="BV1104" s="59" t="s">
        <v>578</v>
      </c>
      <c r="BW1104" s="59" t="s">
        <v>578</v>
      </c>
      <c r="BX1104" s="59" t="s">
        <v>579</v>
      </c>
      <c r="BY1104" s="59" t="s">
        <v>579</v>
      </c>
      <c r="BZ1104" s="59" t="s">
        <v>580</v>
      </c>
      <c r="CA1104" s="59" t="s">
        <v>581</v>
      </c>
      <c r="CB1104" s="59" t="s">
        <v>578</v>
      </c>
      <c r="CC1104" s="59" t="s">
        <v>578</v>
      </c>
      <c r="CD1104" s="59" t="s">
        <v>578</v>
      </c>
      <c r="CE1104" s="59" t="s">
        <v>578</v>
      </c>
      <c r="CF1104" s="59" t="s">
        <v>579</v>
      </c>
      <c r="CG1104" s="59" t="s">
        <v>579</v>
      </c>
      <c r="CH1104" s="59" t="s">
        <v>580</v>
      </c>
      <c r="CI1104" s="59" t="s">
        <v>574</v>
      </c>
      <c r="CJ1104" s="59" t="s">
        <v>582</v>
      </c>
      <c r="CK1104" s="59" t="s">
        <v>578</v>
      </c>
      <c r="CL1104" s="59" t="s">
        <v>583</v>
      </c>
      <c r="CM1104" s="59" t="s">
        <v>583</v>
      </c>
      <c r="CN1104" s="59" t="s">
        <v>579</v>
      </c>
      <c r="CO1104" s="59" t="s">
        <v>584</v>
      </c>
      <c r="CP1104" s="59" t="s">
        <v>585</v>
      </c>
      <c r="CQ1104" s="59" t="s">
        <v>586</v>
      </c>
      <c r="CR1104" s="59" t="s">
        <v>587</v>
      </c>
      <c r="CS1104" s="59" t="s">
        <v>588</v>
      </c>
      <c r="CT1104" s="59" t="s">
        <v>589</v>
      </c>
      <c r="CU1104" s="59" t="s">
        <v>582</v>
      </c>
      <c r="CV1104" s="59" t="s">
        <v>578</v>
      </c>
      <c r="CW1104" s="59" t="s">
        <v>583</v>
      </c>
      <c r="CX1104" s="59" t="s">
        <v>583</v>
      </c>
      <c r="CY1104" s="59" t="s">
        <v>579</v>
      </c>
      <c r="CZ1104" s="59" t="s">
        <v>584</v>
      </c>
      <c r="DA1104" s="59" t="s">
        <v>585</v>
      </c>
      <c r="DB1104" s="59" t="s">
        <v>586</v>
      </c>
      <c r="DC1104" s="59" t="s">
        <v>587</v>
      </c>
      <c r="DD1104" s="59" t="s">
        <v>588</v>
      </c>
      <c r="DE1104" s="59" t="s">
        <v>589</v>
      </c>
      <c r="DF1104" s="59" t="s">
        <v>590</v>
      </c>
      <c r="DG1104" s="59" t="s">
        <v>578</v>
      </c>
      <c r="DH1104" s="59" t="s">
        <v>579</v>
      </c>
      <c r="DI1104" s="59" t="s">
        <v>580</v>
      </c>
      <c r="DJ1104" s="59" t="s">
        <v>591</v>
      </c>
      <c r="DK1104" s="59" t="s">
        <v>578</v>
      </c>
      <c r="DL1104" s="59" t="s">
        <v>578</v>
      </c>
      <c r="DM1104" s="59" t="s">
        <v>578</v>
      </c>
      <c r="DN1104" s="59" t="s">
        <v>578</v>
      </c>
      <c r="DO1104" s="59" t="s">
        <v>579</v>
      </c>
      <c r="DP1104" s="59" t="s">
        <v>579</v>
      </c>
      <c r="DQ1104" s="59" t="s">
        <v>579</v>
      </c>
      <c r="DR1104" s="59" t="s">
        <v>580</v>
      </c>
      <c r="DS1104" s="59" t="s">
        <v>580</v>
      </c>
      <c r="DT1104" s="59" t="s">
        <v>591</v>
      </c>
      <c r="DU1104" s="59" t="s">
        <v>578</v>
      </c>
      <c r="DV1104" s="59" t="s">
        <v>578</v>
      </c>
      <c r="DW1104" s="59" t="s">
        <v>578</v>
      </c>
      <c r="DX1104" s="59" t="s">
        <v>578</v>
      </c>
      <c r="DY1104" s="59" t="s">
        <v>578</v>
      </c>
      <c r="DZ1104" s="59" t="s">
        <v>578</v>
      </c>
      <c r="EA1104" s="59" t="s">
        <v>578</v>
      </c>
      <c r="EB1104" s="59" t="s">
        <v>578</v>
      </c>
      <c r="EC1104" s="59" t="s">
        <v>578</v>
      </c>
      <c r="ED1104" s="59" t="s">
        <v>578</v>
      </c>
      <c r="EE1104" s="59" t="s">
        <v>579</v>
      </c>
      <c r="EF1104" s="59" t="s">
        <v>579</v>
      </c>
      <c r="EG1104" s="59" t="s">
        <v>579</v>
      </c>
      <c r="EH1104" s="59" t="s">
        <v>579</v>
      </c>
      <c r="EI1104" s="59" t="s">
        <v>579</v>
      </c>
      <c r="EJ1104" s="59" t="s">
        <v>579</v>
      </c>
      <c r="EK1104" s="59" t="s">
        <v>580</v>
      </c>
      <c r="EL1104" s="59" t="s">
        <v>580</v>
      </c>
      <c r="EM1104" s="59" t="s">
        <v>580</v>
      </c>
      <c r="EN1104" s="59" t="s">
        <v>591</v>
      </c>
      <c r="EO1104" s="59" t="s">
        <v>578</v>
      </c>
      <c r="EP1104" s="59" t="s">
        <v>578</v>
      </c>
      <c r="EQ1104" s="59" t="s">
        <v>578</v>
      </c>
      <c r="ER1104" s="59" t="s">
        <v>578</v>
      </c>
      <c r="ES1104" s="59" t="s">
        <v>579</v>
      </c>
      <c r="ET1104" s="59" t="s">
        <v>579</v>
      </c>
      <c r="EU1104" s="59" t="s">
        <v>580</v>
      </c>
      <c r="EV1104" s="59" t="s">
        <v>592</v>
      </c>
      <c r="EW1104" s="59" t="s">
        <v>592</v>
      </c>
      <c r="EX1104" s="59" t="s">
        <v>590</v>
      </c>
      <c r="EY1104" s="59" t="s">
        <v>593</v>
      </c>
      <c r="EZ1104" s="59" t="s">
        <v>593</v>
      </c>
      <c r="FA1104" s="59" t="s">
        <v>593</v>
      </c>
    </row>
    <row r="1105" spans="1:157" x14ac:dyDescent="0.25">
      <c r="A1105" s="52"/>
      <c r="B1105" s="53"/>
      <c r="C1105" s="53"/>
      <c r="D1105" s="53"/>
      <c r="E1105" s="53"/>
      <c r="F1105" s="53"/>
      <c r="G1105" s="53" t="s">
        <v>571</v>
      </c>
      <c r="H1105" s="185" t="s">
        <v>571</v>
      </c>
      <c r="I1105" s="53" t="s">
        <v>571</v>
      </c>
      <c r="J1105" s="53" t="s">
        <v>571</v>
      </c>
      <c r="K1105" s="53" t="s">
        <v>571</v>
      </c>
      <c r="L1105" s="54" t="s">
        <v>571</v>
      </c>
      <c r="M1105" s="53" t="s">
        <v>571</v>
      </c>
      <c r="N1105" s="53" t="s">
        <v>571</v>
      </c>
      <c r="O1105" s="53" t="s">
        <v>571</v>
      </c>
      <c r="P1105" s="53" t="s">
        <v>571</v>
      </c>
      <c r="Q1105" s="53" t="s">
        <v>594</v>
      </c>
      <c r="R1105" s="53" t="s">
        <v>594</v>
      </c>
      <c r="S1105" s="53" t="s">
        <v>594</v>
      </c>
      <c r="T1105" s="53" t="s">
        <v>594</v>
      </c>
      <c r="U1105" s="53" t="s">
        <v>594</v>
      </c>
      <c r="V1105" s="53" t="s">
        <v>594</v>
      </c>
      <c r="W1105" s="53" t="s">
        <v>594</v>
      </c>
      <c r="X1105" s="53" t="s">
        <v>594</v>
      </c>
      <c r="Y1105" s="53" t="s">
        <v>594</v>
      </c>
      <c r="Z1105" s="53" t="s">
        <v>594</v>
      </c>
      <c r="AA1105" s="53" t="s">
        <v>595</v>
      </c>
      <c r="AB1105" s="53" t="s">
        <v>595</v>
      </c>
      <c r="AC1105" s="53" t="s">
        <v>595</v>
      </c>
      <c r="AD1105" s="54" t="s">
        <v>595</v>
      </c>
      <c r="AE1105" s="54" t="s">
        <v>595</v>
      </c>
      <c r="AF1105" s="54" t="s">
        <v>595</v>
      </c>
      <c r="AG1105" s="53" t="s">
        <v>596</v>
      </c>
      <c r="AH1105" s="53" t="s">
        <v>596</v>
      </c>
      <c r="AI1105" s="53" t="s">
        <v>596</v>
      </c>
      <c r="AJ1105" s="53" t="s">
        <v>597</v>
      </c>
      <c r="AK1105" s="53"/>
      <c r="AL1105" s="54"/>
      <c r="AM1105" s="54"/>
      <c r="AN1105" s="54"/>
      <c r="AO1105" s="54"/>
      <c r="AP1105" s="55" t="s">
        <v>573</v>
      </c>
      <c r="AQ1105" s="55" t="s">
        <v>573</v>
      </c>
      <c r="AR1105" s="55" t="s">
        <v>573</v>
      </c>
      <c r="AS1105" s="55" t="s">
        <v>573</v>
      </c>
      <c r="AT1105" s="55" t="s">
        <v>573</v>
      </c>
      <c r="AU1105" s="55" t="s">
        <v>573</v>
      </c>
      <c r="AV1105" s="53" t="s">
        <v>573</v>
      </c>
      <c r="AW1105" s="53" t="s">
        <v>573</v>
      </c>
      <c r="AX1105" s="55" t="s">
        <v>573</v>
      </c>
      <c r="AY1105" s="53" t="s">
        <v>573</v>
      </c>
      <c r="AZ1105" s="53" t="s">
        <v>594</v>
      </c>
      <c r="BA1105" s="53" t="s">
        <v>594</v>
      </c>
      <c r="BB1105" s="53" t="s">
        <v>594</v>
      </c>
      <c r="BC1105" s="53" t="s">
        <v>594</v>
      </c>
      <c r="BD1105" s="53" t="s">
        <v>594</v>
      </c>
      <c r="BE1105" s="53" t="s">
        <v>594</v>
      </c>
      <c r="BF1105" s="53" t="s">
        <v>594</v>
      </c>
      <c r="BG1105" s="53" t="s">
        <v>594</v>
      </c>
      <c r="BH1105" s="53" t="s">
        <v>594</v>
      </c>
      <c r="BI1105" s="53" t="s">
        <v>594</v>
      </c>
      <c r="BJ1105" s="53" t="s">
        <v>595</v>
      </c>
      <c r="BK1105" s="53" t="s">
        <v>595</v>
      </c>
      <c r="BL1105" s="53" t="s">
        <v>595</v>
      </c>
      <c r="BM1105" s="54" t="s">
        <v>595</v>
      </c>
      <c r="BN1105" s="54" t="s">
        <v>595</v>
      </c>
      <c r="BO1105" s="54" t="s">
        <v>595</v>
      </c>
      <c r="BP1105" s="53" t="s">
        <v>596</v>
      </c>
      <c r="BQ1105" s="53" t="s">
        <v>596</v>
      </c>
      <c r="BR1105" s="53" t="s">
        <v>596</v>
      </c>
      <c r="BS1105" s="60" t="s">
        <v>597</v>
      </c>
      <c r="BT1105" s="53" t="s">
        <v>578</v>
      </c>
      <c r="BU1105" s="59" t="s">
        <v>578</v>
      </c>
      <c r="BV1105" s="59" t="s">
        <v>579</v>
      </c>
      <c r="BW1105" s="59" t="s">
        <v>579</v>
      </c>
      <c r="BX1105" s="59" t="s">
        <v>580</v>
      </c>
      <c r="BY1105" s="59" t="s">
        <v>580</v>
      </c>
      <c r="BZ1105" s="59" t="s">
        <v>580</v>
      </c>
      <c r="CA1105" s="59" t="s">
        <v>598</v>
      </c>
      <c r="CB1105" s="59" t="s">
        <v>578</v>
      </c>
      <c r="CC1105" s="59" t="s">
        <v>578</v>
      </c>
      <c r="CD1105" s="59" t="s">
        <v>579</v>
      </c>
      <c r="CE1105" s="59" t="s">
        <v>579</v>
      </c>
      <c r="CF1105" s="59" t="s">
        <v>580</v>
      </c>
      <c r="CG1105" s="59" t="s">
        <v>580</v>
      </c>
      <c r="CH1105" s="59" t="s">
        <v>580</v>
      </c>
      <c r="CI1105" s="59" t="s">
        <v>598</v>
      </c>
      <c r="CJ1105" s="59" t="s">
        <v>583</v>
      </c>
      <c r="CK1105" s="59" t="s">
        <v>583</v>
      </c>
      <c r="CL1105" s="59" t="s">
        <v>584</v>
      </c>
      <c r="CM1105" s="59" t="s">
        <v>585</v>
      </c>
      <c r="CN1105" s="59" t="s">
        <v>585</v>
      </c>
      <c r="CO1105" s="59" t="s">
        <v>599</v>
      </c>
      <c r="CP1105" s="59" t="s">
        <v>600</v>
      </c>
      <c r="CQ1105" s="59" t="s">
        <v>601</v>
      </c>
      <c r="CR1105" s="59" t="s">
        <v>601</v>
      </c>
      <c r="CS1105" s="59" t="s">
        <v>601</v>
      </c>
      <c r="CT1105" s="59" t="s">
        <v>601</v>
      </c>
      <c r="CU1105" s="59" t="s">
        <v>583</v>
      </c>
      <c r="CV1105" s="59" t="s">
        <v>583</v>
      </c>
      <c r="CW1105" s="59" t="s">
        <v>584</v>
      </c>
      <c r="CX1105" s="59" t="s">
        <v>585</v>
      </c>
      <c r="CY1105" s="59" t="s">
        <v>585</v>
      </c>
      <c r="CZ1105" s="59" t="s">
        <v>599</v>
      </c>
      <c r="DA1105" s="59" t="s">
        <v>600</v>
      </c>
      <c r="DB1105" s="59" t="s">
        <v>601</v>
      </c>
      <c r="DC1105" s="59" t="s">
        <v>601</v>
      </c>
      <c r="DD1105" s="59" t="s">
        <v>601</v>
      </c>
      <c r="DE1105" s="59" t="s">
        <v>601</v>
      </c>
      <c r="DF1105" s="59"/>
      <c r="DG1105" s="59"/>
      <c r="DH1105" s="59"/>
      <c r="DI1105" s="59"/>
      <c r="DJ1105" s="59"/>
      <c r="DK1105" s="59" t="s">
        <v>578</v>
      </c>
      <c r="DL1105" s="59" t="s">
        <v>579</v>
      </c>
      <c r="DM1105" s="59" t="s">
        <v>580</v>
      </c>
      <c r="DN1105" s="59" t="s">
        <v>591</v>
      </c>
      <c r="DO1105" s="59" t="s">
        <v>579</v>
      </c>
      <c r="DP1105" s="59" t="s">
        <v>580</v>
      </c>
      <c r="DQ1105" s="59" t="s">
        <v>591</v>
      </c>
      <c r="DR1105" s="59" t="s">
        <v>580</v>
      </c>
      <c r="DS1105" s="59" t="s">
        <v>591</v>
      </c>
      <c r="DT1105" s="59" t="s">
        <v>591</v>
      </c>
      <c r="DU1105" s="59" t="s">
        <v>578</v>
      </c>
      <c r="DV1105" s="59" t="s">
        <v>578</v>
      </c>
      <c r="DW1105" s="59" t="s">
        <v>578</v>
      </c>
      <c r="DX1105" s="59" t="s">
        <v>578</v>
      </c>
      <c r="DY1105" s="59" t="s">
        <v>579</v>
      </c>
      <c r="DZ1105" s="59" t="s">
        <v>579</v>
      </c>
      <c r="EA1105" s="59" t="s">
        <v>579</v>
      </c>
      <c r="EB1105" s="59" t="s">
        <v>580</v>
      </c>
      <c r="EC1105" s="59" t="s">
        <v>580</v>
      </c>
      <c r="ED1105" s="59" t="s">
        <v>591</v>
      </c>
      <c r="EE1105" s="59" t="s">
        <v>579</v>
      </c>
      <c r="EF1105" s="59" t="s">
        <v>579</v>
      </c>
      <c r="EG1105" s="59" t="s">
        <v>579</v>
      </c>
      <c r="EH1105" s="59" t="s">
        <v>580</v>
      </c>
      <c r="EI1105" s="59" t="s">
        <v>580</v>
      </c>
      <c r="EJ1105" s="59" t="s">
        <v>591</v>
      </c>
      <c r="EK1105" s="59" t="s">
        <v>580</v>
      </c>
      <c r="EL1105" s="59" t="s">
        <v>580</v>
      </c>
      <c r="EM1105" s="59" t="s">
        <v>591</v>
      </c>
      <c r="EN1105" s="59" t="s">
        <v>591</v>
      </c>
      <c r="EO1105" s="59" t="s">
        <v>578</v>
      </c>
      <c r="EP1105" s="59" t="s">
        <v>578</v>
      </c>
      <c r="EQ1105" s="59" t="s">
        <v>579</v>
      </c>
      <c r="ER1105" s="59" t="s">
        <v>579</v>
      </c>
      <c r="ES1105" s="59" t="s">
        <v>580</v>
      </c>
      <c r="ET1105" s="59" t="s">
        <v>580</v>
      </c>
      <c r="EU1105" s="59" t="s">
        <v>580</v>
      </c>
      <c r="EV1105" s="59" t="s">
        <v>598</v>
      </c>
      <c r="EW1105" s="59" t="s">
        <v>602</v>
      </c>
      <c r="EX1105" s="59"/>
      <c r="EY1105" s="59" t="s">
        <v>603</v>
      </c>
      <c r="EZ1105" s="59" t="s">
        <v>604</v>
      </c>
      <c r="FA1105" s="59" t="s">
        <v>605</v>
      </c>
    </row>
    <row r="1106" spans="1:157" x14ac:dyDescent="0.25">
      <c r="A1106" s="52"/>
      <c r="B1106" s="53"/>
      <c r="C1106" s="53" t="s">
        <v>571</v>
      </c>
      <c r="D1106" s="53" t="s">
        <v>571</v>
      </c>
      <c r="E1106" s="53" t="s">
        <v>606</v>
      </c>
      <c r="F1106" s="53" t="s">
        <v>571</v>
      </c>
      <c r="G1106" s="53" t="s">
        <v>594</v>
      </c>
      <c r="H1106" s="185" t="s">
        <v>594</v>
      </c>
      <c r="I1106" s="53" t="s">
        <v>594</v>
      </c>
      <c r="J1106" s="53" t="s">
        <v>594</v>
      </c>
      <c r="K1106" s="53" t="s">
        <v>595</v>
      </c>
      <c r="L1106" s="54" t="s">
        <v>595</v>
      </c>
      <c r="M1106" s="53" t="s">
        <v>595</v>
      </c>
      <c r="N1106" s="53" t="s">
        <v>596</v>
      </c>
      <c r="O1106" s="53" t="s">
        <v>596</v>
      </c>
      <c r="P1106" s="53" t="s">
        <v>597</v>
      </c>
      <c r="Q1106" s="53" t="s">
        <v>594</v>
      </c>
      <c r="R1106" s="53" t="s">
        <v>594</v>
      </c>
      <c r="S1106" s="53" t="s">
        <v>594</v>
      </c>
      <c r="T1106" s="53" t="s">
        <v>594</v>
      </c>
      <c r="U1106" s="53" t="s">
        <v>595</v>
      </c>
      <c r="V1106" s="53" t="s">
        <v>595</v>
      </c>
      <c r="W1106" s="53" t="s">
        <v>595</v>
      </c>
      <c r="X1106" s="53" t="s">
        <v>596</v>
      </c>
      <c r="Y1106" s="53" t="s">
        <v>596</v>
      </c>
      <c r="Z1106" s="53" t="s">
        <v>597</v>
      </c>
      <c r="AA1106" s="53" t="s">
        <v>595</v>
      </c>
      <c r="AB1106" s="53" t="s">
        <v>595</v>
      </c>
      <c r="AC1106" s="53" t="s">
        <v>595</v>
      </c>
      <c r="AD1106" s="54" t="s">
        <v>596</v>
      </c>
      <c r="AE1106" s="54" t="s">
        <v>596</v>
      </c>
      <c r="AF1106" s="54" t="s">
        <v>597</v>
      </c>
      <c r="AG1106" s="53" t="s">
        <v>596</v>
      </c>
      <c r="AH1106" s="53" t="s">
        <v>596</v>
      </c>
      <c r="AI1106" s="53" t="s">
        <v>597</v>
      </c>
      <c r="AJ1106" s="53" t="s">
        <v>597</v>
      </c>
      <c r="AK1106" s="53"/>
      <c r="AL1106" s="55" t="s">
        <v>573</v>
      </c>
      <c r="AM1106" s="55" t="s">
        <v>573</v>
      </c>
      <c r="AN1106" s="53" t="s">
        <v>573</v>
      </c>
      <c r="AO1106" s="55" t="s">
        <v>573</v>
      </c>
      <c r="AP1106" s="53" t="s">
        <v>594</v>
      </c>
      <c r="AQ1106" s="53" t="s">
        <v>594</v>
      </c>
      <c r="AR1106" s="53" t="s">
        <v>594</v>
      </c>
      <c r="AS1106" s="53" t="s">
        <v>594</v>
      </c>
      <c r="AT1106" s="53" t="s">
        <v>595</v>
      </c>
      <c r="AU1106" s="54" t="s">
        <v>595</v>
      </c>
      <c r="AV1106" s="53" t="s">
        <v>595</v>
      </c>
      <c r="AW1106" s="53" t="s">
        <v>596</v>
      </c>
      <c r="AX1106" s="53" t="s">
        <v>596</v>
      </c>
      <c r="AY1106" s="53" t="s">
        <v>597</v>
      </c>
      <c r="AZ1106" s="53" t="s">
        <v>594</v>
      </c>
      <c r="BA1106" s="53" t="s">
        <v>594</v>
      </c>
      <c r="BB1106" s="53" t="s">
        <v>594</v>
      </c>
      <c r="BC1106" s="53" t="s">
        <v>594</v>
      </c>
      <c r="BD1106" s="53" t="s">
        <v>595</v>
      </c>
      <c r="BE1106" s="53" t="s">
        <v>595</v>
      </c>
      <c r="BF1106" s="53" t="s">
        <v>595</v>
      </c>
      <c r="BG1106" s="53" t="s">
        <v>596</v>
      </c>
      <c r="BH1106" s="53" t="s">
        <v>596</v>
      </c>
      <c r="BI1106" s="53" t="s">
        <v>597</v>
      </c>
      <c r="BJ1106" s="53" t="s">
        <v>595</v>
      </c>
      <c r="BK1106" s="53" t="s">
        <v>595</v>
      </c>
      <c r="BL1106" s="53" t="s">
        <v>595</v>
      </c>
      <c r="BM1106" s="54" t="s">
        <v>596</v>
      </c>
      <c r="BN1106" s="54" t="s">
        <v>596</v>
      </c>
      <c r="BO1106" s="54" t="s">
        <v>597</v>
      </c>
      <c r="BP1106" s="53" t="s">
        <v>596</v>
      </c>
      <c r="BQ1106" s="53" t="s">
        <v>596</v>
      </c>
      <c r="BR1106" s="53" t="s">
        <v>597</v>
      </c>
      <c r="BS1106" s="60" t="s">
        <v>597</v>
      </c>
      <c r="BT1106" s="53" t="s">
        <v>579</v>
      </c>
      <c r="BU1106" s="59" t="s">
        <v>579</v>
      </c>
      <c r="BV1106" s="59" t="s">
        <v>579</v>
      </c>
      <c r="BW1106" s="59" t="s">
        <v>580</v>
      </c>
      <c r="BX1106" s="59" t="s">
        <v>580</v>
      </c>
      <c r="BY1106" s="59" t="s">
        <v>591</v>
      </c>
      <c r="BZ1106" s="59" t="s">
        <v>591</v>
      </c>
      <c r="CA1106" s="59" t="s">
        <v>601</v>
      </c>
      <c r="CB1106" s="59" t="s">
        <v>579</v>
      </c>
      <c r="CC1106" s="59" t="s">
        <v>579</v>
      </c>
      <c r="CD1106" s="59" t="s">
        <v>579</v>
      </c>
      <c r="CE1106" s="59" t="s">
        <v>580</v>
      </c>
      <c r="CF1106" s="59" t="s">
        <v>580</v>
      </c>
      <c r="CG1106" s="59" t="s">
        <v>591</v>
      </c>
      <c r="CH1106" s="59" t="s">
        <v>591</v>
      </c>
      <c r="CI1106" s="59" t="s">
        <v>601</v>
      </c>
      <c r="CJ1106" s="59" t="s">
        <v>580</v>
      </c>
      <c r="CK1106" s="59" t="s">
        <v>585</v>
      </c>
      <c r="CL1106" s="59" t="s">
        <v>607</v>
      </c>
      <c r="CM1106" s="59" t="s">
        <v>591</v>
      </c>
      <c r="CN1106" s="59" t="s">
        <v>599</v>
      </c>
      <c r="CO1106" s="59" t="s">
        <v>607</v>
      </c>
      <c r="CP1106" s="59" t="s">
        <v>607</v>
      </c>
      <c r="CQ1106" s="59" t="s">
        <v>608</v>
      </c>
      <c r="CR1106" s="59" t="s">
        <v>608</v>
      </c>
      <c r="CS1106" s="59" t="s">
        <v>608</v>
      </c>
      <c r="CT1106" s="59" t="s">
        <v>609</v>
      </c>
      <c r="CU1106" s="59" t="s">
        <v>580</v>
      </c>
      <c r="CV1106" s="59" t="s">
        <v>585</v>
      </c>
      <c r="CW1106" s="59" t="s">
        <v>607</v>
      </c>
      <c r="CX1106" s="59" t="s">
        <v>591</v>
      </c>
      <c r="CY1106" s="59" t="s">
        <v>599</v>
      </c>
      <c r="CZ1106" s="59" t="s">
        <v>607</v>
      </c>
      <c r="DA1106" s="59" t="s">
        <v>607</v>
      </c>
      <c r="DB1106" s="59" t="s">
        <v>608</v>
      </c>
      <c r="DC1106" s="59" t="s">
        <v>608</v>
      </c>
      <c r="DD1106" s="59" t="s">
        <v>608</v>
      </c>
      <c r="DE1106" s="59" t="s">
        <v>610</v>
      </c>
      <c r="DF1106" s="59"/>
      <c r="DG1106" s="59"/>
      <c r="DH1106" s="59"/>
      <c r="DI1106" s="59"/>
      <c r="DJ1106" s="59"/>
      <c r="DK1106" s="59"/>
      <c r="DL1106" s="59"/>
      <c r="DM1106" s="59"/>
      <c r="DN1106" s="59"/>
      <c r="DO1106" s="59"/>
      <c r="DP1106" s="59"/>
      <c r="DQ1106" s="59"/>
      <c r="DR1106" s="59"/>
      <c r="DS1106" s="59"/>
      <c r="DT1106" s="59"/>
      <c r="DU1106" s="59" t="s">
        <v>611</v>
      </c>
      <c r="DV1106" s="59" t="s">
        <v>579</v>
      </c>
      <c r="DW1106" s="59" t="s">
        <v>580</v>
      </c>
      <c r="DX1106" s="59" t="s">
        <v>591</v>
      </c>
      <c r="DY1106" s="59" t="s">
        <v>579</v>
      </c>
      <c r="DZ1106" s="59" t="s">
        <v>580</v>
      </c>
      <c r="EA1106" s="59" t="s">
        <v>591</v>
      </c>
      <c r="EB1106" s="59" t="s">
        <v>580</v>
      </c>
      <c r="EC1106" s="59" t="s">
        <v>591</v>
      </c>
      <c r="ED1106" s="59" t="s">
        <v>591</v>
      </c>
      <c r="EE1106" s="59" t="s">
        <v>579</v>
      </c>
      <c r="EF1106" s="59" t="s">
        <v>580</v>
      </c>
      <c r="EG1106" s="59" t="s">
        <v>591</v>
      </c>
      <c r="EH1106" s="59" t="s">
        <v>580</v>
      </c>
      <c r="EI1106" s="59" t="s">
        <v>591</v>
      </c>
      <c r="EJ1106" s="59" t="s">
        <v>591</v>
      </c>
      <c r="EK1106" s="59" t="s">
        <v>580</v>
      </c>
      <c r="EL1106" s="59" t="s">
        <v>591</v>
      </c>
      <c r="EM1106" s="59" t="s">
        <v>591</v>
      </c>
      <c r="EN1106" s="59" t="s">
        <v>591</v>
      </c>
      <c r="EO1106" s="59" t="s">
        <v>579</v>
      </c>
      <c r="EP1106" s="59" t="s">
        <v>579</v>
      </c>
      <c r="EQ1106" s="59" t="s">
        <v>579</v>
      </c>
      <c r="ER1106" s="59" t="s">
        <v>580</v>
      </c>
      <c r="ES1106" s="59" t="s">
        <v>580</v>
      </c>
      <c r="ET1106" s="59" t="s">
        <v>591</v>
      </c>
      <c r="EU1106" s="59" t="s">
        <v>591</v>
      </c>
      <c r="EV1106" s="59" t="s">
        <v>601</v>
      </c>
      <c r="EW1106" s="59" t="s">
        <v>601</v>
      </c>
      <c r="EX1106" s="59"/>
      <c r="EY1106" s="59" t="s">
        <v>601</v>
      </c>
      <c r="EZ1106" s="59" t="s">
        <v>601</v>
      </c>
      <c r="FA1106" s="59" t="s">
        <v>601</v>
      </c>
    </row>
    <row r="1107" spans="1:157" ht="13.8" thickBot="1" x14ac:dyDescent="0.3">
      <c r="A1107" s="61" t="s">
        <v>612</v>
      </c>
      <c r="B1107" s="62" t="s">
        <v>569</v>
      </c>
      <c r="C1107" s="62" t="s">
        <v>578</v>
      </c>
      <c r="D1107" s="62" t="s">
        <v>613</v>
      </c>
      <c r="E1107" s="62" t="s">
        <v>614</v>
      </c>
      <c r="F1107" s="62" t="s">
        <v>615</v>
      </c>
      <c r="G1107" s="62" t="s">
        <v>578</v>
      </c>
      <c r="H1107" s="187" t="s">
        <v>613</v>
      </c>
      <c r="I1107" s="62" t="s">
        <v>614</v>
      </c>
      <c r="J1107" s="62" t="s">
        <v>615</v>
      </c>
      <c r="K1107" s="62" t="s">
        <v>613</v>
      </c>
      <c r="L1107" s="63" t="s">
        <v>614</v>
      </c>
      <c r="M1107" s="62" t="s">
        <v>615</v>
      </c>
      <c r="N1107" s="62" t="s">
        <v>614</v>
      </c>
      <c r="O1107" s="62" t="s">
        <v>615</v>
      </c>
      <c r="P1107" s="62" t="s">
        <v>615</v>
      </c>
      <c r="Q1107" s="62" t="s">
        <v>594</v>
      </c>
      <c r="R1107" s="62" t="s">
        <v>613</v>
      </c>
      <c r="S1107" s="62" t="s">
        <v>596</v>
      </c>
      <c r="T1107" s="62" t="s">
        <v>615</v>
      </c>
      <c r="U1107" s="62" t="s">
        <v>613</v>
      </c>
      <c r="V1107" s="62" t="s">
        <v>614</v>
      </c>
      <c r="W1107" s="62" t="s">
        <v>615</v>
      </c>
      <c r="X1107" s="62" t="s">
        <v>614</v>
      </c>
      <c r="Y1107" s="62" t="s">
        <v>615</v>
      </c>
      <c r="Z1107" s="62" t="s">
        <v>615</v>
      </c>
      <c r="AA1107" s="62" t="s">
        <v>613</v>
      </c>
      <c r="AB1107" s="62" t="s">
        <v>614</v>
      </c>
      <c r="AC1107" s="62" t="s">
        <v>615</v>
      </c>
      <c r="AD1107" s="63" t="s">
        <v>614</v>
      </c>
      <c r="AE1107" s="63" t="s">
        <v>615</v>
      </c>
      <c r="AF1107" s="63" t="s">
        <v>615</v>
      </c>
      <c r="AG1107" s="62" t="s">
        <v>614</v>
      </c>
      <c r="AH1107" s="62" t="s">
        <v>615</v>
      </c>
      <c r="AI1107" s="62" t="s">
        <v>615</v>
      </c>
      <c r="AJ1107" s="62" t="s">
        <v>615</v>
      </c>
      <c r="AK1107" s="64" t="s">
        <v>616</v>
      </c>
      <c r="AL1107" s="62" t="s">
        <v>578</v>
      </c>
      <c r="AM1107" s="62" t="s">
        <v>613</v>
      </c>
      <c r="AN1107" s="62" t="s">
        <v>614</v>
      </c>
      <c r="AO1107" s="62" t="s">
        <v>615</v>
      </c>
      <c r="AP1107" s="62" t="s">
        <v>578</v>
      </c>
      <c r="AQ1107" s="62" t="s">
        <v>613</v>
      </c>
      <c r="AR1107" s="62" t="s">
        <v>614</v>
      </c>
      <c r="AS1107" s="62" t="s">
        <v>615</v>
      </c>
      <c r="AT1107" s="62" t="s">
        <v>613</v>
      </c>
      <c r="AU1107" s="63" t="s">
        <v>614</v>
      </c>
      <c r="AV1107" s="62" t="s">
        <v>615</v>
      </c>
      <c r="AW1107" s="62" t="s">
        <v>614</v>
      </c>
      <c r="AX1107" s="62" t="s">
        <v>615</v>
      </c>
      <c r="AY1107" s="62" t="s">
        <v>615</v>
      </c>
      <c r="AZ1107" s="62" t="s">
        <v>578</v>
      </c>
      <c r="BA1107" s="62" t="s">
        <v>613</v>
      </c>
      <c r="BB1107" s="62" t="s">
        <v>614</v>
      </c>
      <c r="BC1107" s="62" t="s">
        <v>615</v>
      </c>
      <c r="BD1107" s="62" t="s">
        <v>613</v>
      </c>
      <c r="BE1107" s="62" t="s">
        <v>617</v>
      </c>
      <c r="BF1107" s="62" t="s">
        <v>615</v>
      </c>
      <c r="BG1107" s="62" t="s">
        <v>614</v>
      </c>
      <c r="BH1107" s="62" t="s">
        <v>615</v>
      </c>
      <c r="BI1107" s="62" t="s">
        <v>615</v>
      </c>
      <c r="BJ1107" s="62" t="s">
        <v>613</v>
      </c>
      <c r="BK1107" s="62" t="s">
        <v>614</v>
      </c>
      <c r="BL1107" s="62" t="s">
        <v>615</v>
      </c>
      <c r="BM1107" s="63" t="s">
        <v>614</v>
      </c>
      <c r="BN1107" s="63" t="s">
        <v>615</v>
      </c>
      <c r="BO1107" s="63" t="s">
        <v>615</v>
      </c>
      <c r="BP1107" s="62" t="s">
        <v>614</v>
      </c>
      <c r="BQ1107" s="62" t="s">
        <v>615</v>
      </c>
      <c r="BR1107" s="62" t="s">
        <v>615</v>
      </c>
      <c r="BS1107" s="65" t="s">
        <v>615</v>
      </c>
      <c r="BT1107" s="62" t="s">
        <v>579</v>
      </c>
      <c r="BU1107" s="66" t="s">
        <v>580</v>
      </c>
      <c r="BV1107" s="66" t="s">
        <v>580</v>
      </c>
      <c r="BW1107" s="66" t="s">
        <v>580</v>
      </c>
      <c r="BX1107" s="66" t="s">
        <v>591</v>
      </c>
      <c r="BY1107" s="66" t="s">
        <v>591</v>
      </c>
      <c r="BZ1107" s="66" t="s">
        <v>591</v>
      </c>
      <c r="CA1107" s="66" t="s">
        <v>608</v>
      </c>
      <c r="CB1107" s="66" t="s">
        <v>579</v>
      </c>
      <c r="CC1107" s="66" t="s">
        <v>580</v>
      </c>
      <c r="CD1107" s="66" t="s">
        <v>580</v>
      </c>
      <c r="CE1107" s="66" t="s">
        <v>580</v>
      </c>
      <c r="CF1107" s="66" t="s">
        <v>591</v>
      </c>
      <c r="CG1107" s="66" t="s">
        <v>591</v>
      </c>
      <c r="CH1107" s="66" t="s">
        <v>591</v>
      </c>
      <c r="CI1107" s="66" t="s">
        <v>608</v>
      </c>
      <c r="CJ1107" s="66" t="s">
        <v>607</v>
      </c>
      <c r="CK1107" s="66" t="s">
        <v>607</v>
      </c>
      <c r="CL1107" s="66" t="s">
        <v>607</v>
      </c>
      <c r="CM1107" s="66" t="s">
        <v>607</v>
      </c>
      <c r="CN1107" s="66" t="s">
        <v>607</v>
      </c>
      <c r="CO1107" s="66" t="s">
        <v>607</v>
      </c>
      <c r="CP1107" s="66" t="s">
        <v>607</v>
      </c>
      <c r="CQ1107" s="66"/>
      <c r="CR1107" s="66"/>
      <c r="CS1107" s="66"/>
      <c r="CT1107" s="66"/>
      <c r="CU1107" s="66" t="s">
        <v>607</v>
      </c>
      <c r="CV1107" s="66" t="s">
        <v>607</v>
      </c>
      <c r="CW1107" s="66" t="s">
        <v>607</v>
      </c>
      <c r="CX1107" s="66" t="s">
        <v>607</v>
      </c>
      <c r="CY1107" s="66" t="s">
        <v>607</v>
      </c>
      <c r="CZ1107" s="66" t="s">
        <v>607</v>
      </c>
      <c r="DA1107" s="66" t="s">
        <v>607</v>
      </c>
      <c r="DB1107" s="66"/>
      <c r="DC1107" s="66"/>
      <c r="DD1107" s="66"/>
      <c r="DE1107" s="66"/>
      <c r="DF1107" s="66"/>
      <c r="DG1107" s="66"/>
      <c r="DH1107" s="66"/>
      <c r="DI1107" s="66"/>
      <c r="DJ1107" s="66"/>
      <c r="DK1107" s="66"/>
      <c r="DL1107" s="66"/>
      <c r="DM1107" s="66"/>
      <c r="DN1107" s="66"/>
      <c r="DO1107" s="66"/>
      <c r="DP1107" s="66"/>
      <c r="DQ1107" s="66"/>
      <c r="DR1107" s="66"/>
      <c r="DS1107" s="66"/>
      <c r="DT1107" s="66"/>
      <c r="DU1107" s="66"/>
      <c r="DV1107" s="66"/>
      <c r="DW1107" s="66"/>
      <c r="DX1107" s="66"/>
      <c r="DY1107" s="66"/>
      <c r="DZ1107" s="66"/>
      <c r="EA1107" s="66"/>
      <c r="EB1107" s="66"/>
      <c r="EC1107" s="66"/>
      <c r="ED1107" s="66"/>
      <c r="EE1107" s="66"/>
      <c r="EF1107" s="66"/>
      <c r="EG1107" s="66"/>
      <c r="EH1107" s="66"/>
      <c r="EI1107" s="66"/>
      <c r="EJ1107" s="66"/>
      <c r="EK1107" s="66"/>
      <c r="EL1107" s="66"/>
      <c r="EM1107" s="66"/>
      <c r="EN1107" s="66"/>
      <c r="EO1107" s="66" t="s">
        <v>579</v>
      </c>
      <c r="EP1107" s="66" t="s">
        <v>580</v>
      </c>
      <c r="EQ1107" s="66" t="s">
        <v>580</v>
      </c>
      <c r="ER1107" s="66" t="s">
        <v>580</v>
      </c>
      <c r="ES1107" s="66" t="s">
        <v>591</v>
      </c>
      <c r="ET1107" s="66" t="s">
        <v>591</v>
      </c>
      <c r="EU1107" s="66" t="s">
        <v>591</v>
      </c>
      <c r="EV1107" s="66" t="s">
        <v>608</v>
      </c>
      <c r="EW1107" s="66" t="s">
        <v>609</v>
      </c>
      <c r="EX1107" s="66"/>
      <c r="EY1107" s="66" t="s">
        <v>608</v>
      </c>
      <c r="EZ1107" s="66" t="s">
        <v>608</v>
      </c>
      <c r="FA1107" s="66" t="s">
        <v>609</v>
      </c>
    </row>
    <row r="1108" spans="1:157" ht="14.4" x14ac:dyDescent="0.3">
      <c r="A1108" s="67" t="s">
        <v>618</v>
      </c>
      <c r="B1108" s="68">
        <v>620.59557109557113</v>
      </c>
      <c r="C1108" s="69">
        <v>794.60372960372968</v>
      </c>
      <c r="D1108" s="69">
        <v>794.60372960372968</v>
      </c>
      <c r="E1108" s="69">
        <v>794.60372960372968</v>
      </c>
      <c r="F1108" s="69">
        <v>794.60372960372968</v>
      </c>
      <c r="G1108" s="69">
        <v>794.60372960372968</v>
      </c>
      <c r="H1108" s="188">
        <v>794.60372960372968</v>
      </c>
      <c r="I1108" s="71">
        <v>794.60372960372968</v>
      </c>
      <c r="J1108" s="71">
        <v>794.60372960372968</v>
      </c>
      <c r="K1108" s="71">
        <v>794.60372960372968</v>
      </c>
      <c r="L1108" s="71">
        <v>794.60372960372968</v>
      </c>
      <c r="M1108" s="71">
        <v>794.60372960372968</v>
      </c>
      <c r="N1108" s="71">
        <v>794.60372960372968</v>
      </c>
      <c r="O1108" s="71">
        <v>794.60372960372968</v>
      </c>
      <c r="P1108" s="71">
        <v>794.60372960372968</v>
      </c>
      <c r="Q1108" s="71">
        <v>1148.6550116550118</v>
      </c>
      <c r="R1108" s="71">
        <v>1148.6550116550118</v>
      </c>
      <c r="S1108" s="71">
        <v>1148.6550116550118</v>
      </c>
      <c r="T1108" s="71">
        <v>1148.6550116550118</v>
      </c>
      <c r="U1108" s="71">
        <v>1148.6550116550118</v>
      </c>
      <c r="V1108" s="71">
        <v>1148.6550116550118</v>
      </c>
      <c r="W1108" s="71">
        <v>1148.6550116550118</v>
      </c>
      <c r="X1108" s="71">
        <v>1148.6550116550118</v>
      </c>
      <c r="Y1108" s="71">
        <v>1148.6550116550118</v>
      </c>
      <c r="Z1108" s="71">
        <v>1148.6550116550118</v>
      </c>
      <c r="AA1108" s="71">
        <v>1148.6550116550118</v>
      </c>
      <c r="AB1108" s="71">
        <v>1148.6550116550118</v>
      </c>
      <c r="AC1108" s="71">
        <v>1148.6550116550118</v>
      </c>
      <c r="AD1108" s="71">
        <v>1148.6550116550118</v>
      </c>
      <c r="AE1108" s="71">
        <v>1148.6550116550118</v>
      </c>
      <c r="AF1108" s="71">
        <v>1148.6550116550118</v>
      </c>
      <c r="AG1108" s="71">
        <v>1148.6550116550118</v>
      </c>
      <c r="AH1108" s="71">
        <v>1148.6550116550118</v>
      </c>
      <c r="AI1108" s="71">
        <v>1148.6550116550118</v>
      </c>
      <c r="AJ1108" s="71">
        <v>1148.6550116550118</v>
      </c>
      <c r="AK1108" s="71">
        <v>620.59557109557113</v>
      </c>
      <c r="AL1108" s="71">
        <v>794.60372960372968</v>
      </c>
      <c r="AM1108" s="71">
        <v>794.60372960372968</v>
      </c>
      <c r="AN1108" s="71">
        <v>794.60372960372968</v>
      </c>
      <c r="AO1108" s="71">
        <v>794.60372960372968</v>
      </c>
      <c r="AP1108" s="71">
        <v>794.60372960372968</v>
      </c>
      <c r="AQ1108" s="71">
        <v>794.60372960372968</v>
      </c>
      <c r="AR1108" s="71">
        <v>794.60372960372968</v>
      </c>
      <c r="AS1108" s="71">
        <v>794.60372960372968</v>
      </c>
      <c r="AT1108" s="71">
        <v>794.60372960372968</v>
      </c>
      <c r="AU1108" s="71">
        <v>794.60372960372968</v>
      </c>
      <c r="AV1108" s="71">
        <v>794.60372960372968</v>
      </c>
      <c r="AW1108" s="71">
        <v>794.60372960372968</v>
      </c>
      <c r="AX1108" s="71">
        <v>794.60372960372968</v>
      </c>
      <c r="AY1108" s="71">
        <v>794.60372960372968</v>
      </c>
      <c r="AZ1108" s="71">
        <v>1148.6550116550118</v>
      </c>
      <c r="BA1108" s="71">
        <v>1148.6550116550118</v>
      </c>
      <c r="BB1108" s="71">
        <v>1148.6550116550118</v>
      </c>
      <c r="BC1108" s="71">
        <v>1148.6550116550118</v>
      </c>
      <c r="BD1108" s="71">
        <v>1148.6550116550118</v>
      </c>
      <c r="BE1108" s="71">
        <v>1148.6550116550118</v>
      </c>
      <c r="BF1108" s="71">
        <v>1148.6550116550118</v>
      </c>
      <c r="BG1108" s="71">
        <v>1148.6550116550118</v>
      </c>
      <c r="BH1108" s="71">
        <v>1148.6550116550118</v>
      </c>
      <c r="BI1108" s="71">
        <v>1148.6550116550118</v>
      </c>
      <c r="BJ1108" s="71">
        <v>1148.6550116550118</v>
      </c>
      <c r="BK1108" s="71">
        <v>1148.6550116550118</v>
      </c>
      <c r="BL1108" s="71">
        <v>1148.6550116550118</v>
      </c>
      <c r="BM1108" s="71">
        <v>1148.6550116550118</v>
      </c>
      <c r="BN1108" s="71">
        <v>1148.6550116550118</v>
      </c>
      <c r="BO1108" s="71">
        <v>1148.6550116550118</v>
      </c>
      <c r="BP1108" s="71">
        <v>1148.6550116550118</v>
      </c>
      <c r="BQ1108" s="71">
        <v>1148.6550116550118</v>
      </c>
      <c r="BR1108" s="71">
        <v>1148.6550116550118</v>
      </c>
      <c r="BS1108" s="71">
        <v>1148.6550116550118</v>
      </c>
      <c r="BT1108" s="69">
        <v>1148.6550116550118</v>
      </c>
      <c r="BU1108" s="69">
        <v>1148.6550116550118</v>
      </c>
      <c r="BV1108" s="69">
        <v>1148.6550116550118</v>
      </c>
      <c r="BW1108" s="69">
        <v>1148.6550116550118</v>
      </c>
      <c r="BX1108" s="69">
        <v>1148.6550116550118</v>
      </c>
      <c r="BY1108" s="70">
        <v>1148.6550116550118</v>
      </c>
      <c r="BZ1108" s="71">
        <v>1148.6550116550118</v>
      </c>
      <c r="CA1108" s="71">
        <v>1148.6550116550118</v>
      </c>
      <c r="CB1108" s="71">
        <v>1148.6550116550118</v>
      </c>
      <c r="CC1108" s="71">
        <v>1148.6550116550118</v>
      </c>
      <c r="CD1108" s="71">
        <v>1148.6550116550118</v>
      </c>
      <c r="CE1108" s="71">
        <v>1148.6550116550118</v>
      </c>
      <c r="CF1108" s="71">
        <v>1148.6550116550118</v>
      </c>
      <c r="CG1108" s="71">
        <v>1148.6550116550118</v>
      </c>
      <c r="CH1108" s="71">
        <v>1148.6550116550118</v>
      </c>
      <c r="CI1108" s="71">
        <v>1148.6550116550118</v>
      </c>
      <c r="CJ1108" s="71">
        <v>1358.8729603729605</v>
      </c>
      <c r="CK1108" s="71">
        <v>1358.8729603729605</v>
      </c>
      <c r="CL1108" s="71">
        <v>1358.8729603729605</v>
      </c>
      <c r="CM1108" s="71">
        <v>1358.8729603729605</v>
      </c>
      <c r="CN1108" s="71">
        <v>1358.8729603729605</v>
      </c>
      <c r="CO1108" s="71">
        <v>1358.8729603729605</v>
      </c>
      <c r="CP1108" s="71">
        <v>1358.8729603729605</v>
      </c>
      <c r="CQ1108" s="71">
        <v>1358.8729603729605</v>
      </c>
      <c r="CR1108" s="71">
        <v>1358.8729603729605</v>
      </c>
      <c r="CS1108" s="71">
        <v>1562.7039044289045</v>
      </c>
      <c r="CT1108" s="71">
        <v>1562.7039044289045</v>
      </c>
      <c r="CU1108" s="71">
        <v>1358.8729603729605</v>
      </c>
      <c r="CV1108" s="71">
        <v>1358.8729603729605</v>
      </c>
      <c r="CW1108" s="71">
        <v>1358.8729603729605</v>
      </c>
      <c r="CX1108" s="71">
        <v>1358.8729603729605</v>
      </c>
      <c r="CY1108" s="71">
        <v>1358.8729603729605</v>
      </c>
      <c r="CZ1108" s="71">
        <v>1358.8729603729605</v>
      </c>
      <c r="DA1108" s="71">
        <v>1358.8729603729605</v>
      </c>
      <c r="DB1108" s="71">
        <v>1358.8729603729605</v>
      </c>
      <c r="DC1108" s="71">
        <v>1358.8729603729605</v>
      </c>
      <c r="DD1108" s="71">
        <v>1562.7039044289045</v>
      </c>
      <c r="DE1108" s="71">
        <v>1562.7039044289045</v>
      </c>
      <c r="DF1108" s="71">
        <v>794.60372960372968</v>
      </c>
      <c r="DG1108" s="71">
        <v>1148.6550116550118</v>
      </c>
      <c r="DH1108" s="71">
        <v>1148.6550116550118</v>
      </c>
      <c r="DI1108" s="71">
        <v>1148.6550116550118</v>
      </c>
      <c r="DJ1108" s="71">
        <v>1148.6550116550118</v>
      </c>
      <c r="DK1108" s="71">
        <v>1148.6550116550118</v>
      </c>
      <c r="DL1108" s="71">
        <v>1148.6550116550118</v>
      </c>
      <c r="DM1108" s="71">
        <v>1148.6550116550118</v>
      </c>
      <c r="DN1108" s="71">
        <v>1148.6550116550118</v>
      </c>
      <c r="DO1108" s="71">
        <v>1148.6550116550118</v>
      </c>
      <c r="DP1108" s="71">
        <v>1148.6550116550118</v>
      </c>
      <c r="DQ1108" s="71">
        <v>1148.6550116550118</v>
      </c>
      <c r="DR1108" s="71">
        <v>1148.6550116550118</v>
      </c>
      <c r="DS1108" s="71">
        <v>1148.6550116550118</v>
      </c>
      <c r="DT1108" s="71">
        <v>1148.6550116550118</v>
      </c>
      <c r="DU1108" s="71">
        <v>1358.8729603729605</v>
      </c>
      <c r="DV1108" s="71">
        <v>1358.8729603729605</v>
      </c>
      <c r="DW1108" s="71">
        <v>1358.8729603729605</v>
      </c>
      <c r="DX1108" s="71">
        <v>1358.8729603729605</v>
      </c>
      <c r="DY1108" s="71">
        <v>1358.8729603729605</v>
      </c>
      <c r="DZ1108" s="71">
        <v>1358.8729603729605</v>
      </c>
      <c r="EA1108" s="71">
        <v>1358.8729603729605</v>
      </c>
      <c r="EB1108" s="71">
        <v>1358.8729603729605</v>
      </c>
      <c r="EC1108" s="71">
        <v>1358.8729603729605</v>
      </c>
      <c r="ED1108" s="71">
        <v>1358.8729603729605</v>
      </c>
      <c r="EE1108" s="71">
        <v>1358.8729603729605</v>
      </c>
      <c r="EF1108" s="71">
        <v>1358.8729603729605</v>
      </c>
      <c r="EG1108" s="71">
        <v>1358.8729603729605</v>
      </c>
      <c r="EH1108" s="71">
        <v>1358.8729603729605</v>
      </c>
      <c r="EI1108" s="71">
        <v>1358.8729603729605</v>
      </c>
      <c r="EJ1108" s="71">
        <v>1358.8729603729605</v>
      </c>
      <c r="EK1108" s="71">
        <v>1358.8729603729605</v>
      </c>
      <c r="EL1108" s="71">
        <v>1358.8729603729605</v>
      </c>
      <c r="EM1108" s="71">
        <v>1358.8729603729605</v>
      </c>
      <c r="EN1108" s="71">
        <v>1358.8729603729605</v>
      </c>
      <c r="EO1108" s="71">
        <v>1358.8729603729605</v>
      </c>
      <c r="EP1108" s="71">
        <v>1358.8729603729605</v>
      </c>
      <c r="EQ1108" s="71">
        <v>1358.8729603729605</v>
      </c>
      <c r="ER1108" s="71">
        <v>1358.8729603729605</v>
      </c>
      <c r="ES1108" s="71">
        <v>1358.8729603729605</v>
      </c>
      <c r="ET1108" s="71">
        <v>1358.8729603729605</v>
      </c>
      <c r="EU1108" s="71">
        <v>1358.8729603729605</v>
      </c>
      <c r="EV1108" s="71">
        <v>1358.8729603729605</v>
      </c>
      <c r="EW1108" s="71">
        <v>1562.7039044289045</v>
      </c>
      <c r="EX1108" s="71">
        <v>794.60372960372968</v>
      </c>
      <c r="EY1108" s="71">
        <v>1358.8729603729605</v>
      </c>
      <c r="EZ1108" s="71">
        <v>1358.8729603729605</v>
      </c>
      <c r="FA1108" s="71">
        <v>1562.7039044289045</v>
      </c>
    </row>
    <row r="1109" spans="1:157" ht="14.4" x14ac:dyDescent="0.3">
      <c r="A1109" s="171" t="s">
        <v>619</v>
      </c>
      <c r="B1109" s="172">
        <v>0</v>
      </c>
      <c r="C1109" s="173">
        <v>848.44847058129028</v>
      </c>
      <c r="D1109" s="173">
        <v>691.30213003527138</v>
      </c>
      <c r="E1109" s="173">
        <v>430.62366615732844</v>
      </c>
      <c r="F1109" s="173">
        <v>0</v>
      </c>
      <c r="G1109" s="173">
        <v>1696.8969411625806</v>
      </c>
      <c r="H1109" s="204">
        <v>1539.7506006165618</v>
      </c>
      <c r="I1109" s="175">
        <v>1279.0721367386186</v>
      </c>
      <c r="J1109" s="175">
        <v>848.44847058129028</v>
      </c>
      <c r="K1109" s="175">
        <v>1382.6042600705428</v>
      </c>
      <c r="L1109" s="175">
        <v>1121.9257961925998</v>
      </c>
      <c r="M1109" s="175">
        <v>691.30213003527138</v>
      </c>
      <c r="N1109" s="175">
        <v>861.24733231465689</v>
      </c>
      <c r="O1109" s="175">
        <v>430.62366615732844</v>
      </c>
      <c r="P1109" s="175">
        <v>0</v>
      </c>
      <c r="Q1109" s="175">
        <v>2545.345411743871</v>
      </c>
      <c r="R1109" s="175">
        <v>2388.1990711978519</v>
      </c>
      <c r="S1109" s="175">
        <v>2127.5206073199088</v>
      </c>
      <c r="T1109" s="175">
        <v>1696.8969411625806</v>
      </c>
      <c r="U1109" s="175">
        <v>2231.0527306518334</v>
      </c>
      <c r="V1109" s="175">
        <v>1970.3742667738902</v>
      </c>
      <c r="W1109" s="175">
        <v>1539.7506006165618</v>
      </c>
      <c r="X1109" s="175">
        <v>1709.6958028959471</v>
      </c>
      <c r="Y1109" s="175">
        <v>1279.0721367386186</v>
      </c>
      <c r="Z1109" s="175">
        <v>848.44847058129028</v>
      </c>
      <c r="AA1109" s="175">
        <v>2073.9063901058144</v>
      </c>
      <c r="AB1109" s="175">
        <v>1813.2279262278712</v>
      </c>
      <c r="AC1109" s="175">
        <v>1382.6042600705428</v>
      </c>
      <c r="AD1109" s="175">
        <v>1552.5494623499283</v>
      </c>
      <c r="AE1109" s="175">
        <v>1121.9257961925998</v>
      </c>
      <c r="AF1109" s="175">
        <v>691.30213003527138</v>
      </c>
      <c r="AG1109" s="175">
        <v>1291.8709984719853</v>
      </c>
      <c r="AH1109" s="175">
        <v>861.24733231465689</v>
      </c>
      <c r="AI1109" s="175">
        <v>430.62366615732844</v>
      </c>
      <c r="AJ1109" s="175">
        <v>0</v>
      </c>
      <c r="AK1109" s="175">
        <v>0</v>
      </c>
      <c r="AL1109" s="175">
        <v>848.44847058129028</v>
      </c>
      <c r="AM1109" s="175">
        <v>691.30213003527138</v>
      </c>
      <c r="AN1109" s="175">
        <v>430.62366615732844</v>
      </c>
      <c r="AO1109" s="175">
        <v>0</v>
      </c>
      <c r="AP1109" s="175">
        <v>1696.8969411625806</v>
      </c>
      <c r="AQ1109" s="175">
        <v>1539.7506006165618</v>
      </c>
      <c r="AR1109" s="175">
        <v>1279.0721367386186</v>
      </c>
      <c r="AS1109" s="175">
        <v>848.44847058129028</v>
      </c>
      <c r="AT1109" s="175">
        <v>1382.6042600705428</v>
      </c>
      <c r="AU1109" s="175">
        <v>1121.9257961925998</v>
      </c>
      <c r="AV1109" s="175">
        <v>691.30213003527138</v>
      </c>
      <c r="AW1109" s="175">
        <v>861.24733231465689</v>
      </c>
      <c r="AX1109" s="175">
        <v>430.62366615732844</v>
      </c>
      <c r="AY1109" s="175">
        <v>0</v>
      </c>
      <c r="AZ1109" s="175">
        <v>2545.345411743871</v>
      </c>
      <c r="BA1109" s="175">
        <v>2388.1990711978519</v>
      </c>
      <c r="BB1109" s="175">
        <v>2127.5206073199088</v>
      </c>
      <c r="BC1109" s="175">
        <v>1696.8969411625806</v>
      </c>
      <c r="BD1109" s="175">
        <v>2231.0527306518334</v>
      </c>
      <c r="BE1109" s="175">
        <v>1970.3742667738902</v>
      </c>
      <c r="BF1109" s="175">
        <v>1539.7506006165618</v>
      </c>
      <c r="BG1109" s="175">
        <v>1709.6958028959471</v>
      </c>
      <c r="BH1109" s="175">
        <v>1279.0721367386186</v>
      </c>
      <c r="BI1109" s="175">
        <v>848.44847058129028</v>
      </c>
      <c r="BJ1109" s="175">
        <v>2073.9063901058144</v>
      </c>
      <c r="BK1109" s="175">
        <v>1813.2279262278712</v>
      </c>
      <c r="BL1109" s="175">
        <v>1382.6042600705428</v>
      </c>
      <c r="BM1109" s="175">
        <v>1552.5494623499283</v>
      </c>
      <c r="BN1109" s="175">
        <v>1121.9257961925998</v>
      </c>
      <c r="BO1109" s="175">
        <v>691.30213003527138</v>
      </c>
      <c r="BP1109" s="175">
        <v>1291.8709984719853</v>
      </c>
      <c r="BQ1109" s="175">
        <v>861.24733231465689</v>
      </c>
      <c r="BR1109" s="175">
        <v>430.62366615732844</v>
      </c>
      <c r="BS1109" s="175">
        <v>0</v>
      </c>
      <c r="BT1109" s="173">
        <v>3079.5012012331235</v>
      </c>
      <c r="BU1109" s="173">
        <v>2818.8227373551804</v>
      </c>
      <c r="BV1109" s="173">
        <v>2661.6763968091618</v>
      </c>
      <c r="BW1109" s="173">
        <v>2400.9979329312187</v>
      </c>
      <c r="BX1109" s="173">
        <v>1552.5494623499283</v>
      </c>
      <c r="BY1109" s="174">
        <v>1121.9257961925998</v>
      </c>
      <c r="BZ1109" s="175">
        <v>861.24733231465689</v>
      </c>
      <c r="CA1109" s="175">
        <v>2070.9601227408384</v>
      </c>
      <c r="CB1109" s="175">
        <v>3079.5012012331235</v>
      </c>
      <c r="CC1109" s="175">
        <v>2818.8227373551804</v>
      </c>
      <c r="CD1109" s="175">
        <v>2661.6763968091618</v>
      </c>
      <c r="CE1109" s="175">
        <v>2400.9979329312187</v>
      </c>
      <c r="CF1109" s="175">
        <v>1552.5494623499283</v>
      </c>
      <c r="CG1109" s="175">
        <v>1121.9257961925998</v>
      </c>
      <c r="CH1109" s="175">
        <v>861.24733231465689</v>
      </c>
      <c r="CI1109" s="175">
        <v>2070.9601227408384</v>
      </c>
      <c r="CJ1109" s="175">
        <v>3510.124867390452</v>
      </c>
      <c r="CK1109" s="175">
        <v>3092.3000629664898</v>
      </c>
      <c r="CL1109" s="175">
        <v>2674.4752585425281</v>
      </c>
      <c r="CM1109" s="175">
        <v>2243.8515923851996</v>
      </c>
      <c r="CN1109" s="175">
        <v>1552.5494623499283</v>
      </c>
      <c r="CO1109" s="175">
        <v>1291.8709984719853</v>
      </c>
      <c r="CP1109" s="175">
        <v>861.24733231465689</v>
      </c>
      <c r="CQ1109" s="175">
        <v>2175.2027963458913</v>
      </c>
      <c r="CR1109" s="175">
        <v>2900.270395127855</v>
      </c>
      <c r="CS1109" s="175">
        <v>3625.3379939098186</v>
      </c>
      <c r="CT1109" s="175">
        <v>4350.4055926917827</v>
      </c>
      <c r="CU1109" s="175">
        <v>3510.124867390452</v>
      </c>
      <c r="CV1109" s="175">
        <v>3092.3000629664898</v>
      </c>
      <c r="CW1109" s="175">
        <v>2674.4752585425281</v>
      </c>
      <c r="CX1109" s="175">
        <v>2243.8515923851996</v>
      </c>
      <c r="CY1109" s="175">
        <v>1552.5494623499283</v>
      </c>
      <c r="CZ1109" s="175">
        <v>1291.8709984719853</v>
      </c>
      <c r="DA1109" s="175">
        <v>861.24733231465689</v>
      </c>
      <c r="DB1109" s="175">
        <v>2175.2027963458913</v>
      </c>
      <c r="DC1109" s="175">
        <v>2900.270395127855</v>
      </c>
      <c r="DD1109" s="175">
        <v>3625.3379939098186</v>
      </c>
      <c r="DE1109" s="175">
        <v>4350.4055926917827</v>
      </c>
      <c r="DF1109" s="175">
        <v>0</v>
      </c>
      <c r="DG1109" s="175">
        <v>848.44847058129028</v>
      </c>
      <c r="DH1109" s="175">
        <v>691.30213003527138</v>
      </c>
      <c r="DI1109" s="175">
        <v>430.62366615732844</v>
      </c>
      <c r="DJ1109" s="175">
        <v>0</v>
      </c>
      <c r="DK1109" s="175">
        <v>1696.8969411625806</v>
      </c>
      <c r="DL1109" s="175">
        <v>1539.7506006165618</v>
      </c>
      <c r="DM1109" s="175">
        <v>1279.0721367386186</v>
      </c>
      <c r="DN1109" s="175">
        <v>848.44847058129028</v>
      </c>
      <c r="DO1109" s="175">
        <v>1382.6042600705428</v>
      </c>
      <c r="DP1109" s="175">
        <v>1121.9257961925998</v>
      </c>
      <c r="DQ1109" s="175">
        <v>691.30213003527138</v>
      </c>
      <c r="DR1109" s="175">
        <v>861.24733231465689</v>
      </c>
      <c r="DS1109" s="175">
        <v>430.62366615732844</v>
      </c>
      <c r="DT1109" s="175">
        <v>0</v>
      </c>
      <c r="DU1109" s="175">
        <v>2545.345411743871</v>
      </c>
      <c r="DV1109" s="175">
        <v>2388.1990711978519</v>
      </c>
      <c r="DW1109" s="175">
        <v>2127.5206073199088</v>
      </c>
      <c r="DX1109" s="175">
        <v>1696.8969411625806</v>
      </c>
      <c r="DY1109" s="175">
        <v>2231.0527306518334</v>
      </c>
      <c r="DZ1109" s="175">
        <v>1970.3742667738902</v>
      </c>
      <c r="EA1109" s="175">
        <v>1539.7506006165618</v>
      </c>
      <c r="EB1109" s="175">
        <v>1709.6958028959471</v>
      </c>
      <c r="EC1109" s="175">
        <v>1279.0721367386186</v>
      </c>
      <c r="ED1109" s="175">
        <v>848.44847058129028</v>
      </c>
      <c r="EE1109" s="175">
        <v>2073.9063901058144</v>
      </c>
      <c r="EF1109" s="175">
        <v>1813.2279262278712</v>
      </c>
      <c r="EG1109" s="175">
        <v>1382.6042600705428</v>
      </c>
      <c r="EH1109" s="175">
        <v>1552.5494623499283</v>
      </c>
      <c r="EI1109" s="175">
        <v>1121.9257961925998</v>
      </c>
      <c r="EJ1109" s="175">
        <v>691.30213003527138</v>
      </c>
      <c r="EK1109" s="175">
        <v>1291.8709984719853</v>
      </c>
      <c r="EL1109" s="175">
        <v>861.24733231465689</v>
      </c>
      <c r="EM1109" s="175">
        <v>430.62366615732844</v>
      </c>
      <c r="EN1109" s="175">
        <v>0</v>
      </c>
      <c r="EO1109" s="175">
        <v>3079.5012012331235</v>
      </c>
      <c r="EP1109" s="175">
        <v>2818.8227373551804</v>
      </c>
      <c r="EQ1109" s="175">
        <v>2661.6763968091618</v>
      </c>
      <c r="ER1109" s="175">
        <v>2400.9979329312187</v>
      </c>
      <c r="ES1109" s="175">
        <v>1552.5494623499283</v>
      </c>
      <c r="ET1109" s="175">
        <v>1121.9257961925998</v>
      </c>
      <c r="EU1109" s="175">
        <v>861.24733231465689</v>
      </c>
      <c r="EV1109" s="175">
        <v>2070.9601227408384</v>
      </c>
      <c r="EW1109" s="175">
        <v>2761.2801636544514</v>
      </c>
      <c r="EX1109" s="175">
        <v>0</v>
      </c>
      <c r="EY1109" s="175">
        <v>492.59356669347255</v>
      </c>
      <c r="EZ1109" s="175">
        <v>985.18713338694511</v>
      </c>
      <c r="FA1109" s="175">
        <v>1477.780700080418</v>
      </c>
    </row>
    <row r="1110" spans="1:157" ht="14.4" x14ac:dyDescent="0.3">
      <c r="A1110" s="171" t="s">
        <v>620</v>
      </c>
      <c r="B1110" s="172">
        <v>261.55079999999998</v>
      </c>
      <c r="C1110" s="173">
        <v>387.99805000000003</v>
      </c>
      <c r="D1110" s="173">
        <v>396.76670000000013</v>
      </c>
      <c r="E1110" s="173">
        <v>467.73980000000006</v>
      </c>
      <c r="F1110" s="173">
        <v>495.69355000000007</v>
      </c>
      <c r="G1110" s="173">
        <v>511.86660000000006</v>
      </c>
      <c r="H1110" s="204">
        <v>520.23667499999999</v>
      </c>
      <c r="I1110" s="175">
        <v>587.98372499999994</v>
      </c>
      <c r="J1110" s="175">
        <v>614.66684999999995</v>
      </c>
      <c r="K1110" s="175">
        <v>528.60675000000003</v>
      </c>
      <c r="L1110" s="175">
        <v>596.35380000000009</v>
      </c>
      <c r="M1110" s="175">
        <v>623.036925</v>
      </c>
      <c r="N1110" s="175">
        <v>664.10085000000004</v>
      </c>
      <c r="O1110" s="175">
        <v>690.78397500000005</v>
      </c>
      <c r="P1110" s="175">
        <v>717.46709999999996</v>
      </c>
      <c r="Q1110" s="175">
        <v>622.25850000000003</v>
      </c>
      <c r="R1110" s="175">
        <v>630.23</v>
      </c>
      <c r="S1110" s="175">
        <v>694.75099999999998</v>
      </c>
      <c r="T1110" s="175">
        <v>720.1635</v>
      </c>
      <c r="U1110" s="175">
        <v>638.20150000000001</v>
      </c>
      <c r="V1110" s="175">
        <v>702.72250000000008</v>
      </c>
      <c r="W1110" s="175">
        <v>728.13499999999999</v>
      </c>
      <c r="X1110" s="175">
        <v>767.24350000000004</v>
      </c>
      <c r="Y1110" s="175">
        <v>792.65599999999995</v>
      </c>
      <c r="Z1110" s="175">
        <v>818.06849999999997</v>
      </c>
      <c r="AA1110" s="175">
        <v>646.173</v>
      </c>
      <c r="AB1110" s="175">
        <v>710.69400000000007</v>
      </c>
      <c r="AC1110" s="175">
        <v>736.1065000000001</v>
      </c>
      <c r="AD1110" s="175">
        <v>775.21500000000003</v>
      </c>
      <c r="AE1110" s="175">
        <v>800.62750000000005</v>
      </c>
      <c r="AF1110" s="175">
        <v>826.04000000000008</v>
      </c>
      <c r="AG1110" s="175">
        <v>839.73599999999999</v>
      </c>
      <c r="AH1110" s="175">
        <v>865.14850000000001</v>
      </c>
      <c r="AI1110" s="175">
        <v>890.56100000000004</v>
      </c>
      <c r="AJ1110" s="175">
        <v>915.97350000000006</v>
      </c>
      <c r="AK1110" s="175">
        <v>515.87910000000011</v>
      </c>
      <c r="AL1110" s="175">
        <v>633.93487500000015</v>
      </c>
      <c r="AM1110" s="175">
        <v>642.30494999999996</v>
      </c>
      <c r="AN1110" s="175">
        <v>710.05200000000013</v>
      </c>
      <c r="AO1110" s="175">
        <v>736.73512500000015</v>
      </c>
      <c r="AP1110" s="175">
        <v>738.51400000000012</v>
      </c>
      <c r="AQ1110" s="175">
        <v>746.4855</v>
      </c>
      <c r="AR1110" s="175">
        <v>811.00650000000007</v>
      </c>
      <c r="AS1110" s="175">
        <v>836.4190000000001</v>
      </c>
      <c r="AT1110" s="175">
        <v>754.45699999999999</v>
      </c>
      <c r="AU1110" s="175">
        <v>818.97799999999995</v>
      </c>
      <c r="AV1110" s="175">
        <v>844.39049999999986</v>
      </c>
      <c r="AW1110" s="175">
        <v>883.49900000000014</v>
      </c>
      <c r="AX1110" s="175">
        <v>908.91150000000005</v>
      </c>
      <c r="AY1110" s="175">
        <v>934.32400000000007</v>
      </c>
      <c r="AZ1110" s="175">
        <v>829.61647500000004</v>
      </c>
      <c r="BA1110" s="175">
        <v>837.18939999999998</v>
      </c>
      <c r="BB1110" s="175">
        <v>898.48435000000006</v>
      </c>
      <c r="BC1110" s="175">
        <v>922.62622500000009</v>
      </c>
      <c r="BD1110" s="175">
        <v>844.76232499999992</v>
      </c>
      <c r="BE1110" s="175">
        <v>906.05727499999989</v>
      </c>
      <c r="BF1110" s="175">
        <v>930.19914999999992</v>
      </c>
      <c r="BG1110" s="175">
        <v>967.35222500000009</v>
      </c>
      <c r="BH1110" s="175">
        <v>991.4941</v>
      </c>
      <c r="BI1110" s="175">
        <v>1015.635975</v>
      </c>
      <c r="BJ1110" s="175">
        <v>852.33524999999986</v>
      </c>
      <c r="BK1110" s="175">
        <v>913.63019999999995</v>
      </c>
      <c r="BL1110" s="175">
        <v>937.77207499999997</v>
      </c>
      <c r="BM1110" s="175">
        <v>974.92514999999992</v>
      </c>
      <c r="BN1110" s="175">
        <v>999.06702499999983</v>
      </c>
      <c r="BO1110" s="175">
        <v>1023.2088999999999</v>
      </c>
      <c r="BP1110" s="175">
        <v>1036.2201</v>
      </c>
      <c r="BQ1110" s="175">
        <v>1060.361975</v>
      </c>
      <c r="BR1110" s="175">
        <v>1084.5038500000001</v>
      </c>
      <c r="BS1110" s="175">
        <v>1108.6457250000001</v>
      </c>
      <c r="BT1110" s="173">
        <v>734.31959999999992</v>
      </c>
      <c r="BU1110" s="173">
        <v>795.61455000000001</v>
      </c>
      <c r="BV1110" s="173">
        <v>803.18747499999995</v>
      </c>
      <c r="BW1110" s="173">
        <v>864.48242499999992</v>
      </c>
      <c r="BX1110" s="173">
        <v>957.49217499999986</v>
      </c>
      <c r="BY1110" s="174">
        <v>981.63404999999989</v>
      </c>
      <c r="BZ1110" s="175">
        <v>1042.9289999999999</v>
      </c>
      <c r="CA1110" s="175">
        <v>882.80846785714289</v>
      </c>
      <c r="CB1110" s="175">
        <v>972.79049999999995</v>
      </c>
      <c r="CC1110" s="175">
        <v>1034.08545</v>
      </c>
      <c r="CD1110" s="175">
        <v>1041.658375</v>
      </c>
      <c r="CE1110" s="175">
        <v>1102.9533249999999</v>
      </c>
      <c r="CF1110" s="175">
        <v>1195.9630749999997</v>
      </c>
      <c r="CG1110" s="175">
        <v>1220.1049499999997</v>
      </c>
      <c r="CH1110" s="175">
        <v>1281.3998999999999</v>
      </c>
      <c r="CI1110" s="175">
        <v>1121.2793678571429</v>
      </c>
      <c r="CJ1110" s="175">
        <v>931.2156500000001</v>
      </c>
      <c r="CK1110" s="175">
        <v>1000.083525</v>
      </c>
      <c r="CL1110" s="175">
        <v>1068.9513999999999</v>
      </c>
      <c r="CM1110" s="175">
        <v>1093.0932749999999</v>
      </c>
      <c r="CN1110" s="175">
        <v>1178.5300999999999</v>
      </c>
      <c r="CO1110" s="175">
        <v>1239.8250499999997</v>
      </c>
      <c r="CP1110" s="175">
        <v>1263.9669249999997</v>
      </c>
      <c r="CQ1110" s="175">
        <v>1110.8094178571428</v>
      </c>
      <c r="CR1110" s="175">
        <v>1396.2036392857142</v>
      </c>
      <c r="CS1110" s="175">
        <v>1681.5978607142856</v>
      </c>
      <c r="CT1110" s="175">
        <v>1966.992082142857</v>
      </c>
      <c r="CU1110" s="175">
        <v>1108.1241000000002</v>
      </c>
      <c r="CV1110" s="175">
        <v>1173.36735</v>
      </c>
      <c r="CW1110" s="175">
        <v>1238.6106</v>
      </c>
      <c r="CX1110" s="175">
        <v>1261.4818500000001</v>
      </c>
      <c r="CY1110" s="175">
        <v>1342.422</v>
      </c>
      <c r="CZ1110" s="175">
        <v>1400.4908999999998</v>
      </c>
      <c r="DA1110" s="175">
        <v>1423.3621499999999</v>
      </c>
      <c r="DB1110" s="175">
        <v>1278.2655642857144</v>
      </c>
      <c r="DC1110" s="175">
        <v>1563.6597857142858</v>
      </c>
      <c r="DD1110" s="175">
        <v>1849.0540071428572</v>
      </c>
      <c r="DE1110" s="175">
        <v>2134.4482285714289</v>
      </c>
      <c r="DF1110" s="175">
        <v>721.28700000000015</v>
      </c>
      <c r="DG1110" s="175">
        <v>821.70650000000012</v>
      </c>
      <c r="DH1110" s="175">
        <v>829.678</v>
      </c>
      <c r="DI1110" s="175">
        <v>894.19900000000007</v>
      </c>
      <c r="DJ1110" s="175">
        <v>919.61150000000009</v>
      </c>
      <c r="DK1110" s="175">
        <v>908.64935000000003</v>
      </c>
      <c r="DL1110" s="175">
        <v>916.22227499999997</v>
      </c>
      <c r="DM1110" s="175">
        <v>977.51722500000005</v>
      </c>
      <c r="DN1110" s="175">
        <v>1001.6591000000001</v>
      </c>
      <c r="DO1110" s="175">
        <v>923.79519999999991</v>
      </c>
      <c r="DP1110" s="175">
        <v>985.09014999999988</v>
      </c>
      <c r="DQ1110" s="175">
        <v>1009.2320249999999</v>
      </c>
      <c r="DR1110" s="175">
        <v>1046.3851</v>
      </c>
      <c r="DS1110" s="175">
        <v>1070.526975</v>
      </c>
      <c r="DT1110" s="175">
        <v>1094.66885</v>
      </c>
      <c r="DU1110" s="175">
        <v>1036.6775250000001</v>
      </c>
      <c r="DV1110" s="175">
        <v>1044.2504500000002</v>
      </c>
      <c r="DW1110" s="175">
        <v>1105.5454000000002</v>
      </c>
      <c r="DX1110" s="175">
        <v>1129.687275</v>
      </c>
      <c r="DY1110" s="175">
        <v>1051.8233749999999</v>
      </c>
      <c r="DZ1110" s="175">
        <v>1113.1183249999999</v>
      </c>
      <c r="EA1110" s="175">
        <v>1137.2601999999999</v>
      </c>
      <c r="EB1110" s="175">
        <v>1174.4132750000001</v>
      </c>
      <c r="EC1110" s="175">
        <v>1198.5551500000001</v>
      </c>
      <c r="ED1110" s="175">
        <v>1222.6970250000002</v>
      </c>
      <c r="EE1110" s="175">
        <v>1059.3963000000001</v>
      </c>
      <c r="EF1110" s="175">
        <v>1120.6912499999999</v>
      </c>
      <c r="EG1110" s="175">
        <v>1144.8331249999999</v>
      </c>
      <c r="EH1110" s="175">
        <v>1181.9861999999998</v>
      </c>
      <c r="EI1110" s="175">
        <v>1206.1280749999999</v>
      </c>
      <c r="EJ1110" s="175">
        <v>1230.2699499999999</v>
      </c>
      <c r="EK1110" s="175">
        <v>1243.28115</v>
      </c>
      <c r="EL1110" s="175">
        <v>1267.4230250000001</v>
      </c>
      <c r="EM1110" s="175">
        <v>1291.5649000000001</v>
      </c>
      <c r="EN1110" s="175">
        <v>1315.7067750000001</v>
      </c>
      <c r="EO1110" s="175">
        <v>1117.7541000000001</v>
      </c>
      <c r="EP1110" s="175">
        <v>1175.8230000000001</v>
      </c>
      <c r="EQ1110" s="175">
        <v>1182.9973500000001</v>
      </c>
      <c r="ER1110" s="175">
        <v>1241.0662500000001</v>
      </c>
      <c r="ES1110" s="175">
        <v>1329.1807500000002</v>
      </c>
      <c r="ET1110" s="175">
        <v>1352.0520000000001</v>
      </c>
      <c r="EU1110" s="175">
        <v>1410.1209000000003</v>
      </c>
      <c r="EV1110" s="175">
        <v>1258.4277642857144</v>
      </c>
      <c r="EW1110" s="175">
        <v>1611.646992857143</v>
      </c>
      <c r="EX1110" s="175">
        <v>937.96199999999999</v>
      </c>
      <c r="EY1110" s="175">
        <v>1061.4547124999999</v>
      </c>
      <c r="EZ1110" s="175">
        <v>1231.845525</v>
      </c>
      <c r="FA1110" s="175">
        <v>1328.4344249999999</v>
      </c>
    </row>
    <row r="1111" spans="1:157" ht="14.4" x14ac:dyDescent="0.3">
      <c r="A1111" s="171" t="s">
        <v>621</v>
      </c>
      <c r="B1111" s="172">
        <v>293.56917100478177</v>
      </c>
      <c r="C1111" s="173">
        <v>302.55397100478177</v>
      </c>
      <c r="D1111" s="173">
        <v>302.55397100478177</v>
      </c>
      <c r="E1111" s="173">
        <v>302.55397100478177</v>
      </c>
      <c r="F1111" s="173">
        <v>293.56917100478177</v>
      </c>
      <c r="G1111" s="173">
        <v>302.55397100478177</v>
      </c>
      <c r="H1111" s="204">
        <v>302.55397100478177</v>
      </c>
      <c r="I1111" s="175">
        <v>302.55397100478177</v>
      </c>
      <c r="J1111" s="175">
        <v>302.55397100478177</v>
      </c>
      <c r="K1111" s="175">
        <v>302.55397100478177</v>
      </c>
      <c r="L1111" s="175">
        <v>302.55397100478177</v>
      </c>
      <c r="M1111" s="175">
        <v>302.55397100478177</v>
      </c>
      <c r="N1111" s="175">
        <v>302.55397100478177</v>
      </c>
      <c r="O1111" s="175">
        <v>302.55397100478177</v>
      </c>
      <c r="P1111" s="175">
        <v>293.56917100478177</v>
      </c>
      <c r="Q1111" s="175">
        <v>302.55397100478177</v>
      </c>
      <c r="R1111" s="175">
        <v>302.55397100478177</v>
      </c>
      <c r="S1111" s="175">
        <v>302.55397100478177</v>
      </c>
      <c r="T1111" s="175">
        <v>302.55397100478177</v>
      </c>
      <c r="U1111" s="175">
        <v>302.55397100478177</v>
      </c>
      <c r="V1111" s="175">
        <v>302.55397100478177</v>
      </c>
      <c r="W1111" s="175">
        <v>302.55397100478177</v>
      </c>
      <c r="X1111" s="175">
        <v>302.55397100478177</v>
      </c>
      <c r="Y1111" s="175">
        <v>302.55397100478177</v>
      </c>
      <c r="Z1111" s="175">
        <v>302.55397100478177</v>
      </c>
      <c r="AA1111" s="175">
        <v>302.55397100478177</v>
      </c>
      <c r="AB1111" s="175">
        <v>302.55397100478177</v>
      </c>
      <c r="AC1111" s="175">
        <v>302.55397100478177</v>
      </c>
      <c r="AD1111" s="175">
        <v>302.55397100478177</v>
      </c>
      <c r="AE1111" s="175">
        <v>302.55397100478177</v>
      </c>
      <c r="AF1111" s="175">
        <v>302.55397100478177</v>
      </c>
      <c r="AG1111" s="175">
        <v>302.55397100478177</v>
      </c>
      <c r="AH1111" s="175">
        <v>302.55397100478177</v>
      </c>
      <c r="AI1111" s="175">
        <v>302.55397100478177</v>
      </c>
      <c r="AJ1111" s="175">
        <v>293.56917100478177</v>
      </c>
      <c r="AK1111" s="175">
        <v>564.65426223112354</v>
      </c>
      <c r="AL1111" s="175">
        <v>573.63906223112349</v>
      </c>
      <c r="AM1111" s="175">
        <v>573.63906223112349</v>
      </c>
      <c r="AN1111" s="175">
        <v>573.63906223112349</v>
      </c>
      <c r="AO1111" s="175">
        <v>564.65426223112354</v>
      </c>
      <c r="AP1111" s="175">
        <v>573.63906223112349</v>
      </c>
      <c r="AQ1111" s="175">
        <v>573.63906223112349</v>
      </c>
      <c r="AR1111" s="175">
        <v>573.63906223112349</v>
      </c>
      <c r="AS1111" s="175">
        <v>573.63906223112349</v>
      </c>
      <c r="AT1111" s="175">
        <v>573.63906223112349</v>
      </c>
      <c r="AU1111" s="175">
        <v>573.63906223112349</v>
      </c>
      <c r="AV1111" s="175">
        <v>573.63906223112349</v>
      </c>
      <c r="AW1111" s="175">
        <v>573.63906223112349</v>
      </c>
      <c r="AX1111" s="175">
        <v>573.63906223112349</v>
      </c>
      <c r="AY1111" s="175">
        <v>564.65426223112354</v>
      </c>
      <c r="AZ1111" s="175">
        <v>573.63906223112349</v>
      </c>
      <c r="BA1111" s="175">
        <v>573.63906223112349</v>
      </c>
      <c r="BB1111" s="175">
        <v>573.63906223112349</v>
      </c>
      <c r="BC1111" s="175">
        <v>573.63906223112349</v>
      </c>
      <c r="BD1111" s="175">
        <v>573.63906223112349</v>
      </c>
      <c r="BE1111" s="175">
        <v>573.63906223112349</v>
      </c>
      <c r="BF1111" s="175">
        <v>573.63906223112349</v>
      </c>
      <c r="BG1111" s="175">
        <v>573.63906223112349</v>
      </c>
      <c r="BH1111" s="175">
        <v>573.63906223112349</v>
      </c>
      <c r="BI1111" s="175">
        <v>573.63906223112349</v>
      </c>
      <c r="BJ1111" s="175">
        <v>573.63906223112349</v>
      </c>
      <c r="BK1111" s="175">
        <v>573.63906223112349</v>
      </c>
      <c r="BL1111" s="175">
        <v>573.63906223112349</v>
      </c>
      <c r="BM1111" s="175">
        <v>573.63906223112349</v>
      </c>
      <c r="BN1111" s="175">
        <v>573.63906223112349</v>
      </c>
      <c r="BO1111" s="175">
        <v>573.63906223112349</v>
      </c>
      <c r="BP1111" s="175">
        <v>573.63906223112349</v>
      </c>
      <c r="BQ1111" s="175">
        <v>573.63906223112349</v>
      </c>
      <c r="BR1111" s="175">
        <v>573.63906223112349</v>
      </c>
      <c r="BS1111" s="175">
        <v>564.65426223112354</v>
      </c>
      <c r="BT1111" s="173">
        <v>302.55397100478177</v>
      </c>
      <c r="BU1111" s="173">
        <v>302.55397100478177</v>
      </c>
      <c r="BV1111" s="173">
        <v>302.55397100478177</v>
      </c>
      <c r="BW1111" s="173">
        <v>302.55397100478177</v>
      </c>
      <c r="BX1111" s="173">
        <v>302.55397100478177</v>
      </c>
      <c r="BY1111" s="174">
        <v>302.55397100478177</v>
      </c>
      <c r="BZ1111" s="175">
        <v>302.55397100478177</v>
      </c>
      <c r="CA1111" s="175">
        <v>302.55397100478177</v>
      </c>
      <c r="CB1111" s="175">
        <v>573.63906223112349</v>
      </c>
      <c r="CC1111" s="175">
        <v>573.63906223112349</v>
      </c>
      <c r="CD1111" s="175">
        <v>573.63906223112349</v>
      </c>
      <c r="CE1111" s="175">
        <v>573.63906223112349</v>
      </c>
      <c r="CF1111" s="175">
        <v>573.63906223112349</v>
      </c>
      <c r="CG1111" s="175">
        <v>573.63906223112349</v>
      </c>
      <c r="CH1111" s="175">
        <v>573.63906223112349</v>
      </c>
      <c r="CI1111" s="175">
        <v>573.63906223112349</v>
      </c>
      <c r="CJ1111" s="175">
        <v>302.55397100478177</v>
      </c>
      <c r="CK1111" s="175">
        <v>302.55397100478177</v>
      </c>
      <c r="CL1111" s="175">
        <v>302.55397100478177</v>
      </c>
      <c r="CM1111" s="175">
        <v>302.55397100478177</v>
      </c>
      <c r="CN1111" s="175">
        <v>302.55397100478177</v>
      </c>
      <c r="CO1111" s="175">
        <v>302.55397100478177</v>
      </c>
      <c r="CP1111" s="175">
        <v>302.55397100478177</v>
      </c>
      <c r="CQ1111" s="175">
        <v>302.55397100478177</v>
      </c>
      <c r="CR1111" s="175">
        <v>302.55397100478177</v>
      </c>
      <c r="CS1111" s="175">
        <v>302.55397100478177</v>
      </c>
      <c r="CT1111" s="175">
        <v>302.55397100478177</v>
      </c>
      <c r="CU1111" s="175">
        <v>573.63906223112349</v>
      </c>
      <c r="CV1111" s="175">
        <v>573.63906223112349</v>
      </c>
      <c r="CW1111" s="175">
        <v>573.63906223112349</v>
      </c>
      <c r="CX1111" s="175">
        <v>573.63906223112349</v>
      </c>
      <c r="CY1111" s="175">
        <v>573.63906223112349</v>
      </c>
      <c r="CZ1111" s="175">
        <v>573.63906223112349</v>
      </c>
      <c r="DA1111" s="175">
        <v>573.63906223112349</v>
      </c>
      <c r="DB1111" s="175">
        <v>573.63906223112349</v>
      </c>
      <c r="DC1111" s="175">
        <v>573.63906223112349</v>
      </c>
      <c r="DD1111" s="175">
        <v>573.63906223112349</v>
      </c>
      <c r="DE1111" s="175">
        <v>573.63906223112349</v>
      </c>
      <c r="DF1111" s="175">
        <v>564.65426223112354</v>
      </c>
      <c r="DG1111" s="175">
        <v>573.63906223112349</v>
      </c>
      <c r="DH1111" s="175">
        <v>573.63906223112349</v>
      </c>
      <c r="DI1111" s="175">
        <v>573.63906223112349</v>
      </c>
      <c r="DJ1111" s="175">
        <v>564.65426223112354</v>
      </c>
      <c r="DK1111" s="175">
        <v>573.63906223112349</v>
      </c>
      <c r="DL1111" s="175">
        <v>573.63906223112349</v>
      </c>
      <c r="DM1111" s="175">
        <v>573.63906223112349</v>
      </c>
      <c r="DN1111" s="175">
        <v>573.63906223112349</v>
      </c>
      <c r="DO1111" s="175">
        <v>573.63906223112349</v>
      </c>
      <c r="DP1111" s="175">
        <v>573.63906223112349</v>
      </c>
      <c r="DQ1111" s="175">
        <v>573.63906223112349</v>
      </c>
      <c r="DR1111" s="175">
        <v>573.63906223112349</v>
      </c>
      <c r="DS1111" s="175">
        <v>573.63906223112349</v>
      </c>
      <c r="DT1111" s="175">
        <v>564.65426223112354</v>
      </c>
      <c r="DU1111" s="175">
        <v>573.63906223112349</v>
      </c>
      <c r="DV1111" s="175">
        <v>573.63906223112349</v>
      </c>
      <c r="DW1111" s="175">
        <v>573.63906223112349</v>
      </c>
      <c r="DX1111" s="175">
        <v>573.63906223112349</v>
      </c>
      <c r="DY1111" s="175">
        <v>573.63906223112349</v>
      </c>
      <c r="DZ1111" s="175">
        <v>573.63906223112349</v>
      </c>
      <c r="EA1111" s="175">
        <v>573.63906223112349</v>
      </c>
      <c r="EB1111" s="175">
        <v>573.63906223112349</v>
      </c>
      <c r="EC1111" s="175">
        <v>573.63906223112349</v>
      </c>
      <c r="ED1111" s="175">
        <v>573.63906223112349</v>
      </c>
      <c r="EE1111" s="175">
        <v>573.63906223112349</v>
      </c>
      <c r="EF1111" s="175">
        <v>573.63906223112349</v>
      </c>
      <c r="EG1111" s="175">
        <v>573.63906223112349</v>
      </c>
      <c r="EH1111" s="175">
        <v>573.63906223112349</v>
      </c>
      <c r="EI1111" s="175">
        <v>573.63906223112349</v>
      </c>
      <c r="EJ1111" s="175">
        <v>573.63906223112349</v>
      </c>
      <c r="EK1111" s="175">
        <v>573.63906223112349</v>
      </c>
      <c r="EL1111" s="175">
        <v>573.63906223112349</v>
      </c>
      <c r="EM1111" s="175">
        <v>573.63906223112349</v>
      </c>
      <c r="EN1111" s="175">
        <v>564.65426223112354</v>
      </c>
      <c r="EO1111" s="175">
        <v>573.63906223112349</v>
      </c>
      <c r="EP1111" s="175">
        <v>573.63906223112349</v>
      </c>
      <c r="EQ1111" s="175">
        <v>573.63906223112349</v>
      </c>
      <c r="ER1111" s="175">
        <v>573.63906223112349</v>
      </c>
      <c r="ES1111" s="175">
        <v>573.63906223112349</v>
      </c>
      <c r="ET1111" s="175">
        <v>573.63906223112349</v>
      </c>
      <c r="EU1111" s="175">
        <v>573.63906223112349</v>
      </c>
      <c r="EV1111" s="175">
        <v>573.63906223112349</v>
      </c>
      <c r="EW1111" s="175">
        <v>573.63906223112349</v>
      </c>
      <c r="EX1111" s="175">
        <v>564.65426223112354</v>
      </c>
      <c r="EY1111" s="175">
        <v>573.63906223112349</v>
      </c>
      <c r="EZ1111" s="175">
        <v>573.63906223112349</v>
      </c>
      <c r="FA1111" s="175">
        <v>573.63906223112349</v>
      </c>
    </row>
    <row r="1112" spans="1:157" ht="14.4" x14ac:dyDescent="0.3">
      <c r="A1112" s="171" t="s">
        <v>622</v>
      </c>
      <c r="B1112" s="172">
        <v>188.01118460232286</v>
      </c>
      <c r="C1112" s="173">
        <v>612.33441187048084</v>
      </c>
      <c r="D1112" s="173">
        <v>613.02774292777838</v>
      </c>
      <c r="E1112" s="173">
        <v>628.6947882709062</v>
      </c>
      <c r="F1112" s="173">
        <v>641.23904816644756</v>
      </c>
      <c r="G1112" s="173">
        <v>621.62821648664863</v>
      </c>
      <c r="H1112" s="204">
        <v>622.32154754394617</v>
      </c>
      <c r="I1112" s="175">
        <v>637.98859288707399</v>
      </c>
      <c r="J1112" s="175">
        <v>650.53285278261535</v>
      </c>
      <c r="K1112" s="175">
        <v>623.01487860124382</v>
      </c>
      <c r="L1112" s="175">
        <v>638.68192394437153</v>
      </c>
      <c r="M1112" s="175">
        <v>651.22618383991289</v>
      </c>
      <c r="N1112" s="175">
        <v>654.34896928749924</v>
      </c>
      <c r="O1112" s="175">
        <v>666.8932291830406</v>
      </c>
      <c r="P1112" s="175">
        <v>679.43748907858208</v>
      </c>
      <c r="Q1112" s="175">
        <v>630.92202110281642</v>
      </c>
      <c r="R1112" s="175">
        <v>631.61535216011396</v>
      </c>
      <c r="S1112" s="175">
        <v>647.28239750324178</v>
      </c>
      <c r="T1112" s="175">
        <v>659.82665739878314</v>
      </c>
      <c r="U1112" s="175">
        <v>632.30868321741161</v>
      </c>
      <c r="V1112" s="175">
        <v>647.97572856053932</v>
      </c>
      <c r="W1112" s="175">
        <v>660.51998845608068</v>
      </c>
      <c r="X1112" s="175">
        <v>663.64277390366703</v>
      </c>
      <c r="Y1112" s="175">
        <v>676.18703379920839</v>
      </c>
      <c r="Z1112" s="175">
        <v>688.73129369474987</v>
      </c>
      <c r="AA1112" s="175">
        <v>633.00201427470915</v>
      </c>
      <c r="AB1112" s="175">
        <v>648.66905961783687</v>
      </c>
      <c r="AC1112" s="175">
        <v>661.21331951337834</v>
      </c>
      <c r="AD1112" s="175">
        <v>664.33610496096458</v>
      </c>
      <c r="AE1112" s="175">
        <v>676.88036485650605</v>
      </c>
      <c r="AF1112" s="175">
        <v>689.42462475204752</v>
      </c>
      <c r="AG1112" s="175">
        <v>680.0031503040924</v>
      </c>
      <c r="AH1112" s="175">
        <v>692.54741019963376</v>
      </c>
      <c r="AI1112" s="175">
        <v>705.09167009517523</v>
      </c>
      <c r="AJ1112" s="175">
        <v>717.63592999071659</v>
      </c>
      <c r="AK1112" s="175">
        <v>661.58235056000444</v>
      </c>
      <c r="AL1112" s="175">
        <v>670.87615517617223</v>
      </c>
      <c r="AM1112" s="175">
        <v>671.56948623346977</v>
      </c>
      <c r="AN1112" s="175">
        <v>687.2365315765976</v>
      </c>
      <c r="AO1112" s="175">
        <v>699.78079147213896</v>
      </c>
      <c r="AP1112" s="175">
        <v>680.16995979234002</v>
      </c>
      <c r="AQ1112" s="175">
        <v>680.86329084963756</v>
      </c>
      <c r="AR1112" s="175">
        <v>696.53033619276528</v>
      </c>
      <c r="AS1112" s="175">
        <v>709.07459608830675</v>
      </c>
      <c r="AT1112" s="175">
        <v>681.55662190693511</v>
      </c>
      <c r="AU1112" s="175">
        <v>697.22366725006293</v>
      </c>
      <c r="AV1112" s="175">
        <v>709.76792714560429</v>
      </c>
      <c r="AW1112" s="175">
        <v>712.89071259319064</v>
      </c>
      <c r="AX1112" s="175">
        <v>725.434972488732</v>
      </c>
      <c r="AY1112" s="175">
        <v>737.97923238427347</v>
      </c>
      <c r="AZ1112" s="175">
        <v>689.46376440850781</v>
      </c>
      <c r="BA1112" s="175">
        <v>690.15709546580536</v>
      </c>
      <c r="BB1112" s="175">
        <v>705.82414080893307</v>
      </c>
      <c r="BC1112" s="175">
        <v>718.36840070447454</v>
      </c>
      <c r="BD1112" s="175">
        <v>690.8504265231029</v>
      </c>
      <c r="BE1112" s="175">
        <v>706.51747186623061</v>
      </c>
      <c r="BF1112" s="175">
        <v>719.06173176177208</v>
      </c>
      <c r="BG1112" s="175">
        <v>722.18451720935843</v>
      </c>
      <c r="BH1112" s="175">
        <v>734.72877710489979</v>
      </c>
      <c r="BI1112" s="175">
        <v>747.27303700044126</v>
      </c>
      <c r="BJ1112" s="175">
        <v>691.54375758040055</v>
      </c>
      <c r="BK1112" s="175">
        <v>707.21080292352826</v>
      </c>
      <c r="BL1112" s="175">
        <v>719.75506281906974</v>
      </c>
      <c r="BM1112" s="175">
        <v>722.87784826665597</v>
      </c>
      <c r="BN1112" s="175">
        <v>735.42210816219745</v>
      </c>
      <c r="BO1112" s="175">
        <v>747.96636805773892</v>
      </c>
      <c r="BP1112" s="175">
        <v>738.54489360978368</v>
      </c>
      <c r="BQ1112" s="175">
        <v>751.08915350532516</v>
      </c>
      <c r="BR1112" s="175">
        <v>763.63341340086663</v>
      </c>
      <c r="BS1112" s="175">
        <v>776.17767329640799</v>
      </c>
      <c r="BT1112" s="173">
        <v>641.6024878335794</v>
      </c>
      <c r="BU1112" s="173">
        <v>657.26953317670711</v>
      </c>
      <c r="BV1112" s="173">
        <v>657.96286423400466</v>
      </c>
      <c r="BW1112" s="173">
        <v>673.62990957713237</v>
      </c>
      <c r="BX1112" s="173">
        <v>702.53454587309909</v>
      </c>
      <c r="BY1112" s="174">
        <v>715.07880576864056</v>
      </c>
      <c r="BZ1112" s="175">
        <v>730.74585111176827</v>
      </c>
      <c r="CA1112" s="175">
        <v>682.68914251070453</v>
      </c>
      <c r="CB1112" s="175">
        <v>700.14423113927069</v>
      </c>
      <c r="CC1112" s="175">
        <v>715.81127648239851</v>
      </c>
      <c r="CD1112" s="175">
        <v>716.50460753969605</v>
      </c>
      <c r="CE1112" s="175">
        <v>732.17165288282376</v>
      </c>
      <c r="CF1112" s="175">
        <v>761.07628917879049</v>
      </c>
      <c r="CG1112" s="175">
        <v>773.62054907433196</v>
      </c>
      <c r="CH1112" s="175">
        <v>789.28759441745967</v>
      </c>
      <c r="CI1112" s="175">
        <v>741.23088581639593</v>
      </c>
      <c r="CJ1112" s="175">
        <v>667.25666885017245</v>
      </c>
      <c r="CK1112" s="175">
        <v>683.61704525059781</v>
      </c>
      <c r="CL1112" s="175">
        <v>699.97742165102306</v>
      </c>
      <c r="CM1112" s="175">
        <v>712.52168154656454</v>
      </c>
      <c r="CN1112" s="175">
        <v>740.73298678523361</v>
      </c>
      <c r="CO1112" s="175">
        <v>756.40003212836143</v>
      </c>
      <c r="CP1112" s="175">
        <v>768.94429202390279</v>
      </c>
      <c r="CQ1112" s="175">
        <v>718.49287546226515</v>
      </c>
      <c r="CR1112" s="175">
        <v>756.97696486491577</v>
      </c>
      <c r="CS1112" s="175">
        <v>795.4610542675664</v>
      </c>
      <c r="CT1112" s="175">
        <v>833.94514367021713</v>
      </c>
      <c r="CU1112" s="175">
        <v>725.79841215586384</v>
      </c>
      <c r="CV1112" s="175">
        <v>742.15878855628921</v>
      </c>
      <c r="CW1112" s="175">
        <v>758.51916495671446</v>
      </c>
      <c r="CX1112" s="175">
        <v>771.06342485225593</v>
      </c>
      <c r="CY1112" s="175">
        <v>799.274730090925</v>
      </c>
      <c r="CZ1112" s="175">
        <v>814.94177543405272</v>
      </c>
      <c r="DA1112" s="175">
        <v>827.48603532959419</v>
      </c>
      <c r="DB1112" s="175">
        <v>777.03461876795654</v>
      </c>
      <c r="DC1112" s="175">
        <v>815.51870817060717</v>
      </c>
      <c r="DD1112" s="175">
        <v>854.00279757325779</v>
      </c>
      <c r="DE1112" s="175">
        <v>892.48688697590853</v>
      </c>
      <c r="DF1112" s="175">
        <v>720.12409386569584</v>
      </c>
      <c r="DG1112" s="175">
        <v>729.41789848186363</v>
      </c>
      <c r="DH1112" s="175">
        <v>730.11122953916117</v>
      </c>
      <c r="DI1112" s="175">
        <v>745.778274882289</v>
      </c>
      <c r="DJ1112" s="175">
        <v>758.32253477783036</v>
      </c>
      <c r="DK1112" s="175">
        <v>738.71170309803142</v>
      </c>
      <c r="DL1112" s="175">
        <v>739.40503415532896</v>
      </c>
      <c r="DM1112" s="175">
        <v>755.07207949845667</v>
      </c>
      <c r="DN1112" s="175">
        <v>767.61633939399815</v>
      </c>
      <c r="DO1112" s="175">
        <v>740.0983652126265</v>
      </c>
      <c r="DP1112" s="175">
        <v>755.76541055575433</v>
      </c>
      <c r="DQ1112" s="175">
        <v>768.30967045129569</v>
      </c>
      <c r="DR1112" s="175">
        <v>771.43245589888204</v>
      </c>
      <c r="DS1112" s="175">
        <v>783.9767157944234</v>
      </c>
      <c r="DT1112" s="175">
        <v>796.52097568996487</v>
      </c>
      <c r="DU1112" s="175">
        <v>748.00550771419921</v>
      </c>
      <c r="DV1112" s="175">
        <v>748.69883877149675</v>
      </c>
      <c r="DW1112" s="175">
        <v>764.36588411462446</v>
      </c>
      <c r="DX1112" s="175">
        <v>776.91014401016594</v>
      </c>
      <c r="DY1112" s="175">
        <v>749.39216982879429</v>
      </c>
      <c r="DZ1112" s="175">
        <v>765.05921517192201</v>
      </c>
      <c r="EA1112" s="175">
        <v>777.60347506746348</v>
      </c>
      <c r="EB1112" s="175">
        <v>780.72626051504983</v>
      </c>
      <c r="EC1112" s="175">
        <v>793.27052041059119</v>
      </c>
      <c r="ED1112" s="175">
        <v>805.81478030613266</v>
      </c>
      <c r="EE1112" s="175">
        <v>750.08550088609195</v>
      </c>
      <c r="EF1112" s="175">
        <v>765.75254622921966</v>
      </c>
      <c r="EG1112" s="175">
        <v>778.29680612476113</v>
      </c>
      <c r="EH1112" s="175">
        <v>781.41959157234737</v>
      </c>
      <c r="EI1112" s="175">
        <v>793.96385146788884</v>
      </c>
      <c r="EJ1112" s="175">
        <v>806.50811136343032</v>
      </c>
      <c r="EK1112" s="175">
        <v>797.08663691547508</v>
      </c>
      <c r="EL1112" s="175">
        <v>809.63089681101656</v>
      </c>
      <c r="EM1112" s="175">
        <v>822.17515670655803</v>
      </c>
      <c r="EN1112" s="175">
        <v>834.7194166020995</v>
      </c>
      <c r="EO1112" s="175">
        <v>758.68597444496208</v>
      </c>
      <c r="EP1112" s="175">
        <v>774.35301978808991</v>
      </c>
      <c r="EQ1112" s="175">
        <v>775.04635084538745</v>
      </c>
      <c r="ER1112" s="175">
        <v>790.71339618851516</v>
      </c>
      <c r="ES1112" s="175">
        <v>819.61803248448189</v>
      </c>
      <c r="ET1112" s="175">
        <v>832.16229238002325</v>
      </c>
      <c r="EU1112" s="175">
        <v>847.82933772315107</v>
      </c>
      <c r="EV1112" s="175">
        <v>799.77262912208732</v>
      </c>
      <c r="EW1112" s="175">
        <v>826.32214087421778</v>
      </c>
      <c r="EX1112" s="175">
        <v>778.66583717138724</v>
      </c>
      <c r="EY1112" s="175">
        <v>799.44922772597738</v>
      </c>
      <c r="EZ1112" s="175">
        <v>820.23261828056764</v>
      </c>
      <c r="FA1112" s="175">
        <v>841.01600883515778</v>
      </c>
    </row>
    <row r="1113" spans="1:157" ht="14.4" x14ac:dyDescent="0.3">
      <c r="A1113" s="171" t="s">
        <v>623</v>
      </c>
      <c r="B1113" s="172">
        <v>136.37267267026758</v>
      </c>
      <c r="C1113" s="173">
        <v>294.59386330602831</v>
      </c>
      <c r="D1113" s="173">
        <v>279.82542735715617</v>
      </c>
      <c r="E1113" s="173">
        <v>262.42159550367461</v>
      </c>
      <c r="F1113" s="173">
        <v>222.51054987749592</v>
      </c>
      <c r="G1113" s="173">
        <v>392.75494582577403</v>
      </c>
      <c r="H1113" s="204">
        <v>377.94665237690197</v>
      </c>
      <c r="I1113" s="175">
        <v>360.22021552342045</v>
      </c>
      <c r="J1113" s="175">
        <v>321.08058739724174</v>
      </c>
      <c r="K1113" s="175">
        <v>363.13835892802985</v>
      </c>
      <c r="L1113" s="175">
        <v>345.41192207454833</v>
      </c>
      <c r="M1113" s="175">
        <v>306.27229394836962</v>
      </c>
      <c r="N1113" s="175">
        <v>327.68548522106681</v>
      </c>
      <c r="O1113" s="175">
        <v>288.54585709488805</v>
      </c>
      <c r="P1113" s="175">
        <v>248.50774896870936</v>
      </c>
      <c r="Q1113" s="175">
        <v>524.97349155064808</v>
      </c>
      <c r="R1113" s="175">
        <v>510.12534060177586</v>
      </c>
      <c r="S1113" s="175">
        <v>492.07629874829439</v>
      </c>
      <c r="T1113" s="175">
        <v>452.80960812211583</v>
      </c>
      <c r="U1113" s="175">
        <v>495.27718965290381</v>
      </c>
      <c r="V1113" s="175">
        <v>477.22814779942229</v>
      </c>
      <c r="W1113" s="175">
        <v>437.96145717324362</v>
      </c>
      <c r="X1113" s="175">
        <v>459.17910594594082</v>
      </c>
      <c r="Y1113" s="175">
        <v>419.91241531976203</v>
      </c>
      <c r="Z1113" s="175">
        <v>380.64572469358336</v>
      </c>
      <c r="AA1113" s="175">
        <v>480.42903870403165</v>
      </c>
      <c r="AB1113" s="175">
        <v>462.37999685055024</v>
      </c>
      <c r="AC1113" s="175">
        <v>423.11330622437146</v>
      </c>
      <c r="AD1113" s="175">
        <v>444.33095499706872</v>
      </c>
      <c r="AE1113" s="175">
        <v>405.06426437088999</v>
      </c>
      <c r="AF1113" s="175">
        <v>365.79757374471131</v>
      </c>
      <c r="AG1113" s="175">
        <v>426.28191314358713</v>
      </c>
      <c r="AH1113" s="175">
        <v>387.01522251740846</v>
      </c>
      <c r="AI1113" s="175">
        <v>347.74853189122973</v>
      </c>
      <c r="AJ1113" s="175">
        <v>307.58336126505105</v>
      </c>
      <c r="AK1113" s="175">
        <v>236.27112838866992</v>
      </c>
      <c r="AL1113" s="175">
        <v>352.15022925923165</v>
      </c>
      <c r="AM1113" s="175">
        <v>337.34193581035947</v>
      </c>
      <c r="AN1113" s="175">
        <v>319.61549895687796</v>
      </c>
      <c r="AO1113" s="175">
        <v>279.57739083069924</v>
      </c>
      <c r="AP1113" s="175">
        <v>448.38236927897736</v>
      </c>
      <c r="AQ1113" s="175">
        <v>433.53421833010526</v>
      </c>
      <c r="AR1113" s="175">
        <v>415.48517647662379</v>
      </c>
      <c r="AS1113" s="175">
        <v>376.21848585044512</v>
      </c>
      <c r="AT1113" s="175">
        <v>418.6860673812331</v>
      </c>
      <c r="AU1113" s="175">
        <v>400.63702552775158</v>
      </c>
      <c r="AV1113" s="175">
        <v>361.37033490157296</v>
      </c>
      <c r="AW1113" s="175">
        <v>382.58798367427016</v>
      </c>
      <c r="AX1113" s="175">
        <v>343.32129304809138</v>
      </c>
      <c r="AY1113" s="175">
        <v>303.1561224219127</v>
      </c>
      <c r="AZ1113" s="175">
        <v>578.67197250385141</v>
      </c>
      <c r="BA1113" s="175">
        <v>563.78396405497938</v>
      </c>
      <c r="BB1113" s="175">
        <v>545.41231720149779</v>
      </c>
      <c r="BC1113" s="175">
        <v>506.01856407531909</v>
      </c>
      <c r="BD1113" s="175">
        <v>548.89595560610712</v>
      </c>
      <c r="BE1113" s="175">
        <v>530.52430875262564</v>
      </c>
      <c r="BF1113" s="175">
        <v>491.13055562644695</v>
      </c>
      <c r="BG1113" s="175">
        <v>512.15266189914405</v>
      </c>
      <c r="BH1113" s="175">
        <v>472.75890877296536</v>
      </c>
      <c r="BI1113" s="175">
        <v>433.36515564678666</v>
      </c>
      <c r="BJ1113" s="175">
        <v>534.00794715723509</v>
      </c>
      <c r="BK1113" s="175">
        <v>515.6363003037535</v>
      </c>
      <c r="BL1113" s="175">
        <v>476.24254717757486</v>
      </c>
      <c r="BM1113" s="175">
        <v>497.26465345027191</v>
      </c>
      <c r="BN1113" s="175">
        <v>457.87090032409327</v>
      </c>
      <c r="BO1113" s="175">
        <v>418.47714719791458</v>
      </c>
      <c r="BP1113" s="175">
        <v>478.89300659679043</v>
      </c>
      <c r="BQ1113" s="175">
        <v>439.49925347061173</v>
      </c>
      <c r="BR1113" s="175">
        <v>400.10550034443304</v>
      </c>
      <c r="BS1113" s="175">
        <v>359.8132672182544</v>
      </c>
      <c r="BT1113" s="173">
        <v>590.66322717264961</v>
      </c>
      <c r="BU1113" s="173">
        <v>572.29158031916813</v>
      </c>
      <c r="BV1113" s="173">
        <v>557.40357187029599</v>
      </c>
      <c r="BW1113" s="173">
        <v>539.0319250168144</v>
      </c>
      <c r="BX1113" s="173">
        <v>466.37851658828214</v>
      </c>
      <c r="BY1113" s="174">
        <v>426.9847634621035</v>
      </c>
      <c r="BZ1113" s="175">
        <v>408.61311660862191</v>
      </c>
      <c r="CA1113" s="175">
        <v>508.7666715768479</v>
      </c>
      <c r="CB1113" s="175">
        <v>647.47300062585293</v>
      </c>
      <c r="CC1113" s="175">
        <v>629.10135377237145</v>
      </c>
      <c r="CD1113" s="175">
        <v>614.21334532349931</v>
      </c>
      <c r="CE1113" s="175">
        <v>595.84169847001783</v>
      </c>
      <c r="CF1113" s="175">
        <v>523.1882900414854</v>
      </c>
      <c r="CG1113" s="175">
        <v>483.79453691530671</v>
      </c>
      <c r="CH1113" s="175">
        <v>465.42289006182523</v>
      </c>
      <c r="CI1113" s="175">
        <v>565.57644503005133</v>
      </c>
      <c r="CJ1113" s="175">
        <v>677.0024117618367</v>
      </c>
      <c r="CK1113" s="175">
        <v>643.74275645948296</v>
      </c>
      <c r="CL1113" s="175">
        <v>610.48310115712934</v>
      </c>
      <c r="CM1113" s="175">
        <v>571.08934803095065</v>
      </c>
      <c r="CN1113" s="175">
        <v>513.32394805129047</v>
      </c>
      <c r="CO1113" s="175">
        <v>494.95230119780882</v>
      </c>
      <c r="CP1113" s="175">
        <v>455.55854807163024</v>
      </c>
      <c r="CQ1113" s="175">
        <v>566.59320210430417</v>
      </c>
      <c r="CR1113" s="175">
        <v>671.48779306562267</v>
      </c>
      <c r="CS1113" s="175">
        <v>796.7654784325357</v>
      </c>
      <c r="CT1113" s="175">
        <v>901.66006939385431</v>
      </c>
      <c r="CU1113" s="175">
        <v>727.65594021504012</v>
      </c>
      <c r="CV1113" s="175">
        <v>694.03382241268639</v>
      </c>
      <c r="CW1113" s="175">
        <v>660.41170461033266</v>
      </c>
      <c r="CX1113" s="175">
        <v>620.890888984154</v>
      </c>
      <c r="CY1113" s="175">
        <v>562.67582150449368</v>
      </c>
      <c r="CZ1113" s="175">
        <v>543.98156965101225</v>
      </c>
      <c r="DA1113" s="175">
        <v>504.46075402483359</v>
      </c>
      <c r="DB1113" s="175">
        <v>616.30150020036479</v>
      </c>
      <c r="DC1113" s="175">
        <v>721.19609116168328</v>
      </c>
      <c r="DD1113" s="175">
        <v>846.4737765285962</v>
      </c>
      <c r="DE1113" s="175">
        <v>951.36836748991482</v>
      </c>
      <c r="DF1113" s="175">
        <v>280.06690857005486</v>
      </c>
      <c r="DG1113" s="175">
        <v>412.18669429492894</v>
      </c>
      <c r="DH1113" s="175">
        <v>397.33854334605678</v>
      </c>
      <c r="DI1113" s="175">
        <v>379.28950149257537</v>
      </c>
      <c r="DJ1113" s="175">
        <v>339.12433086639658</v>
      </c>
      <c r="DK1113" s="175">
        <v>506.65520681467478</v>
      </c>
      <c r="DL1113" s="175">
        <v>491.7671983658027</v>
      </c>
      <c r="DM1113" s="175">
        <v>473.39555151232099</v>
      </c>
      <c r="DN1113" s="175">
        <v>434.00179838614241</v>
      </c>
      <c r="DO1113" s="175">
        <v>476.87918991693044</v>
      </c>
      <c r="DP1113" s="175">
        <v>458.50754306344891</v>
      </c>
      <c r="DQ1113" s="175">
        <v>419.11378993727021</v>
      </c>
      <c r="DR1113" s="175">
        <v>440.13589620996748</v>
      </c>
      <c r="DS1113" s="175">
        <v>400.74214308378873</v>
      </c>
      <c r="DT1113" s="175">
        <v>360.44990995761003</v>
      </c>
      <c r="DU1113" s="175">
        <v>626.25404670621538</v>
      </c>
      <c r="DV1113" s="175">
        <v>611.36603825734335</v>
      </c>
      <c r="DW1113" s="175">
        <v>592.99439140386175</v>
      </c>
      <c r="DX1113" s="175">
        <v>553.60063827768306</v>
      </c>
      <c r="DY1113" s="175">
        <v>596.47802980847121</v>
      </c>
      <c r="DZ1113" s="175">
        <v>578.10638295498961</v>
      </c>
      <c r="EA1113" s="175">
        <v>538.71262982881092</v>
      </c>
      <c r="EB1113" s="175">
        <v>559.73473610150813</v>
      </c>
      <c r="EC1113" s="175">
        <v>520.34098297532944</v>
      </c>
      <c r="ED1113" s="175">
        <v>480.9472298491508</v>
      </c>
      <c r="EE1113" s="175">
        <v>581.59002135959906</v>
      </c>
      <c r="EF1113" s="175">
        <v>563.21837450611747</v>
      </c>
      <c r="EG1113" s="175">
        <v>523.82462137993878</v>
      </c>
      <c r="EH1113" s="175">
        <v>544.84672765263599</v>
      </c>
      <c r="EI1113" s="175">
        <v>505.4529745264573</v>
      </c>
      <c r="EJ1113" s="175">
        <v>466.0592214002786</v>
      </c>
      <c r="EK1113" s="175">
        <v>526.4750807991544</v>
      </c>
      <c r="EL1113" s="175">
        <v>487.08132767297576</v>
      </c>
      <c r="EM1113" s="175">
        <v>447.68757454679712</v>
      </c>
      <c r="EN1113" s="175">
        <v>407.39534142061837</v>
      </c>
      <c r="EO1113" s="175">
        <v>688.84532982821702</v>
      </c>
      <c r="EP1113" s="175">
        <v>670.15107797473547</v>
      </c>
      <c r="EQ1113" s="175">
        <v>655.2232120258634</v>
      </c>
      <c r="ER1113" s="175">
        <v>636.52896017238186</v>
      </c>
      <c r="ES1113" s="175">
        <v>563.38602674384947</v>
      </c>
      <c r="ET1113" s="175">
        <v>523.8652111176707</v>
      </c>
      <c r="EU1113" s="175">
        <v>505.17095926418926</v>
      </c>
      <c r="EV1113" s="175">
        <v>606.16725387527242</v>
      </c>
      <c r="EW1113" s="175">
        <v>733.55922640458402</v>
      </c>
      <c r="EX1113" s="175">
        <v>307.58858290062409</v>
      </c>
      <c r="EY1113" s="175">
        <v>428.60095295235334</v>
      </c>
      <c r="EZ1113" s="175">
        <v>496.97772992715966</v>
      </c>
      <c r="FA1113" s="175">
        <v>578.35741005756051</v>
      </c>
    </row>
    <row r="1114" spans="1:157" ht="14.4" x14ac:dyDescent="0.3">
      <c r="A1114" s="171" t="s">
        <v>624</v>
      </c>
      <c r="B1114" s="172">
        <v>253.45271275695723</v>
      </c>
      <c r="C1114" s="173">
        <v>572.75816863836553</v>
      </c>
      <c r="D1114" s="173">
        <v>519.20673104290779</v>
      </c>
      <c r="E1114" s="173">
        <v>452.01880999922895</v>
      </c>
      <c r="F1114" s="173">
        <v>349.01310584283738</v>
      </c>
      <c r="G1114" s="173">
        <v>799.92828690519912</v>
      </c>
      <c r="H1114" s="204">
        <v>732.9640839440417</v>
      </c>
      <c r="I1114" s="175">
        <v>659.01442122858009</v>
      </c>
      <c r="J1114" s="175">
        <v>568.39503067292515</v>
      </c>
      <c r="K1114" s="175">
        <v>670.97542756253881</v>
      </c>
      <c r="L1114" s="175">
        <v>606.69027278986812</v>
      </c>
      <c r="M1114" s="175">
        <v>519.25812726984805</v>
      </c>
      <c r="N1114" s="175">
        <v>547.86928332676564</v>
      </c>
      <c r="O1114" s="175">
        <v>443.34393014724327</v>
      </c>
      <c r="P1114" s="175">
        <v>322.95787720098929</v>
      </c>
      <c r="Q1114" s="175">
        <v>1435.6140200288803</v>
      </c>
      <c r="R1114" s="175">
        <v>1315.6650038794639</v>
      </c>
      <c r="S1114" s="175">
        <v>1173.2432894003716</v>
      </c>
      <c r="T1114" s="175">
        <v>930.47822310916365</v>
      </c>
      <c r="U1114" s="175">
        <v>1197.7636777707291</v>
      </c>
      <c r="V1114" s="175">
        <v>1064.8091488450493</v>
      </c>
      <c r="W1114" s="175">
        <v>862.20879453791656</v>
      </c>
      <c r="X1114" s="175">
        <v>962.1328363028382</v>
      </c>
      <c r="Y1114" s="175">
        <v>780.5896865627825</v>
      </c>
      <c r="Z1114" s="175">
        <v>674.77515343360574</v>
      </c>
      <c r="AA1114" s="175">
        <v>1080.7166766067458</v>
      </c>
      <c r="AB1114" s="175">
        <v>978.04036406453451</v>
      </c>
      <c r="AC1114" s="175">
        <v>795.06435300107478</v>
      </c>
      <c r="AD1114" s="175">
        <v>891.01213683444257</v>
      </c>
      <c r="AE1114" s="175">
        <v>713.51268647256563</v>
      </c>
      <c r="AF1114" s="175">
        <v>627.87296362733525</v>
      </c>
      <c r="AG1114" s="175">
        <v>809.39302885930863</v>
      </c>
      <c r="AH1114" s="175">
        <v>653.47165839617082</v>
      </c>
      <c r="AI1114" s="175">
        <v>568.06146510848464</v>
      </c>
      <c r="AJ1114" s="175">
        <v>508.74034527132136</v>
      </c>
      <c r="AK1114" s="175">
        <v>383.41884916979143</v>
      </c>
      <c r="AL1114" s="175">
        <v>645.34151002210399</v>
      </c>
      <c r="AM1114" s="175">
        <v>584.6446671399857</v>
      </c>
      <c r="AN1114" s="175">
        <v>511.98681792390806</v>
      </c>
      <c r="AO1114" s="175">
        <v>415.91255549913808</v>
      </c>
      <c r="AP1114" s="175">
        <v>859.03860940708421</v>
      </c>
      <c r="AQ1114" s="175">
        <v>796.18581332805479</v>
      </c>
      <c r="AR1114" s="175">
        <v>722.20565745553779</v>
      </c>
      <c r="AS1114" s="175">
        <v>608.73557515477842</v>
      </c>
      <c r="AT1114" s="175">
        <v>735.32560088390471</v>
      </c>
      <c r="AU1114" s="175">
        <v>661.34544501138646</v>
      </c>
      <c r="AV1114" s="175">
        <v>558.63238086965066</v>
      </c>
      <c r="AW1114" s="175">
        <v>587.36528913886957</v>
      </c>
      <c r="AX1114" s="175">
        <v>465.29923591370851</v>
      </c>
      <c r="AY1114" s="175">
        <v>397.02081426556111</v>
      </c>
      <c r="AZ1114" s="175">
        <v>1333.6788559017393</v>
      </c>
      <c r="BA1114" s="175">
        <v>1265.3757907358897</v>
      </c>
      <c r="BB1114" s="175">
        <v>1182.2978389871048</v>
      </c>
      <c r="BC1114" s="175">
        <v>1004.1563611151832</v>
      </c>
      <c r="BD1114" s="175">
        <v>1198.0511106233644</v>
      </c>
      <c r="BE1114" s="175">
        <v>1114.9731588745806</v>
      </c>
      <c r="BF1114" s="175">
        <v>922.81626404400413</v>
      </c>
      <c r="BG1114" s="175">
        <v>1031.8952071257954</v>
      </c>
      <c r="BH1114" s="175">
        <v>827.12443703243116</v>
      </c>
      <c r="BI1114" s="175">
        <v>708.68533370279147</v>
      </c>
      <c r="BJ1114" s="175">
        <v>1130.7264305108401</v>
      </c>
      <c r="BK1114" s="175">
        <v>1047.6484787620564</v>
      </c>
      <c r="BL1114" s="175">
        <v>842.87770866869266</v>
      </c>
      <c r="BM1114" s="175">
        <v>950.55511005461688</v>
      </c>
      <c r="BN1114" s="175">
        <v>759.79975691990637</v>
      </c>
      <c r="BO1114" s="175">
        <v>659.23309341337097</v>
      </c>
      <c r="BP1114" s="175">
        <v>854.86328304304209</v>
      </c>
      <c r="BQ1114" s="175">
        <v>686.63786889255732</v>
      </c>
      <c r="BR1114" s="175">
        <v>598.27674346123183</v>
      </c>
      <c r="BS1114" s="175">
        <v>500.32518549954949</v>
      </c>
      <c r="BT1114" s="173">
        <v>1714.9430729132484</v>
      </c>
      <c r="BU1114" s="173">
        <v>1566.5299154293546</v>
      </c>
      <c r="BV1114" s="173">
        <v>1446.2589152209366</v>
      </c>
      <c r="BW1114" s="173">
        <v>1297.8457577370402</v>
      </c>
      <c r="BX1114" s="173">
        <v>848.47905420069094</v>
      </c>
      <c r="BY1114" s="174">
        <v>696.40035741048757</v>
      </c>
      <c r="BZ1114" s="175">
        <v>635.41148632304191</v>
      </c>
      <c r="CA1114" s="175">
        <v>1086.5335259643446</v>
      </c>
      <c r="CB1114" s="175">
        <v>1526.1677913823623</v>
      </c>
      <c r="CC1114" s="175">
        <v>1434.8658723044609</v>
      </c>
      <c r="CD1114" s="175">
        <v>1360.8766565596354</v>
      </c>
      <c r="CE1114" s="175">
        <v>1269.574737481734</v>
      </c>
      <c r="CF1114" s="175">
        <v>939.65244263329078</v>
      </c>
      <c r="CG1114" s="175">
        <v>741.64591025350944</v>
      </c>
      <c r="CH1114" s="175">
        <v>683.79720501706345</v>
      </c>
      <c r="CI1114" s="175">
        <v>1131.3348281562176</v>
      </c>
      <c r="CJ1114" s="175">
        <v>2219.6564340346813</v>
      </c>
      <c r="CK1114" s="175">
        <v>1950.9722763423695</v>
      </c>
      <c r="CL1114" s="175">
        <v>1623.7179205449731</v>
      </c>
      <c r="CM1114" s="175">
        <v>1305.4801853421911</v>
      </c>
      <c r="CN1114" s="175">
        <v>945.32946929887839</v>
      </c>
      <c r="CO1114" s="175">
        <v>841.04990061751778</v>
      </c>
      <c r="CP1114" s="175">
        <v>701.67652855886627</v>
      </c>
      <c r="CQ1114" s="175">
        <v>1269.1586068357174</v>
      </c>
      <c r="CR1114" s="175">
        <v>1923.7696047911061</v>
      </c>
      <c r="CS1114" s="175">
        <v>2684.4728012220098</v>
      </c>
      <c r="CT1114" s="175">
        <v>3280.5136010723181</v>
      </c>
      <c r="CU1114" s="175">
        <v>1828.2912036275593</v>
      </c>
      <c r="CV1114" s="175">
        <v>1657.1558312117122</v>
      </c>
      <c r="CW1114" s="175">
        <v>1441.0366834023225</v>
      </c>
      <c r="CX1114" s="175">
        <v>1244.6293422983217</v>
      </c>
      <c r="CY1114" s="175">
        <v>976.07129841286826</v>
      </c>
      <c r="CZ1114" s="175">
        <v>891.53450289043269</v>
      </c>
      <c r="DA1114" s="175">
        <v>720.48646874160966</v>
      </c>
      <c r="DB1114" s="175">
        <v>1221.8213704982784</v>
      </c>
      <c r="DC1114" s="175">
        <v>1639.8183236221364</v>
      </c>
      <c r="DD1114" s="175">
        <v>2282.4581252325916</v>
      </c>
      <c r="DE1114" s="175">
        <v>2878.4989250828999</v>
      </c>
      <c r="DF1114" s="175">
        <v>457.32551302427538</v>
      </c>
      <c r="DG1114" s="175">
        <v>812.4348508035049</v>
      </c>
      <c r="DH1114" s="175">
        <v>751.57463835935539</v>
      </c>
      <c r="DI1114" s="175">
        <v>677.59448248683714</v>
      </c>
      <c r="DJ1114" s="175">
        <v>560.44167336944577</v>
      </c>
      <c r="DK1114" s="175">
        <v>1067.7337418185671</v>
      </c>
      <c r="DL1114" s="175">
        <v>986.39364474738977</v>
      </c>
      <c r="DM1114" s="175">
        <v>903.31569299860405</v>
      </c>
      <c r="DN1114" s="175">
        <v>766.59360170134642</v>
      </c>
      <c r="DO1114" s="175">
        <v>919.0689646348643</v>
      </c>
      <c r="DP1114" s="175">
        <v>823.37713762329133</v>
      </c>
      <c r="DQ1114" s="175">
        <v>705.57001969516443</v>
      </c>
      <c r="DR1114" s="175">
        <v>744.25844847343853</v>
      </c>
      <c r="DS1114" s="175">
        <v>630.26755716620448</v>
      </c>
      <c r="DT1114" s="175">
        <v>534.50009058130001</v>
      </c>
      <c r="DU1114" s="175">
        <v>1486.0964748468687</v>
      </c>
      <c r="DV1114" s="175">
        <v>1412.1072591020431</v>
      </c>
      <c r="DW1114" s="175">
        <v>1320.8053400241417</v>
      </c>
      <c r="DX1114" s="175">
        <v>1137.8777753837119</v>
      </c>
      <c r="DY1114" s="175">
        <v>1338.1180433572165</v>
      </c>
      <c r="DZ1114" s="175">
        <v>1246.816124279314</v>
      </c>
      <c r="EA1114" s="175">
        <v>1070.5530952711877</v>
      </c>
      <c r="EB1114" s="175">
        <v>1165.6166213943216</v>
      </c>
      <c r="EC1114" s="175">
        <v>987.4751435224025</v>
      </c>
      <c r="ED1114" s="175">
        <v>832.91460468341756</v>
      </c>
      <c r="EE1114" s="175">
        <v>1264.1288276123887</v>
      </c>
      <c r="EF1114" s="175">
        <v>1181.3698930305825</v>
      </c>
      <c r="EG1114" s="175">
        <v>1003.2284151586622</v>
      </c>
      <c r="EH1114" s="175">
        <v>1098.2919412817985</v>
      </c>
      <c r="EI1114" s="175">
        <v>906.13504645122396</v>
      </c>
      <c r="EJ1114" s="175">
        <v>765.58992457089278</v>
      </c>
      <c r="EK1114" s="175">
        <v>1015.213989533011</v>
      </c>
      <c r="EL1114" s="175">
        <v>810.44321943964917</v>
      </c>
      <c r="EM1114" s="175">
        <v>692.74222166144739</v>
      </c>
      <c r="EN1114" s="175">
        <v>601.34824919869914</v>
      </c>
      <c r="EO1114" s="175">
        <v>1696.7514000282852</v>
      </c>
      <c r="EP1114" s="175">
        <v>1603.8462248112362</v>
      </c>
      <c r="EQ1114" s="175">
        <v>1480.6322522188941</v>
      </c>
      <c r="ER1114" s="175">
        <v>1387.7270770018476</v>
      </c>
      <c r="ES1114" s="175">
        <v>1039.9813342056016</v>
      </c>
      <c r="ET1114" s="175">
        <v>861.26527027026168</v>
      </c>
      <c r="EU1114" s="175">
        <v>762.71305778917065</v>
      </c>
      <c r="EV1114" s="175">
        <v>1236.8379338829011</v>
      </c>
      <c r="EW1114" s="175">
        <v>1773.6034923035829</v>
      </c>
      <c r="EX1114" s="175">
        <v>487.45295317981373</v>
      </c>
      <c r="EY1114" s="175">
        <v>799.04598182775226</v>
      </c>
      <c r="EZ1114" s="175">
        <v>928.50779576264415</v>
      </c>
      <c r="FA1114" s="175">
        <v>1168.3814765952593</v>
      </c>
    </row>
    <row r="1115" spans="1:157" ht="14.4" x14ac:dyDescent="0.3">
      <c r="A1115" s="176" t="s">
        <v>625</v>
      </c>
      <c r="B1115" s="172">
        <v>0</v>
      </c>
      <c r="C1115" s="173">
        <v>0</v>
      </c>
      <c r="D1115" s="173">
        <v>0</v>
      </c>
      <c r="E1115" s="173">
        <v>0</v>
      </c>
      <c r="F1115" s="173">
        <v>-84.134524849225116</v>
      </c>
      <c r="G1115" s="173">
        <v>0</v>
      </c>
      <c r="H1115" s="204">
        <v>0</v>
      </c>
      <c r="I1115" s="175">
        <v>0</v>
      </c>
      <c r="J1115" s="175">
        <v>0</v>
      </c>
      <c r="K1115" s="175">
        <v>0</v>
      </c>
      <c r="L1115" s="175">
        <v>0</v>
      </c>
      <c r="M1115" s="175">
        <v>0</v>
      </c>
      <c r="N1115" s="175">
        <v>0</v>
      </c>
      <c r="O1115" s="175">
        <v>-50.909047924549668</v>
      </c>
      <c r="P1115" s="175">
        <v>-185.85024888171566</v>
      </c>
      <c r="Q1115" s="175">
        <v>0</v>
      </c>
      <c r="R1115" s="175">
        <v>0</v>
      </c>
      <c r="S1115" s="175">
        <v>0</v>
      </c>
      <c r="T1115" s="175">
        <v>0</v>
      </c>
      <c r="U1115" s="175">
        <v>0</v>
      </c>
      <c r="V1115" s="175">
        <v>0</v>
      </c>
      <c r="W1115" s="175">
        <v>0</v>
      </c>
      <c r="X1115" s="175">
        <v>0</v>
      </c>
      <c r="Y1115" s="175">
        <v>0</v>
      </c>
      <c r="Z1115" s="175">
        <v>0</v>
      </c>
      <c r="AA1115" s="175">
        <v>0</v>
      </c>
      <c r="AB1115" s="175">
        <v>0</v>
      </c>
      <c r="AC1115" s="175">
        <v>0</v>
      </c>
      <c r="AD1115" s="175">
        <v>0</v>
      </c>
      <c r="AE1115" s="175">
        <v>0</v>
      </c>
      <c r="AF1115" s="175">
        <v>0</v>
      </c>
      <c r="AG1115" s="175">
        <v>0</v>
      </c>
      <c r="AH1115" s="175">
        <v>0</v>
      </c>
      <c r="AI1115" s="175">
        <v>0</v>
      </c>
      <c r="AJ1115" s="175">
        <v>-56.093026660639985</v>
      </c>
      <c r="AK1115" s="175">
        <v>0</v>
      </c>
      <c r="AL1115" s="175">
        <v>0</v>
      </c>
      <c r="AM1115" s="175">
        <v>0</v>
      </c>
      <c r="AN1115" s="175">
        <v>0</v>
      </c>
      <c r="AO1115" s="175">
        <v>-36.655799447395033</v>
      </c>
      <c r="AP1115" s="175">
        <v>0</v>
      </c>
      <c r="AQ1115" s="175">
        <v>0</v>
      </c>
      <c r="AR1115" s="175">
        <v>0</v>
      </c>
      <c r="AS1115" s="175">
        <v>0</v>
      </c>
      <c r="AT1115" s="175">
        <v>0</v>
      </c>
      <c r="AU1115" s="175">
        <v>0</v>
      </c>
      <c r="AV1115" s="175">
        <v>0</v>
      </c>
      <c r="AW1115" s="175">
        <v>0</v>
      </c>
      <c r="AX1115" s="175">
        <v>-1.6912086496467964</v>
      </c>
      <c r="AY1115" s="175">
        <v>-124.43768682510324</v>
      </c>
      <c r="AZ1115" s="175">
        <v>0</v>
      </c>
      <c r="BA1115" s="175">
        <v>0</v>
      </c>
      <c r="BB1115" s="175">
        <v>0</v>
      </c>
      <c r="BC1115" s="175">
        <v>0</v>
      </c>
      <c r="BD1115" s="175">
        <v>0</v>
      </c>
      <c r="BE1115" s="175">
        <v>0</v>
      </c>
      <c r="BF1115" s="175">
        <v>0</v>
      </c>
      <c r="BG1115" s="175">
        <v>0</v>
      </c>
      <c r="BH1115" s="175">
        <v>0</v>
      </c>
      <c r="BI1115" s="175">
        <v>0</v>
      </c>
      <c r="BJ1115" s="175">
        <v>0</v>
      </c>
      <c r="BK1115" s="175">
        <v>0</v>
      </c>
      <c r="BL1115" s="175">
        <v>0</v>
      </c>
      <c r="BM1115" s="175">
        <v>0</v>
      </c>
      <c r="BN1115" s="175">
        <v>0</v>
      </c>
      <c r="BO1115" s="175">
        <v>0</v>
      </c>
      <c r="BP1115" s="175">
        <v>0</v>
      </c>
      <c r="BQ1115" s="175">
        <v>0</v>
      </c>
      <c r="BR1115" s="175">
        <v>0</v>
      </c>
      <c r="BS1115" s="175">
        <v>-23.781692123959221</v>
      </c>
      <c r="BT1115" s="173">
        <v>0</v>
      </c>
      <c r="BU1115" s="173">
        <v>0</v>
      </c>
      <c r="BV1115" s="173">
        <v>0</v>
      </c>
      <c r="BW1115" s="173">
        <v>0</v>
      </c>
      <c r="BX1115" s="173">
        <v>0</v>
      </c>
      <c r="BY1115" s="174">
        <v>0</v>
      </c>
      <c r="BZ1115" s="175">
        <v>0</v>
      </c>
      <c r="CA1115" s="175">
        <v>0</v>
      </c>
      <c r="CB1115" s="175">
        <v>0</v>
      </c>
      <c r="CC1115" s="175">
        <v>0</v>
      </c>
      <c r="CD1115" s="175">
        <v>0</v>
      </c>
      <c r="CE1115" s="175">
        <v>0</v>
      </c>
      <c r="CF1115" s="175">
        <v>0</v>
      </c>
      <c r="CG1115" s="175">
        <v>0</v>
      </c>
      <c r="CH1115" s="175">
        <v>0</v>
      </c>
      <c r="CI1115" s="175">
        <v>0</v>
      </c>
      <c r="CJ1115" s="175">
        <v>0</v>
      </c>
      <c r="CK1115" s="175">
        <v>0</v>
      </c>
      <c r="CL1115" s="175">
        <v>0</v>
      </c>
      <c r="CM1115" s="175">
        <v>0</v>
      </c>
      <c r="CN1115" s="175">
        <v>0</v>
      </c>
      <c r="CO1115" s="175">
        <v>0</v>
      </c>
      <c r="CP1115" s="175">
        <v>0</v>
      </c>
      <c r="CQ1115" s="175">
        <v>0</v>
      </c>
      <c r="CR1115" s="175">
        <v>0</v>
      </c>
      <c r="CS1115" s="175">
        <v>0</v>
      </c>
      <c r="CT1115" s="175">
        <v>0</v>
      </c>
      <c r="CU1115" s="175">
        <v>0</v>
      </c>
      <c r="CV1115" s="175">
        <v>0</v>
      </c>
      <c r="CW1115" s="175">
        <v>0</v>
      </c>
      <c r="CX1115" s="175">
        <v>0</v>
      </c>
      <c r="CY1115" s="175">
        <v>0</v>
      </c>
      <c r="CZ1115" s="175">
        <v>0</v>
      </c>
      <c r="DA1115" s="175">
        <v>0</v>
      </c>
      <c r="DB1115" s="175">
        <v>0</v>
      </c>
      <c r="DC1115" s="175">
        <v>0</v>
      </c>
      <c r="DD1115" s="175">
        <v>0</v>
      </c>
      <c r="DE1115" s="175">
        <v>0</v>
      </c>
      <c r="DF1115" s="175">
        <v>0</v>
      </c>
      <c r="DG1115" s="175">
        <v>0</v>
      </c>
      <c r="DH1115" s="175">
        <v>0</v>
      </c>
      <c r="DI1115" s="175">
        <v>0</v>
      </c>
      <c r="DJ1115" s="175">
        <v>0</v>
      </c>
      <c r="DK1115" s="175">
        <v>0</v>
      </c>
      <c r="DL1115" s="175">
        <v>0</v>
      </c>
      <c r="DM1115" s="175">
        <v>0</v>
      </c>
      <c r="DN1115" s="175">
        <v>0</v>
      </c>
      <c r="DO1115" s="175">
        <v>0</v>
      </c>
      <c r="DP1115" s="175">
        <v>0</v>
      </c>
      <c r="DQ1115" s="175">
        <v>0</v>
      </c>
      <c r="DR1115" s="175">
        <v>0</v>
      </c>
      <c r="DS1115" s="175">
        <v>0</v>
      </c>
      <c r="DT1115" s="175">
        <v>0</v>
      </c>
      <c r="DU1115" s="175">
        <v>0</v>
      </c>
      <c r="DV1115" s="175">
        <v>0</v>
      </c>
      <c r="DW1115" s="175">
        <v>0</v>
      </c>
      <c r="DX1115" s="175">
        <v>0</v>
      </c>
      <c r="DY1115" s="175">
        <v>0</v>
      </c>
      <c r="DZ1115" s="175">
        <v>0</v>
      </c>
      <c r="EA1115" s="175">
        <v>0</v>
      </c>
      <c r="EB1115" s="175">
        <v>0</v>
      </c>
      <c r="EC1115" s="175">
        <v>0</v>
      </c>
      <c r="ED1115" s="175">
        <v>0</v>
      </c>
      <c r="EE1115" s="175">
        <v>0</v>
      </c>
      <c r="EF1115" s="175">
        <v>0</v>
      </c>
      <c r="EG1115" s="175">
        <v>0</v>
      </c>
      <c r="EH1115" s="175">
        <v>0</v>
      </c>
      <c r="EI1115" s="175">
        <v>0</v>
      </c>
      <c r="EJ1115" s="175">
        <v>0</v>
      </c>
      <c r="EK1115" s="175">
        <v>0</v>
      </c>
      <c r="EL1115" s="175">
        <v>0</v>
      </c>
      <c r="EM1115" s="175">
        <v>0</v>
      </c>
      <c r="EN1115" s="175">
        <v>0</v>
      </c>
      <c r="EO1115" s="175">
        <v>0</v>
      </c>
      <c r="EP1115" s="175">
        <v>0</v>
      </c>
      <c r="EQ1115" s="175">
        <v>0</v>
      </c>
      <c r="ER1115" s="175">
        <v>0</v>
      </c>
      <c r="ES1115" s="175">
        <v>0</v>
      </c>
      <c r="ET1115" s="175">
        <v>0</v>
      </c>
      <c r="EU1115" s="175">
        <v>0</v>
      </c>
      <c r="EV1115" s="175">
        <v>0</v>
      </c>
      <c r="EW1115" s="175">
        <v>0</v>
      </c>
      <c r="EX1115" s="175">
        <v>0</v>
      </c>
      <c r="EY1115" s="175">
        <v>0</v>
      </c>
      <c r="EZ1115" s="175">
        <v>0</v>
      </c>
      <c r="FA1115" s="175">
        <v>0</v>
      </c>
    </row>
    <row r="1116" spans="1:157" ht="14.4" x14ac:dyDescent="0.3">
      <c r="A1116" s="176" t="s">
        <v>626</v>
      </c>
      <c r="B1116" s="172">
        <v>0</v>
      </c>
      <c r="C1116" s="173">
        <v>-50</v>
      </c>
      <c r="D1116" s="173">
        <v>-52.500000000000007</v>
      </c>
      <c r="E1116" s="173">
        <v>-57.5</v>
      </c>
      <c r="F1116" s="173">
        <v>0</v>
      </c>
      <c r="G1116" s="173">
        <v>-100</v>
      </c>
      <c r="H1116" s="204">
        <v>-100</v>
      </c>
      <c r="I1116" s="175">
        <v>-100</v>
      </c>
      <c r="J1116" s="175">
        <v>-50</v>
      </c>
      <c r="K1116" s="175">
        <v>-100</v>
      </c>
      <c r="L1116" s="175">
        <v>-100</v>
      </c>
      <c r="M1116" s="175">
        <v>-50</v>
      </c>
      <c r="N1116" s="175">
        <v>-100</v>
      </c>
      <c r="O1116" s="175">
        <v>-55</v>
      </c>
      <c r="P1116" s="175">
        <v>0</v>
      </c>
      <c r="Q1116" s="175">
        <v>-100</v>
      </c>
      <c r="R1116" s="175">
        <v>-100</v>
      </c>
      <c r="S1116" s="175">
        <v>-100</v>
      </c>
      <c r="T1116" s="175">
        <v>-100</v>
      </c>
      <c r="U1116" s="175">
        <v>-100</v>
      </c>
      <c r="V1116" s="175">
        <v>-100</v>
      </c>
      <c r="W1116" s="175">
        <v>-100</v>
      </c>
      <c r="X1116" s="175">
        <v>-100</v>
      </c>
      <c r="Y1116" s="175">
        <v>-100</v>
      </c>
      <c r="Z1116" s="175">
        <v>-50</v>
      </c>
      <c r="AA1116" s="175">
        <v>-100</v>
      </c>
      <c r="AB1116" s="175">
        <v>-100</v>
      </c>
      <c r="AC1116" s="175">
        <v>-100</v>
      </c>
      <c r="AD1116" s="175">
        <v>-100</v>
      </c>
      <c r="AE1116" s="175">
        <v>-100</v>
      </c>
      <c r="AF1116" s="175">
        <v>-50</v>
      </c>
      <c r="AG1116" s="175">
        <v>-100</v>
      </c>
      <c r="AH1116" s="175">
        <v>-100</v>
      </c>
      <c r="AI1116" s="175">
        <v>-50</v>
      </c>
      <c r="AJ1116" s="175">
        <v>0</v>
      </c>
      <c r="AK1116" s="175">
        <v>0</v>
      </c>
      <c r="AL1116" s="175">
        <v>-50</v>
      </c>
      <c r="AM1116" s="175">
        <v>-50</v>
      </c>
      <c r="AN1116" s="175">
        <v>-50</v>
      </c>
      <c r="AO1116" s="175">
        <v>0</v>
      </c>
      <c r="AP1116" s="175">
        <v>-100</v>
      </c>
      <c r="AQ1116" s="175">
        <v>-100</v>
      </c>
      <c r="AR1116" s="175">
        <v>-100</v>
      </c>
      <c r="AS1116" s="175">
        <v>-50</v>
      </c>
      <c r="AT1116" s="175">
        <v>-100</v>
      </c>
      <c r="AU1116" s="175">
        <v>-100</v>
      </c>
      <c r="AV1116" s="175">
        <v>-50</v>
      </c>
      <c r="AW1116" s="175">
        <v>-100</v>
      </c>
      <c r="AX1116" s="175">
        <v>-50</v>
      </c>
      <c r="AY1116" s="175">
        <v>0</v>
      </c>
      <c r="AZ1116" s="175">
        <v>-100</v>
      </c>
      <c r="BA1116" s="175">
        <v>-100</v>
      </c>
      <c r="BB1116" s="175">
        <v>-100</v>
      </c>
      <c r="BC1116" s="175">
        <v>-100</v>
      </c>
      <c r="BD1116" s="175">
        <v>-100</v>
      </c>
      <c r="BE1116" s="175">
        <v>-100</v>
      </c>
      <c r="BF1116" s="175">
        <v>-100</v>
      </c>
      <c r="BG1116" s="175">
        <v>-100</v>
      </c>
      <c r="BH1116" s="175">
        <v>-100</v>
      </c>
      <c r="BI1116" s="175">
        <v>-50</v>
      </c>
      <c r="BJ1116" s="175">
        <v>-100</v>
      </c>
      <c r="BK1116" s="175">
        <v>-100</v>
      </c>
      <c r="BL1116" s="175">
        <v>-100</v>
      </c>
      <c r="BM1116" s="175">
        <v>-100</v>
      </c>
      <c r="BN1116" s="175">
        <v>-100</v>
      </c>
      <c r="BO1116" s="175">
        <v>-50</v>
      </c>
      <c r="BP1116" s="175">
        <v>-100</v>
      </c>
      <c r="BQ1116" s="175">
        <v>-100</v>
      </c>
      <c r="BR1116" s="175">
        <v>-50</v>
      </c>
      <c r="BS1116" s="175">
        <v>0</v>
      </c>
      <c r="BT1116" s="173">
        <v>-100</v>
      </c>
      <c r="BU1116" s="173">
        <v>-100</v>
      </c>
      <c r="BV1116" s="173">
        <v>-100</v>
      </c>
      <c r="BW1116" s="173">
        <v>-100</v>
      </c>
      <c r="BX1116" s="173">
        <v>-100</v>
      </c>
      <c r="BY1116" s="174">
        <v>-100</v>
      </c>
      <c r="BZ1116" s="175">
        <v>-100</v>
      </c>
      <c r="CA1116" s="175">
        <v>-100</v>
      </c>
      <c r="CB1116" s="175">
        <v>-100</v>
      </c>
      <c r="CC1116" s="175">
        <v>-100</v>
      </c>
      <c r="CD1116" s="175">
        <v>-100</v>
      </c>
      <c r="CE1116" s="175">
        <v>-100</v>
      </c>
      <c r="CF1116" s="175">
        <v>-100</v>
      </c>
      <c r="CG1116" s="175">
        <v>-100</v>
      </c>
      <c r="CH1116" s="175">
        <v>-100</v>
      </c>
      <c r="CI1116" s="175">
        <v>-100</v>
      </c>
      <c r="CJ1116" s="175">
        <v>-100</v>
      </c>
      <c r="CK1116" s="175">
        <v>-100</v>
      </c>
      <c r="CL1116" s="175">
        <v>-100</v>
      </c>
      <c r="CM1116" s="175">
        <v>-100</v>
      </c>
      <c r="CN1116" s="175">
        <v>-100</v>
      </c>
      <c r="CO1116" s="175">
        <v>-100</v>
      </c>
      <c r="CP1116" s="175">
        <v>-100</v>
      </c>
      <c r="CQ1116" s="175">
        <v>-100</v>
      </c>
      <c r="CR1116" s="175">
        <v>-100</v>
      </c>
      <c r="CS1116" s="175">
        <v>-100</v>
      </c>
      <c r="CT1116" s="175">
        <v>-100</v>
      </c>
      <c r="CU1116" s="175">
        <v>-100</v>
      </c>
      <c r="CV1116" s="175">
        <v>-100</v>
      </c>
      <c r="CW1116" s="175">
        <v>-100</v>
      </c>
      <c r="CX1116" s="175">
        <v>-100</v>
      </c>
      <c r="CY1116" s="175">
        <v>-100</v>
      </c>
      <c r="CZ1116" s="175">
        <v>-100</v>
      </c>
      <c r="DA1116" s="175">
        <v>-100</v>
      </c>
      <c r="DB1116" s="175">
        <v>-100</v>
      </c>
      <c r="DC1116" s="175">
        <v>-100</v>
      </c>
      <c r="DD1116" s="175">
        <v>-100</v>
      </c>
      <c r="DE1116" s="175">
        <v>-100</v>
      </c>
      <c r="DF1116" s="175">
        <v>0</v>
      </c>
      <c r="DG1116" s="175">
        <v>-50</v>
      </c>
      <c r="DH1116" s="175">
        <v>-50</v>
      </c>
      <c r="DI1116" s="175">
        <v>-50</v>
      </c>
      <c r="DJ1116" s="175">
        <v>0</v>
      </c>
      <c r="DK1116" s="175">
        <v>-100</v>
      </c>
      <c r="DL1116" s="175">
        <v>-100</v>
      </c>
      <c r="DM1116" s="175">
        <v>-100</v>
      </c>
      <c r="DN1116" s="175">
        <v>-50</v>
      </c>
      <c r="DO1116" s="175">
        <v>-100</v>
      </c>
      <c r="DP1116" s="175">
        <v>-100</v>
      </c>
      <c r="DQ1116" s="175">
        <v>-50</v>
      </c>
      <c r="DR1116" s="175">
        <v>-100</v>
      </c>
      <c r="DS1116" s="175">
        <v>-50</v>
      </c>
      <c r="DT1116" s="175">
        <v>0</v>
      </c>
      <c r="DU1116" s="175">
        <v>-100</v>
      </c>
      <c r="DV1116" s="175">
        <v>-100</v>
      </c>
      <c r="DW1116" s="175">
        <v>-100</v>
      </c>
      <c r="DX1116" s="175">
        <v>-100</v>
      </c>
      <c r="DY1116" s="175">
        <v>-100</v>
      </c>
      <c r="DZ1116" s="175">
        <v>-100</v>
      </c>
      <c r="EA1116" s="175">
        <v>-100</v>
      </c>
      <c r="EB1116" s="175">
        <v>-100</v>
      </c>
      <c r="EC1116" s="175">
        <v>-100</v>
      </c>
      <c r="ED1116" s="175">
        <v>-50</v>
      </c>
      <c r="EE1116" s="175">
        <v>-100</v>
      </c>
      <c r="EF1116" s="175">
        <v>-100</v>
      </c>
      <c r="EG1116" s="175">
        <v>-100</v>
      </c>
      <c r="EH1116" s="175">
        <v>-100</v>
      </c>
      <c r="EI1116" s="175">
        <v>-100</v>
      </c>
      <c r="EJ1116" s="175">
        <v>-50</v>
      </c>
      <c r="EK1116" s="175">
        <v>-100</v>
      </c>
      <c r="EL1116" s="175">
        <v>-100</v>
      </c>
      <c r="EM1116" s="175">
        <v>-50</v>
      </c>
      <c r="EN1116" s="175">
        <v>0</v>
      </c>
      <c r="EO1116" s="175">
        <v>-100</v>
      </c>
      <c r="EP1116" s="175">
        <v>-100</v>
      </c>
      <c r="EQ1116" s="175">
        <v>-100</v>
      </c>
      <c r="ER1116" s="175">
        <v>-100</v>
      </c>
      <c r="ES1116" s="175">
        <v>-100</v>
      </c>
      <c r="ET1116" s="175">
        <v>-100</v>
      </c>
      <c r="EU1116" s="175">
        <v>-100</v>
      </c>
      <c r="EV1116" s="175">
        <v>-100</v>
      </c>
      <c r="EW1116" s="175">
        <v>-100</v>
      </c>
      <c r="EX1116" s="175">
        <v>0</v>
      </c>
      <c r="EY1116" s="175">
        <v>-50</v>
      </c>
      <c r="EZ1116" s="175">
        <v>-100</v>
      </c>
      <c r="FA1116" s="175">
        <v>-100</v>
      </c>
    </row>
    <row r="1117" spans="1:157" ht="14.4" x14ac:dyDescent="0.3">
      <c r="A1117" s="177" t="s">
        <v>627</v>
      </c>
      <c r="B1117" s="178">
        <v>0</v>
      </c>
      <c r="C1117" s="80">
        <v>-83.333333333333329</v>
      </c>
      <c r="D1117" s="80">
        <v>-83.333333333333329</v>
      </c>
      <c r="E1117" s="80">
        <v>-83.333333333333329</v>
      </c>
      <c r="F1117" s="80">
        <v>-83.333333333333329</v>
      </c>
      <c r="G1117" s="80">
        <v>-166.66666666666666</v>
      </c>
      <c r="H1117" s="190">
        <v>-166.66666666666666</v>
      </c>
      <c r="I1117" s="82">
        <v>-166.66666666666666</v>
      </c>
      <c r="J1117" s="82">
        <v>-166.66666666666666</v>
      </c>
      <c r="K1117" s="82">
        <v>-166.66666666666666</v>
      </c>
      <c r="L1117" s="82">
        <v>-166.66666666666666</v>
      </c>
      <c r="M1117" s="82">
        <v>-166.66666666666666</v>
      </c>
      <c r="N1117" s="82">
        <v>-166.66666666666666</v>
      </c>
      <c r="O1117" s="82">
        <v>-166.66666666666666</v>
      </c>
      <c r="P1117" s="82">
        <v>-166.66666666666666</v>
      </c>
      <c r="Q1117" s="82">
        <v>-250</v>
      </c>
      <c r="R1117" s="82">
        <v>-250</v>
      </c>
      <c r="S1117" s="82">
        <v>-250</v>
      </c>
      <c r="T1117" s="82">
        <v>-250</v>
      </c>
      <c r="U1117" s="82">
        <v>-250</v>
      </c>
      <c r="V1117" s="82">
        <v>-250</v>
      </c>
      <c r="W1117" s="82">
        <v>-250</v>
      </c>
      <c r="X1117" s="82">
        <v>-250</v>
      </c>
      <c r="Y1117" s="82">
        <v>-250</v>
      </c>
      <c r="Z1117" s="82">
        <v>-250</v>
      </c>
      <c r="AA1117" s="82">
        <v>-250</v>
      </c>
      <c r="AB1117" s="82">
        <v>-250</v>
      </c>
      <c r="AC1117" s="82">
        <v>-250</v>
      </c>
      <c r="AD1117" s="82">
        <v>-250</v>
      </c>
      <c r="AE1117" s="82">
        <v>-250</v>
      </c>
      <c r="AF1117" s="82">
        <v>-250</v>
      </c>
      <c r="AG1117" s="82">
        <v>-250</v>
      </c>
      <c r="AH1117" s="82">
        <v>-250</v>
      </c>
      <c r="AI1117" s="82">
        <v>-250</v>
      </c>
      <c r="AJ1117" s="82">
        <v>-250</v>
      </c>
      <c r="AK1117" s="82">
        <v>0</v>
      </c>
      <c r="AL1117" s="82">
        <v>-83.333333333333329</v>
      </c>
      <c r="AM1117" s="82">
        <v>-83.333333333333329</v>
      </c>
      <c r="AN1117" s="82">
        <v>-83.333333333333329</v>
      </c>
      <c r="AO1117" s="82">
        <v>-83.333333333333329</v>
      </c>
      <c r="AP1117" s="82">
        <v>-166.66666666666666</v>
      </c>
      <c r="AQ1117" s="82">
        <v>-166.66666666666666</v>
      </c>
      <c r="AR1117" s="82">
        <v>-166.66666666666666</v>
      </c>
      <c r="AS1117" s="82">
        <v>-166.66666666666666</v>
      </c>
      <c r="AT1117" s="82">
        <v>-166.66666666666666</v>
      </c>
      <c r="AU1117" s="82">
        <v>-166.66666666666666</v>
      </c>
      <c r="AV1117" s="82">
        <v>-166.66666666666666</v>
      </c>
      <c r="AW1117" s="82">
        <v>-166.66666666666666</v>
      </c>
      <c r="AX1117" s="82">
        <v>-166.66666666666666</v>
      </c>
      <c r="AY1117" s="82">
        <v>-166.66666666666666</v>
      </c>
      <c r="AZ1117" s="82">
        <v>-250</v>
      </c>
      <c r="BA1117" s="82">
        <v>-250</v>
      </c>
      <c r="BB1117" s="82">
        <v>-250</v>
      </c>
      <c r="BC1117" s="82">
        <v>-250</v>
      </c>
      <c r="BD1117" s="82">
        <v>-250</v>
      </c>
      <c r="BE1117" s="82">
        <v>-250</v>
      </c>
      <c r="BF1117" s="82">
        <v>-250</v>
      </c>
      <c r="BG1117" s="82">
        <v>-250</v>
      </c>
      <c r="BH1117" s="82">
        <v>-250</v>
      </c>
      <c r="BI1117" s="82">
        <v>-250</v>
      </c>
      <c r="BJ1117" s="82">
        <v>-250</v>
      </c>
      <c r="BK1117" s="82">
        <v>-250</v>
      </c>
      <c r="BL1117" s="82">
        <v>-250</v>
      </c>
      <c r="BM1117" s="82">
        <v>-250</v>
      </c>
      <c r="BN1117" s="82">
        <v>-250</v>
      </c>
      <c r="BO1117" s="82">
        <v>-250</v>
      </c>
      <c r="BP1117" s="82">
        <v>-250</v>
      </c>
      <c r="BQ1117" s="82">
        <v>-250</v>
      </c>
      <c r="BR1117" s="82">
        <v>-250</v>
      </c>
      <c r="BS1117" s="82">
        <v>-250</v>
      </c>
      <c r="BT1117" s="80">
        <v>-333.33333333333331</v>
      </c>
      <c r="BU1117" s="80">
        <v>-333.33333333333331</v>
      </c>
      <c r="BV1117" s="80">
        <v>-333.33333333333331</v>
      </c>
      <c r="BW1117" s="80">
        <v>-333.33333333333331</v>
      </c>
      <c r="BX1117" s="80">
        <v>-333.33333333333331</v>
      </c>
      <c r="BY1117" s="81">
        <v>-333.33333333333331</v>
      </c>
      <c r="BZ1117" s="82">
        <v>-333.33333333333331</v>
      </c>
      <c r="CA1117" s="82">
        <v>-333.33333333333331</v>
      </c>
      <c r="CB1117" s="82">
        <v>-333.33333333333331</v>
      </c>
      <c r="CC1117" s="82">
        <v>-333.33333333333331</v>
      </c>
      <c r="CD1117" s="82">
        <v>-333.33333333333331</v>
      </c>
      <c r="CE1117" s="82">
        <v>-333.33333333333331</v>
      </c>
      <c r="CF1117" s="82">
        <v>-333.33333333333331</v>
      </c>
      <c r="CG1117" s="82">
        <v>-333.33333333333331</v>
      </c>
      <c r="CH1117" s="82">
        <v>-333.33333333333331</v>
      </c>
      <c r="CI1117" s="82">
        <v>-333.33333333333331</v>
      </c>
      <c r="CJ1117" s="82">
        <v>-416.66666666666669</v>
      </c>
      <c r="CK1117" s="82">
        <v>-416.66666666666669</v>
      </c>
      <c r="CL1117" s="82">
        <v>-416.66666666666669</v>
      </c>
      <c r="CM1117" s="82">
        <v>-416.66666666666669</v>
      </c>
      <c r="CN1117" s="82">
        <v>-416.66666666666669</v>
      </c>
      <c r="CO1117" s="82">
        <v>-416.66666666666669</v>
      </c>
      <c r="CP1117" s="82">
        <v>-416.66666666666669</v>
      </c>
      <c r="CQ1117" s="82">
        <v>-416.66666666666669</v>
      </c>
      <c r="CR1117" s="82">
        <v>-500</v>
      </c>
      <c r="CS1117" s="82">
        <v>-583.33333333333337</v>
      </c>
      <c r="CT1117" s="82">
        <v>-666.66666666666663</v>
      </c>
      <c r="CU1117" s="82">
        <v>-416.66666666666669</v>
      </c>
      <c r="CV1117" s="82">
        <v>-416.66666666666669</v>
      </c>
      <c r="CW1117" s="82">
        <v>-416.66666666666669</v>
      </c>
      <c r="CX1117" s="82">
        <v>-416.66666666666669</v>
      </c>
      <c r="CY1117" s="82">
        <v>-416.66666666666669</v>
      </c>
      <c r="CZ1117" s="82">
        <v>-416.66666666666669</v>
      </c>
      <c r="DA1117" s="82">
        <v>-416.66666666666669</v>
      </c>
      <c r="DB1117" s="82">
        <v>-416.66666666666669</v>
      </c>
      <c r="DC1117" s="82">
        <v>-500</v>
      </c>
      <c r="DD1117" s="82">
        <v>-583.33333333333337</v>
      </c>
      <c r="DE1117" s="82">
        <v>-666.66666666666663</v>
      </c>
      <c r="DF1117" s="82">
        <v>0</v>
      </c>
      <c r="DG1117" s="82">
        <v>-83.333333333333329</v>
      </c>
      <c r="DH1117" s="82">
        <v>-83.333333333333329</v>
      </c>
      <c r="DI1117" s="82">
        <v>-83.333333333333329</v>
      </c>
      <c r="DJ1117" s="82">
        <v>-83.333333333333329</v>
      </c>
      <c r="DK1117" s="82">
        <v>-166.66666666666666</v>
      </c>
      <c r="DL1117" s="82">
        <v>-166.66666666666666</v>
      </c>
      <c r="DM1117" s="82">
        <v>-166.66666666666666</v>
      </c>
      <c r="DN1117" s="82">
        <v>-166.66666666666666</v>
      </c>
      <c r="DO1117" s="82">
        <v>-166.66666666666666</v>
      </c>
      <c r="DP1117" s="82">
        <v>-166.66666666666666</v>
      </c>
      <c r="DQ1117" s="82">
        <v>-166.66666666666666</v>
      </c>
      <c r="DR1117" s="82">
        <v>-166.66666666666666</v>
      </c>
      <c r="DS1117" s="82">
        <v>-166.66666666666666</v>
      </c>
      <c r="DT1117" s="82">
        <v>-166.66666666666666</v>
      </c>
      <c r="DU1117" s="82">
        <v>-250</v>
      </c>
      <c r="DV1117" s="82">
        <v>-250</v>
      </c>
      <c r="DW1117" s="82">
        <v>-250</v>
      </c>
      <c r="DX1117" s="82">
        <v>-250</v>
      </c>
      <c r="DY1117" s="82">
        <v>-250</v>
      </c>
      <c r="DZ1117" s="82">
        <v>-250</v>
      </c>
      <c r="EA1117" s="82">
        <v>-250</v>
      </c>
      <c r="EB1117" s="82">
        <v>-250</v>
      </c>
      <c r="EC1117" s="82">
        <v>-250</v>
      </c>
      <c r="ED1117" s="82">
        <v>-250</v>
      </c>
      <c r="EE1117" s="82">
        <v>-250</v>
      </c>
      <c r="EF1117" s="82">
        <v>-250</v>
      </c>
      <c r="EG1117" s="82">
        <v>-250</v>
      </c>
      <c r="EH1117" s="82">
        <v>-250</v>
      </c>
      <c r="EI1117" s="82">
        <v>-250</v>
      </c>
      <c r="EJ1117" s="82">
        <v>-250</v>
      </c>
      <c r="EK1117" s="82">
        <v>-250</v>
      </c>
      <c r="EL1117" s="82">
        <v>-250</v>
      </c>
      <c r="EM1117" s="82">
        <v>-250</v>
      </c>
      <c r="EN1117" s="82">
        <v>-250</v>
      </c>
      <c r="EO1117" s="82">
        <v>-333.33333333333331</v>
      </c>
      <c r="EP1117" s="82">
        <v>-333.33333333333331</v>
      </c>
      <c r="EQ1117" s="82">
        <v>-333.33333333333331</v>
      </c>
      <c r="ER1117" s="82">
        <v>-333.33333333333331</v>
      </c>
      <c r="ES1117" s="82">
        <v>-333.33333333333331</v>
      </c>
      <c r="ET1117" s="82">
        <v>-333.33333333333331</v>
      </c>
      <c r="EU1117" s="82">
        <v>-333.33333333333331</v>
      </c>
      <c r="EV1117" s="82">
        <v>-333.33333333333331</v>
      </c>
      <c r="EW1117" s="82">
        <v>-416.66666666666669</v>
      </c>
      <c r="EX1117" s="82">
        <v>0</v>
      </c>
      <c r="EY1117" s="82">
        <v>-83.333333333333329</v>
      </c>
      <c r="EZ1117" s="82">
        <v>-166.66666666666666</v>
      </c>
      <c r="FA1117" s="82">
        <v>-250</v>
      </c>
    </row>
    <row r="1118" spans="1:157" ht="21.75" customHeight="1" x14ac:dyDescent="0.25">
      <c r="A1118" s="83" t="s">
        <v>628</v>
      </c>
      <c r="B1118" s="179"/>
      <c r="C1118" s="85"/>
      <c r="D1118" s="85"/>
      <c r="E1118" s="85"/>
      <c r="F1118" s="85"/>
      <c r="G1118" s="85"/>
      <c r="H1118" s="191"/>
      <c r="I1118" s="85"/>
      <c r="J1118" s="85"/>
      <c r="K1118" s="85"/>
      <c r="L1118" s="85"/>
      <c r="M1118" s="85"/>
      <c r="N1118" s="85"/>
      <c r="O1118" s="85"/>
      <c r="P1118" s="85"/>
      <c r="Q1118" s="85"/>
      <c r="R1118" s="85"/>
      <c r="S1118" s="85"/>
      <c r="T1118" s="85"/>
      <c r="U1118" s="85"/>
      <c r="V1118" s="85"/>
      <c r="W1118" s="85"/>
      <c r="X1118" s="85"/>
      <c r="Y1118" s="85"/>
      <c r="Z1118" s="85"/>
      <c r="AA1118" s="85"/>
      <c r="AB1118" s="85"/>
      <c r="AC1118" s="85"/>
      <c r="AD1118" s="85"/>
      <c r="AE1118" s="85"/>
      <c r="AF1118" s="85"/>
      <c r="AG1118" s="85"/>
      <c r="AH1118" s="85"/>
      <c r="AI1118" s="85"/>
      <c r="AJ1118" s="85"/>
      <c r="AK1118" s="85"/>
      <c r="AL1118" s="85"/>
      <c r="AM1118" s="85"/>
      <c r="AN1118" s="85"/>
      <c r="AO1118" s="85"/>
      <c r="AP1118" s="85"/>
      <c r="AQ1118" s="85"/>
      <c r="AR1118" s="85"/>
      <c r="AS1118" s="85"/>
      <c r="AT1118" s="85"/>
      <c r="AU1118" s="85"/>
      <c r="AV1118" s="85"/>
      <c r="AW1118" s="85"/>
      <c r="AX1118" s="85"/>
      <c r="AY1118" s="85"/>
      <c r="AZ1118" s="85"/>
      <c r="BA1118" s="85"/>
      <c r="BB1118" s="85"/>
      <c r="BC1118" s="85"/>
      <c r="BD1118" s="85"/>
      <c r="BE1118" s="85"/>
      <c r="BF1118" s="85"/>
      <c r="BG1118" s="85"/>
      <c r="BH1118" s="85"/>
      <c r="BI1118" s="85"/>
      <c r="BJ1118" s="85"/>
      <c r="BK1118" s="85"/>
      <c r="BL1118" s="85"/>
      <c r="BM1118" s="85"/>
      <c r="BN1118" s="85"/>
      <c r="BO1118" s="85"/>
      <c r="BP1118" s="85"/>
      <c r="BQ1118" s="85"/>
      <c r="BR1118" s="85"/>
      <c r="BS1118" s="85"/>
      <c r="BT1118" s="85"/>
      <c r="BU1118" s="86"/>
      <c r="BV1118" s="86"/>
      <c r="BW1118" s="86"/>
      <c r="BX1118" s="86"/>
      <c r="BY1118" s="86"/>
      <c r="BZ1118" s="86"/>
      <c r="CA1118" s="86"/>
      <c r="CB1118" s="86"/>
      <c r="CC1118" s="86"/>
      <c r="CD1118" s="86"/>
      <c r="CE1118" s="86"/>
      <c r="CF1118" s="86"/>
      <c r="CG1118" s="86"/>
      <c r="CH1118" s="86"/>
      <c r="CI1118" s="86"/>
      <c r="CJ1118" s="86"/>
      <c r="CK1118" s="86"/>
      <c r="CL1118" s="86"/>
      <c r="CM1118" s="86"/>
      <c r="CN1118" s="86"/>
      <c r="CO1118" s="86"/>
      <c r="CP1118" s="86"/>
      <c r="CQ1118" s="86"/>
      <c r="CR1118" s="86"/>
      <c r="CS1118" s="86"/>
      <c r="CT1118" s="86"/>
      <c r="CU1118" s="86"/>
      <c r="CV1118" s="86"/>
      <c r="CW1118" s="86"/>
      <c r="CX1118" s="86"/>
      <c r="CY1118" s="86"/>
      <c r="CZ1118" s="86"/>
      <c r="DA1118" s="86"/>
      <c r="DB1118" s="86"/>
      <c r="DC1118" s="86"/>
      <c r="DD1118" s="86"/>
      <c r="DE1118" s="86"/>
      <c r="DF1118" s="86"/>
      <c r="DG1118" s="86"/>
      <c r="DH1118" s="86"/>
      <c r="DI1118" s="86"/>
      <c r="DJ1118" s="86"/>
      <c r="DK1118" s="86"/>
      <c r="DL1118" s="86"/>
      <c r="DM1118" s="86"/>
      <c r="DN1118" s="86"/>
      <c r="DO1118" s="86"/>
      <c r="DP1118" s="86"/>
      <c r="DQ1118" s="86"/>
      <c r="DR1118" s="86"/>
      <c r="DS1118" s="86"/>
      <c r="DT1118" s="86"/>
      <c r="DU1118" s="86"/>
      <c r="DV1118" s="86"/>
      <c r="DW1118" s="86"/>
      <c r="DX1118" s="86"/>
      <c r="DY1118" s="86"/>
      <c r="DZ1118" s="86"/>
      <c r="EA1118" s="86"/>
      <c r="EB1118" s="86"/>
      <c r="EC1118" s="86"/>
      <c r="ED1118" s="86"/>
      <c r="EE1118" s="86"/>
      <c r="EF1118" s="86"/>
      <c r="EG1118" s="86"/>
      <c r="EH1118" s="86"/>
      <c r="EI1118" s="86"/>
      <c r="EJ1118" s="86"/>
      <c r="EK1118" s="86"/>
      <c r="EL1118" s="86"/>
      <c r="EM1118" s="86"/>
      <c r="EN1118" s="86"/>
      <c r="EO1118" s="86"/>
      <c r="EP1118" s="86"/>
      <c r="EQ1118" s="86"/>
      <c r="ER1118" s="86"/>
      <c r="ES1118" s="86"/>
      <c r="ET1118" s="86"/>
      <c r="EU1118" s="86"/>
      <c r="EV1118" s="86"/>
      <c r="EW1118" s="86"/>
      <c r="EX1118" s="86"/>
      <c r="EY1118" s="86"/>
      <c r="EZ1118" s="86"/>
      <c r="FA1118" s="86"/>
    </row>
    <row r="1119" spans="1:157" ht="15" x14ac:dyDescent="0.35">
      <c r="A1119" s="87" t="s">
        <v>629</v>
      </c>
      <c r="B1119" s="88">
        <v>9.9633642734653431</v>
      </c>
      <c r="C1119" s="89">
        <v>20.90884847540536</v>
      </c>
      <c r="D1119" s="89">
        <v>19.667347151353933</v>
      </c>
      <c r="E1119" s="89">
        <v>18.169449018217705</v>
      </c>
      <c r="F1119" s="89">
        <v>14.938416456322352</v>
      </c>
      <c r="G1119" s="89">
        <v>27.577079683647991</v>
      </c>
      <c r="H1119" s="192">
        <v>26.271082917177818</v>
      </c>
      <c r="I1119" s="90">
        <v>24.743012075679193</v>
      </c>
      <c r="J1119" s="90">
        <v>22.065993325999532</v>
      </c>
      <c r="K1119" s="90">
        <v>24.993356301728408</v>
      </c>
      <c r="L1119" s="90">
        <v>23.520197437177458</v>
      </c>
      <c r="M1119" s="90">
        <v>20.861288034291174</v>
      </c>
      <c r="N1119" s="90">
        <v>22.078084966430872</v>
      </c>
      <c r="O1119" s="90">
        <v>19.004390020453386</v>
      </c>
      <c r="P1119" s="90">
        <v>15.363785229025053</v>
      </c>
      <c r="Q1119" s="90">
        <v>38.97910469935232</v>
      </c>
      <c r="R1119" s="90">
        <v>37.369566764198851</v>
      </c>
      <c r="S1119" s="90">
        <v>35.432287361543231</v>
      </c>
      <c r="T1119" s="90">
        <v>31.598772229843394</v>
      </c>
      <c r="U1119" s="90">
        <v>35.771663431549264</v>
      </c>
      <c r="V1119" s="90">
        <v>33.888174855901667</v>
      </c>
      <c r="W1119" s="90">
        <v>30.282868315020433</v>
      </c>
      <c r="X1119" s="90">
        <v>32.176721600614698</v>
      </c>
      <c r="Y1119" s="90">
        <v>28.691058267500935</v>
      </c>
      <c r="Z1119" s="90">
        <v>25.919762074221719</v>
      </c>
      <c r="AA1119" s="90">
        <v>34.178614217903942</v>
      </c>
      <c r="AB1119" s="90">
        <v>32.467160962616965</v>
      </c>
      <c r="AC1119" s="90">
        <v>28.973356371983868</v>
      </c>
      <c r="AD1119" s="90">
        <v>30.844617282967036</v>
      </c>
      <c r="AE1119" s="90">
        <v>27.381929514502019</v>
      </c>
      <c r="AF1119" s="90">
        <v>24.725262925108861</v>
      </c>
      <c r="AG1119" s="90">
        <v>29.252807235447538</v>
      </c>
      <c r="AH1119" s="90">
        <v>25.912722193679908</v>
      </c>
      <c r="AI1119" s="90">
        <v>23.257359749500065</v>
      </c>
      <c r="AJ1119" s="90">
        <v>20.37536529844456</v>
      </c>
      <c r="AK1119" s="90">
        <v>8.4727308563782966</v>
      </c>
      <c r="AL1119" s="90">
        <v>12.459263348125905</v>
      </c>
      <c r="AM1119" s="90">
        <v>11.82406996511536</v>
      </c>
      <c r="AN1119" s="90">
        <v>11.063704469080205</v>
      </c>
      <c r="AO1119" s="90">
        <v>9.5774850052730152</v>
      </c>
      <c r="AP1119" s="90">
        <v>15.694823877298774</v>
      </c>
      <c r="AQ1119" s="90">
        <v>15.05226008037655</v>
      </c>
      <c r="AR1119" s="90">
        <v>14.278056625090148</v>
      </c>
      <c r="AS1119" s="90">
        <v>12.870659809213089</v>
      </c>
      <c r="AT1119" s="90">
        <v>14.415357032417052</v>
      </c>
      <c r="AU1119" s="90">
        <v>13.641153577130645</v>
      </c>
      <c r="AV1119" s="90">
        <v>12.264316471932631</v>
      </c>
      <c r="AW1119" s="90">
        <v>12.866950121844242</v>
      </c>
      <c r="AX1119" s="90">
        <v>11.430328363995455</v>
      </c>
      <c r="AY1119" s="90">
        <v>9.7745278619739526</v>
      </c>
      <c r="AZ1119" s="90">
        <v>20.878041345011663</v>
      </c>
      <c r="BA1119" s="90">
        <v>20.218748282217792</v>
      </c>
      <c r="BB1119" s="90">
        <v>19.408617409669258</v>
      </c>
      <c r="BC1119" s="90">
        <v>17.671478880521857</v>
      </c>
      <c r="BD1119" s="90">
        <v>19.562234722416317</v>
      </c>
      <c r="BE1119" s="90">
        <v>18.75210384986779</v>
      </c>
      <c r="BF1119" s="90">
        <v>16.975148795269661</v>
      </c>
      <c r="BG1119" s="90">
        <v>17.94197297731926</v>
      </c>
      <c r="BH1119" s="90">
        <v>16.129183049815484</v>
      </c>
      <c r="BI1119" s="90">
        <v>14.703698993799559</v>
      </c>
      <c r="BJ1119" s="90">
        <v>18.905721162614846</v>
      </c>
      <c r="BK1119" s="90">
        <v>18.095590290066319</v>
      </c>
      <c r="BL1119" s="90">
        <v>16.282800362562543</v>
      </c>
      <c r="BM1119" s="90">
        <v>17.245642892067067</v>
      </c>
      <c r="BN1119" s="90">
        <v>15.47266949001401</v>
      </c>
      <c r="BO1119" s="90">
        <v>14.09795941076827</v>
      </c>
      <c r="BP1119" s="90">
        <v>16.399677146612888</v>
      </c>
      <c r="BQ1119" s="90">
        <v>14.690709253037744</v>
      </c>
      <c r="BR1119" s="90">
        <v>13.350673997869306</v>
      </c>
      <c r="BS1119" s="90">
        <v>11.887754070387468</v>
      </c>
      <c r="BT1119" s="89">
        <v>44.198325218631027</v>
      </c>
      <c r="BU1119" s="180">
        <v>42.206840713675405</v>
      </c>
      <c r="BV1119" s="180">
        <v>40.592982229891241</v>
      </c>
      <c r="BW1119" s="180">
        <v>38.601497724935598</v>
      </c>
      <c r="BX1119" s="180">
        <v>31.507439791695802</v>
      </c>
      <c r="BY1119" s="181">
        <v>28.181246716819842</v>
      </c>
      <c r="BZ1119" s="182">
        <v>26.686491111844031</v>
      </c>
      <c r="CA1119" s="182">
        <v>35.509281704411009</v>
      </c>
      <c r="CB1119" s="182">
        <v>23.3381746162881</v>
      </c>
      <c r="CC1119" s="182">
        <v>22.504680200190943</v>
      </c>
      <c r="CD1119" s="182">
        <v>21.829233300524979</v>
      </c>
      <c r="CE1119" s="182">
        <v>20.995738884427833</v>
      </c>
      <c r="CF1119" s="182">
        <v>17.788040624307662</v>
      </c>
      <c r="CG1119" s="182">
        <v>15.994467281217471</v>
      </c>
      <c r="CH1119" s="182">
        <v>15.256010404442636</v>
      </c>
      <c r="CI1119" s="182">
        <v>19.65722269929957</v>
      </c>
      <c r="CJ1119" s="182">
        <v>51.988728958796692</v>
      </c>
      <c r="CK1119" s="182">
        <v>48.383385970056899</v>
      </c>
      <c r="CL1119" s="182">
        <v>44.445257764810961</v>
      </c>
      <c r="CM1119" s="182">
        <v>40.174979244408981</v>
      </c>
      <c r="CN1119" s="182">
        <v>34.518330859070495</v>
      </c>
      <c r="CO1119" s="182">
        <v>32.777605381401976</v>
      </c>
      <c r="CP1119" s="182">
        <v>29.523601651591658</v>
      </c>
      <c r="CQ1119" s="182">
        <v>39.687597518843162</v>
      </c>
      <c r="CR1119" s="182">
        <v>49.489405275641793</v>
      </c>
      <c r="CS1119" s="182">
        <v>61.167953015037327</v>
      </c>
      <c r="CT1119" s="182">
        <v>70.636975555329826</v>
      </c>
      <c r="CU1119" s="182">
        <v>26.46545420263163</v>
      </c>
      <c r="CV1119" s="182">
        <v>24.928582986035781</v>
      </c>
      <c r="CW1119" s="182">
        <v>23.263916952981006</v>
      </c>
      <c r="CX1119" s="182">
        <v>21.470916063799283</v>
      </c>
      <c r="CY1119" s="182">
        <v>18.888746216748956</v>
      </c>
      <c r="CZ1119" s="182">
        <v>18.06438949541165</v>
      </c>
      <c r="DA1119" s="182">
        <v>16.343432091898048</v>
      </c>
      <c r="DB1119" s="182">
        <v>21.262702289873932</v>
      </c>
      <c r="DC1119" s="182">
        <v>25.491407177274581</v>
      </c>
      <c r="DD1119" s="182">
        <v>30.995273675323343</v>
      </c>
      <c r="DE1119" s="182">
        <v>35.729784945469589</v>
      </c>
      <c r="DF1119" s="182">
        <v>10.051311100269542</v>
      </c>
      <c r="DG1119" s="182">
        <v>14.810099871347699</v>
      </c>
      <c r="DH1119" s="182">
        <v>14.173196823388201</v>
      </c>
      <c r="DI1119" s="182">
        <v>13.398993368101797</v>
      </c>
      <c r="DJ1119" s="182">
        <v>11.95305676013203</v>
      </c>
      <c r="DK1119" s="182">
        <v>18.108733949185577</v>
      </c>
      <c r="DL1119" s="182">
        <v>17.412403863933388</v>
      </c>
      <c r="DM1119" s="182">
        <v>16.602272991384851</v>
      </c>
      <c r="DN1119" s="182">
        <v>15.124848628642745</v>
      </c>
      <c r="DO1119" s="182">
        <v>16.75589030413191</v>
      </c>
      <c r="DP1119" s="182">
        <v>15.909924558677734</v>
      </c>
      <c r="DQ1119" s="182">
        <v>14.486235915734291</v>
      </c>
      <c r="DR1119" s="182">
        <v>15.111041591239813</v>
      </c>
      <c r="DS1119" s="182">
        <v>13.698194501196628</v>
      </c>
      <c r="DT1119" s="182">
        <v>12.309041004114613</v>
      </c>
      <c r="DU1119" s="182">
        <v>22.79798576311147</v>
      </c>
      <c r="DV1119" s="182">
        <v>22.122538863445509</v>
      </c>
      <c r="DW1119" s="182">
        <v>21.289044447348356</v>
      </c>
      <c r="DX1119" s="182">
        <v>19.538309080790413</v>
      </c>
      <c r="DY1119" s="182">
        <v>21.447091963779545</v>
      </c>
      <c r="DZ1119" s="182">
        <v>20.613597547682385</v>
      </c>
      <c r="EA1119" s="182">
        <v>18.881795520988941</v>
      </c>
      <c r="EB1119" s="182">
        <v>19.808803177587816</v>
      </c>
      <c r="EC1119" s="182">
        <v>18.071664648440414</v>
      </c>
      <c r="ED1119" s="182">
        <v>16.543562877909309</v>
      </c>
      <c r="EE1119" s="182">
        <v>20.771645064113574</v>
      </c>
      <c r="EF1119" s="182">
        <v>19.962420490334871</v>
      </c>
      <c r="EG1119" s="182">
        <v>18.22528196118747</v>
      </c>
      <c r="EH1119" s="182">
        <v>19.152289617786348</v>
      </c>
      <c r="EI1119" s="182">
        <v>17.375334563188218</v>
      </c>
      <c r="EJ1119" s="182">
        <v>15.887049318107831</v>
      </c>
      <c r="EK1119" s="182">
        <v>18.342158745237811</v>
      </c>
      <c r="EL1119" s="182">
        <v>16.529368817734042</v>
      </c>
      <c r="EM1119" s="182">
        <v>15.105981652489248</v>
      </c>
      <c r="EN1119" s="182">
        <v>13.729252854617902</v>
      </c>
      <c r="EO1119" s="180">
        <v>25.115672428424261</v>
      </c>
      <c r="EP1119" s="182">
        <v>24.267541901136347</v>
      </c>
      <c r="EQ1119" s="182">
        <v>23.451006395369483</v>
      </c>
      <c r="ER1119" s="182">
        <v>22.602875868081572</v>
      </c>
      <c r="ES1119" s="182">
        <v>19.32924515640515</v>
      </c>
      <c r="ET1119" s="182">
        <v>17.586503577361665</v>
      </c>
      <c r="EU1119" s="182">
        <v>16.722330330573634</v>
      </c>
      <c r="EV1119" s="182">
        <v>21.225410207890807</v>
      </c>
      <c r="EW1119" s="182">
        <v>26.494569079793578</v>
      </c>
      <c r="EX1119" s="182">
        <v>10.996952741723518</v>
      </c>
      <c r="EY1119" s="182">
        <v>15.285008894802003</v>
      </c>
      <c r="EZ1119" s="182">
        <v>17.410784540610038</v>
      </c>
      <c r="FA1119" s="182">
        <v>20.398616440989844</v>
      </c>
    </row>
    <row r="1120" spans="1:157" ht="15" x14ac:dyDescent="0.35">
      <c r="A1120" s="87"/>
      <c r="B1120" s="88"/>
      <c r="C1120" s="89"/>
      <c r="D1120" s="89"/>
      <c r="E1120" s="89"/>
      <c r="F1120" s="89"/>
      <c r="G1120" s="89"/>
      <c r="H1120" s="193"/>
      <c r="I1120" s="95"/>
      <c r="J1120" s="95"/>
      <c r="K1120" s="95"/>
      <c r="L1120" s="95"/>
      <c r="M1120" s="95"/>
      <c r="N1120" s="95"/>
      <c r="O1120" s="95"/>
      <c r="P1120" s="95"/>
      <c r="Q1120" s="95"/>
      <c r="R1120" s="95"/>
      <c r="S1120" s="95"/>
      <c r="T1120" s="95"/>
      <c r="U1120" s="95"/>
      <c r="V1120" s="95"/>
      <c r="W1120" s="95"/>
      <c r="X1120" s="95"/>
      <c r="Y1120" s="95"/>
      <c r="Z1120" s="95"/>
      <c r="AA1120" s="95"/>
      <c r="AB1120" s="95"/>
      <c r="AC1120" s="95"/>
      <c r="AD1120" s="95"/>
      <c r="AE1120" s="95"/>
      <c r="AF1120" s="95"/>
      <c r="AG1120" s="95"/>
      <c r="AH1120" s="95"/>
      <c r="AI1120" s="95"/>
      <c r="AJ1120" s="95"/>
      <c r="AK1120" s="95" t="s">
        <v>630</v>
      </c>
      <c r="AL1120" s="95" t="s">
        <v>630</v>
      </c>
      <c r="AM1120" s="95" t="s">
        <v>630</v>
      </c>
      <c r="AN1120" s="95" t="s">
        <v>630</v>
      </c>
      <c r="AO1120" s="95" t="s">
        <v>630</v>
      </c>
      <c r="AP1120" s="95" t="s">
        <v>630</v>
      </c>
      <c r="AQ1120" s="95" t="s">
        <v>630</v>
      </c>
      <c r="AR1120" s="95" t="s">
        <v>630</v>
      </c>
      <c r="AS1120" s="95" t="s">
        <v>630</v>
      </c>
      <c r="AT1120" s="95" t="s">
        <v>630</v>
      </c>
      <c r="AU1120" s="95" t="s">
        <v>630</v>
      </c>
      <c r="AV1120" s="95" t="s">
        <v>630</v>
      </c>
      <c r="AW1120" s="95" t="s">
        <v>630</v>
      </c>
      <c r="AX1120" s="95" t="s">
        <v>630</v>
      </c>
      <c r="AY1120" s="95" t="s">
        <v>630</v>
      </c>
      <c r="AZ1120" s="95" t="s">
        <v>630</v>
      </c>
      <c r="BA1120" s="95" t="s">
        <v>630</v>
      </c>
      <c r="BB1120" s="95" t="s">
        <v>630</v>
      </c>
      <c r="BC1120" s="95" t="s">
        <v>630</v>
      </c>
      <c r="BD1120" s="95" t="s">
        <v>630</v>
      </c>
      <c r="BE1120" s="95" t="s">
        <v>630</v>
      </c>
      <c r="BF1120" s="95" t="s">
        <v>630</v>
      </c>
      <c r="BG1120" s="95" t="s">
        <v>630</v>
      </c>
      <c r="BH1120" s="95" t="s">
        <v>630</v>
      </c>
      <c r="BI1120" s="95" t="s">
        <v>630</v>
      </c>
      <c r="BJ1120" s="95" t="s">
        <v>630</v>
      </c>
      <c r="BK1120" s="95" t="s">
        <v>630</v>
      </c>
      <c r="BL1120" s="95" t="s">
        <v>630</v>
      </c>
      <c r="BM1120" s="95" t="s">
        <v>630</v>
      </c>
      <c r="BN1120" s="95" t="s">
        <v>630</v>
      </c>
      <c r="BO1120" s="95" t="s">
        <v>630</v>
      </c>
      <c r="BP1120" s="95" t="s">
        <v>630</v>
      </c>
      <c r="BQ1120" s="95" t="s">
        <v>630</v>
      </c>
      <c r="BR1120" s="95" t="s">
        <v>630</v>
      </c>
      <c r="BS1120" s="95" t="s">
        <v>630</v>
      </c>
      <c r="BT1120" s="89"/>
      <c r="BU1120" s="89"/>
      <c r="BV1120" s="89"/>
      <c r="BW1120" s="89"/>
      <c r="BX1120" s="89"/>
      <c r="BY1120" s="94"/>
      <c r="BZ1120" s="95"/>
      <c r="CA1120" s="95"/>
      <c r="CB1120" s="95" t="s">
        <v>630</v>
      </c>
      <c r="CC1120" s="95" t="s">
        <v>630</v>
      </c>
      <c r="CD1120" s="95" t="s">
        <v>630</v>
      </c>
      <c r="CE1120" s="95" t="s">
        <v>630</v>
      </c>
      <c r="CF1120" s="95" t="s">
        <v>630</v>
      </c>
      <c r="CG1120" s="95" t="s">
        <v>630</v>
      </c>
      <c r="CH1120" s="95" t="s">
        <v>630</v>
      </c>
      <c r="CI1120" s="95" t="s">
        <v>630</v>
      </c>
      <c r="CJ1120" s="95"/>
      <c r="CK1120" s="95"/>
      <c r="CL1120" s="95"/>
      <c r="CM1120" s="95"/>
      <c r="CN1120" s="95"/>
      <c r="CO1120" s="95"/>
      <c r="CP1120" s="95"/>
      <c r="CQ1120" s="95"/>
      <c r="CR1120" s="95"/>
      <c r="CS1120" s="95"/>
      <c r="CT1120" s="95"/>
      <c r="CU1120" s="95" t="s">
        <v>631</v>
      </c>
      <c r="CV1120" s="95" t="s">
        <v>631</v>
      </c>
      <c r="CW1120" s="95" t="s">
        <v>631</v>
      </c>
      <c r="CX1120" s="95" t="s">
        <v>631</v>
      </c>
      <c r="CY1120" s="95" t="s">
        <v>631</v>
      </c>
      <c r="CZ1120" s="95" t="s">
        <v>631</v>
      </c>
      <c r="DA1120" s="95" t="s">
        <v>631</v>
      </c>
      <c r="DB1120" s="95" t="s">
        <v>631</v>
      </c>
      <c r="DC1120" s="95" t="s">
        <v>631</v>
      </c>
      <c r="DD1120" s="95" t="s">
        <v>631</v>
      </c>
      <c r="DE1120" s="95" t="s">
        <v>631</v>
      </c>
      <c r="DF1120" s="95" t="s">
        <v>631</v>
      </c>
      <c r="DG1120" s="95" t="s">
        <v>631</v>
      </c>
      <c r="DH1120" s="95" t="s">
        <v>631</v>
      </c>
      <c r="DI1120" s="95" t="s">
        <v>631</v>
      </c>
      <c r="DJ1120" s="95" t="s">
        <v>631</v>
      </c>
      <c r="DK1120" s="95" t="s">
        <v>631</v>
      </c>
      <c r="DL1120" s="95" t="s">
        <v>631</v>
      </c>
      <c r="DM1120" s="95" t="s">
        <v>631</v>
      </c>
      <c r="DN1120" s="95" t="s">
        <v>631</v>
      </c>
      <c r="DO1120" s="95" t="s">
        <v>631</v>
      </c>
      <c r="DP1120" s="95" t="s">
        <v>631</v>
      </c>
      <c r="DQ1120" s="95" t="s">
        <v>631</v>
      </c>
      <c r="DR1120" s="95" t="s">
        <v>631</v>
      </c>
      <c r="DS1120" s="95" t="s">
        <v>631</v>
      </c>
      <c r="DT1120" s="95" t="s">
        <v>631</v>
      </c>
      <c r="DU1120" s="95" t="s">
        <v>631</v>
      </c>
      <c r="DV1120" s="95" t="s">
        <v>631</v>
      </c>
      <c r="DW1120" s="95" t="s">
        <v>631</v>
      </c>
      <c r="DX1120" s="95" t="s">
        <v>631</v>
      </c>
      <c r="DY1120" s="95" t="s">
        <v>631</v>
      </c>
      <c r="DZ1120" s="95" t="s">
        <v>631</v>
      </c>
      <c r="EA1120" s="95" t="s">
        <v>631</v>
      </c>
      <c r="EB1120" s="95" t="s">
        <v>631</v>
      </c>
      <c r="EC1120" s="95" t="s">
        <v>631</v>
      </c>
      <c r="ED1120" s="95" t="s">
        <v>631</v>
      </c>
      <c r="EE1120" s="95" t="s">
        <v>631</v>
      </c>
      <c r="EF1120" s="95" t="s">
        <v>631</v>
      </c>
      <c r="EG1120" s="95" t="s">
        <v>631</v>
      </c>
      <c r="EH1120" s="95" t="s">
        <v>631</v>
      </c>
      <c r="EI1120" s="95" t="s">
        <v>631</v>
      </c>
      <c r="EJ1120" s="95" t="s">
        <v>631</v>
      </c>
      <c r="EK1120" s="95" t="s">
        <v>631</v>
      </c>
      <c r="EL1120" s="95" t="s">
        <v>631</v>
      </c>
      <c r="EM1120" s="95" t="s">
        <v>631</v>
      </c>
      <c r="EN1120" s="95" t="s">
        <v>631</v>
      </c>
      <c r="EO1120" s="89" t="s">
        <v>631</v>
      </c>
      <c r="EP1120" s="95" t="s">
        <v>631</v>
      </c>
      <c r="EQ1120" s="95" t="s">
        <v>631</v>
      </c>
      <c r="ER1120" s="95" t="s">
        <v>631</v>
      </c>
      <c r="ES1120" s="95" t="s">
        <v>631</v>
      </c>
      <c r="ET1120" s="95" t="s">
        <v>631</v>
      </c>
      <c r="EU1120" s="95" t="s">
        <v>631</v>
      </c>
      <c r="EV1120" s="95" t="s">
        <v>631</v>
      </c>
      <c r="EW1120" s="95" t="s">
        <v>631</v>
      </c>
      <c r="EX1120" s="95" t="s">
        <v>631</v>
      </c>
      <c r="EY1120" s="95" t="s">
        <v>631</v>
      </c>
      <c r="EZ1120" s="95" t="s">
        <v>631</v>
      </c>
      <c r="FA1120" s="95" t="s">
        <v>631</v>
      </c>
    </row>
    <row r="1121" spans="1:157" ht="15" x14ac:dyDescent="0.35">
      <c r="A1121" s="87" t="s">
        <v>632</v>
      </c>
      <c r="B1121" s="96">
        <v>1753.5521121299005</v>
      </c>
      <c r="C1121" s="97">
        <v>3679.9573316713431</v>
      </c>
      <c r="D1121" s="97">
        <v>3461.453098638292</v>
      </c>
      <c r="E1121" s="97">
        <v>3197.8230272063161</v>
      </c>
      <c r="F1121" s="97">
        <v>2629.1612963127341</v>
      </c>
      <c r="G1121" s="97">
        <v>4853.5660243220464</v>
      </c>
      <c r="H1121" s="194">
        <v>4623.7105934232959</v>
      </c>
      <c r="I1121" s="99">
        <v>4354.7701253195382</v>
      </c>
      <c r="J1121" s="99">
        <v>3883.6148253759179</v>
      </c>
      <c r="K1121" s="99">
        <v>4398.8307091041997</v>
      </c>
      <c r="L1121" s="99">
        <v>4139.5547489432329</v>
      </c>
      <c r="M1121" s="99">
        <v>3671.5866940352466</v>
      </c>
      <c r="N1121" s="99">
        <v>3885.7429540918333</v>
      </c>
      <c r="O1121" s="99">
        <v>3344.7726435997956</v>
      </c>
      <c r="P1121" s="99">
        <v>2704.0262003084094</v>
      </c>
      <c r="Q1121" s="99">
        <v>6860.3224270860082</v>
      </c>
      <c r="R1121" s="99">
        <v>6577.0437504989977</v>
      </c>
      <c r="S1121" s="99">
        <v>6236.082575631609</v>
      </c>
      <c r="T1121" s="99">
        <v>5561.3839124524375</v>
      </c>
      <c r="U1121" s="99">
        <v>6295.812763952671</v>
      </c>
      <c r="V1121" s="99">
        <v>5964.3187746386939</v>
      </c>
      <c r="W1121" s="99">
        <v>5329.784823443596</v>
      </c>
      <c r="X1121" s="99">
        <v>5663.1030017081866</v>
      </c>
      <c r="Y1121" s="99">
        <v>5049.6262550801648</v>
      </c>
      <c r="Z1121" s="99">
        <v>4561.8781250630227</v>
      </c>
      <c r="AA1121" s="99">
        <v>6015.4361023510937</v>
      </c>
      <c r="AB1121" s="99">
        <v>5714.2203294205865</v>
      </c>
      <c r="AC1121" s="99">
        <v>5099.3107214691609</v>
      </c>
      <c r="AD1121" s="99">
        <v>5428.6526418021986</v>
      </c>
      <c r="AE1121" s="99">
        <v>4819.2195945523554</v>
      </c>
      <c r="AF1121" s="99">
        <v>4351.6462748191598</v>
      </c>
      <c r="AG1121" s="99">
        <v>5148.4940734387665</v>
      </c>
      <c r="AH1121" s="99">
        <v>4560.639106087664</v>
      </c>
      <c r="AI1121" s="99">
        <v>4093.2953159120116</v>
      </c>
      <c r="AJ1121" s="99">
        <v>3586.0642925262423</v>
      </c>
      <c r="AK1121" s="99">
        <v>2982.4012614451603</v>
      </c>
      <c r="AL1121" s="99">
        <v>4385.6606985403187</v>
      </c>
      <c r="AM1121" s="99">
        <v>4162.0726277206068</v>
      </c>
      <c r="AN1121" s="99">
        <v>3894.4239731162324</v>
      </c>
      <c r="AO1121" s="99">
        <v>3371.2747218561012</v>
      </c>
      <c r="AP1121" s="99">
        <v>5524.5780048091683</v>
      </c>
      <c r="AQ1121" s="99">
        <v>5298.3955482925458</v>
      </c>
      <c r="AR1121" s="99">
        <v>5025.8759320317322</v>
      </c>
      <c r="AS1121" s="99">
        <v>4530.4722528430075</v>
      </c>
      <c r="AT1121" s="99">
        <v>5074.2056754108025</v>
      </c>
      <c r="AU1121" s="99">
        <v>4801.6860591499872</v>
      </c>
      <c r="AV1121" s="99">
        <v>4317.039398120286</v>
      </c>
      <c r="AW1121" s="99">
        <v>4529.1664428891736</v>
      </c>
      <c r="AX1121" s="99">
        <v>4023.4755841264</v>
      </c>
      <c r="AY1121" s="99">
        <v>3440.6338074148312</v>
      </c>
      <c r="AZ1121" s="99">
        <v>7349.0705534441049</v>
      </c>
      <c r="BA1121" s="99">
        <v>7116.9993953406629</v>
      </c>
      <c r="BB1121" s="99">
        <v>6831.8333282035792</v>
      </c>
      <c r="BC1121" s="99">
        <v>6220.3605659436935</v>
      </c>
      <c r="BD1121" s="99">
        <v>6885.9066222905431</v>
      </c>
      <c r="BE1121" s="99">
        <v>6600.7405551534621</v>
      </c>
      <c r="BF1121" s="99">
        <v>5975.2523759349206</v>
      </c>
      <c r="BG1121" s="99">
        <v>6315.5744880163793</v>
      </c>
      <c r="BH1121" s="99">
        <v>5677.4724335350502</v>
      </c>
      <c r="BI1121" s="99">
        <v>5175.7020458174447</v>
      </c>
      <c r="BJ1121" s="99">
        <v>6654.813849240426</v>
      </c>
      <c r="BK1121" s="99">
        <v>6369.6477821033441</v>
      </c>
      <c r="BL1121" s="99">
        <v>5731.5457276220159</v>
      </c>
      <c r="BM1121" s="99">
        <v>6070.4662980076073</v>
      </c>
      <c r="BN1121" s="99">
        <v>5446.3796604849313</v>
      </c>
      <c r="BO1121" s="99">
        <v>4962.481712590431</v>
      </c>
      <c r="BP1121" s="99">
        <v>5772.6863556077369</v>
      </c>
      <c r="BQ1121" s="99">
        <v>5171.1296570692857</v>
      </c>
      <c r="BR1121" s="99">
        <v>4699.4372472499954</v>
      </c>
      <c r="BS1121" s="99">
        <v>4184.4894327763886</v>
      </c>
      <c r="BT1121" s="97">
        <v>7778.9052384790602</v>
      </c>
      <c r="BU1121" s="97">
        <v>7428.4039656068708</v>
      </c>
      <c r="BV1121" s="97">
        <v>7144.3648724608584</v>
      </c>
      <c r="BW1121" s="97">
        <v>6793.8635995886652</v>
      </c>
      <c r="BX1121" s="97">
        <v>5545.3094033384614</v>
      </c>
      <c r="BY1121" s="98">
        <v>4959.8994221602925</v>
      </c>
      <c r="BZ1121" s="99">
        <v>4696.8224356845494</v>
      </c>
      <c r="CA1121" s="99">
        <v>6249.6335799763374</v>
      </c>
      <c r="CB1121" s="99">
        <v>8215.0374649334117</v>
      </c>
      <c r="CC1121" s="99">
        <v>7921.647430467212</v>
      </c>
      <c r="CD1121" s="99">
        <v>7683.8901217847933</v>
      </c>
      <c r="CE1121" s="99">
        <v>7390.5000873185973</v>
      </c>
      <c r="CF1121" s="99">
        <v>6261.3902997562973</v>
      </c>
      <c r="CG1121" s="99">
        <v>5630.0524829885499</v>
      </c>
      <c r="CH1121" s="99">
        <v>5370.115662363808</v>
      </c>
      <c r="CI1121" s="99">
        <v>6919.3423901534488</v>
      </c>
      <c r="CJ1121" s="99">
        <v>9150.0162967482174</v>
      </c>
      <c r="CK1121" s="99">
        <v>8515.4759307300137</v>
      </c>
      <c r="CL1121" s="99">
        <v>7822.3653666067294</v>
      </c>
      <c r="CM1121" s="99">
        <v>7070.7963470159812</v>
      </c>
      <c r="CN1121" s="99">
        <v>6075.2262311964068</v>
      </c>
      <c r="CO1121" s="99">
        <v>5768.8585471267479</v>
      </c>
      <c r="CP1121" s="99">
        <v>5196.1538906801316</v>
      </c>
      <c r="CQ1121" s="99">
        <v>6985.0171633163964</v>
      </c>
      <c r="CR1121" s="99">
        <v>8710.1353285129553</v>
      </c>
      <c r="CS1121" s="99">
        <v>10765.55973064657</v>
      </c>
      <c r="CT1121" s="99">
        <v>12432.107697738049</v>
      </c>
      <c r="CU1121" s="99">
        <v>9315.8398793263332</v>
      </c>
      <c r="CV1121" s="99">
        <v>8774.8612110845952</v>
      </c>
      <c r="CW1121" s="99">
        <v>8188.8987674493146</v>
      </c>
      <c r="CX1121" s="99">
        <v>7557.7624544573482</v>
      </c>
      <c r="CY1121" s="99">
        <v>6648.8386682956325</v>
      </c>
      <c r="CZ1121" s="99">
        <v>6358.6651023849008</v>
      </c>
      <c r="DA1121" s="99">
        <v>5752.8880963481124</v>
      </c>
      <c r="DB1121" s="99">
        <v>7484.4712060356242</v>
      </c>
      <c r="DC1121" s="99">
        <v>8972.9753264006522</v>
      </c>
      <c r="DD1121" s="99">
        <v>10910.336333713816</v>
      </c>
      <c r="DE1121" s="99">
        <v>12576.884300805295</v>
      </c>
      <c r="DF1121" s="99">
        <v>3538.061507294879</v>
      </c>
      <c r="DG1121" s="99">
        <v>5213.1551547143899</v>
      </c>
      <c r="DH1121" s="99">
        <v>4988.9652818326467</v>
      </c>
      <c r="DI1121" s="99">
        <v>4716.4456655718323</v>
      </c>
      <c r="DJ1121" s="99">
        <v>4207.475979566475</v>
      </c>
      <c r="DK1121" s="99">
        <v>6374.2743501133227</v>
      </c>
      <c r="DL1121" s="99">
        <v>6129.1661601045525</v>
      </c>
      <c r="DM1121" s="99">
        <v>5844.0000929674679</v>
      </c>
      <c r="DN1121" s="99">
        <v>5323.946717282246</v>
      </c>
      <c r="DO1121" s="99">
        <v>5898.0733870544318</v>
      </c>
      <c r="DP1121" s="99">
        <v>5600.2934446545623</v>
      </c>
      <c r="DQ1121" s="99">
        <v>5099.1550423384706</v>
      </c>
      <c r="DR1121" s="99">
        <v>5319.0866401164139</v>
      </c>
      <c r="DS1121" s="99">
        <v>4821.7644644212132</v>
      </c>
      <c r="DT1121" s="99">
        <v>4332.7824334483439</v>
      </c>
      <c r="DU1121" s="99">
        <v>8024.8909886152369</v>
      </c>
      <c r="DV1121" s="99">
        <v>7787.1336799328192</v>
      </c>
      <c r="DW1121" s="99">
        <v>7493.7436454666213</v>
      </c>
      <c r="DX1121" s="99">
        <v>6877.4847964382252</v>
      </c>
      <c r="DY1121" s="99">
        <v>7549.3763712503996</v>
      </c>
      <c r="DZ1121" s="99">
        <v>7255.9863367841999</v>
      </c>
      <c r="EA1121" s="99">
        <v>6646.3920233881072</v>
      </c>
      <c r="EB1121" s="99">
        <v>6972.698718510911</v>
      </c>
      <c r="EC1121" s="99">
        <v>6361.2259562510262</v>
      </c>
      <c r="ED1121" s="99">
        <v>5823.3341330240764</v>
      </c>
      <c r="EE1121" s="99">
        <v>7311.6190625679783</v>
      </c>
      <c r="EF1121" s="99">
        <v>7026.7720125978749</v>
      </c>
      <c r="EG1121" s="99">
        <v>6415.2992503379892</v>
      </c>
      <c r="EH1121" s="99">
        <v>6741.6059454607939</v>
      </c>
      <c r="EI1121" s="99">
        <v>6116.1177662422533</v>
      </c>
      <c r="EJ1121" s="99">
        <v>5592.2413599739566</v>
      </c>
      <c r="EK1121" s="99">
        <v>6456.4398783237093</v>
      </c>
      <c r="EL1121" s="99">
        <v>5818.3378238423829</v>
      </c>
      <c r="EM1121" s="99">
        <v>5317.3055416762154</v>
      </c>
      <c r="EN1121" s="99">
        <v>4832.6970048255016</v>
      </c>
      <c r="EO1121" s="97">
        <v>8840.71669480534</v>
      </c>
      <c r="EP1121" s="99">
        <v>8542.174749199994</v>
      </c>
      <c r="EQ1121" s="99">
        <v>8254.7542511700576</v>
      </c>
      <c r="ER1121" s="99">
        <v>7956.2123055647135</v>
      </c>
      <c r="ES1121" s="99">
        <v>6803.8942950546125</v>
      </c>
      <c r="ET1121" s="99">
        <v>6190.4492592313063</v>
      </c>
      <c r="EU1121" s="99">
        <v>5886.2602763619188</v>
      </c>
      <c r="EV1121" s="99">
        <v>7471.3443931775646</v>
      </c>
      <c r="EW1121" s="99">
        <v>9326.08831608734</v>
      </c>
      <c r="EX1121" s="99">
        <v>3870.9273650866785</v>
      </c>
      <c r="EY1121" s="99">
        <v>5380.3231309703051</v>
      </c>
      <c r="EZ1121" s="99">
        <v>6128.5961582947339</v>
      </c>
      <c r="FA1121" s="99">
        <v>7180.3129872284253</v>
      </c>
    </row>
    <row r="1122" spans="1:157" ht="15.6" thickBot="1" x14ac:dyDescent="0.4">
      <c r="A1122" s="100" t="s">
        <v>633</v>
      </c>
      <c r="B1122" s="101">
        <v>21042.625345558805</v>
      </c>
      <c r="C1122" s="102">
        <v>44159.487980056118</v>
      </c>
      <c r="D1122" s="102">
        <v>41537.437183659502</v>
      </c>
      <c r="E1122" s="102">
        <v>38373.876326475794</v>
      </c>
      <c r="F1122" s="102">
        <v>31549.935555752811</v>
      </c>
      <c r="G1122" s="102">
        <v>58242.792291864556</v>
      </c>
      <c r="H1122" s="195">
        <v>55484.527121079547</v>
      </c>
      <c r="I1122" s="104">
        <v>52257.241503834462</v>
      </c>
      <c r="J1122" s="104">
        <v>46603.377904511013</v>
      </c>
      <c r="K1122" s="104">
        <v>52785.968509250393</v>
      </c>
      <c r="L1122" s="104">
        <v>49674.656987318798</v>
      </c>
      <c r="M1122" s="104">
        <v>44059.040328422961</v>
      </c>
      <c r="N1122" s="104">
        <v>46628.915449102002</v>
      </c>
      <c r="O1122" s="104">
        <v>40137.271723197548</v>
      </c>
      <c r="P1122" s="104">
        <v>32448.314403700911</v>
      </c>
      <c r="Q1122" s="104">
        <v>82323.869125032099</v>
      </c>
      <c r="R1122" s="104">
        <v>78924.525005987976</v>
      </c>
      <c r="S1122" s="104">
        <v>74832.990907579311</v>
      </c>
      <c r="T1122" s="104">
        <v>66736.606949429246</v>
      </c>
      <c r="U1122" s="104">
        <v>75549.753167432049</v>
      </c>
      <c r="V1122" s="104">
        <v>71571.825295664326</v>
      </c>
      <c r="W1122" s="104">
        <v>63957.417881323156</v>
      </c>
      <c r="X1122" s="104">
        <v>67957.23602049824</v>
      </c>
      <c r="Y1122" s="104">
        <v>60595.515060961974</v>
      </c>
      <c r="Z1122" s="104">
        <v>54742.537500756269</v>
      </c>
      <c r="AA1122" s="104">
        <v>72185.233228213125</v>
      </c>
      <c r="AB1122" s="104">
        <v>68570.643953047038</v>
      </c>
      <c r="AC1122" s="104">
        <v>61191.72865762993</v>
      </c>
      <c r="AD1122" s="104">
        <v>65143.831701626383</v>
      </c>
      <c r="AE1122" s="104">
        <v>57830.635134628261</v>
      </c>
      <c r="AF1122" s="104">
        <v>52219.755297829921</v>
      </c>
      <c r="AG1122" s="104">
        <v>61781.928881265194</v>
      </c>
      <c r="AH1122" s="104">
        <v>54727.669273051972</v>
      </c>
      <c r="AI1122" s="104">
        <v>49119.543790944139</v>
      </c>
      <c r="AJ1122" s="104">
        <v>43032.771510314909</v>
      </c>
      <c r="AK1122" s="104">
        <v>35788.815137341924</v>
      </c>
      <c r="AL1122" s="104">
        <v>52627.92838248382</v>
      </c>
      <c r="AM1122" s="104">
        <v>49944.871532647281</v>
      </c>
      <c r="AN1122" s="104">
        <v>46733.087677394789</v>
      </c>
      <c r="AO1122" s="104">
        <v>40455.296662273213</v>
      </c>
      <c r="AP1122" s="104">
        <v>66294.936057710016</v>
      </c>
      <c r="AQ1122" s="104">
        <v>63580.746579510553</v>
      </c>
      <c r="AR1122" s="104">
        <v>60310.511184380783</v>
      </c>
      <c r="AS1122" s="104">
        <v>54365.667034116093</v>
      </c>
      <c r="AT1122" s="104">
        <v>60890.468104929634</v>
      </c>
      <c r="AU1122" s="104">
        <v>57620.23270979985</v>
      </c>
      <c r="AV1122" s="104">
        <v>51804.472777443429</v>
      </c>
      <c r="AW1122" s="104">
        <v>54349.99731467008</v>
      </c>
      <c r="AX1122" s="104">
        <v>48281.707009516802</v>
      </c>
      <c r="AY1122" s="104">
        <v>41287.605688977972</v>
      </c>
      <c r="AZ1122" s="104">
        <v>88188.846641329263</v>
      </c>
      <c r="BA1122" s="104">
        <v>85403.992744087955</v>
      </c>
      <c r="BB1122" s="104">
        <v>81981.999938442954</v>
      </c>
      <c r="BC1122" s="104">
        <v>74644.326791324318</v>
      </c>
      <c r="BD1122" s="104">
        <v>82630.87946748652</v>
      </c>
      <c r="BE1122" s="104">
        <v>79208.886661841549</v>
      </c>
      <c r="BF1122" s="104">
        <v>71703.028511219047</v>
      </c>
      <c r="BG1122" s="104">
        <v>75786.893856196548</v>
      </c>
      <c r="BH1122" s="104">
        <v>68129.669202420599</v>
      </c>
      <c r="BI1122" s="104">
        <v>62108.424549809337</v>
      </c>
      <c r="BJ1122" s="104">
        <v>79857.766190885115</v>
      </c>
      <c r="BK1122" s="104">
        <v>76435.773385240129</v>
      </c>
      <c r="BL1122" s="104">
        <v>68778.548731464194</v>
      </c>
      <c r="BM1122" s="104">
        <v>72845.595576091291</v>
      </c>
      <c r="BN1122" s="104">
        <v>65356.555925819179</v>
      </c>
      <c r="BO1122" s="104">
        <v>59549.780551085176</v>
      </c>
      <c r="BP1122" s="104">
        <v>69272.236267292843</v>
      </c>
      <c r="BQ1122" s="104">
        <v>62053.555884831425</v>
      </c>
      <c r="BR1122" s="104">
        <v>56393.246966999941</v>
      </c>
      <c r="BS1122" s="104">
        <v>50213.873193316664</v>
      </c>
      <c r="BT1122" s="102">
        <v>93346.862861748727</v>
      </c>
      <c r="BU1122" s="102">
        <v>89140.847587282449</v>
      </c>
      <c r="BV1122" s="102">
        <v>85732.378469530304</v>
      </c>
      <c r="BW1122" s="102">
        <v>81526.363195063983</v>
      </c>
      <c r="BX1122" s="102">
        <v>66543.712840061533</v>
      </c>
      <c r="BY1122" s="103">
        <v>59518.793065923513</v>
      </c>
      <c r="BZ1122" s="104">
        <v>56361.869228214593</v>
      </c>
      <c r="CA1122" s="104">
        <v>74995.602959716052</v>
      </c>
      <c r="CB1122" s="104">
        <v>98580.44957920094</v>
      </c>
      <c r="CC1122" s="104">
        <v>95059.769165606544</v>
      </c>
      <c r="CD1122" s="104">
        <v>92206.681461417524</v>
      </c>
      <c r="CE1122" s="104">
        <v>88686.001047823171</v>
      </c>
      <c r="CF1122" s="104">
        <v>75136.683597075564</v>
      </c>
      <c r="CG1122" s="104">
        <v>67560.629795862595</v>
      </c>
      <c r="CH1122" s="104">
        <v>64441.387948365693</v>
      </c>
      <c r="CI1122" s="104">
        <v>83032.10868184139</v>
      </c>
      <c r="CJ1122" s="104">
        <v>109800.19556097861</v>
      </c>
      <c r="CK1122" s="104">
        <v>102185.71116876017</v>
      </c>
      <c r="CL1122" s="104">
        <v>93868.384399280752</v>
      </c>
      <c r="CM1122" s="104">
        <v>84849.556164191774</v>
      </c>
      <c r="CN1122" s="104">
        <v>72902.714774356878</v>
      </c>
      <c r="CO1122" s="104">
        <v>69226.302565520979</v>
      </c>
      <c r="CP1122" s="104">
        <v>62353.846688161575</v>
      </c>
      <c r="CQ1122" s="104">
        <v>83820.20595979676</v>
      </c>
      <c r="CR1122" s="104">
        <v>104521.62394215546</v>
      </c>
      <c r="CS1122" s="104">
        <v>129186.71676775883</v>
      </c>
      <c r="CT1122" s="104">
        <v>149185.29237285658</v>
      </c>
      <c r="CU1122" s="104">
        <v>111790.078551916</v>
      </c>
      <c r="CV1122" s="104">
        <v>105298.33453301515</v>
      </c>
      <c r="CW1122" s="104">
        <v>98266.785209391775</v>
      </c>
      <c r="CX1122" s="104">
        <v>90693.149453488179</v>
      </c>
      <c r="CY1122" s="104">
        <v>79786.064019547586</v>
      </c>
      <c r="CZ1122" s="104">
        <v>76303.98122861881</v>
      </c>
      <c r="DA1122" s="104">
        <v>69034.657156177345</v>
      </c>
      <c r="DB1122" s="104">
        <v>89813.654472427486</v>
      </c>
      <c r="DC1122" s="104">
        <v>107675.70391680783</v>
      </c>
      <c r="DD1122" s="104">
        <v>130924.0360045658</v>
      </c>
      <c r="DE1122" s="104">
        <v>150922.61160966355</v>
      </c>
      <c r="DF1122" s="104">
        <v>42456.73808753855</v>
      </c>
      <c r="DG1122" s="104">
        <v>62557.861856572679</v>
      </c>
      <c r="DH1122" s="104">
        <v>59867.583381991761</v>
      </c>
      <c r="DI1122" s="104">
        <v>56597.347986861991</v>
      </c>
      <c r="DJ1122" s="104">
        <v>50489.711754797696</v>
      </c>
      <c r="DK1122" s="104">
        <v>76491.292201359873</v>
      </c>
      <c r="DL1122" s="104">
        <v>73549.993921254631</v>
      </c>
      <c r="DM1122" s="104">
        <v>70128.001115609615</v>
      </c>
      <c r="DN1122" s="104">
        <v>63887.360607386952</v>
      </c>
      <c r="DO1122" s="104">
        <v>70776.880644653182</v>
      </c>
      <c r="DP1122" s="104">
        <v>67203.521335854748</v>
      </c>
      <c r="DQ1122" s="104">
        <v>61189.860508061647</v>
      </c>
      <c r="DR1122" s="104">
        <v>63829.039681396971</v>
      </c>
      <c r="DS1122" s="104">
        <v>57861.173573054562</v>
      </c>
      <c r="DT1122" s="104">
        <v>51993.389201380123</v>
      </c>
      <c r="DU1122" s="104">
        <v>96298.691863382846</v>
      </c>
      <c r="DV1122" s="104">
        <v>93445.604159193826</v>
      </c>
      <c r="DW1122" s="104">
        <v>89924.923745599459</v>
      </c>
      <c r="DX1122" s="104">
        <v>82529.817557258706</v>
      </c>
      <c r="DY1122" s="104">
        <v>90592.516455004792</v>
      </c>
      <c r="DZ1122" s="104">
        <v>87071.836041410395</v>
      </c>
      <c r="EA1122" s="104">
        <v>79756.704280657286</v>
      </c>
      <c r="EB1122" s="104">
        <v>83672.384622130936</v>
      </c>
      <c r="EC1122" s="104">
        <v>76334.711475012315</v>
      </c>
      <c r="ED1122" s="104">
        <v>69880.009596288917</v>
      </c>
      <c r="EE1122" s="104">
        <v>87739.428750815743</v>
      </c>
      <c r="EF1122" s="104">
        <v>84321.264151174502</v>
      </c>
      <c r="EG1122" s="104">
        <v>76983.591004055867</v>
      </c>
      <c r="EH1122" s="104">
        <v>80899.271345529531</v>
      </c>
      <c r="EI1122" s="104">
        <v>73393.413194907043</v>
      </c>
      <c r="EJ1122" s="104">
        <v>67106.896319687483</v>
      </c>
      <c r="EK1122" s="104">
        <v>77477.278539884515</v>
      </c>
      <c r="EL1122" s="104">
        <v>69820.053886108595</v>
      </c>
      <c r="EM1122" s="104">
        <v>63807.666500114588</v>
      </c>
      <c r="EN1122" s="104">
        <v>57992.364057906016</v>
      </c>
      <c r="EO1122" s="102">
        <v>106088.60033766407</v>
      </c>
      <c r="EP1122" s="104">
        <v>102506.09699039994</v>
      </c>
      <c r="EQ1122" s="104">
        <v>99057.051014040684</v>
      </c>
      <c r="ER1122" s="104">
        <v>95474.547666776562</v>
      </c>
      <c r="ES1122" s="104">
        <v>81646.731540655353</v>
      </c>
      <c r="ET1122" s="104">
        <v>74285.391110775672</v>
      </c>
      <c r="EU1122" s="104">
        <v>70635.12331634303</v>
      </c>
      <c r="EV1122" s="104">
        <v>89656.132718130772</v>
      </c>
      <c r="EW1122" s="104">
        <v>111913.05979304807</v>
      </c>
      <c r="EX1122" s="104">
        <v>46451.128381040144</v>
      </c>
      <c r="EY1122" s="104">
        <v>64563.877571643665</v>
      </c>
      <c r="EZ1122" s="104">
        <v>73543.153899536803</v>
      </c>
      <c r="FA1122" s="104">
        <v>86163.7558467411</v>
      </c>
    </row>
    <row r="1123" spans="1:157" ht="29.4" thickBot="1" x14ac:dyDescent="0.3">
      <c r="A1123" s="165" t="s">
        <v>634</v>
      </c>
      <c r="B1123" s="166">
        <v>46.723223485344796</v>
      </c>
      <c r="C1123" s="167">
        <v>104.67299838233457</v>
      </c>
      <c r="D1123" s="167">
        <v>100.60311578410288</v>
      </c>
      <c r="E1123" s="167">
        <v>96.019279988767636</v>
      </c>
      <c r="F1123" s="167">
        <v>84.264836254789003</v>
      </c>
      <c r="G1123" s="168">
        <v>172.7347967335682</v>
      </c>
      <c r="H1123" s="203">
        <v>161.07097525736117</v>
      </c>
      <c r="I1123" s="167">
        <v>147.10866450344975</v>
      </c>
      <c r="J1123" s="167">
        <v>118.48669870476337</v>
      </c>
      <c r="K1123" s="167">
        <v>149.40715378115428</v>
      </c>
      <c r="L1123" s="167">
        <v>135.44484302724274</v>
      </c>
      <c r="M1123" s="168">
        <v>114.16128091920592</v>
      </c>
      <c r="N1123" s="167">
        <v>123.61542167495745</v>
      </c>
      <c r="O1123" s="167">
        <v>111.51017410180529</v>
      </c>
      <c r="P1123" s="167">
        <v>102.15053831208766</v>
      </c>
      <c r="Q1123" s="167">
        <v>276.8773516135908</v>
      </c>
      <c r="R1123" s="167">
        <v>265.18213619141056</v>
      </c>
      <c r="S1123" s="168">
        <v>250.96572410297838</v>
      </c>
      <c r="T1123" s="167">
        <v>220.03713189169412</v>
      </c>
      <c r="U1123" s="167">
        <v>253.48692076923052</v>
      </c>
      <c r="V1123" s="167">
        <v>239.27050868079834</v>
      </c>
      <c r="W1123" s="167">
        <v>208.34191646951408</v>
      </c>
      <c r="X1123" s="167">
        <v>225.05409659236619</v>
      </c>
      <c r="Y1123" s="168">
        <v>194.12550438108181</v>
      </c>
      <c r="Z1123" s="167">
        <v>163.19691216979746</v>
      </c>
      <c r="AA1123" s="167">
        <v>241.7917053470504</v>
      </c>
      <c r="AB1123" s="167">
        <v>227.5752932586183</v>
      </c>
      <c r="AC1123" s="167">
        <v>196.64670104733392</v>
      </c>
      <c r="AD1123" s="167">
        <v>213.35888117018607</v>
      </c>
      <c r="AE1123" s="168">
        <v>182.43028895890168</v>
      </c>
      <c r="AF1123" s="167">
        <v>151.50169674761742</v>
      </c>
      <c r="AG1123" s="167">
        <v>199.14246908175383</v>
      </c>
      <c r="AH1123" s="167">
        <v>168.21387687046948</v>
      </c>
      <c r="AI1123" s="167">
        <v>137.28528465918518</v>
      </c>
      <c r="AJ1123" s="167">
        <v>118.15392392404425</v>
      </c>
      <c r="AK1123" s="169">
        <v>41.43880080321901</v>
      </c>
      <c r="AL1123" s="170">
        <v>62.791389449629307</v>
      </c>
      <c r="AM1123" s="170">
        <v>60.828728309948907</v>
      </c>
      <c r="AN1123" s="170">
        <v>58.479302369853428</v>
      </c>
      <c r="AO1123" s="170">
        <v>51.764434544224756</v>
      </c>
      <c r="AP1123" s="170">
        <v>80.980977056950906</v>
      </c>
      <c r="AQ1123" s="169">
        <v>79.047515462148894</v>
      </c>
      <c r="AR1123" s="170">
        <v>76.655332110529017</v>
      </c>
      <c r="AS1123" s="170">
        <v>69.764125256611493</v>
      </c>
      <c r="AT1123" s="170">
        <v>77.079571690364702</v>
      </c>
      <c r="AU1123" s="170">
        <v>74.687388338744881</v>
      </c>
      <c r="AV1123" s="170">
        <v>67.610028493572358</v>
      </c>
      <c r="AW1123" s="169">
        <v>72.295204987125132</v>
      </c>
      <c r="AX1123" s="170">
        <v>62.789812134055801</v>
      </c>
      <c r="AY1123" s="170">
        <v>59.850106580771048</v>
      </c>
      <c r="AZ1123" s="170">
        <v>100.7192671076009</v>
      </c>
      <c r="BA1123" s="170">
        <v>98.872014049200587</v>
      </c>
      <c r="BB1123" s="170">
        <v>96.571630145154728</v>
      </c>
      <c r="BC1123" s="169">
        <v>91.638988214132425</v>
      </c>
      <c r="BD1123" s="170">
        <v>97.007829783510047</v>
      </c>
      <c r="BE1123" s="170">
        <v>94.707445879464188</v>
      </c>
      <c r="BF1123" s="170">
        <v>90.017344376650698</v>
      </c>
      <c r="BG1123" s="170">
        <v>92.407061975418273</v>
      </c>
      <c r="BH1123" s="170">
        <v>87.935246857992823</v>
      </c>
      <c r="BI1123" s="169">
        <v>81.104176861968568</v>
      </c>
      <c r="BJ1123" s="170">
        <v>95.143645517819479</v>
      </c>
      <c r="BK1123" s="170">
        <v>92.843261613773578</v>
      </c>
      <c r="BL1123" s="170">
        <v>88.371446496348128</v>
      </c>
      <c r="BM1123" s="170">
        <v>90.785418137936603</v>
      </c>
      <c r="BN1123" s="170">
        <v>86.071062592302241</v>
      </c>
      <c r="BO1123" s="169">
        <v>78.930705386299124</v>
      </c>
      <c r="BP1123" s="170">
        <v>88.703320619278742</v>
      </c>
      <c r="BQ1123" s="170">
        <v>83.599078631815857</v>
      </c>
      <c r="BR1123" s="170">
        <v>76.24750142144083</v>
      </c>
      <c r="BS1123" s="170">
        <v>69.29062423212541</v>
      </c>
      <c r="BT1123" s="170">
        <v>328.6181785873174</v>
      </c>
      <c r="BU1123" s="170">
        <v>314.14766516436458</v>
      </c>
      <c r="BV1123" s="170">
        <v>302.42105579621142</v>
      </c>
      <c r="BW1123" s="170">
        <v>287.95054237325849</v>
      </c>
      <c r="BX1123" s="170">
        <v>230.72474599947728</v>
      </c>
      <c r="BY1123" s="170">
        <v>199.6960724168022</v>
      </c>
      <c r="BZ1123" s="170">
        <v>185.22555899384932</v>
      </c>
      <c r="CA1123" s="170">
        <v>264.11197419018293</v>
      </c>
      <c r="CB1123" s="170">
        <v>118.37209587228237</v>
      </c>
      <c r="CC1123" s="170">
        <v>111.13683916080592</v>
      </c>
      <c r="CD1123" s="170">
        <v>108.92229169771115</v>
      </c>
      <c r="CE1123" s="170">
        <v>106.76422568284862</v>
      </c>
      <c r="CF1123" s="170">
        <v>97.690865433220253</v>
      </c>
      <c r="CG1123" s="170">
        <v>93.101993426485024</v>
      </c>
      <c r="CH1123" s="170">
        <v>90.365010863224015</v>
      </c>
      <c r="CI1123" s="170">
        <v>102.99844783100721</v>
      </c>
      <c r="CJ1123" s="170">
        <v>396.6236404541109</v>
      </c>
      <c r="CK1123" s="170">
        <v>370.4265176630048</v>
      </c>
      <c r="CL1123" s="170">
        <v>344.22939487189865</v>
      </c>
      <c r="CM1123" s="170">
        <v>313.20072128922357</v>
      </c>
      <c r="CN1123" s="170">
        <v>267.70153428359555</v>
      </c>
      <c r="CO1123" s="170">
        <v>253.2310208606427</v>
      </c>
      <c r="CP1123" s="170">
        <v>222.20234727796762</v>
      </c>
      <c r="CQ1123" s="170">
        <v>309.65931095720634</v>
      </c>
      <c r="CR1123" s="170">
        <v>392.2800252898063</v>
      </c>
      <c r="CS1123" s="170">
        <v>490.95557910140349</v>
      </c>
      <c r="CT1123" s="170">
        <v>573.57629343400356</v>
      </c>
      <c r="CU1123" s="170">
        <v>149.9503292465339</v>
      </c>
      <c r="CV1123" s="170">
        <v>136.70902021073402</v>
      </c>
      <c r="CW1123" s="170">
        <v>123.46771117493405</v>
      </c>
      <c r="CX1123" s="170">
        <v>113.73476293876124</v>
      </c>
      <c r="CY1123" s="170">
        <v>106.53724011614501</v>
      </c>
      <c r="CZ1123" s="170">
        <v>104.19646161082672</v>
      </c>
      <c r="DA1123" s="170">
        <v>99.115212454319362</v>
      </c>
      <c r="DB1123" s="170">
        <v>113.19566026373842</v>
      </c>
      <c r="DC1123" s="170">
        <v>147.40626411229871</v>
      </c>
      <c r="DD1123" s="170">
        <v>196.74404101809736</v>
      </c>
      <c r="DE1123" s="170">
        <v>238.0543981843974</v>
      </c>
      <c r="DF1123" s="170">
        <v>49.070931398747881</v>
      </c>
      <c r="DG1123" s="170">
        <v>72.115384107522033</v>
      </c>
      <c r="DH1123" s="170">
        <v>70.147440335737883</v>
      </c>
      <c r="DI1123" s="170">
        <v>67.75525698411812</v>
      </c>
      <c r="DJ1123" s="170">
        <v>60.744967415715621</v>
      </c>
      <c r="DK1123" s="170">
        <v>89.22619754343512</v>
      </c>
      <c r="DL1123" s="170">
        <v>87.604553705953435</v>
      </c>
      <c r="DM1123" s="170">
        <v>85.304169801907506</v>
      </c>
      <c r="DN1123" s="170">
        <v>78.78949165806182</v>
      </c>
      <c r="DO1123" s="170">
        <v>85.740369440262796</v>
      </c>
      <c r="DP1123" s="170">
        <v>83.658271921604921</v>
      </c>
      <c r="DQ1123" s="170">
        <v>76.816265254173942</v>
      </c>
      <c r="DR1123" s="170">
        <v>81.289371950647237</v>
      </c>
      <c r="DS1123" s="170">
        <v>74.381324491029744</v>
      </c>
      <c r="DT1123" s="170">
        <v>66.975102678744875</v>
      </c>
      <c r="DU1123" s="170">
        <v>110.01549180831557</v>
      </c>
      <c r="DV1123" s="170">
        <v>106.01428777432469</v>
      </c>
      <c r="DW1123" s="170">
        <v>103.85622175946213</v>
      </c>
      <c r="DX1123" s="170">
        <v>99.00640430221064</v>
      </c>
      <c r="DY1123" s="170">
        <v>104.26543502754933</v>
      </c>
      <c r="DZ1123" s="170">
        <v>102.10736901268677</v>
      </c>
      <c r="EA1123" s="170">
        <v>97.142220036520058</v>
      </c>
      <c r="EB1123" s="170">
        <v>99.774478063496517</v>
      </c>
      <c r="EC1123" s="170">
        <v>94.841836132474185</v>
      </c>
      <c r="ED1123" s="170">
        <v>88.635856953355315</v>
      </c>
      <c r="EE1123" s="170">
        <v>102.51658228077397</v>
      </c>
      <c r="EF1123" s="170">
        <v>100.21067770185178</v>
      </c>
      <c r="EG1123" s="170">
        <v>95.278035770829433</v>
      </c>
      <c r="EH1123" s="170">
        <v>97.91029379780592</v>
      </c>
      <c r="EI1123" s="170">
        <v>93.220192294992415</v>
      </c>
      <c r="EJ1123" s="170">
        <v>86.771672687664747</v>
      </c>
      <c r="EK1123" s="170">
        <v>95.609909893760104</v>
      </c>
      <c r="EL1123" s="170">
        <v>91.138094776334583</v>
      </c>
      <c r="EM1123" s="170">
        <v>84.294251672165387</v>
      </c>
      <c r="EN1123" s="170">
        <v>76.812345408944338</v>
      </c>
      <c r="EO1123" s="170">
        <v>134.66565000589509</v>
      </c>
      <c r="EP1123" s="170">
        <v>127.30334262715833</v>
      </c>
      <c r="EQ1123" s="170">
        <v>121.42434097009516</v>
      </c>
      <c r="ER1123" s="170">
        <v>114.06203359135839</v>
      </c>
      <c r="ES1123" s="170">
        <v>104.13366048636809</v>
      </c>
      <c r="ET1123" s="170">
        <v>99.185108575574205</v>
      </c>
      <c r="EU1123" s="170">
        <v>97.086870498464776</v>
      </c>
      <c r="EV1123" s="170">
        <v>109.43167994953109</v>
      </c>
      <c r="EW1123" s="170">
        <v>152.27520471160804</v>
      </c>
      <c r="EX1123" s="170">
        <v>54.149388977203174</v>
      </c>
      <c r="EY1123" s="170">
        <v>75.68688262507024</v>
      </c>
      <c r="EZ1123" s="170">
        <v>89.666467491580448</v>
      </c>
      <c r="FA1123" s="170">
        <v>103.51577730267539</v>
      </c>
    </row>
    <row r="1124" spans="1:157" ht="70.5" customHeight="1" thickBot="1" x14ac:dyDescent="0.4">
      <c r="A1124" s="49" t="s">
        <v>685</v>
      </c>
      <c r="B1124" s="50"/>
      <c r="C1124" s="50"/>
      <c r="D1124" s="50"/>
      <c r="E1124" s="50"/>
      <c r="F1124" s="50"/>
      <c r="G1124" s="50"/>
      <c r="H1124" s="184"/>
      <c r="I1124" s="50"/>
      <c r="J1124" s="50"/>
      <c r="K1124" s="50"/>
      <c r="L1124" s="50"/>
      <c r="M1124" s="50"/>
      <c r="N1124" s="50"/>
      <c r="O1124" s="50"/>
      <c r="P1124" s="50"/>
      <c r="Q1124" s="50"/>
      <c r="R1124" s="50"/>
      <c r="S1124" s="50"/>
      <c r="T1124" s="50"/>
      <c r="U1124" s="50"/>
      <c r="V1124" s="50"/>
      <c r="W1124" s="50"/>
      <c r="X1124" s="50"/>
      <c r="Y1124" s="50"/>
      <c r="Z1124" s="50"/>
      <c r="AA1124" s="50"/>
      <c r="AB1124" s="50"/>
      <c r="AC1124" s="50"/>
      <c r="AD1124" s="50"/>
      <c r="AE1124" s="50"/>
      <c r="AF1124" s="50"/>
      <c r="AG1124" s="50"/>
      <c r="AH1124" s="50"/>
      <c r="AI1124" s="50"/>
      <c r="AJ1124" s="50"/>
      <c r="AK1124" s="50"/>
      <c r="AL1124" s="50"/>
      <c r="AM1124" s="50"/>
      <c r="AN1124" s="50"/>
      <c r="AO1124" s="50"/>
      <c r="AP1124" s="50"/>
      <c r="AQ1124" s="50"/>
      <c r="AR1124" s="50"/>
      <c r="AS1124" s="50"/>
      <c r="AT1124" s="50"/>
      <c r="AU1124" s="50"/>
      <c r="AV1124" s="50"/>
      <c r="AW1124" s="50"/>
      <c r="AX1124" s="50"/>
      <c r="AY1124" s="50"/>
      <c r="AZ1124" s="50"/>
      <c r="BA1124" s="50"/>
      <c r="BB1124" s="50"/>
      <c r="BC1124" s="50"/>
      <c r="BD1124" s="50"/>
      <c r="BE1124" s="50"/>
      <c r="BF1124" s="50"/>
      <c r="BG1124" s="50"/>
      <c r="BH1124" s="50"/>
      <c r="BI1124" s="50"/>
      <c r="BJ1124" s="50"/>
      <c r="BK1124" s="50"/>
      <c r="BL1124" s="50"/>
      <c r="BM1124" s="50"/>
      <c r="BN1124" s="50"/>
      <c r="BO1124" s="50"/>
      <c r="BP1124" s="50"/>
      <c r="BQ1124" s="50"/>
      <c r="BR1124" s="50"/>
      <c r="BS1124" s="50"/>
      <c r="BT1124" s="50"/>
      <c r="BU1124" s="51"/>
      <c r="BV1124" s="51"/>
      <c r="BW1124" s="51"/>
      <c r="BX1124" s="51"/>
      <c r="BY1124" s="51"/>
      <c r="BZ1124" s="51"/>
      <c r="CA1124" s="51"/>
      <c r="CB1124" s="51"/>
      <c r="CC1124" s="51"/>
      <c r="CD1124" s="51"/>
      <c r="CE1124" s="51"/>
      <c r="CF1124" s="51"/>
      <c r="CG1124" s="51"/>
      <c r="CH1124" s="51"/>
      <c r="CI1124" s="51"/>
      <c r="CJ1124" s="51"/>
      <c r="CK1124" s="51"/>
      <c r="CL1124" s="51"/>
      <c r="CM1124" s="51"/>
      <c r="CN1124" s="51"/>
      <c r="CO1124" s="51"/>
      <c r="CP1124" s="51"/>
      <c r="CQ1124" s="51"/>
      <c r="CR1124" s="51"/>
      <c r="CS1124" s="51"/>
      <c r="CT1124" s="51"/>
      <c r="CU1124" s="51"/>
      <c r="CV1124" s="51"/>
      <c r="CW1124" s="51"/>
      <c r="CX1124" s="51"/>
      <c r="CY1124" s="51"/>
      <c r="CZ1124" s="51"/>
      <c r="DA1124" s="51"/>
      <c r="DB1124" s="51"/>
      <c r="DC1124" s="51"/>
      <c r="DD1124" s="51"/>
      <c r="DE1124" s="51"/>
      <c r="DF1124" s="51"/>
      <c r="DG1124" s="51"/>
      <c r="DH1124" s="51"/>
      <c r="DI1124" s="51"/>
      <c r="DJ1124" s="51"/>
      <c r="DK1124" s="51"/>
      <c r="DL1124" s="51"/>
      <c r="DM1124" s="51"/>
      <c r="DN1124" s="51"/>
      <c r="DO1124" s="51"/>
      <c r="DP1124" s="51"/>
      <c r="DQ1124" s="51"/>
      <c r="DR1124" s="51"/>
      <c r="DS1124" s="51"/>
      <c r="DT1124" s="51"/>
      <c r="DU1124" s="51"/>
      <c r="DV1124" s="51"/>
      <c r="DW1124" s="51"/>
      <c r="DX1124" s="51"/>
      <c r="DY1124" s="51"/>
      <c r="DZ1124" s="51"/>
      <c r="EA1124" s="51"/>
      <c r="EB1124" s="51"/>
      <c r="EC1124" s="51"/>
      <c r="ED1124" s="51"/>
      <c r="EE1124" s="51"/>
      <c r="EF1124" s="51"/>
      <c r="EG1124" s="51"/>
      <c r="EH1124" s="51"/>
      <c r="EI1124" s="51"/>
      <c r="EJ1124" s="51"/>
      <c r="EK1124" s="51"/>
      <c r="EL1124" s="51"/>
      <c r="EM1124" s="51"/>
      <c r="EN1124" s="51"/>
      <c r="EO1124" s="51"/>
      <c r="EP1124" s="51"/>
      <c r="EQ1124" s="51"/>
      <c r="ER1124" s="51"/>
      <c r="ES1124" s="51"/>
      <c r="ET1124" s="51"/>
      <c r="EU1124" s="51"/>
      <c r="EV1124" s="51"/>
      <c r="EW1124" s="51"/>
      <c r="EX1124" s="51"/>
      <c r="EY1124" s="51"/>
      <c r="EZ1124" s="51"/>
      <c r="FA1124" s="51"/>
    </row>
    <row r="1125" spans="1:157" x14ac:dyDescent="0.25">
      <c r="A1125" s="52"/>
      <c r="B1125" s="53"/>
      <c r="C1125" s="53"/>
      <c r="D1125" s="53"/>
      <c r="E1125" s="53"/>
      <c r="F1125" s="53"/>
      <c r="G1125" s="53"/>
      <c r="H1125" s="185"/>
      <c r="I1125" s="53"/>
      <c r="J1125" s="53"/>
      <c r="K1125" s="53"/>
      <c r="L1125" s="54"/>
      <c r="M1125" s="53"/>
      <c r="N1125" s="53"/>
      <c r="O1125" s="53"/>
      <c r="P1125" s="53"/>
      <c r="Q1125" s="53"/>
      <c r="R1125" s="53"/>
      <c r="S1125" s="53"/>
      <c r="T1125" s="53"/>
      <c r="U1125" s="53"/>
      <c r="V1125" s="53"/>
      <c r="W1125" s="53"/>
      <c r="X1125" s="53"/>
      <c r="Y1125" s="53"/>
      <c r="Z1125" s="53"/>
      <c r="AA1125" s="53"/>
      <c r="AB1125" s="53"/>
      <c r="AC1125" s="53"/>
      <c r="AD1125" s="54"/>
      <c r="AE1125" s="54"/>
      <c r="AF1125" s="54"/>
      <c r="AG1125" s="53"/>
      <c r="AH1125" s="53"/>
      <c r="AI1125" s="53"/>
      <c r="AJ1125" s="53"/>
      <c r="AK1125" s="53"/>
      <c r="AL1125" s="54"/>
      <c r="AM1125" s="54"/>
      <c r="AN1125" s="54"/>
      <c r="AO1125" s="54"/>
      <c r="AP1125" s="55"/>
      <c r="AQ1125" s="55"/>
      <c r="AR1125" s="55"/>
      <c r="AS1125" s="55"/>
      <c r="AT1125" s="55"/>
      <c r="AU1125" s="55"/>
      <c r="AV1125" s="53"/>
      <c r="AW1125" s="53"/>
      <c r="AX1125" s="55"/>
      <c r="AY1125" s="53"/>
      <c r="AZ1125" s="53"/>
      <c r="BA1125" s="53"/>
      <c r="BB1125" s="53"/>
      <c r="BC1125" s="53"/>
      <c r="BD1125" s="53"/>
      <c r="BE1125" s="53"/>
      <c r="BF1125" s="53"/>
      <c r="BG1125" s="53"/>
      <c r="BH1125" s="53"/>
      <c r="BI1125" s="53"/>
      <c r="BJ1125" s="53"/>
      <c r="BK1125" s="53"/>
      <c r="BL1125" s="53"/>
      <c r="BM1125" s="54"/>
      <c r="BN1125" s="54"/>
      <c r="BO1125" s="54"/>
      <c r="BP1125" s="53"/>
      <c r="BQ1125" s="53"/>
      <c r="BR1125" s="53"/>
      <c r="BS1125" s="56"/>
      <c r="BT1125" s="53" t="s">
        <v>569</v>
      </c>
      <c r="BU1125" s="57" t="s">
        <v>570</v>
      </c>
      <c r="BV1125" s="57" t="s">
        <v>571</v>
      </c>
      <c r="BW1125" s="57" t="s">
        <v>571</v>
      </c>
      <c r="BX1125" s="57" t="s">
        <v>571</v>
      </c>
      <c r="BY1125" s="57" t="s">
        <v>571</v>
      </c>
      <c r="BZ1125" s="57" t="s">
        <v>571</v>
      </c>
      <c r="CA1125" s="57" t="s">
        <v>572</v>
      </c>
      <c r="CB1125" s="57" t="s">
        <v>573</v>
      </c>
      <c r="CC1125" s="57" t="s">
        <v>573</v>
      </c>
      <c r="CD1125" s="57" t="s">
        <v>573</v>
      </c>
      <c r="CE1125" s="57" t="s">
        <v>573</v>
      </c>
      <c r="CF1125" s="57" t="s">
        <v>573</v>
      </c>
      <c r="CG1125" s="57" t="s">
        <v>573</v>
      </c>
      <c r="CH1125" s="57" t="s">
        <v>573</v>
      </c>
      <c r="CI1125" s="57" t="s">
        <v>572</v>
      </c>
      <c r="CJ1125" s="57" t="s">
        <v>571</v>
      </c>
      <c r="CK1125" s="57" t="s">
        <v>571</v>
      </c>
      <c r="CL1125" s="57" t="s">
        <v>571</v>
      </c>
      <c r="CM1125" s="57" t="s">
        <v>571</v>
      </c>
      <c r="CN1125" s="57" t="s">
        <v>571</v>
      </c>
      <c r="CO1125" s="57" t="s">
        <v>571</v>
      </c>
      <c r="CP1125" s="57" t="s">
        <v>571</v>
      </c>
      <c r="CQ1125" s="57" t="s">
        <v>571</v>
      </c>
      <c r="CR1125" s="57" t="s">
        <v>571</v>
      </c>
      <c r="CS1125" s="57" t="s">
        <v>571</v>
      </c>
      <c r="CT1125" s="57" t="s">
        <v>571</v>
      </c>
      <c r="CU1125" s="57" t="s">
        <v>573</v>
      </c>
      <c r="CV1125" s="57" t="s">
        <v>573</v>
      </c>
      <c r="CW1125" s="57" t="s">
        <v>573</v>
      </c>
      <c r="CX1125" s="57" t="s">
        <v>573</v>
      </c>
      <c r="CY1125" s="57" t="s">
        <v>573</v>
      </c>
      <c r="CZ1125" s="57" t="s">
        <v>573</v>
      </c>
      <c r="DA1125" s="57" t="s">
        <v>573</v>
      </c>
      <c r="DB1125" s="57" t="s">
        <v>574</v>
      </c>
      <c r="DC1125" s="57" t="s">
        <v>574</v>
      </c>
      <c r="DD1125" s="57" t="s">
        <v>574</v>
      </c>
      <c r="DE1125" s="57" t="s">
        <v>574</v>
      </c>
      <c r="DF1125" s="57" t="s">
        <v>575</v>
      </c>
      <c r="DG1125" s="57" t="s">
        <v>576</v>
      </c>
      <c r="DH1125" s="57" t="s">
        <v>576</v>
      </c>
      <c r="DI1125" s="57" t="s">
        <v>576</v>
      </c>
      <c r="DJ1125" s="57" t="s">
        <v>576</v>
      </c>
      <c r="DK1125" s="57" t="s">
        <v>576</v>
      </c>
      <c r="DL1125" s="57" t="s">
        <v>576</v>
      </c>
      <c r="DM1125" s="57" t="s">
        <v>576</v>
      </c>
      <c r="DN1125" s="57" t="s">
        <v>576</v>
      </c>
      <c r="DO1125" s="57" t="s">
        <v>576</v>
      </c>
      <c r="DP1125" s="57" t="s">
        <v>576</v>
      </c>
      <c r="DQ1125" s="57" t="s">
        <v>576</v>
      </c>
      <c r="DR1125" s="57" t="s">
        <v>576</v>
      </c>
      <c r="DS1125" s="57" t="s">
        <v>576</v>
      </c>
      <c r="DT1125" s="57" t="s">
        <v>576</v>
      </c>
      <c r="DU1125" s="57" t="s">
        <v>576</v>
      </c>
      <c r="DV1125" s="57" t="s">
        <v>576</v>
      </c>
      <c r="DW1125" s="57" t="s">
        <v>576</v>
      </c>
      <c r="DX1125" s="57" t="s">
        <v>576</v>
      </c>
      <c r="DY1125" s="57" t="s">
        <v>576</v>
      </c>
      <c r="DZ1125" s="57" t="s">
        <v>576</v>
      </c>
      <c r="EA1125" s="57" t="s">
        <v>576</v>
      </c>
      <c r="EB1125" s="57" t="s">
        <v>576</v>
      </c>
      <c r="EC1125" s="57" t="s">
        <v>576</v>
      </c>
      <c r="ED1125" s="57" t="s">
        <v>576</v>
      </c>
      <c r="EE1125" s="57" t="s">
        <v>576</v>
      </c>
      <c r="EF1125" s="57" t="s">
        <v>576</v>
      </c>
      <c r="EG1125" s="57" t="s">
        <v>576</v>
      </c>
      <c r="EH1125" s="57" t="s">
        <v>576</v>
      </c>
      <c r="EI1125" s="57" t="s">
        <v>576</v>
      </c>
      <c r="EJ1125" s="57" t="s">
        <v>576</v>
      </c>
      <c r="EK1125" s="57" t="s">
        <v>576</v>
      </c>
      <c r="EL1125" s="57" t="s">
        <v>576</v>
      </c>
      <c r="EM1125" s="57" t="s">
        <v>576</v>
      </c>
      <c r="EN1125" s="57" t="s">
        <v>576</v>
      </c>
      <c r="EO1125" s="57" t="s">
        <v>576</v>
      </c>
      <c r="EP1125" s="57" t="s">
        <v>576</v>
      </c>
      <c r="EQ1125" s="57" t="s">
        <v>576</v>
      </c>
      <c r="ER1125" s="57" t="s">
        <v>576</v>
      </c>
      <c r="ES1125" s="57" t="s">
        <v>576</v>
      </c>
      <c r="ET1125" s="57" t="s">
        <v>576</v>
      </c>
      <c r="EU1125" s="57" t="s">
        <v>576</v>
      </c>
      <c r="EV1125" s="57" t="s">
        <v>572</v>
      </c>
      <c r="EW1125" s="57" t="s">
        <v>572</v>
      </c>
      <c r="EX1125" s="57" t="s">
        <v>577</v>
      </c>
      <c r="EY1125" s="57" t="s">
        <v>572</v>
      </c>
      <c r="EZ1125" s="57" t="s">
        <v>572</v>
      </c>
      <c r="FA1125" s="57" t="s">
        <v>572</v>
      </c>
    </row>
    <row r="1126" spans="1:157" x14ac:dyDescent="0.25">
      <c r="A1126" s="52"/>
      <c r="B1126" s="53"/>
      <c r="C1126" s="54"/>
      <c r="D1126" s="54"/>
      <c r="E1126" s="54"/>
      <c r="F1126" s="54"/>
      <c r="G1126" s="54"/>
      <c r="H1126" s="186"/>
      <c r="I1126" s="54"/>
      <c r="J1126" s="54"/>
      <c r="K1126" s="54"/>
      <c r="L1126" s="54"/>
      <c r="M1126" s="54"/>
      <c r="N1126" s="54"/>
      <c r="O1126" s="54"/>
      <c r="P1126" s="54"/>
      <c r="Q1126" s="53" t="s">
        <v>571</v>
      </c>
      <c r="R1126" s="53" t="s">
        <v>571</v>
      </c>
      <c r="S1126" s="53" t="s">
        <v>571</v>
      </c>
      <c r="T1126" s="53" t="s">
        <v>571</v>
      </c>
      <c r="U1126" s="53" t="s">
        <v>571</v>
      </c>
      <c r="V1126" s="53" t="s">
        <v>571</v>
      </c>
      <c r="W1126" s="53" t="s">
        <v>571</v>
      </c>
      <c r="X1126" s="53" t="s">
        <v>571</v>
      </c>
      <c r="Y1126" s="53" t="s">
        <v>571</v>
      </c>
      <c r="Z1126" s="53" t="s">
        <v>571</v>
      </c>
      <c r="AA1126" s="53" t="s">
        <v>571</v>
      </c>
      <c r="AB1126" s="53" t="s">
        <v>571</v>
      </c>
      <c r="AC1126" s="53" t="s">
        <v>571</v>
      </c>
      <c r="AD1126" s="54" t="s">
        <v>571</v>
      </c>
      <c r="AE1126" s="54" t="s">
        <v>571</v>
      </c>
      <c r="AF1126" s="54" t="s">
        <v>571</v>
      </c>
      <c r="AG1126" s="53" t="s">
        <v>571</v>
      </c>
      <c r="AH1126" s="53" t="s">
        <v>571</v>
      </c>
      <c r="AI1126" s="53" t="s">
        <v>571</v>
      </c>
      <c r="AJ1126" s="53" t="s">
        <v>571</v>
      </c>
      <c r="AK1126" s="54"/>
      <c r="AL1126" s="54"/>
      <c r="AM1126" s="54"/>
      <c r="AN1126" s="54"/>
      <c r="AO1126" s="54"/>
      <c r="AP1126" s="54"/>
      <c r="AQ1126" s="54"/>
      <c r="AR1126" s="54"/>
      <c r="AS1126" s="54"/>
      <c r="AT1126" s="54"/>
      <c r="AU1126" s="54"/>
      <c r="AV1126" s="54"/>
      <c r="AW1126" s="54"/>
      <c r="AX1126" s="54"/>
      <c r="AY1126" s="54"/>
      <c r="AZ1126" s="53" t="s">
        <v>573</v>
      </c>
      <c r="BA1126" s="55" t="s">
        <v>573</v>
      </c>
      <c r="BB1126" s="55" t="s">
        <v>573</v>
      </c>
      <c r="BC1126" s="55" t="s">
        <v>573</v>
      </c>
      <c r="BD1126" s="55" t="s">
        <v>573</v>
      </c>
      <c r="BE1126" s="55" t="s">
        <v>573</v>
      </c>
      <c r="BF1126" s="53" t="s">
        <v>573</v>
      </c>
      <c r="BG1126" s="55" t="s">
        <v>573</v>
      </c>
      <c r="BH1126" s="55" t="s">
        <v>573</v>
      </c>
      <c r="BI1126" s="55" t="s">
        <v>573</v>
      </c>
      <c r="BJ1126" s="53" t="s">
        <v>573</v>
      </c>
      <c r="BK1126" s="55" t="s">
        <v>573</v>
      </c>
      <c r="BL1126" s="55" t="s">
        <v>573</v>
      </c>
      <c r="BM1126" s="53" t="s">
        <v>573</v>
      </c>
      <c r="BN1126" s="53" t="s">
        <v>573</v>
      </c>
      <c r="BO1126" s="53" t="s">
        <v>573</v>
      </c>
      <c r="BP1126" s="55" t="s">
        <v>573</v>
      </c>
      <c r="BQ1126" s="55" t="s">
        <v>573</v>
      </c>
      <c r="BR1126" s="55" t="s">
        <v>573</v>
      </c>
      <c r="BS1126" s="58" t="s">
        <v>573</v>
      </c>
      <c r="BT1126" s="54" t="s">
        <v>578</v>
      </c>
      <c r="BU1126" s="59" t="s">
        <v>578</v>
      </c>
      <c r="BV1126" s="59" t="s">
        <v>578</v>
      </c>
      <c r="BW1126" s="59" t="s">
        <v>578</v>
      </c>
      <c r="BX1126" s="59" t="s">
        <v>579</v>
      </c>
      <c r="BY1126" s="59" t="s">
        <v>579</v>
      </c>
      <c r="BZ1126" s="59" t="s">
        <v>580</v>
      </c>
      <c r="CA1126" s="59" t="s">
        <v>581</v>
      </c>
      <c r="CB1126" s="59" t="s">
        <v>578</v>
      </c>
      <c r="CC1126" s="59" t="s">
        <v>578</v>
      </c>
      <c r="CD1126" s="59" t="s">
        <v>578</v>
      </c>
      <c r="CE1126" s="59" t="s">
        <v>578</v>
      </c>
      <c r="CF1126" s="59" t="s">
        <v>579</v>
      </c>
      <c r="CG1126" s="59" t="s">
        <v>579</v>
      </c>
      <c r="CH1126" s="59" t="s">
        <v>580</v>
      </c>
      <c r="CI1126" s="59" t="s">
        <v>574</v>
      </c>
      <c r="CJ1126" s="59" t="s">
        <v>582</v>
      </c>
      <c r="CK1126" s="59" t="s">
        <v>578</v>
      </c>
      <c r="CL1126" s="59" t="s">
        <v>583</v>
      </c>
      <c r="CM1126" s="59" t="s">
        <v>583</v>
      </c>
      <c r="CN1126" s="59" t="s">
        <v>579</v>
      </c>
      <c r="CO1126" s="59" t="s">
        <v>584</v>
      </c>
      <c r="CP1126" s="59" t="s">
        <v>585</v>
      </c>
      <c r="CQ1126" s="59" t="s">
        <v>586</v>
      </c>
      <c r="CR1126" s="59" t="s">
        <v>587</v>
      </c>
      <c r="CS1126" s="59" t="s">
        <v>588</v>
      </c>
      <c r="CT1126" s="59" t="s">
        <v>589</v>
      </c>
      <c r="CU1126" s="59" t="s">
        <v>582</v>
      </c>
      <c r="CV1126" s="59" t="s">
        <v>578</v>
      </c>
      <c r="CW1126" s="59" t="s">
        <v>583</v>
      </c>
      <c r="CX1126" s="59" t="s">
        <v>583</v>
      </c>
      <c r="CY1126" s="59" t="s">
        <v>579</v>
      </c>
      <c r="CZ1126" s="59" t="s">
        <v>584</v>
      </c>
      <c r="DA1126" s="59" t="s">
        <v>585</v>
      </c>
      <c r="DB1126" s="59" t="s">
        <v>586</v>
      </c>
      <c r="DC1126" s="59" t="s">
        <v>587</v>
      </c>
      <c r="DD1126" s="59" t="s">
        <v>588</v>
      </c>
      <c r="DE1126" s="59" t="s">
        <v>589</v>
      </c>
      <c r="DF1126" s="59" t="s">
        <v>590</v>
      </c>
      <c r="DG1126" s="59" t="s">
        <v>578</v>
      </c>
      <c r="DH1126" s="59" t="s">
        <v>579</v>
      </c>
      <c r="DI1126" s="59" t="s">
        <v>580</v>
      </c>
      <c r="DJ1126" s="59" t="s">
        <v>591</v>
      </c>
      <c r="DK1126" s="59" t="s">
        <v>578</v>
      </c>
      <c r="DL1126" s="59" t="s">
        <v>578</v>
      </c>
      <c r="DM1126" s="59" t="s">
        <v>578</v>
      </c>
      <c r="DN1126" s="59" t="s">
        <v>578</v>
      </c>
      <c r="DO1126" s="59" t="s">
        <v>579</v>
      </c>
      <c r="DP1126" s="59" t="s">
        <v>579</v>
      </c>
      <c r="DQ1126" s="59" t="s">
        <v>579</v>
      </c>
      <c r="DR1126" s="59" t="s">
        <v>580</v>
      </c>
      <c r="DS1126" s="59" t="s">
        <v>580</v>
      </c>
      <c r="DT1126" s="59" t="s">
        <v>591</v>
      </c>
      <c r="DU1126" s="59" t="s">
        <v>578</v>
      </c>
      <c r="DV1126" s="59" t="s">
        <v>578</v>
      </c>
      <c r="DW1126" s="59" t="s">
        <v>578</v>
      </c>
      <c r="DX1126" s="59" t="s">
        <v>578</v>
      </c>
      <c r="DY1126" s="59" t="s">
        <v>578</v>
      </c>
      <c r="DZ1126" s="59" t="s">
        <v>578</v>
      </c>
      <c r="EA1126" s="59" t="s">
        <v>578</v>
      </c>
      <c r="EB1126" s="59" t="s">
        <v>578</v>
      </c>
      <c r="EC1126" s="59" t="s">
        <v>578</v>
      </c>
      <c r="ED1126" s="59" t="s">
        <v>578</v>
      </c>
      <c r="EE1126" s="59" t="s">
        <v>579</v>
      </c>
      <c r="EF1126" s="59" t="s">
        <v>579</v>
      </c>
      <c r="EG1126" s="59" t="s">
        <v>579</v>
      </c>
      <c r="EH1126" s="59" t="s">
        <v>579</v>
      </c>
      <c r="EI1126" s="59" t="s">
        <v>579</v>
      </c>
      <c r="EJ1126" s="59" t="s">
        <v>579</v>
      </c>
      <c r="EK1126" s="59" t="s">
        <v>580</v>
      </c>
      <c r="EL1126" s="59" t="s">
        <v>580</v>
      </c>
      <c r="EM1126" s="59" t="s">
        <v>580</v>
      </c>
      <c r="EN1126" s="59" t="s">
        <v>591</v>
      </c>
      <c r="EO1126" s="59" t="s">
        <v>578</v>
      </c>
      <c r="EP1126" s="59" t="s">
        <v>578</v>
      </c>
      <c r="EQ1126" s="59" t="s">
        <v>578</v>
      </c>
      <c r="ER1126" s="59" t="s">
        <v>578</v>
      </c>
      <c r="ES1126" s="59" t="s">
        <v>579</v>
      </c>
      <c r="ET1126" s="59" t="s">
        <v>579</v>
      </c>
      <c r="EU1126" s="59" t="s">
        <v>580</v>
      </c>
      <c r="EV1126" s="59" t="s">
        <v>592</v>
      </c>
      <c r="EW1126" s="59" t="s">
        <v>592</v>
      </c>
      <c r="EX1126" s="59" t="s">
        <v>590</v>
      </c>
      <c r="EY1126" s="59" t="s">
        <v>593</v>
      </c>
      <c r="EZ1126" s="59" t="s">
        <v>593</v>
      </c>
      <c r="FA1126" s="59" t="s">
        <v>593</v>
      </c>
    </row>
    <row r="1127" spans="1:157" x14ac:dyDescent="0.25">
      <c r="A1127" s="52"/>
      <c r="B1127" s="53"/>
      <c r="C1127" s="53"/>
      <c r="D1127" s="53"/>
      <c r="E1127" s="53"/>
      <c r="F1127" s="53"/>
      <c r="G1127" s="53" t="s">
        <v>571</v>
      </c>
      <c r="H1127" s="185" t="s">
        <v>571</v>
      </c>
      <c r="I1127" s="53" t="s">
        <v>571</v>
      </c>
      <c r="J1127" s="53" t="s">
        <v>571</v>
      </c>
      <c r="K1127" s="53" t="s">
        <v>571</v>
      </c>
      <c r="L1127" s="54" t="s">
        <v>571</v>
      </c>
      <c r="M1127" s="53" t="s">
        <v>571</v>
      </c>
      <c r="N1127" s="53" t="s">
        <v>571</v>
      </c>
      <c r="O1127" s="53" t="s">
        <v>571</v>
      </c>
      <c r="P1127" s="53" t="s">
        <v>571</v>
      </c>
      <c r="Q1127" s="53" t="s">
        <v>594</v>
      </c>
      <c r="R1127" s="53" t="s">
        <v>594</v>
      </c>
      <c r="S1127" s="53" t="s">
        <v>594</v>
      </c>
      <c r="T1127" s="53" t="s">
        <v>594</v>
      </c>
      <c r="U1127" s="53" t="s">
        <v>594</v>
      </c>
      <c r="V1127" s="53" t="s">
        <v>594</v>
      </c>
      <c r="W1127" s="53" t="s">
        <v>594</v>
      </c>
      <c r="X1127" s="53" t="s">
        <v>594</v>
      </c>
      <c r="Y1127" s="53" t="s">
        <v>594</v>
      </c>
      <c r="Z1127" s="53" t="s">
        <v>594</v>
      </c>
      <c r="AA1127" s="53" t="s">
        <v>595</v>
      </c>
      <c r="AB1127" s="53" t="s">
        <v>595</v>
      </c>
      <c r="AC1127" s="53" t="s">
        <v>595</v>
      </c>
      <c r="AD1127" s="54" t="s">
        <v>595</v>
      </c>
      <c r="AE1127" s="54" t="s">
        <v>595</v>
      </c>
      <c r="AF1127" s="54" t="s">
        <v>595</v>
      </c>
      <c r="AG1127" s="53" t="s">
        <v>596</v>
      </c>
      <c r="AH1127" s="53" t="s">
        <v>596</v>
      </c>
      <c r="AI1127" s="53" t="s">
        <v>596</v>
      </c>
      <c r="AJ1127" s="53" t="s">
        <v>597</v>
      </c>
      <c r="AK1127" s="53"/>
      <c r="AL1127" s="54"/>
      <c r="AM1127" s="54"/>
      <c r="AN1127" s="54"/>
      <c r="AO1127" s="54"/>
      <c r="AP1127" s="55" t="s">
        <v>573</v>
      </c>
      <c r="AQ1127" s="55" t="s">
        <v>573</v>
      </c>
      <c r="AR1127" s="55" t="s">
        <v>573</v>
      </c>
      <c r="AS1127" s="55" t="s">
        <v>573</v>
      </c>
      <c r="AT1127" s="55" t="s">
        <v>573</v>
      </c>
      <c r="AU1127" s="55" t="s">
        <v>573</v>
      </c>
      <c r="AV1127" s="53" t="s">
        <v>573</v>
      </c>
      <c r="AW1127" s="53" t="s">
        <v>573</v>
      </c>
      <c r="AX1127" s="55" t="s">
        <v>573</v>
      </c>
      <c r="AY1127" s="53" t="s">
        <v>573</v>
      </c>
      <c r="AZ1127" s="53" t="s">
        <v>594</v>
      </c>
      <c r="BA1127" s="53" t="s">
        <v>594</v>
      </c>
      <c r="BB1127" s="53" t="s">
        <v>594</v>
      </c>
      <c r="BC1127" s="53" t="s">
        <v>594</v>
      </c>
      <c r="BD1127" s="53" t="s">
        <v>594</v>
      </c>
      <c r="BE1127" s="53" t="s">
        <v>594</v>
      </c>
      <c r="BF1127" s="53" t="s">
        <v>594</v>
      </c>
      <c r="BG1127" s="53" t="s">
        <v>594</v>
      </c>
      <c r="BH1127" s="53" t="s">
        <v>594</v>
      </c>
      <c r="BI1127" s="53" t="s">
        <v>594</v>
      </c>
      <c r="BJ1127" s="53" t="s">
        <v>595</v>
      </c>
      <c r="BK1127" s="53" t="s">
        <v>595</v>
      </c>
      <c r="BL1127" s="53" t="s">
        <v>595</v>
      </c>
      <c r="BM1127" s="54" t="s">
        <v>595</v>
      </c>
      <c r="BN1127" s="54" t="s">
        <v>595</v>
      </c>
      <c r="BO1127" s="54" t="s">
        <v>595</v>
      </c>
      <c r="BP1127" s="53" t="s">
        <v>596</v>
      </c>
      <c r="BQ1127" s="53" t="s">
        <v>596</v>
      </c>
      <c r="BR1127" s="53" t="s">
        <v>596</v>
      </c>
      <c r="BS1127" s="60" t="s">
        <v>597</v>
      </c>
      <c r="BT1127" s="53" t="s">
        <v>578</v>
      </c>
      <c r="BU1127" s="59" t="s">
        <v>578</v>
      </c>
      <c r="BV1127" s="59" t="s">
        <v>579</v>
      </c>
      <c r="BW1127" s="59" t="s">
        <v>579</v>
      </c>
      <c r="BX1127" s="59" t="s">
        <v>580</v>
      </c>
      <c r="BY1127" s="59" t="s">
        <v>580</v>
      </c>
      <c r="BZ1127" s="59" t="s">
        <v>580</v>
      </c>
      <c r="CA1127" s="59" t="s">
        <v>598</v>
      </c>
      <c r="CB1127" s="59" t="s">
        <v>578</v>
      </c>
      <c r="CC1127" s="59" t="s">
        <v>578</v>
      </c>
      <c r="CD1127" s="59" t="s">
        <v>579</v>
      </c>
      <c r="CE1127" s="59" t="s">
        <v>579</v>
      </c>
      <c r="CF1127" s="59" t="s">
        <v>580</v>
      </c>
      <c r="CG1127" s="59" t="s">
        <v>580</v>
      </c>
      <c r="CH1127" s="59" t="s">
        <v>580</v>
      </c>
      <c r="CI1127" s="59" t="s">
        <v>598</v>
      </c>
      <c r="CJ1127" s="59" t="s">
        <v>583</v>
      </c>
      <c r="CK1127" s="59" t="s">
        <v>583</v>
      </c>
      <c r="CL1127" s="59" t="s">
        <v>584</v>
      </c>
      <c r="CM1127" s="59" t="s">
        <v>585</v>
      </c>
      <c r="CN1127" s="59" t="s">
        <v>585</v>
      </c>
      <c r="CO1127" s="59" t="s">
        <v>599</v>
      </c>
      <c r="CP1127" s="59" t="s">
        <v>600</v>
      </c>
      <c r="CQ1127" s="59" t="s">
        <v>601</v>
      </c>
      <c r="CR1127" s="59" t="s">
        <v>601</v>
      </c>
      <c r="CS1127" s="59" t="s">
        <v>601</v>
      </c>
      <c r="CT1127" s="59" t="s">
        <v>601</v>
      </c>
      <c r="CU1127" s="59" t="s">
        <v>583</v>
      </c>
      <c r="CV1127" s="59" t="s">
        <v>583</v>
      </c>
      <c r="CW1127" s="59" t="s">
        <v>584</v>
      </c>
      <c r="CX1127" s="59" t="s">
        <v>585</v>
      </c>
      <c r="CY1127" s="59" t="s">
        <v>585</v>
      </c>
      <c r="CZ1127" s="59" t="s">
        <v>599</v>
      </c>
      <c r="DA1127" s="59" t="s">
        <v>600</v>
      </c>
      <c r="DB1127" s="59" t="s">
        <v>601</v>
      </c>
      <c r="DC1127" s="59" t="s">
        <v>601</v>
      </c>
      <c r="DD1127" s="59" t="s">
        <v>601</v>
      </c>
      <c r="DE1127" s="59" t="s">
        <v>601</v>
      </c>
      <c r="DF1127" s="59"/>
      <c r="DG1127" s="59"/>
      <c r="DH1127" s="59"/>
      <c r="DI1127" s="59"/>
      <c r="DJ1127" s="59"/>
      <c r="DK1127" s="59" t="s">
        <v>578</v>
      </c>
      <c r="DL1127" s="59" t="s">
        <v>579</v>
      </c>
      <c r="DM1127" s="59" t="s">
        <v>580</v>
      </c>
      <c r="DN1127" s="59" t="s">
        <v>591</v>
      </c>
      <c r="DO1127" s="59" t="s">
        <v>579</v>
      </c>
      <c r="DP1127" s="59" t="s">
        <v>580</v>
      </c>
      <c r="DQ1127" s="59" t="s">
        <v>591</v>
      </c>
      <c r="DR1127" s="59" t="s">
        <v>580</v>
      </c>
      <c r="DS1127" s="59" t="s">
        <v>591</v>
      </c>
      <c r="DT1127" s="59" t="s">
        <v>591</v>
      </c>
      <c r="DU1127" s="59" t="s">
        <v>578</v>
      </c>
      <c r="DV1127" s="59" t="s">
        <v>578</v>
      </c>
      <c r="DW1127" s="59" t="s">
        <v>578</v>
      </c>
      <c r="DX1127" s="59" t="s">
        <v>578</v>
      </c>
      <c r="DY1127" s="59" t="s">
        <v>579</v>
      </c>
      <c r="DZ1127" s="59" t="s">
        <v>579</v>
      </c>
      <c r="EA1127" s="59" t="s">
        <v>579</v>
      </c>
      <c r="EB1127" s="59" t="s">
        <v>580</v>
      </c>
      <c r="EC1127" s="59" t="s">
        <v>580</v>
      </c>
      <c r="ED1127" s="59" t="s">
        <v>591</v>
      </c>
      <c r="EE1127" s="59" t="s">
        <v>579</v>
      </c>
      <c r="EF1127" s="59" t="s">
        <v>579</v>
      </c>
      <c r="EG1127" s="59" t="s">
        <v>579</v>
      </c>
      <c r="EH1127" s="59" t="s">
        <v>580</v>
      </c>
      <c r="EI1127" s="59" t="s">
        <v>580</v>
      </c>
      <c r="EJ1127" s="59" t="s">
        <v>591</v>
      </c>
      <c r="EK1127" s="59" t="s">
        <v>580</v>
      </c>
      <c r="EL1127" s="59" t="s">
        <v>580</v>
      </c>
      <c r="EM1127" s="59" t="s">
        <v>591</v>
      </c>
      <c r="EN1127" s="59" t="s">
        <v>591</v>
      </c>
      <c r="EO1127" s="59" t="s">
        <v>578</v>
      </c>
      <c r="EP1127" s="59" t="s">
        <v>578</v>
      </c>
      <c r="EQ1127" s="59" t="s">
        <v>579</v>
      </c>
      <c r="ER1127" s="59" t="s">
        <v>579</v>
      </c>
      <c r="ES1127" s="59" t="s">
        <v>580</v>
      </c>
      <c r="ET1127" s="59" t="s">
        <v>580</v>
      </c>
      <c r="EU1127" s="59" t="s">
        <v>580</v>
      </c>
      <c r="EV1127" s="59" t="s">
        <v>598</v>
      </c>
      <c r="EW1127" s="59" t="s">
        <v>602</v>
      </c>
      <c r="EX1127" s="59"/>
      <c r="EY1127" s="59" t="s">
        <v>603</v>
      </c>
      <c r="EZ1127" s="59" t="s">
        <v>604</v>
      </c>
      <c r="FA1127" s="59" t="s">
        <v>605</v>
      </c>
    </row>
    <row r="1128" spans="1:157" x14ac:dyDescent="0.25">
      <c r="A1128" s="52"/>
      <c r="B1128" s="53"/>
      <c r="C1128" s="53" t="s">
        <v>571</v>
      </c>
      <c r="D1128" s="53" t="s">
        <v>571</v>
      </c>
      <c r="E1128" s="53" t="s">
        <v>606</v>
      </c>
      <c r="F1128" s="53" t="s">
        <v>571</v>
      </c>
      <c r="G1128" s="53" t="s">
        <v>594</v>
      </c>
      <c r="H1128" s="185" t="s">
        <v>594</v>
      </c>
      <c r="I1128" s="53" t="s">
        <v>594</v>
      </c>
      <c r="J1128" s="53" t="s">
        <v>594</v>
      </c>
      <c r="K1128" s="53" t="s">
        <v>595</v>
      </c>
      <c r="L1128" s="54" t="s">
        <v>595</v>
      </c>
      <c r="M1128" s="53" t="s">
        <v>595</v>
      </c>
      <c r="N1128" s="53" t="s">
        <v>596</v>
      </c>
      <c r="O1128" s="53" t="s">
        <v>596</v>
      </c>
      <c r="P1128" s="53" t="s">
        <v>597</v>
      </c>
      <c r="Q1128" s="53" t="s">
        <v>594</v>
      </c>
      <c r="R1128" s="53" t="s">
        <v>594</v>
      </c>
      <c r="S1128" s="53" t="s">
        <v>594</v>
      </c>
      <c r="T1128" s="53" t="s">
        <v>594</v>
      </c>
      <c r="U1128" s="53" t="s">
        <v>595</v>
      </c>
      <c r="V1128" s="53" t="s">
        <v>595</v>
      </c>
      <c r="W1128" s="53" t="s">
        <v>595</v>
      </c>
      <c r="X1128" s="53" t="s">
        <v>596</v>
      </c>
      <c r="Y1128" s="53" t="s">
        <v>596</v>
      </c>
      <c r="Z1128" s="53" t="s">
        <v>597</v>
      </c>
      <c r="AA1128" s="53" t="s">
        <v>595</v>
      </c>
      <c r="AB1128" s="53" t="s">
        <v>595</v>
      </c>
      <c r="AC1128" s="53" t="s">
        <v>595</v>
      </c>
      <c r="AD1128" s="54" t="s">
        <v>596</v>
      </c>
      <c r="AE1128" s="54" t="s">
        <v>596</v>
      </c>
      <c r="AF1128" s="54" t="s">
        <v>597</v>
      </c>
      <c r="AG1128" s="53" t="s">
        <v>596</v>
      </c>
      <c r="AH1128" s="53" t="s">
        <v>596</v>
      </c>
      <c r="AI1128" s="53" t="s">
        <v>597</v>
      </c>
      <c r="AJ1128" s="53" t="s">
        <v>597</v>
      </c>
      <c r="AK1128" s="53"/>
      <c r="AL1128" s="55" t="s">
        <v>573</v>
      </c>
      <c r="AM1128" s="55" t="s">
        <v>573</v>
      </c>
      <c r="AN1128" s="53" t="s">
        <v>573</v>
      </c>
      <c r="AO1128" s="55" t="s">
        <v>573</v>
      </c>
      <c r="AP1128" s="53" t="s">
        <v>594</v>
      </c>
      <c r="AQ1128" s="53" t="s">
        <v>594</v>
      </c>
      <c r="AR1128" s="53" t="s">
        <v>594</v>
      </c>
      <c r="AS1128" s="53" t="s">
        <v>594</v>
      </c>
      <c r="AT1128" s="53" t="s">
        <v>595</v>
      </c>
      <c r="AU1128" s="54" t="s">
        <v>595</v>
      </c>
      <c r="AV1128" s="53" t="s">
        <v>595</v>
      </c>
      <c r="AW1128" s="53" t="s">
        <v>596</v>
      </c>
      <c r="AX1128" s="53" t="s">
        <v>596</v>
      </c>
      <c r="AY1128" s="53" t="s">
        <v>597</v>
      </c>
      <c r="AZ1128" s="53" t="s">
        <v>594</v>
      </c>
      <c r="BA1128" s="53" t="s">
        <v>594</v>
      </c>
      <c r="BB1128" s="53" t="s">
        <v>594</v>
      </c>
      <c r="BC1128" s="53" t="s">
        <v>594</v>
      </c>
      <c r="BD1128" s="53" t="s">
        <v>595</v>
      </c>
      <c r="BE1128" s="53" t="s">
        <v>595</v>
      </c>
      <c r="BF1128" s="53" t="s">
        <v>595</v>
      </c>
      <c r="BG1128" s="53" t="s">
        <v>596</v>
      </c>
      <c r="BH1128" s="53" t="s">
        <v>596</v>
      </c>
      <c r="BI1128" s="53" t="s">
        <v>597</v>
      </c>
      <c r="BJ1128" s="53" t="s">
        <v>595</v>
      </c>
      <c r="BK1128" s="53" t="s">
        <v>595</v>
      </c>
      <c r="BL1128" s="53" t="s">
        <v>595</v>
      </c>
      <c r="BM1128" s="54" t="s">
        <v>596</v>
      </c>
      <c r="BN1128" s="54" t="s">
        <v>596</v>
      </c>
      <c r="BO1128" s="54" t="s">
        <v>597</v>
      </c>
      <c r="BP1128" s="53" t="s">
        <v>596</v>
      </c>
      <c r="BQ1128" s="53" t="s">
        <v>596</v>
      </c>
      <c r="BR1128" s="53" t="s">
        <v>597</v>
      </c>
      <c r="BS1128" s="60" t="s">
        <v>597</v>
      </c>
      <c r="BT1128" s="53" t="s">
        <v>579</v>
      </c>
      <c r="BU1128" s="59" t="s">
        <v>579</v>
      </c>
      <c r="BV1128" s="59" t="s">
        <v>579</v>
      </c>
      <c r="BW1128" s="59" t="s">
        <v>580</v>
      </c>
      <c r="BX1128" s="59" t="s">
        <v>580</v>
      </c>
      <c r="BY1128" s="59" t="s">
        <v>591</v>
      </c>
      <c r="BZ1128" s="59" t="s">
        <v>591</v>
      </c>
      <c r="CA1128" s="59" t="s">
        <v>601</v>
      </c>
      <c r="CB1128" s="59" t="s">
        <v>579</v>
      </c>
      <c r="CC1128" s="59" t="s">
        <v>579</v>
      </c>
      <c r="CD1128" s="59" t="s">
        <v>579</v>
      </c>
      <c r="CE1128" s="59" t="s">
        <v>580</v>
      </c>
      <c r="CF1128" s="59" t="s">
        <v>580</v>
      </c>
      <c r="CG1128" s="59" t="s">
        <v>591</v>
      </c>
      <c r="CH1128" s="59" t="s">
        <v>591</v>
      </c>
      <c r="CI1128" s="59" t="s">
        <v>601</v>
      </c>
      <c r="CJ1128" s="59" t="s">
        <v>580</v>
      </c>
      <c r="CK1128" s="59" t="s">
        <v>585</v>
      </c>
      <c r="CL1128" s="59" t="s">
        <v>607</v>
      </c>
      <c r="CM1128" s="59" t="s">
        <v>591</v>
      </c>
      <c r="CN1128" s="59" t="s">
        <v>599</v>
      </c>
      <c r="CO1128" s="59" t="s">
        <v>607</v>
      </c>
      <c r="CP1128" s="59" t="s">
        <v>607</v>
      </c>
      <c r="CQ1128" s="59" t="s">
        <v>608</v>
      </c>
      <c r="CR1128" s="59" t="s">
        <v>608</v>
      </c>
      <c r="CS1128" s="59" t="s">
        <v>608</v>
      </c>
      <c r="CT1128" s="59" t="s">
        <v>609</v>
      </c>
      <c r="CU1128" s="59" t="s">
        <v>580</v>
      </c>
      <c r="CV1128" s="59" t="s">
        <v>585</v>
      </c>
      <c r="CW1128" s="59" t="s">
        <v>607</v>
      </c>
      <c r="CX1128" s="59" t="s">
        <v>591</v>
      </c>
      <c r="CY1128" s="59" t="s">
        <v>599</v>
      </c>
      <c r="CZ1128" s="59" t="s">
        <v>607</v>
      </c>
      <c r="DA1128" s="59" t="s">
        <v>607</v>
      </c>
      <c r="DB1128" s="59" t="s">
        <v>608</v>
      </c>
      <c r="DC1128" s="59" t="s">
        <v>608</v>
      </c>
      <c r="DD1128" s="59" t="s">
        <v>608</v>
      </c>
      <c r="DE1128" s="59" t="s">
        <v>610</v>
      </c>
      <c r="DF1128" s="59"/>
      <c r="DG1128" s="59"/>
      <c r="DH1128" s="59"/>
      <c r="DI1128" s="59"/>
      <c r="DJ1128" s="59"/>
      <c r="DK1128" s="59"/>
      <c r="DL1128" s="59"/>
      <c r="DM1128" s="59"/>
      <c r="DN1128" s="59"/>
      <c r="DO1128" s="59"/>
      <c r="DP1128" s="59"/>
      <c r="DQ1128" s="59"/>
      <c r="DR1128" s="59"/>
      <c r="DS1128" s="59"/>
      <c r="DT1128" s="59"/>
      <c r="DU1128" s="59" t="s">
        <v>611</v>
      </c>
      <c r="DV1128" s="59" t="s">
        <v>579</v>
      </c>
      <c r="DW1128" s="59" t="s">
        <v>580</v>
      </c>
      <c r="DX1128" s="59" t="s">
        <v>591</v>
      </c>
      <c r="DY1128" s="59" t="s">
        <v>579</v>
      </c>
      <c r="DZ1128" s="59" t="s">
        <v>580</v>
      </c>
      <c r="EA1128" s="59" t="s">
        <v>591</v>
      </c>
      <c r="EB1128" s="59" t="s">
        <v>580</v>
      </c>
      <c r="EC1128" s="59" t="s">
        <v>591</v>
      </c>
      <c r="ED1128" s="59" t="s">
        <v>591</v>
      </c>
      <c r="EE1128" s="59" t="s">
        <v>579</v>
      </c>
      <c r="EF1128" s="59" t="s">
        <v>580</v>
      </c>
      <c r="EG1128" s="59" t="s">
        <v>591</v>
      </c>
      <c r="EH1128" s="59" t="s">
        <v>580</v>
      </c>
      <c r="EI1128" s="59" t="s">
        <v>591</v>
      </c>
      <c r="EJ1128" s="59" t="s">
        <v>591</v>
      </c>
      <c r="EK1128" s="59" t="s">
        <v>580</v>
      </c>
      <c r="EL1128" s="59" t="s">
        <v>591</v>
      </c>
      <c r="EM1128" s="59" t="s">
        <v>591</v>
      </c>
      <c r="EN1128" s="59" t="s">
        <v>591</v>
      </c>
      <c r="EO1128" s="59" t="s">
        <v>579</v>
      </c>
      <c r="EP1128" s="59" t="s">
        <v>579</v>
      </c>
      <c r="EQ1128" s="59" t="s">
        <v>579</v>
      </c>
      <c r="ER1128" s="59" t="s">
        <v>580</v>
      </c>
      <c r="ES1128" s="59" t="s">
        <v>580</v>
      </c>
      <c r="ET1128" s="59" t="s">
        <v>591</v>
      </c>
      <c r="EU1128" s="59" t="s">
        <v>591</v>
      </c>
      <c r="EV1128" s="59" t="s">
        <v>601</v>
      </c>
      <c r="EW1128" s="59" t="s">
        <v>601</v>
      </c>
      <c r="EX1128" s="59"/>
      <c r="EY1128" s="59" t="s">
        <v>601</v>
      </c>
      <c r="EZ1128" s="59" t="s">
        <v>601</v>
      </c>
      <c r="FA1128" s="59" t="s">
        <v>601</v>
      </c>
    </row>
    <row r="1129" spans="1:157" ht="13.8" thickBot="1" x14ac:dyDescent="0.3">
      <c r="A1129" s="61" t="s">
        <v>612</v>
      </c>
      <c r="B1129" s="62" t="s">
        <v>569</v>
      </c>
      <c r="C1129" s="62" t="s">
        <v>578</v>
      </c>
      <c r="D1129" s="62" t="s">
        <v>613</v>
      </c>
      <c r="E1129" s="62" t="s">
        <v>614</v>
      </c>
      <c r="F1129" s="62" t="s">
        <v>615</v>
      </c>
      <c r="G1129" s="62" t="s">
        <v>578</v>
      </c>
      <c r="H1129" s="187" t="s">
        <v>613</v>
      </c>
      <c r="I1129" s="62" t="s">
        <v>614</v>
      </c>
      <c r="J1129" s="62" t="s">
        <v>615</v>
      </c>
      <c r="K1129" s="62" t="s">
        <v>613</v>
      </c>
      <c r="L1129" s="63" t="s">
        <v>614</v>
      </c>
      <c r="M1129" s="62" t="s">
        <v>615</v>
      </c>
      <c r="N1129" s="62" t="s">
        <v>614</v>
      </c>
      <c r="O1129" s="62" t="s">
        <v>615</v>
      </c>
      <c r="P1129" s="62" t="s">
        <v>615</v>
      </c>
      <c r="Q1129" s="62" t="s">
        <v>594</v>
      </c>
      <c r="R1129" s="62" t="s">
        <v>613</v>
      </c>
      <c r="S1129" s="62" t="s">
        <v>596</v>
      </c>
      <c r="T1129" s="62" t="s">
        <v>615</v>
      </c>
      <c r="U1129" s="62" t="s">
        <v>613</v>
      </c>
      <c r="V1129" s="62" t="s">
        <v>614</v>
      </c>
      <c r="W1129" s="62" t="s">
        <v>615</v>
      </c>
      <c r="X1129" s="62" t="s">
        <v>614</v>
      </c>
      <c r="Y1129" s="62" t="s">
        <v>615</v>
      </c>
      <c r="Z1129" s="62" t="s">
        <v>615</v>
      </c>
      <c r="AA1129" s="62" t="s">
        <v>613</v>
      </c>
      <c r="AB1129" s="62" t="s">
        <v>614</v>
      </c>
      <c r="AC1129" s="62" t="s">
        <v>615</v>
      </c>
      <c r="AD1129" s="63" t="s">
        <v>614</v>
      </c>
      <c r="AE1129" s="63" t="s">
        <v>615</v>
      </c>
      <c r="AF1129" s="63" t="s">
        <v>615</v>
      </c>
      <c r="AG1129" s="62" t="s">
        <v>614</v>
      </c>
      <c r="AH1129" s="62" t="s">
        <v>615</v>
      </c>
      <c r="AI1129" s="62" t="s">
        <v>615</v>
      </c>
      <c r="AJ1129" s="62" t="s">
        <v>615</v>
      </c>
      <c r="AK1129" s="64" t="s">
        <v>616</v>
      </c>
      <c r="AL1129" s="62" t="s">
        <v>578</v>
      </c>
      <c r="AM1129" s="62" t="s">
        <v>613</v>
      </c>
      <c r="AN1129" s="62" t="s">
        <v>614</v>
      </c>
      <c r="AO1129" s="62" t="s">
        <v>615</v>
      </c>
      <c r="AP1129" s="62" t="s">
        <v>578</v>
      </c>
      <c r="AQ1129" s="62" t="s">
        <v>613</v>
      </c>
      <c r="AR1129" s="62" t="s">
        <v>614</v>
      </c>
      <c r="AS1129" s="62" t="s">
        <v>615</v>
      </c>
      <c r="AT1129" s="62" t="s">
        <v>613</v>
      </c>
      <c r="AU1129" s="63" t="s">
        <v>614</v>
      </c>
      <c r="AV1129" s="62" t="s">
        <v>615</v>
      </c>
      <c r="AW1129" s="62" t="s">
        <v>614</v>
      </c>
      <c r="AX1129" s="62" t="s">
        <v>615</v>
      </c>
      <c r="AY1129" s="62" t="s">
        <v>615</v>
      </c>
      <c r="AZ1129" s="62" t="s">
        <v>578</v>
      </c>
      <c r="BA1129" s="62" t="s">
        <v>613</v>
      </c>
      <c r="BB1129" s="62" t="s">
        <v>614</v>
      </c>
      <c r="BC1129" s="62" t="s">
        <v>615</v>
      </c>
      <c r="BD1129" s="62" t="s">
        <v>613</v>
      </c>
      <c r="BE1129" s="62" t="s">
        <v>617</v>
      </c>
      <c r="BF1129" s="62" t="s">
        <v>615</v>
      </c>
      <c r="BG1129" s="62" t="s">
        <v>614</v>
      </c>
      <c r="BH1129" s="62" t="s">
        <v>615</v>
      </c>
      <c r="BI1129" s="62" t="s">
        <v>615</v>
      </c>
      <c r="BJ1129" s="62" t="s">
        <v>613</v>
      </c>
      <c r="BK1129" s="62" t="s">
        <v>614</v>
      </c>
      <c r="BL1129" s="62" t="s">
        <v>615</v>
      </c>
      <c r="BM1129" s="63" t="s">
        <v>614</v>
      </c>
      <c r="BN1129" s="63" t="s">
        <v>615</v>
      </c>
      <c r="BO1129" s="63" t="s">
        <v>615</v>
      </c>
      <c r="BP1129" s="62" t="s">
        <v>614</v>
      </c>
      <c r="BQ1129" s="62" t="s">
        <v>615</v>
      </c>
      <c r="BR1129" s="62" t="s">
        <v>615</v>
      </c>
      <c r="BS1129" s="65" t="s">
        <v>615</v>
      </c>
      <c r="BT1129" s="62" t="s">
        <v>579</v>
      </c>
      <c r="BU1129" s="66" t="s">
        <v>580</v>
      </c>
      <c r="BV1129" s="66" t="s">
        <v>580</v>
      </c>
      <c r="BW1129" s="66" t="s">
        <v>580</v>
      </c>
      <c r="BX1129" s="66" t="s">
        <v>591</v>
      </c>
      <c r="BY1129" s="66" t="s">
        <v>591</v>
      </c>
      <c r="BZ1129" s="66" t="s">
        <v>591</v>
      </c>
      <c r="CA1129" s="66" t="s">
        <v>608</v>
      </c>
      <c r="CB1129" s="66" t="s">
        <v>579</v>
      </c>
      <c r="CC1129" s="66" t="s">
        <v>580</v>
      </c>
      <c r="CD1129" s="66" t="s">
        <v>580</v>
      </c>
      <c r="CE1129" s="66" t="s">
        <v>580</v>
      </c>
      <c r="CF1129" s="66" t="s">
        <v>591</v>
      </c>
      <c r="CG1129" s="66" t="s">
        <v>591</v>
      </c>
      <c r="CH1129" s="66" t="s">
        <v>591</v>
      </c>
      <c r="CI1129" s="66" t="s">
        <v>608</v>
      </c>
      <c r="CJ1129" s="66" t="s">
        <v>607</v>
      </c>
      <c r="CK1129" s="66" t="s">
        <v>607</v>
      </c>
      <c r="CL1129" s="66" t="s">
        <v>607</v>
      </c>
      <c r="CM1129" s="66" t="s">
        <v>607</v>
      </c>
      <c r="CN1129" s="66" t="s">
        <v>607</v>
      </c>
      <c r="CO1129" s="66" t="s">
        <v>607</v>
      </c>
      <c r="CP1129" s="66" t="s">
        <v>607</v>
      </c>
      <c r="CQ1129" s="66"/>
      <c r="CR1129" s="66"/>
      <c r="CS1129" s="66"/>
      <c r="CT1129" s="66"/>
      <c r="CU1129" s="66" t="s">
        <v>607</v>
      </c>
      <c r="CV1129" s="66" t="s">
        <v>607</v>
      </c>
      <c r="CW1129" s="66" t="s">
        <v>607</v>
      </c>
      <c r="CX1129" s="66" t="s">
        <v>607</v>
      </c>
      <c r="CY1129" s="66" t="s">
        <v>607</v>
      </c>
      <c r="CZ1129" s="66" t="s">
        <v>607</v>
      </c>
      <c r="DA1129" s="66" t="s">
        <v>607</v>
      </c>
      <c r="DB1129" s="66"/>
      <c r="DC1129" s="66"/>
      <c r="DD1129" s="66"/>
      <c r="DE1129" s="66"/>
      <c r="DF1129" s="66"/>
      <c r="DG1129" s="66"/>
      <c r="DH1129" s="66"/>
      <c r="DI1129" s="66"/>
      <c r="DJ1129" s="66"/>
      <c r="DK1129" s="66"/>
      <c r="DL1129" s="66"/>
      <c r="DM1129" s="66"/>
      <c r="DN1129" s="66"/>
      <c r="DO1129" s="66"/>
      <c r="DP1129" s="66"/>
      <c r="DQ1129" s="66"/>
      <c r="DR1129" s="66"/>
      <c r="DS1129" s="66"/>
      <c r="DT1129" s="66"/>
      <c r="DU1129" s="66"/>
      <c r="DV1129" s="66"/>
      <c r="DW1129" s="66"/>
      <c r="DX1129" s="66"/>
      <c r="DY1129" s="66"/>
      <c r="DZ1129" s="66"/>
      <c r="EA1129" s="66"/>
      <c r="EB1129" s="66"/>
      <c r="EC1129" s="66"/>
      <c r="ED1129" s="66"/>
      <c r="EE1129" s="66"/>
      <c r="EF1129" s="66"/>
      <c r="EG1129" s="66"/>
      <c r="EH1129" s="66"/>
      <c r="EI1129" s="66"/>
      <c r="EJ1129" s="66"/>
      <c r="EK1129" s="66"/>
      <c r="EL1129" s="66"/>
      <c r="EM1129" s="66"/>
      <c r="EN1129" s="66"/>
      <c r="EO1129" s="66" t="s">
        <v>579</v>
      </c>
      <c r="EP1129" s="66" t="s">
        <v>580</v>
      </c>
      <c r="EQ1129" s="66" t="s">
        <v>580</v>
      </c>
      <c r="ER1129" s="66" t="s">
        <v>580</v>
      </c>
      <c r="ES1129" s="66" t="s">
        <v>591</v>
      </c>
      <c r="ET1129" s="66" t="s">
        <v>591</v>
      </c>
      <c r="EU1129" s="66" t="s">
        <v>591</v>
      </c>
      <c r="EV1129" s="66" t="s">
        <v>608</v>
      </c>
      <c r="EW1129" s="66" t="s">
        <v>609</v>
      </c>
      <c r="EX1129" s="66"/>
      <c r="EY1129" s="66" t="s">
        <v>608</v>
      </c>
      <c r="EZ1129" s="66" t="s">
        <v>608</v>
      </c>
      <c r="FA1129" s="66" t="s">
        <v>609</v>
      </c>
    </row>
    <row r="1130" spans="1:157" ht="14.4" x14ac:dyDescent="0.3">
      <c r="A1130" s="67" t="s">
        <v>618</v>
      </c>
      <c r="B1130" s="68">
        <v>621</v>
      </c>
      <c r="C1130" s="69">
        <v>840</v>
      </c>
      <c r="D1130" s="69">
        <v>840</v>
      </c>
      <c r="E1130" s="69">
        <v>840</v>
      </c>
      <c r="F1130" s="69">
        <v>840</v>
      </c>
      <c r="G1130" s="69">
        <v>840</v>
      </c>
      <c r="H1130" s="188">
        <v>840</v>
      </c>
      <c r="I1130" s="71">
        <v>840</v>
      </c>
      <c r="J1130" s="71">
        <v>840</v>
      </c>
      <c r="K1130" s="71">
        <v>840</v>
      </c>
      <c r="L1130" s="71">
        <v>840</v>
      </c>
      <c r="M1130" s="71">
        <v>840</v>
      </c>
      <c r="N1130" s="71">
        <v>840</v>
      </c>
      <c r="O1130" s="71">
        <v>840</v>
      </c>
      <c r="P1130" s="71">
        <v>840</v>
      </c>
      <c r="Q1130" s="71">
        <v>1185</v>
      </c>
      <c r="R1130" s="71">
        <v>1185</v>
      </c>
      <c r="S1130" s="71">
        <v>1185</v>
      </c>
      <c r="T1130" s="71">
        <v>1185</v>
      </c>
      <c r="U1130" s="71">
        <v>1185</v>
      </c>
      <c r="V1130" s="71">
        <v>1185</v>
      </c>
      <c r="W1130" s="71">
        <v>1185</v>
      </c>
      <c r="X1130" s="71">
        <v>1185</v>
      </c>
      <c r="Y1130" s="71">
        <v>1185</v>
      </c>
      <c r="Z1130" s="71">
        <v>1185</v>
      </c>
      <c r="AA1130" s="71">
        <v>1185</v>
      </c>
      <c r="AB1130" s="71">
        <v>1185</v>
      </c>
      <c r="AC1130" s="71">
        <v>1185</v>
      </c>
      <c r="AD1130" s="71">
        <v>1185</v>
      </c>
      <c r="AE1130" s="71">
        <v>1185</v>
      </c>
      <c r="AF1130" s="71">
        <v>1185</v>
      </c>
      <c r="AG1130" s="71">
        <v>1185</v>
      </c>
      <c r="AH1130" s="71">
        <v>1185</v>
      </c>
      <c r="AI1130" s="71">
        <v>1185</v>
      </c>
      <c r="AJ1130" s="71">
        <v>1185</v>
      </c>
      <c r="AK1130" s="71">
        <v>621</v>
      </c>
      <c r="AL1130" s="71">
        <v>840</v>
      </c>
      <c r="AM1130" s="71">
        <v>840</v>
      </c>
      <c r="AN1130" s="71">
        <v>840</v>
      </c>
      <c r="AO1130" s="71">
        <v>840</v>
      </c>
      <c r="AP1130" s="71">
        <v>840</v>
      </c>
      <c r="AQ1130" s="71">
        <v>840</v>
      </c>
      <c r="AR1130" s="71">
        <v>840</v>
      </c>
      <c r="AS1130" s="71">
        <v>840</v>
      </c>
      <c r="AT1130" s="71">
        <v>840</v>
      </c>
      <c r="AU1130" s="71">
        <v>840</v>
      </c>
      <c r="AV1130" s="71">
        <v>840</v>
      </c>
      <c r="AW1130" s="71">
        <v>840</v>
      </c>
      <c r="AX1130" s="71">
        <v>840</v>
      </c>
      <c r="AY1130" s="71">
        <v>840</v>
      </c>
      <c r="AZ1130" s="71">
        <v>1185</v>
      </c>
      <c r="BA1130" s="71">
        <v>1185</v>
      </c>
      <c r="BB1130" s="71">
        <v>1185</v>
      </c>
      <c r="BC1130" s="71">
        <v>1185</v>
      </c>
      <c r="BD1130" s="71">
        <v>1185</v>
      </c>
      <c r="BE1130" s="71">
        <v>1185</v>
      </c>
      <c r="BF1130" s="71">
        <v>1185</v>
      </c>
      <c r="BG1130" s="71">
        <v>1185</v>
      </c>
      <c r="BH1130" s="71">
        <v>1185</v>
      </c>
      <c r="BI1130" s="71">
        <v>1185</v>
      </c>
      <c r="BJ1130" s="71">
        <v>1185</v>
      </c>
      <c r="BK1130" s="71">
        <v>1185</v>
      </c>
      <c r="BL1130" s="71">
        <v>1185</v>
      </c>
      <c r="BM1130" s="71">
        <v>1185</v>
      </c>
      <c r="BN1130" s="71">
        <v>1185</v>
      </c>
      <c r="BO1130" s="71">
        <v>1185</v>
      </c>
      <c r="BP1130" s="71">
        <v>1185</v>
      </c>
      <c r="BQ1130" s="71">
        <v>1185</v>
      </c>
      <c r="BR1130" s="71">
        <v>1185</v>
      </c>
      <c r="BS1130" s="71">
        <v>1185</v>
      </c>
      <c r="BT1130" s="69">
        <v>1185</v>
      </c>
      <c r="BU1130" s="69">
        <v>1185</v>
      </c>
      <c r="BV1130" s="69">
        <v>1185</v>
      </c>
      <c r="BW1130" s="69">
        <v>1185</v>
      </c>
      <c r="BX1130" s="69">
        <v>1185</v>
      </c>
      <c r="BY1130" s="70">
        <v>1185</v>
      </c>
      <c r="BZ1130" s="71">
        <v>1185</v>
      </c>
      <c r="CA1130" s="71">
        <v>1185</v>
      </c>
      <c r="CB1130" s="71">
        <v>1185</v>
      </c>
      <c r="CC1130" s="71">
        <v>1185</v>
      </c>
      <c r="CD1130" s="71">
        <v>1185</v>
      </c>
      <c r="CE1130" s="71">
        <v>1185</v>
      </c>
      <c r="CF1130" s="71">
        <v>1185</v>
      </c>
      <c r="CG1130" s="71">
        <v>1185</v>
      </c>
      <c r="CH1130" s="71">
        <v>1185</v>
      </c>
      <c r="CI1130" s="71">
        <v>1185</v>
      </c>
      <c r="CJ1130" s="71">
        <v>1358</v>
      </c>
      <c r="CK1130" s="71">
        <v>1358</v>
      </c>
      <c r="CL1130" s="71">
        <v>1358</v>
      </c>
      <c r="CM1130" s="71">
        <v>1358</v>
      </c>
      <c r="CN1130" s="71">
        <v>1358</v>
      </c>
      <c r="CO1130" s="71">
        <v>1358</v>
      </c>
      <c r="CP1130" s="71">
        <v>1358</v>
      </c>
      <c r="CQ1130" s="71">
        <v>1358</v>
      </c>
      <c r="CR1130" s="71">
        <v>1358</v>
      </c>
      <c r="CS1130" s="71">
        <v>1561.6999999999998</v>
      </c>
      <c r="CT1130" s="71">
        <v>1561.6999999999998</v>
      </c>
      <c r="CU1130" s="71">
        <v>1358</v>
      </c>
      <c r="CV1130" s="71">
        <v>1358</v>
      </c>
      <c r="CW1130" s="71">
        <v>1358</v>
      </c>
      <c r="CX1130" s="71">
        <v>1358</v>
      </c>
      <c r="CY1130" s="71">
        <v>1358</v>
      </c>
      <c r="CZ1130" s="71">
        <v>1358</v>
      </c>
      <c r="DA1130" s="71">
        <v>1358</v>
      </c>
      <c r="DB1130" s="71">
        <v>1358</v>
      </c>
      <c r="DC1130" s="71">
        <v>1358</v>
      </c>
      <c r="DD1130" s="71">
        <v>1561.6999999999998</v>
      </c>
      <c r="DE1130" s="71">
        <v>1561.6999999999998</v>
      </c>
      <c r="DF1130" s="71">
        <v>840</v>
      </c>
      <c r="DG1130" s="71">
        <v>1185</v>
      </c>
      <c r="DH1130" s="71">
        <v>1185</v>
      </c>
      <c r="DI1130" s="71">
        <v>1185</v>
      </c>
      <c r="DJ1130" s="71">
        <v>1185</v>
      </c>
      <c r="DK1130" s="71">
        <v>1185</v>
      </c>
      <c r="DL1130" s="71">
        <v>1185</v>
      </c>
      <c r="DM1130" s="71">
        <v>1185</v>
      </c>
      <c r="DN1130" s="71">
        <v>1185</v>
      </c>
      <c r="DO1130" s="71">
        <v>1185</v>
      </c>
      <c r="DP1130" s="71">
        <v>1185</v>
      </c>
      <c r="DQ1130" s="71">
        <v>1185</v>
      </c>
      <c r="DR1130" s="71">
        <v>1185</v>
      </c>
      <c r="DS1130" s="71">
        <v>1185</v>
      </c>
      <c r="DT1130" s="71">
        <v>1185</v>
      </c>
      <c r="DU1130" s="71">
        <v>1358</v>
      </c>
      <c r="DV1130" s="71">
        <v>1358</v>
      </c>
      <c r="DW1130" s="71">
        <v>1358</v>
      </c>
      <c r="DX1130" s="71">
        <v>1358</v>
      </c>
      <c r="DY1130" s="71">
        <v>1358</v>
      </c>
      <c r="DZ1130" s="71">
        <v>1358</v>
      </c>
      <c r="EA1130" s="71">
        <v>1358</v>
      </c>
      <c r="EB1130" s="71">
        <v>1358</v>
      </c>
      <c r="EC1130" s="71">
        <v>1358</v>
      </c>
      <c r="ED1130" s="71">
        <v>1358</v>
      </c>
      <c r="EE1130" s="71">
        <v>1358</v>
      </c>
      <c r="EF1130" s="71">
        <v>1358</v>
      </c>
      <c r="EG1130" s="71">
        <v>1358</v>
      </c>
      <c r="EH1130" s="71">
        <v>1358</v>
      </c>
      <c r="EI1130" s="71">
        <v>1358</v>
      </c>
      <c r="EJ1130" s="71">
        <v>1358</v>
      </c>
      <c r="EK1130" s="71">
        <v>1358</v>
      </c>
      <c r="EL1130" s="71">
        <v>1358</v>
      </c>
      <c r="EM1130" s="71">
        <v>1358</v>
      </c>
      <c r="EN1130" s="71">
        <v>1358</v>
      </c>
      <c r="EO1130" s="71">
        <v>1358</v>
      </c>
      <c r="EP1130" s="71">
        <v>1358</v>
      </c>
      <c r="EQ1130" s="71">
        <v>1358</v>
      </c>
      <c r="ER1130" s="71">
        <v>1358</v>
      </c>
      <c r="ES1130" s="71">
        <v>1358</v>
      </c>
      <c r="ET1130" s="71">
        <v>1358</v>
      </c>
      <c r="EU1130" s="71">
        <v>1358</v>
      </c>
      <c r="EV1130" s="71">
        <v>1358</v>
      </c>
      <c r="EW1130" s="71">
        <v>1561.6999999999998</v>
      </c>
      <c r="EX1130" s="71">
        <v>840</v>
      </c>
      <c r="EY1130" s="71">
        <v>1358</v>
      </c>
      <c r="EZ1130" s="71">
        <v>1358</v>
      </c>
      <c r="FA1130" s="71">
        <v>1561.6999999999998</v>
      </c>
    </row>
    <row r="1131" spans="1:157" ht="14.4" x14ac:dyDescent="0.3">
      <c r="A1131" s="171" t="s">
        <v>619</v>
      </c>
      <c r="B1131" s="172">
        <v>0</v>
      </c>
      <c r="C1131" s="173">
        <v>746.42334721742668</v>
      </c>
      <c r="D1131" s="173">
        <v>623.99963176340725</v>
      </c>
      <c r="E1131" s="173">
        <v>395.33467028026604</v>
      </c>
      <c r="F1131" s="173">
        <v>0</v>
      </c>
      <c r="G1131" s="173">
        <v>1492.8466944348534</v>
      </c>
      <c r="H1131" s="204">
        <v>1370.4229789808339</v>
      </c>
      <c r="I1131" s="175">
        <v>1141.7580174976927</v>
      </c>
      <c r="J1131" s="175">
        <v>746.42334721742668</v>
      </c>
      <c r="K1131" s="175">
        <v>1247.9992635268145</v>
      </c>
      <c r="L1131" s="175">
        <v>1019.3343020436732</v>
      </c>
      <c r="M1131" s="175">
        <v>623.99963176340725</v>
      </c>
      <c r="N1131" s="175">
        <v>790.66934056053208</v>
      </c>
      <c r="O1131" s="175">
        <v>395.33467028026604</v>
      </c>
      <c r="P1131" s="175">
        <v>0</v>
      </c>
      <c r="Q1131" s="175">
        <v>2239.2700416522803</v>
      </c>
      <c r="R1131" s="175">
        <v>2116.8463261982606</v>
      </c>
      <c r="S1131" s="175">
        <v>1888.1813647151193</v>
      </c>
      <c r="T1131" s="175">
        <v>1492.8466944348534</v>
      </c>
      <c r="U1131" s="175">
        <v>1994.4226107442412</v>
      </c>
      <c r="V1131" s="175">
        <v>1765.7576492610999</v>
      </c>
      <c r="W1131" s="175">
        <v>1370.4229789808339</v>
      </c>
      <c r="X1131" s="175">
        <v>1537.0926877779586</v>
      </c>
      <c r="Y1131" s="175">
        <v>1141.7580174976927</v>
      </c>
      <c r="Z1131" s="175">
        <v>746.42334721742668</v>
      </c>
      <c r="AA1131" s="175">
        <v>1871.9988952902218</v>
      </c>
      <c r="AB1131" s="175">
        <v>1643.3339338070805</v>
      </c>
      <c r="AC1131" s="175">
        <v>1247.9992635268145</v>
      </c>
      <c r="AD1131" s="175">
        <v>1414.6689723239392</v>
      </c>
      <c r="AE1131" s="175">
        <v>1019.3343020436732</v>
      </c>
      <c r="AF1131" s="175">
        <v>623.99963176340725</v>
      </c>
      <c r="AG1131" s="175">
        <v>1186.0040108407982</v>
      </c>
      <c r="AH1131" s="175">
        <v>790.66934056053208</v>
      </c>
      <c r="AI1131" s="175">
        <v>395.33467028026604</v>
      </c>
      <c r="AJ1131" s="175">
        <v>0</v>
      </c>
      <c r="AK1131" s="175">
        <v>0</v>
      </c>
      <c r="AL1131" s="175">
        <v>746.42334721742668</v>
      </c>
      <c r="AM1131" s="175">
        <v>623.99963176340725</v>
      </c>
      <c r="AN1131" s="175">
        <v>395.33467028026604</v>
      </c>
      <c r="AO1131" s="175">
        <v>0</v>
      </c>
      <c r="AP1131" s="175">
        <v>1492.8466944348534</v>
      </c>
      <c r="AQ1131" s="175">
        <v>1370.4229789808339</v>
      </c>
      <c r="AR1131" s="175">
        <v>1141.7580174976927</v>
      </c>
      <c r="AS1131" s="175">
        <v>746.42334721742668</v>
      </c>
      <c r="AT1131" s="175">
        <v>1247.9992635268145</v>
      </c>
      <c r="AU1131" s="175">
        <v>1019.3343020436732</v>
      </c>
      <c r="AV1131" s="175">
        <v>623.99963176340725</v>
      </c>
      <c r="AW1131" s="175">
        <v>790.66934056053208</v>
      </c>
      <c r="AX1131" s="175">
        <v>395.33467028026604</v>
      </c>
      <c r="AY1131" s="175">
        <v>0</v>
      </c>
      <c r="AZ1131" s="175">
        <v>2239.2700416522803</v>
      </c>
      <c r="BA1131" s="175">
        <v>2116.8463261982606</v>
      </c>
      <c r="BB1131" s="175">
        <v>1888.1813647151193</v>
      </c>
      <c r="BC1131" s="175">
        <v>1492.8466944348534</v>
      </c>
      <c r="BD1131" s="175">
        <v>1994.4226107442412</v>
      </c>
      <c r="BE1131" s="175">
        <v>1765.7576492610999</v>
      </c>
      <c r="BF1131" s="175">
        <v>1370.4229789808339</v>
      </c>
      <c r="BG1131" s="175">
        <v>1537.0926877779586</v>
      </c>
      <c r="BH1131" s="175">
        <v>1141.7580174976927</v>
      </c>
      <c r="BI1131" s="175">
        <v>746.42334721742668</v>
      </c>
      <c r="BJ1131" s="175">
        <v>1871.9988952902218</v>
      </c>
      <c r="BK1131" s="175">
        <v>1643.3339338070805</v>
      </c>
      <c r="BL1131" s="175">
        <v>1247.9992635268145</v>
      </c>
      <c r="BM1131" s="175">
        <v>1414.6689723239392</v>
      </c>
      <c r="BN1131" s="175">
        <v>1019.3343020436732</v>
      </c>
      <c r="BO1131" s="175">
        <v>623.99963176340725</v>
      </c>
      <c r="BP1131" s="175">
        <v>1186.0040108407982</v>
      </c>
      <c r="BQ1131" s="175">
        <v>790.66934056053208</v>
      </c>
      <c r="BR1131" s="175">
        <v>395.33467028026604</v>
      </c>
      <c r="BS1131" s="175">
        <v>0</v>
      </c>
      <c r="BT1131" s="173">
        <v>2740.8459579616679</v>
      </c>
      <c r="BU1131" s="173">
        <v>2512.1809964785266</v>
      </c>
      <c r="BV1131" s="173">
        <v>2389.7572810245074</v>
      </c>
      <c r="BW1131" s="173">
        <v>2161.0923195413661</v>
      </c>
      <c r="BX1131" s="173">
        <v>1414.6689723239392</v>
      </c>
      <c r="BY1131" s="174">
        <v>1019.3343020436732</v>
      </c>
      <c r="BZ1131" s="175">
        <v>790.66934056053208</v>
      </c>
      <c r="CA1131" s="175">
        <v>1861.2213099906016</v>
      </c>
      <c r="CB1131" s="175">
        <v>2740.8459579616679</v>
      </c>
      <c r="CC1131" s="175">
        <v>2512.1809964785266</v>
      </c>
      <c r="CD1131" s="175">
        <v>2389.7572810245074</v>
      </c>
      <c r="CE1131" s="175">
        <v>2161.0923195413661</v>
      </c>
      <c r="CF1131" s="175">
        <v>1414.6689723239392</v>
      </c>
      <c r="CG1131" s="175">
        <v>1019.3343020436732</v>
      </c>
      <c r="CH1131" s="175">
        <v>790.66934056053208</v>
      </c>
      <c r="CI1131" s="175">
        <v>1861.2213099906016</v>
      </c>
      <c r="CJ1131" s="175">
        <v>3136.1806282419338</v>
      </c>
      <c r="CK1131" s="175">
        <v>2785.0919513047734</v>
      </c>
      <c r="CL1131" s="175">
        <v>2434.0032743676129</v>
      </c>
      <c r="CM1131" s="175">
        <v>2038.6686040873465</v>
      </c>
      <c r="CN1131" s="175">
        <v>1414.6689723239392</v>
      </c>
      <c r="CO1131" s="175">
        <v>1186.0040108407982</v>
      </c>
      <c r="CP1131" s="175">
        <v>790.66934056053208</v>
      </c>
      <c r="CQ1131" s="175">
        <v>1969.3266831038479</v>
      </c>
      <c r="CR1131" s="175">
        <v>2625.7689108051304</v>
      </c>
      <c r="CS1131" s="175">
        <v>3282.2111385064131</v>
      </c>
      <c r="CT1131" s="175">
        <v>3938.6533662076959</v>
      </c>
      <c r="CU1131" s="175">
        <v>3136.1806282419338</v>
      </c>
      <c r="CV1131" s="175">
        <v>2785.0919513047734</v>
      </c>
      <c r="CW1131" s="175">
        <v>2434.0032743676129</v>
      </c>
      <c r="CX1131" s="175">
        <v>2038.6686040873465</v>
      </c>
      <c r="CY1131" s="175">
        <v>1414.6689723239392</v>
      </c>
      <c r="CZ1131" s="175">
        <v>1186.0040108407982</v>
      </c>
      <c r="DA1131" s="175">
        <v>790.66934056053208</v>
      </c>
      <c r="DB1131" s="175">
        <v>1969.3266831038479</v>
      </c>
      <c r="DC1131" s="175">
        <v>2625.7689108051304</v>
      </c>
      <c r="DD1131" s="175">
        <v>3282.2111385064131</v>
      </c>
      <c r="DE1131" s="175">
        <v>3938.6533662076959</v>
      </c>
      <c r="DF1131" s="175">
        <v>0</v>
      </c>
      <c r="DG1131" s="175">
        <v>746.42334721742668</v>
      </c>
      <c r="DH1131" s="175">
        <v>623.99963176340725</v>
      </c>
      <c r="DI1131" s="175">
        <v>395.33467028026604</v>
      </c>
      <c r="DJ1131" s="175">
        <v>0</v>
      </c>
      <c r="DK1131" s="175">
        <v>1492.8466944348534</v>
      </c>
      <c r="DL1131" s="175">
        <v>1370.4229789808339</v>
      </c>
      <c r="DM1131" s="175">
        <v>1141.7580174976927</v>
      </c>
      <c r="DN1131" s="175">
        <v>746.42334721742668</v>
      </c>
      <c r="DO1131" s="175">
        <v>1247.9992635268145</v>
      </c>
      <c r="DP1131" s="175">
        <v>1019.3343020436732</v>
      </c>
      <c r="DQ1131" s="175">
        <v>623.99963176340725</v>
      </c>
      <c r="DR1131" s="175">
        <v>790.66934056053208</v>
      </c>
      <c r="DS1131" s="175">
        <v>395.33467028026604</v>
      </c>
      <c r="DT1131" s="175">
        <v>0</v>
      </c>
      <c r="DU1131" s="175">
        <v>2239.2700416522803</v>
      </c>
      <c r="DV1131" s="175">
        <v>2116.8463261982606</v>
      </c>
      <c r="DW1131" s="175">
        <v>1888.1813647151193</v>
      </c>
      <c r="DX1131" s="175">
        <v>1492.8466944348534</v>
      </c>
      <c r="DY1131" s="175">
        <v>1994.4226107442412</v>
      </c>
      <c r="DZ1131" s="175">
        <v>1765.7576492610999</v>
      </c>
      <c r="EA1131" s="175">
        <v>1370.4229789808339</v>
      </c>
      <c r="EB1131" s="175">
        <v>1537.0926877779586</v>
      </c>
      <c r="EC1131" s="175">
        <v>1141.7580174976927</v>
      </c>
      <c r="ED1131" s="175">
        <v>746.42334721742668</v>
      </c>
      <c r="EE1131" s="175">
        <v>1871.9988952902218</v>
      </c>
      <c r="EF1131" s="175">
        <v>1643.3339338070805</v>
      </c>
      <c r="EG1131" s="175">
        <v>1247.9992635268145</v>
      </c>
      <c r="EH1131" s="175">
        <v>1414.6689723239392</v>
      </c>
      <c r="EI1131" s="175">
        <v>1019.3343020436732</v>
      </c>
      <c r="EJ1131" s="175">
        <v>623.99963176340725</v>
      </c>
      <c r="EK1131" s="175">
        <v>1186.0040108407982</v>
      </c>
      <c r="EL1131" s="175">
        <v>790.66934056053208</v>
      </c>
      <c r="EM1131" s="175">
        <v>395.33467028026604</v>
      </c>
      <c r="EN1131" s="175">
        <v>0</v>
      </c>
      <c r="EO1131" s="175">
        <v>2740.8459579616679</v>
      </c>
      <c r="EP1131" s="175">
        <v>2512.1809964785266</v>
      </c>
      <c r="EQ1131" s="175">
        <v>2389.7572810245074</v>
      </c>
      <c r="ER1131" s="175">
        <v>2161.0923195413661</v>
      </c>
      <c r="ES1131" s="175">
        <v>1414.6689723239392</v>
      </c>
      <c r="ET1131" s="175">
        <v>1019.3343020436732</v>
      </c>
      <c r="EU1131" s="175">
        <v>790.66934056053208</v>
      </c>
      <c r="EV1131" s="175">
        <v>1861.2213099906016</v>
      </c>
      <c r="EW1131" s="175">
        <v>2481.6284133208023</v>
      </c>
      <c r="EX1131" s="175">
        <v>0</v>
      </c>
      <c r="EY1131" s="175">
        <v>441.43941231527498</v>
      </c>
      <c r="EZ1131" s="175">
        <v>882.87882463055007</v>
      </c>
      <c r="FA1131" s="175">
        <v>1324.318236945825</v>
      </c>
    </row>
    <row r="1132" spans="1:157" ht="14.4" x14ac:dyDescent="0.3">
      <c r="A1132" s="171" t="s">
        <v>620</v>
      </c>
      <c r="B1132" s="172">
        <v>244.43999999999997</v>
      </c>
      <c r="C1132" s="173">
        <v>362.61500000000001</v>
      </c>
      <c r="D1132" s="173">
        <v>370.81000000000006</v>
      </c>
      <c r="E1132" s="173">
        <v>437.14</v>
      </c>
      <c r="F1132" s="173">
        <v>463.26499999999999</v>
      </c>
      <c r="G1132" s="173">
        <v>478.38</v>
      </c>
      <c r="H1132" s="204">
        <v>486.20249999999999</v>
      </c>
      <c r="I1132" s="175">
        <v>549.51749999999993</v>
      </c>
      <c r="J1132" s="175">
        <v>574.45499999999993</v>
      </c>
      <c r="K1132" s="175">
        <v>494.02500000000003</v>
      </c>
      <c r="L1132" s="175">
        <v>557.34</v>
      </c>
      <c r="M1132" s="175">
        <v>582.27750000000003</v>
      </c>
      <c r="N1132" s="175">
        <v>620.65499999999997</v>
      </c>
      <c r="O1132" s="175">
        <v>645.59249999999997</v>
      </c>
      <c r="P1132" s="175">
        <v>670.53</v>
      </c>
      <c r="Q1132" s="175">
        <v>581.54999999999995</v>
      </c>
      <c r="R1132" s="175">
        <v>589</v>
      </c>
      <c r="S1132" s="175">
        <v>649.29999999999995</v>
      </c>
      <c r="T1132" s="175">
        <v>673.05</v>
      </c>
      <c r="U1132" s="175">
        <v>596.44999999999993</v>
      </c>
      <c r="V1132" s="175">
        <v>656.75</v>
      </c>
      <c r="W1132" s="175">
        <v>680.5</v>
      </c>
      <c r="X1132" s="175">
        <v>717.05</v>
      </c>
      <c r="Y1132" s="175">
        <v>740.8</v>
      </c>
      <c r="Z1132" s="175">
        <v>764.55</v>
      </c>
      <c r="AA1132" s="175">
        <v>603.9</v>
      </c>
      <c r="AB1132" s="175">
        <v>664.2</v>
      </c>
      <c r="AC1132" s="175">
        <v>687.95</v>
      </c>
      <c r="AD1132" s="175">
        <v>724.5</v>
      </c>
      <c r="AE1132" s="175">
        <v>748.25</v>
      </c>
      <c r="AF1132" s="175">
        <v>772</v>
      </c>
      <c r="AG1132" s="175">
        <v>784.8</v>
      </c>
      <c r="AH1132" s="175">
        <v>808.55</v>
      </c>
      <c r="AI1132" s="175">
        <v>832.3</v>
      </c>
      <c r="AJ1132" s="175">
        <v>856.05</v>
      </c>
      <c r="AK1132" s="175">
        <v>482.13</v>
      </c>
      <c r="AL1132" s="175">
        <v>592.46249999999998</v>
      </c>
      <c r="AM1132" s="175">
        <v>600.28499999999997</v>
      </c>
      <c r="AN1132" s="175">
        <v>663.6</v>
      </c>
      <c r="AO1132" s="175">
        <v>688.53750000000002</v>
      </c>
      <c r="AP1132" s="175">
        <v>690.2</v>
      </c>
      <c r="AQ1132" s="175">
        <v>697.65</v>
      </c>
      <c r="AR1132" s="175">
        <v>757.95</v>
      </c>
      <c r="AS1132" s="175">
        <v>781.7</v>
      </c>
      <c r="AT1132" s="175">
        <v>705.09999999999991</v>
      </c>
      <c r="AU1132" s="175">
        <v>765.39999999999986</v>
      </c>
      <c r="AV1132" s="175">
        <v>789.14999999999986</v>
      </c>
      <c r="AW1132" s="175">
        <v>825.7</v>
      </c>
      <c r="AX1132" s="175">
        <v>849.45</v>
      </c>
      <c r="AY1132" s="175">
        <v>873.2</v>
      </c>
      <c r="AZ1132" s="175">
        <v>775.34250000000009</v>
      </c>
      <c r="BA1132" s="175">
        <v>782.42</v>
      </c>
      <c r="BB1132" s="175">
        <v>839.70500000000004</v>
      </c>
      <c r="BC1132" s="175">
        <v>862.26750000000004</v>
      </c>
      <c r="BD1132" s="175">
        <v>789.49749999999995</v>
      </c>
      <c r="BE1132" s="175">
        <v>846.78249999999991</v>
      </c>
      <c r="BF1132" s="175">
        <v>869.34499999999991</v>
      </c>
      <c r="BG1132" s="175">
        <v>904.0675</v>
      </c>
      <c r="BH1132" s="175">
        <v>926.63</v>
      </c>
      <c r="BI1132" s="175">
        <v>949.1925</v>
      </c>
      <c r="BJ1132" s="175">
        <v>796.57499999999982</v>
      </c>
      <c r="BK1132" s="175">
        <v>853.8599999999999</v>
      </c>
      <c r="BL1132" s="175">
        <v>876.4224999999999</v>
      </c>
      <c r="BM1132" s="175">
        <v>911.14499999999987</v>
      </c>
      <c r="BN1132" s="175">
        <v>933.70749999999987</v>
      </c>
      <c r="BO1132" s="175">
        <v>956.26999999999987</v>
      </c>
      <c r="BP1132" s="175">
        <v>968.43000000000006</v>
      </c>
      <c r="BQ1132" s="175">
        <v>990.99250000000006</v>
      </c>
      <c r="BR1132" s="175">
        <v>1013.5550000000001</v>
      </c>
      <c r="BS1132" s="175">
        <v>1036.1175000000001</v>
      </c>
      <c r="BT1132" s="173">
        <v>686.28</v>
      </c>
      <c r="BU1132" s="173">
        <v>743.56500000000005</v>
      </c>
      <c r="BV1132" s="173">
        <v>750.64249999999993</v>
      </c>
      <c r="BW1132" s="173">
        <v>807.9274999999999</v>
      </c>
      <c r="BX1132" s="173">
        <v>894.85249999999985</v>
      </c>
      <c r="BY1132" s="174">
        <v>917.41499999999985</v>
      </c>
      <c r="BZ1132" s="175">
        <v>974.69999999999993</v>
      </c>
      <c r="CA1132" s="175">
        <v>825.05464285714288</v>
      </c>
      <c r="CB1132" s="175">
        <v>909.15</v>
      </c>
      <c r="CC1132" s="175">
        <v>966.43500000000006</v>
      </c>
      <c r="CD1132" s="175">
        <v>973.51249999999993</v>
      </c>
      <c r="CE1132" s="175">
        <v>1030.7974999999999</v>
      </c>
      <c r="CF1132" s="175">
        <v>1117.7224999999996</v>
      </c>
      <c r="CG1132" s="175">
        <v>1140.2849999999996</v>
      </c>
      <c r="CH1132" s="175">
        <v>1197.57</v>
      </c>
      <c r="CI1132" s="175">
        <v>1047.9246428571428</v>
      </c>
      <c r="CJ1132" s="175">
        <v>870.29500000000007</v>
      </c>
      <c r="CK1132" s="175">
        <v>934.65750000000003</v>
      </c>
      <c r="CL1132" s="175">
        <v>999.01999999999987</v>
      </c>
      <c r="CM1132" s="175">
        <v>1021.5824999999999</v>
      </c>
      <c r="CN1132" s="175">
        <v>1101.43</v>
      </c>
      <c r="CO1132" s="175">
        <v>1158.7149999999997</v>
      </c>
      <c r="CP1132" s="175">
        <v>1181.2774999999997</v>
      </c>
      <c r="CQ1132" s="175">
        <v>1038.1396428571429</v>
      </c>
      <c r="CR1132" s="175">
        <v>1304.8632142857143</v>
      </c>
      <c r="CS1132" s="175">
        <v>1571.5867857142857</v>
      </c>
      <c r="CT1132" s="175">
        <v>1838.3103571428571</v>
      </c>
      <c r="CU1132" s="175">
        <v>1035.6300000000001</v>
      </c>
      <c r="CV1132" s="175">
        <v>1096.6049999999998</v>
      </c>
      <c r="CW1132" s="175">
        <v>1157.58</v>
      </c>
      <c r="CX1132" s="175">
        <v>1178.9550000000002</v>
      </c>
      <c r="CY1132" s="175">
        <v>1254.6000000000001</v>
      </c>
      <c r="CZ1132" s="175">
        <v>1308.8699999999999</v>
      </c>
      <c r="DA1132" s="175">
        <v>1330.2449999999999</v>
      </c>
      <c r="DB1132" s="175">
        <v>1194.6407142857142</v>
      </c>
      <c r="DC1132" s="175">
        <v>1461.3642857142856</v>
      </c>
      <c r="DD1132" s="175">
        <v>1728.087857142857</v>
      </c>
      <c r="DE1132" s="175">
        <v>1994.8114285714285</v>
      </c>
      <c r="DF1132" s="175">
        <v>674.1</v>
      </c>
      <c r="DG1132" s="175">
        <v>767.95</v>
      </c>
      <c r="DH1132" s="175">
        <v>775.4</v>
      </c>
      <c r="DI1132" s="175">
        <v>835.7</v>
      </c>
      <c r="DJ1132" s="175">
        <v>859.45</v>
      </c>
      <c r="DK1132" s="175">
        <v>849.20500000000004</v>
      </c>
      <c r="DL1132" s="175">
        <v>856.28250000000003</v>
      </c>
      <c r="DM1132" s="175">
        <v>913.5675</v>
      </c>
      <c r="DN1132" s="175">
        <v>936.13</v>
      </c>
      <c r="DO1132" s="175">
        <v>863.3599999999999</v>
      </c>
      <c r="DP1132" s="175">
        <v>920.64499999999987</v>
      </c>
      <c r="DQ1132" s="175">
        <v>943.20749999999987</v>
      </c>
      <c r="DR1132" s="175">
        <v>977.93000000000006</v>
      </c>
      <c r="DS1132" s="175">
        <v>1000.4925000000001</v>
      </c>
      <c r="DT1132" s="175">
        <v>1023.0550000000001</v>
      </c>
      <c r="DU1132" s="175">
        <v>968.85750000000007</v>
      </c>
      <c r="DV1132" s="175">
        <v>975.93500000000017</v>
      </c>
      <c r="DW1132" s="175">
        <v>1033.22</v>
      </c>
      <c r="DX1132" s="175">
        <v>1055.7825</v>
      </c>
      <c r="DY1132" s="175">
        <v>983.01249999999993</v>
      </c>
      <c r="DZ1132" s="175">
        <v>1040.2974999999999</v>
      </c>
      <c r="EA1132" s="175">
        <v>1062.8599999999999</v>
      </c>
      <c r="EB1132" s="175">
        <v>1097.5825</v>
      </c>
      <c r="EC1132" s="175">
        <v>1120.145</v>
      </c>
      <c r="ED1132" s="175">
        <v>1142.7075</v>
      </c>
      <c r="EE1132" s="175">
        <v>990.09</v>
      </c>
      <c r="EF1132" s="175">
        <v>1047.375</v>
      </c>
      <c r="EG1132" s="175">
        <v>1069.9375</v>
      </c>
      <c r="EH1132" s="175">
        <v>1104.6599999999999</v>
      </c>
      <c r="EI1132" s="175">
        <v>1127.2224999999999</v>
      </c>
      <c r="EJ1132" s="175">
        <v>1149.7849999999999</v>
      </c>
      <c r="EK1132" s="175">
        <v>1161.9450000000002</v>
      </c>
      <c r="EL1132" s="175">
        <v>1184.5075000000002</v>
      </c>
      <c r="EM1132" s="175">
        <v>1207.0700000000002</v>
      </c>
      <c r="EN1132" s="175">
        <v>1229.6325000000002</v>
      </c>
      <c r="EO1132" s="175">
        <v>1044.6300000000001</v>
      </c>
      <c r="EP1132" s="175">
        <v>1098.9000000000001</v>
      </c>
      <c r="EQ1132" s="175">
        <v>1105.605</v>
      </c>
      <c r="ER1132" s="175">
        <v>1159.875</v>
      </c>
      <c r="ES1132" s="175">
        <v>1242.2250000000001</v>
      </c>
      <c r="ET1132" s="175">
        <v>1263.6000000000001</v>
      </c>
      <c r="EU1132" s="175">
        <v>1317.8700000000001</v>
      </c>
      <c r="EV1132" s="175">
        <v>1176.1007142857143</v>
      </c>
      <c r="EW1132" s="175">
        <v>1506.2121428571429</v>
      </c>
      <c r="EX1132" s="175">
        <v>876.59999999999991</v>
      </c>
      <c r="EY1132" s="175">
        <v>992.01374999999985</v>
      </c>
      <c r="EZ1132" s="175">
        <v>1151.2574999999999</v>
      </c>
      <c r="FA1132" s="175">
        <v>1241.5274999999999</v>
      </c>
    </row>
    <row r="1133" spans="1:157" ht="14.4" x14ac:dyDescent="0.3">
      <c r="A1133" s="171" t="s">
        <v>621</v>
      </c>
      <c r="B1133" s="172">
        <v>277.93502020486324</v>
      </c>
      <c r="C1133" s="173">
        <v>286.91982020486324</v>
      </c>
      <c r="D1133" s="173">
        <v>286.91982020486324</v>
      </c>
      <c r="E1133" s="173">
        <v>286.91982020486324</v>
      </c>
      <c r="F1133" s="173">
        <v>277.93502020486324</v>
      </c>
      <c r="G1133" s="173">
        <v>286.91982020486324</v>
      </c>
      <c r="H1133" s="204">
        <v>286.91982020486324</v>
      </c>
      <c r="I1133" s="175">
        <v>286.91982020486324</v>
      </c>
      <c r="J1133" s="175">
        <v>286.91982020486324</v>
      </c>
      <c r="K1133" s="175">
        <v>286.91982020486324</v>
      </c>
      <c r="L1133" s="175">
        <v>286.91982020486324</v>
      </c>
      <c r="M1133" s="175">
        <v>286.91982020486324</v>
      </c>
      <c r="N1133" s="175">
        <v>286.91982020486324</v>
      </c>
      <c r="O1133" s="175">
        <v>286.91982020486324</v>
      </c>
      <c r="P1133" s="175">
        <v>277.93502020486324</v>
      </c>
      <c r="Q1133" s="175">
        <v>286.91982020486324</v>
      </c>
      <c r="R1133" s="175">
        <v>286.91982020486324</v>
      </c>
      <c r="S1133" s="175">
        <v>286.91982020486324</v>
      </c>
      <c r="T1133" s="175">
        <v>286.91982020486324</v>
      </c>
      <c r="U1133" s="175">
        <v>286.91982020486324</v>
      </c>
      <c r="V1133" s="175">
        <v>286.91982020486324</v>
      </c>
      <c r="W1133" s="175">
        <v>286.91982020486324</v>
      </c>
      <c r="X1133" s="175">
        <v>286.91982020486324</v>
      </c>
      <c r="Y1133" s="175">
        <v>286.91982020486324</v>
      </c>
      <c r="Z1133" s="175">
        <v>286.91982020486324</v>
      </c>
      <c r="AA1133" s="175">
        <v>286.91982020486324</v>
      </c>
      <c r="AB1133" s="175">
        <v>286.91982020486324</v>
      </c>
      <c r="AC1133" s="175">
        <v>286.91982020486324</v>
      </c>
      <c r="AD1133" s="175">
        <v>286.91982020486324</v>
      </c>
      <c r="AE1133" s="175">
        <v>286.91982020486324</v>
      </c>
      <c r="AF1133" s="175">
        <v>286.91982020486324</v>
      </c>
      <c r="AG1133" s="175">
        <v>286.91982020486324</v>
      </c>
      <c r="AH1133" s="175">
        <v>286.91982020486324</v>
      </c>
      <c r="AI1133" s="175">
        <v>286.91982020486324</v>
      </c>
      <c r="AJ1133" s="175">
        <v>277.93502020486324</v>
      </c>
      <c r="AK1133" s="175">
        <v>533.38596063128648</v>
      </c>
      <c r="AL1133" s="175">
        <v>542.37076063128643</v>
      </c>
      <c r="AM1133" s="175">
        <v>542.37076063128643</v>
      </c>
      <c r="AN1133" s="175">
        <v>542.37076063128643</v>
      </c>
      <c r="AO1133" s="175">
        <v>533.38596063128648</v>
      </c>
      <c r="AP1133" s="175">
        <v>542.37076063128643</v>
      </c>
      <c r="AQ1133" s="175">
        <v>542.37076063128643</v>
      </c>
      <c r="AR1133" s="175">
        <v>542.37076063128643</v>
      </c>
      <c r="AS1133" s="175">
        <v>542.37076063128643</v>
      </c>
      <c r="AT1133" s="175">
        <v>542.37076063128643</v>
      </c>
      <c r="AU1133" s="175">
        <v>542.37076063128643</v>
      </c>
      <c r="AV1133" s="175">
        <v>542.37076063128643</v>
      </c>
      <c r="AW1133" s="175">
        <v>542.37076063128643</v>
      </c>
      <c r="AX1133" s="175">
        <v>542.37076063128643</v>
      </c>
      <c r="AY1133" s="175">
        <v>533.38596063128648</v>
      </c>
      <c r="AZ1133" s="175">
        <v>542.37076063128643</v>
      </c>
      <c r="BA1133" s="175">
        <v>542.37076063128643</v>
      </c>
      <c r="BB1133" s="175">
        <v>542.37076063128643</v>
      </c>
      <c r="BC1133" s="175">
        <v>542.37076063128643</v>
      </c>
      <c r="BD1133" s="175">
        <v>542.37076063128643</v>
      </c>
      <c r="BE1133" s="175">
        <v>542.37076063128643</v>
      </c>
      <c r="BF1133" s="175">
        <v>542.37076063128643</v>
      </c>
      <c r="BG1133" s="175">
        <v>542.37076063128643</v>
      </c>
      <c r="BH1133" s="175">
        <v>542.37076063128643</v>
      </c>
      <c r="BI1133" s="175">
        <v>542.37076063128643</v>
      </c>
      <c r="BJ1133" s="175">
        <v>542.37076063128643</v>
      </c>
      <c r="BK1133" s="175">
        <v>542.37076063128643</v>
      </c>
      <c r="BL1133" s="175">
        <v>542.37076063128643</v>
      </c>
      <c r="BM1133" s="175">
        <v>542.37076063128643</v>
      </c>
      <c r="BN1133" s="175">
        <v>542.37076063128643</v>
      </c>
      <c r="BO1133" s="175">
        <v>542.37076063128643</v>
      </c>
      <c r="BP1133" s="175">
        <v>542.37076063128643</v>
      </c>
      <c r="BQ1133" s="175">
        <v>542.37076063128643</v>
      </c>
      <c r="BR1133" s="175">
        <v>542.37076063128643</v>
      </c>
      <c r="BS1133" s="175">
        <v>533.38596063128648</v>
      </c>
      <c r="BT1133" s="173">
        <v>286.91982020486324</v>
      </c>
      <c r="BU1133" s="173">
        <v>286.91982020486324</v>
      </c>
      <c r="BV1133" s="173">
        <v>286.91982020486324</v>
      </c>
      <c r="BW1133" s="173">
        <v>286.91982020486324</v>
      </c>
      <c r="BX1133" s="173">
        <v>286.91982020486324</v>
      </c>
      <c r="BY1133" s="174">
        <v>286.91982020486324</v>
      </c>
      <c r="BZ1133" s="175">
        <v>286.91982020486324</v>
      </c>
      <c r="CA1133" s="175">
        <v>286.91982020486324</v>
      </c>
      <c r="CB1133" s="175">
        <v>542.37076063128643</v>
      </c>
      <c r="CC1133" s="175">
        <v>542.37076063128643</v>
      </c>
      <c r="CD1133" s="175">
        <v>542.37076063128643</v>
      </c>
      <c r="CE1133" s="175">
        <v>542.37076063128643</v>
      </c>
      <c r="CF1133" s="175">
        <v>542.37076063128643</v>
      </c>
      <c r="CG1133" s="175">
        <v>542.37076063128643</v>
      </c>
      <c r="CH1133" s="175">
        <v>542.37076063128643</v>
      </c>
      <c r="CI1133" s="175">
        <v>542.37076063128643</v>
      </c>
      <c r="CJ1133" s="175">
        <v>286.91982020486324</v>
      </c>
      <c r="CK1133" s="175">
        <v>286.91982020486324</v>
      </c>
      <c r="CL1133" s="175">
        <v>286.91982020486324</v>
      </c>
      <c r="CM1133" s="175">
        <v>286.91982020486324</v>
      </c>
      <c r="CN1133" s="175">
        <v>286.91982020486324</v>
      </c>
      <c r="CO1133" s="175">
        <v>286.91982020486324</v>
      </c>
      <c r="CP1133" s="175">
        <v>286.91982020486324</v>
      </c>
      <c r="CQ1133" s="175">
        <v>286.91982020486324</v>
      </c>
      <c r="CR1133" s="175">
        <v>286.91982020486324</v>
      </c>
      <c r="CS1133" s="175">
        <v>286.91982020486324</v>
      </c>
      <c r="CT1133" s="175">
        <v>286.91982020486324</v>
      </c>
      <c r="CU1133" s="175">
        <v>542.37076063128643</v>
      </c>
      <c r="CV1133" s="175">
        <v>542.37076063128643</v>
      </c>
      <c r="CW1133" s="175">
        <v>542.37076063128643</v>
      </c>
      <c r="CX1133" s="175">
        <v>542.37076063128643</v>
      </c>
      <c r="CY1133" s="175">
        <v>542.37076063128643</v>
      </c>
      <c r="CZ1133" s="175">
        <v>542.37076063128643</v>
      </c>
      <c r="DA1133" s="175">
        <v>542.37076063128643</v>
      </c>
      <c r="DB1133" s="175">
        <v>542.37076063128643</v>
      </c>
      <c r="DC1133" s="175">
        <v>542.37076063128643</v>
      </c>
      <c r="DD1133" s="175">
        <v>542.37076063128643</v>
      </c>
      <c r="DE1133" s="175">
        <v>542.37076063128643</v>
      </c>
      <c r="DF1133" s="175">
        <v>533.38596063128648</v>
      </c>
      <c r="DG1133" s="175">
        <v>542.37076063128643</v>
      </c>
      <c r="DH1133" s="175">
        <v>542.37076063128643</v>
      </c>
      <c r="DI1133" s="175">
        <v>542.37076063128643</v>
      </c>
      <c r="DJ1133" s="175">
        <v>533.38596063128648</v>
      </c>
      <c r="DK1133" s="175">
        <v>542.37076063128643</v>
      </c>
      <c r="DL1133" s="175">
        <v>542.37076063128643</v>
      </c>
      <c r="DM1133" s="175">
        <v>542.37076063128643</v>
      </c>
      <c r="DN1133" s="175">
        <v>542.37076063128643</v>
      </c>
      <c r="DO1133" s="175">
        <v>542.37076063128643</v>
      </c>
      <c r="DP1133" s="175">
        <v>542.37076063128643</v>
      </c>
      <c r="DQ1133" s="175">
        <v>542.37076063128643</v>
      </c>
      <c r="DR1133" s="175">
        <v>542.37076063128643</v>
      </c>
      <c r="DS1133" s="175">
        <v>542.37076063128643</v>
      </c>
      <c r="DT1133" s="175">
        <v>533.38596063128648</v>
      </c>
      <c r="DU1133" s="175">
        <v>542.37076063128643</v>
      </c>
      <c r="DV1133" s="175">
        <v>542.37076063128643</v>
      </c>
      <c r="DW1133" s="175">
        <v>542.37076063128643</v>
      </c>
      <c r="DX1133" s="175">
        <v>542.37076063128643</v>
      </c>
      <c r="DY1133" s="175">
        <v>542.37076063128643</v>
      </c>
      <c r="DZ1133" s="175">
        <v>542.37076063128643</v>
      </c>
      <c r="EA1133" s="175">
        <v>542.37076063128643</v>
      </c>
      <c r="EB1133" s="175">
        <v>542.37076063128643</v>
      </c>
      <c r="EC1133" s="175">
        <v>542.37076063128643</v>
      </c>
      <c r="ED1133" s="175">
        <v>542.37076063128643</v>
      </c>
      <c r="EE1133" s="175">
        <v>542.37076063128643</v>
      </c>
      <c r="EF1133" s="175">
        <v>542.37076063128643</v>
      </c>
      <c r="EG1133" s="175">
        <v>542.37076063128643</v>
      </c>
      <c r="EH1133" s="175">
        <v>542.37076063128643</v>
      </c>
      <c r="EI1133" s="175">
        <v>542.37076063128643</v>
      </c>
      <c r="EJ1133" s="175">
        <v>542.37076063128643</v>
      </c>
      <c r="EK1133" s="175">
        <v>542.37076063128643</v>
      </c>
      <c r="EL1133" s="175">
        <v>542.37076063128643</v>
      </c>
      <c r="EM1133" s="175">
        <v>542.37076063128643</v>
      </c>
      <c r="EN1133" s="175">
        <v>533.38596063128648</v>
      </c>
      <c r="EO1133" s="175">
        <v>542.37076063128643</v>
      </c>
      <c r="EP1133" s="175">
        <v>542.37076063128643</v>
      </c>
      <c r="EQ1133" s="175">
        <v>542.37076063128643</v>
      </c>
      <c r="ER1133" s="175">
        <v>542.37076063128643</v>
      </c>
      <c r="ES1133" s="175">
        <v>542.37076063128643</v>
      </c>
      <c r="ET1133" s="175">
        <v>542.37076063128643</v>
      </c>
      <c r="EU1133" s="175">
        <v>542.37076063128643</v>
      </c>
      <c r="EV1133" s="175">
        <v>542.37076063128643</v>
      </c>
      <c r="EW1133" s="175">
        <v>542.37076063128643</v>
      </c>
      <c r="EX1133" s="175">
        <v>533.38596063128648</v>
      </c>
      <c r="EY1133" s="175">
        <v>542.37076063128643</v>
      </c>
      <c r="EZ1133" s="175">
        <v>542.37076063128643</v>
      </c>
      <c r="FA1133" s="175">
        <v>542.37076063128643</v>
      </c>
    </row>
    <row r="1134" spans="1:157" ht="14.4" x14ac:dyDescent="0.3">
      <c r="A1134" s="171" t="s">
        <v>622</v>
      </c>
      <c r="B1134" s="172">
        <v>188.01118460232286</v>
      </c>
      <c r="C1134" s="173">
        <v>612.33441187048084</v>
      </c>
      <c r="D1134" s="173">
        <v>613.02774292777838</v>
      </c>
      <c r="E1134" s="173">
        <v>628.6947882709062</v>
      </c>
      <c r="F1134" s="173">
        <v>641.23904816644756</v>
      </c>
      <c r="G1134" s="173">
        <v>621.62821648664863</v>
      </c>
      <c r="H1134" s="204">
        <v>622.32154754394617</v>
      </c>
      <c r="I1134" s="175">
        <v>637.98859288707399</v>
      </c>
      <c r="J1134" s="175">
        <v>650.53285278261535</v>
      </c>
      <c r="K1134" s="175">
        <v>623.01487860124382</v>
      </c>
      <c r="L1134" s="175">
        <v>638.68192394437153</v>
      </c>
      <c r="M1134" s="175">
        <v>651.22618383991289</v>
      </c>
      <c r="N1134" s="175">
        <v>654.34896928749924</v>
      </c>
      <c r="O1134" s="175">
        <v>666.8932291830406</v>
      </c>
      <c r="P1134" s="175">
        <v>679.43748907858208</v>
      </c>
      <c r="Q1134" s="175">
        <v>630.92202110281642</v>
      </c>
      <c r="R1134" s="175">
        <v>631.61535216011396</v>
      </c>
      <c r="S1134" s="175">
        <v>647.28239750324178</v>
      </c>
      <c r="T1134" s="175">
        <v>659.82665739878314</v>
      </c>
      <c r="U1134" s="175">
        <v>632.30868321741161</v>
      </c>
      <c r="V1134" s="175">
        <v>647.97572856053932</v>
      </c>
      <c r="W1134" s="175">
        <v>660.51998845608068</v>
      </c>
      <c r="X1134" s="175">
        <v>663.64277390366703</v>
      </c>
      <c r="Y1134" s="175">
        <v>676.18703379920839</v>
      </c>
      <c r="Z1134" s="175">
        <v>688.73129369474987</v>
      </c>
      <c r="AA1134" s="175">
        <v>633.00201427470915</v>
      </c>
      <c r="AB1134" s="175">
        <v>648.66905961783687</v>
      </c>
      <c r="AC1134" s="175">
        <v>661.21331951337834</v>
      </c>
      <c r="AD1134" s="175">
        <v>664.33610496096458</v>
      </c>
      <c r="AE1134" s="175">
        <v>676.88036485650605</v>
      </c>
      <c r="AF1134" s="175">
        <v>689.42462475204752</v>
      </c>
      <c r="AG1134" s="175">
        <v>680.0031503040924</v>
      </c>
      <c r="AH1134" s="175">
        <v>692.54741019963376</v>
      </c>
      <c r="AI1134" s="175">
        <v>705.09167009517523</v>
      </c>
      <c r="AJ1134" s="175">
        <v>717.63592999071659</v>
      </c>
      <c r="AK1134" s="175">
        <v>661.58235056000444</v>
      </c>
      <c r="AL1134" s="175">
        <v>670.87615517617223</v>
      </c>
      <c r="AM1134" s="175">
        <v>671.56948623346977</v>
      </c>
      <c r="AN1134" s="175">
        <v>687.2365315765976</v>
      </c>
      <c r="AO1134" s="175">
        <v>699.78079147213896</v>
      </c>
      <c r="AP1134" s="175">
        <v>680.16995979234002</v>
      </c>
      <c r="AQ1134" s="175">
        <v>680.86329084963756</v>
      </c>
      <c r="AR1134" s="175">
        <v>696.53033619276528</v>
      </c>
      <c r="AS1134" s="175">
        <v>709.07459608830675</v>
      </c>
      <c r="AT1134" s="175">
        <v>681.55662190693511</v>
      </c>
      <c r="AU1134" s="175">
        <v>697.22366725006293</v>
      </c>
      <c r="AV1134" s="175">
        <v>709.76792714560429</v>
      </c>
      <c r="AW1134" s="175">
        <v>712.89071259319064</v>
      </c>
      <c r="AX1134" s="175">
        <v>725.434972488732</v>
      </c>
      <c r="AY1134" s="175">
        <v>737.97923238427347</v>
      </c>
      <c r="AZ1134" s="175">
        <v>689.46376440850781</v>
      </c>
      <c r="BA1134" s="175">
        <v>690.15709546580536</v>
      </c>
      <c r="BB1134" s="175">
        <v>705.82414080893307</v>
      </c>
      <c r="BC1134" s="175">
        <v>718.36840070447454</v>
      </c>
      <c r="BD1134" s="175">
        <v>690.8504265231029</v>
      </c>
      <c r="BE1134" s="175">
        <v>706.51747186623061</v>
      </c>
      <c r="BF1134" s="175">
        <v>719.06173176177208</v>
      </c>
      <c r="BG1134" s="175">
        <v>722.18451720935843</v>
      </c>
      <c r="BH1134" s="175">
        <v>734.72877710489979</v>
      </c>
      <c r="BI1134" s="175">
        <v>747.27303700044126</v>
      </c>
      <c r="BJ1134" s="175">
        <v>691.54375758040055</v>
      </c>
      <c r="BK1134" s="175">
        <v>707.21080292352826</v>
      </c>
      <c r="BL1134" s="175">
        <v>719.75506281906974</v>
      </c>
      <c r="BM1134" s="175">
        <v>722.87784826665597</v>
      </c>
      <c r="BN1134" s="175">
        <v>735.42210816219745</v>
      </c>
      <c r="BO1134" s="175">
        <v>747.96636805773892</v>
      </c>
      <c r="BP1134" s="175">
        <v>738.54489360978368</v>
      </c>
      <c r="BQ1134" s="175">
        <v>751.08915350532516</v>
      </c>
      <c r="BR1134" s="175">
        <v>763.63341340086663</v>
      </c>
      <c r="BS1134" s="175">
        <v>776.17767329640799</v>
      </c>
      <c r="BT1134" s="173">
        <v>641.6024878335794</v>
      </c>
      <c r="BU1134" s="173">
        <v>657.26953317670711</v>
      </c>
      <c r="BV1134" s="173">
        <v>657.96286423400466</v>
      </c>
      <c r="BW1134" s="173">
        <v>673.62990957713237</v>
      </c>
      <c r="BX1134" s="173">
        <v>702.53454587309909</v>
      </c>
      <c r="BY1134" s="174">
        <v>715.07880576864056</v>
      </c>
      <c r="BZ1134" s="175">
        <v>730.74585111176827</v>
      </c>
      <c r="CA1134" s="175">
        <v>682.68914251070453</v>
      </c>
      <c r="CB1134" s="175">
        <v>700.14423113927069</v>
      </c>
      <c r="CC1134" s="175">
        <v>715.81127648239851</v>
      </c>
      <c r="CD1134" s="175">
        <v>716.50460753969605</v>
      </c>
      <c r="CE1134" s="175">
        <v>732.17165288282376</v>
      </c>
      <c r="CF1134" s="175">
        <v>761.07628917879049</v>
      </c>
      <c r="CG1134" s="175">
        <v>773.62054907433196</v>
      </c>
      <c r="CH1134" s="175">
        <v>789.28759441745967</v>
      </c>
      <c r="CI1134" s="175">
        <v>741.23088581639593</v>
      </c>
      <c r="CJ1134" s="175">
        <v>667.25666885017245</v>
      </c>
      <c r="CK1134" s="175">
        <v>683.61704525059781</v>
      </c>
      <c r="CL1134" s="175">
        <v>699.97742165102306</v>
      </c>
      <c r="CM1134" s="175">
        <v>712.52168154656454</v>
      </c>
      <c r="CN1134" s="175">
        <v>740.73298678523361</v>
      </c>
      <c r="CO1134" s="175">
        <v>756.40003212836143</v>
      </c>
      <c r="CP1134" s="175">
        <v>768.94429202390279</v>
      </c>
      <c r="CQ1134" s="175">
        <v>718.49287546226515</v>
      </c>
      <c r="CR1134" s="175">
        <v>756.97696486491577</v>
      </c>
      <c r="CS1134" s="175">
        <v>795.4610542675664</v>
      </c>
      <c r="CT1134" s="175">
        <v>833.94514367021713</v>
      </c>
      <c r="CU1134" s="175">
        <v>725.79841215586384</v>
      </c>
      <c r="CV1134" s="175">
        <v>742.15878855628921</v>
      </c>
      <c r="CW1134" s="175">
        <v>758.51916495671446</v>
      </c>
      <c r="CX1134" s="175">
        <v>771.06342485225593</v>
      </c>
      <c r="CY1134" s="175">
        <v>799.274730090925</v>
      </c>
      <c r="CZ1134" s="175">
        <v>814.94177543405272</v>
      </c>
      <c r="DA1134" s="175">
        <v>827.48603532959419</v>
      </c>
      <c r="DB1134" s="175">
        <v>777.03461876795654</v>
      </c>
      <c r="DC1134" s="175">
        <v>815.51870817060717</v>
      </c>
      <c r="DD1134" s="175">
        <v>854.00279757325779</v>
      </c>
      <c r="DE1134" s="175">
        <v>892.48688697590853</v>
      </c>
      <c r="DF1134" s="175">
        <v>720.12409386569584</v>
      </c>
      <c r="DG1134" s="175">
        <v>729.41789848186363</v>
      </c>
      <c r="DH1134" s="175">
        <v>730.11122953916117</v>
      </c>
      <c r="DI1134" s="175">
        <v>745.778274882289</v>
      </c>
      <c r="DJ1134" s="175">
        <v>758.32253477783036</v>
      </c>
      <c r="DK1134" s="175">
        <v>738.71170309803142</v>
      </c>
      <c r="DL1134" s="175">
        <v>739.40503415532896</v>
      </c>
      <c r="DM1134" s="175">
        <v>755.07207949845667</v>
      </c>
      <c r="DN1134" s="175">
        <v>767.61633939399815</v>
      </c>
      <c r="DO1134" s="175">
        <v>740.0983652126265</v>
      </c>
      <c r="DP1134" s="175">
        <v>755.76541055575433</v>
      </c>
      <c r="DQ1134" s="175">
        <v>768.30967045129569</v>
      </c>
      <c r="DR1134" s="175">
        <v>771.43245589888204</v>
      </c>
      <c r="DS1134" s="175">
        <v>783.9767157944234</v>
      </c>
      <c r="DT1134" s="175">
        <v>796.52097568996487</v>
      </c>
      <c r="DU1134" s="175">
        <v>748.00550771419921</v>
      </c>
      <c r="DV1134" s="175">
        <v>748.69883877149675</v>
      </c>
      <c r="DW1134" s="175">
        <v>764.36588411462446</v>
      </c>
      <c r="DX1134" s="175">
        <v>776.91014401016594</v>
      </c>
      <c r="DY1134" s="175">
        <v>749.39216982879429</v>
      </c>
      <c r="DZ1134" s="175">
        <v>765.05921517192201</v>
      </c>
      <c r="EA1134" s="175">
        <v>777.60347506746348</v>
      </c>
      <c r="EB1134" s="175">
        <v>780.72626051504983</v>
      </c>
      <c r="EC1134" s="175">
        <v>793.27052041059119</v>
      </c>
      <c r="ED1134" s="175">
        <v>805.81478030613266</v>
      </c>
      <c r="EE1134" s="175">
        <v>750.08550088609195</v>
      </c>
      <c r="EF1134" s="175">
        <v>765.75254622921966</v>
      </c>
      <c r="EG1134" s="175">
        <v>778.29680612476113</v>
      </c>
      <c r="EH1134" s="175">
        <v>781.41959157234737</v>
      </c>
      <c r="EI1134" s="175">
        <v>793.96385146788884</v>
      </c>
      <c r="EJ1134" s="175">
        <v>806.50811136343032</v>
      </c>
      <c r="EK1134" s="175">
        <v>797.08663691547508</v>
      </c>
      <c r="EL1134" s="175">
        <v>809.63089681101656</v>
      </c>
      <c r="EM1134" s="175">
        <v>822.17515670655803</v>
      </c>
      <c r="EN1134" s="175">
        <v>834.7194166020995</v>
      </c>
      <c r="EO1134" s="175">
        <v>758.68597444496208</v>
      </c>
      <c r="EP1134" s="175">
        <v>774.35301978808991</v>
      </c>
      <c r="EQ1134" s="175">
        <v>775.04635084538745</v>
      </c>
      <c r="ER1134" s="175">
        <v>790.71339618851516</v>
      </c>
      <c r="ES1134" s="175">
        <v>819.61803248448189</v>
      </c>
      <c r="ET1134" s="175">
        <v>832.16229238002325</v>
      </c>
      <c r="EU1134" s="175">
        <v>847.82933772315107</v>
      </c>
      <c r="EV1134" s="175">
        <v>799.77262912208732</v>
      </c>
      <c r="EW1134" s="175">
        <v>826.32214087421778</v>
      </c>
      <c r="EX1134" s="175">
        <v>778.66583717138724</v>
      </c>
      <c r="EY1134" s="175">
        <v>799.44922772597738</v>
      </c>
      <c r="EZ1134" s="175">
        <v>820.23261828056764</v>
      </c>
      <c r="FA1134" s="175">
        <v>841.01600883515778</v>
      </c>
    </row>
    <row r="1135" spans="1:157" ht="14.4" x14ac:dyDescent="0.3">
      <c r="A1135" s="171" t="s">
        <v>623</v>
      </c>
      <c r="B1135" s="172">
        <v>133.1386204807186</v>
      </c>
      <c r="C1135" s="173">
        <v>284.82925792927711</v>
      </c>
      <c r="D1135" s="173">
        <v>273.4757194896049</v>
      </c>
      <c r="E1135" s="173">
        <v>258.8089278756035</v>
      </c>
      <c r="F1135" s="173">
        <v>222.24390683713105</v>
      </c>
      <c r="G1135" s="173">
        <v>371.97747311263657</v>
      </c>
      <c r="H1135" s="204">
        <v>360.58668467296434</v>
      </c>
      <c r="I1135" s="175">
        <v>345.61839305896302</v>
      </c>
      <c r="J1135" s="175">
        <v>309.83310202049051</v>
      </c>
      <c r="K1135" s="175">
        <v>349.19589623329216</v>
      </c>
      <c r="L1135" s="175">
        <v>334.22760461929084</v>
      </c>
      <c r="M1135" s="175">
        <v>298.44231358081834</v>
      </c>
      <c r="N1135" s="175">
        <v>319.25931300528941</v>
      </c>
      <c r="O1135" s="175">
        <v>283.47402196681696</v>
      </c>
      <c r="P1135" s="175">
        <v>246.79025092834456</v>
      </c>
      <c r="Q1135" s="175">
        <v>492.36618829599593</v>
      </c>
      <c r="R1135" s="175">
        <v>480.93814985632372</v>
      </c>
      <c r="S1135" s="175">
        <v>465.66835824232248</v>
      </c>
      <c r="T1135" s="175">
        <v>429.76431720385</v>
      </c>
      <c r="U1135" s="175">
        <v>469.51011141665163</v>
      </c>
      <c r="V1135" s="175">
        <v>454.24031980265028</v>
      </c>
      <c r="W1135" s="175">
        <v>418.33627876417779</v>
      </c>
      <c r="X1135" s="175">
        <v>438.97052818864887</v>
      </c>
      <c r="Y1135" s="175">
        <v>403.0664871501765</v>
      </c>
      <c r="Z1135" s="175">
        <v>367.16244611170396</v>
      </c>
      <c r="AA1135" s="175">
        <v>458.08207297697948</v>
      </c>
      <c r="AB1135" s="175">
        <v>442.81228136297818</v>
      </c>
      <c r="AC1135" s="175">
        <v>406.90824032450564</v>
      </c>
      <c r="AD1135" s="175">
        <v>427.54248974897678</v>
      </c>
      <c r="AE1135" s="175">
        <v>391.63844871050424</v>
      </c>
      <c r="AF1135" s="175">
        <v>355.73440767203186</v>
      </c>
      <c r="AG1135" s="175">
        <v>412.27269813497543</v>
      </c>
      <c r="AH1135" s="175">
        <v>376.36865709650294</v>
      </c>
      <c r="AI1135" s="175">
        <v>340.46461605803046</v>
      </c>
      <c r="AJ1135" s="175">
        <v>303.66209501955802</v>
      </c>
      <c r="AK1135" s="175">
        <v>229.80983111912911</v>
      </c>
      <c r="AL1135" s="175">
        <v>339.21327630248857</v>
      </c>
      <c r="AM1135" s="175">
        <v>327.82248786281639</v>
      </c>
      <c r="AN1135" s="175">
        <v>312.85419624881501</v>
      </c>
      <c r="AO1135" s="175">
        <v>276.17042521034256</v>
      </c>
      <c r="AP1135" s="175">
        <v>424.55874148584803</v>
      </c>
      <c r="AQ1135" s="175">
        <v>413.13070304617588</v>
      </c>
      <c r="AR1135" s="175">
        <v>397.86091143217448</v>
      </c>
      <c r="AS1135" s="175">
        <v>361.95687039370205</v>
      </c>
      <c r="AT1135" s="175">
        <v>401.70266460650362</v>
      </c>
      <c r="AU1135" s="175">
        <v>386.43287299250227</v>
      </c>
      <c r="AV1135" s="175">
        <v>350.52883195402984</v>
      </c>
      <c r="AW1135" s="175">
        <v>371.16308137850092</v>
      </c>
      <c r="AX1135" s="175">
        <v>335.25904034002849</v>
      </c>
      <c r="AY1135" s="175">
        <v>298.456519301556</v>
      </c>
      <c r="AZ1135" s="175">
        <v>543.14470666920749</v>
      </c>
      <c r="BA1135" s="175">
        <v>531.67941822953526</v>
      </c>
      <c r="BB1135" s="175">
        <v>516.10812661553393</v>
      </c>
      <c r="BC1135" s="175">
        <v>480.08533557706141</v>
      </c>
      <c r="BD1135" s="175">
        <v>520.21412978986314</v>
      </c>
      <c r="BE1135" s="175">
        <v>504.6428381758617</v>
      </c>
      <c r="BF1135" s="175">
        <v>468.62004713738929</v>
      </c>
      <c r="BG1135" s="175">
        <v>489.07154656186032</v>
      </c>
      <c r="BH1135" s="175">
        <v>453.04875552338791</v>
      </c>
      <c r="BI1135" s="175">
        <v>417.02596448491545</v>
      </c>
      <c r="BJ1135" s="175">
        <v>508.74884135019096</v>
      </c>
      <c r="BK1135" s="175">
        <v>493.17754973618958</v>
      </c>
      <c r="BL1135" s="175">
        <v>457.15475869771711</v>
      </c>
      <c r="BM1135" s="175">
        <v>477.60625812218814</v>
      </c>
      <c r="BN1135" s="175">
        <v>441.58346708371573</v>
      </c>
      <c r="BO1135" s="175">
        <v>405.56067604524327</v>
      </c>
      <c r="BP1135" s="175">
        <v>462.03496650818693</v>
      </c>
      <c r="BQ1135" s="175">
        <v>426.01217546971441</v>
      </c>
      <c r="BR1135" s="175">
        <v>389.98938443124189</v>
      </c>
      <c r="BS1135" s="175">
        <v>353.06811339276948</v>
      </c>
      <c r="BT1135" s="173">
        <v>554.06482660001109</v>
      </c>
      <c r="BU1135" s="173">
        <v>538.49353498600965</v>
      </c>
      <c r="BV1135" s="173">
        <v>527.02824654633753</v>
      </c>
      <c r="BW1135" s="173">
        <v>511.4569549323362</v>
      </c>
      <c r="BX1135" s="173">
        <v>448.39758384019018</v>
      </c>
      <c r="BY1135" s="174">
        <v>412.37479280171777</v>
      </c>
      <c r="BZ1135" s="175">
        <v>396.80350118771639</v>
      </c>
      <c r="CA1135" s="175">
        <v>484.08849155633118</v>
      </c>
      <c r="CB1135" s="175">
        <v>607.75109497322251</v>
      </c>
      <c r="CC1135" s="175">
        <v>592.17980335922118</v>
      </c>
      <c r="CD1135" s="175">
        <v>580.71451491954895</v>
      </c>
      <c r="CE1135" s="175">
        <v>565.14322330554762</v>
      </c>
      <c r="CF1135" s="175">
        <v>502.0838522134016</v>
      </c>
      <c r="CG1135" s="175">
        <v>466.06106117492919</v>
      </c>
      <c r="CH1135" s="175">
        <v>450.48976956092775</v>
      </c>
      <c r="CI1135" s="175">
        <v>537.77475992954271</v>
      </c>
      <c r="CJ1135" s="175">
        <v>631.86521172969697</v>
      </c>
      <c r="CK1135" s="175">
        <v>604.82863167602352</v>
      </c>
      <c r="CL1135" s="175">
        <v>577.79205162234985</v>
      </c>
      <c r="CM1135" s="175">
        <v>541.76926058387733</v>
      </c>
      <c r="CN1135" s="175">
        <v>490.1751779314036</v>
      </c>
      <c r="CO1135" s="175">
        <v>474.60388631740227</v>
      </c>
      <c r="CP1135" s="175">
        <v>438.58109527892975</v>
      </c>
      <c r="CQ1135" s="175">
        <v>537.08790216281193</v>
      </c>
      <c r="CR1135" s="175">
        <v>633.25289101606234</v>
      </c>
      <c r="CS1135" s="175">
        <v>749.78787986931286</v>
      </c>
      <c r="CT1135" s="175">
        <v>845.95286872256338</v>
      </c>
      <c r="CU1135" s="175">
        <v>679.79798010290847</v>
      </c>
      <c r="CV1135" s="175">
        <v>652.42265004923502</v>
      </c>
      <c r="CW1135" s="175">
        <v>625.04731999556134</v>
      </c>
      <c r="CX1135" s="175">
        <v>588.90577895708884</v>
      </c>
      <c r="CY1135" s="175">
        <v>536.8914463046151</v>
      </c>
      <c r="CZ1135" s="175">
        <v>521.01865469061374</v>
      </c>
      <c r="DA1135" s="175">
        <v>484.8771136521413</v>
      </c>
      <c r="DB1135" s="175">
        <v>584.13727767888054</v>
      </c>
      <c r="DC1135" s="175">
        <v>680.30226653213094</v>
      </c>
      <c r="DD1135" s="175">
        <v>796.83725538538147</v>
      </c>
      <c r="DE1135" s="175">
        <v>893.00224423863187</v>
      </c>
      <c r="DF1135" s="175">
        <v>276.76100544969825</v>
      </c>
      <c r="DG1135" s="175">
        <v>397.1162006330577</v>
      </c>
      <c r="DH1135" s="175">
        <v>385.68816219338555</v>
      </c>
      <c r="DI1135" s="175">
        <v>370.4183705793842</v>
      </c>
      <c r="DJ1135" s="175">
        <v>333.61584954091171</v>
      </c>
      <c r="DK1135" s="175">
        <v>480.81341581641709</v>
      </c>
      <c r="DL1135" s="175">
        <v>469.34812737674503</v>
      </c>
      <c r="DM1135" s="175">
        <v>453.77683576274359</v>
      </c>
      <c r="DN1135" s="175">
        <v>417.75404472427113</v>
      </c>
      <c r="DO1135" s="175">
        <v>457.88283893707268</v>
      </c>
      <c r="DP1135" s="175">
        <v>442.31154732307141</v>
      </c>
      <c r="DQ1135" s="175">
        <v>406.28875628459895</v>
      </c>
      <c r="DR1135" s="175">
        <v>426.74025570907008</v>
      </c>
      <c r="DS1135" s="175">
        <v>390.71746467059756</v>
      </c>
      <c r="DT1135" s="175">
        <v>353.79619363212515</v>
      </c>
      <c r="DU1135" s="175">
        <v>585.65038099977664</v>
      </c>
      <c r="DV1135" s="175">
        <v>574.18509256010441</v>
      </c>
      <c r="DW1135" s="175">
        <v>558.61380094610308</v>
      </c>
      <c r="DX1135" s="175">
        <v>522.59100990763056</v>
      </c>
      <c r="DY1135" s="175">
        <v>562.71980412043217</v>
      </c>
      <c r="DZ1135" s="175">
        <v>547.14851250643085</v>
      </c>
      <c r="EA1135" s="175">
        <v>511.12572146795839</v>
      </c>
      <c r="EB1135" s="175">
        <v>531.57722089242941</v>
      </c>
      <c r="EC1135" s="175">
        <v>495.55442985395712</v>
      </c>
      <c r="ED1135" s="175">
        <v>459.53163881548454</v>
      </c>
      <c r="EE1135" s="175">
        <v>551.25451568075994</v>
      </c>
      <c r="EF1135" s="175">
        <v>535.68322406675873</v>
      </c>
      <c r="EG1135" s="175">
        <v>499.66043302828621</v>
      </c>
      <c r="EH1135" s="175">
        <v>520.11193245275729</v>
      </c>
      <c r="EI1135" s="175">
        <v>484.08914141428488</v>
      </c>
      <c r="EJ1135" s="175">
        <v>448.06635037581236</v>
      </c>
      <c r="EK1135" s="175">
        <v>504.54064083875602</v>
      </c>
      <c r="EL1135" s="175">
        <v>468.51784980028356</v>
      </c>
      <c r="EM1135" s="175">
        <v>432.49505876181104</v>
      </c>
      <c r="EN1135" s="175">
        <v>395.57378772333868</v>
      </c>
      <c r="EO1135" s="175">
        <v>644.45326930379179</v>
      </c>
      <c r="EP1135" s="175">
        <v>628.58047768979031</v>
      </c>
      <c r="EQ1135" s="175">
        <v>617.07793925011811</v>
      </c>
      <c r="ER1135" s="175">
        <v>601.20514763611686</v>
      </c>
      <c r="ES1135" s="175">
        <v>537.6882765439708</v>
      </c>
      <c r="ET1135" s="175">
        <v>501.54673550549836</v>
      </c>
      <c r="EU1135" s="175">
        <v>485.67394389149695</v>
      </c>
      <c r="EV1135" s="175">
        <v>573.746541402969</v>
      </c>
      <c r="EW1135" s="175">
        <v>691.82334576834501</v>
      </c>
      <c r="EX1135" s="175">
        <v>302.8651797802674</v>
      </c>
      <c r="EY1135" s="175">
        <v>413.32731506725389</v>
      </c>
      <c r="EZ1135" s="175">
        <v>475.47397035424041</v>
      </c>
      <c r="FA1135" s="175">
        <v>551.09325064122686</v>
      </c>
    </row>
    <row r="1136" spans="1:157" ht="14.4" x14ac:dyDescent="0.3">
      <c r="A1136" s="171" t="s">
        <v>624</v>
      </c>
      <c r="B1136" s="172">
        <v>241.49294311372128</v>
      </c>
      <c r="C1136" s="173">
        <v>535.8123681225552</v>
      </c>
      <c r="D1136" s="173">
        <v>496.0198389992608</v>
      </c>
      <c r="E1136" s="173">
        <v>439.46785427158983</v>
      </c>
      <c r="F1136" s="173">
        <v>347.90499521790633</v>
      </c>
      <c r="G1136" s="173">
        <v>705.97101191019158</v>
      </c>
      <c r="H1136" s="204">
        <v>660.51652006716665</v>
      </c>
      <c r="I1136" s="175">
        <v>607.37609002117335</v>
      </c>
      <c r="J1136" s="175">
        <v>531.07360640529441</v>
      </c>
      <c r="K1136" s="175">
        <v>619.25918017528363</v>
      </c>
      <c r="L1136" s="175">
        <v>569.59145468101576</v>
      </c>
      <c r="M1136" s="175">
        <v>490.36214939767069</v>
      </c>
      <c r="N1136" s="175">
        <v>519.89970941550075</v>
      </c>
      <c r="O1136" s="175">
        <v>412.01234621828127</v>
      </c>
      <c r="P1136" s="175">
        <v>317.35957168064778</v>
      </c>
      <c r="Q1136" s="175">
        <v>1175.4639849835658</v>
      </c>
      <c r="R1136" s="175">
        <v>1083.2468158805375</v>
      </c>
      <c r="S1136" s="175">
        <v>994.38259555226739</v>
      </c>
      <c r="T1136" s="175">
        <v>825.14071869874408</v>
      </c>
      <c r="U1136" s="175">
        <v>1026.4526781987345</v>
      </c>
      <c r="V1136" s="175">
        <v>937.58845787046573</v>
      </c>
      <c r="W1136" s="175">
        <v>773.46227998031225</v>
      </c>
      <c r="X1136" s="175">
        <v>866.77188862509922</v>
      </c>
      <c r="Y1136" s="175">
        <v>706.86698199844739</v>
      </c>
      <c r="Z1136" s="175">
        <v>632.40654489770475</v>
      </c>
      <c r="AA1136" s="175">
        <v>956.68089091347122</v>
      </c>
      <c r="AB1136" s="175">
        <v>884.14458185141063</v>
      </c>
      <c r="AC1136" s="175">
        <v>721.78384126187791</v>
      </c>
      <c r="AD1136" s="175">
        <v>815.09344990666671</v>
      </c>
      <c r="AE1136" s="175">
        <v>668.85104838909012</v>
      </c>
      <c r="AF1136" s="175">
        <v>594.47008143126186</v>
      </c>
      <c r="AG1136" s="175">
        <v>746.0423179619205</v>
      </c>
      <c r="AH1136" s="175">
        <v>620.52594708490869</v>
      </c>
      <c r="AI1136" s="175">
        <v>544.16801545511407</v>
      </c>
      <c r="AJ1136" s="175">
        <v>442.22368089534075</v>
      </c>
      <c r="AK1136" s="175">
        <v>365.43416797087593</v>
      </c>
      <c r="AL1136" s="175">
        <v>592.31499459681743</v>
      </c>
      <c r="AM1136" s="175">
        <v>545.62596195349818</v>
      </c>
      <c r="AN1136" s="175">
        <v>486.17383503950742</v>
      </c>
      <c r="AO1136" s="175">
        <v>405.61812223410772</v>
      </c>
      <c r="AP1136" s="175">
        <v>759.39675929634598</v>
      </c>
      <c r="AQ1136" s="175">
        <v>712.55504481935168</v>
      </c>
      <c r="AR1136" s="175">
        <v>649.96659425698579</v>
      </c>
      <c r="AS1136" s="175">
        <v>560.57988804428771</v>
      </c>
      <c r="AT1136" s="175">
        <v>665.7133303423592</v>
      </c>
      <c r="AU1136" s="175">
        <v>603.12487977999263</v>
      </c>
      <c r="AV1136" s="175">
        <v>522.6347216358414</v>
      </c>
      <c r="AW1136" s="175">
        <v>548.16217868884451</v>
      </c>
      <c r="AX1136" s="175">
        <v>468.56432594123453</v>
      </c>
      <c r="AY1136" s="175">
        <v>381.73110530390181</v>
      </c>
      <c r="AZ1136" s="175">
        <v>1172.0435357180988</v>
      </c>
      <c r="BA1136" s="175">
        <v>1120.1966497326721</v>
      </c>
      <c r="BB1136" s="175">
        <v>1049.782112391993</v>
      </c>
      <c r="BC1136" s="175">
        <v>860.255083260064</v>
      </c>
      <c r="BD1136" s="175">
        <v>1068.3497637472465</v>
      </c>
      <c r="BE1136" s="175">
        <v>997.93522640656613</v>
      </c>
      <c r="BF1136" s="175">
        <v>808.40819727463656</v>
      </c>
      <c r="BG1136" s="175">
        <v>913.50527210723158</v>
      </c>
      <c r="BH1136" s="175">
        <v>740.91490590465708</v>
      </c>
      <c r="BI1136" s="175">
        <v>654.4128223560607</v>
      </c>
      <c r="BJ1136" s="175">
        <v>1016.5028777618185</v>
      </c>
      <c r="BK1136" s="175">
        <v>932.0729234624838</v>
      </c>
      <c r="BL1136" s="175">
        <v>756.56131128920845</v>
      </c>
      <c r="BM1136" s="175">
        <v>849.04451085901439</v>
      </c>
      <c r="BN1136" s="175">
        <v>693.92050959399</v>
      </c>
      <c r="BO1136" s="175">
        <v>616.32954205343901</v>
      </c>
      <c r="BP1136" s="175">
        <v>778.62997351833349</v>
      </c>
      <c r="BQ1136" s="175">
        <v>641.80146912348937</v>
      </c>
      <c r="BR1136" s="175">
        <v>564.68943216390778</v>
      </c>
      <c r="BS1136" s="175">
        <v>498.13957028652902</v>
      </c>
      <c r="BT1136" s="173">
        <v>1419.2872598462563</v>
      </c>
      <c r="BU1136" s="173">
        <v>1293.4964380997299</v>
      </c>
      <c r="BV1136" s="173">
        <v>1200.8754731766592</v>
      </c>
      <c r="BW1136" s="173">
        <v>1097.5762768497964</v>
      </c>
      <c r="BX1136" s="173">
        <v>767.79071590951389</v>
      </c>
      <c r="BY1136" s="174">
        <v>647.75332085620232</v>
      </c>
      <c r="BZ1136" s="175">
        <v>596.01247299988665</v>
      </c>
      <c r="CA1136" s="175">
        <v>949.47029966194896</v>
      </c>
      <c r="CB1136" s="175">
        <v>1328.7610893898734</v>
      </c>
      <c r="CC1136" s="175">
        <v>1251.3761484415602</v>
      </c>
      <c r="CD1136" s="175">
        <v>1199.7903046782401</v>
      </c>
      <c r="CE1136" s="175">
        <v>1129.3757673375596</v>
      </c>
      <c r="CF1136" s="175">
        <v>830.20119014231261</v>
      </c>
      <c r="CG1136" s="175">
        <v>682.36830133888179</v>
      </c>
      <c r="CH1136" s="175">
        <v>633.53463459355589</v>
      </c>
      <c r="CI1136" s="175">
        <v>1005.613542975009</v>
      </c>
      <c r="CJ1136" s="175">
        <v>1796.450750054116</v>
      </c>
      <c r="CK1136" s="175">
        <v>1578.0389633845189</v>
      </c>
      <c r="CL1136" s="175">
        <v>1359.6271767149181</v>
      </c>
      <c r="CM1136" s="175">
        <v>1103.0690828300201</v>
      </c>
      <c r="CN1136" s="175">
        <v>817.30894122650591</v>
      </c>
      <c r="CO1136" s="175">
        <v>761.26994414241801</v>
      </c>
      <c r="CP1136" s="175">
        <v>645.05467946164083</v>
      </c>
      <c r="CQ1136" s="175">
        <v>1078.3758630615932</v>
      </c>
      <c r="CR1136" s="175">
        <v>1556.3233116620577</v>
      </c>
      <c r="CS1136" s="175">
        <v>2304.969875361141</v>
      </c>
      <c r="CT1136" s="175">
        <v>2830.4896259680631</v>
      </c>
      <c r="CU1136" s="175">
        <v>1586.4076978005385</v>
      </c>
      <c r="CV1136" s="175">
        <v>1401.333328615264</v>
      </c>
      <c r="CW1136" s="175">
        <v>1265.2856357097346</v>
      </c>
      <c r="CX1136" s="175">
        <v>1094.6851144195934</v>
      </c>
      <c r="CY1136" s="175">
        <v>859.47243845153935</v>
      </c>
      <c r="CZ1136" s="175">
        <v>787.12028503497152</v>
      </c>
      <c r="DA1136" s="175">
        <v>654.11474778894319</v>
      </c>
      <c r="DB1136" s="175">
        <v>1073.1215974271061</v>
      </c>
      <c r="DC1136" s="175">
        <v>1390.4543546306013</v>
      </c>
      <c r="DD1136" s="175">
        <v>1884.4116995432196</v>
      </c>
      <c r="DE1136" s="175">
        <v>2406.995161108925</v>
      </c>
      <c r="DF1136" s="175">
        <v>445.10003320360676</v>
      </c>
      <c r="DG1136" s="175">
        <v>750.66329089291742</v>
      </c>
      <c r="DH1136" s="175">
        <v>703.82157641592494</v>
      </c>
      <c r="DI1136" s="175">
        <v>641.23312585355961</v>
      </c>
      <c r="DJ1136" s="175">
        <v>537.86328331481616</v>
      </c>
      <c r="DK1136" s="175">
        <v>936.85982639337146</v>
      </c>
      <c r="DL1136" s="175">
        <v>872.3990651451544</v>
      </c>
      <c r="DM1136" s="175">
        <v>801.98452780447406</v>
      </c>
      <c r="DN1136" s="175">
        <v>699.99664003206692</v>
      </c>
      <c r="DO1136" s="175">
        <v>820.55217915972753</v>
      </c>
      <c r="DP1136" s="175">
        <v>753.17609683273929</v>
      </c>
      <c r="DQ1136" s="175">
        <v>653.00224372139928</v>
      </c>
      <c r="DR1136" s="175">
        <v>689.35184565687757</v>
      </c>
      <c r="DS1136" s="175">
        <v>592.54720943300651</v>
      </c>
      <c r="DT1136" s="175">
        <v>512.41285883009004</v>
      </c>
      <c r="DU1136" s="175">
        <v>1284.3076733223691</v>
      </c>
      <c r="DV1136" s="175">
        <v>1230.9622066972818</v>
      </c>
      <c r="DW1136" s="175">
        <v>1160.5476693566004</v>
      </c>
      <c r="DX1136" s="175">
        <v>997.64993244611469</v>
      </c>
      <c r="DY1136" s="175">
        <v>1179.1153207118525</v>
      </c>
      <c r="DZ1136" s="175">
        <v>1108.7007833711748</v>
      </c>
      <c r="EA1136" s="175">
        <v>945.80304646068782</v>
      </c>
      <c r="EB1136" s="175">
        <v>1038.2862460304943</v>
      </c>
      <c r="EC1136" s="175">
        <v>861.37309216135452</v>
      </c>
      <c r="ED1136" s="175">
        <v>736.07171124245849</v>
      </c>
      <c r="EE1136" s="175">
        <v>1127.2684347264258</v>
      </c>
      <c r="EF1136" s="175">
        <v>1056.8538973857455</v>
      </c>
      <c r="EG1136" s="175">
        <v>879.94074351660549</v>
      </c>
      <c r="EH1136" s="175">
        <v>986.43936004506634</v>
      </c>
      <c r="EI1136" s="175">
        <v>796.91233091313677</v>
      </c>
      <c r="EJ1136" s="175">
        <v>694.0003693429602</v>
      </c>
      <c r="EK1136" s="175">
        <v>902.00940574573303</v>
      </c>
      <c r="EL1136" s="175">
        <v>726.49779357245643</v>
      </c>
      <c r="EM1136" s="175">
        <v>642.25976915484296</v>
      </c>
      <c r="EN1136" s="175">
        <v>562.1792705763977</v>
      </c>
      <c r="EO1136" s="175">
        <v>1427.1086652086281</v>
      </c>
      <c r="EP1136" s="175">
        <v>1348.225354036811</v>
      </c>
      <c r="EQ1136" s="175">
        <v>1291.0609723030987</v>
      </c>
      <c r="ER1136" s="175">
        <v>1212.1776611312791</v>
      </c>
      <c r="ES1136" s="175">
        <v>923.77419892892431</v>
      </c>
      <c r="ET1136" s="175">
        <v>735.80290091342374</v>
      </c>
      <c r="EU1136" s="175">
        <v>684.06200893970038</v>
      </c>
      <c r="EV1136" s="175">
        <v>1086.8323510908849</v>
      </c>
      <c r="EW1136" s="175">
        <v>1562.118473238068</v>
      </c>
      <c r="EX1136" s="175">
        <v>468.38329818790953</v>
      </c>
      <c r="EY1136" s="175">
        <v>738.12348023135507</v>
      </c>
      <c r="EZ1136" s="175">
        <v>818.65232237508462</v>
      </c>
      <c r="FA1136" s="175">
        <v>1045.0909224862214</v>
      </c>
    </row>
    <row r="1137" spans="1:157" ht="14.4" x14ac:dyDescent="0.3">
      <c r="A1137" s="176" t="s">
        <v>625</v>
      </c>
      <c r="B1137" s="172">
        <v>0</v>
      </c>
      <c r="C1137" s="173">
        <v>0</v>
      </c>
      <c r="D1137" s="173">
        <v>0</v>
      </c>
      <c r="E1137" s="173">
        <v>-1.9261724997986296</v>
      </c>
      <c r="F1137" s="173">
        <v>-84.903129008017501</v>
      </c>
      <c r="G1137" s="173">
        <v>0</v>
      </c>
      <c r="H1137" s="204">
        <v>0</v>
      </c>
      <c r="I1137" s="175">
        <v>0</v>
      </c>
      <c r="J1137" s="175">
        <v>0</v>
      </c>
      <c r="K1137" s="175">
        <v>0</v>
      </c>
      <c r="L1137" s="175">
        <v>0</v>
      </c>
      <c r="M1137" s="175">
        <v>-8.6558580721984981</v>
      </c>
      <c r="N1137" s="175">
        <v>0</v>
      </c>
      <c r="O1137" s="175">
        <v>-74.81878295511585</v>
      </c>
      <c r="P1137" s="175">
        <v>-192.38402023070603</v>
      </c>
      <c r="Q1137" s="175">
        <v>0</v>
      </c>
      <c r="R1137" s="175">
        <v>0</v>
      </c>
      <c r="S1137" s="175">
        <v>0</v>
      </c>
      <c r="T1137" s="175">
        <v>0</v>
      </c>
      <c r="U1137" s="175">
        <v>0</v>
      </c>
      <c r="V1137" s="175">
        <v>0</v>
      </c>
      <c r="W1137" s="175">
        <v>0</v>
      </c>
      <c r="X1137" s="175">
        <v>0</v>
      </c>
      <c r="Y1137" s="175">
        <v>0</v>
      </c>
      <c r="Z1137" s="175">
        <v>0</v>
      </c>
      <c r="AA1137" s="175">
        <v>0</v>
      </c>
      <c r="AB1137" s="175">
        <v>0</v>
      </c>
      <c r="AC1137" s="175">
        <v>0</v>
      </c>
      <c r="AD1137" s="175">
        <v>0</v>
      </c>
      <c r="AE1137" s="175">
        <v>0</v>
      </c>
      <c r="AF1137" s="175">
        <v>0</v>
      </c>
      <c r="AG1137" s="175">
        <v>0</v>
      </c>
      <c r="AH1137" s="175">
        <v>0</v>
      </c>
      <c r="AI1137" s="175">
        <v>0</v>
      </c>
      <c r="AJ1137" s="175">
        <v>-85.346149161134761</v>
      </c>
      <c r="AK1137" s="175">
        <v>0</v>
      </c>
      <c r="AL1137" s="175">
        <v>0</v>
      </c>
      <c r="AM1137" s="175">
        <v>0</v>
      </c>
      <c r="AN1137" s="175">
        <v>0</v>
      </c>
      <c r="AO1137" s="175">
        <v>-45.741510710445255</v>
      </c>
      <c r="AP1137" s="175">
        <v>0</v>
      </c>
      <c r="AQ1137" s="175">
        <v>0</v>
      </c>
      <c r="AR1137" s="175">
        <v>0</v>
      </c>
      <c r="AS1137" s="175">
        <v>0</v>
      </c>
      <c r="AT1137" s="175">
        <v>0</v>
      </c>
      <c r="AU1137" s="175">
        <v>0</v>
      </c>
      <c r="AV1137" s="175">
        <v>0</v>
      </c>
      <c r="AW1137" s="175">
        <v>0</v>
      </c>
      <c r="AX1137" s="175">
        <v>-24.479892034117864</v>
      </c>
      <c r="AY1137" s="175">
        <v>-142.30836492992191</v>
      </c>
      <c r="AZ1137" s="175">
        <v>0</v>
      </c>
      <c r="BA1137" s="175">
        <v>0</v>
      </c>
      <c r="BB1137" s="175">
        <v>0</v>
      </c>
      <c r="BC1137" s="175">
        <v>0</v>
      </c>
      <c r="BD1137" s="175">
        <v>0</v>
      </c>
      <c r="BE1137" s="175">
        <v>0</v>
      </c>
      <c r="BF1137" s="175">
        <v>0</v>
      </c>
      <c r="BG1137" s="175">
        <v>0</v>
      </c>
      <c r="BH1137" s="175">
        <v>0</v>
      </c>
      <c r="BI1137" s="175">
        <v>0</v>
      </c>
      <c r="BJ1137" s="175">
        <v>0</v>
      </c>
      <c r="BK1137" s="175">
        <v>0</v>
      </c>
      <c r="BL1137" s="175">
        <v>0</v>
      </c>
      <c r="BM1137" s="175">
        <v>0</v>
      </c>
      <c r="BN1137" s="175">
        <v>0</v>
      </c>
      <c r="BO1137" s="175">
        <v>0</v>
      </c>
      <c r="BP1137" s="175">
        <v>0</v>
      </c>
      <c r="BQ1137" s="175">
        <v>0</v>
      </c>
      <c r="BR1137" s="175">
        <v>0</v>
      </c>
      <c r="BS1137" s="175">
        <v>-44.159338331180457</v>
      </c>
      <c r="BT1137" s="173">
        <v>0</v>
      </c>
      <c r="BU1137" s="173">
        <v>0</v>
      </c>
      <c r="BV1137" s="173">
        <v>0</v>
      </c>
      <c r="BW1137" s="173">
        <v>0</v>
      </c>
      <c r="BX1137" s="173">
        <v>0</v>
      </c>
      <c r="BY1137" s="174">
        <v>0</v>
      </c>
      <c r="BZ1137" s="175">
        <v>0</v>
      </c>
      <c r="CA1137" s="175">
        <v>0</v>
      </c>
      <c r="CB1137" s="175">
        <v>0</v>
      </c>
      <c r="CC1137" s="175">
        <v>0</v>
      </c>
      <c r="CD1137" s="175">
        <v>0</v>
      </c>
      <c r="CE1137" s="175">
        <v>0</v>
      </c>
      <c r="CF1137" s="175">
        <v>0</v>
      </c>
      <c r="CG1137" s="175">
        <v>0</v>
      </c>
      <c r="CH1137" s="175">
        <v>0</v>
      </c>
      <c r="CI1137" s="175">
        <v>0</v>
      </c>
      <c r="CJ1137" s="175">
        <v>0</v>
      </c>
      <c r="CK1137" s="175">
        <v>0</v>
      </c>
      <c r="CL1137" s="175">
        <v>0</v>
      </c>
      <c r="CM1137" s="175">
        <v>0</v>
      </c>
      <c r="CN1137" s="175">
        <v>0</v>
      </c>
      <c r="CO1137" s="175">
        <v>0</v>
      </c>
      <c r="CP1137" s="175">
        <v>0</v>
      </c>
      <c r="CQ1137" s="175">
        <v>0</v>
      </c>
      <c r="CR1137" s="175">
        <v>0</v>
      </c>
      <c r="CS1137" s="175">
        <v>0</v>
      </c>
      <c r="CT1137" s="175">
        <v>0</v>
      </c>
      <c r="CU1137" s="175">
        <v>0</v>
      </c>
      <c r="CV1137" s="175">
        <v>0</v>
      </c>
      <c r="CW1137" s="175">
        <v>0</v>
      </c>
      <c r="CX1137" s="175">
        <v>0</v>
      </c>
      <c r="CY1137" s="175">
        <v>0</v>
      </c>
      <c r="CZ1137" s="175">
        <v>0</v>
      </c>
      <c r="DA1137" s="175">
        <v>0</v>
      </c>
      <c r="DB1137" s="175">
        <v>0</v>
      </c>
      <c r="DC1137" s="175">
        <v>0</v>
      </c>
      <c r="DD1137" s="175">
        <v>0</v>
      </c>
      <c r="DE1137" s="175">
        <v>0</v>
      </c>
      <c r="DF1137" s="175">
        <v>0</v>
      </c>
      <c r="DG1137" s="175">
        <v>0</v>
      </c>
      <c r="DH1137" s="175">
        <v>0</v>
      </c>
      <c r="DI1137" s="175">
        <v>0</v>
      </c>
      <c r="DJ1137" s="175">
        <v>0</v>
      </c>
      <c r="DK1137" s="175">
        <v>0</v>
      </c>
      <c r="DL1137" s="175">
        <v>0</v>
      </c>
      <c r="DM1137" s="175">
        <v>0</v>
      </c>
      <c r="DN1137" s="175">
        <v>0</v>
      </c>
      <c r="DO1137" s="175">
        <v>0</v>
      </c>
      <c r="DP1137" s="175">
        <v>0</v>
      </c>
      <c r="DQ1137" s="175">
        <v>0</v>
      </c>
      <c r="DR1137" s="175">
        <v>0</v>
      </c>
      <c r="DS1137" s="175">
        <v>0</v>
      </c>
      <c r="DT1137" s="175">
        <v>0</v>
      </c>
      <c r="DU1137" s="175">
        <v>0</v>
      </c>
      <c r="DV1137" s="175">
        <v>0</v>
      </c>
      <c r="DW1137" s="175">
        <v>0</v>
      </c>
      <c r="DX1137" s="175">
        <v>0</v>
      </c>
      <c r="DY1137" s="175">
        <v>0</v>
      </c>
      <c r="DZ1137" s="175">
        <v>0</v>
      </c>
      <c r="EA1137" s="175">
        <v>0</v>
      </c>
      <c r="EB1137" s="175">
        <v>0</v>
      </c>
      <c r="EC1137" s="175">
        <v>0</v>
      </c>
      <c r="ED1137" s="175">
        <v>0</v>
      </c>
      <c r="EE1137" s="175">
        <v>0</v>
      </c>
      <c r="EF1137" s="175">
        <v>0</v>
      </c>
      <c r="EG1137" s="175">
        <v>0</v>
      </c>
      <c r="EH1137" s="175">
        <v>0</v>
      </c>
      <c r="EI1137" s="175">
        <v>0</v>
      </c>
      <c r="EJ1137" s="175">
        <v>0</v>
      </c>
      <c r="EK1137" s="175">
        <v>0</v>
      </c>
      <c r="EL1137" s="175">
        <v>0</v>
      </c>
      <c r="EM1137" s="175">
        <v>0</v>
      </c>
      <c r="EN1137" s="175">
        <v>0</v>
      </c>
      <c r="EO1137" s="175">
        <v>0</v>
      </c>
      <c r="EP1137" s="175">
        <v>0</v>
      </c>
      <c r="EQ1137" s="175">
        <v>0</v>
      </c>
      <c r="ER1137" s="175">
        <v>0</v>
      </c>
      <c r="ES1137" s="175">
        <v>0</v>
      </c>
      <c r="ET1137" s="175">
        <v>0</v>
      </c>
      <c r="EU1137" s="175">
        <v>0</v>
      </c>
      <c r="EV1137" s="175">
        <v>0</v>
      </c>
      <c r="EW1137" s="175">
        <v>0</v>
      </c>
      <c r="EX1137" s="175">
        <v>0</v>
      </c>
      <c r="EY1137" s="175">
        <v>0</v>
      </c>
      <c r="EZ1137" s="175">
        <v>0</v>
      </c>
      <c r="FA1137" s="175">
        <v>0</v>
      </c>
    </row>
    <row r="1138" spans="1:157" ht="14.4" x14ac:dyDescent="0.3">
      <c r="A1138" s="176" t="s">
        <v>626</v>
      </c>
      <c r="B1138" s="172">
        <v>0</v>
      </c>
      <c r="C1138" s="173">
        <v>-52.500000000000007</v>
      </c>
      <c r="D1138" s="173">
        <v>-55</v>
      </c>
      <c r="E1138" s="173">
        <v>-57.5</v>
      </c>
      <c r="F1138" s="173">
        <v>0</v>
      </c>
      <c r="G1138" s="173">
        <v>-100</v>
      </c>
      <c r="H1138" s="204">
        <v>-100</v>
      </c>
      <c r="I1138" s="175">
        <v>-100</v>
      </c>
      <c r="J1138" s="175">
        <v>-50</v>
      </c>
      <c r="K1138" s="175">
        <v>-100</v>
      </c>
      <c r="L1138" s="175">
        <v>-100</v>
      </c>
      <c r="M1138" s="175">
        <v>-52.500000000000007</v>
      </c>
      <c r="N1138" s="175">
        <v>-100</v>
      </c>
      <c r="O1138" s="175">
        <v>-57.5</v>
      </c>
      <c r="P1138" s="175">
        <v>0</v>
      </c>
      <c r="Q1138" s="175">
        <v>-100</v>
      </c>
      <c r="R1138" s="175">
        <v>-100</v>
      </c>
      <c r="S1138" s="175">
        <v>-100</v>
      </c>
      <c r="T1138" s="175">
        <v>-100</v>
      </c>
      <c r="U1138" s="175">
        <v>-100</v>
      </c>
      <c r="V1138" s="175">
        <v>-100</v>
      </c>
      <c r="W1138" s="175">
        <v>-100</v>
      </c>
      <c r="X1138" s="175">
        <v>-100</v>
      </c>
      <c r="Y1138" s="175">
        <v>-100</v>
      </c>
      <c r="Z1138" s="175">
        <v>-50</v>
      </c>
      <c r="AA1138" s="175">
        <v>-100</v>
      </c>
      <c r="AB1138" s="175">
        <v>-100</v>
      </c>
      <c r="AC1138" s="175">
        <v>-100</v>
      </c>
      <c r="AD1138" s="175">
        <v>-100</v>
      </c>
      <c r="AE1138" s="175">
        <v>-100</v>
      </c>
      <c r="AF1138" s="175">
        <v>-50</v>
      </c>
      <c r="AG1138" s="175">
        <v>-100</v>
      </c>
      <c r="AH1138" s="175">
        <v>-100</v>
      </c>
      <c r="AI1138" s="175">
        <v>-50</v>
      </c>
      <c r="AJ1138" s="175">
        <v>0</v>
      </c>
      <c r="AK1138" s="175">
        <v>0</v>
      </c>
      <c r="AL1138" s="175">
        <v>-50</v>
      </c>
      <c r="AM1138" s="175">
        <v>-50</v>
      </c>
      <c r="AN1138" s="175">
        <v>-50</v>
      </c>
      <c r="AO1138" s="175">
        <v>0</v>
      </c>
      <c r="AP1138" s="175">
        <v>-100</v>
      </c>
      <c r="AQ1138" s="175">
        <v>-100</v>
      </c>
      <c r="AR1138" s="175">
        <v>-100</v>
      </c>
      <c r="AS1138" s="175">
        <v>-50</v>
      </c>
      <c r="AT1138" s="175">
        <v>-100</v>
      </c>
      <c r="AU1138" s="175">
        <v>-100</v>
      </c>
      <c r="AV1138" s="175">
        <v>-50</v>
      </c>
      <c r="AW1138" s="175">
        <v>-100</v>
      </c>
      <c r="AX1138" s="175">
        <v>-50</v>
      </c>
      <c r="AY1138" s="175">
        <v>0</v>
      </c>
      <c r="AZ1138" s="175">
        <v>-100</v>
      </c>
      <c r="BA1138" s="175">
        <v>-100</v>
      </c>
      <c r="BB1138" s="175">
        <v>-100</v>
      </c>
      <c r="BC1138" s="175">
        <v>-100</v>
      </c>
      <c r="BD1138" s="175">
        <v>-100</v>
      </c>
      <c r="BE1138" s="175">
        <v>-100</v>
      </c>
      <c r="BF1138" s="175">
        <v>-100</v>
      </c>
      <c r="BG1138" s="175">
        <v>-100</v>
      </c>
      <c r="BH1138" s="175">
        <v>-100</v>
      </c>
      <c r="BI1138" s="175">
        <v>-50</v>
      </c>
      <c r="BJ1138" s="175">
        <v>-100</v>
      </c>
      <c r="BK1138" s="175">
        <v>-100</v>
      </c>
      <c r="BL1138" s="175">
        <v>-100</v>
      </c>
      <c r="BM1138" s="175">
        <v>-100</v>
      </c>
      <c r="BN1138" s="175">
        <v>-100</v>
      </c>
      <c r="BO1138" s="175">
        <v>-50</v>
      </c>
      <c r="BP1138" s="175">
        <v>-100</v>
      </c>
      <c r="BQ1138" s="175">
        <v>-100</v>
      </c>
      <c r="BR1138" s="175">
        <v>-50</v>
      </c>
      <c r="BS1138" s="175">
        <v>0</v>
      </c>
      <c r="BT1138" s="173">
        <v>-100</v>
      </c>
      <c r="BU1138" s="173">
        <v>-100</v>
      </c>
      <c r="BV1138" s="173">
        <v>-100</v>
      </c>
      <c r="BW1138" s="173">
        <v>-100</v>
      </c>
      <c r="BX1138" s="173">
        <v>-100</v>
      </c>
      <c r="BY1138" s="174">
        <v>-100</v>
      </c>
      <c r="BZ1138" s="175">
        <v>-100</v>
      </c>
      <c r="CA1138" s="175">
        <v>-100</v>
      </c>
      <c r="CB1138" s="175">
        <v>-100</v>
      </c>
      <c r="CC1138" s="175">
        <v>-100</v>
      </c>
      <c r="CD1138" s="175">
        <v>-100</v>
      </c>
      <c r="CE1138" s="175">
        <v>-100</v>
      </c>
      <c r="CF1138" s="175">
        <v>-100</v>
      </c>
      <c r="CG1138" s="175">
        <v>-100</v>
      </c>
      <c r="CH1138" s="175">
        <v>-100</v>
      </c>
      <c r="CI1138" s="175">
        <v>-100</v>
      </c>
      <c r="CJ1138" s="175">
        <v>-100</v>
      </c>
      <c r="CK1138" s="175">
        <v>-100</v>
      </c>
      <c r="CL1138" s="175">
        <v>-100</v>
      </c>
      <c r="CM1138" s="175">
        <v>-100</v>
      </c>
      <c r="CN1138" s="175">
        <v>-100</v>
      </c>
      <c r="CO1138" s="175">
        <v>-100</v>
      </c>
      <c r="CP1138" s="175">
        <v>-100</v>
      </c>
      <c r="CQ1138" s="175">
        <v>-100</v>
      </c>
      <c r="CR1138" s="175">
        <v>-100</v>
      </c>
      <c r="CS1138" s="175">
        <v>-100</v>
      </c>
      <c r="CT1138" s="175">
        <v>-100</v>
      </c>
      <c r="CU1138" s="175">
        <v>-100</v>
      </c>
      <c r="CV1138" s="175">
        <v>-100</v>
      </c>
      <c r="CW1138" s="175">
        <v>-100</v>
      </c>
      <c r="CX1138" s="175">
        <v>-100</v>
      </c>
      <c r="CY1138" s="175">
        <v>-100</v>
      </c>
      <c r="CZ1138" s="175">
        <v>-100</v>
      </c>
      <c r="DA1138" s="175">
        <v>-100</v>
      </c>
      <c r="DB1138" s="175">
        <v>-100</v>
      </c>
      <c r="DC1138" s="175">
        <v>-100</v>
      </c>
      <c r="DD1138" s="175">
        <v>-100</v>
      </c>
      <c r="DE1138" s="175">
        <v>-100</v>
      </c>
      <c r="DF1138" s="175">
        <v>0</v>
      </c>
      <c r="DG1138" s="175">
        <v>-50</v>
      </c>
      <c r="DH1138" s="175">
        <v>-50</v>
      </c>
      <c r="DI1138" s="175">
        <v>-50</v>
      </c>
      <c r="DJ1138" s="175">
        <v>0</v>
      </c>
      <c r="DK1138" s="175">
        <v>-100</v>
      </c>
      <c r="DL1138" s="175">
        <v>-100</v>
      </c>
      <c r="DM1138" s="175">
        <v>-100</v>
      </c>
      <c r="DN1138" s="175">
        <v>-50</v>
      </c>
      <c r="DO1138" s="175">
        <v>-100</v>
      </c>
      <c r="DP1138" s="175">
        <v>-100</v>
      </c>
      <c r="DQ1138" s="175">
        <v>-50</v>
      </c>
      <c r="DR1138" s="175">
        <v>-100</v>
      </c>
      <c r="DS1138" s="175">
        <v>-50</v>
      </c>
      <c r="DT1138" s="175">
        <v>0</v>
      </c>
      <c r="DU1138" s="175">
        <v>-100</v>
      </c>
      <c r="DV1138" s="175">
        <v>-100</v>
      </c>
      <c r="DW1138" s="175">
        <v>-100</v>
      </c>
      <c r="DX1138" s="175">
        <v>-100</v>
      </c>
      <c r="DY1138" s="175">
        <v>-100</v>
      </c>
      <c r="DZ1138" s="175">
        <v>-100</v>
      </c>
      <c r="EA1138" s="175">
        <v>-100</v>
      </c>
      <c r="EB1138" s="175">
        <v>-100</v>
      </c>
      <c r="EC1138" s="175">
        <v>-100</v>
      </c>
      <c r="ED1138" s="175">
        <v>-50</v>
      </c>
      <c r="EE1138" s="175">
        <v>-100</v>
      </c>
      <c r="EF1138" s="175">
        <v>-100</v>
      </c>
      <c r="EG1138" s="175">
        <v>-100</v>
      </c>
      <c r="EH1138" s="175">
        <v>-100</v>
      </c>
      <c r="EI1138" s="175">
        <v>-100</v>
      </c>
      <c r="EJ1138" s="175">
        <v>-50</v>
      </c>
      <c r="EK1138" s="175">
        <v>-100</v>
      </c>
      <c r="EL1138" s="175">
        <v>-100</v>
      </c>
      <c r="EM1138" s="175">
        <v>-50</v>
      </c>
      <c r="EN1138" s="175">
        <v>0</v>
      </c>
      <c r="EO1138" s="175">
        <v>-100</v>
      </c>
      <c r="EP1138" s="175">
        <v>-100</v>
      </c>
      <c r="EQ1138" s="175">
        <v>-100</v>
      </c>
      <c r="ER1138" s="175">
        <v>-100</v>
      </c>
      <c r="ES1138" s="175">
        <v>-100</v>
      </c>
      <c r="ET1138" s="175">
        <v>-100</v>
      </c>
      <c r="EU1138" s="175">
        <v>-100</v>
      </c>
      <c r="EV1138" s="175">
        <v>-100</v>
      </c>
      <c r="EW1138" s="175">
        <v>-100</v>
      </c>
      <c r="EX1138" s="175">
        <v>0</v>
      </c>
      <c r="EY1138" s="175">
        <v>-50</v>
      </c>
      <c r="EZ1138" s="175">
        <v>-100</v>
      </c>
      <c r="FA1138" s="175">
        <v>-100</v>
      </c>
    </row>
    <row r="1139" spans="1:157" ht="14.4" x14ac:dyDescent="0.3">
      <c r="A1139" s="177" t="s">
        <v>627</v>
      </c>
      <c r="B1139" s="178">
        <v>0</v>
      </c>
      <c r="C1139" s="80">
        <v>-83.333333333333329</v>
      </c>
      <c r="D1139" s="80">
        <v>-83.333333333333329</v>
      </c>
      <c r="E1139" s="80">
        <v>-83.333333333333329</v>
      </c>
      <c r="F1139" s="80">
        <v>-83.333333333333329</v>
      </c>
      <c r="G1139" s="80">
        <v>-166.66666666666666</v>
      </c>
      <c r="H1139" s="190">
        <v>-166.66666666666666</v>
      </c>
      <c r="I1139" s="82">
        <v>-166.66666666666666</v>
      </c>
      <c r="J1139" s="82">
        <v>-166.66666666666666</v>
      </c>
      <c r="K1139" s="82">
        <v>-166.66666666666666</v>
      </c>
      <c r="L1139" s="82">
        <v>-166.66666666666666</v>
      </c>
      <c r="M1139" s="82">
        <v>-166.66666666666666</v>
      </c>
      <c r="N1139" s="82">
        <v>-166.66666666666666</v>
      </c>
      <c r="O1139" s="82">
        <v>-166.66666666666666</v>
      </c>
      <c r="P1139" s="82">
        <v>-166.66666666666666</v>
      </c>
      <c r="Q1139" s="82">
        <v>-250</v>
      </c>
      <c r="R1139" s="82">
        <v>-250</v>
      </c>
      <c r="S1139" s="82">
        <v>-250</v>
      </c>
      <c r="T1139" s="82">
        <v>-250</v>
      </c>
      <c r="U1139" s="82">
        <v>-250</v>
      </c>
      <c r="V1139" s="82">
        <v>-250</v>
      </c>
      <c r="W1139" s="82">
        <v>-250</v>
      </c>
      <c r="X1139" s="82">
        <v>-250</v>
      </c>
      <c r="Y1139" s="82">
        <v>-250</v>
      </c>
      <c r="Z1139" s="82">
        <v>-250</v>
      </c>
      <c r="AA1139" s="82">
        <v>-250</v>
      </c>
      <c r="AB1139" s="82">
        <v>-250</v>
      </c>
      <c r="AC1139" s="82">
        <v>-250</v>
      </c>
      <c r="AD1139" s="82">
        <v>-250</v>
      </c>
      <c r="AE1139" s="82">
        <v>-250</v>
      </c>
      <c r="AF1139" s="82">
        <v>-250</v>
      </c>
      <c r="AG1139" s="82">
        <v>-250</v>
      </c>
      <c r="AH1139" s="82">
        <v>-250</v>
      </c>
      <c r="AI1139" s="82">
        <v>-250</v>
      </c>
      <c r="AJ1139" s="82">
        <v>-250</v>
      </c>
      <c r="AK1139" s="82">
        <v>0</v>
      </c>
      <c r="AL1139" s="82">
        <v>-83.333333333333329</v>
      </c>
      <c r="AM1139" s="82">
        <v>-83.333333333333329</v>
      </c>
      <c r="AN1139" s="82">
        <v>-83.333333333333329</v>
      </c>
      <c r="AO1139" s="82">
        <v>-83.333333333333329</v>
      </c>
      <c r="AP1139" s="82">
        <v>-166.66666666666666</v>
      </c>
      <c r="AQ1139" s="82">
        <v>-166.66666666666666</v>
      </c>
      <c r="AR1139" s="82">
        <v>-166.66666666666666</v>
      </c>
      <c r="AS1139" s="82">
        <v>-166.66666666666666</v>
      </c>
      <c r="AT1139" s="82">
        <v>-166.66666666666666</v>
      </c>
      <c r="AU1139" s="82">
        <v>-166.66666666666666</v>
      </c>
      <c r="AV1139" s="82">
        <v>-166.66666666666666</v>
      </c>
      <c r="AW1139" s="82">
        <v>-166.66666666666666</v>
      </c>
      <c r="AX1139" s="82">
        <v>-166.66666666666666</v>
      </c>
      <c r="AY1139" s="82">
        <v>-166.66666666666666</v>
      </c>
      <c r="AZ1139" s="82">
        <v>-250</v>
      </c>
      <c r="BA1139" s="82">
        <v>-250</v>
      </c>
      <c r="BB1139" s="82">
        <v>-250</v>
      </c>
      <c r="BC1139" s="82">
        <v>-250</v>
      </c>
      <c r="BD1139" s="82">
        <v>-250</v>
      </c>
      <c r="BE1139" s="82">
        <v>-250</v>
      </c>
      <c r="BF1139" s="82">
        <v>-250</v>
      </c>
      <c r="BG1139" s="82">
        <v>-250</v>
      </c>
      <c r="BH1139" s="82">
        <v>-250</v>
      </c>
      <c r="BI1139" s="82">
        <v>-250</v>
      </c>
      <c r="BJ1139" s="82">
        <v>-250</v>
      </c>
      <c r="BK1139" s="82">
        <v>-250</v>
      </c>
      <c r="BL1139" s="82">
        <v>-250</v>
      </c>
      <c r="BM1139" s="82">
        <v>-250</v>
      </c>
      <c r="BN1139" s="82">
        <v>-250</v>
      </c>
      <c r="BO1139" s="82">
        <v>-250</v>
      </c>
      <c r="BP1139" s="82">
        <v>-250</v>
      </c>
      <c r="BQ1139" s="82">
        <v>-250</v>
      </c>
      <c r="BR1139" s="82">
        <v>-250</v>
      </c>
      <c r="BS1139" s="82">
        <v>-250</v>
      </c>
      <c r="BT1139" s="80">
        <v>-333.33333333333331</v>
      </c>
      <c r="BU1139" s="80">
        <v>-333.33333333333331</v>
      </c>
      <c r="BV1139" s="80">
        <v>-333.33333333333331</v>
      </c>
      <c r="BW1139" s="80">
        <v>-333.33333333333331</v>
      </c>
      <c r="BX1139" s="80">
        <v>-333.33333333333331</v>
      </c>
      <c r="BY1139" s="81">
        <v>-333.33333333333331</v>
      </c>
      <c r="BZ1139" s="82">
        <v>-333.33333333333331</v>
      </c>
      <c r="CA1139" s="82">
        <v>-333.33333333333331</v>
      </c>
      <c r="CB1139" s="82">
        <v>-333.33333333333331</v>
      </c>
      <c r="CC1139" s="82">
        <v>-333.33333333333331</v>
      </c>
      <c r="CD1139" s="82">
        <v>-333.33333333333331</v>
      </c>
      <c r="CE1139" s="82">
        <v>-333.33333333333331</v>
      </c>
      <c r="CF1139" s="82">
        <v>-333.33333333333331</v>
      </c>
      <c r="CG1139" s="82">
        <v>-333.33333333333331</v>
      </c>
      <c r="CH1139" s="82">
        <v>-333.33333333333331</v>
      </c>
      <c r="CI1139" s="82">
        <v>-333.33333333333331</v>
      </c>
      <c r="CJ1139" s="82">
        <v>-416.66666666666669</v>
      </c>
      <c r="CK1139" s="82">
        <v>-416.66666666666669</v>
      </c>
      <c r="CL1139" s="82">
        <v>-416.66666666666669</v>
      </c>
      <c r="CM1139" s="82">
        <v>-416.66666666666669</v>
      </c>
      <c r="CN1139" s="82">
        <v>-416.66666666666669</v>
      </c>
      <c r="CO1139" s="82">
        <v>-416.66666666666669</v>
      </c>
      <c r="CP1139" s="82">
        <v>-416.66666666666669</v>
      </c>
      <c r="CQ1139" s="82">
        <v>-416.66666666666669</v>
      </c>
      <c r="CR1139" s="82">
        <v>-500</v>
      </c>
      <c r="CS1139" s="82">
        <v>-583.33333333333337</v>
      </c>
      <c r="CT1139" s="82">
        <v>-666.66666666666663</v>
      </c>
      <c r="CU1139" s="82">
        <v>-416.66666666666669</v>
      </c>
      <c r="CV1139" s="82">
        <v>-416.66666666666669</v>
      </c>
      <c r="CW1139" s="82">
        <v>-416.66666666666669</v>
      </c>
      <c r="CX1139" s="82">
        <v>-416.66666666666669</v>
      </c>
      <c r="CY1139" s="82">
        <v>-416.66666666666669</v>
      </c>
      <c r="CZ1139" s="82">
        <v>-416.66666666666669</v>
      </c>
      <c r="DA1139" s="82">
        <v>-416.66666666666669</v>
      </c>
      <c r="DB1139" s="82">
        <v>-416.66666666666669</v>
      </c>
      <c r="DC1139" s="82">
        <v>-500</v>
      </c>
      <c r="DD1139" s="82">
        <v>-583.33333333333337</v>
      </c>
      <c r="DE1139" s="82">
        <v>-666.66666666666663</v>
      </c>
      <c r="DF1139" s="82">
        <v>0</v>
      </c>
      <c r="DG1139" s="82">
        <v>-83.333333333333329</v>
      </c>
      <c r="DH1139" s="82">
        <v>-83.333333333333329</v>
      </c>
      <c r="DI1139" s="82">
        <v>-83.333333333333329</v>
      </c>
      <c r="DJ1139" s="82">
        <v>-83.333333333333329</v>
      </c>
      <c r="DK1139" s="82">
        <v>-166.66666666666666</v>
      </c>
      <c r="DL1139" s="82">
        <v>-166.66666666666666</v>
      </c>
      <c r="DM1139" s="82">
        <v>-166.66666666666666</v>
      </c>
      <c r="DN1139" s="82">
        <v>-166.66666666666666</v>
      </c>
      <c r="DO1139" s="82">
        <v>-166.66666666666666</v>
      </c>
      <c r="DP1139" s="82">
        <v>-166.66666666666666</v>
      </c>
      <c r="DQ1139" s="82">
        <v>-166.66666666666666</v>
      </c>
      <c r="DR1139" s="82">
        <v>-166.66666666666666</v>
      </c>
      <c r="DS1139" s="82">
        <v>-166.66666666666666</v>
      </c>
      <c r="DT1139" s="82">
        <v>-166.66666666666666</v>
      </c>
      <c r="DU1139" s="82">
        <v>-250</v>
      </c>
      <c r="DV1139" s="82">
        <v>-250</v>
      </c>
      <c r="DW1139" s="82">
        <v>-250</v>
      </c>
      <c r="DX1139" s="82">
        <v>-250</v>
      </c>
      <c r="DY1139" s="82">
        <v>-250</v>
      </c>
      <c r="DZ1139" s="82">
        <v>-250</v>
      </c>
      <c r="EA1139" s="82">
        <v>-250</v>
      </c>
      <c r="EB1139" s="82">
        <v>-250</v>
      </c>
      <c r="EC1139" s="82">
        <v>-250</v>
      </c>
      <c r="ED1139" s="82">
        <v>-250</v>
      </c>
      <c r="EE1139" s="82">
        <v>-250</v>
      </c>
      <c r="EF1139" s="82">
        <v>-250</v>
      </c>
      <c r="EG1139" s="82">
        <v>-250</v>
      </c>
      <c r="EH1139" s="82">
        <v>-250</v>
      </c>
      <c r="EI1139" s="82">
        <v>-250</v>
      </c>
      <c r="EJ1139" s="82">
        <v>-250</v>
      </c>
      <c r="EK1139" s="82">
        <v>-250</v>
      </c>
      <c r="EL1139" s="82">
        <v>-250</v>
      </c>
      <c r="EM1139" s="82">
        <v>-250</v>
      </c>
      <c r="EN1139" s="82">
        <v>-250</v>
      </c>
      <c r="EO1139" s="82">
        <v>-333.33333333333331</v>
      </c>
      <c r="EP1139" s="82">
        <v>-333.33333333333331</v>
      </c>
      <c r="EQ1139" s="82">
        <v>-333.33333333333331</v>
      </c>
      <c r="ER1139" s="82">
        <v>-333.33333333333331</v>
      </c>
      <c r="ES1139" s="82">
        <v>-333.33333333333331</v>
      </c>
      <c r="ET1139" s="82">
        <v>-333.33333333333331</v>
      </c>
      <c r="EU1139" s="82">
        <v>-333.33333333333331</v>
      </c>
      <c r="EV1139" s="82">
        <v>-333.33333333333331</v>
      </c>
      <c r="EW1139" s="82">
        <v>-416.66666666666669</v>
      </c>
      <c r="EX1139" s="82">
        <v>0</v>
      </c>
      <c r="EY1139" s="82">
        <v>-83.333333333333329</v>
      </c>
      <c r="EZ1139" s="82">
        <v>-166.66666666666666</v>
      </c>
      <c r="FA1139" s="82">
        <v>-250</v>
      </c>
    </row>
    <row r="1140" spans="1:157" ht="21.75" customHeight="1" x14ac:dyDescent="0.25">
      <c r="A1140" s="83" t="s">
        <v>628</v>
      </c>
      <c r="B1140" s="179"/>
      <c r="C1140" s="85"/>
      <c r="D1140" s="85"/>
      <c r="E1140" s="85"/>
      <c r="F1140" s="85"/>
      <c r="G1140" s="85"/>
      <c r="H1140" s="191"/>
      <c r="I1140" s="85"/>
      <c r="J1140" s="85"/>
      <c r="K1140" s="85"/>
      <c r="L1140" s="85"/>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c r="AK1140" s="85"/>
      <c r="AL1140" s="85"/>
      <c r="AM1140" s="85"/>
      <c r="AN1140" s="85"/>
      <c r="AO1140" s="85"/>
      <c r="AP1140" s="85"/>
      <c r="AQ1140" s="85"/>
      <c r="AR1140" s="85"/>
      <c r="AS1140" s="85"/>
      <c r="AT1140" s="85"/>
      <c r="AU1140" s="85"/>
      <c r="AV1140" s="85"/>
      <c r="AW1140" s="85"/>
      <c r="AX1140" s="85"/>
      <c r="AY1140" s="85"/>
      <c r="AZ1140" s="85"/>
      <c r="BA1140" s="85"/>
      <c r="BB1140" s="85"/>
      <c r="BC1140" s="85"/>
      <c r="BD1140" s="85"/>
      <c r="BE1140" s="85"/>
      <c r="BF1140" s="85"/>
      <c r="BG1140" s="85"/>
      <c r="BH1140" s="85"/>
      <c r="BI1140" s="85"/>
      <c r="BJ1140" s="85"/>
      <c r="BK1140" s="85"/>
      <c r="BL1140" s="85"/>
      <c r="BM1140" s="85"/>
      <c r="BN1140" s="85"/>
      <c r="BO1140" s="85"/>
      <c r="BP1140" s="85"/>
      <c r="BQ1140" s="85"/>
      <c r="BR1140" s="85"/>
      <c r="BS1140" s="85"/>
      <c r="BT1140" s="85"/>
      <c r="BU1140" s="86"/>
      <c r="BV1140" s="86"/>
      <c r="BW1140" s="86"/>
      <c r="BX1140" s="86"/>
      <c r="BY1140" s="86"/>
      <c r="BZ1140" s="86"/>
      <c r="CA1140" s="86"/>
      <c r="CB1140" s="86"/>
      <c r="CC1140" s="86"/>
      <c r="CD1140" s="86"/>
      <c r="CE1140" s="86"/>
      <c r="CF1140" s="86"/>
      <c r="CG1140" s="86"/>
      <c r="CH1140" s="86"/>
      <c r="CI1140" s="86"/>
      <c r="CJ1140" s="86"/>
      <c r="CK1140" s="86"/>
      <c r="CL1140" s="86"/>
      <c r="CM1140" s="86"/>
      <c r="CN1140" s="86"/>
      <c r="CO1140" s="86"/>
      <c r="CP1140" s="86"/>
      <c r="CQ1140" s="86"/>
      <c r="CR1140" s="86"/>
      <c r="CS1140" s="86"/>
      <c r="CT1140" s="86"/>
      <c r="CU1140" s="86"/>
      <c r="CV1140" s="86"/>
      <c r="CW1140" s="86"/>
      <c r="CX1140" s="86"/>
      <c r="CY1140" s="86"/>
      <c r="CZ1140" s="86"/>
      <c r="DA1140" s="86"/>
      <c r="DB1140" s="86"/>
      <c r="DC1140" s="86"/>
      <c r="DD1140" s="86"/>
      <c r="DE1140" s="86"/>
      <c r="DF1140" s="86"/>
      <c r="DG1140" s="86"/>
      <c r="DH1140" s="86"/>
      <c r="DI1140" s="86"/>
      <c r="DJ1140" s="86"/>
      <c r="DK1140" s="86"/>
      <c r="DL1140" s="86"/>
      <c r="DM1140" s="86"/>
      <c r="DN1140" s="86"/>
      <c r="DO1140" s="86"/>
      <c r="DP1140" s="86"/>
      <c r="DQ1140" s="86"/>
      <c r="DR1140" s="86"/>
      <c r="DS1140" s="86"/>
      <c r="DT1140" s="86"/>
      <c r="DU1140" s="86"/>
      <c r="DV1140" s="86"/>
      <c r="DW1140" s="86"/>
      <c r="DX1140" s="86"/>
      <c r="DY1140" s="86"/>
      <c r="DZ1140" s="86"/>
      <c r="EA1140" s="86"/>
      <c r="EB1140" s="86"/>
      <c r="EC1140" s="86"/>
      <c r="ED1140" s="86"/>
      <c r="EE1140" s="86"/>
      <c r="EF1140" s="86"/>
      <c r="EG1140" s="86"/>
      <c r="EH1140" s="86"/>
      <c r="EI1140" s="86"/>
      <c r="EJ1140" s="86"/>
      <c r="EK1140" s="86"/>
      <c r="EL1140" s="86"/>
      <c r="EM1140" s="86"/>
      <c r="EN1140" s="86"/>
      <c r="EO1140" s="86"/>
      <c r="EP1140" s="86"/>
      <c r="EQ1140" s="86"/>
      <c r="ER1140" s="86"/>
      <c r="ES1140" s="86"/>
      <c r="ET1140" s="86"/>
      <c r="EU1140" s="86"/>
      <c r="EV1140" s="86"/>
      <c r="EW1140" s="86"/>
      <c r="EX1140" s="86"/>
      <c r="EY1140" s="86"/>
      <c r="EZ1140" s="86"/>
      <c r="FA1140" s="86"/>
    </row>
    <row r="1141" spans="1:157" ht="15" x14ac:dyDescent="0.35">
      <c r="A1141" s="87" t="s">
        <v>629</v>
      </c>
      <c r="B1141" s="88">
        <v>9.693282775009239</v>
      </c>
      <c r="C1141" s="89">
        <v>20.074436772791305</v>
      </c>
      <c r="D1141" s="89">
        <v>19.124542159383985</v>
      </c>
      <c r="E1141" s="89">
        <v>17.861400881080094</v>
      </c>
      <c r="F1141" s="89">
        <v>14.911088114119302</v>
      </c>
      <c r="G1141" s="89">
        <v>25.744639485696176</v>
      </c>
      <c r="H1141" s="192">
        <v>24.77445105001766</v>
      </c>
      <c r="I1141" s="90">
        <v>23.536998562517613</v>
      </c>
      <c r="J1141" s="90">
        <v>21.150971942977403</v>
      </c>
      <c r="K1141" s="90">
        <v>23.828110068606996</v>
      </c>
      <c r="L1141" s="90">
        <v>22.610388856969024</v>
      </c>
      <c r="M1141" s="90">
        <v>20.144347011635265</v>
      </c>
      <c r="N1141" s="90">
        <v>21.392531169358055</v>
      </c>
      <c r="O1141" s="90">
        <v>18.359324649042531</v>
      </c>
      <c r="P1141" s="90">
        <v>15.187509346562869</v>
      </c>
      <c r="Q1141" s="90">
        <v>35.463023046815458</v>
      </c>
      <c r="R1141" s="90">
        <v>34.224809456250554</v>
      </c>
      <c r="S1141" s="90">
        <v>32.765537137601214</v>
      </c>
      <c r="T1141" s="90">
        <v>29.559932999665307</v>
      </c>
      <c r="U1141" s="90">
        <v>33.187863089669897</v>
      </c>
      <c r="V1141" s="90">
        <v>31.72859077102056</v>
      </c>
      <c r="W1141" s="90">
        <v>28.552053104467429</v>
      </c>
      <c r="X1141" s="90">
        <v>30.371861924433166</v>
      </c>
      <c r="Y1141" s="90">
        <v>27.219308753695387</v>
      </c>
      <c r="Z1141" s="90">
        <v>24.836326432536637</v>
      </c>
      <c r="AA1141" s="90">
        <v>32.077180077615033</v>
      </c>
      <c r="AB1141" s="90">
        <v>30.710679982069145</v>
      </c>
      <c r="AC1141" s="90">
        <v>27.544173209269537</v>
      </c>
      <c r="AD1141" s="90">
        <v>29.363982029235288</v>
      </c>
      <c r="AE1141" s="90">
        <v>26.289056728435437</v>
      </c>
      <c r="AF1141" s="90">
        <v>23.906525942179613</v>
      </c>
      <c r="AG1141" s="90">
        <v>28.017284076401424</v>
      </c>
      <c r="AH1141" s="90">
        <v>25.06012031333205</v>
      </c>
      <c r="AI1141" s="90">
        <v>22.666356773258229</v>
      </c>
      <c r="AJ1141" s="90">
        <v>19.586139641757637</v>
      </c>
      <c r="AK1141" s="90">
        <v>8.2197224723900462</v>
      </c>
      <c r="AL1141" s="90">
        <v>11.904340058496755</v>
      </c>
      <c r="AM1141" s="90">
        <v>11.415738622474841</v>
      </c>
      <c r="AN1141" s="90">
        <v>10.779081421713464</v>
      </c>
      <c r="AO1141" s="90">
        <v>9.4159601008639129</v>
      </c>
      <c r="AP1141" s="90">
        <v>14.667262070948885</v>
      </c>
      <c r="AQ1141" s="90">
        <v>14.177062817217671</v>
      </c>
      <c r="AR1141" s="90">
        <v>13.522073731091586</v>
      </c>
      <c r="AS1141" s="90">
        <v>12.288178396898701</v>
      </c>
      <c r="AT1141" s="90">
        <v>13.686863563486453</v>
      </c>
      <c r="AU1141" s="90">
        <v>13.031874477360368</v>
      </c>
      <c r="AV1141" s="90">
        <v>11.823253427453135</v>
      </c>
      <c r="AW1141" s="90">
        <v>12.398549452232066</v>
      </c>
      <c r="AX1141" s="90">
        <v>11.122918213013532</v>
      </c>
      <c r="AY1141" s="90">
        <v>9.5334596193875836</v>
      </c>
      <c r="AZ1141" s="90">
        <v>19.308623037157332</v>
      </c>
      <c r="BA1141" s="90">
        <v>18.803040483686249</v>
      </c>
      <c r="BB1141" s="90">
        <v>18.116396321485414</v>
      </c>
      <c r="BC1141" s="90">
        <v>16.45225504149926</v>
      </c>
      <c r="BD1141" s="90">
        <v>18.297457930215174</v>
      </c>
      <c r="BE1141" s="90">
        <v>17.610813768014332</v>
      </c>
      <c r="BF1141" s="90">
        <v>15.946672488028177</v>
      </c>
      <c r="BG1141" s="90">
        <v>16.884353080362771</v>
      </c>
      <c r="BH1141" s="90">
        <v>15.268327320062282</v>
      </c>
      <c r="BI1141" s="90">
        <v>14.038915999119688</v>
      </c>
      <c r="BJ1141" s="90">
        <v>17.791875376744084</v>
      </c>
      <c r="BK1141" s="90">
        <v>17.065414689092524</v>
      </c>
      <c r="BL1141" s="90">
        <v>15.441089934557091</v>
      </c>
      <c r="BM1141" s="90">
        <v>16.342935653986032</v>
      </c>
      <c r="BN1141" s="90">
        <v>14.77653024862177</v>
      </c>
      <c r="BO1141" s="90">
        <v>13.572434598156574</v>
      </c>
      <c r="BP1141" s="90">
        <v>15.656291491785197</v>
      </c>
      <c r="BQ1141" s="90">
        <v>14.141861929802126</v>
      </c>
      <c r="BR1141" s="90">
        <v>12.939126877578321</v>
      </c>
      <c r="BS1141" s="90">
        <v>11.612867838851741</v>
      </c>
      <c r="BT1141" s="89">
        <v>40.231062608596844</v>
      </c>
      <c r="BU1141" s="180">
        <v>38.543136304616489</v>
      </c>
      <c r="BV1141" s="180">
        <v>37.300300294619539</v>
      </c>
      <c r="BW1141" s="180">
        <v>35.740167316887273</v>
      </c>
      <c r="BX1141" s="180">
        <v>29.92517502737655</v>
      </c>
      <c r="BY1141" s="181">
        <v>26.991719933760024</v>
      </c>
      <c r="BZ1141" s="182">
        <v>25.724532117792236</v>
      </c>
      <c r="CA1141" s="182">
        <v>33.188127121865101</v>
      </c>
      <c r="CB1141" s="182">
        <v>21.536050570346553</v>
      </c>
      <c r="CC1141" s="182">
        <v>20.829604125169485</v>
      </c>
      <c r="CD1141" s="182">
        <v>20.324763168920299</v>
      </c>
      <c r="CE1141" s="182">
        <v>19.63811900671946</v>
      </c>
      <c r="CF1141" s="182">
        <v>16.817585883967038</v>
      </c>
      <c r="CG1141" s="182">
        <v>15.271893866277752</v>
      </c>
      <c r="CH1141" s="182">
        <v>14.646558995540987</v>
      </c>
      <c r="CI1141" s="182">
        <v>18.431257297916606</v>
      </c>
      <c r="CJ1141" s="182">
        <v>46.763076206898383</v>
      </c>
      <c r="CK1141" s="182">
        <v>43.832313892921078</v>
      </c>
      <c r="CL1141" s="182">
        <v>40.901551578943753</v>
      </c>
      <c r="CM1141" s="182">
        <v>37.192410696511388</v>
      </c>
      <c r="CN1141" s="182">
        <v>32.344143362529991</v>
      </c>
      <c r="CO1141" s="182">
        <v>31.052534244131685</v>
      </c>
      <c r="CP1141" s="182">
        <v>28.140795800359101</v>
      </c>
      <c r="CQ1141" s="182">
        <v>36.759523410146919</v>
      </c>
      <c r="CR1141" s="182">
        <v>45.01196086840195</v>
      </c>
      <c r="CS1141" s="182">
        <v>56.075586480626427</v>
      </c>
      <c r="CT1141" s="182">
        <v>64.598321109372691</v>
      </c>
      <c r="CU1141" s="182">
        <v>24.282723898482569</v>
      </c>
      <c r="CV1141" s="182">
        <v>22.901465376392562</v>
      </c>
      <c r="CW1141" s="182">
        <v>21.659487184642732</v>
      </c>
      <c r="CX1141" s="182">
        <v>20.045403455343475</v>
      </c>
      <c r="CY1141" s="182">
        <v>17.75173773049897</v>
      </c>
      <c r="CZ1141" s="182">
        <v>17.050167102173457</v>
      </c>
      <c r="DA1141" s="182">
        <v>15.542887304817699</v>
      </c>
      <c r="DB1141" s="182">
        <v>19.835127798943535</v>
      </c>
      <c r="DC1141" s="182">
        <v>23.505054791147845</v>
      </c>
      <c r="DD1141" s="182">
        <v>28.313318680253076</v>
      </c>
      <c r="DE1141" s="182">
        <v>32.566344264395475</v>
      </c>
      <c r="DF1141" s="182">
        <v>9.9132701509951335</v>
      </c>
      <c r="DG1141" s="182">
        <v>14.163659558304596</v>
      </c>
      <c r="DH1141" s="182">
        <v>13.673460304573384</v>
      </c>
      <c r="DI1141" s="182">
        <v>13.018471218447308</v>
      </c>
      <c r="DJ1141" s="182">
        <v>11.716773565146338</v>
      </c>
      <c r="DK1141" s="182">
        <v>16.929377084395718</v>
      </c>
      <c r="DL1141" s="182">
        <v>16.387959658018985</v>
      </c>
      <c r="DM1141" s="182">
        <v>15.701315495818147</v>
      </c>
      <c r="DN1141" s="182">
        <v>14.427910412876086</v>
      </c>
      <c r="DO1141" s="182">
        <v>15.882377104547901</v>
      </c>
      <c r="DP1141" s="182">
        <v>15.204364916817779</v>
      </c>
      <c r="DQ1141" s="182">
        <v>13.936113341435572</v>
      </c>
      <c r="DR1141" s="182">
        <v>14.536443158494263</v>
      </c>
      <c r="DS1141" s="182">
        <v>13.277763221996914</v>
      </c>
      <c r="DT1141" s="182">
        <v>12.038364551468181</v>
      </c>
      <c r="DU1141" s="182">
        <v>20.955857569090661</v>
      </c>
      <c r="DV1141" s="182">
        <v>20.446017684256905</v>
      </c>
      <c r="DW1141" s="182">
        <v>19.759373522056059</v>
      </c>
      <c r="DX1141" s="182">
        <v>18.170883640426283</v>
      </c>
      <c r="DY1141" s="182">
        <v>19.940435130785815</v>
      </c>
      <c r="DZ1141" s="182">
        <v>19.25379096858498</v>
      </c>
      <c r="EA1141" s="182">
        <v>17.665301086955196</v>
      </c>
      <c r="EB1141" s="182">
        <v>18.567146806384141</v>
      </c>
      <c r="EC1141" s="182">
        <v>16.938840399303643</v>
      </c>
      <c r="ED1141" s="182">
        <v>15.599203801740877</v>
      </c>
      <c r="EE1141" s="182">
        <v>19.434852577314732</v>
      </c>
      <c r="EF1141" s="182">
        <v>18.748208415113897</v>
      </c>
      <c r="EG1141" s="182">
        <v>17.119902008033392</v>
      </c>
      <c r="EH1141" s="182">
        <v>18.061564252913058</v>
      </c>
      <c r="EI1141" s="182">
        <v>16.397422972926908</v>
      </c>
      <c r="EJ1141" s="182">
        <v>15.121392680332091</v>
      </c>
      <c r="EK1141" s="182">
        <v>17.335103565261502</v>
      </c>
      <c r="EL1141" s="182">
        <v>15.710778810726065</v>
      </c>
      <c r="EM1141" s="182">
        <v>14.487799475951034</v>
      </c>
      <c r="EN1141" s="182">
        <v>13.24855379412819</v>
      </c>
      <c r="EO1141" s="180">
        <v>22.962390040389216</v>
      </c>
      <c r="EP1141" s="182">
        <v>22.242264986622644</v>
      </c>
      <c r="EQ1141" s="182">
        <v>21.720411848639387</v>
      </c>
      <c r="ER1141" s="182">
        <v>21.000286794872814</v>
      </c>
      <c r="ES1141" s="182">
        <v>18.196056555622924</v>
      </c>
      <c r="ET1141" s="182">
        <v>16.532624028808442</v>
      </c>
      <c r="EU1141" s="182">
        <v>15.889608120491003</v>
      </c>
      <c r="EV1141" s="182">
        <v>19.78611071929037</v>
      </c>
      <c r="EW1141" s="182">
        <v>24.589513096656809</v>
      </c>
      <c r="EX1141" s="182">
        <v>10.795171237985372</v>
      </c>
      <c r="EY1141" s="182">
        <v>14.634632422266519</v>
      </c>
      <c r="EZ1141" s="182">
        <v>16.42670264092347</v>
      </c>
      <c r="FA1141" s="182">
        <v>19.196354203237835</v>
      </c>
    </row>
    <row r="1142" spans="1:157" ht="15" x14ac:dyDescent="0.35">
      <c r="A1142" s="87"/>
      <c r="B1142" s="88"/>
      <c r="C1142" s="89"/>
      <c r="D1142" s="89"/>
      <c r="E1142" s="89"/>
      <c r="F1142" s="89"/>
      <c r="G1142" s="89"/>
      <c r="H1142" s="193"/>
      <c r="I1142" s="95"/>
      <c r="J1142" s="95"/>
      <c r="K1142" s="95"/>
      <c r="L1142" s="95"/>
      <c r="M1142" s="95"/>
      <c r="N1142" s="95"/>
      <c r="O1142" s="95"/>
      <c r="P1142" s="95"/>
      <c r="Q1142" s="95"/>
      <c r="R1142" s="95"/>
      <c r="S1142" s="95"/>
      <c r="T1142" s="95"/>
      <c r="U1142" s="95"/>
      <c r="V1142" s="95"/>
      <c r="W1142" s="95"/>
      <c r="X1142" s="95"/>
      <c r="Y1142" s="95"/>
      <c r="Z1142" s="95"/>
      <c r="AA1142" s="95"/>
      <c r="AB1142" s="95"/>
      <c r="AC1142" s="95"/>
      <c r="AD1142" s="95"/>
      <c r="AE1142" s="95"/>
      <c r="AF1142" s="95"/>
      <c r="AG1142" s="95"/>
      <c r="AH1142" s="95"/>
      <c r="AI1142" s="95"/>
      <c r="AJ1142" s="95"/>
      <c r="AK1142" s="95" t="s">
        <v>630</v>
      </c>
      <c r="AL1142" s="95" t="s">
        <v>630</v>
      </c>
      <c r="AM1142" s="95" t="s">
        <v>630</v>
      </c>
      <c r="AN1142" s="95" t="s">
        <v>630</v>
      </c>
      <c r="AO1142" s="95" t="s">
        <v>630</v>
      </c>
      <c r="AP1142" s="95" t="s">
        <v>630</v>
      </c>
      <c r="AQ1142" s="95" t="s">
        <v>630</v>
      </c>
      <c r="AR1142" s="95" t="s">
        <v>630</v>
      </c>
      <c r="AS1142" s="95" t="s">
        <v>630</v>
      </c>
      <c r="AT1142" s="95" t="s">
        <v>630</v>
      </c>
      <c r="AU1142" s="95" t="s">
        <v>630</v>
      </c>
      <c r="AV1142" s="95" t="s">
        <v>630</v>
      </c>
      <c r="AW1142" s="95" t="s">
        <v>630</v>
      </c>
      <c r="AX1142" s="95" t="s">
        <v>630</v>
      </c>
      <c r="AY1142" s="95" t="s">
        <v>630</v>
      </c>
      <c r="AZ1142" s="95" t="s">
        <v>630</v>
      </c>
      <c r="BA1142" s="95" t="s">
        <v>630</v>
      </c>
      <c r="BB1142" s="95" t="s">
        <v>630</v>
      </c>
      <c r="BC1142" s="95" t="s">
        <v>630</v>
      </c>
      <c r="BD1142" s="95" t="s">
        <v>630</v>
      </c>
      <c r="BE1142" s="95" t="s">
        <v>630</v>
      </c>
      <c r="BF1142" s="95" t="s">
        <v>630</v>
      </c>
      <c r="BG1142" s="95" t="s">
        <v>630</v>
      </c>
      <c r="BH1142" s="95" t="s">
        <v>630</v>
      </c>
      <c r="BI1142" s="95" t="s">
        <v>630</v>
      </c>
      <c r="BJ1142" s="95" t="s">
        <v>630</v>
      </c>
      <c r="BK1142" s="95" t="s">
        <v>630</v>
      </c>
      <c r="BL1142" s="95" t="s">
        <v>630</v>
      </c>
      <c r="BM1142" s="95" t="s">
        <v>630</v>
      </c>
      <c r="BN1142" s="95" t="s">
        <v>630</v>
      </c>
      <c r="BO1142" s="95" t="s">
        <v>630</v>
      </c>
      <c r="BP1142" s="95" t="s">
        <v>630</v>
      </c>
      <c r="BQ1142" s="95" t="s">
        <v>630</v>
      </c>
      <c r="BR1142" s="95" t="s">
        <v>630</v>
      </c>
      <c r="BS1142" s="95" t="s">
        <v>630</v>
      </c>
      <c r="BT1142" s="89"/>
      <c r="BU1142" s="89"/>
      <c r="BV1142" s="89"/>
      <c r="BW1142" s="89"/>
      <c r="BX1142" s="89"/>
      <c r="BY1142" s="94"/>
      <c r="BZ1142" s="95"/>
      <c r="CA1142" s="95"/>
      <c r="CB1142" s="95" t="s">
        <v>630</v>
      </c>
      <c r="CC1142" s="95" t="s">
        <v>630</v>
      </c>
      <c r="CD1142" s="95" t="s">
        <v>630</v>
      </c>
      <c r="CE1142" s="95" t="s">
        <v>630</v>
      </c>
      <c r="CF1142" s="95" t="s">
        <v>630</v>
      </c>
      <c r="CG1142" s="95" t="s">
        <v>630</v>
      </c>
      <c r="CH1142" s="95" t="s">
        <v>630</v>
      </c>
      <c r="CI1142" s="95" t="s">
        <v>630</v>
      </c>
      <c r="CJ1142" s="95"/>
      <c r="CK1142" s="95"/>
      <c r="CL1142" s="95"/>
      <c r="CM1142" s="95"/>
      <c r="CN1142" s="95"/>
      <c r="CO1142" s="95"/>
      <c r="CP1142" s="95"/>
      <c r="CQ1142" s="95"/>
      <c r="CR1142" s="95"/>
      <c r="CS1142" s="95"/>
      <c r="CT1142" s="95"/>
      <c r="CU1142" s="95" t="s">
        <v>631</v>
      </c>
      <c r="CV1142" s="95" t="s">
        <v>631</v>
      </c>
      <c r="CW1142" s="95" t="s">
        <v>631</v>
      </c>
      <c r="CX1142" s="95" t="s">
        <v>631</v>
      </c>
      <c r="CY1142" s="95" t="s">
        <v>631</v>
      </c>
      <c r="CZ1142" s="95" t="s">
        <v>631</v>
      </c>
      <c r="DA1142" s="95" t="s">
        <v>631</v>
      </c>
      <c r="DB1142" s="95" t="s">
        <v>631</v>
      </c>
      <c r="DC1142" s="95" t="s">
        <v>631</v>
      </c>
      <c r="DD1142" s="95" t="s">
        <v>631</v>
      </c>
      <c r="DE1142" s="95" t="s">
        <v>631</v>
      </c>
      <c r="DF1142" s="95" t="s">
        <v>631</v>
      </c>
      <c r="DG1142" s="95" t="s">
        <v>631</v>
      </c>
      <c r="DH1142" s="95" t="s">
        <v>631</v>
      </c>
      <c r="DI1142" s="95" t="s">
        <v>631</v>
      </c>
      <c r="DJ1142" s="95" t="s">
        <v>631</v>
      </c>
      <c r="DK1142" s="95" t="s">
        <v>631</v>
      </c>
      <c r="DL1142" s="95" t="s">
        <v>631</v>
      </c>
      <c r="DM1142" s="95" t="s">
        <v>631</v>
      </c>
      <c r="DN1142" s="95" t="s">
        <v>631</v>
      </c>
      <c r="DO1142" s="95" t="s">
        <v>631</v>
      </c>
      <c r="DP1142" s="95" t="s">
        <v>631</v>
      </c>
      <c r="DQ1142" s="95" t="s">
        <v>631</v>
      </c>
      <c r="DR1142" s="95" t="s">
        <v>631</v>
      </c>
      <c r="DS1142" s="95" t="s">
        <v>631</v>
      </c>
      <c r="DT1142" s="95" t="s">
        <v>631</v>
      </c>
      <c r="DU1142" s="95" t="s">
        <v>631</v>
      </c>
      <c r="DV1142" s="95" t="s">
        <v>631</v>
      </c>
      <c r="DW1142" s="95" t="s">
        <v>631</v>
      </c>
      <c r="DX1142" s="95" t="s">
        <v>631</v>
      </c>
      <c r="DY1142" s="95" t="s">
        <v>631</v>
      </c>
      <c r="DZ1142" s="95" t="s">
        <v>631</v>
      </c>
      <c r="EA1142" s="95" t="s">
        <v>631</v>
      </c>
      <c r="EB1142" s="95" t="s">
        <v>631</v>
      </c>
      <c r="EC1142" s="95" t="s">
        <v>631</v>
      </c>
      <c r="ED1142" s="95" t="s">
        <v>631</v>
      </c>
      <c r="EE1142" s="95" t="s">
        <v>631</v>
      </c>
      <c r="EF1142" s="95" t="s">
        <v>631</v>
      </c>
      <c r="EG1142" s="95" t="s">
        <v>631</v>
      </c>
      <c r="EH1142" s="95" t="s">
        <v>631</v>
      </c>
      <c r="EI1142" s="95" t="s">
        <v>631</v>
      </c>
      <c r="EJ1142" s="95" t="s">
        <v>631</v>
      </c>
      <c r="EK1142" s="95" t="s">
        <v>631</v>
      </c>
      <c r="EL1142" s="95" t="s">
        <v>631</v>
      </c>
      <c r="EM1142" s="95" t="s">
        <v>631</v>
      </c>
      <c r="EN1142" s="95" t="s">
        <v>631</v>
      </c>
      <c r="EO1142" s="89" t="s">
        <v>631</v>
      </c>
      <c r="EP1142" s="95" t="s">
        <v>631</v>
      </c>
      <c r="EQ1142" s="95" t="s">
        <v>631</v>
      </c>
      <c r="ER1142" s="95" t="s">
        <v>631</v>
      </c>
      <c r="ES1142" s="95" t="s">
        <v>631</v>
      </c>
      <c r="ET1142" s="95" t="s">
        <v>631</v>
      </c>
      <c r="EU1142" s="95" t="s">
        <v>631</v>
      </c>
      <c r="EV1142" s="95" t="s">
        <v>631</v>
      </c>
      <c r="EW1142" s="95" t="s">
        <v>631</v>
      </c>
      <c r="EX1142" s="95" t="s">
        <v>631</v>
      </c>
      <c r="EY1142" s="95" t="s">
        <v>631</v>
      </c>
      <c r="EZ1142" s="95" t="s">
        <v>631</v>
      </c>
      <c r="FA1142" s="95" t="s">
        <v>631</v>
      </c>
    </row>
    <row r="1143" spans="1:157" ht="15" x14ac:dyDescent="0.35">
      <c r="A1143" s="87" t="s">
        <v>632</v>
      </c>
      <c r="B1143" s="96">
        <v>1706.017768401626</v>
      </c>
      <c r="C1143" s="97">
        <v>3533.1008720112695</v>
      </c>
      <c r="D1143" s="97">
        <v>3365.9194200515813</v>
      </c>
      <c r="E1143" s="97">
        <v>3143.6065550700964</v>
      </c>
      <c r="F1143" s="97">
        <v>2624.351508084997</v>
      </c>
      <c r="G1143" s="97">
        <v>4531.0565494825269</v>
      </c>
      <c r="H1143" s="194">
        <v>4360.3033848031082</v>
      </c>
      <c r="I1143" s="99">
        <v>4142.5117470031</v>
      </c>
      <c r="J1143" s="99">
        <v>3722.5710619640231</v>
      </c>
      <c r="K1143" s="99">
        <v>4193.7473720748312</v>
      </c>
      <c r="L1143" s="99">
        <v>3979.4284388265482</v>
      </c>
      <c r="M1143" s="99">
        <v>3545.4050740478069</v>
      </c>
      <c r="N1143" s="99">
        <v>3765.0854858070179</v>
      </c>
      <c r="O1143" s="99">
        <v>3231.2411382314854</v>
      </c>
      <c r="P1143" s="99">
        <v>2673.0016449950649</v>
      </c>
      <c r="Q1143" s="99">
        <v>6241.4920562395209</v>
      </c>
      <c r="R1143" s="99">
        <v>6023.5664643000973</v>
      </c>
      <c r="S1143" s="99">
        <v>5766.7345362178139</v>
      </c>
      <c r="T1143" s="99">
        <v>5202.548207941094</v>
      </c>
      <c r="U1143" s="99">
        <v>5841.0639037819019</v>
      </c>
      <c r="V1143" s="99">
        <v>5584.2319756996185</v>
      </c>
      <c r="W1143" s="99">
        <v>5025.1613463862677</v>
      </c>
      <c r="X1143" s="99">
        <v>5345.4476987002372</v>
      </c>
      <c r="Y1143" s="99">
        <v>4790.5983406503883</v>
      </c>
      <c r="Z1143" s="99">
        <v>4371.1934521264484</v>
      </c>
      <c r="AA1143" s="99">
        <v>5645.5836936602454</v>
      </c>
      <c r="AB1143" s="99">
        <v>5405.0796768441696</v>
      </c>
      <c r="AC1143" s="99">
        <v>4847.7744848314387</v>
      </c>
      <c r="AD1143" s="99">
        <v>5168.0608371454109</v>
      </c>
      <c r="AE1143" s="99">
        <v>4626.8739842046371</v>
      </c>
      <c r="AF1143" s="99">
        <v>4207.5485658236121</v>
      </c>
      <c r="AG1143" s="99">
        <v>4931.0419974466504</v>
      </c>
      <c r="AH1143" s="99">
        <v>4410.5811751464407</v>
      </c>
      <c r="AI1143" s="99">
        <v>3989.2787920934484</v>
      </c>
      <c r="AJ1143" s="99">
        <v>3447.160576949344</v>
      </c>
      <c r="AK1143" s="99">
        <v>2893.3423102812962</v>
      </c>
      <c r="AL1143" s="99">
        <v>4190.3277005908576</v>
      </c>
      <c r="AM1143" s="99">
        <v>4018.3399951111442</v>
      </c>
      <c r="AN1143" s="99">
        <v>3794.236660443139</v>
      </c>
      <c r="AO1143" s="99">
        <v>3314.4179555040973</v>
      </c>
      <c r="AP1143" s="99">
        <v>5162.8762489740075</v>
      </c>
      <c r="AQ1143" s="99">
        <v>4990.32611166062</v>
      </c>
      <c r="AR1143" s="99">
        <v>4759.7699533442383</v>
      </c>
      <c r="AS1143" s="99">
        <v>4325.4387957083427</v>
      </c>
      <c r="AT1143" s="99">
        <v>4817.7759743472316</v>
      </c>
      <c r="AU1143" s="99">
        <v>4587.2198160308499</v>
      </c>
      <c r="AV1143" s="99">
        <v>4161.7852064635035</v>
      </c>
      <c r="AW1143" s="99">
        <v>4364.2894071856872</v>
      </c>
      <c r="AX1143" s="99">
        <v>3915.2672109807631</v>
      </c>
      <c r="AY1143" s="99">
        <v>3355.7777860244291</v>
      </c>
      <c r="AZ1143" s="99">
        <v>6796.6353090793809</v>
      </c>
      <c r="BA1143" s="99">
        <v>6618.6702502575599</v>
      </c>
      <c r="BB1143" s="99">
        <v>6376.9715051628664</v>
      </c>
      <c r="BC1143" s="99">
        <v>5791.1937746077392</v>
      </c>
      <c r="BD1143" s="99">
        <v>6440.7051914357407</v>
      </c>
      <c r="BE1143" s="99">
        <v>6199.0064463410445</v>
      </c>
      <c r="BF1143" s="99">
        <v>5613.2287157859182</v>
      </c>
      <c r="BG1143" s="99">
        <v>5943.2922842876951</v>
      </c>
      <c r="BH1143" s="99">
        <v>5374.4512166619234</v>
      </c>
      <c r="BI1143" s="99">
        <v>4941.6984316901298</v>
      </c>
      <c r="BJ1143" s="99">
        <v>6262.7401326139179</v>
      </c>
      <c r="BK1143" s="99">
        <v>6007.0259705605686</v>
      </c>
      <c r="BL1143" s="99">
        <v>5435.2636569640963</v>
      </c>
      <c r="BM1143" s="99">
        <v>5752.7133502030838</v>
      </c>
      <c r="BN1143" s="99">
        <v>5201.3386475148627</v>
      </c>
      <c r="BO1143" s="99">
        <v>4777.4969785511139</v>
      </c>
      <c r="BP1143" s="99">
        <v>5511.0146051083893</v>
      </c>
      <c r="BQ1143" s="99">
        <v>4977.935399290348</v>
      </c>
      <c r="BR1143" s="99">
        <v>4554.5726609075691</v>
      </c>
      <c r="BS1143" s="99">
        <v>4087.729479275813</v>
      </c>
      <c r="BT1143" s="97">
        <v>7080.6670191130443</v>
      </c>
      <c r="BU1143" s="97">
        <v>6783.5919896125024</v>
      </c>
      <c r="BV1143" s="97">
        <v>6564.8528518530393</v>
      </c>
      <c r="BW1143" s="97">
        <v>6290.2694477721607</v>
      </c>
      <c r="BX1143" s="97">
        <v>5266.8308048182726</v>
      </c>
      <c r="BY1143" s="98">
        <v>4750.5427083417644</v>
      </c>
      <c r="BZ1143" s="99">
        <v>4527.5176527314334</v>
      </c>
      <c r="CA1143" s="99">
        <v>5841.1103734482576</v>
      </c>
      <c r="CB1143" s="99">
        <v>7580.6898007619866</v>
      </c>
      <c r="CC1143" s="99">
        <v>7332.0206520596594</v>
      </c>
      <c r="CD1143" s="99">
        <v>7154.3166354599452</v>
      </c>
      <c r="CE1143" s="99">
        <v>6912.6178903652499</v>
      </c>
      <c r="CF1143" s="99">
        <v>5919.7902311563967</v>
      </c>
      <c r="CG1143" s="99">
        <v>5375.7066409297686</v>
      </c>
      <c r="CH1143" s="99">
        <v>5155.5887664304273</v>
      </c>
      <c r="CI1143" s="99">
        <v>6487.8025688666457</v>
      </c>
      <c r="CJ1143" s="99">
        <v>8230.3014124141155</v>
      </c>
      <c r="CK1143" s="99">
        <v>7714.4872451541096</v>
      </c>
      <c r="CL1143" s="99">
        <v>7198.673077894101</v>
      </c>
      <c r="CM1143" s="99">
        <v>6545.8642825860043</v>
      </c>
      <c r="CN1143" s="99">
        <v>5692.5692318052788</v>
      </c>
      <c r="CO1143" s="99">
        <v>5465.2460269671765</v>
      </c>
      <c r="CP1143" s="99">
        <v>4952.7800608632015</v>
      </c>
      <c r="CQ1143" s="99">
        <v>6469.6761201858571</v>
      </c>
      <c r="CR1143" s="99">
        <v>7922.1051128387435</v>
      </c>
      <c r="CS1143" s="99">
        <v>9869.3032205902509</v>
      </c>
      <c r="CT1143" s="99">
        <v>11369.304515249592</v>
      </c>
      <c r="CU1143" s="99">
        <v>8547.5188122658637</v>
      </c>
      <c r="CV1143" s="99">
        <v>8061.315812490182</v>
      </c>
      <c r="CW1143" s="99">
        <v>7624.1394889942421</v>
      </c>
      <c r="CX1143" s="99">
        <v>7055.9820162809037</v>
      </c>
      <c r="CY1143" s="99">
        <v>6248.6116811356378</v>
      </c>
      <c r="CZ1143" s="99">
        <v>6001.6588199650569</v>
      </c>
      <c r="DA1143" s="99">
        <v>5471.0963312958302</v>
      </c>
      <c r="DB1143" s="99">
        <v>6981.9649852281245</v>
      </c>
      <c r="DC1143" s="99">
        <v>8273.7792864840412</v>
      </c>
      <c r="DD1143" s="99">
        <v>9966.2881754490827</v>
      </c>
      <c r="DE1143" s="99">
        <v>11463.353181067208</v>
      </c>
      <c r="DF1143" s="99">
        <v>3489.4710931502873</v>
      </c>
      <c r="DG1143" s="99">
        <v>4985.608164523218</v>
      </c>
      <c r="DH1143" s="99">
        <v>4813.0580272098314</v>
      </c>
      <c r="DI1143" s="99">
        <v>4582.5018688934524</v>
      </c>
      <c r="DJ1143" s="99">
        <v>4124.3042949315113</v>
      </c>
      <c r="DK1143" s="99">
        <v>5959.1407337072924</v>
      </c>
      <c r="DL1143" s="99">
        <v>5768.5617996226829</v>
      </c>
      <c r="DM1143" s="99">
        <v>5526.8630545279875</v>
      </c>
      <c r="DN1143" s="99">
        <v>5078.624465332382</v>
      </c>
      <c r="DO1143" s="99">
        <v>5590.596740800861</v>
      </c>
      <c r="DP1143" s="99">
        <v>5351.9364507198579</v>
      </c>
      <c r="DQ1143" s="99">
        <v>4905.5118961853213</v>
      </c>
      <c r="DR1143" s="99">
        <v>5116.8279917899808</v>
      </c>
      <c r="DS1143" s="99">
        <v>4673.7726541429138</v>
      </c>
      <c r="DT1143" s="99">
        <v>4237.5043221167998</v>
      </c>
      <c r="DU1143" s="99">
        <v>7376.4618643199128</v>
      </c>
      <c r="DV1143" s="99">
        <v>7196.9982248584311</v>
      </c>
      <c r="DW1143" s="99">
        <v>6955.299479763733</v>
      </c>
      <c r="DX1143" s="99">
        <v>6396.151041430051</v>
      </c>
      <c r="DY1143" s="99">
        <v>7019.0331660366064</v>
      </c>
      <c r="DZ1143" s="99">
        <v>6777.3344209419129</v>
      </c>
      <c r="EA1143" s="99">
        <v>6218.1859826082291</v>
      </c>
      <c r="EB1143" s="99">
        <v>6535.6356758472175</v>
      </c>
      <c r="EC1143" s="99">
        <v>5962.4718205548825</v>
      </c>
      <c r="ED1143" s="99">
        <v>5490.9197382127886</v>
      </c>
      <c r="EE1143" s="99">
        <v>6841.0681072147854</v>
      </c>
      <c r="EF1143" s="99">
        <v>6599.3693621200919</v>
      </c>
      <c r="EG1143" s="99">
        <v>6026.2055068277541</v>
      </c>
      <c r="EH1143" s="99">
        <v>6357.6706170253965</v>
      </c>
      <c r="EI1143" s="99">
        <v>5771.8928864702712</v>
      </c>
      <c r="EJ1143" s="99">
        <v>5322.7302234768958</v>
      </c>
      <c r="EK1143" s="99">
        <v>6101.956454972049</v>
      </c>
      <c r="EL1143" s="99">
        <v>5530.1941413755749</v>
      </c>
      <c r="EM1143" s="99">
        <v>5099.7054155347641</v>
      </c>
      <c r="EN1143" s="99">
        <v>4663.4909355331229</v>
      </c>
      <c r="EO1143" s="97">
        <v>8082.7612942170044</v>
      </c>
      <c r="EP1143" s="99">
        <v>7829.2772752911706</v>
      </c>
      <c r="EQ1143" s="99">
        <v>7645.5849707210646</v>
      </c>
      <c r="ER1143" s="99">
        <v>7392.1009517952307</v>
      </c>
      <c r="ES1143" s="99">
        <v>6405.0119075792691</v>
      </c>
      <c r="ET1143" s="99">
        <v>5819.4836581405716</v>
      </c>
      <c r="EU1143" s="99">
        <v>5593.1420584128327</v>
      </c>
      <c r="EV1143" s="99">
        <v>6964.7109731902101</v>
      </c>
      <c r="EW1143" s="99">
        <v>8655.5086100231965</v>
      </c>
      <c r="EX1143" s="99">
        <v>3799.9002757708508</v>
      </c>
      <c r="EY1143" s="99">
        <v>5151.3906126378142</v>
      </c>
      <c r="EZ1143" s="99">
        <v>5782.1993296050614</v>
      </c>
      <c r="FA1143" s="99">
        <v>6757.1166795397176</v>
      </c>
    </row>
    <row r="1144" spans="1:157" ht="15.6" thickBot="1" x14ac:dyDescent="0.4">
      <c r="A1144" s="100" t="s">
        <v>633</v>
      </c>
      <c r="B1144" s="101">
        <v>20472.213220819511</v>
      </c>
      <c r="C1144" s="102">
        <v>42397.210464135234</v>
      </c>
      <c r="D1144" s="102">
        <v>40391.033040618975</v>
      </c>
      <c r="E1144" s="102">
        <v>37723.278660841155</v>
      </c>
      <c r="F1144" s="102">
        <v>31492.218097019962</v>
      </c>
      <c r="G1144" s="102">
        <v>54372.678593790319</v>
      </c>
      <c r="H1144" s="195">
        <v>52323.640617637298</v>
      </c>
      <c r="I1144" s="104">
        <v>49710.1409640372</v>
      </c>
      <c r="J1144" s="104">
        <v>44670.852743568277</v>
      </c>
      <c r="K1144" s="104">
        <v>50324.968464897975</v>
      </c>
      <c r="L1144" s="104">
        <v>47753.141265918581</v>
      </c>
      <c r="M1144" s="104">
        <v>42544.860888573683</v>
      </c>
      <c r="N1144" s="104">
        <v>45181.025829684215</v>
      </c>
      <c r="O1144" s="104">
        <v>38774.893658777823</v>
      </c>
      <c r="P1144" s="104">
        <v>32076.019739940777</v>
      </c>
      <c r="Q1144" s="104">
        <v>74897.904674874255</v>
      </c>
      <c r="R1144" s="104">
        <v>72282.797571601172</v>
      </c>
      <c r="S1144" s="104">
        <v>69200.814434613771</v>
      </c>
      <c r="T1144" s="104">
        <v>62430.578495293128</v>
      </c>
      <c r="U1144" s="104">
        <v>70092.766845382823</v>
      </c>
      <c r="V1144" s="104">
        <v>67010.783708395422</v>
      </c>
      <c r="W1144" s="104">
        <v>60301.936156635216</v>
      </c>
      <c r="X1144" s="104">
        <v>64145.372384402843</v>
      </c>
      <c r="Y1144" s="104">
        <v>57487.180087804663</v>
      </c>
      <c r="Z1144" s="104">
        <v>52454.321425517381</v>
      </c>
      <c r="AA1144" s="104">
        <v>67747.004323922942</v>
      </c>
      <c r="AB1144" s="104">
        <v>64860.956122130039</v>
      </c>
      <c r="AC1144" s="104">
        <v>58173.293817977261</v>
      </c>
      <c r="AD1144" s="104">
        <v>62016.730045744931</v>
      </c>
      <c r="AE1144" s="104">
        <v>55522.487810455641</v>
      </c>
      <c r="AF1144" s="104">
        <v>50490.582789883345</v>
      </c>
      <c r="AG1144" s="104">
        <v>59172.503969359808</v>
      </c>
      <c r="AH1144" s="104">
        <v>52926.974101757289</v>
      </c>
      <c r="AI1144" s="104">
        <v>47871.345505121382</v>
      </c>
      <c r="AJ1144" s="104">
        <v>41365.92692339213</v>
      </c>
      <c r="AK1144" s="104">
        <v>34720.107723375557</v>
      </c>
      <c r="AL1144" s="104">
        <v>50283.932407090295</v>
      </c>
      <c r="AM1144" s="104">
        <v>48220.07994133373</v>
      </c>
      <c r="AN1144" s="104">
        <v>45530.839925317669</v>
      </c>
      <c r="AO1144" s="104">
        <v>39773.015466049168</v>
      </c>
      <c r="AP1144" s="104">
        <v>61954.51498768809</v>
      </c>
      <c r="AQ1144" s="104">
        <v>59883.913339927443</v>
      </c>
      <c r="AR1144" s="104">
        <v>57117.239440130856</v>
      </c>
      <c r="AS1144" s="104">
        <v>51905.265548500116</v>
      </c>
      <c r="AT1144" s="104">
        <v>57813.311692166782</v>
      </c>
      <c r="AU1144" s="104">
        <v>55046.637792370195</v>
      </c>
      <c r="AV1144" s="104">
        <v>49941.422477562039</v>
      </c>
      <c r="AW1144" s="104">
        <v>52371.47288622825</v>
      </c>
      <c r="AX1144" s="104">
        <v>46983.206531769159</v>
      </c>
      <c r="AY1144" s="104">
        <v>40269.333432293148</v>
      </c>
      <c r="AZ1144" s="104">
        <v>81559.623708952568</v>
      </c>
      <c r="BA1144" s="104">
        <v>79424.043003090716</v>
      </c>
      <c r="BB1144" s="104">
        <v>76523.658061954397</v>
      </c>
      <c r="BC1144" s="104">
        <v>69494.325295292874</v>
      </c>
      <c r="BD1144" s="104">
        <v>77288.462297228893</v>
      </c>
      <c r="BE1144" s="104">
        <v>74388.07735609253</v>
      </c>
      <c r="BF1144" s="104">
        <v>67358.744589431022</v>
      </c>
      <c r="BG1144" s="104">
        <v>71319.507411452345</v>
      </c>
      <c r="BH1144" s="104">
        <v>64493.414599943077</v>
      </c>
      <c r="BI1144" s="104">
        <v>59300.381180281562</v>
      </c>
      <c r="BJ1144" s="104">
        <v>75152.881591367011</v>
      </c>
      <c r="BK1144" s="104">
        <v>72084.311646726826</v>
      </c>
      <c r="BL1144" s="104">
        <v>65223.163883569156</v>
      </c>
      <c r="BM1144" s="104">
        <v>69032.560202437002</v>
      </c>
      <c r="BN1144" s="104">
        <v>62416.063770178356</v>
      </c>
      <c r="BO1144" s="104">
        <v>57329.96374261337</v>
      </c>
      <c r="BP1144" s="104">
        <v>66132.175261300668</v>
      </c>
      <c r="BQ1144" s="104">
        <v>59735.224791484172</v>
      </c>
      <c r="BR1144" s="104">
        <v>54654.871930890833</v>
      </c>
      <c r="BS1144" s="104">
        <v>49052.753751309756</v>
      </c>
      <c r="BT1144" s="102">
        <v>84968.004229356535</v>
      </c>
      <c r="BU1144" s="102">
        <v>81403.103875350032</v>
      </c>
      <c r="BV1144" s="102">
        <v>78778.234222236468</v>
      </c>
      <c r="BW1144" s="102">
        <v>75483.233373265932</v>
      </c>
      <c r="BX1144" s="102">
        <v>63201.969657819267</v>
      </c>
      <c r="BY1144" s="103">
        <v>57006.512500101177</v>
      </c>
      <c r="BZ1144" s="104">
        <v>54330.211832777204</v>
      </c>
      <c r="CA1144" s="104">
        <v>70093.324481379095</v>
      </c>
      <c r="CB1144" s="104">
        <v>90968.277609143843</v>
      </c>
      <c r="CC1144" s="104">
        <v>87984.247824715916</v>
      </c>
      <c r="CD1144" s="104">
        <v>85851.799625519343</v>
      </c>
      <c r="CE1144" s="104">
        <v>82951.414684382995</v>
      </c>
      <c r="CF1144" s="104">
        <v>71037.482773876764</v>
      </c>
      <c r="CG1144" s="104">
        <v>64508.479691157219</v>
      </c>
      <c r="CH1144" s="104">
        <v>61867.065197165124</v>
      </c>
      <c r="CI1144" s="104">
        <v>77853.630826399749</v>
      </c>
      <c r="CJ1144" s="104">
        <v>98763.616948969386</v>
      </c>
      <c r="CK1144" s="104">
        <v>92573.846941849319</v>
      </c>
      <c r="CL1144" s="104">
        <v>86384.076934729208</v>
      </c>
      <c r="CM1144" s="104">
        <v>78550.371391032051</v>
      </c>
      <c r="CN1144" s="104">
        <v>68310.830781663346</v>
      </c>
      <c r="CO1144" s="104">
        <v>65582.952323606121</v>
      </c>
      <c r="CP1144" s="104">
        <v>59433.360730358414</v>
      </c>
      <c r="CQ1144" s="104">
        <v>77636.113442230286</v>
      </c>
      <c r="CR1144" s="104">
        <v>95065.261354064918</v>
      </c>
      <c r="CS1144" s="104">
        <v>118431.63864708302</v>
      </c>
      <c r="CT1144" s="104">
        <v>136431.65418299512</v>
      </c>
      <c r="CU1144" s="104">
        <v>102570.22574719036</v>
      </c>
      <c r="CV1144" s="104">
        <v>96735.789749882184</v>
      </c>
      <c r="CW1144" s="104">
        <v>91489.673867930906</v>
      </c>
      <c r="CX1144" s="104">
        <v>84671.784195370841</v>
      </c>
      <c r="CY1144" s="104">
        <v>74983.340173627657</v>
      </c>
      <c r="CZ1144" s="104">
        <v>72019.905839580679</v>
      </c>
      <c r="DA1144" s="104">
        <v>65653.155975549962</v>
      </c>
      <c r="DB1144" s="104">
        <v>83783.579822737491</v>
      </c>
      <c r="DC1144" s="104">
        <v>99285.351437808495</v>
      </c>
      <c r="DD1144" s="104">
        <v>119595.458105389</v>
      </c>
      <c r="DE1144" s="104">
        <v>137560.23817280651</v>
      </c>
      <c r="DF1144" s="104">
        <v>41873.653117803449</v>
      </c>
      <c r="DG1144" s="104">
        <v>59827.297974278612</v>
      </c>
      <c r="DH1144" s="104">
        <v>57756.69632651798</v>
      </c>
      <c r="DI1144" s="104">
        <v>54990.022426721429</v>
      </c>
      <c r="DJ1144" s="104">
        <v>49491.651539178136</v>
      </c>
      <c r="DK1144" s="104">
        <v>71509.688804487509</v>
      </c>
      <c r="DL1144" s="104">
        <v>69222.741595472195</v>
      </c>
      <c r="DM1144" s="104">
        <v>66322.356654335847</v>
      </c>
      <c r="DN1144" s="104">
        <v>60943.493583988587</v>
      </c>
      <c r="DO1144" s="104">
        <v>67087.160889610328</v>
      </c>
      <c r="DP1144" s="104">
        <v>64223.237408638292</v>
      </c>
      <c r="DQ1144" s="104">
        <v>58866.142754223853</v>
      </c>
      <c r="DR1144" s="104">
        <v>61401.935901479766</v>
      </c>
      <c r="DS1144" s="104">
        <v>56085.271849714962</v>
      </c>
      <c r="DT1144" s="104">
        <v>50850.051865401598</v>
      </c>
      <c r="DU1144" s="104">
        <v>88517.54237183895</v>
      </c>
      <c r="DV1144" s="104">
        <v>86363.978698301173</v>
      </c>
      <c r="DW1144" s="104">
        <v>83463.593757164796</v>
      </c>
      <c r="DX1144" s="104">
        <v>76753.812497160616</v>
      </c>
      <c r="DY1144" s="104">
        <v>84228.397992439277</v>
      </c>
      <c r="DZ1144" s="104">
        <v>81328.013051302958</v>
      </c>
      <c r="EA1144" s="104">
        <v>74618.231791298749</v>
      </c>
      <c r="EB1144" s="104">
        <v>78427.62811016661</v>
      </c>
      <c r="EC1144" s="104">
        <v>71549.661846658593</v>
      </c>
      <c r="ED1144" s="104">
        <v>65891.03685855346</v>
      </c>
      <c r="EE1144" s="104">
        <v>82092.817286577425</v>
      </c>
      <c r="EF1144" s="104">
        <v>79192.432345441106</v>
      </c>
      <c r="EG1144" s="104">
        <v>72314.466081933046</v>
      </c>
      <c r="EH1144" s="104">
        <v>76292.047404304758</v>
      </c>
      <c r="EI1144" s="104">
        <v>69262.71463764325</v>
      </c>
      <c r="EJ1144" s="104">
        <v>63872.76268172275</v>
      </c>
      <c r="EK1144" s="104">
        <v>73223.477459664588</v>
      </c>
      <c r="EL1144" s="104">
        <v>66362.329696506902</v>
      </c>
      <c r="EM1144" s="104">
        <v>61196.464986417166</v>
      </c>
      <c r="EN1144" s="104">
        <v>55961.891226397478</v>
      </c>
      <c r="EO1144" s="102">
        <v>96993.13553060405</v>
      </c>
      <c r="EP1144" s="104">
        <v>93951.32730349405</v>
      </c>
      <c r="EQ1144" s="104">
        <v>91747.019648652771</v>
      </c>
      <c r="ER1144" s="104">
        <v>88705.211421542772</v>
      </c>
      <c r="ES1144" s="104">
        <v>76860.142890951232</v>
      </c>
      <c r="ET1144" s="104">
        <v>69833.803897686856</v>
      </c>
      <c r="EU1144" s="104">
        <v>67117.704700953997</v>
      </c>
      <c r="EV1144" s="104">
        <v>83576.531678282525</v>
      </c>
      <c r="EW1144" s="104">
        <v>103866.10332027836</v>
      </c>
      <c r="EX1144" s="104">
        <v>45598.803309250208</v>
      </c>
      <c r="EY1144" s="104">
        <v>61816.687351653774</v>
      </c>
      <c r="EZ1144" s="104">
        <v>69386.39195526074</v>
      </c>
      <c r="FA1144" s="104">
        <v>81085.400154476607</v>
      </c>
    </row>
    <row r="1145" spans="1:157" ht="29.4" thickBot="1" x14ac:dyDescent="0.3">
      <c r="A1145" s="165" t="s">
        <v>634</v>
      </c>
      <c r="B1145" s="166">
        <v>45.821095489947488</v>
      </c>
      <c r="C1145" s="167">
        <v>102.06463966836645</v>
      </c>
      <c r="D1145" s="167">
        <v>98.908208942825908</v>
      </c>
      <c r="E1145" s="167">
        <v>95.050205708358064</v>
      </c>
      <c r="F1145" s="167">
        <v>84.221282886415196</v>
      </c>
      <c r="G1145" s="168">
        <v>156.36932333924833</v>
      </c>
      <c r="H1145" s="203">
        <v>147.39731564016409</v>
      </c>
      <c r="I1145" s="167">
        <v>135.60747086214781</v>
      </c>
      <c r="J1145" s="167">
        <v>115.20137258265693</v>
      </c>
      <c r="K1145" s="167">
        <v>138.42530794107995</v>
      </c>
      <c r="L1145" s="167">
        <v>126.63546316306363</v>
      </c>
      <c r="M1145" s="168">
        <v>112.36117169317487</v>
      </c>
      <c r="N1145" s="167">
        <v>121.15452539795487</v>
      </c>
      <c r="O1145" s="167">
        <v>111.44470381795851</v>
      </c>
      <c r="P1145" s="167">
        <v>101.87151892585662</v>
      </c>
      <c r="Q1145" s="167">
        <v>251.19405695874497</v>
      </c>
      <c r="R1145" s="167">
        <v>242.19270912323728</v>
      </c>
      <c r="S1145" s="168">
        <v>230.16538646249151</v>
      </c>
      <c r="T1145" s="167">
        <v>201.88540089946557</v>
      </c>
      <c r="U1145" s="167">
        <v>233.19136128772968</v>
      </c>
      <c r="V1145" s="167">
        <v>221.1640386269838</v>
      </c>
      <c r="W1145" s="167">
        <v>192.88405306395802</v>
      </c>
      <c r="X1145" s="167">
        <v>209.1367159662378</v>
      </c>
      <c r="Y1145" s="168">
        <v>180.85673040321205</v>
      </c>
      <c r="Z1145" s="167">
        <v>152.57674484018628</v>
      </c>
      <c r="AA1145" s="167">
        <v>224.19001345222193</v>
      </c>
      <c r="AB1145" s="167">
        <v>212.16269079147617</v>
      </c>
      <c r="AC1145" s="167">
        <v>183.88270522845025</v>
      </c>
      <c r="AD1145" s="167">
        <v>200.13536813073026</v>
      </c>
      <c r="AE1145" s="168">
        <v>171.85538256770445</v>
      </c>
      <c r="AF1145" s="167">
        <v>143.57539700467868</v>
      </c>
      <c r="AG1145" s="167">
        <v>188.10804546998423</v>
      </c>
      <c r="AH1145" s="167">
        <v>159.82805990695852</v>
      </c>
      <c r="AI1145" s="167">
        <v>131.54807434393271</v>
      </c>
      <c r="AJ1145" s="167">
        <v>119.87284995883638</v>
      </c>
      <c r="AK1145" s="169">
        <v>40.435353587246325</v>
      </c>
      <c r="AL1145" s="170">
        <v>61.076751978286673</v>
      </c>
      <c r="AM1145" s="170">
        <v>59.567040011944776</v>
      </c>
      <c r="AN1145" s="170">
        <v>57.550283995992615</v>
      </c>
      <c r="AO1145" s="170">
        <v>51.406599454127992</v>
      </c>
      <c r="AP1145" s="170">
        <v>77.857923989428144</v>
      </c>
      <c r="AQ1145" s="169">
        <v>76.343274983736904</v>
      </c>
      <c r="AR1145" s="170">
        <v>74.319447814502809</v>
      </c>
      <c r="AS1145" s="170">
        <v>67.695668447704861</v>
      </c>
      <c r="AT1145" s="170">
        <v>74.828625978045665</v>
      </c>
      <c r="AU1145" s="170">
        <v>72.804798808811654</v>
      </c>
      <c r="AV1145" s="170">
        <v>66.02706236856433</v>
      </c>
      <c r="AW1145" s="169">
        <v>70.649006065694294</v>
      </c>
      <c r="AX1145" s="170">
        <v>64.279458934432142</v>
      </c>
      <c r="AY1145" s="170">
        <v>59.467729885240423</v>
      </c>
      <c r="AZ1145" s="170">
        <v>96.287693990125902</v>
      </c>
      <c r="BA1145" s="170">
        <v>94.852081538383914</v>
      </c>
      <c r="BB1145" s="170">
        <v>92.902340784072322</v>
      </c>
      <c r="BC1145" s="169">
        <v>88.852616674031864</v>
      </c>
      <c r="BD1145" s="170">
        <v>93.416469086641911</v>
      </c>
      <c r="BE1145" s="170">
        <v>91.46672833233032</v>
      </c>
      <c r="BF1145" s="170">
        <v>87.417004222289876</v>
      </c>
      <c r="BG1145" s="170">
        <v>89.759528006227583</v>
      </c>
      <c r="BH1145" s="170">
        <v>85.416710548238072</v>
      </c>
      <c r="BI1145" s="169">
        <v>78.718850036839882</v>
      </c>
      <c r="BJ1145" s="170">
        <v>91.980856634899894</v>
      </c>
      <c r="BK1145" s="170">
        <v>90.2736563087972</v>
      </c>
      <c r="BL1145" s="170">
        <v>85.981391770547873</v>
      </c>
      <c r="BM1145" s="170">
        <v>88.542201939873564</v>
      </c>
      <c r="BN1145" s="170">
        <v>83.897124503197531</v>
      </c>
      <c r="BO1145" s="169">
        <v>77.045054816375824</v>
      </c>
      <c r="BP1145" s="170">
        <v>86.59246118556203</v>
      </c>
      <c r="BQ1145" s="170">
        <v>81.630775426901863</v>
      </c>
      <c r="BR1145" s="170">
        <v>74.770417722068757</v>
      </c>
      <c r="BS1145" s="170">
        <v>68.308654389585442</v>
      </c>
      <c r="BT1145" s="170">
        <v>299.79127749518091</v>
      </c>
      <c r="BU1145" s="170">
        <v>287.52647695170555</v>
      </c>
      <c r="BV1145" s="170">
        <v>278.49578897977443</v>
      </c>
      <c r="BW1145" s="170">
        <v>266.23098843629896</v>
      </c>
      <c r="BX1145" s="170">
        <v>216.56198036591246</v>
      </c>
      <c r="BY1145" s="170">
        <v>188.18846081093272</v>
      </c>
      <c r="BZ1145" s="170">
        <v>175.92366026745731</v>
      </c>
      <c r="CA1145" s="170">
        <v>244.67409047246608</v>
      </c>
      <c r="CB1145" s="170">
        <v>108.16318920833231</v>
      </c>
      <c r="CC1145" s="170">
        <v>106.334073097638</v>
      </c>
      <c r="CD1145" s="170">
        <v>104.89394324248815</v>
      </c>
      <c r="CE1145" s="170">
        <v>102.94420248817657</v>
      </c>
      <c r="CF1145" s="170">
        <v>95.290838786694607</v>
      </c>
      <c r="CG1145" s="170">
        <v>90.519586756442678</v>
      </c>
      <c r="CH1145" s="170">
        <v>88.196383435105247</v>
      </c>
      <c r="CI1145" s="170">
        <v>99.517292906758271</v>
      </c>
      <c r="CJ1145" s="170">
        <v>361.0711140993053</v>
      </c>
      <c r="CK1145" s="170">
        <v>339.7756255838986</v>
      </c>
      <c r="CL1145" s="170">
        <v>318.4801370684919</v>
      </c>
      <c r="CM1145" s="170">
        <v>290.10661751351216</v>
      </c>
      <c r="CN1145" s="170">
        <v>249.46829741505692</v>
      </c>
      <c r="CO1145" s="170">
        <v>237.20349687158145</v>
      </c>
      <c r="CP1145" s="170">
        <v>208.82997731660163</v>
      </c>
      <c r="CQ1145" s="170">
        <v>286.41932369549255</v>
      </c>
      <c r="CR1145" s="170">
        <v>362.16412616840557</v>
      </c>
      <c r="CS1145" s="170">
        <v>453.95345425061021</v>
      </c>
      <c r="CT1145" s="170">
        <v>529.69825672352317</v>
      </c>
      <c r="CU1145" s="170">
        <v>131.10255637889625</v>
      </c>
      <c r="CV1145" s="170">
        <v>120.32140311161638</v>
      </c>
      <c r="CW1145" s="170">
        <v>114.2230072741971</v>
      </c>
      <c r="CX1145" s="170">
        <v>109.82159303284192</v>
      </c>
      <c r="CY1145" s="170">
        <v>103.30868025111367</v>
      </c>
      <c r="CZ1145" s="170">
        <v>101.33112439785056</v>
      </c>
      <c r="DA1145" s="170">
        <v>96.279119199732349</v>
      </c>
      <c r="DB1145" s="170">
        <v>109.22451081836786</v>
      </c>
      <c r="DC1145" s="170">
        <v>131.30115815916326</v>
      </c>
      <c r="DD1145" s="170">
        <v>177.1958222002657</v>
      </c>
      <c r="DE1145" s="170">
        <v>215.06822343672215</v>
      </c>
      <c r="DF1145" s="170">
        <v>48.609846113145089</v>
      </c>
      <c r="DG1145" s="170">
        <v>70.117971484110882</v>
      </c>
      <c r="DH1145" s="170">
        <v>68.603322478419628</v>
      </c>
      <c r="DI1145" s="170">
        <v>66.579495309185617</v>
      </c>
      <c r="DJ1145" s="170">
        <v>60.014884487962242</v>
      </c>
      <c r="DK1145" s="170">
        <v>86.232988855726035</v>
      </c>
      <c r="DL1145" s="170">
        <v>85.015662789372087</v>
      </c>
      <c r="DM1145" s="170">
        <v>83.065922035060439</v>
      </c>
      <c r="DN1145" s="170">
        <v>76.636047385137658</v>
      </c>
      <c r="DO1145" s="170">
        <v>83.580050337630027</v>
      </c>
      <c r="DP1145" s="170">
        <v>81.57772833066727</v>
      </c>
      <c r="DQ1145" s="170">
        <v>75.116461340097146</v>
      </c>
      <c r="DR1145" s="170">
        <v>79.513940963747004</v>
      </c>
      <c r="DS1145" s="170">
        <v>72.99436880044982</v>
      </c>
      <c r="DT1145" s="170">
        <v>66.003499759755982</v>
      </c>
      <c r="DU1145" s="170">
        <v>102.99354138071041</v>
      </c>
      <c r="DV1145" s="170">
        <v>101.58386225589842</v>
      </c>
      <c r="DW1145" s="170">
        <v>99.634121501586819</v>
      </c>
      <c r="DX1145" s="170">
        <v>95.123570577949579</v>
      </c>
      <c r="DY1145" s="170">
        <v>100.14824980415641</v>
      </c>
      <c r="DZ1145" s="170">
        <v>98.198509049844816</v>
      </c>
      <c r="EA1145" s="170">
        <v>93.687958126207519</v>
      </c>
      <c r="EB1145" s="170">
        <v>96.248768295533225</v>
      </c>
      <c r="EC1145" s="170">
        <v>91.980757800104854</v>
      </c>
      <c r="ED1145" s="170">
        <v>85.954329200162164</v>
      </c>
      <c r="EE1145" s="170">
        <v>98.712637352414404</v>
      </c>
      <c r="EF1145" s="170">
        <v>96.762896598102884</v>
      </c>
      <c r="EG1145" s="170">
        <v>92.494886102674414</v>
      </c>
      <c r="EH1145" s="170">
        <v>94.81315584379125</v>
      </c>
      <c r="EI1145" s="170">
        <v>90.763431733750835</v>
      </c>
      <c r="EJ1145" s="170">
        <v>84.349548420744313</v>
      </c>
      <c r="EK1145" s="170">
        <v>93.105955517688571</v>
      </c>
      <c r="EL1145" s="170">
        <v>88.813690979439315</v>
      </c>
      <c r="EM1145" s="170">
        <v>82.076650337136783</v>
      </c>
      <c r="EN1145" s="170">
        <v>75.084849373182024</v>
      </c>
      <c r="EO1145" s="170">
        <v>117.18284313467821</v>
      </c>
      <c r="EP1145" s="170">
        <v>112.06449871550106</v>
      </c>
      <c r="EQ1145" s="170">
        <v>110.71332766974352</v>
      </c>
      <c r="ER1145" s="170">
        <v>108.84879519661465</v>
      </c>
      <c r="ES1145" s="170">
        <v>100.91594726765408</v>
      </c>
      <c r="ET1145" s="170">
        <v>96.815138826163363</v>
      </c>
      <c r="EU1145" s="170">
        <v>94.480899743923231</v>
      </c>
      <c r="EV1145" s="170">
        <v>105.43094000352539</v>
      </c>
      <c r="EW1145" s="170">
        <v>135.83847408582295</v>
      </c>
      <c r="EX1145" s="170">
        <v>53.518325932223235</v>
      </c>
      <c r="EY1145" s="170">
        <v>73.633443177800373</v>
      </c>
      <c r="EZ1145" s="170">
        <v>87.192186205026687</v>
      </c>
      <c r="FA1145" s="170">
        <v>100.10192801747708</v>
      </c>
    </row>
    <row r="1146" spans="1:157" ht="70.5" customHeight="1" thickBot="1" x14ac:dyDescent="0.4">
      <c r="A1146" s="49" t="s">
        <v>686</v>
      </c>
      <c r="B1146" s="50"/>
      <c r="C1146" s="50"/>
      <c r="D1146" s="50"/>
      <c r="E1146" s="50"/>
      <c r="F1146" s="50"/>
      <c r="G1146" s="50"/>
      <c r="H1146" s="184"/>
      <c r="I1146" s="50"/>
      <c r="J1146" s="50"/>
      <c r="K1146" s="50"/>
      <c r="L1146" s="50"/>
      <c r="M1146" s="50"/>
      <c r="N1146" s="50"/>
      <c r="O1146" s="50"/>
      <c r="P1146" s="50"/>
      <c r="Q1146" s="50"/>
      <c r="R1146" s="50"/>
      <c r="S1146" s="50"/>
      <c r="T1146" s="50"/>
      <c r="U1146" s="50"/>
      <c r="V1146" s="50"/>
      <c r="W1146" s="50"/>
      <c r="X1146" s="50"/>
      <c r="Y1146" s="50"/>
      <c r="Z1146" s="50"/>
      <c r="AA1146" s="50"/>
      <c r="AB1146" s="50"/>
      <c r="AC1146" s="50"/>
      <c r="AD1146" s="50"/>
      <c r="AE1146" s="50"/>
      <c r="AF1146" s="50"/>
      <c r="AG1146" s="50"/>
      <c r="AH1146" s="50"/>
      <c r="AI1146" s="50"/>
      <c r="AJ1146" s="50"/>
      <c r="AK1146" s="50"/>
      <c r="AL1146" s="50"/>
      <c r="AM1146" s="50"/>
      <c r="AN1146" s="50"/>
      <c r="AO1146" s="50"/>
      <c r="AP1146" s="50"/>
      <c r="AQ1146" s="50"/>
      <c r="AR1146" s="50"/>
      <c r="AS1146" s="50"/>
      <c r="AT1146" s="50"/>
      <c r="AU1146" s="50"/>
      <c r="AV1146" s="50"/>
      <c r="AW1146" s="50"/>
      <c r="AX1146" s="50"/>
      <c r="AY1146" s="50"/>
      <c r="AZ1146" s="50"/>
      <c r="BA1146" s="50"/>
      <c r="BB1146" s="50"/>
      <c r="BC1146" s="50"/>
      <c r="BD1146" s="50"/>
      <c r="BE1146" s="50"/>
      <c r="BF1146" s="50"/>
      <c r="BG1146" s="50"/>
      <c r="BH1146" s="50"/>
      <c r="BI1146" s="50"/>
      <c r="BJ1146" s="50"/>
      <c r="BK1146" s="50"/>
      <c r="BL1146" s="50"/>
      <c r="BM1146" s="50"/>
      <c r="BN1146" s="50"/>
      <c r="BO1146" s="50"/>
      <c r="BP1146" s="50"/>
      <c r="BQ1146" s="50"/>
      <c r="BR1146" s="50"/>
      <c r="BS1146" s="50"/>
      <c r="BT1146" s="50"/>
      <c r="BU1146" s="51"/>
      <c r="BV1146" s="51"/>
      <c r="BW1146" s="51"/>
      <c r="BX1146" s="51"/>
      <c r="BY1146" s="51"/>
      <c r="BZ1146" s="51"/>
      <c r="CA1146" s="51"/>
      <c r="CB1146" s="51"/>
      <c r="CC1146" s="51"/>
      <c r="CD1146" s="51"/>
      <c r="CE1146" s="51"/>
      <c r="CF1146" s="51"/>
      <c r="CG1146" s="51"/>
      <c r="CH1146" s="51"/>
      <c r="CI1146" s="51"/>
      <c r="CJ1146" s="51"/>
      <c r="CK1146" s="51"/>
      <c r="CL1146" s="51"/>
      <c r="CM1146" s="51"/>
      <c r="CN1146" s="51"/>
      <c r="CO1146" s="51"/>
      <c r="CP1146" s="51"/>
      <c r="CQ1146" s="51"/>
      <c r="CR1146" s="51"/>
      <c r="CS1146" s="51"/>
      <c r="CT1146" s="51"/>
      <c r="CU1146" s="51"/>
      <c r="CV1146" s="51"/>
      <c r="CW1146" s="51"/>
      <c r="CX1146" s="51"/>
      <c r="CY1146" s="51"/>
      <c r="CZ1146" s="51"/>
      <c r="DA1146" s="51"/>
      <c r="DB1146" s="51"/>
      <c r="DC1146" s="51"/>
      <c r="DD1146" s="51"/>
      <c r="DE1146" s="51"/>
      <c r="DF1146" s="51"/>
      <c r="DG1146" s="51"/>
      <c r="DH1146" s="51"/>
      <c r="DI1146" s="51"/>
      <c r="DJ1146" s="51"/>
      <c r="DK1146" s="51"/>
      <c r="DL1146" s="51"/>
      <c r="DM1146" s="51"/>
      <c r="DN1146" s="51"/>
      <c r="DO1146" s="51"/>
      <c r="DP1146" s="51"/>
      <c r="DQ1146" s="51"/>
      <c r="DR1146" s="51"/>
      <c r="DS1146" s="51"/>
      <c r="DT1146" s="51"/>
      <c r="DU1146" s="51"/>
      <c r="DV1146" s="51"/>
      <c r="DW1146" s="51"/>
      <c r="DX1146" s="51"/>
      <c r="DY1146" s="51"/>
      <c r="DZ1146" s="51"/>
      <c r="EA1146" s="51"/>
      <c r="EB1146" s="51"/>
      <c r="EC1146" s="51"/>
      <c r="ED1146" s="51"/>
      <c r="EE1146" s="51"/>
      <c r="EF1146" s="51"/>
      <c r="EG1146" s="51"/>
      <c r="EH1146" s="51"/>
      <c r="EI1146" s="51"/>
      <c r="EJ1146" s="51"/>
      <c r="EK1146" s="51"/>
      <c r="EL1146" s="51"/>
      <c r="EM1146" s="51"/>
      <c r="EN1146" s="51"/>
      <c r="EO1146" s="51"/>
      <c r="EP1146" s="51"/>
      <c r="EQ1146" s="51"/>
      <c r="ER1146" s="51"/>
      <c r="ES1146" s="51"/>
      <c r="ET1146" s="51"/>
      <c r="EU1146" s="51"/>
      <c r="EV1146" s="51"/>
      <c r="EW1146" s="51"/>
      <c r="EX1146" s="51"/>
      <c r="EY1146" s="51"/>
      <c r="EZ1146" s="51"/>
      <c r="FA1146" s="51"/>
    </row>
    <row r="1147" spans="1:157" x14ac:dyDescent="0.25">
      <c r="A1147" s="52"/>
      <c r="B1147" s="53"/>
      <c r="C1147" s="53"/>
      <c r="D1147" s="53"/>
      <c r="E1147" s="53"/>
      <c r="F1147" s="53"/>
      <c r="G1147" s="53"/>
      <c r="H1147" s="185"/>
      <c r="I1147" s="53"/>
      <c r="J1147" s="53"/>
      <c r="K1147" s="53"/>
      <c r="L1147" s="54"/>
      <c r="M1147" s="53"/>
      <c r="N1147" s="53"/>
      <c r="O1147" s="53"/>
      <c r="P1147" s="53"/>
      <c r="Q1147" s="53"/>
      <c r="R1147" s="53"/>
      <c r="S1147" s="53"/>
      <c r="T1147" s="53"/>
      <c r="U1147" s="53"/>
      <c r="V1147" s="53"/>
      <c r="W1147" s="53"/>
      <c r="X1147" s="53"/>
      <c r="Y1147" s="53"/>
      <c r="Z1147" s="53"/>
      <c r="AA1147" s="53"/>
      <c r="AB1147" s="53"/>
      <c r="AC1147" s="53"/>
      <c r="AD1147" s="54"/>
      <c r="AE1147" s="54"/>
      <c r="AF1147" s="54"/>
      <c r="AG1147" s="53"/>
      <c r="AH1147" s="53"/>
      <c r="AI1147" s="53"/>
      <c r="AJ1147" s="53"/>
      <c r="AK1147" s="53"/>
      <c r="AL1147" s="54"/>
      <c r="AM1147" s="54"/>
      <c r="AN1147" s="54"/>
      <c r="AO1147" s="54"/>
      <c r="AP1147" s="55"/>
      <c r="AQ1147" s="55"/>
      <c r="AR1147" s="55"/>
      <c r="AS1147" s="55"/>
      <c r="AT1147" s="55"/>
      <c r="AU1147" s="55"/>
      <c r="AV1147" s="53"/>
      <c r="AW1147" s="53"/>
      <c r="AX1147" s="55"/>
      <c r="AY1147" s="53"/>
      <c r="AZ1147" s="53"/>
      <c r="BA1147" s="53"/>
      <c r="BB1147" s="53"/>
      <c r="BC1147" s="53"/>
      <c r="BD1147" s="53"/>
      <c r="BE1147" s="53"/>
      <c r="BF1147" s="53"/>
      <c r="BG1147" s="53"/>
      <c r="BH1147" s="53"/>
      <c r="BI1147" s="53"/>
      <c r="BJ1147" s="53"/>
      <c r="BK1147" s="53"/>
      <c r="BL1147" s="53"/>
      <c r="BM1147" s="54"/>
      <c r="BN1147" s="54"/>
      <c r="BO1147" s="54"/>
      <c r="BP1147" s="53"/>
      <c r="BQ1147" s="53"/>
      <c r="BR1147" s="53"/>
      <c r="BS1147" s="56"/>
      <c r="BT1147" s="53" t="s">
        <v>569</v>
      </c>
      <c r="BU1147" s="57" t="s">
        <v>570</v>
      </c>
      <c r="BV1147" s="57" t="s">
        <v>571</v>
      </c>
      <c r="BW1147" s="57" t="s">
        <v>571</v>
      </c>
      <c r="BX1147" s="57" t="s">
        <v>571</v>
      </c>
      <c r="BY1147" s="57" t="s">
        <v>571</v>
      </c>
      <c r="BZ1147" s="57" t="s">
        <v>571</v>
      </c>
      <c r="CA1147" s="57" t="s">
        <v>572</v>
      </c>
      <c r="CB1147" s="57" t="s">
        <v>573</v>
      </c>
      <c r="CC1147" s="57" t="s">
        <v>573</v>
      </c>
      <c r="CD1147" s="57" t="s">
        <v>573</v>
      </c>
      <c r="CE1147" s="57" t="s">
        <v>573</v>
      </c>
      <c r="CF1147" s="57" t="s">
        <v>573</v>
      </c>
      <c r="CG1147" s="57" t="s">
        <v>573</v>
      </c>
      <c r="CH1147" s="57" t="s">
        <v>573</v>
      </c>
      <c r="CI1147" s="57" t="s">
        <v>572</v>
      </c>
      <c r="CJ1147" s="57" t="s">
        <v>571</v>
      </c>
      <c r="CK1147" s="57" t="s">
        <v>571</v>
      </c>
      <c r="CL1147" s="57" t="s">
        <v>571</v>
      </c>
      <c r="CM1147" s="57" t="s">
        <v>571</v>
      </c>
      <c r="CN1147" s="57" t="s">
        <v>571</v>
      </c>
      <c r="CO1147" s="57" t="s">
        <v>571</v>
      </c>
      <c r="CP1147" s="57" t="s">
        <v>571</v>
      </c>
      <c r="CQ1147" s="57" t="s">
        <v>571</v>
      </c>
      <c r="CR1147" s="57" t="s">
        <v>571</v>
      </c>
      <c r="CS1147" s="57" t="s">
        <v>571</v>
      </c>
      <c r="CT1147" s="57" t="s">
        <v>571</v>
      </c>
      <c r="CU1147" s="57" t="s">
        <v>573</v>
      </c>
      <c r="CV1147" s="57" t="s">
        <v>573</v>
      </c>
      <c r="CW1147" s="57" t="s">
        <v>573</v>
      </c>
      <c r="CX1147" s="57" t="s">
        <v>573</v>
      </c>
      <c r="CY1147" s="57" t="s">
        <v>573</v>
      </c>
      <c r="CZ1147" s="57" t="s">
        <v>573</v>
      </c>
      <c r="DA1147" s="57" t="s">
        <v>573</v>
      </c>
      <c r="DB1147" s="57" t="s">
        <v>574</v>
      </c>
      <c r="DC1147" s="57" t="s">
        <v>574</v>
      </c>
      <c r="DD1147" s="57" t="s">
        <v>574</v>
      </c>
      <c r="DE1147" s="57" t="s">
        <v>574</v>
      </c>
      <c r="DF1147" s="57" t="s">
        <v>575</v>
      </c>
      <c r="DG1147" s="57" t="s">
        <v>576</v>
      </c>
      <c r="DH1147" s="57" t="s">
        <v>576</v>
      </c>
      <c r="DI1147" s="57" t="s">
        <v>576</v>
      </c>
      <c r="DJ1147" s="57" t="s">
        <v>576</v>
      </c>
      <c r="DK1147" s="57" t="s">
        <v>576</v>
      </c>
      <c r="DL1147" s="57" t="s">
        <v>576</v>
      </c>
      <c r="DM1147" s="57" t="s">
        <v>576</v>
      </c>
      <c r="DN1147" s="57" t="s">
        <v>576</v>
      </c>
      <c r="DO1147" s="57" t="s">
        <v>576</v>
      </c>
      <c r="DP1147" s="57" t="s">
        <v>576</v>
      </c>
      <c r="DQ1147" s="57" t="s">
        <v>576</v>
      </c>
      <c r="DR1147" s="57" t="s">
        <v>576</v>
      </c>
      <c r="DS1147" s="57" t="s">
        <v>576</v>
      </c>
      <c r="DT1147" s="57" t="s">
        <v>576</v>
      </c>
      <c r="DU1147" s="57" t="s">
        <v>576</v>
      </c>
      <c r="DV1147" s="57" t="s">
        <v>576</v>
      </c>
      <c r="DW1147" s="57" t="s">
        <v>576</v>
      </c>
      <c r="DX1147" s="57" t="s">
        <v>576</v>
      </c>
      <c r="DY1147" s="57" t="s">
        <v>576</v>
      </c>
      <c r="DZ1147" s="57" t="s">
        <v>576</v>
      </c>
      <c r="EA1147" s="57" t="s">
        <v>576</v>
      </c>
      <c r="EB1147" s="57" t="s">
        <v>576</v>
      </c>
      <c r="EC1147" s="57" t="s">
        <v>576</v>
      </c>
      <c r="ED1147" s="57" t="s">
        <v>576</v>
      </c>
      <c r="EE1147" s="57" t="s">
        <v>576</v>
      </c>
      <c r="EF1147" s="57" t="s">
        <v>576</v>
      </c>
      <c r="EG1147" s="57" t="s">
        <v>576</v>
      </c>
      <c r="EH1147" s="57" t="s">
        <v>576</v>
      </c>
      <c r="EI1147" s="57" t="s">
        <v>576</v>
      </c>
      <c r="EJ1147" s="57" t="s">
        <v>576</v>
      </c>
      <c r="EK1147" s="57" t="s">
        <v>576</v>
      </c>
      <c r="EL1147" s="57" t="s">
        <v>576</v>
      </c>
      <c r="EM1147" s="57" t="s">
        <v>576</v>
      </c>
      <c r="EN1147" s="57" t="s">
        <v>576</v>
      </c>
      <c r="EO1147" s="57" t="s">
        <v>576</v>
      </c>
      <c r="EP1147" s="57" t="s">
        <v>576</v>
      </c>
      <c r="EQ1147" s="57" t="s">
        <v>576</v>
      </c>
      <c r="ER1147" s="57" t="s">
        <v>576</v>
      </c>
      <c r="ES1147" s="57" t="s">
        <v>576</v>
      </c>
      <c r="ET1147" s="57" t="s">
        <v>576</v>
      </c>
      <c r="EU1147" s="57" t="s">
        <v>576</v>
      </c>
      <c r="EV1147" s="57" t="s">
        <v>572</v>
      </c>
      <c r="EW1147" s="57" t="s">
        <v>572</v>
      </c>
      <c r="EX1147" s="57" t="s">
        <v>577</v>
      </c>
      <c r="EY1147" s="57" t="s">
        <v>572</v>
      </c>
      <c r="EZ1147" s="57" t="s">
        <v>572</v>
      </c>
      <c r="FA1147" s="57" t="s">
        <v>572</v>
      </c>
    </row>
    <row r="1148" spans="1:157" x14ac:dyDescent="0.25">
      <c r="A1148" s="52"/>
      <c r="B1148" s="53"/>
      <c r="C1148" s="54"/>
      <c r="D1148" s="54"/>
      <c r="E1148" s="54"/>
      <c r="F1148" s="54"/>
      <c r="G1148" s="54"/>
      <c r="H1148" s="186"/>
      <c r="I1148" s="54"/>
      <c r="J1148" s="54"/>
      <c r="K1148" s="54"/>
      <c r="L1148" s="54"/>
      <c r="M1148" s="54"/>
      <c r="N1148" s="54"/>
      <c r="O1148" s="54"/>
      <c r="P1148" s="54"/>
      <c r="Q1148" s="53" t="s">
        <v>571</v>
      </c>
      <c r="R1148" s="53" t="s">
        <v>571</v>
      </c>
      <c r="S1148" s="53" t="s">
        <v>571</v>
      </c>
      <c r="T1148" s="53" t="s">
        <v>571</v>
      </c>
      <c r="U1148" s="53" t="s">
        <v>571</v>
      </c>
      <c r="V1148" s="53" t="s">
        <v>571</v>
      </c>
      <c r="W1148" s="53" t="s">
        <v>571</v>
      </c>
      <c r="X1148" s="53" t="s">
        <v>571</v>
      </c>
      <c r="Y1148" s="53" t="s">
        <v>571</v>
      </c>
      <c r="Z1148" s="53" t="s">
        <v>571</v>
      </c>
      <c r="AA1148" s="53" t="s">
        <v>571</v>
      </c>
      <c r="AB1148" s="53" t="s">
        <v>571</v>
      </c>
      <c r="AC1148" s="53" t="s">
        <v>571</v>
      </c>
      <c r="AD1148" s="54" t="s">
        <v>571</v>
      </c>
      <c r="AE1148" s="54" t="s">
        <v>571</v>
      </c>
      <c r="AF1148" s="54" t="s">
        <v>571</v>
      </c>
      <c r="AG1148" s="53" t="s">
        <v>571</v>
      </c>
      <c r="AH1148" s="53" t="s">
        <v>571</v>
      </c>
      <c r="AI1148" s="53" t="s">
        <v>571</v>
      </c>
      <c r="AJ1148" s="53" t="s">
        <v>571</v>
      </c>
      <c r="AK1148" s="54"/>
      <c r="AL1148" s="54"/>
      <c r="AM1148" s="54"/>
      <c r="AN1148" s="54"/>
      <c r="AO1148" s="54"/>
      <c r="AP1148" s="54"/>
      <c r="AQ1148" s="54"/>
      <c r="AR1148" s="54"/>
      <c r="AS1148" s="54"/>
      <c r="AT1148" s="54"/>
      <c r="AU1148" s="54"/>
      <c r="AV1148" s="54"/>
      <c r="AW1148" s="54"/>
      <c r="AX1148" s="54"/>
      <c r="AY1148" s="54"/>
      <c r="AZ1148" s="53" t="s">
        <v>573</v>
      </c>
      <c r="BA1148" s="55" t="s">
        <v>573</v>
      </c>
      <c r="BB1148" s="55" t="s">
        <v>573</v>
      </c>
      <c r="BC1148" s="55" t="s">
        <v>573</v>
      </c>
      <c r="BD1148" s="55" t="s">
        <v>573</v>
      </c>
      <c r="BE1148" s="55" t="s">
        <v>573</v>
      </c>
      <c r="BF1148" s="53" t="s">
        <v>573</v>
      </c>
      <c r="BG1148" s="55" t="s">
        <v>573</v>
      </c>
      <c r="BH1148" s="55" t="s">
        <v>573</v>
      </c>
      <c r="BI1148" s="55" t="s">
        <v>573</v>
      </c>
      <c r="BJ1148" s="53" t="s">
        <v>573</v>
      </c>
      <c r="BK1148" s="55" t="s">
        <v>573</v>
      </c>
      <c r="BL1148" s="55" t="s">
        <v>573</v>
      </c>
      <c r="BM1148" s="53" t="s">
        <v>573</v>
      </c>
      <c r="BN1148" s="53" t="s">
        <v>573</v>
      </c>
      <c r="BO1148" s="53" t="s">
        <v>573</v>
      </c>
      <c r="BP1148" s="55" t="s">
        <v>573</v>
      </c>
      <c r="BQ1148" s="55" t="s">
        <v>573</v>
      </c>
      <c r="BR1148" s="55" t="s">
        <v>573</v>
      </c>
      <c r="BS1148" s="58" t="s">
        <v>573</v>
      </c>
      <c r="BT1148" s="54" t="s">
        <v>578</v>
      </c>
      <c r="BU1148" s="59" t="s">
        <v>578</v>
      </c>
      <c r="BV1148" s="59" t="s">
        <v>578</v>
      </c>
      <c r="BW1148" s="59" t="s">
        <v>578</v>
      </c>
      <c r="BX1148" s="59" t="s">
        <v>579</v>
      </c>
      <c r="BY1148" s="59" t="s">
        <v>579</v>
      </c>
      <c r="BZ1148" s="59" t="s">
        <v>580</v>
      </c>
      <c r="CA1148" s="59" t="s">
        <v>581</v>
      </c>
      <c r="CB1148" s="59" t="s">
        <v>578</v>
      </c>
      <c r="CC1148" s="59" t="s">
        <v>578</v>
      </c>
      <c r="CD1148" s="59" t="s">
        <v>578</v>
      </c>
      <c r="CE1148" s="59" t="s">
        <v>578</v>
      </c>
      <c r="CF1148" s="59" t="s">
        <v>579</v>
      </c>
      <c r="CG1148" s="59" t="s">
        <v>579</v>
      </c>
      <c r="CH1148" s="59" t="s">
        <v>580</v>
      </c>
      <c r="CI1148" s="59" t="s">
        <v>574</v>
      </c>
      <c r="CJ1148" s="59" t="s">
        <v>582</v>
      </c>
      <c r="CK1148" s="59" t="s">
        <v>578</v>
      </c>
      <c r="CL1148" s="59" t="s">
        <v>583</v>
      </c>
      <c r="CM1148" s="59" t="s">
        <v>583</v>
      </c>
      <c r="CN1148" s="59" t="s">
        <v>579</v>
      </c>
      <c r="CO1148" s="59" t="s">
        <v>584</v>
      </c>
      <c r="CP1148" s="59" t="s">
        <v>585</v>
      </c>
      <c r="CQ1148" s="59" t="s">
        <v>586</v>
      </c>
      <c r="CR1148" s="59" t="s">
        <v>587</v>
      </c>
      <c r="CS1148" s="59" t="s">
        <v>588</v>
      </c>
      <c r="CT1148" s="59" t="s">
        <v>589</v>
      </c>
      <c r="CU1148" s="59" t="s">
        <v>582</v>
      </c>
      <c r="CV1148" s="59" t="s">
        <v>578</v>
      </c>
      <c r="CW1148" s="59" t="s">
        <v>583</v>
      </c>
      <c r="CX1148" s="59" t="s">
        <v>583</v>
      </c>
      <c r="CY1148" s="59" t="s">
        <v>579</v>
      </c>
      <c r="CZ1148" s="59" t="s">
        <v>584</v>
      </c>
      <c r="DA1148" s="59" t="s">
        <v>585</v>
      </c>
      <c r="DB1148" s="59" t="s">
        <v>586</v>
      </c>
      <c r="DC1148" s="59" t="s">
        <v>587</v>
      </c>
      <c r="DD1148" s="59" t="s">
        <v>588</v>
      </c>
      <c r="DE1148" s="59" t="s">
        <v>589</v>
      </c>
      <c r="DF1148" s="59" t="s">
        <v>590</v>
      </c>
      <c r="DG1148" s="59" t="s">
        <v>578</v>
      </c>
      <c r="DH1148" s="59" t="s">
        <v>579</v>
      </c>
      <c r="DI1148" s="59" t="s">
        <v>580</v>
      </c>
      <c r="DJ1148" s="59" t="s">
        <v>591</v>
      </c>
      <c r="DK1148" s="59" t="s">
        <v>578</v>
      </c>
      <c r="DL1148" s="59" t="s">
        <v>578</v>
      </c>
      <c r="DM1148" s="59" t="s">
        <v>578</v>
      </c>
      <c r="DN1148" s="59" t="s">
        <v>578</v>
      </c>
      <c r="DO1148" s="59" t="s">
        <v>579</v>
      </c>
      <c r="DP1148" s="59" t="s">
        <v>579</v>
      </c>
      <c r="DQ1148" s="59" t="s">
        <v>579</v>
      </c>
      <c r="DR1148" s="59" t="s">
        <v>580</v>
      </c>
      <c r="DS1148" s="59" t="s">
        <v>580</v>
      </c>
      <c r="DT1148" s="59" t="s">
        <v>591</v>
      </c>
      <c r="DU1148" s="59" t="s">
        <v>578</v>
      </c>
      <c r="DV1148" s="59" t="s">
        <v>578</v>
      </c>
      <c r="DW1148" s="59" t="s">
        <v>578</v>
      </c>
      <c r="DX1148" s="59" t="s">
        <v>578</v>
      </c>
      <c r="DY1148" s="59" t="s">
        <v>578</v>
      </c>
      <c r="DZ1148" s="59" t="s">
        <v>578</v>
      </c>
      <c r="EA1148" s="59" t="s">
        <v>578</v>
      </c>
      <c r="EB1148" s="59" t="s">
        <v>578</v>
      </c>
      <c r="EC1148" s="59" t="s">
        <v>578</v>
      </c>
      <c r="ED1148" s="59" t="s">
        <v>578</v>
      </c>
      <c r="EE1148" s="59" t="s">
        <v>579</v>
      </c>
      <c r="EF1148" s="59" t="s">
        <v>579</v>
      </c>
      <c r="EG1148" s="59" t="s">
        <v>579</v>
      </c>
      <c r="EH1148" s="59" t="s">
        <v>579</v>
      </c>
      <c r="EI1148" s="59" t="s">
        <v>579</v>
      </c>
      <c r="EJ1148" s="59" t="s">
        <v>579</v>
      </c>
      <c r="EK1148" s="59" t="s">
        <v>580</v>
      </c>
      <c r="EL1148" s="59" t="s">
        <v>580</v>
      </c>
      <c r="EM1148" s="59" t="s">
        <v>580</v>
      </c>
      <c r="EN1148" s="59" t="s">
        <v>591</v>
      </c>
      <c r="EO1148" s="59" t="s">
        <v>578</v>
      </c>
      <c r="EP1148" s="59" t="s">
        <v>578</v>
      </c>
      <c r="EQ1148" s="59" t="s">
        <v>578</v>
      </c>
      <c r="ER1148" s="59" t="s">
        <v>578</v>
      </c>
      <c r="ES1148" s="59" t="s">
        <v>579</v>
      </c>
      <c r="ET1148" s="59" t="s">
        <v>579</v>
      </c>
      <c r="EU1148" s="59" t="s">
        <v>580</v>
      </c>
      <c r="EV1148" s="59" t="s">
        <v>592</v>
      </c>
      <c r="EW1148" s="59" t="s">
        <v>592</v>
      </c>
      <c r="EX1148" s="59" t="s">
        <v>590</v>
      </c>
      <c r="EY1148" s="59" t="s">
        <v>593</v>
      </c>
      <c r="EZ1148" s="59" t="s">
        <v>593</v>
      </c>
      <c r="FA1148" s="59" t="s">
        <v>593</v>
      </c>
    </row>
    <row r="1149" spans="1:157" x14ac:dyDescent="0.25">
      <c r="A1149" s="52"/>
      <c r="B1149" s="53"/>
      <c r="C1149" s="53"/>
      <c r="D1149" s="53"/>
      <c r="E1149" s="53"/>
      <c r="F1149" s="53"/>
      <c r="G1149" s="53" t="s">
        <v>571</v>
      </c>
      <c r="H1149" s="185" t="s">
        <v>571</v>
      </c>
      <c r="I1149" s="53" t="s">
        <v>571</v>
      </c>
      <c r="J1149" s="53" t="s">
        <v>571</v>
      </c>
      <c r="K1149" s="53" t="s">
        <v>571</v>
      </c>
      <c r="L1149" s="54" t="s">
        <v>571</v>
      </c>
      <c r="M1149" s="53" t="s">
        <v>571</v>
      </c>
      <c r="N1149" s="53" t="s">
        <v>571</v>
      </c>
      <c r="O1149" s="53" t="s">
        <v>571</v>
      </c>
      <c r="P1149" s="53" t="s">
        <v>571</v>
      </c>
      <c r="Q1149" s="53" t="s">
        <v>594</v>
      </c>
      <c r="R1149" s="53" t="s">
        <v>594</v>
      </c>
      <c r="S1149" s="53" t="s">
        <v>594</v>
      </c>
      <c r="T1149" s="53" t="s">
        <v>594</v>
      </c>
      <c r="U1149" s="53" t="s">
        <v>594</v>
      </c>
      <c r="V1149" s="53" t="s">
        <v>594</v>
      </c>
      <c r="W1149" s="53" t="s">
        <v>594</v>
      </c>
      <c r="X1149" s="53" t="s">
        <v>594</v>
      </c>
      <c r="Y1149" s="53" t="s">
        <v>594</v>
      </c>
      <c r="Z1149" s="53" t="s">
        <v>594</v>
      </c>
      <c r="AA1149" s="53" t="s">
        <v>595</v>
      </c>
      <c r="AB1149" s="53" t="s">
        <v>595</v>
      </c>
      <c r="AC1149" s="53" t="s">
        <v>595</v>
      </c>
      <c r="AD1149" s="54" t="s">
        <v>595</v>
      </c>
      <c r="AE1149" s="54" t="s">
        <v>595</v>
      </c>
      <c r="AF1149" s="54" t="s">
        <v>595</v>
      </c>
      <c r="AG1149" s="53" t="s">
        <v>596</v>
      </c>
      <c r="AH1149" s="53" t="s">
        <v>596</v>
      </c>
      <c r="AI1149" s="53" t="s">
        <v>596</v>
      </c>
      <c r="AJ1149" s="53" t="s">
        <v>597</v>
      </c>
      <c r="AK1149" s="53"/>
      <c r="AL1149" s="54"/>
      <c r="AM1149" s="54"/>
      <c r="AN1149" s="54"/>
      <c r="AO1149" s="54"/>
      <c r="AP1149" s="55" t="s">
        <v>573</v>
      </c>
      <c r="AQ1149" s="55" t="s">
        <v>573</v>
      </c>
      <c r="AR1149" s="55" t="s">
        <v>573</v>
      </c>
      <c r="AS1149" s="55" t="s">
        <v>573</v>
      </c>
      <c r="AT1149" s="55" t="s">
        <v>573</v>
      </c>
      <c r="AU1149" s="55" t="s">
        <v>573</v>
      </c>
      <c r="AV1149" s="53" t="s">
        <v>573</v>
      </c>
      <c r="AW1149" s="53" t="s">
        <v>573</v>
      </c>
      <c r="AX1149" s="55" t="s">
        <v>573</v>
      </c>
      <c r="AY1149" s="53" t="s">
        <v>573</v>
      </c>
      <c r="AZ1149" s="53" t="s">
        <v>594</v>
      </c>
      <c r="BA1149" s="53" t="s">
        <v>594</v>
      </c>
      <c r="BB1149" s="53" t="s">
        <v>594</v>
      </c>
      <c r="BC1149" s="53" t="s">
        <v>594</v>
      </c>
      <c r="BD1149" s="53" t="s">
        <v>594</v>
      </c>
      <c r="BE1149" s="53" t="s">
        <v>594</v>
      </c>
      <c r="BF1149" s="53" t="s">
        <v>594</v>
      </c>
      <c r="BG1149" s="53" t="s">
        <v>594</v>
      </c>
      <c r="BH1149" s="53" t="s">
        <v>594</v>
      </c>
      <c r="BI1149" s="53" t="s">
        <v>594</v>
      </c>
      <c r="BJ1149" s="53" t="s">
        <v>595</v>
      </c>
      <c r="BK1149" s="53" t="s">
        <v>595</v>
      </c>
      <c r="BL1149" s="53" t="s">
        <v>595</v>
      </c>
      <c r="BM1149" s="54" t="s">
        <v>595</v>
      </c>
      <c r="BN1149" s="54" t="s">
        <v>595</v>
      </c>
      <c r="BO1149" s="54" t="s">
        <v>595</v>
      </c>
      <c r="BP1149" s="53" t="s">
        <v>596</v>
      </c>
      <c r="BQ1149" s="53" t="s">
        <v>596</v>
      </c>
      <c r="BR1149" s="53" t="s">
        <v>596</v>
      </c>
      <c r="BS1149" s="60" t="s">
        <v>597</v>
      </c>
      <c r="BT1149" s="53" t="s">
        <v>578</v>
      </c>
      <c r="BU1149" s="59" t="s">
        <v>578</v>
      </c>
      <c r="BV1149" s="59" t="s">
        <v>579</v>
      </c>
      <c r="BW1149" s="59" t="s">
        <v>579</v>
      </c>
      <c r="BX1149" s="59" t="s">
        <v>580</v>
      </c>
      <c r="BY1149" s="59" t="s">
        <v>580</v>
      </c>
      <c r="BZ1149" s="59" t="s">
        <v>580</v>
      </c>
      <c r="CA1149" s="59" t="s">
        <v>598</v>
      </c>
      <c r="CB1149" s="59" t="s">
        <v>578</v>
      </c>
      <c r="CC1149" s="59" t="s">
        <v>578</v>
      </c>
      <c r="CD1149" s="59" t="s">
        <v>579</v>
      </c>
      <c r="CE1149" s="59" t="s">
        <v>579</v>
      </c>
      <c r="CF1149" s="59" t="s">
        <v>580</v>
      </c>
      <c r="CG1149" s="59" t="s">
        <v>580</v>
      </c>
      <c r="CH1149" s="59" t="s">
        <v>580</v>
      </c>
      <c r="CI1149" s="59" t="s">
        <v>598</v>
      </c>
      <c r="CJ1149" s="59" t="s">
        <v>583</v>
      </c>
      <c r="CK1149" s="59" t="s">
        <v>583</v>
      </c>
      <c r="CL1149" s="59" t="s">
        <v>584</v>
      </c>
      <c r="CM1149" s="59" t="s">
        <v>585</v>
      </c>
      <c r="CN1149" s="59" t="s">
        <v>585</v>
      </c>
      <c r="CO1149" s="59" t="s">
        <v>599</v>
      </c>
      <c r="CP1149" s="59" t="s">
        <v>600</v>
      </c>
      <c r="CQ1149" s="59" t="s">
        <v>601</v>
      </c>
      <c r="CR1149" s="59" t="s">
        <v>601</v>
      </c>
      <c r="CS1149" s="59" t="s">
        <v>601</v>
      </c>
      <c r="CT1149" s="59" t="s">
        <v>601</v>
      </c>
      <c r="CU1149" s="59" t="s">
        <v>583</v>
      </c>
      <c r="CV1149" s="59" t="s">
        <v>583</v>
      </c>
      <c r="CW1149" s="59" t="s">
        <v>584</v>
      </c>
      <c r="CX1149" s="59" t="s">
        <v>585</v>
      </c>
      <c r="CY1149" s="59" t="s">
        <v>585</v>
      </c>
      <c r="CZ1149" s="59" t="s">
        <v>599</v>
      </c>
      <c r="DA1149" s="59" t="s">
        <v>600</v>
      </c>
      <c r="DB1149" s="59" t="s">
        <v>601</v>
      </c>
      <c r="DC1149" s="59" t="s">
        <v>601</v>
      </c>
      <c r="DD1149" s="59" t="s">
        <v>601</v>
      </c>
      <c r="DE1149" s="59" t="s">
        <v>601</v>
      </c>
      <c r="DF1149" s="59"/>
      <c r="DG1149" s="59"/>
      <c r="DH1149" s="59"/>
      <c r="DI1149" s="59"/>
      <c r="DJ1149" s="59"/>
      <c r="DK1149" s="59" t="s">
        <v>578</v>
      </c>
      <c r="DL1149" s="59" t="s">
        <v>579</v>
      </c>
      <c r="DM1149" s="59" t="s">
        <v>580</v>
      </c>
      <c r="DN1149" s="59" t="s">
        <v>591</v>
      </c>
      <c r="DO1149" s="59" t="s">
        <v>579</v>
      </c>
      <c r="DP1149" s="59" t="s">
        <v>580</v>
      </c>
      <c r="DQ1149" s="59" t="s">
        <v>591</v>
      </c>
      <c r="DR1149" s="59" t="s">
        <v>580</v>
      </c>
      <c r="DS1149" s="59" t="s">
        <v>591</v>
      </c>
      <c r="DT1149" s="59" t="s">
        <v>591</v>
      </c>
      <c r="DU1149" s="59" t="s">
        <v>578</v>
      </c>
      <c r="DV1149" s="59" t="s">
        <v>578</v>
      </c>
      <c r="DW1149" s="59" t="s">
        <v>578</v>
      </c>
      <c r="DX1149" s="59" t="s">
        <v>578</v>
      </c>
      <c r="DY1149" s="59" t="s">
        <v>579</v>
      </c>
      <c r="DZ1149" s="59" t="s">
        <v>579</v>
      </c>
      <c r="EA1149" s="59" t="s">
        <v>579</v>
      </c>
      <c r="EB1149" s="59" t="s">
        <v>580</v>
      </c>
      <c r="EC1149" s="59" t="s">
        <v>580</v>
      </c>
      <c r="ED1149" s="59" t="s">
        <v>591</v>
      </c>
      <c r="EE1149" s="59" t="s">
        <v>579</v>
      </c>
      <c r="EF1149" s="59" t="s">
        <v>579</v>
      </c>
      <c r="EG1149" s="59" t="s">
        <v>579</v>
      </c>
      <c r="EH1149" s="59" t="s">
        <v>580</v>
      </c>
      <c r="EI1149" s="59" t="s">
        <v>580</v>
      </c>
      <c r="EJ1149" s="59" t="s">
        <v>591</v>
      </c>
      <c r="EK1149" s="59" t="s">
        <v>580</v>
      </c>
      <c r="EL1149" s="59" t="s">
        <v>580</v>
      </c>
      <c r="EM1149" s="59" t="s">
        <v>591</v>
      </c>
      <c r="EN1149" s="59" t="s">
        <v>591</v>
      </c>
      <c r="EO1149" s="59" t="s">
        <v>578</v>
      </c>
      <c r="EP1149" s="59" t="s">
        <v>578</v>
      </c>
      <c r="EQ1149" s="59" t="s">
        <v>579</v>
      </c>
      <c r="ER1149" s="59" t="s">
        <v>579</v>
      </c>
      <c r="ES1149" s="59" t="s">
        <v>580</v>
      </c>
      <c r="ET1149" s="59" t="s">
        <v>580</v>
      </c>
      <c r="EU1149" s="59" t="s">
        <v>580</v>
      </c>
      <c r="EV1149" s="59" t="s">
        <v>598</v>
      </c>
      <c r="EW1149" s="59" t="s">
        <v>602</v>
      </c>
      <c r="EX1149" s="59"/>
      <c r="EY1149" s="59" t="s">
        <v>603</v>
      </c>
      <c r="EZ1149" s="59" t="s">
        <v>604</v>
      </c>
      <c r="FA1149" s="59" t="s">
        <v>605</v>
      </c>
    </row>
    <row r="1150" spans="1:157" x14ac:dyDescent="0.25">
      <c r="A1150" s="52"/>
      <c r="B1150" s="53"/>
      <c r="C1150" s="53" t="s">
        <v>571</v>
      </c>
      <c r="D1150" s="53" t="s">
        <v>571</v>
      </c>
      <c r="E1150" s="53" t="s">
        <v>606</v>
      </c>
      <c r="F1150" s="53" t="s">
        <v>571</v>
      </c>
      <c r="G1150" s="53" t="s">
        <v>594</v>
      </c>
      <c r="H1150" s="185" t="s">
        <v>594</v>
      </c>
      <c r="I1150" s="53" t="s">
        <v>594</v>
      </c>
      <c r="J1150" s="53" t="s">
        <v>594</v>
      </c>
      <c r="K1150" s="53" t="s">
        <v>595</v>
      </c>
      <c r="L1150" s="54" t="s">
        <v>595</v>
      </c>
      <c r="M1150" s="53" t="s">
        <v>595</v>
      </c>
      <c r="N1150" s="53" t="s">
        <v>596</v>
      </c>
      <c r="O1150" s="53" t="s">
        <v>596</v>
      </c>
      <c r="P1150" s="53" t="s">
        <v>597</v>
      </c>
      <c r="Q1150" s="53" t="s">
        <v>594</v>
      </c>
      <c r="R1150" s="53" t="s">
        <v>594</v>
      </c>
      <c r="S1150" s="53" t="s">
        <v>594</v>
      </c>
      <c r="T1150" s="53" t="s">
        <v>594</v>
      </c>
      <c r="U1150" s="53" t="s">
        <v>595</v>
      </c>
      <c r="V1150" s="53" t="s">
        <v>595</v>
      </c>
      <c r="W1150" s="53" t="s">
        <v>595</v>
      </c>
      <c r="X1150" s="53" t="s">
        <v>596</v>
      </c>
      <c r="Y1150" s="53" t="s">
        <v>596</v>
      </c>
      <c r="Z1150" s="53" t="s">
        <v>597</v>
      </c>
      <c r="AA1150" s="53" t="s">
        <v>595</v>
      </c>
      <c r="AB1150" s="53" t="s">
        <v>595</v>
      </c>
      <c r="AC1150" s="53" t="s">
        <v>595</v>
      </c>
      <c r="AD1150" s="54" t="s">
        <v>596</v>
      </c>
      <c r="AE1150" s="54" t="s">
        <v>596</v>
      </c>
      <c r="AF1150" s="54" t="s">
        <v>597</v>
      </c>
      <c r="AG1150" s="53" t="s">
        <v>596</v>
      </c>
      <c r="AH1150" s="53" t="s">
        <v>596</v>
      </c>
      <c r="AI1150" s="53" t="s">
        <v>597</v>
      </c>
      <c r="AJ1150" s="53" t="s">
        <v>597</v>
      </c>
      <c r="AK1150" s="53"/>
      <c r="AL1150" s="55" t="s">
        <v>573</v>
      </c>
      <c r="AM1150" s="55" t="s">
        <v>573</v>
      </c>
      <c r="AN1150" s="53" t="s">
        <v>573</v>
      </c>
      <c r="AO1150" s="55" t="s">
        <v>573</v>
      </c>
      <c r="AP1150" s="53" t="s">
        <v>594</v>
      </c>
      <c r="AQ1150" s="53" t="s">
        <v>594</v>
      </c>
      <c r="AR1150" s="53" t="s">
        <v>594</v>
      </c>
      <c r="AS1150" s="53" t="s">
        <v>594</v>
      </c>
      <c r="AT1150" s="53" t="s">
        <v>595</v>
      </c>
      <c r="AU1150" s="54" t="s">
        <v>595</v>
      </c>
      <c r="AV1150" s="53" t="s">
        <v>595</v>
      </c>
      <c r="AW1150" s="53" t="s">
        <v>596</v>
      </c>
      <c r="AX1150" s="53" t="s">
        <v>596</v>
      </c>
      <c r="AY1150" s="53" t="s">
        <v>597</v>
      </c>
      <c r="AZ1150" s="53" t="s">
        <v>594</v>
      </c>
      <c r="BA1150" s="53" t="s">
        <v>594</v>
      </c>
      <c r="BB1150" s="53" t="s">
        <v>594</v>
      </c>
      <c r="BC1150" s="53" t="s">
        <v>594</v>
      </c>
      <c r="BD1150" s="53" t="s">
        <v>595</v>
      </c>
      <c r="BE1150" s="53" t="s">
        <v>595</v>
      </c>
      <c r="BF1150" s="53" t="s">
        <v>595</v>
      </c>
      <c r="BG1150" s="53" t="s">
        <v>596</v>
      </c>
      <c r="BH1150" s="53" t="s">
        <v>596</v>
      </c>
      <c r="BI1150" s="53" t="s">
        <v>597</v>
      </c>
      <c r="BJ1150" s="53" t="s">
        <v>595</v>
      </c>
      <c r="BK1150" s="53" t="s">
        <v>595</v>
      </c>
      <c r="BL1150" s="53" t="s">
        <v>595</v>
      </c>
      <c r="BM1150" s="54" t="s">
        <v>596</v>
      </c>
      <c r="BN1150" s="54" t="s">
        <v>596</v>
      </c>
      <c r="BO1150" s="54" t="s">
        <v>597</v>
      </c>
      <c r="BP1150" s="53" t="s">
        <v>596</v>
      </c>
      <c r="BQ1150" s="53" t="s">
        <v>596</v>
      </c>
      <c r="BR1150" s="53" t="s">
        <v>597</v>
      </c>
      <c r="BS1150" s="60" t="s">
        <v>597</v>
      </c>
      <c r="BT1150" s="53" t="s">
        <v>579</v>
      </c>
      <c r="BU1150" s="59" t="s">
        <v>579</v>
      </c>
      <c r="BV1150" s="59" t="s">
        <v>579</v>
      </c>
      <c r="BW1150" s="59" t="s">
        <v>580</v>
      </c>
      <c r="BX1150" s="59" t="s">
        <v>580</v>
      </c>
      <c r="BY1150" s="59" t="s">
        <v>591</v>
      </c>
      <c r="BZ1150" s="59" t="s">
        <v>591</v>
      </c>
      <c r="CA1150" s="59" t="s">
        <v>601</v>
      </c>
      <c r="CB1150" s="59" t="s">
        <v>579</v>
      </c>
      <c r="CC1150" s="59" t="s">
        <v>579</v>
      </c>
      <c r="CD1150" s="59" t="s">
        <v>579</v>
      </c>
      <c r="CE1150" s="59" t="s">
        <v>580</v>
      </c>
      <c r="CF1150" s="59" t="s">
        <v>580</v>
      </c>
      <c r="CG1150" s="59" t="s">
        <v>591</v>
      </c>
      <c r="CH1150" s="59" t="s">
        <v>591</v>
      </c>
      <c r="CI1150" s="59" t="s">
        <v>601</v>
      </c>
      <c r="CJ1150" s="59" t="s">
        <v>580</v>
      </c>
      <c r="CK1150" s="59" t="s">
        <v>585</v>
      </c>
      <c r="CL1150" s="59" t="s">
        <v>607</v>
      </c>
      <c r="CM1150" s="59" t="s">
        <v>591</v>
      </c>
      <c r="CN1150" s="59" t="s">
        <v>599</v>
      </c>
      <c r="CO1150" s="59" t="s">
        <v>607</v>
      </c>
      <c r="CP1150" s="59" t="s">
        <v>607</v>
      </c>
      <c r="CQ1150" s="59" t="s">
        <v>608</v>
      </c>
      <c r="CR1150" s="59" t="s">
        <v>608</v>
      </c>
      <c r="CS1150" s="59" t="s">
        <v>608</v>
      </c>
      <c r="CT1150" s="59" t="s">
        <v>609</v>
      </c>
      <c r="CU1150" s="59" t="s">
        <v>580</v>
      </c>
      <c r="CV1150" s="59" t="s">
        <v>585</v>
      </c>
      <c r="CW1150" s="59" t="s">
        <v>607</v>
      </c>
      <c r="CX1150" s="59" t="s">
        <v>591</v>
      </c>
      <c r="CY1150" s="59" t="s">
        <v>599</v>
      </c>
      <c r="CZ1150" s="59" t="s">
        <v>607</v>
      </c>
      <c r="DA1150" s="59" t="s">
        <v>607</v>
      </c>
      <c r="DB1150" s="59" t="s">
        <v>608</v>
      </c>
      <c r="DC1150" s="59" t="s">
        <v>608</v>
      </c>
      <c r="DD1150" s="59" t="s">
        <v>608</v>
      </c>
      <c r="DE1150" s="59" t="s">
        <v>610</v>
      </c>
      <c r="DF1150" s="59"/>
      <c r="DG1150" s="59"/>
      <c r="DH1150" s="59"/>
      <c r="DI1150" s="59"/>
      <c r="DJ1150" s="59"/>
      <c r="DK1150" s="59"/>
      <c r="DL1150" s="59"/>
      <c r="DM1150" s="59"/>
      <c r="DN1150" s="59"/>
      <c r="DO1150" s="59"/>
      <c r="DP1150" s="59"/>
      <c r="DQ1150" s="59"/>
      <c r="DR1150" s="59"/>
      <c r="DS1150" s="59"/>
      <c r="DT1150" s="59"/>
      <c r="DU1150" s="59" t="s">
        <v>611</v>
      </c>
      <c r="DV1150" s="59" t="s">
        <v>579</v>
      </c>
      <c r="DW1150" s="59" t="s">
        <v>580</v>
      </c>
      <c r="DX1150" s="59" t="s">
        <v>591</v>
      </c>
      <c r="DY1150" s="59" t="s">
        <v>579</v>
      </c>
      <c r="DZ1150" s="59" t="s">
        <v>580</v>
      </c>
      <c r="EA1150" s="59" t="s">
        <v>591</v>
      </c>
      <c r="EB1150" s="59" t="s">
        <v>580</v>
      </c>
      <c r="EC1150" s="59" t="s">
        <v>591</v>
      </c>
      <c r="ED1150" s="59" t="s">
        <v>591</v>
      </c>
      <c r="EE1150" s="59" t="s">
        <v>579</v>
      </c>
      <c r="EF1150" s="59" t="s">
        <v>580</v>
      </c>
      <c r="EG1150" s="59" t="s">
        <v>591</v>
      </c>
      <c r="EH1150" s="59" t="s">
        <v>580</v>
      </c>
      <c r="EI1150" s="59" t="s">
        <v>591</v>
      </c>
      <c r="EJ1150" s="59" t="s">
        <v>591</v>
      </c>
      <c r="EK1150" s="59" t="s">
        <v>580</v>
      </c>
      <c r="EL1150" s="59" t="s">
        <v>591</v>
      </c>
      <c r="EM1150" s="59" t="s">
        <v>591</v>
      </c>
      <c r="EN1150" s="59" t="s">
        <v>591</v>
      </c>
      <c r="EO1150" s="59" t="s">
        <v>579</v>
      </c>
      <c r="EP1150" s="59" t="s">
        <v>579</v>
      </c>
      <c r="EQ1150" s="59" t="s">
        <v>579</v>
      </c>
      <c r="ER1150" s="59" t="s">
        <v>580</v>
      </c>
      <c r="ES1150" s="59" t="s">
        <v>580</v>
      </c>
      <c r="ET1150" s="59" t="s">
        <v>591</v>
      </c>
      <c r="EU1150" s="59" t="s">
        <v>591</v>
      </c>
      <c r="EV1150" s="59" t="s">
        <v>601</v>
      </c>
      <c r="EW1150" s="59" t="s">
        <v>601</v>
      </c>
      <c r="EX1150" s="59"/>
      <c r="EY1150" s="59" t="s">
        <v>601</v>
      </c>
      <c r="EZ1150" s="59" t="s">
        <v>601</v>
      </c>
      <c r="FA1150" s="59" t="s">
        <v>601</v>
      </c>
    </row>
    <row r="1151" spans="1:157" ht="13.8" thickBot="1" x14ac:dyDescent="0.3">
      <c r="A1151" s="61" t="s">
        <v>612</v>
      </c>
      <c r="B1151" s="62" t="s">
        <v>569</v>
      </c>
      <c r="C1151" s="62" t="s">
        <v>578</v>
      </c>
      <c r="D1151" s="62" t="s">
        <v>613</v>
      </c>
      <c r="E1151" s="62" t="s">
        <v>614</v>
      </c>
      <c r="F1151" s="62" t="s">
        <v>615</v>
      </c>
      <c r="G1151" s="62" t="s">
        <v>578</v>
      </c>
      <c r="H1151" s="187" t="s">
        <v>613</v>
      </c>
      <c r="I1151" s="62" t="s">
        <v>614</v>
      </c>
      <c r="J1151" s="62" t="s">
        <v>615</v>
      </c>
      <c r="K1151" s="62" t="s">
        <v>613</v>
      </c>
      <c r="L1151" s="63" t="s">
        <v>614</v>
      </c>
      <c r="M1151" s="62" t="s">
        <v>615</v>
      </c>
      <c r="N1151" s="62" t="s">
        <v>614</v>
      </c>
      <c r="O1151" s="62" t="s">
        <v>615</v>
      </c>
      <c r="P1151" s="62" t="s">
        <v>615</v>
      </c>
      <c r="Q1151" s="62" t="s">
        <v>594</v>
      </c>
      <c r="R1151" s="62" t="s">
        <v>613</v>
      </c>
      <c r="S1151" s="62" t="s">
        <v>596</v>
      </c>
      <c r="T1151" s="62" t="s">
        <v>615</v>
      </c>
      <c r="U1151" s="62" t="s">
        <v>613</v>
      </c>
      <c r="V1151" s="62" t="s">
        <v>614</v>
      </c>
      <c r="W1151" s="62" t="s">
        <v>615</v>
      </c>
      <c r="X1151" s="62" t="s">
        <v>614</v>
      </c>
      <c r="Y1151" s="62" t="s">
        <v>615</v>
      </c>
      <c r="Z1151" s="62" t="s">
        <v>615</v>
      </c>
      <c r="AA1151" s="62" t="s">
        <v>613</v>
      </c>
      <c r="AB1151" s="62" t="s">
        <v>614</v>
      </c>
      <c r="AC1151" s="62" t="s">
        <v>615</v>
      </c>
      <c r="AD1151" s="63" t="s">
        <v>614</v>
      </c>
      <c r="AE1151" s="63" t="s">
        <v>615</v>
      </c>
      <c r="AF1151" s="63" t="s">
        <v>615</v>
      </c>
      <c r="AG1151" s="62" t="s">
        <v>614</v>
      </c>
      <c r="AH1151" s="62" t="s">
        <v>615</v>
      </c>
      <c r="AI1151" s="62" t="s">
        <v>615</v>
      </c>
      <c r="AJ1151" s="62" t="s">
        <v>615</v>
      </c>
      <c r="AK1151" s="64" t="s">
        <v>616</v>
      </c>
      <c r="AL1151" s="62" t="s">
        <v>578</v>
      </c>
      <c r="AM1151" s="62" t="s">
        <v>613</v>
      </c>
      <c r="AN1151" s="62" t="s">
        <v>614</v>
      </c>
      <c r="AO1151" s="62" t="s">
        <v>615</v>
      </c>
      <c r="AP1151" s="62" t="s">
        <v>578</v>
      </c>
      <c r="AQ1151" s="62" t="s">
        <v>613</v>
      </c>
      <c r="AR1151" s="62" t="s">
        <v>614</v>
      </c>
      <c r="AS1151" s="62" t="s">
        <v>615</v>
      </c>
      <c r="AT1151" s="62" t="s">
        <v>613</v>
      </c>
      <c r="AU1151" s="63" t="s">
        <v>614</v>
      </c>
      <c r="AV1151" s="62" t="s">
        <v>615</v>
      </c>
      <c r="AW1151" s="62" t="s">
        <v>614</v>
      </c>
      <c r="AX1151" s="62" t="s">
        <v>615</v>
      </c>
      <c r="AY1151" s="62" t="s">
        <v>615</v>
      </c>
      <c r="AZ1151" s="62" t="s">
        <v>578</v>
      </c>
      <c r="BA1151" s="62" t="s">
        <v>613</v>
      </c>
      <c r="BB1151" s="62" t="s">
        <v>614</v>
      </c>
      <c r="BC1151" s="62" t="s">
        <v>615</v>
      </c>
      <c r="BD1151" s="62" t="s">
        <v>613</v>
      </c>
      <c r="BE1151" s="62" t="s">
        <v>617</v>
      </c>
      <c r="BF1151" s="62" t="s">
        <v>615</v>
      </c>
      <c r="BG1151" s="62" t="s">
        <v>614</v>
      </c>
      <c r="BH1151" s="62" t="s">
        <v>615</v>
      </c>
      <c r="BI1151" s="62" t="s">
        <v>615</v>
      </c>
      <c r="BJ1151" s="62" t="s">
        <v>613</v>
      </c>
      <c r="BK1151" s="62" t="s">
        <v>614</v>
      </c>
      <c r="BL1151" s="62" t="s">
        <v>615</v>
      </c>
      <c r="BM1151" s="63" t="s">
        <v>614</v>
      </c>
      <c r="BN1151" s="63" t="s">
        <v>615</v>
      </c>
      <c r="BO1151" s="63" t="s">
        <v>615</v>
      </c>
      <c r="BP1151" s="62" t="s">
        <v>614</v>
      </c>
      <c r="BQ1151" s="62" t="s">
        <v>615</v>
      </c>
      <c r="BR1151" s="62" t="s">
        <v>615</v>
      </c>
      <c r="BS1151" s="65" t="s">
        <v>615</v>
      </c>
      <c r="BT1151" s="62" t="s">
        <v>579</v>
      </c>
      <c r="BU1151" s="66" t="s">
        <v>580</v>
      </c>
      <c r="BV1151" s="66" t="s">
        <v>580</v>
      </c>
      <c r="BW1151" s="66" t="s">
        <v>580</v>
      </c>
      <c r="BX1151" s="66" t="s">
        <v>591</v>
      </c>
      <c r="BY1151" s="66" t="s">
        <v>591</v>
      </c>
      <c r="BZ1151" s="66" t="s">
        <v>591</v>
      </c>
      <c r="CA1151" s="66" t="s">
        <v>608</v>
      </c>
      <c r="CB1151" s="66" t="s">
        <v>579</v>
      </c>
      <c r="CC1151" s="66" t="s">
        <v>580</v>
      </c>
      <c r="CD1151" s="66" t="s">
        <v>580</v>
      </c>
      <c r="CE1151" s="66" t="s">
        <v>580</v>
      </c>
      <c r="CF1151" s="66" t="s">
        <v>591</v>
      </c>
      <c r="CG1151" s="66" t="s">
        <v>591</v>
      </c>
      <c r="CH1151" s="66" t="s">
        <v>591</v>
      </c>
      <c r="CI1151" s="66" t="s">
        <v>608</v>
      </c>
      <c r="CJ1151" s="66" t="s">
        <v>607</v>
      </c>
      <c r="CK1151" s="66" t="s">
        <v>607</v>
      </c>
      <c r="CL1151" s="66" t="s">
        <v>607</v>
      </c>
      <c r="CM1151" s="66" t="s">
        <v>607</v>
      </c>
      <c r="CN1151" s="66" t="s">
        <v>607</v>
      </c>
      <c r="CO1151" s="66" t="s">
        <v>607</v>
      </c>
      <c r="CP1151" s="66" t="s">
        <v>607</v>
      </c>
      <c r="CQ1151" s="66"/>
      <c r="CR1151" s="66"/>
      <c r="CS1151" s="66"/>
      <c r="CT1151" s="66"/>
      <c r="CU1151" s="66" t="s">
        <v>607</v>
      </c>
      <c r="CV1151" s="66" t="s">
        <v>607</v>
      </c>
      <c r="CW1151" s="66" t="s">
        <v>607</v>
      </c>
      <c r="CX1151" s="66" t="s">
        <v>607</v>
      </c>
      <c r="CY1151" s="66" t="s">
        <v>607</v>
      </c>
      <c r="CZ1151" s="66" t="s">
        <v>607</v>
      </c>
      <c r="DA1151" s="66" t="s">
        <v>607</v>
      </c>
      <c r="DB1151" s="66"/>
      <c r="DC1151" s="66"/>
      <c r="DD1151" s="66"/>
      <c r="DE1151" s="66"/>
      <c r="DF1151" s="66"/>
      <c r="DG1151" s="66"/>
      <c r="DH1151" s="66"/>
      <c r="DI1151" s="66"/>
      <c r="DJ1151" s="66"/>
      <c r="DK1151" s="66"/>
      <c r="DL1151" s="66"/>
      <c r="DM1151" s="66"/>
      <c r="DN1151" s="66"/>
      <c r="DO1151" s="66"/>
      <c r="DP1151" s="66"/>
      <c r="DQ1151" s="66"/>
      <c r="DR1151" s="66"/>
      <c r="DS1151" s="66"/>
      <c r="DT1151" s="66"/>
      <c r="DU1151" s="66"/>
      <c r="DV1151" s="66"/>
      <c r="DW1151" s="66"/>
      <c r="DX1151" s="66"/>
      <c r="DY1151" s="66"/>
      <c r="DZ1151" s="66"/>
      <c r="EA1151" s="66"/>
      <c r="EB1151" s="66"/>
      <c r="EC1151" s="66"/>
      <c r="ED1151" s="66"/>
      <c r="EE1151" s="66"/>
      <c r="EF1151" s="66"/>
      <c r="EG1151" s="66"/>
      <c r="EH1151" s="66"/>
      <c r="EI1151" s="66"/>
      <c r="EJ1151" s="66"/>
      <c r="EK1151" s="66"/>
      <c r="EL1151" s="66"/>
      <c r="EM1151" s="66"/>
      <c r="EN1151" s="66"/>
      <c r="EO1151" s="66" t="s">
        <v>579</v>
      </c>
      <c r="EP1151" s="66" t="s">
        <v>580</v>
      </c>
      <c r="EQ1151" s="66" t="s">
        <v>580</v>
      </c>
      <c r="ER1151" s="66" t="s">
        <v>580</v>
      </c>
      <c r="ES1151" s="66" t="s">
        <v>591</v>
      </c>
      <c r="ET1151" s="66" t="s">
        <v>591</v>
      </c>
      <c r="EU1151" s="66" t="s">
        <v>591</v>
      </c>
      <c r="EV1151" s="66" t="s">
        <v>608</v>
      </c>
      <c r="EW1151" s="66" t="s">
        <v>609</v>
      </c>
      <c r="EX1151" s="66"/>
      <c r="EY1151" s="66" t="s">
        <v>608</v>
      </c>
      <c r="EZ1151" s="66" t="s">
        <v>608</v>
      </c>
      <c r="FA1151" s="66" t="s">
        <v>609</v>
      </c>
    </row>
    <row r="1152" spans="1:157" ht="14.4" x14ac:dyDescent="0.3">
      <c r="A1152" s="67" t="s">
        <v>618</v>
      </c>
      <c r="B1152" s="68">
        <v>706</v>
      </c>
      <c r="C1152" s="69">
        <v>943</v>
      </c>
      <c r="D1152" s="69">
        <v>943</v>
      </c>
      <c r="E1152" s="69">
        <v>943</v>
      </c>
      <c r="F1152" s="69">
        <v>943</v>
      </c>
      <c r="G1152" s="69">
        <v>943</v>
      </c>
      <c r="H1152" s="188">
        <v>943</v>
      </c>
      <c r="I1152" s="71">
        <v>943</v>
      </c>
      <c r="J1152" s="71">
        <v>943</v>
      </c>
      <c r="K1152" s="71">
        <v>943</v>
      </c>
      <c r="L1152" s="71">
        <v>943</v>
      </c>
      <c r="M1152" s="71">
        <v>943</v>
      </c>
      <c r="N1152" s="71">
        <v>943</v>
      </c>
      <c r="O1152" s="71">
        <v>943</v>
      </c>
      <c r="P1152" s="71">
        <v>943</v>
      </c>
      <c r="Q1152" s="71">
        <v>1390</v>
      </c>
      <c r="R1152" s="71">
        <v>1390</v>
      </c>
      <c r="S1152" s="71">
        <v>1390</v>
      </c>
      <c r="T1152" s="71">
        <v>1390</v>
      </c>
      <c r="U1152" s="71">
        <v>1390</v>
      </c>
      <c r="V1152" s="71">
        <v>1390</v>
      </c>
      <c r="W1152" s="71">
        <v>1390</v>
      </c>
      <c r="X1152" s="71">
        <v>1390</v>
      </c>
      <c r="Y1152" s="71">
        <v>1390</v>
      </c>
      <c r="Z1152" s="71">
        <v>1390</v>
      </c>
      <c r="AA1152" s="71">
        <v>1390</v>
      </c>
      <c r="AB1152" s="71">
        <v>1390</v>
      </c>
      <c r="AC1152" s="71">
        <v>1390</v>
      </c>
      <c r="AD1152" s="71">
        <v>1390</v>
      </c>
      <c r="AE1152" s="71">
        <v>1390</v>
      </c>
      <c r="AF1152" s="71">
        <v>1390</v>
      </c>
      <c r="AG1152" s="71">
        <v>1390</v>
      </c>
      <c r="AH1152" s="71">
        <v>1390</v>
      </c>
      <c r="AI1152" s="71">
        <v>1390</v>
      </c>
      <c r="AJ1152" s="71">
        <v>1390</v>
      </c>
      <c r="AK1152" s="71">
        <v>706</v>
      </c>
      <c r="AL1152" s="71">
        <v>943</v>
      </c>
      <c r="AM1152" s="71">
        <v>943</v>
      </c>
      <c r="AN1152" s="71">
        <v>943</v>
      </c>
      <c r="AO1152" s="71">
        <v>943</v>
      </c>
      <c r="AP1152" s="71">
        <v>943</v>
      </c>
      <c r="AQ1152" s="71">
        <v>943</v>
      </c>
      <c r="AR1152" s="71">
        <v>943</v>
      </c>
      <c r="AS1152" s="71">
        <v>943</v>
      </c>
      <c r="AT1152" s="71">
        <v>943</v>
      </c>
      <c r="AU1152" s="71">
        <v>943</v>
      </c>
      <c r="AV1152" s="71">
        <v>943</v>
      </c>
      <c r="AW1152" s="71">
        <v>943</v>
      </c>
      <c r="AX1152" s="71">
        <v>943</v>
      </c>
      <c r="AY1152" s="71">
        <v>943</v>
      </c>
      <c r="AZ1152" s="71">
        <v>1390</v>
      </c>
      <c r="BA1152" s="71">
        <v>1390</v>
      </c>
      <c r="BB1152" s="71">
        <v>1390</v>
      </c>
      <c r="BC1152" s="71">
        <v>1390</v>
      </c>
      <c r="BD1152" s="71">
        <v>1390</v>
      </c>
      <c r="BE1152" s="71">
        <v>1390</v>
      </c>
      <c r="BF1152" s="71">
        <v>1390</v>
      </c>
      <c r="BG1152" s="71">
        <v>1390</v>
      </c>
      <c r="BH1152" s="71">
        <v>1390</v>
      </c>
      <c r="BI1152" s="71">
        <v>1390</v>
      </c>
      <c r="BJ1152" s="71">
        <v>1390</v>
      </c>
      <c r="BK1152" s="71">
        <v>1390</v>
      </c>
      <c r="BL1152" s="71">
        <v>1390</v>
      </c>
      <c r="BM1152" s="71">
        <v>1390</v>
      </c>
      <c r="BN1152" s="71">
        <v>1390</v>
      </c>
      <c r="BO1152" s="71">
        <v>1390</v>
      </c>
      <c r="BP1152" s="71">
        <v>1390</v>
      </c>
      <c r="BQ1152" s="71">
        <v>1390</v>
      </c>
      <c r="BR1152" s="71">
        <v>1390</v>
      </c>
      <c r="BS1152" s="71">
        <v>1390</v>
      </c>
      <c r="BT1152" s="69">
        <v>1390</v>
      </c>
      <c r="BU1152" s="69">
        <v>1390</v>
      </c>
      <c r="BV1152" s="69">
        <v>1390</v>
      </c>
      <c r="BW1152" s="69">
        <v>1390</v>
      </c>
      <c r="BX1152" s="69">
        <v>1390</v>
      </c>
      <c r="BY1152" s="70">
        <v>1390</v>
      </c>
      <c r="BZ1152" s="71">
        <v>1390</v>
      </c>
      <c r="CA1152" s="71">
        <v>1390</v>
      </c>
      <c r="CB1152" s="71">
        <v>1390</v>
      </c>
      <c r="CC1152" s="71">
        <v>1390</v>
      </c>
      <c r="CD1152" s="71">
        <v>1390</v>
      </c>
      <c r="CE1152" s="71">
        <v>1390</v>
      </c>
      <c r="CF1152" s="71">
        <v>1390</v>
      </c>
      <c r="CG1152" s="71">
        <v>1390</v>
      </c>
      <c r="CH1152" s="71">
        <v>1390</v>
      </c>
      <c r="CI1152" s="71">
        <v>1390</v>
      </c>
      <c r="CJ1152" s="71">
        <v>1670</v>
      </c>
      <c r="CK1152" s="71">
        <v>1670</v>
      </c>
      <c r="CL1152" s="71">
        <v>1670</v>
      </c>
      <c r="CM1152" s="71">
        <v>1670</v>
      </c>
      <c r="CN1152" s="71">
        <v>1670</v>
      </c>
      <c r="CO1152" s="71">
        <v>1670</v>
      </c>
      <c r="CP1152" s="71">
        <v>1670</v>
      </c>
      <c r="CQ1152" s="71">
        <v>1670</v>
      </c>
      <c r="CR1152" s="71">
        <v>1670</v>
      </c>
      <c r="CS1152" s="71">
        <v>1920.4999999999998</v>
      </c>
      <c r="CT1152" s="71">
        <v>1920.4999999999998</v>
      </c>
      <c r="CU1152" s="71">
        <v>1670</v>
      </c>
      <c r="CV1152" s="71">
        <v>1670</v>
      </c>
      <c r="CW1152" s="71">
        <v>1670</v>
      </c>
      <c r="CX1152" s="71">
        <v>1670</v>
      </c>
      <c r="CY1152" s="71">
        <v>1670</v>
      </c>
      <c r="CZ1152" s="71">
        <v>1670</v>
      </c>
      <c r="DA1152" s="71">
        <v>1670</v>
      </c>
      <c r="DB1152" s="71">
        <v>1670</v>
      </c>
      <c r="DC1152" s="71">
        <v>1670</v>
      </c>
      <c r="DD1152" s="71">
        <v>1920.4999999999998</v>
      </c>
      <c r="DE1152" s="71">
        <v>1920.4999999999998</v>
      </c>
      <c r="DF1152" s="71">
        <v>943</v>
      </c>
      <c r="DG1152" s="71">
        <v>1390</v>
      </c>
      <c r="DH1152" s="71">
        <v>1390</v>
      </c>
      <c r="DI1152" s="71">
        <v>1390</v>
      </c>
      <c r="DJ1152" s="71">
        <v>1390</v>
      </c>
      <c r="DK1152" s="71">
        <v>1390</v>
      </c>
      <c r="DL1152" s="71">
        <v>1390</v>
      </c>
      <c r="DM1152" s="71">
        <v>1390</v>
      </c>
      <c r="DN1152" s="71">
        <v>1390</v>
      </c>
      <c r="DO1152" s="71">
        <v>1390</v>
      </c>
      <c r="DP1152" s="71">
        <v>1390</v>
      </c>
      <c r="DQ1152" s="71">
        <v>1390</v>
      </c>
      <c r="DR1152" s="71">
        <v>1390</v>
      </c>
      <c r="DS1152" s="71">
        <v>1390</v>
      </c>
      <c r="DT1152" s="71">
        <v>1390</v>
      </c>
      <c r="DU1152" s="71">
        <v>1670</v>
      </c>
      <c r="DV1152" s="71">
        <v>1670</v>
      </c>
      <c r="DW1152" s="71">
        <v>1670</v>
      </c>
      <c r="DX1152" s="71">
        <v>1670</v>
      </c>
      <c r="DY1152" s="71">
        <v>1670</v>
      </c>
      <c r="DZ1152" s="71">
        <v>1670</v>
      </c>
      <c r="EA1152" s="71">
        <v>1670</v>
      </c>
      <c r="EB1152" s="71">
        <v>1670</v>
      </c>
      <c r="EC1152" s="71">
        <v>1670</v>
      </c>
      <c r="ED1152" s="71">
        <v>1670</v>
      </c>
      <c r="EE1152" s="71">
        <v>1670</v>
      </c>
      <c r="EF1152" s="71">
        <v>1670</v>
      </c>
      <c r="EG1152" s="71">
        <v>1670</v>
      </c>
      <c r="EH1152" s="71">
        <v>1670</v>
      </c>
      <c r="EI1152" s="71">
        <v>1670</v>
      </c>
      <c r="EJ1152" s="71">
        <v>1670</v>
      </c>
      <c r="EK1152" s="71">
        <v>1670</v>
      </c>
      <c r="EL1152" s="71">
        <v>1670</v>
      </c>
      <c r="EM1152" s="71">
        <v>1670</v>
      </c>
      <c r="EN1152" s="71">
        <v>1670</v>
      </c>
      <c r="EO1152" s="71">
        <v>1670</v>
      </c>
      <c r="EP1152" s="71">
        <v>1670</v>
      </c>
      <c r="EQ1152" s="71">
        <v>1670</v>
      </c>
      <c r="ER1152" s="71">
        <v>1670</v>
      </c>
      <c r="ES1152" s="71">
        <v>1670</v>
      </c>
      <c r="ET1152" s="71">
        <v>1670</v>
      </c>
      <c r="EU1152" s="71">
        <v>1670</v>
      </c>
      <c r="EV1152" s="71">
        <v>1670</v>
      </c>
      <c r="EW1152" s="71">
        <v>1920.4999999999998</v>
      </c>
      <c r="EX1152" s="71">
        <v>943</v>
      </c>
      <c r="EY1152" s="71">
        <v>1670</v>
      </c>
      <c r="EZ1152" s="71">
        <v>1670</v>
      </c>
      <c r="FA1152" s="71">
        <v>1920.4999999999998</v>
      </c>
    </row>
    <row r="1153" spans="1:157" ht="14.4" x14ac:dyDescent="0.3">
      <c r="A1153" s="171" t="s">
        <v>619</v>
      </c>
      <c r="B1153" s="172">
        <v>0</v>
      </c>
      <c r="C1153" s="173">
        <v>811.71071311017465</v>
      </c>
      <c r="D1153" s="173">
        <v>695.4674854061858</v>
      </c>
      <c r="E1153" s="173">
        <v>391.70609434435607</v>
      </c>
      <c r="F1153" s="173">
        <v>0</v>
      </c>
      <c r="G1153" s="173">
        <v>1623.4214262203493</v>
      </c>
      <c r="H1153" s="204">
        <v>1507.1781985163605</v>
      </c>
      <c r="I1153" s="175">
        <v>1203.4168074545307</v>
      </c>
      <c r="J1153" s="175">
        <v>811.71071311017465</v>
      </c>
      <c r="K1153" s="175">
        <v>1390.9349708123716</v>
      </c>
      <c r="L1153" s="175">
        <v>1087.1735797505419</v>
      </c>
      <c r="M1153" s="175">
        <v>695.4674854061858</v>
      </c>
      <c r="N1153" s="175">
        <v>783.41218868871215</v>
      </c>
      <c r="O1153" s="175">
        <v>391.70609434435607</v>
      </c>
      <c r="P1153" s="175">
        <v>0</v>
      </c>
      <c r="Q1153" s="175">
        <v>2435.1321393305238</v>
      </c>
      <c r="R1153" s="175">
        <v>2318.888911626535</v>
      </c>
      <c r="S1153" s="175">
        <v>2015.1275205647053</v>
      </c>
      <c r="T1153" s="175">
        <v>1623.4214262203493</v>
      </c>
      <c r="U1153" s="175">
        <v>2202.6456839225461</v>
      </c>
      <c r="V1153" s="175">
        <v>1898.8842928607164</v>
      </c>
      <c r="W1153" s="175">
        <v>1507.1781985163605</v>
      </c>
      <c r="X1153" s="175">
        <v>1595.1229017988867</v>
      </c>
      <c r="Y1153" s="175">
        <v>1203.4168074545307</v>
      </c>
      <c r="Z1153" s="175">
        <v>811.71071311017465</v>
      </c>
      <c r="AA1153" s="175">
        <v>2086.4024562185573</v>
      </c>
      <c r="AB1153" s="175">
        <v>1782.6410651567276</v>
      </c>
      <c r="AC1153" s="175">
        <v>1390.9349708123716</v>
      </c>
      <c r="AD1153" s="175">
        <v>1478.8796740948978</v>
      </c>
      <c r="AE1153" s="175">
        <v>1087.1735797505419</v>
      </c>
      <c r="AF1153" s="175">
        <v>695.4674854061858</v>
      </c>
      <c r="AG1153" s="175">
        <v>1175.1182830330681</v>
      </c>
      <c r="AH1153" s="175">
        <v>783.41218868871215</v>
      </c>
      <c r="AI1153" s="175">
        <v>391.70609434435607</v>
      </c>
      <c r="AJ1153" s="175">
        <v>0</v>
      </c>
      <c r="AK1153" s="175">
        <v>0</v>
      </c>
      <c r="AL1153" s="175">
        <v>811.71071311017465</v>
      </c>
      <c r="AM1153" s="175">
        <v>695.4674854061858</v>
      </c>
      <c r="AN1153" s="175">
        <v>391.70609434435607</v>
      </c>
      <c r="AO1153" s="175">
        <v>0</v>
      </c>
      <c r="AP1153" s="175">
        <v>1623.4214262203493</v>
      </c>
      <c r="AQ1153" s="175">
        <v>1507.1781985163605</v>
      </c>
      <c r="AR1153" s="175">
        <v>1203.4168074545307</v>
      </c>
      <c r="AS1153" s="175">
        <v>811.71071311017465</v>
      </c>
      <c r="AT1153" s="175">
        <v>1390.9349708123716</v>
      </c>
      <c r="AU1153" s="175">
        <v>1087.1735797505419</v>
      </c>
      <c r="AV1153" s="175">
        <v>695.4674854061858</v>
      </c>
      <c r="AW1153" s="175">
        <v>783.41218868871215</v>
      </c>
      <c r="AX1153" s="175">
        <v>391.70609434435607</v>
      </c>
      <c r="AY1153" s="175">
        <v>0</v>
      </c>
      <c r="AZ1153" s="175">
        <v>2435.1321393305238</v>
      </c>
      <c r="BA1153" s="175">
        <v>2318.888911626535</v>
      </c>
      <c r="BB1153" s="175">
        <v>2015.1275205647053</v>
      </c>
      <c r="BC1153" s="175">
        <v>1623.4214262203493</v>
      </c>
      <c r="BD1153" s="175">
        <v>2202.6456839225461</v>
      </c>
      <c r="BE1153" s="175">
        <v>1898.8842928607164</v>
      </c>
      <c r="BF1153" s="175">
        <v>1507.1781985163605</v>
      </c>
      <c r="BG1153" s="175">
        <v>1595.1229017988867</v>
      </c>
      <c r="BH1153" s="175">
        <v>1203.4168074545307</v>
      </c>
      <c r="BI1153" s="175">
        <v>811.71071311017465</v>
      </c>
      <c r="BJ1153" s="175">
        <v>2086.4024562185573</v>
      </c>
      <c r="BK1153" s="175">
        <v>1782.6410651567276</v>
      </c>
      <c r="BL1153" s="175">
        <v>1390.9349708123716</v>
      </c>
      <c r="BM1153" s="175">
        <v>1478.8796740948978</v>
      </c>
      <c r="BN1153" s="175">
        <v>1087.1735797505419</v>
      </c>
      <c r="BO1153" s="175">
        <v>695.4674854061858</v>
      </c>
      <c r="BP1153" s="175">
        <v>1175.1182830330681</v>
      </c>
      <c r="BQ1153" s="175">
        <v>783.41218868871215</v>
      </c>
      <c r="BR1153" s="175">
        <v>391.70609434435607</v>
      </c>
      <c r="BS1153" s="175">
        <v>0</v>
      </c>
      <c r="BT1153" s="173">
        <v>3014.3563970327209</v>
      </c>
      <c r="BU1153" s="173">
        <v>2710.5950059708912</v>
      </c>
      <c r="BV1153" s="173">
        <v>2594.3517782669023</v>
      </c>
      <c r="BW1153" s="173">
        <v>2290.5903872050726</v>
      </c>
      <c r="BX1153" s="173">
        <v>1478.8796740948978</v>
      </c>
      <c r="BY1153" s="174">
        <v>1087.1735797505419</v>
      </c>
      <c r="BZ1153" s="175">
        <v>783.41218868871215</v>
      </c>
      <c r="CA1153" s="175">
        <v>1994.1941444299625</v>
      </c>
      <c r="CB1153" s="175">
        <v>3014.3563970327209</v>
      </c>
      <c r="CC1153" s="175">
        <v>2710.5950059708912</v>
      </c>
      <c r="CD1153" s="175">
        <v>2594.3517782669023</v>
      </c>
      <c r="CE1153" s="175">
        <v>2290.5903872050726</v>
      </c>
      <c r="CF1153" s="175">
        <v>1478.8796740948978</v>
      </c>
      <c r="CG1153" s="175">
        <v>1087.1735797505419</v>
      </c>
      <c r="CH1153" s="175">
        <v>783.41218868871215</v>
      </c>
      <c r="CI1153" s="175">
        <v>1994.1941444299625</v>
      </c>
      <c r="CJ1153" s="175">
        <v>3406.0624913770771</v>
      </c>
      <c r="CK1153" s="175">
        <v>2986.0578726112581</v>
      </c>
      <c r="CL1153" s="175">
        <v>2566.0532538454399</v>
      </c>
      <c r="CM1153" s="175">
        <v>2174.3471595010838</v>
      </c>
      <c r="CN1153" s="175">
        <v>1478.8796740948978</v>
      </c>
      <c r="CO1153" s="175">
        <v>1175.1182830330681</v>
      </c>
      <c r="CP1153" s="175">
        <v>783.41218868871215</v>
      </c>
      <c r="CQ1153" s="175">
        <v>2081.4187033073622</v>
      </c>
      <c r="CR1153" s="175">
        <v>2775.2249377431494</v>
      </c>
      <c r="CS1153" s="175">
        <v>3469.0311721789367</v>
      </c>
      <c r="CT1153" s="175">
        <v>4162.8374066147244</v>
      </c>
      <c r="CU1153" s="175">
        <v>3406.0624913770771</v>
      </c>
      <c r="CV1153" s="175">
        <v>2986.0578726112581</v>
      </c>
      <c r="CW1153" s="175">
        <v>2566.0532538454399</v>
      </c>
      <c r="CX1153" s="175">
        <v>2174.3471595010838</v>
      </c>
      <c r="CY1153" s="175">
        <v>1478.8796740948978</v>
      </c>
      <c r="CZ1153" s="175">
        <v>1175.1182830330681</v>
      </c>
      <c r="DA1153" s="175">
        <v>783.41218868871215</v>
      </c>
      <c r="DB1153" s="175">
        <v>2081.4187033073622</v>
      </c>
      <c r="DC1153" s="175">
        <v>2775.2249377431494</v>
      </c>
      <c r="DD1153" s="175">
        <v>3469.0311721789367</v>
      </c>
      <c r="DE1153" s="175">
        <v>4162.8374066147244</v>
      </c>
      <c r="DF1153" s="175">
        <v>0</v>
      </c>
      <c r="DG1153" s="175">
        <v>811.71071311017465</v>
      </c>
      <c r="DH1153" s="175">
        <v>695.4674854061858</v>
      </c>
      <c r="DI1153" s="175">
        <v>391.70609434435607</v>
      </c>
      <c r="DJ1153" s="175">
        <v>0</v>
      </c>
      <c r="DK1153" s="175">
        <v>1623.4214262203493</v>
      </c>
      <c r="DL1153" s="175">
        <v>1507.1781985163605</v>
      </c>
      <c r="DM1153" s="175">
        <v>1203.4168074545307</v>
      </c>
      <c r="DN1153" s="175">
        <v>811.71071311017465</v>
      </c>
      <c r="DO1153" s="175">
        <v>1390.9349708123716</v>
      </c>
      <c r="DP1153" s="175">
        <v>1087.1735797505419</v>
      </c>
      <c r="DQ1153" s="175">
        <v>695.4674854061858</v>
      </c>
      <c r="DR1153" s="175">
        <v>783.41218868871215</v>
      </c>
      <c r="DS1153" s="175">
        <v>391.70609434435607</v>
      </c>
      <c r="DT1153" s="175">
        <v>0</v>
      </c>
      <c r="DU1153" s="175">
        <v>2435.1321393305238</v>
      </c>
      <c r="DV1153" s="175">
        <v>2318.888911626535</v>
      </c>
      <c r="DW1153" s="175">
        <v>2015.1275205647053</v>
      </c>
      <c r="DX1153" s="175">
        <v>1623.4214262203493</v>
      </c>
      <c r="DY1153" s="175">
        <v>2202.6456839225461</v>
      </c>
      <c r="DZ1153" s="175">
        <v>1898.8842928607164</v>
      </c>
      <c r="EA1153" s="175">
        <v>1507.1781985163605</v>
      </c>
      <c r="EB1153" s="175">
        <v>1595.1229017988867</v>
      </c>
      <c r="EC1153" s="175">
        <v>1203.4168074545307</v>
      </c>
      <c r="ED1153" s="175">
        <v>811.71071311017465</v>
      </c>
      <c r="EE1153" s="175">
        <v>2086.4024562185573</v>
      </c>
      <c r="EF1153" s="175">
        <v>1782.6410651567276</v>
      </c>
      <c r="EG1153" s="175">
        <v>1390.9349708123716</v>
      </c>
      <c r="EH1153" s="175">
        <v>1478.8796740948978</v>
      </c>
      <c r="EI1153" s="175">
        <v>1087.1735797505419</v>
      </c>
      <c r="EJ1153" s="175">
        <v>695.4674854061858</v>
      </c>
      <c r="EK1153" s="175">
        <v>1175.1182830330681</v>
      </c>
      <c r="EL1153" s="175">
        <v>783.41218868871215</v>
      </c>
      <c r="EM1153" s="175">
        <v>391.70609434435607</v>
      </c>
      <c r="EN1153" s="175">
        <v>0</v>
      </c>
      <c r="EO1153" s="175">
        <v>3014.3563970327209</v>
      </c>
      <c r="EP1153" s="175">
        <v>2710.5950059708912</v>
      </c>
      <c r="EQ1153" s="175">
        <v>2594.3517782669023</v>
      </c>
      <c r="ER1153" s="175">
        <v>2290.5903872050726</v>
      </c>
      <c r="ES1153" s="175">
        <v>1478.8796740948978</v>
      </c>
      <c r="ET1153" s="175">
        <v>1087.1735797505419</v>
      </c>
      <c r="EU1153" s="175">
        <v>783.41218868871215</v>
      </c>
      <c r="EV1153" s="175">
        <v>1994.1941444299625</v>
      </c>
      <c r="EW1153" s="175">
        <v>2658.9255259066167</v>
      </c>
      <c r="EX1153" s="175">
        <v>0</v>
      </c>
      <c r="EY1153" s="175">
        <v>474.7210732151791</v>
      </c>
      <c r="EZ1153" s="175">
        <v>949.44214643035809</v>
      </c>
      <c r="FA1153" s="175">
        <v>1424.1632196455371</v>
      </c>
    </row>
    <row r="1154" spans="1:157" ht="14.4" x14ac:dyDescent="0.3">
      <c r="A1154" s="171" t="s">
        <v>620</v>
      </c>
      <c r="B1154" s="172">
        <v>244.43999999999997</v>
      </c>
      <c r="C1154" s="173">
        <v>362.61500000000001</v>
      </c>
      <c r="D1154" s="173">
        <v>370.81000000000006</v>
      </c>
      <c r="E1154" s="173">
        <v>437.14</v>
      </c>
      <c r="F1154" s="173">
        <v>463.26499999999999</v>
      </c>
      <c r="G1154" s="173">
        <v>478.38</v>
      </c>
      <c r="H1154" s="204">
        <v>486.20249999999999</v>
      </c>
      <c r="I1154" s="175">
        <v>549.51749999999993</v>
      </c>
      <c r="J1154" s="175">
        <v>574.45499999999993</v>
      </c>
      <c r="K1154" s="175">
        <v>494.02500000000003</v>
      </c>
      <c r="L1154" s="175">
        <v>557.34</v>
      </c>
      <c r="M1154" s="175">
        <v>582.27750000000003</v>
      </c>
      <c r="N1154" s="175">
        <v>620.65499999999997</v>
      </c>
      <c r="O1154" s="175">
        <v>645.59249999999997</v>
      </c>
      <c r="P1154" s="175">
        <v>670.53</v>
      </c>
      <c r="Q1154" s="175">
        <v>581.54999999999995</v>
      </c>
      <c r="R1154" s="175">
        <v>589</v>
      </c>
      <c r="S1154" s="175">
        <v>649.29999999999995</v>
      </c>
      <c r="T1154" s="175">
        <v>673.05</v>
      </c>
      <c r="U1154" s="175">
        <v>596.44999999999993</v>
      </c>
      <c r="V1154" s="175">
        <v>656.75</v>
      </c>
      <c r="W1154" s="175">
        <v>680.5</v>
      </c>
      <c r="X1154" s="175">
        <v>717.05</v>
      </c>
      <c r="Y1154" s="175">
        <v>740.8</v>
      </c>
      <c r="Z1154" s="175">
        <v>764.55</v>
      </c>
      <c r="AA1154" s="175">
        <v>603.9</v>
      </c>
      <c r="AB1154" s="175">
        <v>664.2</v>
      </c>
      <c r="AC1154" s="175">
        <v>687.95</v>
      </c>
      <c r="AD1154" s="175">
        <v>724.5</v>
      </c>
      <c r="AE1154" s="175">
        <v>748.25</v>
      </c>
      <c r="AF1154" s="175">
        <v>772</v>
      </c>
      <c r="AG1154" s="175">
        <v>784.8</v>
      </c>
      <c r="AH1154" s="175">
        <v>808.55</v>
      </c>
      <c r="AI1154" s="175">
        <v>832.3</v>
      </c>
      <c r="AJ1154" s="175">
        <v>856.05</v>
      </c>
      <c r="AK1154" s="175">
        <v>482.13</v>
      </c>
      <c r="AL1154" s="175">
        <v>592.46249999999998</v>
      </c>
      <c r="AM1154" s="175">
        <v>600.28499999999997</v>
      </c>
      <c r="AN1154" s="175">
        <v>663.6</v>
      </c>
      <c r="AO1154" s="175">
        <v>688.53750000000002</v>
      </c>
      <c r="AP1154" s="175">
        <v>690.2</v>
      </c>
      <c r="AQ1154" s="175">
        <v>697.65</v>
      </c>
      <c r="AR1154" s="175">
        <v>757.95</v>
      </c>
      <c r="AS1154" s="175">
        <v>781.7</v>
      </c>
      <c r="AT1154" s="175">
        <v>705.09999999999991</v>
      </c>
      <c r="AU1154" s="175">
        <v>765.39999999999986</v>
      </c>
      <c r="AV1154" s="175">
        <v>789.14999999999986</v>
      </c>
      <c r="AW1154" s="175">
        <v>825.7</v>
      </c>
      <c r="AX1154" s="175">
        <v>849.45</v>
      </c>
      <c r="AY1154" s="175">
        <v>873.2</v>
      </c>
      <c r="AZ1154" s="175">
        <v>775.34250000000009</v>
      </c>
      <c r="BA1154" s="175">
        <v>782.42</v>
      </c>
      <c r="BB1154" s="175">
        <v>839.70500000000004</v>
      </c>
      <c r="BC1154" s="175">
        <v>862.26750000000004</v>
      </c>
      <c r="BD1154" s="175">
        <v>789.49749999999995</v>
      </c>
      <c r="BE1154" s="175">
        <v>846.78249999999991</v>
      </c>
      <c r="BF1154" s="175">
        <v>869.34499999999991</v>
      </c>
      <c r="BG1154" s="175">
        <v>904.0675</v>
      </c>
      <c r="BH1154" s="175">
        <v>926.63</v>
      </c>
      <c r="BI1154" s="175">
        <v>949.1925</v>
      </c>
      <c r="BJ1154" s="175">
        <v>796.57499999999982</v>
      </c>
      <c r="BK1154" s="175">
        <v>853.8599999999999</v>
      </c>
      <c r="BL1154" s="175">
        <v>876.4224999999999</v>
      </c>
      <c r="BM1154" s="175">
        <v>911.14499999999987</v>
      </c>
      <c r="BN1154" s="175">
        <v>933.70749999999987</v>
      </c>
      <c r="BO1154" s="175">
        <v>956.26999999999987</v>
      </c>
      <c r="BP1154" s="175">
        <v>968.43000000000006</v>
      </c>
      <c r="BQ1154" s="175">
        <v>990.99250000000006</v>
      </c>
      <c r="BR1154" s="175">
        <v>1013.5550000000001</v>
      </c>
      <c r="BS1154" s="175">
        <v>1036.1175000000001</v>
      </c>
      <c r="BT1154" s="173">
        <v>686.28</v>
      </c>
      <c r="BU1154" s="173">
        <v>743.56500000000005</v>
      </c>
      <c r="BV1154" s="173">
        <v>750.64249999999993</v>
      </c>
      <c r="BW1154" s="173">
        <v>807.9274999999999</v>
      </c>
      <c r="BX1154" s="173">
        <v>894.85249999999985</v>
      </c>
      <c r="BY1154" s="174">
        <v>917.41499999999985</v>
      </c>
      <c r="BZ1154" s="175">
        <v>974.69999999999993</v>
      </c>
      <c r="CA1154" s="175">
        <v>825.05464285714288</v>
      </c>
      <c r="CB1154" s="175">
        <v>909.15</v>
      </c>
      <c r="CC1154" s="175">
        <v>966.43500000000006</v>
      </c>
      <c r="CD1154" s="175">
        <v>973.51249999999993</v>
      </c>
      <c r="CE1154" s="175">
        <v>1030.7974999999999</v>
      </c>
      <c r="CF1154" s="175">
        <v>1117.7224999999996</v>
      </c>
      <c r="CG1154" s="175">
        <v>1140.2849999999996</v>
      </c>
      <c r="CH1154" s="175">
        <v>1197.57</v>
      </c>
      <c r="CI1154" s="175">
        <v>1047.9246428571428</v>
      </c>
      <c r="CJ1154" s="175">
        <v>870.29500000000007</v>
      </c>
      <c r="CK1154" s="175">
        <v>934.65750000000003</v>
      </c>
      <c r="CL1154" s="175">
        <v>999.01999999999987</v>
      </c>
      <c r="CM1154" s="175">
        <v>1021.5824999999999</v>
      </c>
      <c r="CN1154" s="175">
        <v>1101.43</v>
      </c>
      <c r="CO1154" s="175">
        <v>1158.7149999999997</v>
      </c>
      <c r="CP1154" s="175">
        <v>1181.2774999999997</v>
      </c>
      <c r="CQ1154" s="175">
        <v>1038.1396428571429</v>
      </c>
      <c r="CR1154" s="175">
        <v>1304.8632142857143</v>
      </c>
      <c r="CS1154" s="175">
        <v>1571.5867857142857</v>
      </c>
      <c r="CT1154" s="175">
        <v>1838.3103571428571</v>
      </c>
      <c r="CU1154" s="175">
        <v>1035.6300000000001</v>
      </c>
      <c r="CV1154" s="175">
        <v>1096.6049999999998</v>
      </c>
      <c r="CW1154" s="175">
        <v>1157.58</v>
      </c>
      <c r="CX1154" s="175">
        <v>1178.9550000000002</v>
      </c>
      <c r="CY1154" s="175">
        <v>1254.6000000000001</v>
      </c>
      <c r="CZ1154" s="175">
        <v>1308.8699999999999</v>
      </c>
      <c r="DA1154" s="175">
        <v>1330.2449999999999</v>
      </c>
      <c r="DB1154" s="175">
        <v>1194.6407142857142</v>
      </c>
      <c r="DC1154" s="175">
        <v>1461.3642857142856</v>
      </c>
      <c r="DD1154" s="175">
        <v>1728.087857142857</v>
      </c>
      <c r="DE1154" s="175">
        <v>1994.8114285714285</v>
      </c>
      <c r="DF1154" s="175">
        <v>674.1</v>
      </c>
      <c r="DG1154" s="175">
        <v>767.95</v>
      </c>
      <c r="DH1154" s="175">
        <v>775.4</v>
      </c>
      <c r="DI1154" s="175">
        <v>835.7</v>
      </c>
      <c r="DJ1154" s="175">
        <v>859.45</v>
      </c>
      <c r="DK1154" s="175">
        <v>849.20500000000004</v>
      </c>
      <c r="DL1154" s="175">
        <v>856.28250000000003</v>
      </c>
      <c r="DM1154" s="175">
        <v>913.5675</v>
      </c>
      <c r="DN1154" s="175">
        <v>936.13</v>
      </c>
      <c r="DO1154" s="175">
        <v>863.3599999999999</v>
      </c>
      <c r="DP1154" s="175">
        <v>920.64499999999987</v>
      </c>
      <c r="DQ1154" s="175">
        <v>943.20749999999987</v>
      </c>
      <c r="DR1154" s="175">
        <v>977.93000000000006</v>
      </c>
      <c r="DS1154" s="175">
        <v>1000.4925000000001</v>
      </c>
      <c r="DT1154" s="175">
        <v>1023.0550000000001</v>
      </c>
      <c r="DU1154" s="175">
        <v>968.85750000000007</v>
      </c>
      <c r="DV1154" s="175">
        <v>975.93500000000017</v>
      </c>
      <c r="DW1154" s="175">
        <v>1033.22</v>
      </c>
      <c r="DX1154" s="175">
        <v>1055.7825</v>
      </c>
      <c r="DY1154" s="175">
        <v>983.01249999999993</v>
      </c>
      <c r="DZ1154" s="175">
        <v>1040.2974999999999</v>
      </c>
      <c r="EA1154" s="175">
        <v>1062.8599999999999</v>
      </c>
      <c r="EB1154" s="175">
        <v>1097.5825</v>
      </c>
      <c r="EC1154" s="175">
        <v>1120.145</v>
      </c>
      <c r="ED1154" s="175">
        <v>1142.7075</v>
      </c>
      <c r="EE1154" s="175">
        <v>990.09</v>
      </c>
      <c r="EF1154" s="175">
        <v>1047.375</v>
      </c>
      <c r="EG1154" s="175">
        <v>1069.9375</v>
      </c>
      <c r="EH1154" s="175">
        <v>1104.6599999999999</v>
      </c>
      <c r="EI1154" s="175">
        <v>1127.2224999999999</v>
      </c>
      <c r="EJ1154" s="175">
        <v>1149.7849999999999</v>
      </c>
      <c r="EK1154" s="175">
        <v>1161.9450000000002</v>
      </c>
      <c r="EL1154" s="175">
        <v>1184.5075000000002</v>
      </c>
      <c r="EM1154" s="175">
        <v>1207.0700000000002</v>
      </c>
      <c r="EN1154" s="175">
        <v>1229.6325000000002</v>
      </c>
      <c r="EO1154" s="175">
        <v>1044.6300000000001</v>
      </c>
      <c r="EP1154" s="175">
        <v>1098.9000000000001</v>
      </c>
      <c r="EQ1154" s="175">
        <v>1105.605</v>
      </c>
      <c r="ER1154" s="175">
        <v>1159.875</v>
      </c>
      <c r="ES1154" s="175">
        <v>1242.2250000000001</v>
      </c>
      <c r="ET1154" s="175">
        <v>1263.6000000000001</v>
      </c>
      <c r="EU1154" s="175">
        <v>1317.8700000000001</v>
      </c>
      <c r="EV1154" s="175">
        <v>1176.1007142857143</v>
      </c>
      <c r="EW1154" s="175">
        <v>1506.2121428571429</v>
      </c>
      <c r="EX1154" s="175">
        <v>876.59999999999991</v>
      </c>
      <c r="EY1154" s="175">
        <v>992.01374999999985</v>
      </c>
      <c r="EZ1154" s="175">
        <v>1151.2574999999999</v>
      </c>
      <c r="FA1154" s="175">
        <v>1241.5274999999999</v>
      </c>
    </row>
    <row r="1155" spans="1:157" ht="14.4" x14ac:dyDescent="0.3">
      <c r="A1155" s="171" t="s">
        <v>621</v>
      </c>
      <c r="B1155" s="172">
        <v>271.89850086822804</v>
      </c>
      <c r="C1155" s="173">
        <v>280.88330086822805</v>
      </c>
      <c r="D1155" s="173">
        <v>280.88330086822805</v>
      </c>
      <c r="E1155" s="173">
        <v>280.88330086822805</v>
      </c>
      <c r="F1155" s="173">
        <v>271.89850086822804</v>
      </c>
      <c r="G1155" s="173">
        <v>280.88330086822805</v>
      </c>
      <c r="H1155" s="204">
        <v>280.88330086822805</v>
      </c>
      <c r="I1155" s="175">
        <v>280.88330086822805</v>
      </c>
      <c r="J1155" s="175">
        <v>280.88330086822805</v>
      </c>
      <c r="K1155" s="175">
        <v>280.88330086822805</v>
      </c>
      <c r="L1155" s="175">
        <v>280.88330086822805</v>
      </c>
      <c r="M1155" s="175">
        <v>280.88330086822805</v>
      </c>
      <c r="N1155" s="175">
        <v>280.88330086822805</v>
      </c>
      <c r="O1155" s="175">
        <v>280.88330086822805</v>
      </c>
      <c r="P1155" s="175">
        <v>271.89850086822804</v>
      </c>
      <c r="Q1155" s="175">
        <v>280.88330086822805</v>
      </c>
      <c r="R1155" s="175">
        <v>280.88330086822805</v>
      </c>
      <c r="S1155" s="175">
        <v>280.88330086822805</v>
      </c>
      <c r="T1155" s="175">
        <v>280.88330086822805</v>
      </c>
      <c r="U1155" s="175">
        <v>280.88330086822805</v>
      </c>
      <c r="V1155" s="175">
        <v>280.88330086822805</v>
      </c>
      <c r="W1155" s="175">
        <v>280.88330086822805</v>
      </c>
      <c r="X1155" s="175">
        <v>280.88330086822805</v>
      </c>
      <c r="Y1155" s="175">
        <v>280.88330086822805</v>
      </c>
      <c r="Z1155" s="175">
        <v>280.88330086822805</v>
      </c>
      <c r="AA1155" s="175">
        <v>280.88330086822805</v>
      </c>
      <c r="AB1155" s="175">
        <v>280.88330086822805</v>
      </c>
      <c r="AC1155" s="175">
        <v>280.88330086822805</v>
      </c>
      <c r="AD1155" s="175">
        <v>280.88330086822805</v>
      </c>
      <c r="AE1155" s="175">
        <v>280.88330086822805</v>
      </c>
      <c r="AF1155" s="175">
        <v>280.88330086822805</v>
      </c>
      <c r="AG1155" s="175">
        <v>280.88330086822805</v>
      </c>
      <c r="AH1155" s="175">
        <v>280.88330086822805</v>
      </c>
      <c r="AI1155" s="175">
        <v>280.88330086822805</v>
      </c>
      <c r="AJ1155" s="175">
        <v>271.89850086822804</v>
      </c>
      <c r="AK1155" s="175">
        <v>521.31292195801609</v>
      </c>
      <c r="AL1155" s="175">
        <v>530.29772195801604</v>
      </c>
      <c r="AM1155" s="175">
        <v>530.29772195801604</v>
      </c>
      <c r="AN1155" s="175">
        <v>530.29772195801604</v>
      </c>
      <c r="AO1155" s="175">
        <v>521.31292195801609</v>
      </c>
      <c r="AP1155" s="175">
        <v>530.29772195801604</v>
      </c>
      <c r="AQ1155" s="175">
        <v>530.29772195801604</v>
      </c>
      <c r="AR1155" s="175">
        <v>530.29772195801604</v>
      </c>
      <c r="AS1155" s="175">
        <v>530.29772195801604</v>
      </c>
      <c r="AT1155" s="175">
        <v>530.29772195801604</v>
      </c>
      <c r="AU1155" s="175">
        <v>530.29772195801604</v>
      </c>
      <c r="AV1155" s="175">
        <v>530.29772195801604</v>
      </c>
      <c r="AW1155" s="175">
        <v>530.29772195801604</v>
      </c>
      <c r="AX1155" s="175">
        <v>530.29772195801604</v>
      </c>
      <c r="AY1155" s="175">
        <v>521.31292195801609</v>
      </c>
      <c r="AZ1155" s="175">
        <v>530.29772195801604</v>
      </c>
      <c r="BA1155" s="175">
        <v>530.29772195801604</v>
      </c>
      <c r="BB1155" s="175">
        <v>530.29772195801604</v>
      </c>
      <c r="BC1155" s="175">
        <v>530.29772195801604</v>
      </c>
      <c r="BD1155" s="175">
        <v>530.29772195801604</v>
      </c>
      <c r="BE1155" s="175">
        <v>530.29772195801604</v>
      </c>
      <c r="BF1155" s="175">
        <v>530.29772195801604</v>
      </c>
      <c r="BG1155" s="175">
        <v>530.29772195801604</v>
      </c>
      <c r="BH1155" s="175">
        <v>530.29772195801604</v>
      </c>
      <c r="BI1155" s="175">
        <v>530.29772195801604</v>
      </c>
      <c r="BJ1155" s="175">
        <v>530.29772195801604</v>
      </c>
      <c r="BK1155" s="175">
        <v>530.29772195801604</v>
      </c>
      <c r="BL1155" s="175">
        <v>530.29772195801604</v>
      </c>
      <c r="BM1155" s="175">
        <v>530.29772195801604</v>
      </c>
      <c r="BN1155" s="175">
        <v>530.29772195801604</v>
      </c>
      <c r="BO1155" s="175">
        <v>530.29772195801604</v>
      </c>
      <c r="BP1155" s="175">
        <v>530.29772195801604</v>
      </c>
      <c r="BQ1155" s="175">
        <v>530.29772195801604</v>
      </c>
      <c r="BR1155" s="175">
        <v>530.29772195801604</v>
      </c>
      <c r="BS1155" s="175">
        <v>521.31292195801609</v>
      </c>
      <c r="BT1155" s="173">
        <v>280.88330086822805</v>
      </c>
      <c r="BU1155" s="173">
        <v>280.88330086822805</v>
      </c>
      <c r="BV1155" s="173">
        <v>280.88330086822805</v>
      </c>
      <c r="BW1155" s="173">
        <v>280.88330086822805</v>
      </c>
      <c r="BX1155" s="173">
        <v>280.88330086822805</v>
      </c>
      <c r="BY1155" s="174">
        <v>280.88330086822805</v>
      </c>
      <c r="BZ1155" s="175">
        <v>280.88330086822805</v>
      </c>
      <c r="CA1155" s="175">
        <v>280.88330086822805</v>
      </c>
      <c r="CB1155" s="175">
        <v>530.29772195801604</v>
      </c>
      <c r="CC1155" s="175">
        <v>530.29772195801604</v>
      </c>
      <c r="CD1155" s="175">
        <v>530.29772195801604</v>
      </c>
      <c r="CE1155" s="175">
        <v>530.29772195801604</v>
      </c>
      <c r="CF1155" s="175">
        <v>530.29772195801604</v>
      </c>
      <c r="CG1155" s="175">
        <v>530.29772195801604</v>
      </c>
      <c r="CH1155" s="175">
        <v>530.29772195801604</v>
      </c>
      <c r="CI1155" s="175">
        <v>530.29772195801604</v>
      </c>
      <c r="CJ1155" s="175">
        <v>280.88330086822805</v>
      </c>
      <c r="CK1155" s="175">
        <v>280.88330086822805</v>
      </c>
      <c r="CL1155" s="175">
        <v>280.88330086822805</v>
      </c>
      <c r="CM1155" s="175">
        <v>280.88330086822805</v>
      </c>
      <c r="CN1155" s="175">
        <v>280.88330086822805</v>
      </c>
      <c r="CO1155" s="175">
        <v>280.88330086822805</v>
      </c>
      <c r="CP1155" s="175">
        <v>280.88330086822805</v>
      </c>
      <c r="CQ1155" s="175">
        <v>280.88330086822805</v>
      </c>
      <c r="CR1155" s="175">
        <v>280.88330086822805</v>
      </c>
      <c r="CS1155" s="175">
        <v>280.88330086822805</v>
      </c>
      <c r="CT1155" s="175">
        <v>280.88330086822805</v>
      </c>
      <c r="CU1155" s="175">
        <v>530.29772195801604</v>
      </c>
      <c r="CV1155" s="175">
        <v>530.29772195801604</v>
      </c>
      <c r="CW1155" s="175">
        <v>530.29772195801604</v>
      </c>
      <c r="CX1155" s="175">
        <v>530.29772195801604</v>
      </c>
      <c r="CY1155" s="175">
        <v>530.29772195801604</v>
      </c>
      <c r="CZ1155" s="175">
        <v>530.29772195801604</v>
      </c>
      <c r="DA1155" s="175">
        <v>530.29772195801604</v>
      </c>
      <c r="DB1155" s="175">
        <v>530.29772195801604</v>
      </c>
      <c r="DC1155" s="175">
        <v>530.29772195801604</v>
      </c>
      <c r="DD1155" s="175">
        <v>530.29772195801604</v>
      </c>
      <c r="DE1155" s="175">
        <v>530.29772195801604</v>
      </c>
      <c r="DF1155" s="175">
        <v>521.31292195801609</v>
      </c>
      <c r="DG1155" s="175">
        <v>530.29772195801604</v>
      </c>
      <c r="DH1155" s="175">
        <v>530.29772195801604</v>
      </c>
      <c r="DI1155" s="175">
        <v>530.29772195801604</v>
      </c>
      <c r="DJ1155" s="175">
        <v>521.31292195801609</v>
      </c>
      <c r="DK1155" s="175">
        <v>530.29772195801604</v>
      </c>
      <c r="DL1155" s="175">
        <v>530.29772195801604</v>
      </c>
      <c r="DM1155" s="175">
        <v>530.29772195801604</v>
      </c>
      <c r="DN1155" s="175">
        <v>530.29772195801604</v>
      </c>
      <c r="DO1155" s="175">
        <v>530.29772195801604</v>
      </c>
      <c r="DP1155" s="175">
        <v>530.29772195801604</v>
      </c>
      <c r="DQ1155" s="175">
        <v>530.29772195801604</v>
      </c>
      <c r="DR1155" s="175">
        <v>530.29772195801604</v>
      </c>
      <c r="DS1155" s="175">
        <v>530.29772195801604</v>
      </c>
      <c r="DT1155" s="175">
        <v>521.31292195801609</v>
      </c>
      <c r="DU1155" s="175">
        <v>530.29772195801604</v>
      </c>
      <c r="DV1155" s="175">
        <v>530.29772195801604</v>
      </c>
      <c r="DW1155" s="175">
        <v>530.29772195801604</v>
      </c>
      <c r="DX1155" s="175">
        <v>530.29772195801604</v>
      </c>
      <c r="DY1155" s="175">
        <v>530.29772195801604</v>
      </c>
      <c r="DZ1155" s="175">
        <v>530.29772195801604</v>
      </c>
      <c r="EA1155" s="175">
        <v>530.29772195801604</v>
      </c>
      <c r="EB1155" s="175">
        <v>530.29772195801604</v>
      </c>
      <c r="EC1155" s="175">
        <v>530.29772195801604</v>
      </c>
      <c r="ED1155" s="175">
        <v>530.29772195801604</v>
      </c>
      <c r="EE1155" s="175">
        <v>530.29772195801604</v>
      </c>
      <c r="EF1155" s="175">
        <v>530.29772195801604</v>
      </c>
      <c r="EG1155" s="175">
        <v>530.29772195801604</v>
      </c>
      <c r="EH1155" s="175">
        <v>530.29772195801604</v>
      </c>
      <c r="EI1155" s="175">
        <v>530.29772195801604</v>
      </c>
      <c r="EJ1155" s="175">
        <v>530.29772195801604</v>
      </c>
      <c r="EK1155" s="175">
        <v>530.29772195801604</v>
      </c>
      <c r="EL1155" s="175">
        <v>530.29772195801604</v>
      </c>
      <c r="EM1155" s="175">
        <v>530.29772195801604</v>
      </c>
      <c r="EN1155" s="175">
        <v>521.31292195801609</v>
      </c>
      <c r="EO1155" s="175">
        <v>530.29772195801604</v>
      </c>
      <c r="EP1155" s="175">
        <v>530.29772195801604</v>
      </c>
      <c r="EQ1155" s="175">
        <v>530.29772195801604</v>
      </c>
      <c r="ER1155" s="175">
        <v>530.29772195801604</v>
      </c>
      <c r="ES1155" s="175">
        <v>530.29772195801604</v>
      </c>
      <c r="ET1155" s="175">
        <v>530.29772195801604</v>
      </c>
      <c r="EU1155" s="175">
        <v>530.29772195801604</v>
      </c>
      <c r="EV1155" s="175">
        <v>530.29772195801604</v>
      </c>
      <c r="EW1155" s="175">
        <v>530.29772195801604</v>
      </c>
      <c r="EX1155" s="175">
        <v>521.31292195801609</v>
      </c>
      <c r="EY1155" s="175">
        <v>530.29772195801604</v>
      </c>
      <c r="EZ1155" s="175">
        <v>530.29772195801604</v>
      </c>
      <c r="FA1155" s="175">
        <v>530.29772195801604</v>
      </c>
    </row>
    <row r="1156" spans="1:157" ht="14.4" x14ac:dyDescent="0.3">
      <c r="A1156" s="171" t="s">
        <v>622</v>
      </c>
      <c r="B1156" s="172">
        <v>188.01118460232286</v>
      </c>
      <c r="C1156" s="173">
        <v>612.33441187048084</v>
      </c>
      <c r="D1156" s="173">
        <v>613.02774292777838</v>
      </c>
      <c r="E1156" s="173">
        <v>628.6947882709062</v>
      </c>
      <c r="F1156" s="173">
        <v>641.23904816644756</v>
      </c>
      <c r="G1156" s="173">
        <v>621.62821648664863</v>
      </c>
      <c r="H1156" s="204">
        <v>622.32154754394617</v>
      </c>
      <c r="I1156" s="175">
        <v>637.98859288707399</v>
      </c>
      <c r="J1156" s="175">
        <v>650.53285278261535</v>
      </c>
      <c r="K1156" s="175">
        <v>623.01487860124382</v>
      </c>
      <c r="L1156" s="175">
        <v>638.68192394437153</v>
      </c>
      <c r="M1156" s="175">
        <v>651.22618383991289</v>
      </c>
      <c r="N1156" s="175">
        <v>654.34896928749924</v>
      </c>
      <c r="O1156" s="175">
        <v>666.8932291830406</v>
      </c>
      <c r="P1156" s="175">
        <v>679.43748907858208</v>
      </c>
      <c r="Q1156" s="175">
        <v>630.92202110281642</v>
      </c>
      <c r="R1156" s="175">
        <v>631.61535216011396</v>
      </c>
      <c r="S1156" s="175">
        <v>647.28239750324178</v>
      </c>
      <c r="T1156" s="175">
        <v>659.82665739878314</v>
      </c>
      <c r="U1156" s="175">
        <v>632.30868321741161</v>
      </c>
      <c r="V1156" s="175">
        <v>647.97572856053932</v>
      </c>
      <c r="W1156" s="175">
        <v>660.51998845608068</v>
      </c>
      <c r="X1156" s="175">
        <v>663.64277390366703</v>
      </c>
      <c r="Y1156" s="175">
        <v>676.18703379920839</v>
      </c>
      <c r="Z1156" s="175">
        <v>688.73129369474987</v>
      </c>
      <c r="AA1156" s="175">
        <v>633.00201427470915</v>
      </c>
      <c r="AB1156" s="175">
        <v>648.66905961783687</v>
      </c>
      <c r="AC1156" s="175">
        <v>661.21331951337834</v>
      </c>
      <c r="AD1156" s="175">
        <v>664.33610496096458</v>
      </c>
      <c r="AE1156" s="175">
        <v>676.88036485650605</v>
      </c>
      <c r="AF1156" s="175">
        <v>689.42462475204752</v>
      </c>
      <c r="AG1156" s="175">
        <v>680.0031503040924</v>
      </c>
      <c r="AH1156" s="175">
        <v>692.54741019963376</v>
      </c>
      <c r="AI1156" s="175">
        <v>705.09167009517523</v>
      </c>
      <c r="AJ1156" s="175">
        <v>717.63592999071659</v>
      </c>
      <c r="AK1156" s="175">
        <v>661.58235056000444</v>
      </c>
      <c r="AL1156" s="175">
        <v>670.87615517617223</v>
      </c>
      <c r="AM1156" s="175">
        <v>671.56948623346977</v>
      </c>
      <c r="AN1156" s="175">
        <v>687.2365315765976</v>
      </c>
      <c r="AO1156" s="175">
        <v>699.78079147213896</v>
      </c>
      <c r="AP1156" s="175">
        <v>680.16995979234002</v>
      </c>
      <c r="AQ1156" s="175">
        <v>680.86329084963756</v>
      </c>
      <c r="AR1156" s="175">
        <v>696.53033619276528</v>
      </c>
      <c r="AS1156" s="175">
        <v>709.07459608830675</v>
      </c>
      <c r="AT1156" s="175">
        <v>681.55662190693511</v>
      </c>
      <c r="AU1156" s="175">
        <v>697.22366725006293</v>
      </c>
      <c r="AV1156" s="175">
        <v>709.76792714560429</v>
      </c>
      <c r="AW1156" s="175">
        <v>712.89071259319064</v>
      </c>
      <c r="AX1156" s="175">
        <v>725.434972488732</v>
      </c>
      <c r="AY1156" s="175">
        <v>737.97923238427347</v>
      </c>
      <c r="AZ1156" s="175">
        <v>689.46376440850781</v>
      </c>
      <c r="BA1156" s="175">
        <v>690.15709546580536</v>
      </c>
      <c r="BB1156" s="175">
        <v>705.82414080893307</v>
      </c>
      <c r="BC1156" s="175">
        <v>718.36840070447454</v>
      </c>
      <c r="BD1156" s="175">
        <v>690.8504265231029</v>
      </c>
      <c r="BE1156" s="175">
        <v>706.51747186623061</v>
      </c>
      <c r="BF1156" s="175">
        <v>719.06173176177208</v>
      </c>
      <c r="BG1156" s="175">
        <v>722.18451720935843</v>
      </c>
      <c r="BH1156" s="175">
        <v>734.72877710489979</v>
      </c>
      <c r="BI1156" s="175">
        <v>747.27303700044126</v>
      </c>
      <c r="BJ1156" s="175">
        <v>691.54375758040055</v>
      </c>
      <c r="BK1156" s="175">
        <v>707.21080292352826</v>
      </c>
      <c r="BL1156" s="175">
        <v>719.75506281906974</v>
      </c>
      <c r="BM1156" s="175">
        <v>722.87784826665597</v>
      </c>
      <c r="BN1156" s="175">
        <v>735.42210816219745</v>
      </c>
      <c r="BO1156" s="175">
        <v>747.96636805773892</v>
      </c>
      <c r="BP1156" s="175">
        <v>738.54489360978368</v>
      </c>
      <c r="BQ1156" s="175">
        <v>751.08915350532516</v>
      </c>
      <c r="BR1156" s="175">
        <v>763.63341340086663</v>
      </c>
      <c r="BS1156" s="175">
        <v>776.17767329640799</v>
      </c>
      <c r="BT1156" s="173">
        <v>641.6024878335794</v>
      </c>
      <c r="BU1156" s="173">
        <v>657.26953317670711</v>
      </c>
      <c r="BV1156" s="173">
        <v>657.96286423400466</v>
      </c>
      <c r="BW1156" s="173">
        <v>673.62990957713237</v>
      </c>
      <c r="BX1156" s="173">
        <v>702.53454587309909</v>
      </c>
      <c r="BY1156" s="174">
        <v>715.07880576864056</v>
      </c>
      <c r="BZ1156" s="175">
        <v>730.74585111176827</v>
      </c>
      <c r="CA1156" s="175">
        <v>682.68914251070453</v>
      </c>
      <c r="CB1156" s="175">
        <v>700.14423113927069</v>
      </c>
      <c r="CC1156" s="175">
        <v>715.81127648239851</v>
      </c>
      <c r="CD1156" s="175">
        <v>716.50460753969605</v>
      </c>
      <c r="CE1156" s="175">
        <v>732.17165288282376</v>
      </c>
      <c r="CF1156" s="175">
        <v>761.07628917879049</v>
      </c>
      <c r="CG1156" s="175">
        <v>773.62054907433196</v>
      </c>
      <c r="CH1156" s="175">
        <v>789.28759441745967</v>
      </c>
      <c r="CI1156" s="175">
        <v>741.23088581639593</v>
      </c>
      <c r="CJ1156" s="175">
        <v>667.25666885017245</v>
      </c>
      <c r="CK1156" s="175">
        <v>683.61704525059781</v>
      </c>
      <c r="CL1156" s="175">
        <v>699.97742165102306</v>
      </c>
      <c r="CM1156" s="175">
        <v>712.52168154656454</v>
      </c>
      <c r="CN1156" s="175">
        <v>740.73298678523361</v>
      </c>
      <c r="CO1156" s="175">
        <v>756.40003212836143</v>
      </c>
      <c r="CP1156" s="175">
        <v>768.94429202390279</v>
      </c>
      <c r="CQ1156" s="175">
        <v>718.49287546226515</v>
      </c>
      <c r="CR1156" s="175">
        <v>756.97696486491577</v>
      </c>
      <c r="CS1156" s="175">
        <v>795.4610542675664</v>
      </c>
      <c r="CT1156" s="175">
        <v>833.94514367021713</v>
      </c>
      <c r="CU1156" s="175">
        <v>725.79841215586384</v>
      </c>
      <c r="CV1156" s="175">
        <v>742.15878855628921</v>
      </c>
      <c r="CW1156" s="175">
        <v>758.51916495671446</v>
      </c>
      <c r="CX1156" s="175">
        <v>771.06342485225593</v>
      </c>
      <c r="CY1156" s="175">
        <v>799.274730090925</v>
      </c>
      <c r="CZ1156" s="175">
        <v>814.94177543405272</v>
      </c>
      <c r="DA1156" s="175">
        <v>827.48603532959419</v>
      </c>
      <c r="DB1156" s="175">
        <v>777.03461876795654</v>
      </c>
      <c r="DC1156" s="175">
        <v>815.51870817060717</v>
      </c>
      <c r="DD1156" s="175">
        <v>854.00279757325779</v>
      </c>
      <c r="DE1156" s="175">
        <v>892.48688697590853</v>
      </c>
      <c r="DF1156" s="175">
        <v>720.12409386569584</v>
      </c>
      <c r="DG1156" s="175">
        <v>729.41789848186363</v>
      </c>
      <c r="DH1156" s="175">
        <v>730.11122953916117</v>
      </c>
      <c r="DI1156" s="175">
        <v>745.778274882289</v>
      </c>
      <c r="DJ1156" s="175">
        <v>758.32253477783036</v>
      </c>
      <c r="DK1156" s="175">
        <v>738.71170309803142</v>
      </c>
      <c r="DL1156" s="175">
        <v>739.40503415532896</v>
      </c>
      <c r="DM1156" s="175">
        <v>755.07207949845667</v>
      </c>
      <c r="DN1156" s="175">
        <v>767.61633939399815</v>
      </c>
      <c r="DO1156" s="175">
        <v>740.0983652126265</v>
      </c>
      <c r="DP1156" s="175">
        <v>755.76541055575433</v>
      </c>
      <c r="DQ1156" s="175">
        <v>768.30967045129569</v>
      </c>
      <c r="DR1156" s="175">
        <v>771.43245589888204</v>
      </c>
      <c r="DS1156" s="175">
        <v>783.9767157944234</v>
      </c>
      <c r="DT1156" s="175">
        <v>796.52097568996487</v>
      </c>
      <c r="DU1156" s="175">
        <v>748.00550771419921</v>
      </c>
      <c r="DV1156" s="175">
        <v>748.69883877149675</v>
      </c>
      <c r="DW1156" s="175">
        <v>764.36588411462446</v>
      </c>
      <c r="DX1156" s="175">
        <v>776.91014401016594</v>
      </c>
      <c r="DY1156" s="175">
        <v>749.39216982879429</v>
      </c>
      <c r="DZ1156" s="175">
        <v>765.05921517192201</v>
      </c>
      <c r="EA1156" s="175">
        <v>777.60347506746348</v>
      </c>
      <c r="EB1156" s="175">
        <v>780.72626051504983</v>
      </c>
      <c r="EC1156" s="175">
        <v>793.27052041059119</v>
      </c>
      <c r="ED1156" s="175">
        <v>805.81478030613266</v>
      </c>
      <c r="EE1156" s="175">
        <v>750.08550088609195</v>
      </c>
      <c r="EF1156" s="175">
        <v>765.75254622921966</v>
      </c>
      <c r="EG1156" s="175">
        <v>778.29680612476113</v>
      </c>
      <c r="EH1156" s="175">
        <v>781.41959157234737</v>
      </c>
      <c r="EI1156" s="175">
        <v>793.96385146788884</v>
      </c>
      <c r="EJ1156" s="175">
        <v>806.50811136343032</v>
      </c>
      <c r="EK1156" s="175">
        <v>797.08663691547508</v>
      </c>
      <c r="EL1156" s="175">
        <v>809.63089681101656</v>
      </c>
      <c r="EM1156" s="175">
        <v>822.17515670655803</v>
      </c>
      <c r="EN1156" s="175">
        <v>834.7194166020995</v>
      </c>
      <c r="EO1156" s="175">
        <v>758.68597444496208</v>
      </c>
      <c r="EP1156" s="175">
        <v>774.35301978808991</v>
      </c>
      <c r="EQ1156" s="175">
        <v>775.04635084538745</v>
      </c>
      <c r="ER1156" s="175">
        <v>790.71339618851516</v>
      </c>
      <c r="ES1156" s="175">
        <v>819.61803248448189</v>
      </c>
      <c r="ET1156" s="175">
        <v>832.16229238002325</v>
      </c>
      <c r="EU1156" s="175">
        <v>847.82933772315107</v>
      </c>
      <c r="EV1156" s="175">
        <v>799.77262912208732</v>
      </c>
      <c r="EW1156" s="175">
        <v>826.32214087421778</v>
      </c>
      <c r="EX1156" s="175">
        <v>778.66583717138724</v>
      </c>
      <c r="EY1156" s="175">
        <v>799.44922772597738</v>
      </c>
      <c r="EZ1156" s="175">
        <v>820.23261828056764</v>
      </c>
      <c r="FA1156" s="175">
        <v>841.01600883515778</v>
      </c>
    </row>
    <row r="1157" spans="1:157" ht="14.4" x14ac:dyDescent="0.3">
      <c r="A1157" s="171" t="s">
        <v>623</v>
      </c>
      <c r="B1157" s="172">
        <v>141.03496854705509</v>
      </c>
      <c r="C1157" s="173">
        <v>301.05434258488839</v>
      </c>
      <c r="D1157" s="173">
        <v>290.31885292021929</v>
      </c>
      <c r="E1157" s="173">
        <v>268.14241834834905</v>
      </c>
      <c r="F1157" s="173">
        <v>231.94025490346755</v>
      </c>
      <c r="G1157" s="173">
        <v>394.73129435752264</v>
      </c>
      <c r="H1157" s="204">
        <v>383.95855469285351</v>
      </c>
      <c r="I1157" s="175">
        <v>361.4806201209833</v>
      </c>
      <c r="J1157" s="175">
        <v>326.05818667610185</v>
      </c>
      <c r="K1157" s="175">
        <v>373.18581502818438</v>
      </c>
      <c r="L1157" s="175">
        <v>350.70788045631417</v>
      </c>
      <c r="M1157" s="175">
        <v>315.28544701143278</v>
      </c>
      <c r="N1157" s="175">
        <v>328.22994588444396</v>
      </c>
      <c r="O1157" s="175">
        <v>292.80751243956246</v>
      </c>
      <c r="P1157" s="175">
        <v>256.48659899468106</v>
      </c>
      <c r="Q1157" s="175">
        <v>531.84874613015677</v>
      </c>
      <c r="R1157" s="175">
        <v>521.03875646548761</v>
      </c>
      <c r="S1157" s="175">
        <v>498.25932189361748</v>
      </c>
      <c r="T1157" s="175">
        <v>462.71813844873617</v>
      </c>
      <c r="U1157" s="175">
        <v>510.22876680081856</v>
      </c>
      <c r="V1157" s="175">
        <v>487.44933222894838</v>
      </c>
      <c r="W1157" s="175">
        <v>451.90814878406695</v>
      </c>
      <c r="X1157" s="175">
        <v>464.66989765707814</v>
      </c>
      <c r="Y1157" s="175">
        <v>429.12871421219671</v>
      </c>
      <c r="Z1157" s="175">
        <v>393.58753076731529</v>
      </c>
      <c r="AA1157" s="175">
        <v>499.4187771361494</v>
      </c>
      <c r="AB1157" s="175">
        <v>476.63934256427922</v>
      </c>
      <c r="AC1157" s="175">
        <v>441.09815911939791</v>
      </c>
      <c r="AD1157" s="175">
        <v>453.85990799240909</v>
      </c>
      <c r="AE1157" s="175">
        <v>418.31872454752761</v>
      </c>
      <c r="AF1157" s="175">
        <v>382.77754110264618</v>
      </c>
      <c r="AG1157" s="175">
        <v>431.08047342053891</v>
      </c>
      <c r="AH1157" s="175">
        <v>395.53928997565748</v>
      </c>
      <c r="AI1157" s="175">
        <v>359.99810653077594</v>
      </c>
      <c r="AJ1157" s="175">
        <v>323.55844308589451</v>
      </c>
      <c r="AK1157" s="175">
        <v>237.10252725180209</v>
      </c>
      <c r="AL1157" s="175">
        <v>354.83470902443634</v>
      </c>
      <c r="AM1157" s="175">
        <v>344.0619693597672</v>
      </c>
      <c r="AN1157" s="175">
        <v>321.584034787897</v>
      </c>
      <c r="AO1157" s="175">
        <v>285.26312134301548</v>
      </c>
      <c r="AP1157" s="175">
        <v>446.70891079707053</v>
      </c>
      <c r="AQ1157" s="175">
        <v>435.89892113240148</v>
      </c>
      <c r="AR1157" s="175">
        <v>413.11948656053119</v>
      </c>
      <c r="AS1157" s="175">
        <v>377.57830311564976</v>
      </c>
      <c r="AT1157" s="175">
        <v>425.08893146773227</v>
      </c>
      <c r="AU1157" s="175">
        <v>402.30949689586214</v>
      </c>
      <c r="AV1157" s="175">
        <v>366.76831345098066</v>
      </c>
      <c r="AW1157" s="175">
        <v>379.5300623239919</v>
      </c>
      <c r="AX1157" s="175">
        <v>343.98887887911047</v>
      </c>
      <c r="AY1157" s="175">
        <v>307.54921543422898</v>
      </c>
      <c r="AZ1157" s="175">
        <v>582.02361256970482</v>
      </c>
      <c r="BA1157" s="175">
        <v>571.17637290503569</v>
      </c>
      <c r="BB1157" s="175">
        <v>548.09543833316548</v>
      </c>
      <c r="BC1157" s="175">
        <v>512.43550488828407</v>
      </c>
      <c r="BD1157" s="175">
        <v>560.32913324036656</v>
      </c>
      <c r="BE1157" s="175">
        <v>537.24819866849634</v>
      </c>
      <c r="BF1157" s="175">
        <v>501.58826522361488</v>
      </c>
      <c r="BG1157" s="175">
        <v>514.16726409662613</v>
      </c>
      <c r="BH1157" s="175">
        <v>478.50733065174467</v>
      </c>
      <c r="BI1157" s="175">
        <v>442.84739720686321</v>
      </c>
      <c r="BJ1157" s="175">
        <v>549.48189357569743</v>
      </c>
      <c r="BK1157" s="175">
        <v>526.4009590038271</v>
      </c>
      <c r="BL1157" s="175">
        <v>490.74102555894569</v>
      </c>
      <c r="BM1157" s="175">
        <v>503.32002443195699</v>
      </c>
      <c r="BN1157" s="175">
        <v>467.66009098707559</v>
      </c>
      <c r="BO1157" s="175">
        <v>432.00015754219413</v>
      </c>
      <c r="BP1157" s="175">
        <v>480.23908986008684</v>
      </c>
      <c r="BQ1157" s="175">
        <v>444.57915641520543</v>
      </c>
      <c r="BR1157" s="175">
        <v>408.91922297032391</v>
      </c>
      <c r="BS1157" s="175">
        <v>372.36080952544245</v>
      </c>
      <c r="BT1157" s="173">
        <v>601.31221857345281</v>
      </c>
      <c r="BU1157" s="173">
        <v>578.23128400158259</v>
      </c>
      <c r="BV1157" s="173">
        <v>567.38404433691346</v>
      </c>
      <c r="BW1157" s="173">
        <v>544.30310976504336</v>
      </c>
      <c r="BX1157" s="173">
        <v>474.71500208362249</v>
      </c>
      <c r="BY1157" s="174">
        <v>439.05506863874109</v>
      </c>
      <c r="BZ1157" s="175">
        <v>415.97413406687087</v>
      </c>
      <c r="CA1157" s="175">
        <v>517.28212306660384</v>
      </c>
      <c r="CB1157" s="175">
        <v>654.39483501300083</v>
      </c>
      <c r="CC1157" s="175">
        <v>631.31390044113061</v>
      </c>
      <c r="CD1157" s="175">
        <v>620.46666077646148</v>
      </c>
      <c r="CE1157" s="175">
        <v>597.38572620459126</v>
      </c>
      <c r="CF1157" s="175">
        <v>527.7976185231704</v>
      </c>
      <c r="CG1157" s="175">
        <v>492.137685078289</v>
      </c>
      <c r="CH1157" s="175">
        <v>469.05675050641878</v>
      </c>
      <c r="CI1157" s="175">
        <v>570.36473950615175</v>
      </c>
      <c r="CJ1157" s="175">
        <v>689.44974610954785</v>
      </c>
      <c r="CK1157" s="175">
        <v>655.52157187300838</v>
      </c>
      <c r="CL1157" s="175">
        <v>621.59339763646904</v>
      </c>
      <c r="CM1157" s="175">
        <v>585.93346419158763</v>
      </c>
      <c r="CN1157" s="175">
        <v>527.1925961748359</v>
      </c>
      <c r="CO1157" s="175">
        <v>504.11166160296574</v>
      </c>
      <c r="CP1157" s="175">
        <v>468.45172815808428</v>
      </c>
      <c r="CQ1157" s="175">
        <v>578.89345224949989</v>
      </c>
      <c r="CR1157" s="175">
        <v>678.79484177620077</v>
      </c>
      <c r="CS1157" s="175">
        <v>803.74623130290172</v>
      </c>
      <c r="CT1157" s="175">
        <v>903.6476208296026</v>
      </c>
      <c r="CU1157" s="175">
        <v>736.77886254909572</v>
      </c>
      <c r="CV1157" s="175">
        <v>702.51193831255637</v>
      </c>
      <c r="CW1157" s="175">
        <v>668.24501407601701</v>
      </c>
      <c r="CX1157" s="175">
        <v>632.46633063113563</v>
      </c>
      <c r="CY1157" s="175">
        <v>573.30521261438389</v>
      </c>
      <c r="CZ1157" s="175">
        <v>549.92277804251376</v>
      </c>
      <c r="DA1157" s="175">
        <v>514.14409459763226</v>
      </c>
      <c r="DB1157" s="175">
        <v>625.33917583190487</v>
      </c>
      <c r="DC1157" s="175">
        <v>725.24056535860586</v>
      </c>
      <c r="DD1157" s="175">
        <v>850.19195488530681</v>
      </c>
      <c r="DE1157" s="175">
        <v>950.09334441200781</v>
      </c>
      <c r="DF1157" s="175">
        <v>285.85370158237123</v>
      </c>
      <c r="DG1157" s="175">
        <v>422.93763335500546</v>
      </c>
      <c r="DH1157" s="175">
        <v>412.1276436903363</v>
      </c>
      <c r="DI1157" s="175">
        <v>389.34820911846623</v>
      </c>
      <c r="DJ1157" s="175">
        <v>352.90854567358463</v>
      </c>
      <c r="DK1157" s="175">
        <v>513.16358512763975</v>
      </c>
      <c r="DL1157" s="175">
        <v>502.31634546297067</v>
      </c>
      <c r="DM1157" s="175">
        <v>479.23541089110034</v>
      </c>
      <c r="DN1157" s="175">
        <v>443.57547744621888</v>
      </c>
      <c r="DO1157" s="175">
        <v>491.46910579830148</v>
      </c>
      <c r="DP1157" s="175">
        <v>468.38817122643127</v>
      </c>
      <c r="DQ1157" s="175">
        <v>432.72823778154981</v>
      </c>
      <c r="DR1157" s="175">
        <v>445.30723665456111</v>
      </c>
      <c r="DS1157" s="175">
        <v>409.64730320967959</v>
      </c>
      <c r="DT1157" s="175">
        <v>373.08888976479813</v>
      </c>
      <c r="DU1157" s="175">
        <v>635.22928690027402</v>
      </c>
      <c r="DV1157" s="175">
        <v>624.38204723560477</v>
      </c>
      <c r="DW1157" s="175">
        <v>601.30111266373467</v>
      </c>
      <c r="DX1157" s="175">
        <v>565.64117921885315</v>
      </c>
      <c r="DY1157" s="175">
        <v>613.53480757093564</v>
      </c>
      <c r="DZ1157" s="175">
        <v>590.45387299906542</v>
      </c>
      <c r="EA1157" s="175">
        <v>554.79393955418402</v>
      </c>
      <c r="EB1157" s="175">
        <v>567.37293842719532</v>
      </c>
      <c r="EC1157" s="175">
        <v>531.71300498231381</v>
      </c>
      <c r="ED1157" s="175">
        <v>496.05307153743234</v>
      </c>
      <c r="EE1157" s="175">
        <v>602.68756790626651</v>
      </c>
      <c r="EF1157" s="175">
        <v>579.60663333439641</v>
      </c>
      <c r="EG1157" s="175">
        <v>543.94669988951489</v>
      </c>
      <c r="EH1157" s="175">
        <v>556.52569876252619</v>
      </c>
      <c r="EI1157" s="175">
        <v>520.86576531764467</v>
      </c>
      <c r="EJ1157" s="175">
        <v>485.20583187276327</v>
      </c>
      <c r="EK1157" s="175">
        <v>533.44476419065597</v>
      </c>
      <c r="EL1157" s="175">
        <v>497.78483074577457</v>
      </c>
      <c r="EM1157" s="175">
        <v>462.12489730089311</v>
      </c>
      <c r="EN1157" s="175">
        <v>425.56648385601159</v>
      </c>
      <c r="EO1157" s="175">
        <v>701.79700934357004</v>
      </c>
      <c r="EP1157" s="175">
        <v>678.41457477169979</v>
      </c>
      <c r="EQ1157" s="175">
        <v>667.53008510703057</v>
      </c>
      <c r="ER1157" s="175">
        <v>644.14765053516044</v>
      </c>
      <c r="ES1157" s="175">
        <v>574.10204285373959</v>
      </c>
      <c r="ET1157" s="175">
        <v>538.32335940885821</v>
      </c>
      <c r="EU1157" s="175">
        <v>514.94092483698796</v>
      </c>
      <c r="EV1157" s="175">
        <v>617.03652097957809</v>
      </c>
      <c r="EW1157" s="175">
        <v>744.22575315959932</v>
      </c>
      <c r="EX1157" s="175">
        <v>311.95787591294032</v>
      </c>
      <c r="EY1157" s="175">
        <v>446.64817728991733</v>
      </c>
      <c r="EZ1157" s="175">
        <v>512.1229986668942</v>
      </c>
      <c r="FA1157" s="175">
        <v>595.75044504387108</v>
      </c>
    </row>
    <row r="1158" spans="1:157" ht="14.4" x14ac:dyDescent="0.3">
      <c r="A1158" s="171" t="s">
        <v>624</v>
      </c>
      <c r="B1158" s="172">
        <v>270.69423559792358</v>
      </c>
      <c r="C1158" s="173">
        <v>599.23864710038708</v>
      </c>
      <c r="D1158" s="173">
        <v>557.02961777773635</v>
      </c>
      <c r="E1158" s="173">
        <v>473.34782486481527</v>
      </c>
      <c r="F1158" s="173">
        <v>388.20091406368738</v>
      </c>
      <c r="G1158" s="173">
        <v>808.86548177231509</v>
      </c>
      <c r="H1158" s="204">
        <v>760.15035279115784</v>
      </c>
      <c r="I1158" s="175">
        <v>664.18061948702962</v>
      </c>
      <c r="J1158" s="175">
        <v>584.91803696560476</v>
      </c>
      <c r="K1158" s="175">
        <v>711.43522381000241</v>
      </c>
      <c r="L1158" s="175">
        <v>624.28141047341103</v>
      </c>
      <c r="M1158" s="175">
        <v>549.16558642076234</v>
      </c>
      <c r="N1158" s="175">
        <v>549.67708705299208</v>
      </c>
      <c r="O1158" s="175">
        <v>463.47469187479345</v>
      </c>
      <c r="P1158" s="175">
        <v>353.49961235225516</v>
      </c>
      <c r="Q1158" s="175">
        <v>1491.1549439747967</v>
      </c>
      <c r="R1158" s="175">
        <v>1403.8277320325662</v>
      </c>
      <c r="S1158" s="175">
        <v>1219.8067872870295</v>
      </c>
      <c r="T1158" s="175">
        <v>979.720832728049</v>
      </c>
      <c r="U1158" s="175">
        <v>1316.5005200903336</v>
      </c>
      <c r="V1158" s="175">
        <v>1120.9492653393645</v>
      </c>
      <c r="W1158" s="175">
        <v>925.99822367356865</v>
      </c>
      <c r="X1158" s="175">
        <v>989.42052719315382</v>
      </c>
      <c r="Y1158" s="175">
        <v>822.26647475681182</v>
      </c>
      <c r="Z1158" s="175">
        <v>717.8267097511125</v>
      </c>
      <c r="AA1158" s="175">
        <v>1229.1733081481023</v>
      </c>
      <c r="AB1158" s="175">
        <v>1061.882952388062</v>
      </c>
      <c r="AC1158" s="175">
        <v>876.39319373800936</v>
      </c>
      <c r="AD1158" s="175">
        <v>935.69791813867539</v>
      </c>
      <c r="AE1158" s="175">
        <v>773.38289850866147</v>
      </c>
      <c r="AF1158" s="175">
        <v>681.86674587985908</v>
      </c>
      <c r="AG1158" s="175">
        <v>831.09247487694665</v>
      </c>
      <c r="AH1158" s="175">
        <v>681.82738928429592</v>
      </c>
      <c r="AI1158" s="175">
        <v>608.61827922797056</v>
      </c>
      <c r="AJ1158" s="175">
        <v>513.91671081616084</v>
      </c>
      <c r="AK1158" s="175">
        <v>385.73300418832878</v>
      </c>
      <c r="AL1158" s="175">
        <v>656.34476621036322</v>
      </c>
      <c r="AM1158" s="175">
        <v>612.18901733261555</v>
      </c>
      <c r="AN1158" s="175">
        <v>520.05553363755337</v>
      </c>
      <c r="AO1158" s="175">
        <v>433.09246860781786</v>
      </c>
      <c r="AP1158" s="175">
        <v>851.47110584454401</v>
      </c>
      <c r="AQ1158" s="175">
        <v>805.87835453474088</v>
      </c>
      <c r="AR1158" s="175">
        <v>712.50907022618105</v>
      </c>
      <c r="AS1158" s="175">
        <v>614.30925014842251</v>
      </c>
      <c r="AT1158" s="175">
        <v>761.56992382331975</v>
      </c>
      <c r="AU1158" s="175">
        <v>668.20063951475879</v>
      </c>
      <c r="AV1158" s="175">
        <v>576.55559624976615</v>
      </c>
      <c r="AW1158" s="175">
        <v>576.47719170404764</v>
      </c>
      <c r="AX1158" s="175">
        <v>502.38599912911559</v>
      </c>
      <c r="AY1158" s="175">
        <v>411.92767716444138</v>
      </c>
      <c r="AZ1158" s="175">
        <v>1350.3355646068073</v>
      </c>
      <c r="BA1158" s="175">
        <v>1296.4278335263709</v>
      </c>
      <c r="BB1158" s="175">
        <v>1194.4311120513314</v>
      </c>
      <c r="BC1158" s="175">
        <v>1033.1742441327478</v>
      </c>
      <c r="BD1158" s="175">
        <v>1249.7527891614711</v>
      </c>
      <c r="BE1158" s="175">
        <v>1145.3790885361875</v>
      </c>
      <c r="BF1158" s="175">
        <v>970.10680365894825</v>
      </c>
      <c r="BG1158" s="175">
        <v>1041.0053879109048</v>
      </c>
      <c r="BH1158" s="175">
        <v>853.11922777087727</v>
      </c>
      <c r="BI1158" s="175">
        <v>746.57900436596299</v>
      </c>
      <c r="BJ1158" s="175">
        <v>1200.7007656463259</v>
      </c>
      <c r="BK1158" s="175">
        <v>1096.3270650210445</v>
      </c>
      <c r="BL1158" s="175">
        <v>921.05478014380549</v>
      </c>
      <c r="BM1158" s="175">
        <v>991.95336439576204</v>
      </c>
      <c r="BN1158" s="175">
        <v>804.06720425573201</v>
      </c>
      <c r="BO1158" s="175">
        <v>704.15133478045448</v>
      </c>
      <c r="BP1158" s="175">
        <v>860.95037154903548</v>
      </c>
      <c r="BQ1158" s="175">
        <v>706.19936436580008</v>
      </c>
      <c r="BR1158" s="175">
        <v>627.48534372649317</v>
      </c>
      <c r="BS1158" s="175">
        <v>548.64623185247365</v>
      </c>
      <c r="BT1158" s="173">
        <v>1800.9696795869215</v>
      </c>
      <c r="BU1158" s="173">
        <v>1614.5131030584355</v>
      </c>
      <c r="BV1158" s="173">
        <v>1526.8849714348944</v>
      </c>
      <c r="BW1158" s="173">
        <v>1340.428394906412</v>
      </c>
      <c r="BX1158" s="173">
        <v>889.90904303946809</v>
      </c>
      <c r="BY1158" s="174">
        <v>736.6828041225217</v>
      </c>
      <c r="BZ1158" s="175">
        <v>659.73810098803426</v>
      </c>
      <c r="CA1158" s="175">
        <v>1122.1425772968807</v>
      </c>
      <c r="CB1158" s="175">
        <v>1609.5940382681645</v>
      </c>
      <c r="CC1158" s="175">
        <v>1445.8616071189924</v>
      </c>
      <c r="CD1158" s="175">
        <v>1391.9538760385574</v>
      </c>
      <c r="CE1158" s="175">
        <v>1277.2481211691265</v>
      </c>
      <c r="CF1158" s="175">
        <v>960.49616841627119</v>
      </c>
      <c r="CG1158" s="175">
        <v>772.61000827624412</v>
      </c>
      <c r="CH1158" s="175">
        <v>692.61993675623796</v>
      </c>
      <c r="CI1158" s="175">
        <v>1152.9878514598422</v>
      </c>
      <c r="CJ1158" s="175">
        <v>2320.2107396739461</v>
      </c>
      <c r="CK1158" s="175">
        <v>2046.1260315219176</v>
      </c>
      <c r="CL1158" s="175">
        <v>1713.471125264811</v>
      </c>
      <c r="CM1158" s="175">
        <v>1425.3966069361741</v>
      </c>
      <c r="CN1158" s="175">
        <v>1026.1801233939343</v>
      </c>
      <c r="CO1158" s="175">
        <v>899.54699598359366</v>
      </c>
      <c r="CP1158" s="175">
        <v>744.7091109921754</v>
      </c>
      <c r="CQ1158" s="175">
        <v>1368.5247102911792</v>
      </c>
      <c r="CR1158" s="175">
        <v>1982.7987261145438</v>
      </c>
      <c r="CS1158" s="175">
        <v>2740.8659805253337</v>
      </c>
      <c r="CT1158" s="175">
        <v>3296.56979824362</v>
      </c>
      <c r="CU1158" s="175">
        <v>1898.9761284938031</v>
      </c>
      <c r="CV1158" s="175">
        <v>1699.2896833370203</v>
      </c>
      <c r="CW1158" s="175">
        <v>1528.9927051376956</v>
      </c>
      <c r="CX1158" s="175">
        <v>1302.1560324732636</v>
      </c>
      <c r="CY1158" s="175">
        <v>1024.1381945811372</v>
      </c>
      <c r="CZ1158" s="175">
        <v>918.40108855992003</v>
      </c>
      <c r="DA1158" s="175">
        <v>764.25172176683679</v>
      </c>
      <c r="DB1158" s="175">
        <v>1266.7360771516348</v>
      </c>
      <c r="DC1158" s="175">
        <v>1661.1521077953221</v>
      </c>
      <c r="DD1158" s="175">
        <v>2312.4949855319778</v>
      </c>
      <c r="DE1158" s="175">
        <v>2868.1988032502654</v>
      </c>
      <c r="DF1158" s="175">
        <v>478.72551133724119</v>
      </c>
      <c r="DG1158" s="175">
        <v>856.50124246556391</v>
      </c>
      <c r="DH1158" s="175">
        <v>812.19281175414289</v>
      </c>
      <c r="DI1158" s="175">
        <v>718.82352744558432</v>
      </c>
      <c r="DJ1158" s="175">
        <v>616.94098055119196</v>
      </c>
      <c r="DK1158" s="175">
        <v>1097.1651120032632</v>
      </c>
      <c r="DL1158" s="175">
        <v>1048.1130884881204</v>
      </c>
      <c r="DM1158" s="175">
        <v>929.7239709041836</v>
      </c>
      <c r="DN1158" s="175">
        <v>806.06345897719132</v>
      </c>
      <c r="DO1158" s="175">
        <v>985.04564801432389</v>
      </c>
      <c r="DP1158" s="175">
        <v>868.05807212625223</v>
      </c>
      <c r="DQ1158" s="175">
        <v>761.37347905961781</v>
      </c>
      <c r="DR1158" s="175">
        <v>763.68437150097031</v>
      </c>
      <c r="DS1158" s="175">
        <v>666.7683941375617</v>
      </c>
      <c r="DT1158" s="175">
        <v>576.46601452778066</v>
      </c>
      <c r="DU1158" s="175">
        <v>1530.7008949316903</v>
      </c>
      <c r="DV1158" s="175">
        <v>1476.7931638512528</v>
      </c>
      <c r="DW1158" s="175">
        <v>1362.0874089818233</v>
      </c>
      <c r="DX1158" s="175">
        <v>1192.3259959116501</v>
      </c>
      <c r="DY1158" s="175">
        <v>1422.8854327708177</v>
      </c>
      <c r="DZ1158" s="175">
        <v>1308.1796779013869</v>
      </c>
      <c r="EA1158" s="175">
        <v>1143.2739723965071</v>
      </c>
      <c r="EB1158" s="175">
        <v>1200.1571396898082</v>
      </c>
      <c r="EC1158" s="175">
        <v>1038.9002717712247</v>
      </c>
      <c r="ED1158" s="175">
        <v>907.53128051697183</v>
      </c>
      <c r="EE1158" s="175">
        <v>1368.9777016903815</v>
      </c>
      <c r="EF1158" s="175">
        <v>1254.2719468209507</v>
      </c>
      <c r="EG1158" s="175">
        <v>1094.2219488813644</v>
      </c>
      <c r="EH1158" s="175">
        <v>1151.1051161746655</v>
      </c>
      <c r="EI1158" s="175">
        <v>989.84824825608177</v>
      </c>
      <c r="EJ1158" s="175">
        <v>858.4792570018277</v>
      </c>
      <c r="EK1158" s="175">
        <v>1046.731415549383</v>
      </c>
      <c r="EL1158" s="175">
        <v>871.45913067214497</v>
      </c>
      <c r="EM1158" s="175">
        <v>747.79861874514972</v>
      </c>
      <c r="EN1158" s="175">
        <v>661.70579837220305</v>
      </c>
      <c r="EO1158" s="175">
        <v>1760.4626966035951</v>
      </c>
      <c r="EP1158" s="175">
        <v>1644.9134803422214</v>
      </c>
      <c r="EQ1158" s="175">
        <v>1590.8206272358282</v>
      </c>
      <c r="ER1158" s="175">
        <v>1425.5898258631532</v>
      </c>
      <c r="ES1158" s="175">
        <v>1088.4399550585247</v>
      </c>
      <c r="ET1158" s="175">
        <v>926.64609081898743</v>
      </c>
      <c r="EU1158" s="175">
        <v>806.89356783911592</v>
      </c>
      <c r="EV1158" s="175">
        <v>1290.8551351446029</v>
      </c>
      <c r="EW1158" s="175">
        <v>1829.8672656865772</v>
      </c>
      <c r="EX1158" s="175">
        <v>505.36199127323988</v>
      </c>
      <c r="EY1158" s="175">
        <v>880.65687086089986</v>
      </c>
      <c r="EZ1158" s="175">
        <v>1011.0112429788375</v>
      </c>
      <c r="FA1158" s="175">
        <v>1250.4502410627756</v>
      </c>
    </row>
    <row r="1159" spans="1:157" ht="14.4" x14ac:dyDescent="0.3">
      <c r="A1159" s="176" t="s">
        <v>625</v>
      </c>
      <c r="B1159" s="172">
        <v>0</v>
      </c>
      <c r="C1159" s="173">
        <v>0</v>
      </c>
      <c r="D1159" s="173">
        <v>0</v>
      </c>
      <c r="E1159" s="173">
        <v>0</v>
      </c>
      <c r="F1159" s="173">
        <v>-56.95320224943373</v>
      </c>
      <c r="G1159" s="173">
        <v>0</v>
      </c>
      <c r="H1159" s="204">
        <v>0</v>
      </c>
      <c r="I1159" s="175">
        <v>0</v>
      </c>
      <c r="J1159" s="175">
        <v>0</v>
      </c>
      <c r="K1159" s="175">
        <v>0</v>
      </c>
      <c r="L1159" s="175">
        <v>0</v>
      </c>
      <c r="M1159" s="175">
        <v>0</v>
      </c>
      <c r="N1159" s="175">
        <v>0</v>
      </c>
      <c r="O1159" s="175">
        <v>-32.365104180826926</v>
      </c>
      <c r="P1159" s="175">
        <v>-154.28717136331861</v>
      </c>
      <c r="Q1159" s="175">
        <v>0</v>
      </c>
      <c r="R1159" s="175">
        <v>0</v>
      </c>
      <c r="S1159" s="175">
        <v>0</v>
      </c>
      <c r="T1159" s="175">
        <v>0</v>
      </c>
      <c r="U1159" s="175">
        <v>0</v>
      </c>
      <c r="V1159" s="175">
        <v>0</v>
      </c>
      <c r="W1159" s="175">
        <v>0</v>
      </c>
      <c r="X1159" s="175">
        <v>0</v>
      </c>
      <c r="Y1159" s="175">
        <v>0</v>
      </c>
      <c r="Z1159" s="175">
        <v>0</v>
      </c>
      <c r="AA1159" s="175">
        <v>0</v>
      </c>
      <c r="AB1159" s="175">
        <v>0</v>
      </c>
      <c r="AC1159" s="175">
        <v>0</v>
      </c>
      <c r="AD1159" s="175">
        <v>0</v>
      </c>
      <c r="AE1159" s="175">
        <v>0</v>
      </c>
      <c r="AF1159" s="175">
        <v>0</v>
      </c>
      <c r="AG1159" s="175">
        <v>0</v>
      </c>
      <c r="AH1159" s="175">
        <v>0</v>
      </c>
      <c r="AI1159" s="175">
        <v>0</v>
      </c>
      <c r="AJ1159" s="175">
        <v>-7.8310338434253026</v>
      </c>
      <c r="AK1159" s="175">
        <v>0</v>
      </c>
      <c r="AL1159" s="175">
        <v>0</v>
      </c>
      <c r="AM1159" s="175">
        <v>0</v>
      </c>
      <c r="AN1159" s="175">
        <v>0</v>
      </c>
      <c r="AO1159" s="175">
        <v>-21.493067705766141</v>
      </c>
      <c r="AP1159" s="175">
        <v>0</v>
      </c>
      <c r="AQ1159" s="175">
        <v>0</v>
      </c>
      <c r="AR1159" s="175">
        <v>0</v>
      </c>
      <c r="AS1159" s="175">
        <v>0</v>
      </c>
      <c r="AT1159" s="175">
        <v>0</v>
      </c>
      <c r="AU1159" s="175">
        <v>0</v>
      </c>
      <c r="AV1159" s="175">
        <v>0</v>
      </c>
      <c r="AW1159" s="175">
        <v>0</v>
      </c>
      <c r="AX1159" s="175">
        <v>0</v>
      </c>
      <c r="AY1159" s="175">
        <v>-107.5686412223212</v>
      </c>
      <c r="AZ1159" s="175">
        <v>0</v>
      </c>
      <c r="BA1159" s="175">
        <v>0</v>
      </c>
      <c r="BB1159" s="175">
        <v>0</v>
      </c>
      <c r="BC1159" s="175">
        <v>0</v>
      </c>
      <c r="BD1159" s="175">
        <v>0</v>
      </c>
      <c r="BE1159" s="175">
        <v>0</v>
      </c>
      <c r="BF1159" s="175">
        <v>0</v>
      </c>
      <c r="BG1159" s="175">
        <v>0</v>
      </c>
      <c r="BH1159" s="175">
        <v>0</v>
      </c>
      <c r="BI1159" s="175">
        <v>0</v>
      </c>
      <c r="BJ1159" s="175">
        <v>0</v>
      </c>
      <c r="BK1159" s="175">
        <v>0</v>
      </c>
      <c r="BL1159" s="175">
        <v>0</v>
      </c>
      <c r="BM1159" s="175">
        <v>0</v>
      </c>
      <c r="BN1159" s="175">
        <v>0</v>
      </c>
      <c r="BO1159" s="175">
        <v>0</v>
      </c>
      <c r="BP1159" s="175">
        <v>0</v>
      </c>
      <c r="BQ1159" s="175">
        <v>0</v>
      </c>
      <c r="BR1159" s="175">
        <v>0</v>
      </c>
      <c r="BS1159" s="175">
        <v>0</v>
      </c>
      <c r="BT1159" s="173">
        <v>0</v>
      </c>
      <c r="BU1159" s="173">
        <v>0</v>
      </c>
      <c r="BV1159" s="173">
        <v>0</v>
      </c>
      <c r="BW1159" s="173">
        <v>0</v>
      </c>
      <c r="BX1159" s="173">
        <v>0</v>
      </c>
      <c r="BY1159" s="174">
        <v>0</v>
      </c>
      <c r="BZ1159" s="175">
        <v>0</v>
      </c>
      <c r="CA1159" s="175">
        <v>0</v>
      </c>
      <c r="CB1159" s="175">
        <v>0</v>
      </c>
      <c r="CC1159" s="175">
        <v>0</v>
      </c>
      <c r="CD1159" s="175">
        <v>0</v>
      </c>
      <c r="CE1159" s="175">
        <v>0</v>
      </c>
      <c r="CF1159" s="175">
        <v>0</v>
      </c>
      <c r="CG1159" s="175">
        <v>0</v>
      </c>
      <c r="CH1159" s="175">
        <v>0</v>
      </c>
      <c r="CI1159" s="175">
        <v>0</v>
      </c>
      <c r="CJ1159" s="175">
        <v>0</v>
      </c>
      <c r="CK1159" s="175">
        <v>0</v>
      </c>
      <c r="CL1159" s="175">
        <v>0</v>
      </c>
      <c r="CM1159" s="175">
        <v>0</v>
      </c>
      <c r="CN1159" s="175">
        <v>0</v>
      </c>
      <c r="CO1159" s="175">
        <v>0</v>
      </c>
      <c r="CP1159" s="175">
        <v>0</v>
      </c>
      <c r="CQ1159" s="175">
        <v>0</v>
      </c>
      <c r="CR1159" s="175">
        <v>0</v>
      </c>
      <c r="CS1159" s="175">
        <v>0</v>
      </c>
      <c r="CT1159" s="175">
        <v>0</v>
      </c>
      <c r="CU1159" s="175">
        <v>0</v>
      </c>
      <c r="CV1159" s="175">
        <v>0</v>
      </c>
      <c r="CW1159" s="175">
        <v>0</v>
      </c>
      <c r="CX1159" s="175">
        <v>0</v>
      </c>
      <c r="CY1159" s="175">
        <v>0</v>
      </c>
      <c r="CZ1159" s="175">
        <v>0</v>
      </c>
      <c r="DA1159" s="175">
        <v>0</v>
      </c>
      <c r="DB1159" s="175">
        <v>0</v>
      </c>
      <c r="DC1159" s="175">
        <v>0</v>
      </c>
      <c r="DD1159" s="175">
        <v>0</v>
      </c>
      <c r="DE1159" s="175">
        <v>0</v>
      </c>
      <c r="DF1159" s="175">
        <v>0</v>
      </c>
      <c r="DG1159" s="175">
        <v>0</v>
      </c>
      <c r="DH1159" s="175">
        <v>0</v>
      </c>
      <c r="DI1159" s="175">
        <v>0</v>
      </c>
      <c r="DJ1159" s="175">
        <v>0</v>
      </c>
      <c r="DK1159" s="175">
        <v>0</v>
      </c>
      <c r="DL1159" s="175">
        <v>0</v>
      </c>
      <c r="DM1159" s="175">
        <v>0</v>
      </c>
      <c r="DN1159" s="175">
        <v>0</v>
      </c>
      <c r="DO1159" s="175">
        <v>0</v>
      </c>
      <c r="DP1159" s="175">
        <v>0</v>
      </c>
      <c r="DQ1159" s="175">
        <v>0</v>
      </c>
      <c r="DR1159" s="175">
        <v>0</v>
      </c>
      <c r="DS1159" s="175">
        <v>0</v>
      </c>
      <c r="DT1159" s="175">
        <v>0</v>
      </c>
      <c r="DU1159" s="175">
        <v>0</v>
      </c>
      <c r="DV1159" s="175">
        <v>0</v>
      </c>
      <c r="DW1159" s="175">
        <v>0</v>
      </c>
      <c r="DX1159" s="175">
        <v>0</v>
      </c>
      <c r="DY1159" s="175">
        <v>0</v>
      </c>
      <c r="DZ1159" s="175">
        <v>0</v>
      </c>
      <c r="EA1159" s="175">
        <v>0</v>
      </c>
      <c r="EB1159" s="175">
        <v>0</v>
      </c>
      <c r="EC1159" s="175">
        <v>0</v>
      </c>
      <c r="ED1159" s="175">
        <v>0</v>
      </c>
      <c r="EE1159" s="175">
        <v>0</v>
      </c>
      <c r="EF1159" s="175">
        <v>0</v>
      </c>
      <c r="EG1159" s="175">
        <v>0</v>
      </c>
      <c r="EH1159" s="175">
        <v>0</v>
      </c>
      <c r="EI1159" s="175">
        <v>0</v>
      </c>
      <c r="EJ1159" s="175">
        <v>0</v>
      </c>
      <c r="EK1159" s="175">
        <v>0</v>
      </c>
      <c r="EL1159" s="175">
        <v>0</v>
      </c>
      <c r="EM1159" s="175">
        <v>0</v>
      </c>
      <c r="EN1159" s="175">
        <v>0</v>
      </c>
      <c r="EO1159" s="175">
        <v>0</v>
      </c>
      <c r="EP1159" s="175">
        <v>0</v>
      </c>
      <c r="EQ1159" s="175">
        <v>0</v>
      </c>
      <c r="ER1159" s="175">
        <v>0</v>
      </c>
      <c r="ES1159" s="175">
        <v>0</v>
      </c>
      <c r="ET1159" s="175">
        <v>0</v>
      </c>
      <c r="EU1159" s="175">
        <v>0</v>
      </c>
      <c r="EV1159" s="175">
        <v>0</v>
      </c>
      <c r="EW1159" s="175">
        <v>0</v>
      </c>
      <c r="EX1159" s="175">
        <v>0</v>
      </c>
      <c r="EY1159" s="175">
        <v>0</v>
      </c>
      <c r="EZ1159" s="175">
        <v>0</v>
      </c>
      <c r="FA1159" s="175">
        <v>0</v>
      </c>
    </row>
    <row r="1160" spans="1:157" ht="14.4" x14ac:dyDescent="0.3">
      <c r="A1160" s="176" t="s">
        <v>626</v>
      </c>
      <c r="B1160" s="172">
        <v>0</v>
      </c>
      <c r="C1160" s="173">
        <v>-50</v>
      </c>
      <c r="D1160" s="173">
        <v>-50</v>
      </c>
      <c r="E1160" s="173">
        <v>-55</v>
      </c>
      <c r="F1160" s="173">
        <v>0</v>
      </c>
      <c r="G1160" s="173">
        <v>-100</v>
      </c>
      <c r="H1160" s="204">
        <v>-100</v>
      </c>
      <c r="I1160" s="175">
        <v>-100</v>
      </c>
      <c r="J1160" s="175">
        <v>-50</v>
      </c>
      <c r="K1160" s="175">
        <v>-100</v>
      </c>
      <c r="L1160" s="175">
        <v>-100</v>
      </c>
      <c r="M1160" s="175">
        <v>-50</v>
      </c>
      <c r="N1160" s="175">
        <v>-100</v>
      </c>
      <c r="O1160" s="175">
        <v>-52.500000000000007</v>
      </c>
      <c r="P1160" s="175">
        <v>0</v>
      </c>
      <c r="Q1160" s="175">
        <v>-100</v>
      </c>
      <c r="R1160" s="175">
        <v>-100</v>
      </c>
      <c r="S1160" s="175">
        <v>-100</v>
      </c>
      <c r="T1160" s="175">
        <v>-100</v>
      </c>
      <c r="U1160" s="175">
        <v>-100</v>
      </c>
      <c r="V1160" s="175">
        <v>-100</v>
      </c>
      <c r="W1160" s="175">
        <v>-100</v>
      </c>
      <c r="X1160" s="175">
        <v>-100</v>
      </c>
      <c r="Y1160" s="175">
        <v>-100</v>
      </c>
      <c r="Z1160" s="175">
        <v>-50</v>
      </c>
      <c r="AA1160" s="175">
        <v>-100</v>
      </c>
      <c r="AB1160" s="175">
        <v>-100</v>
      </c>
      <c r="AC1160" s="175">
        <v>-100</v>
      </c>
      <c r="AD1160" s="175">
        <v>-100</v>
      </c>
      <c r="AE1160" s="175">
        <v>-100</v>
      </c>
      <c r="AF1160" s="175">
        <v>-50</v>
      </c>
      <c r="AG1160" s="175">
        <v>-100</v>
      </c>
      <c r="AH1160" s="175">
        <v>-100</v>
      </c>
      <c r="AI1160" s="175">
        <v>-50</v>
      </c>
      <c r="AJ1160" s="175">
        <v>0</v>
      </c>
      <c r="AK1160" s="175">
        <v>0</v>
      </c>
      <c r="AL1160" s="175">
        <v>-50</v>
      </c>
      <c r="AM1160" s="175">
        <v>-50</v>
      </c>
      <c r="AN1160" s="175">
        <v>-50</v>
      </c>
      <c r="AO1160" s="175">
        <v>0</v>
      </c>
      <c r="AP1160" s="175">
        <v>-100</v>
      </c>
      <c r="AQ1160" s="175">
        <v>-100</v>
      </c>
      <c r="AR1160" s="175">
        <v>-100</v>
      </c>
      <c r="AS1160" s="175">
        <v>-50</v>
      </c>
      <c r="AT1160" s="175">
        <v>-100</v>
      </c>
      <c r="AU1160" s="175">
        <v>-100</v>
      </c>
      <c r="AV1160" s="175">
        <v>-50</v>
      </c>
      <c r="AW1160" s="175">
        <v>-100</v>
      </c>
      <c r="AX1160" s="175">
        <v>-50</v>
      </c>
      <c r="AY1160" s="175">
        <v>0</v>
      </c>
      <c r="AZ1160" s="175">
        <v>-100</v>
      </c>
      <c r="BA1160" s="175">
        <v>-100</v>
      </c>
      <c r="BB1160" s="175">
        <v>-100</v>
      </c>
      <c r="BC1160" s="175">
        <v>-100</v>
      </c>
      <c r="BD1160" s="175">
        <v>-100</v>
      </c>
      <c r="BE1160" s="175">
        <v>-100</v>
      </c>
      <c r="BF1160" s="175">
        <v>-100</v>
      </c>
      <c r="BG1160" s="175">
        <v>-100</v>
      </c>
      <c r="BH1160" s="175">
        <v>-100</v>
      </c>
      <c r="BI1160" s="175">
        <v>-50</v>
      </c>
      <c r="BJ1160" s="175">
        <v>-100</v>
      </c>
      <c r="BK1160" s="175">
        <v>-100</v>
      </c>
      <c r="BL1160" s="175">
        <v>-100</v>
      </c>
      <c r="BM1160" s="175">
        <v>-100</v>
      </c>
      <c r="BN1160" s="175">
        <v>-100</v>
      </c>
      <c r="BO1160" s="175">
        <v>-50</v>
      </c>
      <c r="BP1160" s="175">
        <v>-100</v>
      </c>
      <c r="BQ1160" s="175">
        <v>-100</v>
      </c>
      <c r="BR1160" s="175">
        <v>-50</v>
      </c>
      <c r="BS1160" s="175">
        <v>0</v>
      </c>
      <c r="BT1160" s="173">
        <v>-100</v>
      </c>
      <c r="BU1160" s="173">
        <v>-100</v>
      </c>
      <c r="BV1160" s="173">
        <v>-100</v>
      </c>
      <c r="BW1160" s="173">
        <v>-100</v>
      </c>
      <c r="BX1160" s="173">
        <v>-100</v>
      </c>
      <c r="BY1160" s="174">
        <v>-100</v>
      </c>
      <c r="BZ1160" s="175">
        <v>-100</v>
      </c>
      <c r="CA1160" s="175">
        <v>-100</v>
      </c>
      <c r="CB1160" s="175">
        <v>-100</v>
      </c>
      <c r="CC1160" s="175">
        <v>-100</v>
      </c>
      <c r="CD1160" s="175">
        <v>-100</v>
      </c>
      <c r="CE1160" s="175">
        <v>-100</v>
      </c>
      <c r="CF1160" s="175">
        <v>-100</v>
      </c>
      <c r="CG1160" s="175">
        <v>-100</v>
      </c>
      <c r="CH1160" s="175">
        <v>-100</v>
      </c>
      <c r="CI1160" s="175">
        <v>-100</v>
      </c>
      <c r="CJ1160" s="175">
        <v>-100</v>
      </c>
      <c r="CK1160" s="175">
        <v>-100</v>
      </c>
      <c r="CL1160" s="175">
        <v>-100</v>
      </c>
      <c r="CM1160" s="175">
        <v>-100</v>
      </c>
      <c r="CN1160" s="175">
        <v>-100</v>
      </c>
      <c r="CO1160" s="175">
        <v>-100</v>
      </c>
      <c r="CP1160" s="175">
        <v>-100</v>
      </c>
      <c r="CQ1160" s="175">
        <v>-100</v>
      </c>
      <c r="CR1160" s="175">
        <v>-100</v>
      </c>
      <c r="CS1160" s="175">
        <v>-100</v>
      </c>
      <c r="CT1160" s="175">
        <v>-100</v>
      </c>
      <c r="CU1160" s="175">
        <v>-100</v>
      </c>
      <c r="CV1160" s="175">
        <v>-100</v>
      </c>
      <c r="CW1160" s="175">
        <v>-100</v>
      </c>
      <c r="CX1160" s="175">
        <v>-100</v>
      </c>
      <c r="CY1160" s="175">
        <v>-100</v>
      </c>
      <c r="CZ1160" s="175">
        <v>-100</v>
      </c>
      <c r="DA1160" s="175">
        <v>-100</v>
      </c>
      <c r="DB1160" s="175">
        <v>-100</v>
      </c>
      <c r="DC1160" s="175">
        <v>-100</v>
      </c>
      <c r="DD1160" s="175">
        <v>-100</v>
      </c>
      <c r="DE1160" s="175">
        <v>-100</v>
      </c>
      <c r="DF1160" s="175">
        <v>0</v>
      </c>
      <c r="DG1160" s="175">
        <v>-50</v>
      </c>
      <c r="DH1160" s="175">
        <v>-50</v>
      </c>
      <c r="DI1160" s="175">
        <v>-50</v>
      </c>
      <c r="DJ1160" s="175">
        <v>0</v>
      </c>
      <c r="DK1160" s="175">
        <v>-100</v>
      </c>
      <c r="DL1160" s="175">
        <v>-100</v>
      </c>
      <c r="DM1160" s="175">
        <v>-100</v>
      </c>
      <c r="DN1160" s="175">
        <v>-50</v>
      </c>
      <c r="DO1160" s="175">
        <v>-100</v>
      </c>
      <c r="DP1160" s="175">
        <v>-100</v>
      </c>
      <c r="DQ1160" s="175">
        <v>-50</v>
      </c>
      <c r="DR1160" s="175">
        <v>-100</v>
      </c>
      <c r="DS1160" s="175">
        <v>-50</v>
      </c>
      <c r="DT1160" s="175">
        <v>0</v>
      </c>
      <c r="DU1160" s="175">
        <v>-100</v>
      </c>
      <c r="DV1160" s="175">
        <v>-100</v>
      </c>
      <c r="DW1160" s="175">
        <v>-100</v>
      </c>
      <c r="DX1160" s="175">
        <v>-100</v>
      </c>
      <c r="DY1160" s="175">
        <v>-100</v>
      </c>
      <c r="DZ1160" s="175">
        <v>-100</v>
      </c>
      <c r="EA1160" s="175">
        <v>-100</v>
      </c>
      <c r="EB1160" s="175">
        <v>-100</v>
      </c>
      <c r="EC1160" s="175">
        <v>-100</v>
      </c>
      <c r="ED1160" s="175">
        <v>-50</v>
      </c>
      <c r="EE1160" s="175">
        <v>-100</v>
      </c>
      <c r="EF1160" s="175">
        <v>-100</v>
      </c>
      <c r="EG1160" s="175">
        <v>-100</v>
      </c>
      <c r="EH1160" s="175">
        <v>-100</v>
      </c>
      <c r="EI1160" s="175">
        <v>-100</v>
      </c>
      <c r="EJ1160" s="175">
        <v>-50</v>
      </c>
      <c r="EK1160" s="175">
        <v>-100</v>
      </c>
      <c r="EL1160" s="175">
        <v>-100</v>
      </c>
      <c r="EM1160" s="175">
        <v>-50</v>
      </c>
      <c r="EN1160" s="175">
        <v>0</v>
      </c>
      <c r="EO1160" s="175">
        <v>-100</v>
      </c>
      <c r="EP1160" s="175">
        <v>-100</v>
      </c>
      <c r="EQ1160" s="175">
        <v>-100</v>
      </c>
      <c r="ER1160" s="175">
        <v>-100</v>
      </c>
      <c r="ES1160" s="175">
        <v>-100</v>
      </c>
      <c r="ET1160" s="175">
        <v>-100</v>
      </c>
      <c r="EU1160" s="175">
        <v>-100</v>
      </c>
      <c r="EV1160" s="175">
        <v>-100</v>
      </c>
      <c r="EW1160" s="175">
        <v>-100</v>
      </c>
      <c r="EX1160" s="175">
        <v>0</v>
      </c>
      <c r="EY1160" s="175">
        <v>-50</v>
      </c>
      <c r="EZ1160" s="175">
        <v>-100</v>
      </c>
      <c r="FA1160" s="175">
        <v>-100</v>
      </c>
    </row>
    <row r="1161" spans="1:157" ht="14.4" x14ac:dyDescent="0.3">
      <c r="A1161" s="177" t="s">
        <v>627</v>
      </c>
      <c r="B1161" s="178">
        <v>0</v>
      </c>
      <c r="C1161" s="80">
        <v>-83.333333333333329</v>
      </c>
      <c r="D1161" s="80">
        <v>-83.333333333333329</v>
      </c>
      <c r="E1161" s="80">
        <v>-83.333333333333329</v>
      </c>
      <c r="F1161" s="80">
        <v>-83.333333333333329</v>
      </c>
      <c r="G1161" s="80">
        <v>-166.66666666666666</v>
      </c>
      <c r="H1161" s="190">
        <v>-166.66666666666666</v>
      </c>
      <c r="I1161" s="82">
        <v>-166.66666666666666</v>
      </c>
      <c r="J1161" s="82">
        <v>-166.66666666666666</v>
      </c>
      <c r="K1161" s="82">
        <v>-166.66666666666666</v>
      </c>
      <c r="L1161" s="82">
        <v>-166.66666666666666</v>
      </c>
      <c r="M1161" s="82">
        <v>-166.66666666666666</v>
      </c>
      <c r="N1161" s="82">
        <v>-166.66666666666666</v>
      </c>
      <c r="O1161" s="82">
        <v>-166.66666666666666</v>
      </c>
      <c r="P1161" s="82">
        <v>-166.66666666666666</v>
      </c>
      <c r="Q1161" s="82">
        <v>-250</v>
      </c>
      <c r="R1161" s="82">
        <v>-250</v>
      </c>
      <c r="S1161" s="82">
        <v>-250</v>
      </c>
      <c r="T1161" s="82">
        <v>-250</v>
      </c>
      <c r="U1161" s="82">
        <v>-250</v>
      </c>
      <c r="V1161" s="82">
        <v>-250</v>
      </c>
      <c r="W1161" s="82">
        <v>-250</v>
      </c>
      <c r="X1161" s="82">
        <v>-250</v>
      </c>
      <c r="Y1161" s="82">
        <v>-250</v>
      </c>
      <c r="Z1161" s="82">
        <v>-250</v>
      </c>
      <c r="AA1161" s="82">
        <v>-250</v>
      </c>
      <c r="AB1161" s="82">
        <v>-250</v>
      </c>
      <c r="AC1161" s="82">
        <v>-250</v>
      </c>
      <c r="AD1161" s="82">
        <v>-250</v>
      </c>
      <c r="AE1161" s="82">
        <v>-250</v>
      </c>
      <c r="AF1161" s="82">
        <v>-250</v>
      </c>
      <c r="AG1161" s="82">
        <v>-250</v>
      </c>
      <c r="AH1161" s="82">
        <v>-250</v>
      </c>
      <c r="AI1161" s="82">
        <v>-250</v>
      </c>
      <c r="AJ1161" s="82">
        <v>-250</v>
      </c>
      <c r="AK1161" s="82">
        <v>0</v>
      </c>
      <c r="AL1161" s="82">
        <v>-83.333333333333329</v>
      </c>
      <c r="AM1161" s="82">
        <v>-83.333333333333329</v>
      </c>
      <c r="AN1161" s="82">
        <v>-83.333333333333329</v>
      </c>
      <c r="AO1161" s="82">
        <v>-83.333333333333329</v>
      </c>
      <c r="AP1161" s="82">
        <v>-166.66666666666666</v>
      </c>
      <c r="AQ1161" s="82">
        <v>-166.66666666666666</v>
      </c>
      <c r="AR1161" s="82">
        <v>-166.66666666666666</v>
      </c>
      <c r="AS1161" s="82">
        <v>-166.66666666666666</v>
      </c>
      <c r="AT1161" s="82">
        <v>-166.66666666666666</v>
      </c>
      <c r="AU1161" s="82">
        <v>-166.66666666666666</v>
      </c>
      <c r="AV1161" s="82">
        <v>-166.66666666666666</v>
      </c>
      <c r="AW1161" s="82">
        <v>-166.66666666666666</v>
      </c>
      <c r="AX1161" s="82">
        <v>-166.66666666666666</v>
      </c>
      <c r="AY1161" s="82">
        <v>-166.66666666666666</v>
      </c>
      <c r="AZ1161" s="82">
        <v>-250</v>
      </c>
      <c r="BA1161" s="82">
        <v>-250</v>
      </c>
      <c r="BB1161" s="82">
        <v>-250</v>
      </c>
      <c r="BC1161" s="82">
        <v>-250</v>
      </c>
      <c r="BD1161" s="82">
        <v>-250</v>
      </c>
      <c r="BE1161" s="82">
        <v>-250</v>
      </c>
      <c r="BF1161" s="82">
        <v>-250</v>
      </c>
      <c r="BG1161" s="82">
        <v>-250</v>
      </c>
      <c r="BH1161" s="82">
        <v>-250</v>
      </c>
      <c r="BI1161" s="82">
        <v>-250</v>
      </c>
      <c r="BJ1161" s="82">
        <v>-250</v>
      </c>
      <c r="BK1161" s="82">
        <v>-250</v>
      </c>
      <c r="BL1161" s="82">
        <v>-250</v>
      </c>
      <c r="BM1161" s="82">
        <v>-250</v>
      </c>
      <c r="BN1161" s="82">
        <v>-250</v>
      </c>
      <c r="BO1161" s="82">
        <v>-250</v>
      </c>
      <c r="BP1161" s="82">
        <v>-250</v>
      </c>
      <c r="BQ1161" s="82">
        <v>-250</v>
      </c>
      <c r="BR1161" s="82">
        <v>-250</v>
      </c>
      <c r="BS1161" s="82">
        <v>-250</v>
      </c>
      <c r="BT1161" s="80">
        <v>-333.33333333333331</v>
      </c>
      <c r="BU1161" s="80">
        <v>-333.33333333333331</v>
      </c>
      <c r="BV1161" s="80">
        <v>-333.33333333333331</v>
      </c>
      <c r="BW1161" s="80">
        <v>-333.33333333333331</v>
      </c>
      <c r="BX1161" s="80">
        <v>-333.33333333333331</v>
      </c>
      <c r="BY1161" s="81">
        <v>-333.33333333333331</v>
      </c>
      <c r="BZ1161" s="82">
        <v>-333.33333333333331</v>
      </c>
      <c r="CA1161" s="82">
        <v>-333.33333333333331</v>
      </c>
      <c r="CB1161" s="82">
        <v>-333.33333333333331</v>
      </c>
      <c r="CC1161" s="82">
        <v>-333.33333333333331</v>
      </c>
      <c r="CD1161" s="82">
        <v>-333.33333333333331</v>
      </c>
      <c r="CE1161" s="82">
        <v>-333.33333333333331</v>
      </c>
      <c r="CF1161" s="82">
        <v>-333.33333333333331</v>
      </c>
      <c r="CG1161" s="82">
        <v>-333.33333333333331</v>
      </c>
      <c r="CH1161" s="82">
        <v>-333.33333333333331</v>
      </c>
      <c r="CI1161" s="82">
        <v>-333.33333333333331</v>
      </c>
      <c r="CJ1161" s="82">
        <v>-416.66666666666669</v>
      </c>
      <c r="CK1161" s="82">
        <v>-416.66666666666669</v>
      </c>
      <c r="CL1161" s="82">
        <v>-416.66666666666669</v>
      </c>
      <c r="CM1161" s="82">
        <v>-416.66666666666669</v>
      </c>
      <c r="CN1161" s="82">
        <v>-416.66666666666669</v>
      </c>
      <c r="CO1161" s="82">
        <v>-416.66666666666669</v>
      </c>
      <c r="CP1161" s="82">
        <v>-416.66666666666669</v>
      </c>
      <c r="CQ1161" s="82">
        <v>-416.66666666666669</v>
      </c>
      <c r="CR1161" s="82">
        <v>-500</v>
      </c>
      <c r="CS1161" s="82">
        <v>-583.33333333333337</v>
      </c>
      <c r="CT1161" s="82">
        <v>-666.66666666666663</v>
      </c>
      <c r="CU1161" s="82">
        <v>-416.66666666666669</v>
      </c>
      <c r="CV1161" s="82">
        <v>-416.66666666666669</v>
      </c>
      <c r="CW1161" s="82">
        <v>-416.66666666666669</v>
      </c>
      <c r="CX1161" s="82">
        <v>-416.66666666666669</v>
      </c>
      <c r="CY1161" s="82">
        <v>-416.66666666666669</v>
      </c>
      <c r="CZ1161" s="82">
        <v>-416.66666666666669</v>
      </c>
      <c r="DA1161" s="82">
        <v>-416.66666666666669</v>
      </c>
      <c r="DB1161" s="82">
        <v>-416.66666666666669</v>
      </c>
      <c r="DC1161" s="82">
        <v>-500</v>
      </c>
      <c r="DD1161" s="82">
        <v>-583.33333333333337</v>
      </c>
      <c r="DE1161" s="82">
        <v>-666.66666666666663</v>
      </c>
      <c r="DF1161" s="82">
        <v>0</v>
      </c>
      <c r="DG1161" s="82">
        <v>-83.333333333333329</v>
      </c>
      <c r="DH1161" s="82">
        <v>-83.333333333333329</v>
      </c>
      <c r="DI1161" s="82">
        <v>-83.333333333333329</v>
      </c>
      <c r="DJ1161" s="82">
        <v>-83.333333333333329</v>
      </c>
      <c r="DK1161" s="82">
        <v>-166.66666666666666</v>
      </c>
      <c r="DL1161" s="82">
        <v>-166.66666666666666</v>
      </c>
      <c r="DM1161" s="82">
        <v>-166.66666666666666</v>
      </c>
      <c r="DN1161" s="82">
        <v>-166.66666666666666</v>
      </c>
      <c r="DO1161" s="82">
        <v>-166.66666666666666</v>
      </c>
      <c r="DP1161" s="82">
        <v>-166.66666666666666</v>
      </c>
      <c r="DQ1161" s="82">
        <v>-166.66666666666666</v>
      </c>
      <c r="DR1161" s="82">
        <v>-166.66666666666666</v>
      </c>
      <c r="DS1161" s="82">
        <v>-166.66666666666666</v>
      </c>
      <c r="DT1161" s="82">
        <v>-166.66666666666666</v>
      </c>
      <c r="DU1161" s="82">
        <v>-250</v>
      </c>
      <c r="DV1161" s="82">
        <v>-250</v>
      </c>
      <c r="DW1161" s="82">
        <v>-250</v>
      </c>
      <c r="DX1161" s="82">
        <v>-250</v>
      </c>
      <c r="DY1161" s="82">
        <v>-250</v>
      </c>
      <c r="DZ1161" s="82">
        <v>-250</v>
      </c>
      <c r="EA1161" s="82">
        <v>-250</v>
      </c>
      <c r="EB1161" s="82">
        <v>-250</v>
      </c>
      <c r="EC1161" s="82">
        <v>-250</v>
      </c>
      <c r="ED1161" s="82">
        <v>-250</v>
      </c>
      <c r="EE1161" s="82">
        <v>-250</v>
      </c>
      <c r="EF1161" s="82">
        <v>-250</v>
      </c>
      <c r="EG1161" s="82">
        <v>-250</v>
      </c>
      <c r="EH1161" s="82">
        <v>-250</v>
      </c>
      <c r="EI1161" s="82">
        <v>-250</v>
      </c>
      <c r="EJ1161" s="82">
        <v>-250</v>
      </c>
      <c r="EK1161" s="82">
        <v>-250</v>
      </c>
      <c r="EL1161" s="82">
        <v>-250</v>
      </c>
      <c r="EM1161" s="82">
        <v>-250</v>
      </c>
      <c r="EN1161" s="82">
        <v>-250</v>
      </c>
      <c r="EO1161" s="82">
        <v>-333.33333333333331</v>
      </c>
      <c r="EP1161" s="82">
        <v>-333.33333333333331</v>
      </c>
      <c r="EQ1161" s="82">
        <v>-333.33333333333331</v>
      </c>
      <c r="ER1161" s="82">
        <v>-333.33333333333331</v>
      </c>
      <c r="ES1161" s="82">
        <v>-333.33333333333331</v>
      </c>
      <c r="ET1161" s="82">
        <v>-333.33333333333331</v>
      </c>
      <c r="EU1161" s="82">
        <v>-333.33333333333331</v>
      </c>
      <c r="EV1161" s="82">
        <v>-333.33333333333331</v>
      </c>
      <c r="EW1161" s="82">
        <v>-416.66666666666669</v>
      </c>
      <c r="EX1161" s="82">
        <v>0</v>
      </c>
      <c r="EY1161" s="82">
        <v>-83.333333333333329</v>
      </c>
      <c r="EZ1161" s="82">
        <v>-166.66666666666666</v>
      </c>
      <c r="FA1161" s="82">
        <v>-250</v>
      </c>
    </row>
    <row r="1162" spans="1:157" ht="21.75" customHeight="1" x14ac:dyDescent="0.25">
      <c r="A1162" s="83" t="s">
        <v>628</v>
      </c>
      <c r="B1162" s="179"/>
      <c r="C1162" s="85"/>
      <c r="D1162" s="85"/>
      <c r="E1162" s="85"/>
      <c r="F1162" s="85"/>
      <c r="G1162" s="85"/>
      <c r="H1162" s="191"/>
      <c r="I1162" s="85"/>
      <c r="J1162" s="85"/>
      <c r="K1162" s="85"/>
      <c r="L1162" s="85"/>
      <c r="M1162" s="85"/>
      <c r="N1162" s="85"/>
      <c r="O1162" s="85"/>
      <c r="P1162" s="85"/>
      <c r="Q1162" s="85"/>
      <c r="R1162" s="85"/>
      <c r="S1162" s="85"/>
      <c r="T1162" s="85"/>
      <c r="U1162" s="85"/>
      <c r="V1162" s="85"/>
      <c r="W1162" s="85"/>
      <c r="X1162" s="85"/>
      <c r="Y1162" s="85"/>
      <c r="Z1162" s="85"/>
      <c r="AA1162" s="85"/>
      <c r="AB1162" s="85"/>
      <c r="AC1162" s="85"/>
      <c r="AD1162" s="85"/>
      <c r="AE1162" s="85"/>
      <c r="AF1162" s="85"/>
      <c r="AG1162" s="85"/>
      <c r="AH1162" s="85"/>
      <c r="AI1162" s="85"/>
      <c r="AJ1162" s="85"/>
      <c r="AK1162" s="85"/>
      <c r="AL1162" s="85"/>
      <c r="AM1162" s="85"/>
      <c r="AN1162" s="85"/>
      <c r="AO1162" s="85"/>
      <c r="AP1162" s="85"/>
      <c r="AQ1162" s="85"/>
      <c r="AR1162" s="85"/>
      <c r="AS1162" s="85"/>
      <c r="AT1162" s="85"/>
      <c r="AU1162" s="85"/>
      <c r="AV1162" s="85"/>
      <c r="AW1162" s="85"/>
      <c r="AX1162" s="85"/>
      <c r="AY1162" s="85"/>
      <c r="AZ1162" s="85"/>
      <c r="BA1162" s="85"/>
      <c r="BB1162" s="85"/>
      <c r="BC1162" s="85"/>
      <c r="BD1162" s="85"/>
      <c r="BE1162" s="85"/>
      <c r="BF1162" s="85"/>
      <c r="BG1162" s="85"/>
      <c r="BH1162" s="85"/>
      <c r="BI1162" s="85"/>
      <c r="BJ1162" s="85"/>
      <c r="BK1162" s="85"/>
      <c r="BL1162" s="85"/>
      <c r="BM1162" s="85"/>
      <c r="BN1162" s="85"/>
      <c r="BO1162" s="85"/>
      <c r="BP1162" s="85"/>
      <c r="BQ1162" s="85"/>
      <c r="BR1162" s="85"/>
      <c r="BS1162" s="85"/>
      <c r="BT1162" s="85"/>
      <c r="BU1162" s="86"/>
      <c r="BV1162" s="86"/>
      <c r="BW1162" s="86"/>
      <c r="BX1162" s="86"/>
      <c r="BY1162" s="86"/>
      <c r="BZ1162" s="86"/>
      <c r="CA1162" s="86"/>
      <c r="CB1162" s="86"/>
      <c r="CC1162" s="86"/>
      <c r="CD1162" s="86"/>
      <c r="CE1162" s="86"/>
      <c r="CF1162" s="86"/>
      <c r="CG1162" s="86"/>
      <c r="CH1162" s="86"/>
      <c r="CI1162" s="86"/>
      <c r="CJ1162" s="86"/>
      <c r="CK1162" s="86"/>
      <c r="CL1162" s="86"/>
      <c r="CM1162" s="86"/>
      <c r="CN1162" s="86"/>
      <c r="CO1162" s="86"/>
      <c r="CP1162" s="86"/>
      <c r="CQ1162" s="86"/>
      <c r="CR1162" s="86"/>
      <c r="CS1162" s="86"/>
      <c r="CT1162" s="86"/>
      <c r="CU1162" s="86"/>
      <c r="CV1162" s="86"/>
      <c r="CW1162" s="86"/>
      <c r="CX1162" s="86"/>
      <c r="CY1162" s="86"/>
      <c r="CZ1162" s="86"/>
      <c r="DA1162" s="86"/>
      <c r="DB1162" s="86"/>
      <c r="DC1162" s="86"/>
      <c r="DD1162" s="86"/>
      <c r="DE1162" s="86"/>
      <c r="DF1162" s="86"/>
      <c r="DG1162" s="86"/>
      <c r="DH1162" s="86"/>
      <c r="DI1162" s="86"/>
      <c r="DJ1162" s="86"/>
      <c r="DK1162" s="86"/>
      <c r="DL1162" s="86"/>
      <c r="DM1162" s="86"/>
      <c r="DN1162" s="86"/>
      <c r="DO1162" s="86"/>
      <c r="DP1162" s="86"/>
      <c r="DQ1162" s="86"/>
      <c r="DR1162" s="86"/>
      <c r="DS1162" s="86"/>
      <c r="DT1162" s="86"/>
      <c r="DU1162" s="86"/>
      <c r="DV1162" s="86"/>
      <c r="DW1162" s="86"/>
      <c r="DX1162" s="86"/>
      <c r="DY1162" s="86"/>
      <c r="DZ1162" s="86"/>
      <c r="EA1162" s="86"/>
      <c r="EB1162" s="86"/>
      <c r="EC1162" s="86"/>
      <c r="ED1162" s="86"/>
      <c r="EE1162" s="86"/>
      <c r="EF1162" s="86"/>
      <c r="EG1162" s="86"/>
      <c r="EH1162" s="86"/>
      <c r="EI1162" s="86"/>
      <c r="EJ1162" s="86"/>
      <c r="EK1162" s="86"/>
      <c r="EL1162" s="86"/>
      <c r="EM1162" s="86"/>
      <c r="EN1162" s="86"/>
      <c r="EO1162" s="86"/>
      <c r="EP1162" s="86"/>
      <c r="EQ1162" s="86"/>
      <c r="ER1162" s="86"/>
      <c r="ES1162" s="86"/>
      <c r="ET1162" s="86"/>
      <c r="EU1162" s="86"/>
      <c r="EV1162" s="86"/>
      <c r="EW1162" s="86"/>
      <c r="EX1162" s="86"/>
      <c r="EY1162" s="86"/>
      <c r="EZ1162" s="86"/>
      <c r="FA1162" s="86"/>
    </row>
    <row r="1163" spans="1:157" ht="15" x14ac:dyDescent="0.35">
      <c r="A1163" s="87" t="s">
        <v>629</v>
      </c>
      <c r="B1163" s="88">
        <v>10.3527209637246</v>
      </c>
      <c r="C1163" s="89">
        <v>21.463085694322871</v>
      </c>
      <c r="D1163" s="89">
        <v>20.55229356003872</v>
      </c>
      <c r="E1163" s="89">
        <v>18.662392575927964</v>
      </c>
      <c r="F1163" s="89">
        <v>15.904870354653768</v>
      </c>
      <c r="G1163" s="89">
        <v>27.751380983172712</v>
      </c>
      <c r="H1163" s="192">
        <v>26.801294248556133</v>
      </c>
      <c r="I1163" s="90">
        <v>24.851140762222602</v>
      </c>
      <c r="J1163" s="90">
        <v>22.47097399850033</v>
      </c>
      <c r="K1163" s="90">
        <v>25.851207513939571</v>
      </c>
      <c r="L1163" s="90">
        <v>23.951144481967049</v>
      </c>
      <c r="M1163" s="90">
        <v>21.594538845908271</v>
      </c>
      <c r="N1163" s="90">
        <v>22.122385369972775</v>
      </c>
      <c r="O1163" s="90">
        <v>19.50469066967322</v>
      </c>
      <c r="P1163" s="90">
        <v>16.215331609453187</v>
      </c>
      <c r="Q1163" s="90">
        <v>39.724381542082504</v>
      </c>
      <c r="R1163" s="90">
        <v>38.552579847459825</v>
      </c>
      <c r="S1163" s="90">
        <v>36.083291637027394</v>
      </c>
      <c r="T1163" s="90">
        <v>32.497842929909922</v>
      </c>
      <c r="U1163" s="90">
        <v>37.380778152837145</v>
      </c>
      <c r="V1163" s="90">
        <v>34.845976817373838</v>
      </c>
      <c r="W1163" s="90">
        <v>31.516976478967639</v>
      </c>
      <c r="X1163" s="90">
        <v>32.674939780801211</v>
      </c>
      <c r="Y1163" s="90">
        <v>29.503876881198725</v>
      </c>
      <c r="Z1163" s="90">
        <v>26.973236069270342</v>
      </c>
      <c r="AA1163" s="90">
        <v>36.208976458214465</v>
      </c>
      <c r="AB1163" s="90">
        <v>33.834748412472351</v>
      </c>
      <c r="AC1163" s="90">
        <v>30.559505363928327</v>
      </c>
      <c r="AD1163" s="90">
        <v>31.694073329858949</v>
      </c>
      <c r="AE1163" s="90">
        <v>28.550504934837864</v>
      </c>
      <c r="AF1163" s="90">
        <v>26.093293738687308</v>
      </c>
      <c r="AG1163" s="90">
        <v>29.676009559675421</v>
      </c>
      <c r="AH1163" s="90">
        <v>26.606588517139361</v>
      </c>
      <c r="AI1163" s="90">
        <v>24.253394608332425</v>
      </c>
      <c r="AJ1163" s="90">
        <v>21.677434948395312</v>
      </c>
      <c r="AK1163" s="90">
        <v>8.5052863748811127</v>
      </c>
      <c r="AL1163" s="90">
        <v>12.57441259132338</v>
      </c>
      <c r="AM1163" s="90">
        <v>12.112322008399776</v>
      </c>
      <c r="AN1163" s="90">
        <v>11.148143701622406</v>
      </c>
      <c r="AO1163" s="90">
        <v>9.8470465975621853</v>
      </c>
      <c r="AP1163" s="90">
        <v>15.621029710072879</v>
      </c>
      <c r="AQ1163" s="90">
        <v>15.153692671376392</v>
      </c>
      <c r="AR1163" s="90">
        <v>14.176581692401584</v>
      </c>
      <c r="AS1163" s="90">
        <v>12.928988402709951</v>
      </c>
      <c r="AT1163" s="90">
        <v>14.690004270743488</v>
      </c>
      <c r="AU1163" s="90">
        <v>13.712893291768678</v>
      </c>
      <c r="AV1163" s="90">
        <v>12.483921527113313</v>
      </c>
      <c r="AW1163" s="90">
        <v>12.740457984662761</v>
      </c>
      <c r="AX1163" s="90">
        <v>11.561355114013251</v>
      </c>
      <c r="AY1163" s="90">
        <v>10.002084485943104</v>
      </c>
      <c r="AZ1163" s="90">
        <v>21.030100292254431</v>
      </c>
      <c r="BA1163" s="90">
        <v>20.537977089436826</v>
      </c>
      <c r="BB1163" s="90">
        <v>19.526934470784525</v>
      </c>
      <c r="BC1163" s="90">
        <v>17.954445448590544</v>
      </c>
      <c r="BD1163" s="90">
        <v>20.066401292061091</v>
      </c>
      <c r="BE1163" s="90">
        <v>19.048605891731953</v>
      </c>
      <c r="BF1163" s="90">
        <v>17.43630034408725</v>
      </c>
      <c r="BG1163" s="90">
        <v>18.030810491402818</v>
      </c>
      <c r="BH1163" s="90">
        <v>16.382670070852466</v>
      </c>
      <c r="BI1163" s="90">
        <v>15.107671516026871</v>
      </c>
      <c r="BJ1163" s="90">
        <v>19.588072713008518</v>
      </c>
      <c r="BK1163" s="90">
        <v>18.57027731267938</v>
      </c>
      <c r="BL1163" s="90">
        <v>16.957971765034682</v>
      </c>
      <c r="BM1163" s="90">
        <v>17.552481912350252</v>
      </c>
      <c r="BN1163" s="90">
        <v>15.904341491799897</v>
      </c>
      <c r="BO1163" s="90">
        <v>14.648162124274403</v>
      </c>
      <c r="BP1163" s="90">
        <v>16.459035113664747</v>
      </c>
      <c r="BQ1163" s="90">
        <v>14.905028650378011</v>
      </c>
      <c r="BR1163" s="90">
        <v>13.709081807954705</v>
      </c>
      <c r="BS1163" s="90">
        <v>12.484702092705511</v>
      </c>
      <c r="BT1163" s="89">
        <v>45.352674719099824</v>
      </c>
      <c r="BU1163" s="180">
        <v>42.850703941718812</v>
      </c>
      <c r="BV1163" s="180">
        <v>41.6748643511796</v>
      </c>
      <c r="BW1163" s="180">
        <v>39.172893573798611</v>
      </c>
      <c r="BX1163" s="180">
        <v>32.263867799011265</v>
      </c>
      <c r="BY1163" s="181">
        <v>29.164518328496253</v>
      </c>
      <c r="BZ1163" s="182">
        <v>27.284774104490229</v>
      </c>
      <c r="CA1163" s="182">
        <v>36.243821577819254</v>
      </c>
      <c r="CB1163" s="182">
        <v>23.791488324084774</v>
      </c>
      <c r="CC1163" s="182">
        <v>22.605060166585499</v>
      </c>
      <c r="CD1163" s="182">
        <v>22.112936963767897</v>
      </c>
      <c r="CE1163" s="182">
        <v>21.065789136608799</v>
      </c>
      <c r="CF1163" s="182">
        <v>17.991297269425601</v>
      </c>
      <c r="CG1163" s="182">
        <v>16.343156848875257</v>
      </c>
      <c r="CH1163" s="182">
        <v>15.394633122140657</v>
      </c>
      <c r="CI1163" s="182">
        <v>19.868371172426642</v>
      </c>
      <c r="CJ1163" s="182">
        <v>53.338018637569917</v>
      </c>
      <c r="CK1163" s="182">
        <v>49.660208269649679</v>
      </c>
      <c r="CL1163" s="182">
        <v>45.64961268522331</v>
      </c>
      <c r="CM1163" s="182">
        <v>41.784079808960065</v>
      </c>
      <c r="CN1163" s="182">
        <v>35.844500083241265</v>
      </c>
      <c r="CO1163" s="182">
        <v>33.682435266758802</v>
      </c>
      <c r="CP1163" s="182">
        <v>30.573928716275201</v>
      </c>
      <c r="CQ1163" s="182">
        <v>41.020943286187567</v>
      </c>
      <c r="CR1163" s="182">
        <v>50.281488554845176</v>
      </c>
      <c r="CS1163" s="182">
        <v>61.924665860931356</v>
      </c>
      <c r="CT1163" s="182">
        <v>70.852425913082854</v>
      </c>
      <c r="CU1163" s="182">
        <v>26.951354971213604</v>
      </c>
      <c r="CV1163" s="182">
        <v>25.313222551444529</v>
      </c>
      <c r="CW1163" s="182">
        <v>23.758582935531862</v>
      </c>
      <c r="CX1163" s="182">
        <v>21.996076712355364</v>
      </c>
      <c r="CY1163" s="182">
        <v>19.357468371229245</v>
      </c>
      <c r="CZ1163" s="182">
        <v>18.326377785116208</v>
      </c>
      <c r="DA1163" s="182">
        <v>16.770369589983311</v>
      </c>
      <c r="DB1163" s="182">
        <v>21.672728251806596</v>
      </c>
      <c r="DC1163" s="182">
        <v>25.678404337329503</v>
      </c>
      <c r="DD1163" s="182">
        <v>31.196798738457446</v>
      </c>
      <c r="DE1163" s="182">
        <v>35.660678764533195</v>
      </c>
      <c r="DF1163" s="182">
        <v>10.292943831657171</v>
      </c>
      <c r="DG1163" s="182">
        <v>15.271255329651392</v>
      </c>
      <c r="DH1163" s="182">
        <v>14.80756692901849</v>
      </c>
      <c r="DI1163" s="182">
        <v>13.830455950043689</v>
      </c>
      <c r="DJ1163" s="182">
        <v>12.544322868259345</v>
      </c>
      <c r="DK1163" s="182">
        <v>18.395732618581345</v>
      </c>
      <c r="DL1163" s="182">
        <v>17.91740403952878</v>
      </c>
      <c r="DM1163" s="182">
        <v>16.859792113748924</v>
      </c>
      <c r="DN1163" s="182">
        <v>15.536156375621969</v>
      </c>
      <c r="DO1163" s="182">
        <v>17.399258935025493</v>
      </c>
      <c r="DP1163" s="182">
        <v>16.345628661790709</v>
      </c>
      <c r="DQ1163" s="182">
        <v>15.07021996588068</v>
      </c>
      <c r="DR1163" s="182">
        <v>15.32783326146158</v>
      </c>
      <c r="DS1163" s="182">
        <v>14.080176314708439</v>
      </c>
      <c r="DT1163" s="182">
        <v>12.823230497937198</v>
      </c>
      <c r="DU1163" s="182">
        <v>23.2051791216895</v>
      </c>
      <c r="DV1163" s="182">
        <v>22.713055918871891</v>
      </c>
      <c r="DW1163" s="182">
        <v>21.665908091712794</v>
      </c>
      <c r="DX1163" s="182">
        <v>20.069258429883618</v>
      </c>
      <c r="DY1163" s="182">
        <v>22.220932716054293</v>
      </c>
      <c r="DZ1163" s="182">
        <v>21.173784888895192</v>
      </c>
      <c r="EA1163" s="182">
        <v>19.590929850831056</v>
      </c>
      <c r="EB1163" s="182">
        <v>20.145623472695899</v>
      </c>
      <c r="EC1163" s="182">
        <v>18.573134450501918</v>
      </c>
      <c r="ED1163" s="182">
        <v>17.227599623377067</v>
      </c>
      <c r="EE1163" s="182">
        <v>21.728809513236687</v>
      </c>
      <c r="EF1163" s="182">
        <v>20.681661686077589</v>
      </c>
      <c r="EG1163" s="182">
        <v>19.112601271778491</v>
      </c>
      <c r="EH1163" s="182">
        <v>19.667294893643334</v>
      </c>
      <c r="EI1163" s="182">
        <v>18.094805871449353</v>
      </c>
      <c r="EJ1163" s="182">
        <v>16.749271044324498</v>
      </c>
      <c r="EK1163" s="182">
        <v>18.649499493314199</v>
      </c>
      <c r="EL1163" s="182">
        <v>17.0371939456695</v>
      </c>
      <c r="EM1163" s="182">
        <v>15.71355820754254</v>
      </c>
      <c r="EN1163" s="182">
        <v>14.468571365875938</v>
      </c>
      <c r="EO1163" s="180">
        <v>25.70141041491344</v>
      </c>
      <c r="EP1163" s="182">
        <v>24.642444515618141</v>
      </c>
      <c r="EQ1163" s="182">
        <v>24.148631335454066</v>
      </c>
      <c r="ER1163" s="182">
        <v>22.948524569365297</v>
      </c>
      <c r="ES1163" s="182">
        <v>19.8017871963532</v>
      </c>
      <c r="ET1163" s="182">
        <v>18.224061678929242</v>
      </c>
      <c r="EU1163" s="182">
        <v>17.15315456736548</v>
      </c>
      <c r="EV1163" s="182">
        <v>21.718532763030193</v>
      </c>
      <c r="EW1163" s="182">
        <v>26.987738306180407</v>
      </c>
      <c r="EX1163" s="182">
        <v>11.184371097487453</v>
      </c>
      <c r="EY1163" s="182">
        <v>16.080833771922318</v>
      </c>
      <c r="EZ1163" s="182">
        <v>18.118458981954568</v>
      </c>
      <c r="FA1163" s="182">
        <v>21.17529868336749</v>
      </c>
    </row>
    <row r="1164" spans="1:157" ht="15" x14ac:dyDescent="0.35">
      <c r="A1164" s="87"/>
      <c r="B1164" s="88"/>
      <c r="C1164" s="89"/>
      <c r="D1164" s="89"/>
      <c r="E1164" s="89"/>
      <c r="F1164" s="89"/>
      <c r="G1164" s="89"/>
      <c r="H1164" s="193"/>
      <c r="I1164" s="95"/>
      <c r="J1164" s="95"/>
      <c r="K1164" s="95"/>
      <c r="L1164" s="95"/>
      <c r="M1164" s="95"/>
      <c r="N1164" s="95"/>
      <c r="O1164" s="95"/>
      <c r="P1164" s="95"/>
      <c r="Q1164" s="95"/>
      <c r="R1164" s="95"/>
      <c r="S1164" s="95"/>
      <c r="T1164" s="95"/>
      <c r="U1164" s="95"/>
      <c r="V1164" s="95"/>
      <c r="W1164" s="95"/>
      <c r="X1164" s="95"/>
      <c r="Y1164" s="95"/>
      <c r="Z1164" s="95"/>
      <c r="AA1164" s="95"/>
      <c r="AB1164" s="95"/>
      <c r="AC1164" s="95"/>
      <c r="AD1164" s="95"/>
      <c r="AE1164" s="95"/>
      <c r="AF1164" s="95"/>
      <c r="AG1164" s="95"/>
      <c r="AH1164" s="95"/>
      <c r="AI1164" s="95"/>
      <c r="AJ1164" s="95"/>
      <c r="AK1164" s="95" t="s">
        <v>630</v>
      </c>
      <c r="AL1164" s="95" t="s">
        <v>630</v>
      </c>
      <c r="AM1164" s="95" t="s">
        <v>630</v>
      </c>
      <c r="AN1164" s="95" t="s">
        <v>630</v>
      </c>
      <c r="AO1164" s="95" t="s">
        <v>630</v>
      </c>
      <c r="AP1164" s="95" t="s">
        <v>630</v>
      </c>
      <c r="AQ1164" s="95" t="s">
        <v>630</v>
      </c>
      <c r="AR1164" s="95" t="s">
        <v>630</v>
      </c>
      <c r="AS1164" s="95" t="s">
        <v>630</v>
      </c>
      <c r="AT1164" s="95" t="s">
        <v>630</v>
      </c>
      <c r="AU1164" s="95" t="s">
        <v>630</v>
      </c>
      <c r="AV1164" s="95" t="s">
        <v>630</v>
      </c>
      <c r="AW1164" s="95" t="s">
        <v>630</v>
      </c>
      <c r="AX1164" s="95" t="s">
        <v>630</v>
      </c>
      <c r="AY1164" s="95" t="s">
        <v>630</v>
      </c>
      <c r="AZ1164" s="95" t="s">
        <v>630</v>
      </c>
      <c r="BA1164" s="95" t="s">
        <v>630</v>
      </c>
      <c r="BB1164" s="95" t="s">
        <v>630</v>
      </c>
      <c r="BC1164" s="95" t="s">
        <v>630</v>
      </c>
      <c r="BD1164" s="95" t="s">
        <v>630</v>
      </c>
      <c r="BE1164" s="95" t="s">
        <v>630</v>
      </c>
      <c r="BF1164" s="95" t="s">
        <v>630</v>
      </c>
      <c r="BG1164" s="95" t="s">
        <v>630</v>
      </c>
      <c r="BH1164" s="95" t="s">
        <v>630</v>
      </c>
      <c r="BI1164" s="95" t="s">
        <v>630</v>
      </c>
      <c r="BJ1164" s="95" t="s">
        <v>630</v>
      </c>
      <c r="BK1164" s="95" t="s">
        <v>630</v>
      </c>
      <c r="BL1164" s="95" t="s">
        <v>630</v>
      </c>
      <c r="BM1164" s="95" t="s">
        <v>630</v>
      </c>
      <c r="BN1164" s="95" t="s">
        <v>630</v>
      </c>
      <c r="BO1164" s="95" t="s">
        <v>630</v>
      </c>
      <c r="BP1164" s="95" t="s">
        <v>630</v>
      </c>
      <c r="BQ1164" s="95" t="s">
        <v>630</v>
      </c>
      <c r="BR1164" s="95" t="s">
        <v>630</v>
      </c>
      <c r="BS1164" s="95" t="s">
        <v>630</v>
      </c>
      <c r="BT1164" s="89"/>
      <c r="BU1164" s="89"/>
      <c r="BV1164" s="89"/>
      <c r="BW1164" s="89"/>
      <c r="BX1164" s="89"/>
      <c r="BY1164" s="94"/>
      <c r="BZ1164" s="95"/>
      <c r="CA1164" s="95"/>
      <c r="CB1164" s="95" t="s">
        <v>630</v>
      </c>
      <c r="CC1164" s="95" t="s">
        <v>630</v>
      </c>
      <c r="CD1164" s="95" t="s">
        <v>630</v>
      </c>
      <c r="CE1164" s="95" t="s">
        <v>630</v>
      </c>
      <c r="CF1164" s="95" t="s">
        <v>630</v>
      </c>
      <c r="CG1164" s="95" t="s">
        <v>630</v>
      </c>
      <c r="CH1164" s="95" t="s">
        <v>630</v>
      </c>
      <c r="CI1164" s="95" t="s">
        <v>630</v>
      </c>
      <c r="CJ1164" s="95"/>
      <c r="CK1164" s="95"/>
      <c r="CL1164" s="95"/>
      <c r="CM1164" s="95"/>
      <c r="CN1164" s="95"/>
      <c r="CO1164" s="95"/>
      <c r="CP1164" s="95"/>
      <c r="CQ1164" s="95"/>
      <c r="CR1164" s="95"/>
      <c r="CS1164" s="95"/>
      <c r="CT1164" s="95"/>
      <c r="CU1164" s="95" t="s">
        <v>631</v>
      </c>
      <c r="CV1164" s="95" t="s">
        <v>631</v>
      </c>
      <c r="CW1164" s="95" t="s">
        <v>631</v>
      </c>
      <c r="CX1164" s="95" t="s">
        <v>631</v>
      </c>
      <c r="CY1164" s="95" t="s">
        <v>631</v>
      </c>
      <c r="CZ1164" s="95" t="s">
        <v>631</v>
      </c>
      <c r="DA1164" s="95" t="s">
        <v>631</v>
      </c>
      <c r="DB1164" s="95" t="s">
        <v>631</v>
      </c>
      <c r="DC1164" s="95" t="s">
        <v>631</v>
      </c>
      <c r="DD1164" s="95" t="s">
        <v>631</v>
      </c>
      <c r="DE1164" s="95" t="s">
        <v>631</v>
      </c>
      <c r="DF1164" s="95" t="s">
        <v>631</v>
      </c>
      <c r="DG1164" s="95" t="s">
        <v>631</v>
      </c>
      <c r="DH1164" s="95" t="s">
        <v>631</v>
      </c>
      <c r="DI1164" s="95" t="s">
        <v>631</v>
      </c>
      <c r="DJ1164" s="95" t="s">
        <v>631</v>
      </c>
      <c r="DK1164" s="95" t="s">
        <v>631</v>
      </c>
      <c r="DL1164" s="95" t="s">
        <v>631</v>
      </c>
      <c r="DM1164" s="95" t="s">
        <v>631</v>
      </c>
      <c r="DN1164" s="95" t="s">
        <v>631</v>
      </c>
      <c r="DO1164" s="95" t="s">
        <v>631</v>
      </c>
      <c r="DP1164" s="95" t="s">
        <v>631</v>
      </c>
      <c r="DQ1164" s="95" t="s">
        <v>631</v>
      </c>
      <c r="DR1164" s="95" t="s">
        <v>631</v>
      </c>
      <c r="DS1164" s="95" t="s">
        <v>631</v>
      </c>
      <c r="DT1164" s="95" t="s">
        <v>631</v>
      </c>
      <c r="DU1164" s="95" t="s">
        <v>631</v>
      </c>
      <c r="DV1164" s="95" t="s">
        <v>631</v>
      </c>
      <c r="DW1164" s="95" t="s">
        <v>631</v>
      </c>
      <c r="DX1164" s="95" t="s">
        <v>631</v>
      </c>
      <c r="DY1164" s="95" t="s">
        <v>631</v>
      </c>
      <c r="DZ1164" s="95" t="s">
        <v>631</v>
      </c>
      <c r="EA1164" s="95" t="s">
        <v>631</v>
      </c>
      <c r="EB1164" s="95" t="s">
        <v>631</v>
      </c>
      <c r="EC1164" s="95" t="s">
        <v>631</v>
      </c>
      <c r="ED1164" s="95" t="s">
        <v>631</v>
      </c>
      <c r="EE1164" s="95" t="s">
        <v>631</v>
      </c>
      <c r="EF1164" s="95" t="s">
        <v>631</v>
      </c>
      <c r="EG1164" s="95" t="s">
        <v>631</v>
      </c>
      <c r="EH1164" s="95" t="s">
        <v>631</v>
      </c>
      <c r="EI1164" s="95" t="s">
        <v>631</v>
      </c>
      <c r="EJ1164" s="95" t="s">
        <v>631</v>
      </c>
      <c r="EK1164" s="95" t="s">
        <v>631</v>
      </c>
      <c r="EL1164" s="95" t="s">
        <v>631</v>
      </c>
      <c r="EM1164" s="95" t="s">
        <v>631</v>
      </c>
      <c r="EN1164" s="95" t="s">
        <v>631</v>
      </c>
      <c r="EO1164" s="89" t="s">
        <v>631</v>
      </c>
      <c r="EP1164" s="95" t="s">
        <v>631</v>
      </c>
      <c r="EQ1164" s="95" t="s">
        <v>631</v>
      </c>
      <c r="ER1164" s="95" t="s">
        <v>631</v>
      </c>
      <c r="ES1164" s="95" t="s">
        <v>631</v>
      </c>
      <c r="ET1164" s="95" t="s">
        <v>631</v>
      </c>
      <c r="EU1164" s="95" t="s">
        <v>631</v>
      </c>
      <c r="EV1164" s="95" t="s">
        <v>631</v>
      </c>
      <c r="EW1164" s="95" t="s">
        <v>631</v>
      </c>
      <c r="EX1164" s="95" t="s">
        <v>631</v>
      </c>
      <c r="EY1164" s="95" t="s">
        <v>631</v>
      </c>
      <c r="EZ1164" s="95" t="s">
        <v>631</v>
      </c>
      <c r="FA1164" s="95" t="s">
        <v>631</v>
      </c>
    </row>
    <row r="1165" spans="1:157" ht="15" x14ac:dyDescent="0.35">
      <c r="A1165" s="87" t="s">
        <v>632</v>
      </c>
      <c r="B1165" s="96">
        <v>1822.0788896155298</v>
      </c>
      <c r="C1165" s="97">
        <v>3777.5030822008252</v>
      </c>
      <c r="D1165" s="97">
        <v>3617.2036665668147</v>
      </c>
      <c r="E1165" s="97">
        <v>3284.5810933633215</v>
      </c>
      <c r="F1165" s="97">
        <v>2799.2571824190632</v>
      </c>
      <c r="G1165" s="97">
        <v>4884.2430530383972</v>
      </c>
      <c r="H1165" s="194">
        <v>4717.0277877458793</v>
      </c>
      <c r="I1165" s="99">
        <v>4373.8007741511783</v>
      </c>
      <c r="J1165" s="99">
        <v>3954.8914237360582</v>
      </c>
      <c r="K1165" s="99">
        <v>4549.8125224533642</v>
      </c>
      <c r="L1165" s="99">
        <v>4215.4014288262006</v>
      </c>
      <c r="M1165" s="99">
        <v>3800.6388368798557</v>
      </c>
      <c r="N1165" s="99">
        <v>3893.5398251152087</v>
      </c>
      <c r="O1165" s="99">
        <v>3432.8255578624867</v>
      </c>
      <c r="P1165" s="99">
        <v>2853.898363263761</v>
      </c>
      <c r="Q1165" s="99">
        <v>6991.4911514065207</v>
      </c>
      <c r="R1165" s="99">
        <v>6785.2540531529294</v>
      </c>
      <c r="S1165" s="99">
        <v>6350.6593281168207</v>
      </c>
      <c r="T1165" s="99">
        <v>5719.6203556641458</v>
      </c>
      <c r="U1165" s="99">
        <v>6579.0169548993372</v>
      </c>
      <c r="V1165" s="99">
        <v>6132.891919857796</v>
      </c>
      <c r="W1165" s="99">
        <v>5546.9878602983044</v>
      </c>
      <c r="X1165" s="99">
        <v>5750.7894014210133</v>
      </c>
      <c r="Y1165" s="99">
        <v>5192.6823310909758</v>
      </c>
      <c r="Z1165" s="99">
        <v>4747.2895481915803</v>
      </c>
      <c r="AA1165" s="99">
        <v>6372.7798566457459</v>
      </c>
      <c r="AB1165" s="99">
        <v>5954.9157205951333</v>
      </c>
      <c r="AC1165" s="99">
        <v>5378.4729440513856</v>
      </c>
      <c r="AD1165" s="99">
        <v>5578.1569060551747</v>
      </c>
      <c r="AE1165" s="99">
        <v>5024.8888685314641</v>
      </c>
      <c r="AF1165" s="99">
        <v>4592.4196980089664</v>
      </c>
      <c r="AG1165" s="99">
        <v>5222.9776825028739</v>
      </c>
      <c r="AH1165" s="99">
        <v>4682.7595790165278</v>
      </c>
      <c r="AI1165" s="99">
        <v>4268.5974510665064</v>
      </c>
      <c r="AJ1165" s="99">
        <v>3815.2285509175749</v>
      </c>
      <c r="AK1165" s="99">
        <v>2993.8608039581518</v>
      </c>
      <c r="AL1165" s="99">
        <v>4426.1932321458298</v>
      </c>
      <c r="AM1165" s="99">
        <v>4263.5373469567212</v>
      </c>
      <c r="AN1165" s="99">
        <v>3924.1465829710869</v>
      </c>
      <c r="AO1165" s="99">
        <v>3466.160402341889</v>
      </c>
      <c r="AP1165" s="99">
        <v>5498.6024579456534</v>
      </c>
      <c r="AQ1165" s="99">
        <v>5334.0998203244899</v>
      </c>
      <c r="AR1165" s="99">
        <v>4990.1567557253575</v>
      </c>
      <c r="AS1165" s="99">
        <v>4551.0039177539029</v>
      </c>
      <c r="AT1165" s="99">
        <v>5170.8815033017081</v>
      </c>
      <c r="AU1165" s="99">
        <v>4826.9384387025748</v>
      </c>
      <c r="AV1165" s="99">
        <v>4394.3403775438865</v>
      </c>
      <c r="AW1165" s="99">
        <v>4484.6412106012922</v>
      </c>
      <c r="AX1165" s="99">
        <v>4069.5970001326641</v>
      </c>
      <c r="AY1165" s="99">
        <v>3520.7337390519729</v>
      </c>
      <c r="AZ1165" s="99">
        <v>7402.5953028735603</v>
      </c>
      <c r="BA1165" s="99">
        <v>7229.3679354817623</v>
      </c>
      <c r="BB1165" s="99">
        <v>6873.4809337161523</v>
      </c>
      <c r="BC1165" s="99">
        <v>6319.9647979038718</v>
      </c>
      <c r="BD1165" s="99">
        <v>7063.3732548055041</v>
      </c>
      <c r="BE1165" s="99">
        <v>6705.1092738896468</v>
      </c>
      <c r="BF1165" s="99">
        <v>6137.5777211187124</v>
      </c>
      <c r="BG1165" s="99">
        <v>6346.8452929737914</v>
      </c>
      <c r="BH1165" s="99">
        <v>5766.6998649400675</v>
      </c>
      <c r="BI1165" s="99">
        <v>5317.9003736414588</v>
      </c>
      <c r="BJ1165" s="99">
        <v>6895.0015949789986</v>
      </c>
      <c r="BK1165" s="99">
        <v>6536.7376140631422</v>
      </c>
      <c r="BL1165" s="99">
        <v>5969.2060612922078</v>
      </c>
      <c r="BM1165" s="99">
        <v>6178.4736331472886</v>
      </c>
      <c r="BN1165" s="99">
        <v>5598.3282051135639</v>
      </c>
      <c r="BO1165" s="99">
        <v>5156.1530677445899</v>
      </c>
      <c r="BP1165" s="99">
        <v>5793.5803600099907</v>
      </c>
      <c r="BQ1165" s="99">
        <v>5246.5700849330597</v>
      </c>
      <c r="BR1165" s="99">
        <v>4825.5967964000565</v>
      </c>
      <c r="BS1165" s="99">
        <v>4394.6151366323402</v>
      </c>
      <c r="BT1165" s="97">
        <v>7982.0707505615692</v>
      </c>
      <c r="BU1165" s="97">
        <v>7541.7238937425109</v>
      </c>
      <c r="BV1165" s="97">
        <v>7334.7761258076098</v>
      </c>
      <c r="BW1165" s="97">
        <v>6894.4292689885551</v>
      </c>
      <c r="BX1165" s="97">
        <v>5678.4407326259825</v>
      </c>
      <c r="BY1165" s="98">
        <v>5132.9552258153408</v>
      </c>
      <c r="BZ1165" s="99">
        <v>4802.1202423902805</v>
      </c>
      <c r="CA1165" s="99">
        <v>6378.9125976961886</v>
      </c>
      <c r="CB1165" s="99">
        <v>8374.6038900778403</v>
      </c>
      <c r="CC1165" s="99">
        <v>7956.981178638096</v>
      </c>
      <c r="CD1165" s="99">
        <v>7783.7538112462998</v>
      </c>
      <c r="CE1165" s="99">
        <v>7415.1577760862974</v>
      </c>
      <c r="CF1165" s="99">
        <v>6332.9366388378121</v>
      </c>
      <c r="CG1165" s="99">
        <v>5752.79121080409</v>
      </c>
      <c r="CH1165" s="99">
        <v>5418.9108589935113</v>
      </c>
      <c r="CI1165" s="99">
        <v>6993.6666526941781</v>
      </c>
      <c r="CJ1165" s="99">
        <v>9387.4912802123054</v>
      </c>
      <c r="CK1165" s="99">
        <v>8740.1966554583432</v>
      </c>
      <c r="CL1165" s="99">
        <v>8034.3318325993032</v>
      </c>
      <c r="CM1165" s="99">
        <v>7353.9980463769716</v>
      </c>
      <c r="CN1165" s="99">
        <v>6308.6320146504622</v>
      </c>
      <c r="CO1165" s="99">
        <v>5928.1086069495495</v>
      </c>
      <c r="CP1165" s="99">
        <v>5381.0114540644354</v>
      </c>
      <c r="CQ1165" s="99">
        <v>7219.6860183690114</v>
      </c>
      <c r="CR1165" s="99">
        <v>8849.5419856527515</v>
      </c>
      <c r="CS1165" s="99">
        <v>10898.741191523919</v>
      </c>
      <c r="CT1165" s="99">
        <v>12470.026960702582</v>
      </c>
      <c r="CU1165" s="99">
        <v>9486.8769498671882</v>
      </c>
      <c r="CV1165" s="99">
        <v>8910.2543381084743</v>
      </c>
      <c r="CW1165" s="99">
        <v>8363.0211933072151</v>
      </c>
      <c r="CX1165" s="99">
        <v>7742.6190027490884</v>
      </c>
      <c r="CY1165" s="99">
        <v>6813.8288666726939</v>
      </c>
      <c r="CZ1165" s="99">
        <v>6450.8849803609046</v>
      </c>
      <c r="DA1165" s="99">
        <v>5903.1700956741252</v>
      </c>
      <c r="DB1165" s="99">
        <v>7628.8003446359216</v>
      </c>
      <c r="DC1165" s="99">
        <v>9038.798326739985</v>
      </c>
      <c r="DD1165" s="99">
        <v>10981.27315593702</v>
      </c>
      <c r="DE1165" s="99">
        <v>12552.558925115683</v>
      </c>
      <c r="DF1165" s="99">
        <v>3623.116228743324</v>
      </c>
      <c r="DG1165" s="99">
        <v>5375.48187603729</v>
      </c>
      <c r="DH1165" s="99">
        <v>5212.2635590145082</v>
      </c>
      <c r="DI1165" s="99">
        <v>4868.3204944153786</v>
      </c>
      <c r="DJ1165" s="99">
        <v>4415.6016496272896</v>
      </c>
      <c r="DK1165" s="99">
        <v>6475.2978817406338</v>
      </c>
      <c r="DL1165" s="99">
        <v>6306.926221914131</v>
      </c>
      <c r="DM1165" s="99">
        <v>5934.6468240396207</v>
      </c>
      <c r="DN1165" s="99">
        <v>5468.7270442189329</v>
      </c>
      <c r="DO1165" s="99">
        <v>6124.5391451289734</v>
      </c>
      <c r="DP1165" s="99">
        <v>5753.6612889503294</v>
      </c>
      <c r="DQ1165" s="99">
        <v>5304.7174279899991</v>
      </c>
      <c r="DR1165" s="99">
        <v>5395.3973080344758</v>
      </c>
      <c r="DS1165" s="99">
        <v>4956.2220627773704</v>
      </c>
      <c r="DT1165" s="99">
        <v>4513.7771352738937</v>
      </c>
      <c r="DU1165" s="99">
        <v>8168.2230508347047</v>
      </c>
      <c r="DV1165" s="99">
        <v>7994.9956834429058</v>
      </c>
      <c r="DW1165" s="99">
        <v>7626.3996482829034</v>
      </c>
      <c r="DX1165" s="99">
        <v>7064.378967319034</v>
      </c>
      <c r="DY1165" s="99">
        <v>7821.7683160511106</v>
      </c>
      <c r="DZ1165" s="99">
        <v>7453.1722808911072</v>
      </c>
      <c r="EA1165" s="99">
        <v>6896.0073074925313</v>
      </c>
      <c r="EB1165" s="99">
        <v>7091.2594623889563</v>
      </c>
      <c r="EC1165" s="99">
        <v>6537.7433265766749</v>
      </c>
      <c r="ED1165" s="99">
        <v>6064.1150674287273</v>
      </c>
      <c r="EE1165" s="99">
        <v>7648.5409486593135</v>
      </c>
      <c r="EF1165" s="99">
        <v>7279.944913499311</v>
      </c>
      <c r="EG1165" s="99">
        <v>6727.6356476660285</v>
      </c>
      <c r="EH1165" s="99">
        <v>6922.8878025624535</v>
      </c>
      <c r="EI1165" s="99">
        <v>6369.3716667501722</v>
      </c>
      <c r="EJ1165" s="99">
        <v>5895.7434076022228</v>
      </c>
      <c r="EK1165" s="99">
        <v>6564.6238216465981</v>
      </c>
      <c r="EL1165" s="99">
        <v>5997.0922688756646</v>
      </c>
      <c r="EM1165" s="99">
        <v>5531.172489054974</v>
      </c>
      <c r="EN1165" s="99">
        <v>5092.9371207883305</v>
      </c>
      <c r="EO1165" s="97">
        <v>9046.8964660495312</v>
      </c>
      <c r="EP1165" s="99">
        <v>8674.1404694975863</v>
      </c>
      <c r="EQ1165" s="99">
        <v>8500.3182300798308</v>
      </c>
      <c r="ER1165" s="99">
        <v>8077.8806484165843</v>
      </c>
      <c r="ES1165" s="99">
        <v>6970.2290931163261</v>
      </c>
      <c r="ET1165" s="99">
        <v>6414.8697109830937</v>
      </c>
      <c r="EU1165" s="99">
        <v>6037.9104077126494</v>
      </c>
      <c r="EV1165" s="99">
        <v>7644.9235325866275</v>
      </c>
      <c r="EW1165" s="99">
        <v>9499.683883775504</v>
      </c>
      <c r="EX1165" s="99">
        <v>3936.8986263155834</v>
      </c>
      <c r="EY1165" s="99">
        <v>5660.4534877166561</v>
      </c>
      <c r="EZ1165" s="99">
        <v>6377.6975616480076</v>
      </c>
      <c r="FA1165" s="99">
        <v>7453.7051365453563</v>
      </c>
    </row>
    <row r="1166" spans="1:157" ht="15.6" thickBot="1" x14ac:dyDescent="0.4">
      <c r="A1166" s="100" t="s">
        <v>633</v>
      </c>
      <c r="B1166" s="101">
        <v>21864.946675386356</v>
      </c>
      <c r="C1166" s="102">
        <v>45330.036986409905</v>
      </c>
      <c r="D1166" s="102">
        <v>43406.443998801777</v>
      </c>
      <c r="E1166" s="102">
        <v>39414.973120359857</v>
      </c>
      <c r="F1166" s="102">
        <v>33591.086189028756</v>
      </c>
      <c r="G1166" s="102">
        <v>58610.916636460766</v>
      </c>
      <c r="H1166" s="195">
        <v>56604.333452950552</v>
      </c>
      <c r="I1166" s="104">
        <v>52485.609289814136</v>
      </c>
      <c r="J1166" s="104">
        <v>47458.697084832696</v>
      </c>
      <c r="K1166" s="104">
        <v>54597.750269440367</v>
      </c>
      <c r="L1166" s="104">
        <v>50584.817145914407</v>
      </c>
      <c r="M1166" s="104">
        <v>45607.666042558267</v>
      </c>
      <c r="N1166" s="104">
        <v>46722.477901382503</v>
      </c>
      <c r="O1166" s="104">
        <v>41193.90669434984</v>
      </c>
      <c r="P1166" s="104">
        <v>34246.780359165132</v>
      </c>
      <c r="Q1166" s="104">
        <v>83897.893816878248</v>
      </c>
      <c r="R1166" s="104">
        <v>81423.048637835149</v>
      </c>
      <c r="S1166" s="104">
        <v>76207.911937401848</v>
      </c>
      <c r="T1166" s="104">
        <v>68635.444267969753</v>
      </c>
      <c r="U1166" s="104">
        <v>78948.20345879205</v>
      </c>
      <c r="V1166" s="104">
        <v>73594.703038293548</v>
      </c>
      <c r="W1166" s="104">
        <v>66563.854323579653</v>
      </c>
      <c r="X1166" s="104">
        <v>69009.472817052156</v>
      </c>
      <c r="Y1166" s="104">
        <v>62312.187973091714</v>
      </c>
      <c r="Z1166" s="104">
        <v>56967.474578298963</v>
      </c>
      <c r="AA1166" s="104">
        <v>76473.358279748951</v>
      </c>
      <c r="AB1166" s="104">
        <v>71458.988647141596</v>
      </c>
      <c r="AC1166" s="104">
        <v>64541.675328616628</v>
      </c>
      <c r="AD1166" s="104">
        <v>66937.8828726621</v>
      </c>
      <c r="AE1166" s="104">
        <v>60298.666422377573</v>
      </c>
      <c r="AF1166" s="104">
        <v>55109.036376107601</v>
      </c>
      <c r="AG1166" s="104">
        <v>62675.732190034483</v>
      </c>
      <c r="AH1166" s="104">
        <v>56193.11494819833</v>
      </c>
      <c r="AI1166" s="104">
        <v>51223.169412798074</v>
      </c>
      <c r="AJ1166" s="104">
        <v>45782.742611010901</v>
      </c>
      <c r="AK1166" s="104">
        <v>35926.32964749782</v>
      </c>
      <c r="AL1166" s="104">
        <v>53114.318785749958</v>
      </c>
      <c r="AM1166" s="104">
        <v>51162.448163480658</v>
      </c>
      <c r="AN1166" s="104">
        <v>47089.758995653043</v>
      </c>
      <c r="AO1166" s="104">
        <v>41593.924828102667</v>
      </c>
      <c r="AP1166" s="104">
        <v>65983.229495347841</v>
      </c>
      <c r="AQ1166" s="104">
        <v>64009.197843893882</v>
      </c>
      <c r="AR1166" s="104">
        <v>59881.881068704286</v>
      </c>
      <c r="AS1166" s="104">
        <v>54612.047013046831</v>
      </c>
      <c r="AT1166" s="104">
        <v>62050.578039620494</v>
      </c>
      <c r="AU1166" s="104">
        <v>57923.261264430897</v>
      </c>
      <c r="AV1166" s="104">
        <v>52732.084530526641</v>
      </c>
      <c r="AW1166" s="104">
        <v>53815.694527215506</v>
      </c>
      <c r="AX1166" s="104">
        <v>48835.164001591969</v>
      </c>
      <c r="AY1166" s="104">
        <v>42248.804868623673</v>
      </c>
      <c r="AZ1166" s="104">
        <v>88831.143634482723</v>
      </c>
      <c r="BA1166" s="104">
        <v>86752.415225781151</v>
      </c>
      <c r="BB1166" s="104">
        <v>82481.771204593824</v>
      </c>
      <c r="BC1166" s="104">
        <v>75839.577574846466</v>
      </c>
      <c r="BD1166" s="104">
        <v>84760.479057666045</v>
      </c>
      <c r="BE1166" s="104">
        <v>80461.311286675758</v>
      </c>
      <c r="BF1166" s="104">
        <v>73650.932653424548</v>
      </c>
      <c r="BG1166" s="104">
        <v>76162.1435156855</v>
      </c>
      <c r="BH1166" s="104">
        <v>69200.398379280814</v>
      </c>
      <c r="BI1166" s="104">
        <v>63814.804483697502</v>
      </c>
      <c r="BJ1166" s="104">
        <v>82740.019139747979</v>
      </c>
      <c r="BK1166" s="104">
        <v>78440.851368757707</v>
      </c>
      <c r="BL1166" s="104">
        <v>71630.472735506497</v>
      </c>
      <c r="BM1166" s="104">
        <v>74141.683597767464</v>
      </c>
      <c r="BN1166" s="104">
        <v>67179.938461362763</v>
      </c>
      <c r="BO1166" s="104">
        <v>61873.836812935078</v>
      </c>
      <c r="BP1166" s="104">
        <v>69522.964320119892</v>
      </c>
      <c r="BQ1166" s="104">
        <v>62958.841019196712</v>
      </c>
      <c r="BR1166" s="104">
        <v>57907.161556800682</v>
      </c>
      <c r="BS1166" s="104">
        <v>52735.381639588086</v>
      </c>
      <c r="BT1166" s="102">
        <v>95784.849006738834</v>
      </c>
      <c r="BU1166" s="102">
        <v>90500.686724910134</v>
      </c>
      <c r="BV1166" s="102">
        <v>88017.313509691317</v>
      </c>
      <c r="BW1166" s="102">
        <v>82733.151227862661</v>
      </c>
      <c r="BX1166" s="102">
        <v>68141.28879151179</v>
      </c>
      <c r="BY1166" s="103">
        <v>61595.462709784086</v>
      </c>
      <c r="BZ1166" s="104">
        <v>57625.44290868337</v>
      </c>
      <c r="CA1166" s="104">
        <v>76546.951172354267</v>
      </c>
      <c r="CB1166" s="104">
        <v>100495.24668093408</v>
      </c>
      <c r="CC1166" s="104">
        <v>95483.774143657152</v>
      </c>
      <c r="CD1166" s="104">
        <v>93405.045734955595</v>
      </c>
      <c r="CE1166" s="104">
        <v>88981.893313035573</v>
      </c>
      <c r="CF1166" s="104">
        <v>75995.239666053749</v>
      </c>
      <c r="CG1166" s="104">
        <v>69033.494529649077</v>
      </c>
      <c r="CH1166" s="104">
        <v>65026.930307922135</v>
      </c>
      <c r="CI1166" s="104">
        <v>83923.999832330141</v>
      </c>
      <c r="CJ1166" s="104">
        <v>112649.89536254766</v>
      </c>
      <c r="CK1166" s="104">
        <v>104882.35986550013</v>
      </c>
      <c r="CL1166" s="104">
        <v>96411.981991191642</v>
      </c>
      <c r="CM1166" s="104">
        <v>88247.976556523659</v>
      </c>
      <c r="CN1166" s="104">
        <v>75703.584175805547</v>
      </c>
      <c r="CO1166" s="104">
        <v>71137.303283394591</v>
      </c>
      <c r="CP1166" s="104">
        <v>64572.137448773225</v>
      </c>
      <c r="CQ1166" s="104">
        <v>86636.232220428137</v>
      </c>
      <c r="CR1166" s="104">
        <v>106194.50382783302</v>
      </c>
      <c r="CS1166" s="104">
        <v>130784.89429828702</v>
      </c>
      <c r="CT1166" s="104">
        <v>149640.32352843098</v>
      </c>
      <c r="CU1166" s="104">
        <v>113842.52339840625</v>
      </c>
      <c r="CV1166" s="104">
        <v>106923.05205730168</v>
      </c>
      <c r="CW1166" s="104">
        <v>100356.25431968659</v>
      </c>
      <c r="CX1166" s="104">
        <v>92911.428032989061</v>
      </c>
      <c r="CY1166" s="104">
        <v>81765.946400072324</v>
      </c>
      <c r="CZ1166" s="104">
        <v>77410.619764330855</v>
      </c>
      <c r="DA1166" s="104">
        <v>70838.041148089498</v>
      </c>
      <c r="DB1166" s="104">
        <v>91545.60413563106</v>
      </c>
      <c r="DC1166" s="104">
        <v>108465.57992087983</v>
      </c>
      <c r="DD1166" s="104">
        <v>131775.27787124424</v>
      </c>
      <c r="DE1166" s="104">
        <v>150630.70710138819</v>
      </c>
      <c r="DF1166" s="104">
        <v>43477.394744919889</v>
      </c>
      <c r="DG1166" s="104">
        <v>64505.782512447477</v>
      </c>
      <c r="DH1166" s="104">
        <v>62547.162708174103</v>
      </c>
      <c r="DI1166" s="104">
        <v>58419.845932984543</v>
      </c>
      <c r="DJ1166" s="104">
        <v>52987.219795527475</v>
      </c>
      <c r="DK1166" s="104">
        <v>77703.574580887609</v>
      </c>
      <c r="DL1166" s="104">
        <v>75683.114662969572</v>
      </c>
      <c r="DM1166" s="104">
        <v>71215.761888475448</v>
      </c>
      <c r="DN1166" s="104">
        <v>65624.724530627194</v>
      </c>
      <c r="DO1166" s="104">
        <v>73494.469741547684</v>
      </c>
      <c r="DP1166" s="104">
        <v>69043.93546740395</v>
      </c>
      <c r="DQ1166" s="104">
        <v>63656.609135879989</v>
      </c>
      <c r="DR1166" s="104">
        <v>64744.767696413706</v>
      </c>
      <c r="DS1166" s="104">
        <v>59474.664753328441</v>
      </c>
      <c r="DT1166" s="104">
        <v>54165.325623286728</v>
      </c>
      <c r="DU1166" s="104">
        <v>98018.676610016453</v>
      </c>
      <c r="DV1166" s="104">
        <v>95939.948201314866</v>
      </c>
      <c r="DW1166" s="104">
        <v>91516.795779394844</v>
      </c>
      <c r="DX1166" s="104">
        <v>84772.547607828412</v>
      </c>
      <c r="DY1166" s="104">
        <v>93861.219792613323</v>
      </c>
      <c r="DZ1166" s="104">
        <v>89438.067370693287</v>
      </c>
      <c r="EA1166" s="104">
        <v>82752.087689910375</v>
      </c>
      <c r="EB1166" s="104">
        <v>85095.113548667476</v>
      </c>
      <c r="EC1166" s="104">
        <v>78452.919918920103</v>
      </c>
      <c r="ED1166" s="104">
        <v>72769.380809144728</v>
      </c>
      <c r="EE1166" s="104">
        <v>91782.491383911765</v>
      </c>
      <c r="EF1166" s="104">
        <v>87359.338961991729</v>
      </c>
      <c r="EG1166" s="104">
        <v>80731.627771992338</v>
      </c>
      <c r="EH1166" s="104">
        <v>83074.653630749439</v>
      </c>
      <c r="EI1166" s="104">
        <v>76432.460001002066</v>
      </c>
      <c r="EJ1166" s="104">
        <v>70748.920891226677</v>
      </c>
      <c r="EK1166" s="104">
        <v>78775.485859759181</v>
      </c>
      <c r="EL1166" s="104">
        <v>71965.107226507971</v>
      </c>
      <c r="EM1166" s="104">
        <v>66374.069868659688</v>
      </c>
      <c r="EN1166" s="104">
        <v>61115.245449459966</v>
      </c>
      <c r="EO1166" s="102">
        <v>108562.75759259437</v>
      </c>
      <c r="EP1166" s="104">
        <v>104089.68563397104</v>
      </c>
      <c r="EQ1166" s="104">
        <v>102003.81876095798</v>
      </c>
      <c r="ER1166" s="104">
        <v>96934.567780999016</v>
      </c>
      <c r="ES1166" s="104">
        <v>83642.749117395913</v>
      </c>
      <c r="ET1166" s="104">
        <v>76978.436531797124</v>
      </c>
      <c r="EU1166" s="104">
        <v>72454.92489255179</v>
      </c>
      <c r="EV1166" s="104">
        <v>91739.082391039527</v>
      </c>
      <c r="EW1166" s="104">
        <v>113996.20660530604</v>
      </c>
      <c r="EX1166" s="104">
        <v>47242.783515786999</v>
      </c>
      <c r="EY1166" s="104">
        <v>67925.441852599877</v>
      </c>
      <c r="EZ1166" s="104">
        <v>76532.370739776088</v>
      </c>
      <c r="FA1166" s="104">
        <v>89444.461638544279</v>
      </c>
    </row>
    <row r="1167" spans="1:157" ht="29.4" thickBot="1" x14ac:dyDescent="0.3">
      <c r="A1167" s="165" t="s">
        <v>634</v>
      </c>
      <c r="B1167" s="166">
        <v>48.023755259960986</v>
      </c>
      <c r="C1167" s="167">
        <v>106.38551598851348</v>
      </c>
      <c r="D1167" s="167">
        <v>103.47770341659329</v>
      </c>
      <c r="E1167" s="167">
        <v>97.522571107117074</v>
      </c>
      <c r="F1167" s="167">
        <v>85.805080530769999</v>
      </c>
      <c r="G1167" s="168">
        <v>174.29147688234229</v>
      </c>
      <c r="H1167" s="203">
        <v>165.80627818661233</v>
      </c>
      <c r="I1167" s="167">
        <v>148.10142806965817</v>
      </c>
      <c r="J1167" s="167">
        <v>120.20078297639189</v>
      </c>
      <c r="K1167" s="167">
        <v>157.32107949088251</v>
      </c>
      <c r="L1167" s="167">
        <v>139.61622937392835</v>
      </c>
      <c r="M1167" s="168">
        <v>116.79397135700202</v>
      </c>
      <c r="N1167" s="167">
        <v>123.77441490508345</v>
      </c>
      <c r="O1167" s="167">
        <v>111.81932976070001</v>
      </c>
      <c r="P1167" s="167">
        <v>103.24796342965061</v>
      </c>
      <c r="Q1167" s="167">
        <v>282.29267798429896</v>
      </c>
      <c r="R1167" s="167">
        <v>273.77813915214568</v>
      </c>
      <c r="S1167" s="168">
        <v>255.83581115246199</v>
      </c>
      <c r="T1167" s="167">
        <v>227.84163206724179</v>
      </c>
      <c r="U1167" s="167">
        <v>265.26360031999246</v>
      </c>
      <c r="V1167" s="167">
        <v>247.32127232030862</v>
      </c>
      <c r="W1167" s="167">
        <v>219.3270932350884</v>
      </c>
      <c r="X1167" s="167">
        <v>229.37894432062484</v>
      </c>
      <c r="Y1167" s="168">
        <v>201.38476523540461</v>
      </c>
      <c r="Z1167" s="167">
        <v>173.39058615018422</v>
      </c>
      <c r="AA1167" s="167">
        <v>256.74906148783913</v>
      </c>
      <c r="AB1167" s="167">
        <v>238.80673348815534</v>
      </c>
      <c r="AC1167" s="167">
        <v>210.81255440293506</v>
      </c>
      <c r="AD1167" s="167">
        <v>220.86440548847168</v>
      </c>
      <c r="AE1167" s="168">
        <v>192.87022640325125</v>
      </c>
      <c r="AF1167" s="167">
        <v>164.876047318031</v>
      </c>
      <c r="AG1167" s="167">
        <v>202.92207748878783</v>
      </c>
      <c r="AH1167" s="167">
        <v>174.92789840356753</v>
      </c>
      <c r="AI1167" s="167">
        <v>146.93371931834716</v>
      </c>
      <c r="AJ1167" s="167">
        <v>122.80527776594116</v>
      </c>
      <c r="AK1167" s="169">
        <v>41.567918043886081</v>
      </c>
      <c r="AL1167" s="170">
        <v>63.147184945823142</v>
      </c>
      <c r="AM1167" s="170">
        <v>61.719387908930287</v>
      </c>
      <c r="AN1167" s="170">
        <v>58.740208111014553</v>
      </c>
      <c r="AO1167" s="170">
        <v>52.361609308180086</v>
      </c>
      <c r="AP1167" s="170">
        <v>80.771436944049313</v>
      </c>
      <c r="AQ1167" s="169">
        <v>79.360928369111051</v>
      </c>
      <c r="AR1167" s="170">
        <v>76.341788373509047</v>
      </c>
      <c r="AS1167" s="170">
        <v>69.944352675300749</v>
      </c>
      <c r="AT1167" s="170">
        <v>77.928194292868895</v>
      </c>
      <c r="AU1167" s="170">
        <v>74.909054297266849</v>
      </c>
      <c r="AV1167" s="170">
        <v>68.398186485003663</v>
      </c>
      <c r="AW1167" s="169">
        <v>71.861432673888274</v>
      </c>
      <c r="AX1167" s="170">
        <v>61.633476865969186</v>
      </c>
      <c r="AY1167" s="170">
        <v>61.727893323246356</v>
      </c>
      <c r="AZ1167" s="170">
        <v>101.11297489971417</v>
      </c>
      <c r="BA1167" s="170">
        <v>99.83877996977219</v>
      </c>
      <c r="BB1167" s="170">
        <v>96.907593965552465</v>
      </c>
      <c r="BC1167" s="169">
        <v>92.442477823805746</v>
      </c>
      <c r="BD1167" s="170">
        <v>98.439421518954404</v>
      </c>
      <c r="BE1167" s="170">
        <v>95.549369755881017</v>
      </c>
      <c r="BF1167" s="170">
        <v>91.326794042343195</v>
      </c>
      <c r="BG1167" s="170">
        <v>92.659317992807672</v>
      </c>
      <c r="BH1167" s="170">
        <v>88.655028664657763</v>
      </c>
      <c r="BI1167" s="169">
        <v>82.377763810113819</v>
      </c>
      <c r="BJ1167" s="170">
        <v>97.081197309283013</v>
      </c>
      <c r="BK1167" s="170">
        <v>94.191145546209626</v>
      </c>
      <c r="BL1167" s="170">
        <v>89.968569832671719</v>
      </c>
      <c r="BM1167" s="170">
        <v>91.301093783136253</v>
      </c>
      <c r="BN1167" s="170">
        <v>87.296804454986358</v>
      </c>
      <c r="BO1167" s="169">
        <v>80.904903436321121</v>
      </c>
      <c r="BP1167" s="170">
        <v>88.871868833659747</v>
      </c>
      <c r="BQ1167" s="170">
        <v>84.29416708327399</v>
      </c>
      <c r="BR1167" s="170">
        <v>77.535362567505103</v>
      </c>
      <c r="BS1167" s="170">
        <v>70.595909530112365</v>
      </c>
      <c r="BT1167" s="170">
        <v>337.00590638522192</v>
      </c>
      <c r="BU1167" s="170">
        <v>318.82610050280857</v>
      </c>
      <c r="BV1167" s="170">
        <v>310.28222153423178</v>
      </c>
      <c r="BW1167" s="170">
        <v>292.10241565181855</v>
      </c>
      <c r="BX1167" s="170">
        <v>237.29101772365394</v>
      </c>
      <c r="BY1167" s="170">
        <v>209.20330464647964</v>
      </c>
      <c r="BZ1167" s="170">
        <v>191.02349876406618</v>
      </c>
      <c r="CA1167" s="170">
        <v>270.81920931546864</v>
      </c>
      <c r="CB1167" s="170">
        <v>121.09810345912256</v>
      </c>
      <c r="CC1167" s="170">
        <v>112.00820051791591</v>
      </c>
      <c r="CD1167" s="170">
        <v>109.65685118858745</v>
      </c>
      <c r="CE1167" s="170">
        <v>106.94559830592168</v>
      </c>
      <c r="CF1167" s="170">
        <v>98.268017015345265</v>
      </c>
      <c r="CG1167" s="170">
        <v>94.263727687195299</v>
      </c>
      <c r="CH1167" s="170">
        <v>90.951710893618355</v>
      </c>
      <c r="CI1167" s="170">
        <v>103.59800842720752</v>
      </c>
      <c r="CJ1167" s="170">
        <v>406.42784147076611</v>
      </c>
      <c r="CK1167" s="170">
        <v>379.70415661977597</v>
      </c>
      <c r="CL1167" s="170">
        <v>352.98047176878583</v>
      </c>
      <c r="CM1167" s="170">
        <v>324.8927586916115</v>
      </c>
      <c r="CN1167" s="170">
        <v>278.62523973202372</v>
      </c>
      <c r="CO1167" s="170">
        <v>260.44543384961048</v>
      </c>
      <c r="CP1167" s="170">
        <v>232.35772077243601</v>
      </c>
      <c r="CQ1167" s="170">
        <v>319.34766041500149</v>
      </c>
      <c r="CR1167" s="170">
        <v>398.03545632393548</v>
      </c>
      <c r="CS1167" s="170">
        <v>496.45400169348608</v>
      </c>
      <c r="CT1167" s="170">
        <v>575.14179760242018</v>
      </c>
      <c r="CU1167" s="170">
        <v>153.54318543260013</v>
      </c>
      <c r="CV1167" s="170">
        <v>140.04793399752845</v>
      </c>
      <c r="CW1167" s="170">
        <v>126.55268256245694</v>
      </c>
      <c r="CX1167" s="170">
        <v>115.09449772054769</v>
      </c>
      <c r="CY1167" s="170">
        <v>107.8681866782038</v>
      </c>
      <c r="CZ1167" s="170">
        <v>104.94038295132444</v>
      </c>
      <c r="DA1167" s="170">
        <v>100.32810765714349</v>
      </c>
      <c r="DB1167" s="170">
        <v>114.25729076367818</v>
      </c>
      <c r="DC1167" s="170">
        <v>148.99908860490166</v>
      </c>
      <c r="DD1167" s="170">
        <v>198.20836128967701</v>
      </c>
      <c r="DE1167" s="170">
        <v>237.55225924414412</v>
      </c>
      <c r="DF1167" s="170">
        <v>49.878034635493741</v>
      </c>
      <c r="DG1167" s="170">
        <v>73.540291736556853</v>
      </c>
      <c r="DH1167" s="170">
        <v>72.107557660314683</v>
      </c>
      <c r="DI1167" s="170">
        <v>69.088417664712665</v>
      </c>
      <c r="DJ1167" s="170">
        <v>62.571899252019548</v>
      </c>
      <c r="DK1167" s="170">
        <v>90.041136390887885</v>
      </c>
      <c r="DL1167" s="170">
        <v>88.682912181216466</v>
      </c>
      <c r="DM1167" s="170">
        <v>86.035400846351962</v>
      </c>
      <c r="DN1167" s="170">
        <v>80.054407028299792</v>
      </c>
      <c r="DO1167" s="170">
        <v>87.567228399753887</v>
      </c>
      <c r="DP1167" s="170">
        <v>84.895463022068483</v>
      </c>
      <c r="DQ1167" s="170">
        <v>78.620696521992187</v>
      </c>
      <c r="DR1167" s="170">
        <v>82.005411258995125</v>
      </c>
      <c r="DS1167" s="170">
        <v>75.561596328703828</v>
      </c>
      <c r="DT1167" s="170">
        <v>68.820518114800578</v>
      </c>
      <c r="DU1167" s="170">
        <v>113.55018673082706</v>
      </c>
      <c r="DV1167" s="170">
        <v>109.27824724653864</v>
      </c>
      <c r="DW1167" s="170">
        <v>104.83198909207175</v>
      </c>
      <c r="DX1167" s="170">
        <v>100.5140463115509</v>
      </c>
      <c r="DY1167" s="170">
        <v>106.2690470447955</v>
      </c>
      <c r="DZ1167" s="170">
        <v>103.55779416212968</v>
      </c>
      <c r="EA1167" s="170">
        <v>99.155822101879437</v>
      </c>
      <c r="EB1167" s="170">
        <v>100.73088648055287</v>
      </c>
      <c r="EC1167" s="170">
        <v>96.265770338806064</v>
      </c>
      <c r="ED1167" s="170">
        <v>90.418173756268786</v>
      </c>
      <c r="EE1167" s="170">
        <v>104.9948521148535</v>
      </c>
      <c r="EF1167" s="170">
        <v>102.28359923218767</v>
      </c>
      <c r="EG1167" s="170">
        <v>97.797597892208046</v>
      </c>
      <c r="EH1167" s="170">
        <v>99.37266227088142</v>
      </c>
      <c r="EI1167" s="170">
        <v>94.907546129134658</v>
      </c>
      <c r="EJ1167" s="170">
        <v>89.059949546597323</v>
      </c>
      <c r="EK1167" s="170">
        <v>96.482610507808033</v>
      </c>
      <c r="EL1167" s="170">
        <v>92.260034794270126</v>
      </c>
      <c r="EM1167" s="170">
        <v>86.279040976217999</v>
      </c>
      <c r="EN1167" s="170">
        <v>79.465115247118746</v>
      </c>
      <c r="EO1167" s="170">
        <v>139.76637542728486</v>
      </c>
      <c r="EP1167" s="170">
        <v>130.55773354471344</v>
      </c>
      <c r="EQ1167" s="170">
        <v>126.27112399221328</v>
      </c>
      <c r="ER1167" s="170">
        <v>117.06248210964179</v>
      </c>
      <c r="ES1167" s="170">
        <v>105.4754536947442</v>
      </c>
      <c r="ET1167" s="170">
        <v>100.99546841302408</v>
      </c>
      <c r="EU1167" s="170">
        <v>98.310205114353565</v>
      </c>
      <c r="EV1167" s="170">
        <v>110.70846238124983</v>
      </c>
      <c r="EW1167" s="170">
        <v>156.47597451236987</v>
      </c>
      <c r="EX1167" s="170">
        <v>54.728486199496736</v>
      </c>
      <c r="EY1167" s="170">
        <v>77.946644349750315</v>
      </c>
      <c r="EZ1167" s="170">
        <v>91.320323870320451</v>
      </c>
      <c r="FA1167" s="170">
        <v>105.63450780735087</v>
      </c>
    </row>
    <row r="1168" spans="1:157" ht="70.5" customHeight="1" thickBot="1" x14ac:dyDescent="0.4">
      <c r="A1168" s="49" t="s">
        <v>687</v>
      </c>
      <c r="B1168" s="50"/>
      <c r="C1168" s="50"/>
      <c r="D1168" s="50"/>
      <c r="E1168" s="50"/>
      <c r="F1168" s="50"/>
      <c r="G1168" s="50"/>
      <c r="H1168" s="184"/>
      <c r="I1168" s="50"/>
      <c r="J1168" s="50"/>
      <c r="K1168" s="50"/>
      <c r="L1168" s="50"/>
      <c r="M1168" s="50"/>
      <c r="N1168" s="50"/>
      <c r="O1168" s="50"/>
      <c r="P1168" s="50"/>
      <c r="Q1168" s="50"/>
      <c r="R1168" s="50"/>
      <c r="S1168" s="50"/>
      <c r="T1168" s="50"/>
      <c r="U1168" s="50"/>
      <c r="V1168" s="50"/>
      <c r="W1168" s="50"/>
      <c r="X1168" s="50"/>
      <c r="Y1168" s="50"/>
      <c r="Z1168" s="50"/>
      <c r="AA1168" s="50"/>
      <c r="AB1168" s="50"/>
      <c r="AC1168" s="50"/>
      <c r="AD1168" s="50"/>
      <c r="AE1168" s="50"/>
      <c r="AF1168" s="50"/>
      <c r="AG1168" s="50"/>
      <c r="AH1168" s="50"/>
      <c r="AI1168" s="50"/>
      <c r="AJ1168" s="50"/>
      <c r="AK1168" s="50"/>
      <c r="AL1168" s="50"/>
      <c r="AM1168" s="50"/>
      <c r="AN1168" s="50"/>
      <c r="AO1168" s="50"/>
      <c r="AP1168" s="50"/>
      <c r="AQ1168" s="50"/>
      <c r="AR1168" s="50"/>
      <c r="AS1168" s="50"/>
      <c r="AT1168" s="50"/>
      <c r="AU1168" s="50"/>
      <c r="AV1168" s="50"/>
      <c r="AW1168" s="50"/>
      <c r="AX1168" s="50"/>
      <c r="AY1168" s="50"/>
      <c r="AZ1168" s="50"/>
      <c r="BA1168" s="50"/>
      <c r="BB1168" s="50"/>
      <c r="BC1168" s="50"/>
      <c r="BD1168" s="50"/>
      <c r="BE1168" s="50"/>
      <c r="BF1168" s="50"/>
      <c r="BG1168" s="50"/>
      <c r="BH1168" s="50"/>
      <c r="BI1168" s="50"/>
      <c r="BJ1168" s="50"/>
      <c r="BK1168" s="50"/>
      <c r="BL1168" s="50"/>
      <c r="BM1168" s="50"/>
      <c r="BN1168" s="50"/>
      <c r="BO1168" s="50"/>
      <c r="BP1168" s="50"/>
      <c r="BQ1168" s="50"/>
      <c r="BR1168" s="50"/>
      <c r="BS1168" s="50"/>
      <c r="BT1168" s="50"/>
      <c r="BU1168" s="51"/>
      <c r="BV1168" s="51"/>
      <c r="BW1168" s="51"/>
      <c r="BX1168" s="51"/>
      <c r="BY1168" s="51"/>
      <c r="BZ1168" s="51"/>
      <c r="CA1168" s="51"/>
      <c r="CB1168" s="51"/>
      <c r="CC1168" s="51"/>
      <c r="CD1168" s="51"/>
      <c r="CE1168" s="51"/>
      <c r="CF1168" s="51"/>
      <c r="CG1168" s="51"/>
      <c r="CH1168" s="51"/>
      <c r="CI1168" s="51"/>
      <c r="CJ1168" s="51"/>
      <c r="CK1168" s="51"/>
      <c r="CL1168" s="51"/>
      <c r="CM1168" s="51"/>
      <c r="CN1168" s="51"/>
      <c r="CO1168" s="51"/>
      <c r="CP1168" s="51"/>
      <c r="CQ1168" s="51"/>
      <c r="CR1168" s="51"/>
      <c r="CS1168" s="51"/>
      <c r="CT1168" s="51"/>
      <c r="CU1168" s="51"/>
      <c r="CV1168" s="51"/>
      <c r="CW1168" s="51"/>
      <c r="CX1168" s="51"/>
      <c r="CY1168" s="51"/>
      <c r="CZ1168" s="51"/>
      <c r="DA1168" s="51"/>
      <c r="DB1168" s="51"/>
      <c r="DC1168" s="51"/>
      <c r="DD1168" s="51"/>
      <c r="DE1168" s="51"/>
      <c r="DF1168" s="51"/>
      <c r="DG1168" s="51"/>
      <c r="DH1168" s="51"/>
      <c r="DI1168" s="51"/>
      <c r="DJ1168" s="51"/>
      <c r="DK1168" s="51"/>
      <c r="DL1168" s="51"/>
      <c r="DM1168" s="51"/>
      <c r="DN1168" s="51"/>
      <c r="DO1168" s="51"/>
      <c r="DP1168" s="51"/>
      <c r="DQ1168" s="51"/>
      <c r="DR1168" s="51"/>
      <c r="DS1168" s="51"/>
      <c r="DT1168" s="51"/>
      <c r="DU1168" s="51"/>
      <c r="DV1168" s="51"/>
      <c r="DW1168" s="51"/>
      <c r="DX1168" s="51"/>
      <c r="DY1168" s="51"/>
      <c r="DZ1168" s="51"/>
      <c r="EA1168" s="51"/>
      <c r="EB1168" s="51"/>
      <c r="EC1168" s="51"/>
      <c r="ED1168" s="51"/>
      <c r="EE1168" s="51"/>
      <c r="EF1168" s="51"/>
      <c r="EG1168" s="51"/>
      <c r="EH1168" s="51"/>
      <c r="EI1168" s="51"/>
      <c r="EJ1168" s="51"/>
      <c r="EK1168" s="51"/>
      <c r="EL1168" s="51"/>
      <c r="EM1168" s="51"/>
      <c r="EN1168" s="51"/>
      <c r="EO1168" s="51"/>
      <c r="EP1168" s="51"/>
      <c r="EQ1168" s="51"/>
      <c r="ER1168" s="51"/>
      <c r="ES1168" s="51"/>
      <c r="ET1168" s="51"/>
      <c r="EU1168" s="51"/>
      <c r="EV1168" s="51"/>
      <c r="EW1168" s="51"/>
      <c r="EX1168" s="51"/>
      <c r="EY1168" s="51"/>
      <c r="EZ1168" s="51"/>
      <c r="FA1168" s="51"/>
    </row>
    <row r="1169" spans="1:157" x14ac:dyDescent="0.25">
      <c r="A1169" s="52"/>
      <c r="B1169" s="53"/>
      <c r="C1169" s="53"/>
      <c r="D1169" s="53"/>
      <c r="E1169" s="53"/>
      <c r="F1169" s="53"/>
      <c r="G1169" s="53"/>
      <c r="H1169" s="185"/>
      <c r="I1169" s="53"/>
      <c r="J1169" s="53"/>
      <c r="K1169" s="53"/>
      <c r="L1169" s="54"/>
      <c r="M1169" s="53"/>
      <c r="N1169" s="53"/>
      <c r="O1169" s="53"/>
      <c r="P1169" s="53"/>
      <c r="Q1169" s="53"/>
      <c r="R1169" s="53"/>
      <c r="S1169" s="53"/>
      <c r="T1169" s="53"/>
      <c r="U1169" s="53"/>
      <c r="V1169" s="53"/>
      <c r="W1169" s="53"/>
      <c r="X1169" s="53"/>
      <c r="Y1169" s="53"/>
      <c r="Z1169" s="53"/>
      <c r="AA1169" s="53"/>
      <c r="AB1169" s="53"/>
      <c r="AC1169" s="53"/>
      <c r="AD1169" s="54"/>
      <c r="AE1169" s="54"/>
      <c r="AF1169" s="54"/>
      <c r="AG1169" s="53"/>
      <c r="AH1169" s="53"/>
      <c r="AI1169" s="53"/>
      <c r="AJ1169" s="53"/>
      <c r="AK1169" s="53"/>
      <c r="AL1169" s="54"/>
      <c r="AM1169" s="54"/>
      <c r="AN1169" s="54"/>
      <c r="AO1169" s="54"/>
      <c r="AP1169" s="55"/>
      <c r="AQ1169" s="55"/>
      <c r="AR1169" s="55"/>
      <c r="AS1169" s="55"/>
      <c r="AT1169" s="55"/>
      <c r="AU1169" s="55"/>
      <c r="AV1169" s="53"/>
      <c r="AW1169" s="53"/>
      <c r="AX1169" s="55"/>
      <c r="AY1169" s="53"/>
      <c r="AZ1169" s="53"/>
      <c r="BA1169" s="53"/>
      <c r="BB1169" s="53"/>
      <c r="BC1169" s="53"/>
      <c r="BD1169" s="53"/>
      <c r="BE1169" s="53"/>
      <c r="BF1169" s="53"/>
      <c r="BG1169" s="53"/>
      <c r="BH1169" s="53"/>
      <c r="BI1169" s="53"/>
      <c r="BJ1169" s="53"/>
      <c r="BK1169" s="53"/>
      <c r="BL1169" s="53"/>
      <c r="BM1169" s="54"/>
      <c r="BN1169" s="54"/>
      <c r="BO1169" s="54"/>
      <c r="BP1169" s="53"/>
      <c r="BQ1169" s="53"/>
      <c r="BR1169" s="53"/>
      <c r="BS1169" s="56"/>
      <c r="BT1169" s="53" t="s">
        <v>569</v>
      </c>
      <c r="BU1169" s="57" t="s">
        <v>570</v>
      </c>
      <c r="BV1169" s="57" t="s">
        <v>571</v>
      </c>
      <c r="BW1169" s="57" t="s">
        <v>571</v>
      </c>
      <c r="BX1169" s="57" t="s">
        <v>571</v>
      </c>
      <c r="BY1169" s="57" t="s">
        <v>571</v>
      </c>
      <c r="BZ1169" s="57" t="s">
        <v>571</v>
      </c>
      <c r="CA1169" s="57" t="s">
        <v>572</v>
      </c>
      <c r="CB1169" s="57" t="s">
        <v>573</v>
      </c>
      <c r="CC1169" s="57" t="s">
        <v>573</v>
      </c>
      <c r="CD1169" s="57" t="s">
        <v>573</v>
      </c>
      <c r="CE1169" s="57" t="s">
        <v>573</v>
      </c>
      <c r="CF1169" s="57" t="s">
        <v>573</v>
      </c>
      <c r="CG1169" s="57" t="s">
        <v>573</v>
      </c>
      <c r="CH1169" s="57" t="s">
        <v>573</v>
      </c>
      <c r="CI1169" s="57" t="s">
        <v>572</v>
      </c>
      <c r="CJ1169" s="57" t="s">
        <v>571</v>
      </c>
      <c r="CK1169" s="57" t="s">
        <v>571</v>
      </c>
      <c r="CL1169" s="57" t="s">
        <v>571</v>
      </c>
      <c r="CM1169" s="57" t="s">
        <v>571</v>
      </c>
      <c r="CN1169" s="57" t="s">
        <v>571</v>
      </c>
      <c r="CO1169" s="57" t="s">
        <v>571</v>
      </c>
      <c r="CP1169" s="57" t="s">
        <v>571</v>
      </c>
      <c r="CQ1169" s="57" t="s">
        <v>571</v>
      </c>
      <c r="CR1169" s="57" t="s">
        <v>571</v>
      </c>
      <c r="CS1169" s="57" t="s">
        <v>571</v>
      </c>
      <c r="CT1169" s="57" t="s">
        <v>571</v>
      </c>
      <c r="CU1169" s="57" t="s">
        <v>573</v>
      </c>
      <c r="CV1169" s="57" t="s">
        <v>573</v>
      </c>
      <c r="CW1169" s="57" t="s">
        <v>573</v>
      </c>
      <c r="CX1169" s="57" t="s">
        <v>573</v>
      </c>
      <c r="CY1169" s="57" t="s">
        <v>573</v>
      </c>
      <c r="CZ1169" s="57" t="s">
        <v>573</v>
      </c>
      <c r="DA1169" s="57" t="s">
        <v>573</v>
      </c>
      <c r="DB1169" s="57" t="s">
        <v>574</v>
      </c>
      <c r="DC1169" s="57" t="s">
        <v>574</v>
      </c>
      <c r="DD1169" s="57" t="s">
        <v>574</v>
      </c>
      <c r="DE1169" s="57" t="s">
        <v>574</v>
      </c>
      <c r="DF1169" s="57" t="s">
        <v>575</v>
      </c>
      <c r="DG1169" s="57" t="s">
        <v>576</v>
      </c>
      <c r="DH1169" s="57" t="s">
        <v>576</v>
      </c>
      <c r="DI1169" s="57" t="s">
        <v>576</v>
      </c>
      <c r="DJ1169" s="57" t="s">
        <v>576</v>
      </c>
      <c r="DK1169" s="57" t="s">
        <v>576</v>
      </c>
      <c r="DL1169" s="57" t="s">
        <v>576</v>
      </c>
      <c r="DM1169" s="57" t="s">
        <v>576</v>
      </c>
      <c r="DN1169" s="57" t="s">
        <v>576</v>
      </c>
      <c r="DO1169" s="57" t="s">
        <v>576</v>
      </c>
      <c r="DP1169" s="57" t="s">
        <v>576</v>
      </c>
      <c r="DQ1169" s="57" t="s">
        <v>576</v>
      </c>
      <c r="DR1169" s="57" t="s">
        <v>576</v>
      </c>
      <c r="DS1169" s="57" t="s">
        <v>576</v>
      </c>
      <c r="DT1169" s="57" t="s">
        <v>576</v>
      </c>
      <c r="DU1169" s="57" t="s">
        <v>576</v>
      </c>
      <c r="DV1169" s="57" t="s">
        <v>576</v>
      </c>
      <c r="DW1169" s="57" t="s">
        <v>576</v>
      </c>
      <c r="DX1169" s="57" t="s">
        <v>576</v>
      </c>
      <c r="DY1169" s="57" t="s">
        <v>576</v>
      </c>
      <c r="DZ1169" s="57" t="s">
        <v>576</v>
      </c>
      <c r="EA1169" s="57" t="s">
        <v>576</v>
      </c>
      <c r="EB1169" s="57" t="s">
        <v>576</v>
      </c>
      <c r="EC1169" s="57" t="s">
        <v>576</v>
      </c>
      <c r="ED1169" s="57" t="s">
        <v>576</v>
      </c>
      <c r="EE1169" s="57" t="s">
        <v>576</v>
      </c>
      <c r="EF1169" s="57" t="s">
        <v>576</v>
      </c>
      <c r="EG1169" s="57" t="s">
        <v>576</v>
      </c>
      <c r="EH1169" s="57" t="s">
        <v>576</v>
      </c>
      <c r="EI1169" s="57" t="s">
        <v>576</v>
      </c>
      <c r="EJ1169" s="57" t="s">
        <v>576</v>
      </c>
      <c r="EK1169" s="57" t="s">
        <v>576</v>
      </c>
      <c r="EL1169" s="57" t="s">
        <v>576</v>
      </c>
      <c r="EM1169" s="57" t="s">
        <v>576</v>
      </c>
      <c r="EN1169" s="57" t="s">
        <v>576</v>
      </c>
      <c r="EO1169" s="57" t="s">
        <v>576</v>
      </c>
      <c r="EP1169" s="57" t="s">
        <v>576</v>
      </c>
      <c r="EQ1169" s="57" t="s">
        <v>576</v>
      </c>
      <c r="ER1169" s="57" t="s">
        <v>576</v>
      </c>
      <c r="ES1169" s="57" t="s">
        <v>576</v>
      </c>
      <c r="ET1169" s="57" t="s">
        <v>576</v>
      </c>
      <c r="EU1169" s="57" t="s">
        <v>576</v>
      </c>
      <c r="EV1169" s="57" t="s">
        <v>572</v>
      </c>
      <c r="EW1169" s="57" t="s">
        <v>572</v>
      </c>
      <c r="EX1169" s="57" t="s">
        <v>577</v>
      </c>
      <c r="EY1169" s="57" t="s">
        <v>572</v>
      </c>
      <c r="EZ1169" s="57" t="s">
        <v>572</v>
      </c>
      <c r="FA1169" s="57" t="s">
        <v>572</v>
      </c>
    </row>
    <row r="1170" spans="1:157" x14ac:dyDescent="0.25">
      <c r="A1170" s="52"/>
      <c r="B1170" s="53"/>
      <c r="C1170" s="54"/>
      <c r="D1170" s="54"/>
      <c r="E1170" s="54"/>
      <c r="F1170" s="54"/>
      <c r="G1170" s="54"/>
      <c r="H1170" s="186"/>
      <c r="I1170" s="54"/>
      <c r="J1170" s="54"/>
      <c r="K1170" s="54"/>
      <c r="L1170" s="54"/>
      <c r="M1170" s="54"/>
      <c r="N1170" s="54"/>
      <c r="O1170" s="54"/>
      <c r="P1170" s="54"/>
      <c r="Q1170" s="53" t="s">
        <v>571</v>
      </c>
      <c r="R1170" s="53" t="s">
        <v>571</v>
      </c>
      <c r="S1170" s="53" t="s">
        <v>571</v>
      </c>
      <c r="T1170" s="53" t="s">
        <v>571</v>
      </c>
      <c r="U1170" s="53" t="s">
        <v>571</v>
      </c>
      <c r="V1170" s="53" t="s">
        <v>571</v>
      </c>
      <c r="W1170" s="53" t="s">
        <v>571</v>
      </c>
      <c r="X1170" s="53" t="s">
        <v>571</v>
      </c>
      <c r="Y1170" s="53" t="s">
        <v>571</v>
      </c>
      <c r="Z1170" s="53" t="s">
        <v>571</v>
      </c>
      <c r="AA1170" s="53" t="s">
        <v>571</v>
      </c>
      <c r="AB1170" s="53" t="s">
        <v>571</v>
      </c>
      <c r="AC1170" s="53" t="s">
        <v>571</v>
      </c>
      <c r="AD1170" s="54" t="s">
        <v>571</v>
      </c>
      <c r="AE1170" s="54" t="s">
        <v>571</v>
      </c>
      <c r="AF1170" s="54" t="s">
        <v>571</v>
      </c>
      <c r="AG1170" s="53" t="s">
        <v>571</v>
      </c>
      <c r="AH1170" s="53" t="s">
        <v>571</v>
      </c>
      <c r="AI1170" s="53" t="s">
        <v>571</v>
      </c>
      <c r="AJ1170" s="53" t="s">
        <v>571</v>
      </c>
      <c r="AK1170" s="54"/>
      <c r="AL1170" s="54"/>
      <c r="AM1170" s="54"/>
      <c r="AN1170" s="54"/>
      <c r="AO1170" s="54"/>
      <c r="AP1170" s="54"/>
      <c r="AQ1170" s="54"/>
      <c r="AR1170" s="54"/>
      <c r="AS1170" s="54"/>
      <c r="AT1170" s="54"/>
      <c r="AU1170" s="54"/>
      <c r="AV1170" s="54"/>
      <c r="AW1170" s="54"/>
      <c r="AX1170" s="54"/>
      <c r="AY1170" s="54"/>
      <c r="AZ1170" s="53" t="s">
        <v>573</v>
      </c>
      <c r="BA1170" s="55" t="s">
        <v>573</v>
      </c>
      <c r="BB1170" s="55" t="s">
        <v>573</v>
      </c>
      <c r="BC1170" s="55" t="s">
        <v>573</v>
      </c>
      <c r="BD1170" s="55" t="s">
        <v>573</v>
      </c>
      <c r="BE1170" s="55" t="s">
        <v>573</v>
      </c>
      <c r="BF1170" s="53" t="s">
        <v>573</v>
      </c>
      <c r="BG1170" s="55" t="s">
        <v>573</v>
      </c>
      <c r="BH1170" s="55" t="s">
        <v>573</v>
      </c>
      <c r="BI1170" s="55" t="s">
        <v>573</v>
      </c>
      <c r="BJ1170" s="53" t="s">
        <v>573</v>
      </c>
      <c r="BK1170" s="55" t="s">
        <v>573</v>
      </c>
      <c r="BL1170" s="55" t="s">
        <v>573</v>
      </c>
      <c r="BM1170" s="53" t="s">
        <v>573</v>
      </c>
      <c r="BN1170" s="53" t="s">
        <v>573</v>
      </c>
      <c r="BO1170" s="53" t="s">
        <v>573</v>
      </c>
      <c r="BP1170" s="55" t="s">
        <v>573</v>
      </c>
      <c r="BQ1170" s="55" t="s">
        <v>573</v>
      </c>
      <c r="BR1170" s="55" t="s">
        <v>573</v>
      </c>
      <c r="BS1170" s="58" t="s">
        <v>573</v>
      </c>
      <c r="BT1170" s="54" t="s">
        <v>578</v>
      </c>
      <c r="BU1170" s="59" t="s">
        <v>578</v>
      </c>
      <c r="BV1170" s="59" t="s">
        <v>578</v>
      </c>
      <c r="BW1170" s="59" t="s">
        <v>578</v>
      </c>
      <c r="BX1170" s="59" t="s">
        <v>579</v>
      </c>
      <c r="BY1170" s="59" t="s">
        <v>579</v>
      </c>
      <c r="BZ1170" s="59" t="s">
        <v>580</v>
      </c>
      <c r="CA1170" s="59" t="s">
        <v>581</v>
      </c>
      <c r="CB1170" s="59" t="s">
        <v>578</v>
      </c>
      <c r="CC1170" s="59" t="s">
        <v>578</v>
      </c>
      <c r="CD1170" s="59" t="s">
        <v>578</v>
      </c>
      <c r="CE1170" s="59" t="s">
        <v>578</v>
      </c>
      <c r="CF1170" s="59" t="s">
        <v>579</v>
      </c>
      <c r="CG1170" s="59" t="s">
        <v>579</v>
      </c>
      <c r="CH1170" s="59" t="s">
        <v>580</v>
      </c>
      <c r="CI1170" s="59" t="s">
        <v>574</v>
      </c>
      <c r="CJ1170" s="59" t="s">
        <v>582</v>
      </c>
      <c r="CK1170" s="59" t="s">
        <v>578</v>
      </c>
      <c r="CL1170" s="59" t="s">
        <v>583</v>
      </c>
      <c r="CM1170" s="59" t="s">
        <v>583</v>
      </c>
      <c r="CN1170" s="59" t="s">
        <v>579</v>
      </c>
      <c r="CO1170" s="59" t="s">
        <v>584</v>
      </c>
      <c r="CP1170" s="59" t="s">
        <v>585</v>
      </c>
      <c r="CQ1170" s="59" t="s">
        <v>586</v>
      </c>
      <c r="CR1170" s="59" t="s">
        <v>587</v>
      </c>
      <c r="CS1170" s="59" t="s">
        <v>588</v>
      </c>
      <c r="CT1170" s="59" t="s">
        <v>589</v>
      </c>
      <c r="CU1170" s="59" t="s">
        <v>582</v>
      </c>
      <c r="CV1170" s="59" t="s">
        <v>578</v>
      </c>
      <c r="CW1170" s="59" t="s">
        <v>583</v>
      </c>
      <c r="CX1170" s="59" t="s">
        <v>583</v>
      </c>
      <c r="CY1170" s="59" t="s">
        <v>579</v>
      </c>
      <c r="CZ1170" s="59" t="s">
        <v>584</v>
      </c>
      <c r="DA1170" s="59" t="s">
        <v>585</v>
      </c>
      <c r="DB1170" s="59" t="s">
        <v>586</v>
      </c>
      <c r="DC1170" s="59" t="s">
        <v>587</v>
      </c>
      <c r="DD1170" s="59" t="s">
        <v>588</v>
      </c>
      <c r="DE1170" s="59" t="s">
        <v>589</v>
      </c>
      <c r="DF1170" s="59" t="s">
        <v>590</v>
      </c>
      <c r="DG1170" s="59" t="s">
        <v>578</v>
      </c>
      <c r="DH1170" s="59" t="s">
        <v>579</v>
      </c>
      <c r="DI1170" s="59" t="s">
        <v>580</v>
      </c>
      <c r="DJ1170" s="59" t="s">
        <v>591</v>
      </c>
      <c r="DK1170" s="59" t="s">
        <v>578</v>
      </c>
      <c r="DL1170" s="59" t="s">
        <v>578</v>
      </c>
      <c r="DM1170" s="59" t="s">
        <v>578</v>
      </c>
      <c r="DN1170" s="59" t="s">
        <v>578</v>
      </c>
      <c r="DO1170" s="59" t="s">
        <v>579</v>
      </c>
      <c r="DP1170" s="59" t="s">
        <v>579</v>
      </c>
      <c r="DQ1170" s="59" t="s">
        <v>579</v>
      </c>
      <c r="DR1170" s="59" t="s">
        <v>580</v>
      </c>
      <c r="DS1170" s="59" t="s">
        <v>580</v>
      </c>
      <c r="DT1170" s="59" t="s">
        <v>591</v>
      </c>
      <c r="DU1170" s="59" t="s">
        <v>578</v>
      </c>
      <c r="DV1170" s="59" t="s">
        <v>578</v>
      </c>
      <c r="DW1170" s="59" t="s">
        <v>578</v>
      </c>
      <c r="DX1170" s="59" t="s">
        <v>578</v>
      </c>
      <c r="DY1170" s="59" t="s">
        <v>578</v>
      </c>
      <c r="DZ1170" s="59" t="s">
        <v>578</v>
      </c>
      <c r="EA1170" s="59" t="s">
        <v>578</v>
      </c>
      <c r="EB1170" s="59" t="s">
        <v>578</v>
      </c>
      <c r="EC1170" s="59" t="s">
        <v>578</v>
      </c>
      <c r="ED1170" s="59" t="s">
        <v>578</v>
      </c>
      <c r="EE1170" s="59" t="s">
        <v>579</v>
      </c>
      <c r="EF1170" s="59" t="s">
        <v>579</v>
      </c>
      <c r="EG1170" s="59" t="s">
        <v>579</v>
      </c>
      <c r="EH1170" s="59" t="s">
        <v>579</v>
      </c>
      <c r="EI1170" s="59" t="s">
        <v>579</v>
      </c>
      <c r="EJ1170" s="59" t="s">
        <v>579</v>
      </c>
      <c r="EK1170" s="59" t="s">
        <v>580</v>
      </c>
      <c r="EL1170" s="59" t="s">
        <v>580</v>
      </c>
      <c r="EM1170" s="59" t="s">
        <v>580</v>
      </c>
      <c r="EN1170" s="59" t="s">
        <v>591</v>
      </c>
      <c r="EO1170" s="59" t="s">
        <v>578</v>
      </c>
      <c r="EP1170" s="59" t="s">
        <v>578</v>
      </c>
      <c r="EQ1170" s="59" t="s">
        <v>578</v>
      </c>
      <c r="ER1170" s="59" t="s">
        <v>578</v>
      </c>
      <c r="ES1170" s="59" t="s">
        <v>579</v>
      </c>
      <c r="ET1170" s="59" t="s">
        <v>579</v>
      </c>
      <c r="EU1170" s="59" t="s">
        <v>580</v>
      </c>
      <c r="EV1170" s="59" t="s">
        <v>592</v>
      </c>
      <c r="EW1170" s="59" t="s">
        <v>592</v>
      </c>
      <c r="EX1170" s="59" t="s">
        <v>590</v>
      </c>
      <c r="EY1170" s="59" t="s">
        <v>593</v>
      </c>
      <c r="EZ1170" s="59" t="s">
        <v>593</v>
      </c>
      <c r="FA1170" s="59" t="s">
        <v>593</v>
      </c>
    </row>
    <row r="1171" spans="1:157" x14ac:dyDescent="0.25">
      <c r="A1171" s="52"/>
      <c r="B1171" s="53"/>
      <c r="C1171" s="53"/>
      <c r="D1171" s="53"/>
      <c r="E1171" s="53"/>
      <c r="F1171" s="53"/>
      <c r="G1171" s="53" t="s">
        <v>571</v>
      </c>
      <c r="H1171" s="185" t="s">
        <v>571</v>
      </c>
      <c r="I1171" s="53" t="s">
        <v>571</v>
      </c>
      <c r="J1171" s="53" t="s">
        <v>571</v>
      </c>
      <c r="K1171" s="53" t="s">
        <v>571</v>
      </c>
      <c r="L1171" s="54" t="s">
        <v>571</v>
      </c>
      <c r="M1171" s="53" t="s">
        <v>571</v>
      </c>
      <c r="N1171" s="53" t="s">
        <v>571</v>
      </c>
      <c r="O1171" s="53" t="s">
        <v>571</v>
      </c>
      <c r="P1171" s="53" t="s">
        <v>571</v>
      </c>
      <c r="Q1171" s="53" t="s">
        <v>594</v>
      </c>
      <c r="R1171" s="53" t="s">
        <v>594</v>
      </c>
      <c r="S1171" s="53" t="s">
        <v>594</v>
      </c>
      <c r="T1171" s="53" t="s">
        <v>594</v>
      </c>
      <c r="U1171" s="53" t="s">
        <v>594</v>
      </c>
      <c r="V1171" s="53" t="s">
        <v>594</v>
      </c>
      <c r="W1171" s="53" t="s">
        <v>594</v>
      </c>
      <c r="X1171" s="53" t="s">
        <v>594</v>
      </c>
      <c r="Y1171" s="53" t="s">
        <v>594</v>
      </c>
      <c r="Z1171" s="53" t="s">
        <v>594</v>
      </c>
      <c r="AA1171" s="53" t="s">
        <v>595</v>
      </c>
      <c r="AB1171" s="53" t="s">
        <v>595</v>
      </c>
      <c r="AC1171" s="53" t="s">
        <v>595</v>
      </c>
      <c r="AD1171" s="54" t="s">
        <v>595</v>
      </c>
      <c r="AE1171" s="54" t="s">
        <v>595</v>
      </c>
      <c r="AF1171" s="54" t="s">
        <v>595</v>
      </c>
      <c r="AG1171" s="53" t="s">
        <v>596</v>
      </c>
      <c r="AH1171" s="53" t="s">
        <v>596</v>
      </c>
      <c r="AI1171" s="53" t="s">
        <v>596</v>
      </c>
      <c r="AJ1171" s="53" t="s">
        <v>597</v>
      </c>
      <c r="AK1171" s="53"/>
      <c r="AL1171" s="54"/>
      <c r="AM1171" s="54"/>
      <c r="AN1171" s="54"/>
      <c r="AO1171" s="54"/>
      <c r="AP1171" s="55" t="s">
        <v>573</v>
      </c>
      <c r="AQ1171" s="55" t="s">
        <v>573</v>
      </c>
      <c r="AR1171" s="55" t="s">
        <v>573</v>
      </c>
      <c r="AS1171" s="55" t="s">
        <v>573</v>
      </c>
      <c r="AT1171" s="55" t="s">
        <v>573</v>
      </c>
      <c r="AU1171" s="55" t="s">
        <v>573</v>
      </c>
      <c r="AV1171" s="53" t="s">
        <v>573</v>
      </c>
      <c r="AW1171" s="53" t="s">
        <v>573</v>
      </c>
      <c r="AX1171" s="55" t="s">
        <v>573</v>
      </c>
      <c r="AY1171" s="53" t="s">
        <v>573</v>
      </c>
      <c r="AZ1171" s="53" t="s">
        <v>594</v>
      </c>
      <c r="BA1171" s="53" t="s">
        <v>594</v>
      </c>
      <c r="BB1171" s="53" t="s">
        <v>594</v>
      </c>
      <c r="BC1171" s="53" t="s">
        <v>594</v>
      </c>
      <c r="BD1171" s="53" t="s">
        <v>594</v>
      </c>
      <c r="BE1171" s="53" t="s">
        <v>594</v>
      </c>
      <c r="BF1171" s="53" t="s">
        <v>594</v>
      </c>
      <c r="BG1171" s="53" t="s">
        <v>594</v>
      </c>
      <c r="BH1171" s="53" t="s">
        <v>594</v>
      </c>
      <c r="BI1171" s="53" t="s">
        <v>594</v>
      </c>
      <c r="BJ1171" s="53" t="s">
        <v>595</v>
      </c>
      <c r="BK1171" s="53" t="s">
        <v>595</v>
      </c>
      <c r="BL1171" s="53" t="s">
        <v>595</v>
      </c>
      <c r="BM1171" s="54" t="s">
        <v>595</v>
      </c>
      <c r="BN1171" s="54" t="s">
        <v>595</v>
      </c>
      <c r="BO1171" s="54" t="s">
        <v>595</v>
      </c>
      <c r="BP1171" s="53" t="s">
        <v>596</v>
      </c>
      <c r="BQ1171" s="53" t="s">
        <v>596</v>
      </c>
      <c r="BR1171" s="53" t="s">
        <v>596</v>
      </c>
      <c r="BS1171" s="60" t="s">
        <v>597</v>
      </c>
      <c r="BT1171" s="53" t="s">
        <v>578</v>
      </c>
      <c r="BU1171" s="59" t="s">
        <v>578</v>
      </c>
      <c r="BV1171" s="59" t="s">
        <v>579</v>
      </c>
      <c r="BW1171" s="59" t="s">
        <v>579</v>
      </c>
      <c r="BX1171" s="59" t="s">
        <v>580</v>
      </c>
      <c r="BY1171" s="59" t="s">
        <v>580</v>
      </c>
      <c r="BZ1171" s="59" t="s">
        <v>580</v>
      </c>
      <c r="CA1171" s="59" t="s">
        <v>598</v>
      </c>
      <c r="CB1171" s="59" t="s">
        <v>578</v>
      </c>
      <c r="CC1171" s="59" t="s">
        <v>578</v>
      </c>
      <c r="CD1171" s="59" t="s">
        <v>579</v>
      </c>
      <c r="CE1171" s="59" t="s">
        <v>579</v>
      </c>
      <c r="CF1171" s="59" t="s">
        <v>580</v>
      </c>
      <c r="CG1171" s="59" t="s">
        <v>580</v>
      </c>
      <c r="CH1171" s="59" t="s">
        <v>580</v>
      </c>
      <c r="CI1171" s="59" t="s">
        <v>598</v>
      </c>
      <c r="CJ1171" s="59" t="s">
        <v>583</v>
      </c>
      <c r="CK1171" s="59" t="s">
        <v>583</v>
      </c>
      <c r="CL1171" s="59" t="s">
        <v>584</v>
      </c>
      <c r="CM1171" s="59" t="s">
        <v>585</v>
      </c>
      <c r="CN1171" s="59" t="s">
        <v>585</v>
      </c>
      <c r="CO1171" s="59" t="s">
        <v>599</v>
      </c>
      <c r="CP1171" s="59" t="s">
        <v>600</v>
      </c>
      <c r="CQ1171" s="59" t="s">
        <v>601</v>
      </c>
      <c r="CR1171" s="59" t="s">
        <v>601</v>
      </c>
      <c r="CS1171" s="59" t="s">
        <v>601</v>
      </c>
      <c r="CT1171" s="59" t="s">
        <v>601</v>
      </c>
      <c r="CU1171" s="59" t="s">
        <v>583</v>
      </c>
      <c r="CV1171" s="59" t="s">
        <v>583</v>
      </c>
      <c r="CW1171" s="59" t="s">
        <v>584</v>
      </c>
      <c r="CX1171" s="59" t="s">
        <v>585</v>
      </c>
      <c r="CY1171" s="59" t="s">
        <v>585</v>
      </c>
      <c r="CZ1171" s="59" t="s">
        <v>599</v>
      </c>
      <c r="DA1171" s="59" t="s">
        <v>600</v>
      </c>
      <c r="DB1171" s="59" t="s">
        <v>601</v>
      </c>
      <c r="DC1171" s="59" t="s">
        <v>601</v>
      </c>
      <c r="DD1171" s="59" t="s">
        <v>601</v>
      </c>
      <c r="DE1171" s="59" t="s">
        <v>601</v>
      </c>
      <c r="DF1171" s="59"/>
      <c r="DG1171" s="59"/>
      <c r="DH1171" s="59"/>
      <c r="DI1171" s="59"/>
      <c r="DJ1171" s="59"/>
      <c r="DK1171" s="59" t="s">
        <v>578</v>
      </c>
      <c r="DL1171" s="59" t="s">
        <v>579</v>
      </c>
      <c r="DM1171" s="59" t="s">
        <v>580</v>
      </c>
      <c r="DN1171" s="59" t="s">
        <v>591</v>
      </c>
      <c r="DO1171" s="59" t="s">
        <v>579</v>
      </c>
      <c r="DP1171" s="59" t="s">
        <v>580</v>
      </c>
      <c r="DQ1171" s="59" t="s">
        <v>591</v>
      </c>
      <c r="DR1171" s="59" t="s">
        <v>580</v>
      </c>
      <c r="DS1171" s="59" t="s">
        <v>591</v>
      </c>
      <c r="DT1171" s="59" t="s">
        <v>591</v>
      </c>
      <c r="DU1171" s="59" t="s">
        <v>578</v>
      </c>
      <c r="DV1171" s="59" t="s">
        <v>578</v>
      </c>
      <c r="DW1171" s="59" t="s">
        <v>578</v>
      </c>
      <c r="DX1171" s="59" t="s">
        <v>578</v>
      </c>
      <c r="DY1171" s="59" t="s">
        <v>579</v>
      </c>
      <c r="DZ1171" s="59" t="s">
        <v>579</v>
      </c>
      <c r="EA1171" s="59" t="s">
        <v>579</v>
      </c>
      <c r="EB1171" s="59" t="s">
        <v>580</v>
      </c>
      <c r="EC1171" s="59" t="s">
        <v>580</v>
      </c>
      <c r="ED1171" s="59" t="s">
        <v>591</v>
      </c>
      <c r="EE1171" s="59" t="s">
        <v>579</v>
      </c>
      <c r="EF1171" s="59" t="s">
        <v>579</v>
      </c>
      <c r="EG1171" s="59" t="s">
        <v>579</v>
      </c>
      <c r="EH1171" s="59" t="s">
        <v>580</v>
      </c>
      <c r="EI1171" s="59" t="s">
        <v>580</v>
      </c>
      <c r="EJ1171" s="59" t="s">
        <v>591</v>
      </c>
      <c r="EK1171" s="59" t="s">
        <v>580</v>
      </c>
      <c r="EL1171" s="59" t="s">
        <v>580</v>
      </c>
      <c r="EM1171" s="59" t="s">
        <v>591</v>
      </c>
      <c r="EN1171" s="59" t="s">
        <v>591</v>
      </c>
      <c r="EO1171" s="59" t="s">
        <v>578</v>
      </c>
      <c r="EP1171" s="59" t="s">
        <v>578</v>
      </c>
      <c r="EQ1171" s="59" t="s">
        <v>579</v>
      </c>
      <c r="ER1171" s="59" t="s">
        <v>579</v>
      </c>
      <c r="ES1171" s="59" t="s">
        <v>580</v>
      </c>
      <c r="ET1171" s="59" t="s">
        <v>580</v>
      </c>
      <c r="EU1171" s="59" t="s">
        <v>580</v>
      </c>
      <c r="EV1171" s="59" t="s">
        <v>598</v>
      </c>
      <c r="EW1171" s="59" t="s">
        <v>602</v>
      </c>
      <c r="EX1171" s="59"/>
      <c r="EY1171" s="59" t="s">
        <v>603</v>
      </c>
      <c r="EZ1171" s="59" t="s">
        <v>604</v>
      </c>
      <c r="FA1171" s="59" t="s">
        <v>605</v>
      </c>
    </row>
    <row r="1172" spans="1:157" x14ac:dyDescent="0.25">
      <c r="A1172" s="52"/>
      <c r="B1172" s="53"/>
      <c r="C1172" s="53" t="s">
        <v>571</v>
      </c>
      <c r="D1172" s="53" t="s">
        <v>571</v>
      </c>
      <c r="E1172" s="53" t="s">
        <v>606</v>
      </c>
      <c r="F1172" s="53" t="s">
        <v>571</v>
      </c>
      <c r="G1172" s="53" t="s">
        <v>594</v>
      </c>
      <c r="H1172" s="185" t="s">
        <v>594</v>
      </c>
      <c r="I1172" s="53" t="s">
        <v>594</v>
      </c>
      <c r="J1172" s="53" t="s">
        <v>594</v>
      </c>
      <c r="K1172" s="53" t="s">
        <v>595</v>
      </c>
      <c r="L1172" s="54" t="s">
        <v>595</v>
      </c>
      <c r="M1172" s="53" t="s">
        <v>595</v>
      </c>
      <c r="N1172" s="53" t="s">
        <v>596</v>
      </c>
      <c r="O1172" s="53" t="s">
        <v>596</v>
      </c>
      <c r="P1172" s="53" t="s">
        <v>597</v>
      </c>
      <c r="Q1172" s="53" t="s">
        <v>594</v>
      </c>
      <c r="R1172" s="53" t="s">
        <v>594</v>
      </c>
      <c r="S1172" s="53" t="s">
        <v>594</v>
      </c>
      <c r="T1172" s="53" t="s">
        <v>594</v>
      </c>
      <c r="U1172" s="53" t="s">
        <v>595</v>
      </c>
      <c r="V1172" s="53" t="s">
        <v>595</v>
      </c>
      <c r="W1172" s="53" t="s">
        <v>595</v>
      </c>
      <c r="X1172" s="53" t="s">
        <v>596</v>
      </c>
      <c r="Y1172" s="53" t="s">
        <v>596</v>
      </c>
      <c r="Z1172" s="53" t="s">
        <v>597</v>
      </c>
      <c r="AA1172" s="53" t="s">
        <v>595</v>
      </c>
      <c r="AB1172" s="53" t="s">
        <v>595</v>
      </c>
      <c r="AC1172" s="53" t="s">
        <v>595</v>
      </c>
      <c r="AD1172" s="54" t="s">
        <v>596</v>
      </c>
      <c r="AE1172" s="54" t="s">
        <v>596</v>
      </c>
      <c r="AF1172" s="54" t="s">
        <v>597</v>
      </c>
      <c r="AG1172" s="53" t="s">
        <v>596</v>
      </c>
      <c r="AH1172" s="53" t="s">
        <v>596</v>
      </c>
      <c r="AI1172" s="53" t="s">
        <v>597</v>
      </c>
      <c r="AJ1172" s="53" t="s">
        <v>597</v>
      </c>
      <c r="AK1172" s="53"/>
      <c r="AL1172" s="55" t="s">
        <v>573</v>
      </c>
      <c r="AM1172" s="55" t="s">
        <v>573</v>
      </c>
      <c r="AN1172" s="53" t="s">
        <v>573</v>
      </c>
      <c r="AO1172" s="55" t="s">
        <v>573</v>
      </c>
      <c r="AP1172" s="53" t="s">
        <v>594</v>
      </c>
      <c r="AQ1172" s="53" t="s">
        <v>594</v>
      </c>
      <c r="AR1172" s="53" t="s">
        <v>594</v>
      </c>
      <c r="AS1172" s="53" t="s">
        <v>594</v>
      </c>
      <c r="AT1172" s="53" t="s">
        <v>595</v>
      </c>
      <c r="AU1172" s="54" t="s">
        <v>595</v>
      </c>
      <c r="AV1172" s="53" t="s">
        <v>595</v>
      </c>
      <c r="AW1172" s="53" t="s">
        <v>596</v>
      </c>
      <c r="AX1172" s="53" t="s">
        <v>596</v>
      </c>
      <c r="AY1172" s="53" t="s">
        <v>597</v>
      </c>
      <c r="AZ1172" s="53" t="s">
        <v>594</v>
      </c>
      <c r="BA1172" s="53" t="s">
        <v>594</v>
      </c>
      <c r="BB1172" s="53" t="s">
        <v>594</v>
      </c>
      <c r="BC1172" s="53" t="s">
        <v>594</v>
      </c>
      <c r="BD1172" s="53" t="s">
        <v>595</v>
      </c>
      <c r="BE1172" s="53" t="s">
        <v>595</v>
      </c>
      <c r="BF1172" s="53" t="s">
        <v>595</v>
      </c>
      <c r="BG1172" s="53" t="s">
        <v>596</v>
      </c>
      <c r="BH1172" s="53" t="s">
        <v>596</v>
      </c>
      <c r="BI1172" s="53" t="s">
        <v>597</v>
      </c>
      <c r="BJ1172" s="53" t="s">
        <v>595</v>
      </c>
      <c r="BK1172" s="53" t="s">
        <v>595</v>
      </c>
      <c r="BL1172" s="53" t="s">
        <v>595</v>
      </c>
      <c r="BM1172" s="54" t="s">
        <v>596</v>
      </c>
      <c r="BN1172" s="54" t="s">
        <v>596</v>
      </c>
      <c r="BO1172" s="54" t="s">
        <v>597</v>
      </c>
      <c r="BP1172" s="53" t="s">
        <v>596</v>
      </c>
      <c r="BQ1172" s="53" t="s">
        <v>596</v>
      </c>
      <c r="BR1172" s="53" t="s">
        <v>597</v>
      </c>
      <c r="BS1172" s="60" t="s">
        <v>597</v>
      </c>
      <c r="BT1172" s="53" t="s">
        <v>579</v>
      </c>
      <c r="BU1172" s="59" t="s">
        <v>579</v>
      </c>
      <c r="BV1172" s="59" t="s">
        <v>579</v>
      </c>
      <c r="BW1172" s="59" t="s">
        <v>580</v>
      </c>
      <c r="BX1172" s="59" t="s">
        <v>580</v>
      </c>
      <c r="BY1172" s="59" t="s">
        <v>591</v>
      </c>
      <c r="BZ1172" s="59" t="s">
        <v>591</v>
      </c>
      <c r="CA1172" s="59" t="s">
        <v>601</v>
      </c>
      <c r="CB1172" s="59" t="s">
        <v>579</v>
      </c>
      <c r="CC1172" s="59" t="s">
        <v>579</v>
      </c>
      <c r="CD1172" s="59" t="s">
        <v>579</v>
      </c>
      <c r="CE1172" s="59" t="s">
        <v>580</v>
      </c>
      <c r="CF1172" s="59" t="s">
        <v>580</v>
      </c>
      <c r="CG1172" s="59" t="s">
        <v>591</v>
      </c>
      <c r="CH1172" s="59" t="s">
        <v>591</v>
      </c>
      <c r="CI1172" s="59" t="s">
        <v>601</v>
      </c>
      <c r="CJ1172" s="59" t="s">
        <v>580</v>
      </c>
      <c r="CK1172" s="59" t="s">
        <v>585</v>
      </c>
      <c r="CL1172" s="59" t="s">
        <v>607</v>
      </c>
      <c r="CM1172" s="59" t="s">
        <v>591</v>
      </c>
      <c r="CN1172" s="59" t="s">
        <v>599</v>
      </c>
      <c r="CO1172" s="59" t="s">
        <v>607</v>
      </c>
      <c r="CP1172" s="59" t="s">
        <v>607</v>
      </c>
      <c r="CQ1172" s="59" t="s">
        <v>608</v>
      </c>
      <c r="CR1172" s="59" t="s">
        <v>608</v>
      </c>
      <c r="CS1172" s="59" t="s">
        <v>608</v>
      </c>
      <c r="CT1172" s="59" t="s">
        <v>609</v>
      </c>
      <c r="CU1172" s="59" t="s">
        <v>580</v>
      </c>
      <c r="CV1172" s="59" t="s">
        <v>585</v>
      </c>
      <c r="CW1172" s="59" t="s">
        <v>607</v>
      </c>
      <c r="CX1172" s="59" t="s">
        <v>591</v>
      </c>
      <c r="CY1172" s="59" t="s">
        <v>599</v>
      </c>
      <c r="CZ1172" s="59" t="s">
        <v>607</v>
      </c>
      <c r="DA1172" s="59" t="s">
        <v>607</v>
      </c>
      <c r="DB1172" s="59" t="s">
        <v>608</v>
      </c>
      <c r="DC1172" s="59" t="s">
        <v>608</v>
      </c>
      <c r="DD1172" s="59" t="s">
        <v>608</v>
      </c>
      <c r="DE1172" s="59" t="s">
        <v>610</v>
      </c>
      <c r="DF1172" s="59"/>
      <c r="DG1172" s="59"/>
      <c r="DH1172" s="59"/>
      <c r="DI1172" s="59"/>
      <c r="DJ1172" s="59"/>
      <c r="DK1172" s="59"/>
      <c r="DL1172" s="59"/>
      <c r="DM1172" s="59"/>
      <c r="DN1172" s="59"/>
      <c r="DO1172" s="59"/>
      <c r="DP1172" s="59"/>
      <c r="DQ1172" s="59"/>
      <c r="DR1172" s="59"/>
      <c r="DS1172" s="59"/>
      <c r="DT1172" s="59"/>
      <c r="DU1172" s="59" t="s">
        <v>611</v>
      </c>
      <c r="DV1172" s="59" t="s">
        <v>579</v>
      </c>
      <c r="DW1172" s="59" t="s">
        <v>580</v>
      </c>
      <c r="DX1172" s="59" t="s">
        <v>591</v>
      </c>
      <c r="DY1172" s="59" t="s">
        <v>579</v>
      </c>
      <c r="DZ1172" s="59" t="s">
        <v>580</v>
      </c>
      <c r="EA1172" s="59" t="s">
        <v>591</v>
      </c>
      <c r="EB1172" s="59" t="s">
        <v>580</v>
      </c>
      <c r="EC1172" s="59" t="s">
        <v>591</v>
      </c>
      <c r="ED1172" s="59" t="s">
        <v>591</v>
      </c>
      <c r="EE1172" s="59" t="s">
        <v>579</v>
      </c>
      <c r="EF1172" s="59" t="s">
        <v>580</v>
      </c>
      <c r="EG1172" s="59" t="s">
        <v>591</v>
      </c>
      <c r="EH1172" s="59" t="s">
        <v>580</v>
      </c>
      <c r="EI1172" s="59" t="s">
        <v>591</v>
      </c>
      <c r="EJ1172" s="59" t="s">
        <v>591</v>
      </c>
      <c r="EK1172" s="59" t="s">
        <v>580</v>
      </c>
      <c r="EL1172" s="59" t="s">
        <v>591</v>
      </c>
      <c r="EM1172" s="59" t="s">
        <v>591</v>
      </c>
      <c r="EN1172" s="59" t="s">
        <v>591</v>
      </c>
      <c r="EO1172" s="59" t="s">
        <v>579</v>
      </c>
      <c r="EP1172" s="59" t="s">
        <v>579</v>
      </c>
      <c r="EQ1172" s="59" t="s">
        <v>579</v>
      </c>
      <c r="ER1172" s="59" t="s">
        <v>580</v>
      </c>
      <c r="ES1172" s="59" t="s">
        <v>580</v>
      </c>
      <c r="ET1172" s="59" t="s">
        <v>591</v>
      </c>
      <c r="EU1172" s="59" t="s">
        <v>591</v>
      </c>
      <c r="EV1172" s="59" t="s">
        <v>601</v>
      </c>
      <c r="EW1172" s="59" t="s">
        <v>601</v>
      </c>
      <c r="EX1172" s="59"/>
      <c r="EY1172" s="59" t="s">
        <v>601</v>
      </c>
      <c r="EZ1172" s="59" t="s">
        <v>601</v>
      </c>
      <c r="FA1172" s="59" t="s">
        <v>601</v>
      </c>
    </row>
    <row r="1173" spans="1:157" ht="13.8" thickBot="1" x14ac:dyDescent="0.3">
      <c r="A1173" s="61" t="s">
        <v>612</v>
      </c>
      <c r="B1173" s="62" t="s">
        <v>569</v>
      </c>
      <c r="C1173" s="62" t="s">
        <v>578</v>
      </c>
      <c r="D1173" s="62" t="s">
        <v>613</v>
      </c>
      <c r="E1173" s="62" t="s">
        <v>614</v>
      </c>
      <c r="F1173" s="62" t="s">
        <v>615</v>
      </c>
      <c r="G1173" s="62" t="s">
        <v>578</v>
      </c>
      <c r="H1173" s="187" t="s">
        <v>613</v>
      </c>
      <c r="I1173" s="62" t="s">
        <v>614</v>
      </c>
      <c r="J1173" s="62" t="s">
        <v>615</v>
      </c>
      <c r="K1173" s="62" t="s">
        <v>613</v>
      </c>
      <c r="L1173" s="63" t="s">
        <v>614</v>
      </c>
      <c r="M1173" s="62" t="s">
        <v>615</v>
      </c>
      <c r="N1173" s="62" t="s">
        <v>614</v>
      </c>
      <c r="O1173" s="62" t="s">
        <v>615</v>
      </c>
      <c r="P1173" s="62" t="s">
        <v>615</v>
      </c>
      <c r="Q1173" s="62" t="s">
        <v>594</v>
      </c>
      <c r="R1173" s="62" t="s">
        <v>613</v>
      </c>
      <c r="S1173" s="62" t="s">
        <v>596</v>
      </c>
      <c r="T1173" s="62" t="s">
        <v>615</v>
      </c>
      <c r="U1173" s="62" t="s">
        <v>613</v>
      </c>
      <c r="V1173" s="62" t="s">
        <v>614</v>
      </c>
      <c r="W1173" s="62" t="s">
        <v>615</v>
      </c>
      <c r="X1173" s="62" t="s">
        <v>614</v>
      </c>
      <c r="Y1173" s="62" t="s">
        <v>615</v>
      </c>
      <c r="Z1173" s="62" t="s">
        <v>615</v>
      </c>
      <c r="AA1173" s="62" t="s">
        <v>613</v>
      </c>
      <c r="AB1173" s="62" t="s">
        <v>614</v>
      </c>
      <c r="AC1173" s="62" t="s">
        <v>615</v>
      </c>
      <c r="AD1173" s="63" t="s">
        <v>614</v>
      </c>
      <c r="AE1173" s="63" t="s">
        <v>615</v>
      </c>
      <c r="AF1173" s="63" t="s">
        <v>615</v>
      </c>
      <c r="AG1173" s="62" t="s">
        <v>614</v>
      </c>
      <c r="AH1173" s="62" t="s">
        <v>615</v>
      </c>
      <c r="AI1173" s="62" t="s">
        <v>615</v>
      </c>
      <c r="AJ1173" s="62" t="s">
        <v>615</v>
      </c>
      <c r="AK1173" s="64" t="s">
        <v>616</v>
      </c>
      <c r="AL1173" s="62" t="s">
        <v>578</v>
      </c>
      <c r="AM1173" s="62" t="s">
        <v>613</v>
      </c>
      <c r="AN1173" s="62" t="s">
        <v>614</v>
      </c>
      <c r="AO1173" s="62" t="s">
        <v>615</v>
      </c>
      <c r="AP1173" s="62" t="s">
        <v>578</v>
      </c>
      <c r="AQ1173" s="62" t="s">
        <v>613</v>
      </c>
      <c r="AR1173" s="62" t="s">
        <v>614</v>
      </c>
      <c r="AS1173" s="62" t="s">
        <v>615</v>
      </c>
      <c r="AT1173" s="62" t="s">
        <v>613</v>
      </c>
      <c r="AU1173" s="63" t="s">
        <v>614</v>
      </c>
      <c r="AV1173" s="62" t="s">
        <v>615</v>
      </c>
      <c r="AW1173" s="62" t="s">
        <v>614</v>
      </c>
      <c r="AX1173" s="62" t="s">
        <v>615</v>
      </c>
      <c r="AY1173" s="62" t="s">
        <v>615</v>
      </c>
      <c r="AZ1173" s="62" t="s">
        <v>578</v>
      </c>
      <c r="BA1173" s="62" t="s">
        <v>613</v>
      </c>
      <c r="BB1173" s="62" t="s">
        <v>614</v>
      </c>
      <c r="BC1173" s="62" t="s">
        <v>615</v>
      </c>
      <c r="BD1173" s="62" t="s">
        <v>613</v>
      </c>
      <c r="BE1173" s="62" t="s">
        <v>617</v>
      </c>
      <c r="BF1173" s="62" t="s">
        <v>615</v>
      </c>
      <c r="BG1173" s="62" t="s">
        <v>614</v>
      </c>
      <c r="BH1173" s="62" t="s">
        <v>615</v>
      </c>
      <c r="BI1173" s="62" t="s">
        <v>615</v>
      </c>
      <c r="BJ1173" s="62" t="s">
        <v>613</v>
      </c>
      <c r="BK1173" s="62" t="s">
        <v>614</v>
      </c>
      <c r="BL1173" s="62" t="s">
        <v>615</v>
      </c>
      <c r="BM1173" s="63" t="s">
        <v>614</v>
      </c>
      <c r="BN1173" s="63" t="s">
        <v>615</v>
      </c>
      <c r="BO1173" s="63" t="s">
        <v>615</v>
      </c>
      <c r="BP1173" s="62" t="s">
        <v>614</v>
      </c>
      <c r="BQ1173" s="62" t="s">
        <v>615</v>
      </c>
      <c r="BR1173" s="62" t="s">
        <v>615</v>
      </c>
      <c r="BS1173" s="65" t="s">
        <v>615</v>
      </c>
      <c r="BT1173" s="62" t="s">
        <v>579</v>
      </c>
      <c r="BU1173" s="66" t="s">
        <v>580</v>
      </c>
      <c r="BV1173" s="66" t="s">
        <v>580</v>
      </c>
      <c r="BW1173" s="66" t="s">
        <v>580</v>
      </c>
      <c r="BX1173" s="66" t="s">
        <v>591</v>
      </c>
      <c r="BY1173" s="66" t="s">
        <v>591</v>
      </c>
      <c r="BZ1173" s="66" t="s">
        <v>591</v>
      </c>
      <c r="CA1173" s="66" t="s">
        <v>608</v>
      </c>
      <c r="CB1173" s="66" t="s">
        <v>579</v>
      </c>
      <c r="CC1173" s="66" t="s">
        <v>580</v>
      </c>
      <c r="CD1173" s="66" t="s">
        <v>580</v>
      </c>
      <c r="CE1173" s="66" t="s">
        <v>580</v>
      </c>
      <c r="CF1173" s="66" t="s">
        <v>591</v>
      </c>
      <c r="CG1173" s="66" t="s">
        <v>591</v>
      </c>
      <c r="CH1173" s="66" t="s">
        <v>591</v>
      </c>
      <c r="CI1173" s="66" t="s">
        <v>608</v>
      </c>
      <c r="CJ1173" s="66" t="s">
        <v>607</v>
      </c>
      <c r="CK1173" s="66" t="s">
        <v>607</v>
      </c>
      <c r="CL1173" s="66" t="s">
        <v>607</v>
      </c>
      <c r="CM1173" s="66" t="s">
        <v>607</v>
      </c>
      <c r="CN1173" s="66" t="s">
        <v>607</v>
      </c>
      <c r="CO1173" s="66" t="s">
        <v>607</v>
      </c>
      <c r="CP1173" s="66" t="s">
        <v>607</v>
      </c>
      <c r="CQ1173" s="66"/>
      <c r="CR1173" s="66"/>
      <c r="CS1173" s="66"/>
      <c r="CT1173" s="66"/>
      <c r="CU1173" s="66" t="s">
        <v>607</v>
      </c>
      <c r="CV1173" s="66" t="s">
        <v>607</v>
      </c>
      <c r="CW1173" s="66" t="s">
        <v>607</v>
      </c>
      <c r="CX1173" s="66" t="s">
        <v>607</v>
      </c>
      <c r="CY1173" s="66" t="s">
        <v>607</v>
      </c>
      <c r="CZ1173" s="66" t="s">
        <v>607</v>
      </c>
      <c r="DA1173" s="66" t="s">
        <v>607</v>
      </c>
      <c r="DB1173" s="66"/>
      <c r="DC1173" s="66"/>
      <c r="DD1173" s="66"/>
      <c r="DE1173" s="66"/>
      <c r="DF1173" s="66"/>
      <c r="DG1173" s="66"/>
      <c r="DH1173" s="66"/>
      <c r="DI1173" s="66"/>
      <c r="DJ1173" s="66"/>
      <c r="DK1173" s="66"/>
      <c r="DL1173" s="66"/>
      <c r="DM1173" s="66"/>
      <c r="DN1173" s="66"/>
      <c r="DO1173" s="66"/>
      <c r="DP1173" s="66"/>
      <c r="DQ1173" s="66"/>
      <c r="DR1173" s="66"/>
      <c r="DS1173" s="66"/>
      <c r="DT1173" s="66"/>
      <c r="DU1173" s="66"/>
      <c r="DV1173" s="66"/>
      <c r="DW1173" s="66"/>
      <c r="DX1173" s="66"/>
      <c r="DY1173" s="66"/>
      <c r="DZ1173" s="66"/>
      <c r="EA1173" s="66"/>
      <c r="EB1173" s="66"/>
      <c r="EC1173" s="66"/>
      <c r="ED1173" s="66"/>
      <c r="EE1173" s="66"/>
      <c r="EF1173" s="66"/>
      <c r="EG1173" s="66"/>
      <c r="EH1173" s="66"/>
      <c r="EI1173" s="66"/>
      <c r="EJ1173" s="66"/>
      <c r="EK1173" s="66"/>
      <c r="EL1173" s="66"/>
      <c r="EM1173" s="66"/>
      <c r="EN1173" s="66"/>
      <c r="EO1173" s="66" t="s">
        <v>579</v>
      </c>
      <c r="EP1173" s="66" t="s">
        <v>580</v>
      </c>
      <c r="EQ1173" s="66" t="s">
        <v>580</v>
      </c>
      <c r="ER1173" s="66" t="s">
        <v>580</v>
      </c>
      <c r="ES1173" s="66" t="s">
        <v>591</v>
      </c>
      <c r="ET1173" s="66" t="s">
        <v>591</v>
      </c>
      <c r="EU1173" s="66" t="s">
        <v>591</v>
      </c>
      <c r="EV1173" s="66" t="s">
        <v>608</v>
      </c>
      <c r="EW1173" s="66" t="s">
        <v>609</v>
      </c>
      <c r="EX1173" s="66"/>
      <c r="EY1173" s="66" t="s">
        <v>608</v>
      </c>
      <c r="EZ1173" s="66" t="s">
        <v>608</v>
      </c>
      <c r="FA1173" s="66" t="s">
        <v>609</v>
      </c>
    </row>
    <row r="1174" spans="1:157" ht="14.4" x14ac:dyDescent="0.3">
      <c r="A1174" s="67" t="s">
        <v>618</v>
      </c>
      <c r="B1174" s="68">
        <v>576</v>
      </c>
      <c r="C1174" s="69">
        <v>749</v>
      </c>
      <c r="D1174" s="69">
        <v>749</v>
      </c>
      <c r="E1174" s="69">
        <v>749</v>
      </c>
      <c r="F1174" s="69">
        <v>749</v>
      </c>
      <c r="G1174" s="69">
        <v>749</v>
      </c>
      <c r="H1174" s="188">
        <v>749</v>
      </c>
      <c r="I1174" s="71">
        <v>749</v>
      </c>
      <c r="J1174" s="71">
        <v>749</v>
      </c>
      <c r="K1174" s="71">
        <v>749</v>
      </c>
      <c r="L1174" s="71">
        <v>749</v>
      </c>
      <c r="M1174" s="71">
        <v>749</v>
      </c>
      <c r="N1174" s="71">
        <v>749</v>
      </c>
      <c r="O1174" s="71">
        <v>749</v>
      </c>
      <c r="P1174" s="71">
        <v>749</v>
      </c>
      <c r="Q1174" s="71">
        <v>1104</v>
      </c>
      <c r="R1174" s="71">
        <v>1104</v>
      </c>
      <c r="S1174" s="71">
        <v>1104</v>
      </c>
      <c r="T1174" s="71">
        <v>1104</v>
      </c>
      <c r="U1174" s="71">
        <v>1104</v>
      </c>
      <c r="V1174" s="71">
        <v>1104</v>
      </c>
      <c r="W1174" s="71">
        <v>1104</v>
      </c>
      <c r="X1174" s="71">
        <v>1104</v>
      </c>
      <c r="Y1174" s="71">
        <v>1104</v>
      </c>
      <c r="Z1174" s="71">
        <v>1104</v>
      </c>
      <c r="AA1174" s="71">
        <v>1104</v>
      </c>
      <c r="AB1174" s="71">
        <v>1104</v>
      </c>
      <c r="AC1174" s="71">
        <v>1104</v>
      </c>
      <c r="AD1174" s="71">
        <v>1104</v>
      </c>
      <c r="AE1174" s="71">
        <v>1104</v>
      </c>
      <c r="AF1174" s="71">
        <v>1104</v>
      </c>
      <c r="AG1174" s="71">
        <v>1104</v>
      </c>
      <c r="AH1174" s="71">
        <v>1104</v>
      </c>
      <c r="AI1174" s="71">
        <v>1104</v>
      </c>
      <c r="AJ1174" s="71">
        <v>1104</v>
      </c>
      <c r="AK1174" s="71">
        <v>576</v>
      </c>
      <c r="AL1174" s="71">
        <v>749</v>
      </c>
      <c r="AM1174" s="71">
        <v>749</v>
      </c>
      <c r="AN1174" s="71">
        <v>749</v>
      </c>
      <c r="AO1174" s="71">
        <v>749</v>
      </c>
      <c r="AP1174" s="71">
        <v>749</v>
      </c>
      <c r="AQ1174" s="71">
        <v>749</v>
      </c>
      <c r="AR1174" s="71">
        <v>749</v>
      </c>
      <c r="AS1174" s="71">
        <v>749</v>
      </c>
      <c r="AT1174" s="71">
        <v>749</v>
      </c>
      <c r="AU1174" s="71">
        <v>749</v>
      </c>
      <c r="AV1174" s="71">
        <v>749</v>
      </c>
      <c r="AW1174" s="71">
        <v>749</v>
      </c>
      <c r="AX1174" s="71">
        <v>749</v>
      </c>
      <c r="AY1174" s="71">
        <v>749</v>
      </c>
      <c r="AZ1174" s="71">
        <v>1104</v>
      </c>
      <c r="BA1174" s="71">
        <v>1104</v>
      </c>
      <c r="BB1174" s="71">
        <v>1104</v>
      </c>
      <c r="BC1174" s="71">
        <v>1104</v>
      </c>
      <c r="BD1174" s="71">
        <v>1104</v>
      </c>
      <c r="BE1174" s="71">
        <v>1104</v>
      </c>
      <c r="BF1174" s="71">
        <v>1104</v>
      </c>
      <c r="BG1174" s="71">
        <v>1104</v>
      </c>
      <c r="BH1174" s="71">
        <v>1104</v>
      </c>
      <c r="BI1174" s="71">
        <v>1104</v>
      </c>
      <c r="BJ1174" s="71">
        <v>1104</v>
      </c>
      <c r="BK1174" s="71">
        <v>1104</v>
      </c>
      <c r="BL1174" s="71">
        <v>1104</v>
      </c>
      <c r="BM1174" s="71">
        <v>1104</v>
      </c>
      <c r="BN1174" s="71">
        <v>1104</v>
      </c>
      <c r="BO1174" s="71">
        <v>1104</v>
      </c>
      <c r="BP1174" s="71">
        <v>1104</v>
      </c>
      <c r="BQ1174" s="71">
        <v>1104</v>
      </c>
      <c r="BR1174" s="71">
        <v>1104</v>
      </c>
      <c r="BS1174" s="71">
        <v>1104</v>
      </c>
      <c r="BT1174" s="69">
        <v>1104</v>
      </c>
      <c r="BU1174" s="69">
        <v>1104</v>
      </c>
      <c r="BV1174" s="69">
        <v>1104</v>
      </c>
      <c r="BW1174" s="69">
        <v>1104</v>
      </c>
      <c r="BX1174" s="69">
        <v>1104</v>
      </c>
      <c r="BY1174" s="70">
        <v>1104</v>
      </c>
      <c r="BZ1174" s="71">
        <v>1104</v>
      </c>
      <c r="CA1174" s="71">
        <v>1104</v>
      </c>
      <c r="CB1174" s="71">
        <v>1104</v>
      </c>
      <c r="CC1174" s="71">
        <v>1104</v>
      </c>
      <c r="CD1174" s="71">
        <v>1104</v>
      </c>
      <c r="CE1174" s="71">
        <v>1104</v>
      </c>
      <c r="CF1174" s="71">
        <v>1104</v>
      </c>
      <c r="CG1174" s="71">
        <v>1104</v>
      </c>
      <c r="CH1174" s="71">
        <v>1104</v>
      </c>
      <c r="CI1174" s="71">
        <v>1104</v>
      </c>
      <c r="CJ1174" s="71">
        <v>1283</v>
      </c>
      <c r="CK1174" s="71">
        <v>1283</v>
      </c>
      <c r="CL1174" s="71">
        <v>1283</v>
      </c>
      <c r="CM1174" s="71">
        <v>1283</v>
      </c>
      <c r="CN1174" s="71">
        <v>1283</v>
      </c>
      <c r="CO1174" s="71">
        <v>1283</v>
      </c>
      <c r="CP1174" s="71">
        <v>1283</v>
      </c>
      <c r="CQ1174" s="71">
        <v>1283</v>
      </c>
      <c r="CR1174" s="71">
        <v>1283</v>
      </c>
      <c r="CS1174" s="71">
        <v>1475.4499999999998</v>
      </c>
      <c r="CT1174" s="71">
        <v>1475.4499999999998</v>
      </c>
      <c r="CU1174" s="71">
        <v>1283</v>
      </c>
      <c r="CV1174" s="71">
        <v>1283</v>
      </c>
      <c r="CW1174" s="71">
        <v>1283</v>
      </c>
      <c r="CX1174" s="71">
        <v>1283</v>
      </c>
      <c r="CY1174" s="71">
        <v>1283</v>
      </c>
      <c r="CZ1174" s="71">
        <v>1283</v>
      </c>
      <c r="DA1174" s="71">
        <v>1283</v>
      </c>
      <c r="DB1174" s="71">
        <v>1283</v>
      </c>
      <c r="DC1174" s="71">
        <v>1283</v>
      </c>
      <c r="DD1174" s="71">
        <v>1475.4499999999998</v>
      </c>
      <c r="DE1174" s="71">
        <v>1475.4499999999998</v>
      </c>
      <c r="DF1174" s="71">
        <v>749</v>
      </c>
      <c r="DG1174" s="71">
        <v>1104</v>
      </c>
      <c r="DH1174" s="71">
        <v>1104</v>
      </c>
      <c r="DI1174" s="71">
        <v>1104</v>
      </c>
      <c r="DJ1174" s="71">
        <v>1104</v>
      </c>
      <c r="DK1174" s="71">
        <v>1104</v>
      </c>
      <c r="DL1174" s="71">
        <v>1104</v>
      </c>
      <c r="DM1174" s="71">
        <v>1104</v>
      </c>
      <c r="DN1174" s="71">
        <v>1104</v>
      </c>
      <c r="DO1174" s="71">
        <v>1104</v>
      </c>
      <c r="DP1174" s="71">
        <v>1104</v>
      </c>
      <c r="DQ1174" s="71">
        <v>1104</v>
      </c>
      <c r="DR1174" s="71">
        <v>1104</v>
      </c>
      <c r="DS1174" s="71">
        <v>1104</v>
      </c>
      <c r="DT1174" s="71">
        <v>1104</v>
      </c>
      <c r="DU1174" s="71">
        <v>1283</v>
      </c>
      <c r="DV1174" s="71">
        <v>1283</v>
      </c>
      <c r="DW1174" s="71">
        <v>1283</v>
      </c>
      <c r="DX1174" s="71">
        <v>1283</v>
      </c>
      <c r="DY1174" s="71">
        <v>1283</v>
      </c>
      <c r="DZ1174" s="71">
        <v>1283</v>
      </c>
      <c r="EA1174" s="71">
        <v>1283</v>
      </c>
      <c r="EB1174" s="71">
        <v>1283</v>
      </c>
      <c r="EC1174" s="71">
        <v>1283</v>
      </c>
      <c r="ED1174" s="71">
        <v>1283</v>
      </c>
      <c r="EE1174" s="71">
        <v>1283</v>
      </c>
      <c r="EF1174" s="71">
        <v>1283</v>
      </c>
      <c r="EG1174" s="71">
        <v>1283</v>
      </c>
      <c r="EH1174" s="71">
        <v>1283</v>
      </c>
      <c r="EI1174" s="71">
        <v>1283</v>
      </c>
      <c r="EJ1174" s="71">
        <v>1283</v>
      </c>
      <c r="EK1174" s="71">
        <v>1283</v>
      </c>
      <c r="EL1174" s="71">
        <v>1283</v>
      </c>
      <c r="EM1174" s="71">
        <v>1283</v>
      </c>
      <c r="EN1174" s="71">
        <v>1283</v>
      </c>
      <c r="EO1174" s="71">
        <v>1283</v>
      </c>
      <c r="EP1174" s="71">
        <v>1283</v>
      </c>
      <c r="EQ1174" s="71">
        <v>1283</v>
      </c>
      <c r="ER1174" s="71">
        <v>1283</v>
      </c>
      <c r="ES1174" s="71">
        <v>1283</v>
      </c>
      <c r="ET1174" s="71">
        <v>1283</v>
      </c>
      <c r="EU1174" s="71">
        <v>1283</v>
      </c>
      <c r="EV1174" s="71">
        <v>1283</v>
      </c>
      <c r="EW1174" s="71">
        <v>1475.4499999999998</v>
      </c>
      <c r="EX1174" s="71">
        <v>749</v>
      </c>
      <c r="EY1174" s="71">
        <v>1283</v>
      </c>
      <c r="EZ1174" s="71">
        <v>1283</v>
      </c>
      <c r="FA1174" s="71">
        <v>1475.4499999999998</v>
      </c>
    </row>
    <row r="1175" spans="1:157" ht="14.4" x14ac:dyDescent="0.3">
      <c r="A1175" s="171" t="s">
        <v>619</v>
      </c>
      <c r="B1175" s="172">
        <v>0</v>
      </c>
      <c r="C1175" s="173">
        <v>797.37860709519464</v>
      </c>
      <c r="D1175" s="173">
        <v>629.17866545962102</v>
      </c>
      <c r="E1175" s="173">
        <v>397.79042764287442</v>
      </c>
      <c r="F1175" s="173">
        <v>0</v>
      </c>
      <c r="G1175" s="173">
        <v>1594.7572141903893</v>
      </c>
      <c r="H1175" s="204">
        <v>1426.5572725548157</v>
      </c>
      <c r="I1175" s="175">
        <v>1195.1690347380691</v>
      </c>
      <c r="J1175" s="175">
        <v>797.37860709519464</v>
      </c>
      <c r="K1175" s="175">
        <v>1258.357330919242</v>
      </c>
      <c r="L1175" s="175">
        <v>1026.9690931024954</v>
      </c>
      <c r="M1175" s="175">
        <v>629.17866545962102</v>
      </c>
      <c r="N1175" s="175">
        <v>795.58085528574884</v>
      </c>
      <c r="O1175" s="175">
        <v>397.79042764287442</v>
      </c>
      <c r="P1175" s="175">
        <v>0</v>
      </c>
      <c r="Q1175" s="175">
        <v>2392.1358212855839</v>
      </c>
      <c r="R1175" s="175">
        <v>2223.9358796500101</v>
      </c>
      <c r="S1175" s="175">
        <v>1992.5476418332637</v>
      </c>
      <c r="T1175" s="175">
        <v>1594.7572141903893</v>
      </c>
      <c r="U1175" s="175">
        <v>2055.7359380144367</v>
      </c>
      <c r="V1175" s="175">
        <v>1824.3477001976901</v>
      </c>
      <c r="W1175" s="175">
        <v>1426.5572725548157</v>
      </c>
      <c r="X1175" s="175">
        <v>1592.9594623809435</v>
      </c>
      <c r="Y1175" s="175">
        <v>1195.1690347380691</v>
      </c>
      <c r="Z1175" s="175">
        <v>797.37860709519464</v>
      </c>
      <c r="AA1175" s="175">
        <v>1887.535996378863</v>
      </c>
      <c r="AB1175" s="175">
        <v>1656.1477585621165</v>
      </c>
      <c r="AC1175" s="175">
        <v>1258.357330919242</v>
      </c>
      <c r="AD1175" s="175">
        <v>1424.7595207453699</v>
      </c>
      <c r="AE1175" s="175">
        <v>1026.9690931024954</v>
      </c>
      <c r="AF1175" s="175">
        <v>629.17866545962102</v>
      </c>
      <c r="AG1175" s="175">
        <v>1193.3712829286233</v>
      </c>
      <c r="AH1175" s="175">
        <v>795.58085528574884</v>
      </c>
      <c r="AI1175" s="175">
        <v>397.79042764287442</v>
      </c>
      <c r="AJ1175" s="175">
        <v>0</v>
      </c>
      <c r="AK1175" s="175">
        <v>0</v>
      </c>
      <c r="AL1175" s="175">
        <v>797.37860709519464</v>
      </c>
      <c r="AM1175" s="175">
        <v>629.17866545962102</v>
      </c>
      <c r="AN1175" s="175">
        <v>397.79042764287442</v>
      </c>
      <c r="AO1175" s="175">
        <v>0</v>
      </c>
      <c r="AP1175" s="175">
        <v>1594.7572141903893</v>
      </c>
      <c r="AQ1175" s="175">
        <v>1426.5572725548157</v>
      </c>
      <c r="AR1175" s="175">
        <v>1195.1690347380691</v>
      </c>
      <c r="AS1175" s="175">
        <v>797.37860709519464</v>
      </c>
      <c r="AT1175" s="175">
        <v>1258.357330919242</v>
      </c>
      <c r="AU1175" s="175">
        <v>1026.9690931024954</v>
      </c>
      <c r="AV1175" s="175">
        <v>629.17866545962102</v>
      </c>
      <c r="AW1175" s="175">
        <v>795.58085528574884</v>
      </c>
      <c r="AX1175" s="175">
        <v>397.79042764287442</v>
      </c>
      <c r="AY1175" s="175">
        <v>0</v>
      </c>
      <c r="AZ1175" s="175">
        <v>2392.1358212855839</v>
      </c>
      <c r="BA1175" s="175">
        <v>2223.9358796500101</v>
      </c>
      <c r="BB1175" s="175">
        <v>1992.5476418332637</v>
      </c>
      <c r="BC1175" s="175">
        <v>1594.7572141903893</v>
      </c>
      <c r="BD1175" s="175">
        <v>2055.7359380144367</v>
      </c>
      <c r="BE1175" s="175">
        <v>1824.3477001976901</v>
      </c>
      <c r="BF1175" s="175">
        <v>1426.5572725548157</v>
      </c>
      <c r="BG1175" s="175">
        <v>1592.9594623809435</v>
      </c>
      <c r="BH1175" s="175">
        <v>1195.1690347380691</v>
      </c>
      <c r="BI1175" s="175">
        <v>797.37860709519464</v>
      </c>
      <c r="BJ1175" s="175">
        <v>1887.535996378863</v>
      </c>
      <c r="BK1175" s="175">
        <v>1656.1477585621165</v>
      </c>
      <c r="BL1175" s="175">
        <v>1258.357330919242</v>
      </c>
      <c r="BM1175" s="175">
        <v>1424.7595207453699</v>
      </c>
      <c r="BN1175" s="175">
        <v>1026.9690931024954</v>
      </c>
      <c r="BO1175" s="175">
        <v>629.17866545962102</v>
      </c>
      <c r="BP1175" s="175">
        <v>1193.3712829286233</v>
      </c>
      <c r="BQ1175" s="175">
        <v>795.58085528574884</v>
      </c>
      <c r="BR1175" s="175">
        <v>397.79042764287442</v>
      </c>
      <c r="BS1175" s="175">
        <v>0</v>
      </c>
      <c r="BT1175" s="173">
        <v>2853.1145451096313</v>
      </c>
      <c r="BU1175" s="173">
        <v>2621.7263072928845</v>
      </c>
      <c r="BV1175" s="173">
        <v>2453.5263656573111</v>
      </c>
      <c r="BW1175" s="173">
        <v>2222.1381278405643</v>
      </c>
      <c r="BX1175" s="173">
        <v>1424.7595207453699</v>
      </c>
      <c r="BY1175" s="174">
        <v>1026.9690931024954</v>
      </c>
      <c r="BZ1175" s="175">
        <v>795.58085528574884</v>
      </c>
      <c r="CA1175" s="175">
        <v>1913.9735450048579</v>
      </c>
      <c r="CB1175" s="175">
        <v>2853.1145451096313</v>
      </c>
      <c r="CC1175" s="175">
        <v>2621.7263072928845</v>
      </c>
      <c r="CD1175" s="175">
        <v>2453.5263656573111</v>
      </c>
      <c r="CE1175" s="175">
        <v>2222.1381278405643</v>
      </c>
      <c r="CF1175" s="175">
        <v>1424.7595207453699</v>
      </c>
      <c r="CG1175" s="175">
        <v>1026.9690931024954</v>
      </c>
      <c r="CH1175" s="175">
        <v>795.58085528574884</v>
      </c>
      <c r="CI1175" s="175">
        <v>1913.9735450048579</v>
      </c>
      <c r="CJ1175" s="175">
        <v>3250.9049727525057</v>
      </c>
      <c r="CK1175" s="175">
        <v>2851.3167933001855</v>
      </c>
      <c r="CL1175" s="175">
        <v>2451.7286138478653</v>
      </c>
      <c r="CM1175" s="175">
        <v>2053.9381862049909</v>
      </c>
      <c r="CN1175" s="175">
        <v>1424.7595207453699</v>
      </c>
      <c r="CO1175" s="175">
        <v>1193.3712829286233</v>
      </c>
      <c r="CP1175" s="175">
        <v>795.58085528574884</v>
      </c>
      <c r="CQ1175" s="175">
        <v>2003.0857464378987</v>
      </c>
      <c r="CR1175" s="175">
        <v>2670.7809952505318</v>
      </c>
      <c r="CS1175" s="175">
        <v>3338.4762440631648</v>
      </c>
      <c r="CT1175" s="175">
        <v>4006.1714928757979</v>
      </c>
      <c r="CU1175" s="175">
        <v>3250.9049727525057</v>
      </c>
      <c r="CV1175" s="175">
        <v>2851.3167933001855</v>
      </c>
      <c r="CW1175" s="175">
        <v>2451.7286138478653</v>
      </c>
      <c r="CX1175" s="175">
        <v>2053.9381862049909</v>
      </c>
      <c r="CY1175" s="175">
        <v>1424.7595207453699</v>
      </c>
      <c r="CZ1175" s="175">
        <v>1193.3712829286233</v>
      </c>
      <c r="DA1175" s="175">
        <v>795.58085528574884</v>
      </c>
      <c r="DB1175" s="175">
        <v>2003.0857464378987</v>
      </c>
      <c r="DC1175" s="175">
        <v>2670.7809952505318</v>
      </c>
      <c r="DD1175" s="175">
        <v>3338.4762440631648</v>
      </c>
      <c r="DE1175" s="175">
        <v>4006.1714928757979</v>
      </c>
      <c r="DF1175" s="175">
        <v>0</v>
      </c>
      <c r="DG1175" s="175">
        <v>797.37860709519464</v>
      </c>
      <c r="DH1175" s="175">
        <v>629.17866545962102</v>
      </c>
      <c r="DI1175" s="175">
        <v>397.79042764287442</v>
      </c>
      <c r="DJ1175" s="175">
        <v>0</v>
      </c>
      <c r="DK1175" s="175">
        <v>1594.7572141903893</v>
      </c>
      <c r="DL1175" s="175">
        <v>1426.5572725548157</v>
      </c>
      <c r="DM1175" s="175">
        <v>1195.1690347380691</v>
      </c>
      <c r="DN1175" s="175">
        <v>797.37860709519464</v>
      </c>
      <c r="DO1175" s="175">
        <v>1258.357330919242</v>
      </c>
      <c r="DP1175" s="175">
        <v>1026.9690931024954</v>
      </c>
      <c r="DQ1175" s="175">
        <v>629.17866545962102</v>
      </c>
      <c r="DR1175" s="175">
        <v>795.58085528574884</v>
      </c>
      <c r="DS1175" s="175">
        <v>397.79042764287442</v>
      </c>
      <c r="DT1175" s="175">
        <v>0</v>
      </c>
      <c r="DU1175" s="175">
        <v>2392.1358212855839</v>
      </c>
      <c r="DV1175" s="175">
        <v>2223.9358796500101</v>
      </c>
      <c r="DW1175" s="175">
        <v>1992.5476418332637</v>
      </c>
      <c r="DX1175" s="175">
        <v>1594.7572141903893</v>
      </c>
      <c r="DY1175" s="175">
        <v>2055.7359380144367</v>
      </c>
      <c r="DZ1175" s="175">
        <v>1824.3477001976901</v>
      </c>
      <c r="EA1175" s="175">
        <v>1426.5572725548157</v>
      </c>
      <c r="EB1175" s="175">
        <v>1592.9594623809435</v>
      </c>
      <c r="EC1175" s="175">
        <v>1195.1690347380691</v>
      </c>
      <c r="ED1175" s="175">
        <v>797.37860709519464</v>
      </c>
      <c r="EE1175" s="175">
        <v>1887.535996378863</v>
      </c>
      <c r="EF1175" s="175">
        <v>1656.1477585621165</v>
      </c>
      <c r="EG1175" s="175">
        <v>1258.357330919242</v>
      </c>
      <c r="EH1175" s="175">
        <v>1424.7595207453699</v>
      </c>
      <c r="EI1175" s="175">
        <v>1026.9690931024954</v>
      </c>
      <c r="EJ1175" s="175">
        <v>629.17866545962102</v>
      </c>
      <c r="EK1175" s="175">
        <v>1193.3712829286233</v>
      </c>
      <c r="EL1175" s="175">
        <v>795.58085528574884</v>
      </c>
      <c r="EM1175" s="175">
        <v>397.79042764287442</v>
      </c>
      <c r="EN1175" s="175">
        <v>0</v>
      </c>
      <c r="EO1175" s="175">
        <v>2853.1145451096313</v>
      </c>
      <c r="EP1175" s="175">
        <v>2621.7263072928845</v>
      </c>
      <c r="EQ1175" s="175">
        <v>2453.5263656573111</v>
      </c>
      <c r="ER1175" s="175">
        <v>2222.1381278405643</v>
      </c>
      <c r="ES1175" s="175">
        <v>1424.7595207453699</v>
      </c>
      <c r="ET1175" s="175">
        <v>1026.9690931024954</v>
      </c>
      <c r="EU1175" s="175">
        <v>795.58085528574884</v>
      </c>
      <c r="EV1175" s="175">
        <v>1913.9735450048579</v>
      </c>
      <c r="EW1175" s="175">
        <v>2551.964726673144</v>
      </c>
      <c r="EX1175" s="175">
        <v>0</v>
      </c>
      <c r="EY1175" s="175">
        <v>456.08692504942252</v>
      </c>
      <c r="EZ1175" s="175">
        <v>912.17385009884492</v>
      </c>
      <c r="FA1175" s="175">
        <v>1368.2607751482676</v>
      </c>
    </row>
    <row r="1176" spans="1:157" ht="14.4" x14ac:dyDescent="0.3">
      <c r="A1176" s="171" t="s">
        <v>620</v>
      </c>
      <c r="B1176" s="172">
        <v>244.43999999999997</v>
      </c>
      <c r="C1176" s="173">
        <v>362.61500000000001</v>
      </c>
      <c r="D1176" s="173">
        <v>370.81000000000006</v>
      </c>
      <c r="E1176" s="173">
        <v>437.14</v>
      </c>
      <c r="F1176" s="173">
        <v>463.26499999999999</v>
      </c>
      <c r="G1176" s="173">
        <v>478.38</v>
      </c>
      <c r="H1176" s="204">
        <v>486.20249999999999</v>
      </c>
      <c r="I1176" s="175">
        <v>549.51749999999993</v>
      </c>
      <c r="J1176" s="175">
        <v>574.45499999999993</v>
      </c>
      <c r="K1176" s="175">
        <v>494.02500000000003</v>
      </c>
      <c r="L1176" s="175">
        <v>557.34</v>
      </c>
      <c r="M1176" s="175">
        <v>582.27750000000003</v>
      </c>
      <c r="N1176" s="175">
        <v>620.65499999999997</v>
      </c>
      <c r="O1176" s="175">
        <v>645.59249999999997</v>
      </c>
      <c r="P1176" s="175">
        <v>670.53</v>
      </c>
      <c r="Q1176" s="175">
        <v>581.54999999999995</v>
      </c>
      <c r="R1176" s="175">
        <v>589</v>
      </c>
      <c r="S1176" s="175">
        <v>649.29999999999995</v>
      </c>
      <c r="T1176" s="175">
        <v>673.05</v>
      </c>
      <c r="U1176" s="175">
        <v>596.44999999999993</v>
      </c>
      <c r="V1176" s="175">
        <v>656.75</v>
      </c>
      <c r="W1176" s="175">
        <v>680.5</v>
      </c>
      <c r="X1176" s="175">
        <v>717.05</v>
      </c>
      <c r="Y1176" s="175">
        <v>740.8</v>
      </c>
      <c r="Z1176" s="175">
        <v>764.55</v>
      </c>
      <c r="AA1176" s="175">
        <v>603.9</v>
      </c>
      <c r="AB1176" s="175">
        <v>664.2</v>
      </c>
      <c r="AC1176" s="175">
        <v>687.95</v>
      </c>
      <c r="AD1176" s="175">
        <v>724.5</v>
      </c>
      <c r="AE1176" s="175">
        <v>748.25</v>
      </c>
      <c r="AF1176" s="175">
        <v>772</v>
      </c>
      <c r="AG1176" s="175">
        <v>784.8</v>
      </c>
      <c r="AH1176" s="175">
        <v>808.55</v>
      </c>
      <c r="AI1176" s="175">
        <v>832.3</v>
      </c>
      <c r="AJ1176" s="175">
        <v>856.05</v>
      </c>
      <c r="AK1176" s="175">
        <v>482.13</v>
      </c>
      <c r="AL1176" s="175">
        <v>592.46249999999998</v>
      </c>
      <c r="AM1176" s="175">
        <v>600.28499999999997</v>
      </c>
      <c r="AN1176" s="175">
        <v>663.6</v>
      </c>
      <c r="AO1176" s="175">
        <v>688.53750000000002</v>
      </c>
      <c r="AP1176" s="175">
        <v>690.2</v>
      </c>
      <c r="AQ1176" s="175">
        <v>697.65</v>
      </c>
      <c r="AR1176" s="175">
        <v>757.95</v>
      </c>
      <c r="AS1176" s="175">
        <v>781.7</v>
      </c>
      <c r="AT1176" s="175">
        <v>705.09999999999991</v>
      </c>
      <c r="AU1176" s="175">
        <v>765.39999999999986</v>
      </c>
      <c r="AV1176" s="175">
        <v>789.14999999999986</v>
      </c>
      <c r="AW1176" s="175">
        <v>825.7</v>
      </c>
      <c r="AX1176" s="175">
        <v>849.45</v>
      </c>
      <c r="AY1176" s="175">
        <v>873.2</v>
      </c>
      <c r="AZ1176" s="175">
        <v>775.34250000000009</v>
      </c>
      <c r="BA1176" s="175">
        <v>782.42</v>
      </c>
      <c r="BB1176" s="175">
        <v>839.70500000000004</v>
      </c>
      <c r="BC1176" s="175">
        <v>862.26750000000004</v>
      </c>
      <c r="BD1176" s="175">
        <v>789.49749999999995</v>
      </c>
      <c r="BE1176" s="175">
        <v>846.78249999999991</v>
      </c>
      <c r="BF1176" s="175">
        <v>869.34499999999991</v>
      </c>
      <c r="BG1176" s="175">
        <v>904.0675</v>
      </c>
      <c r="BH1176" s="175">
        <v>926.63</v>
      </c>
      <c r="BI1176" s="175">
        <v>949.1925</v>
      </c>
      <c r="BJ1176" s="175">
        <v>796.57499999999982</v>
      </c>
      <c r="BK1176" s="175">
        <v>853.8599999999999</v>
      </c>
      <c r="BL1176" s="175">
        <v>876.4224999999999</v>
      </c>
      <c r="BM1176" s="175">
        <v>911.14499999999987</v>
      </c>
      <c r="BN1176" s="175">
        <v>933.70749999999987</v>
      </c>
      <c r="BO1176" s="175">
        <v>956.26999999999987</v>
      </c>
      <c r="BP1176" s="175">
        <v>968.43000000000006</v>
      </c>
      <c r="BQ1176" s="175">
        <v>990.99250000000006</v>
      </c>
      <c r="BR1176" s="175">
        <v>1013.5550000000001</v>
      </c>
      <c r="BS1176" s="175">
        <v>1036.1175000000001</v>
      </c>
      <c r="BT1176" s="173">
        <v>686.28</v>
      </c>
      <c r="BU1176" s="173">
        <v>743.56500000000005</v>
      </c>
      <c r="BV1176" s="173">
        <v>750.64249999999993</v>
      </c>
      <c r="BW1176" s="173">
        <v>807.9274999999999</v>
      </c>
      <c r="BX1176" s="173">
        <v>894.85249999999985</v>
      </c>
      <c r="BY1176" s="174">
        <v>917.41499999999985</v>
      </c>
      <c r="BZ1176" s="175">
        <v>974.69999999999993</v>
      </c>
      <c r="CA1176" s="175">
        <v>825.05464285714288</v>
      </c>
      <c r="CB1176" s="175">
        <v>909.15</v>
      </c>
      <c r="CC1176" s="175">
        <v>966.43500000000006</v>
      </c>
      <c r="CD1176" s="175">
        <v>973.51249999999993</v>
      </c>
      <c r="CE1176" s="175">
        <v>1030.7974999999999</v>
      </c>
      <c r="CF1176" s="175">
        <v>1117.7224999999996</v>
      </c>
      <c r="CG1176" s="175">
        <v>1140.2849999999996</v>
      </c>
      <c r="CH1176" s="175">
        <v>1197.57</v>
      </c>
      <c r="CI1176" s="175">
        <v>1047.9246428571428</v>
      </c>
      <c r="CJ1176" s="175">
        <v>870.29500000000007</v>
      </c>
      <c r="CK1176" s="175">
        <v>934.65750000000003</v>
      </c>
      <c r="CL1176" s="175">
        <v>999.01999999999987</v>
      </c>
      <c r="CM1176" s="175">
        <v>1021.5824999999999</v>
      </c>
      <c r="CN1176" s="175">
        <v>1101.43</v>
      </c>
      <c r="CO1176" s="175">
        <v>1158.7149999999997</v>
      </c>
      <c r="CP1176" s="175">
        <v>1181.2774999999997</v>
      </c>
      <c r="CQ1176" s="175">
        <v>1038.1396428571429</v>
      </c>
      <c r="CR1176" s="175">
        <v>1304.8632142857143</v>
      </c>
      <c r="CS1176" s="175">
        <v>1571.5867857142857</v>
      </c>
      <c r="CT1176" s="175">
        <v>1838.3103571428571</v>
      </c>
      <c r="CU1176" s="175">
        <v>1035.6300000000001</v>
      </c>
      <c r="CV1176" s="175">
        <v>1096.6049999999998</v>
      </c>
      <c r="CW1176" s="175">
        <v>1157.58</v>
      </c>
      <c r="CX1176" s="175">
        <v>1178.9550000000002</v>
      </c>
      <c r="CY1176" s="175">
        <v>1254.6000000000001</v>
      </c>
      <c r="CZ1176" s="175">
        <v>1308.8699999999999</v>
      </c>
      <c r="DA1176" s="175">
        <v>1330.2449999999999</v>
      </c>
      <c r="DB1176" s="175">
        <v>1194.6407142857142</v>
      </c>
      <c r="DC1176" s="175">
        <v>1461.3642857142856</v>
      </c>
      <c r="DD1176" s="175">
        <v>1728.087857142857</v>
      </c>
      <c r="DE1176" s="175">
        <v>1994.8114285714285</v>
      </c>
      <c r="DF1176" s="175">
        <v>674.1</v>
      </c>
      <c r="DG1176" s="175">
        <v>767.95</v>
      </c>
      <c r="DH1176" s="175">
        <v>775.4</v>
      </c>
      <c r="DI1176" s="175">
        <v>835.7</v>
      </c>
      <c r="DJ1176" s="175">
        <v>859.45</v>
      </c>
      <c r="DK1176" s="175">
        <v>849.20500000000004</v>
      </c>
      <c r="DL1176" s="175">
        <v>856.28250000000003</v>
      </c>
      <c r="DM1176" s="175">
        <v>913.5675</v>
      </c>
      <c r="DN1176" s="175">
        <v>936.13</v>
      </c>
      <c r="DO1176" s="175">
        <v>863.3599999999999</v>
      </c>
      <c r="DP1176" s="175">
        <v>920.64499999999987</v>
      </c>
      <c r="DQ1176" s="175">
        <v>943.20749999999987</v>
      </c>
      <c r="DR1176" s="175">
        <v>977.93000000000006</v>
      </c>
      <c r="DS1176" s="175">
        <v>1000.4925000000001</v>
      </c>
      <c r="DT1176" s="175">
        <v>1023.0550000000001</v>
      </c>
      <c r="DU1176" s="175">
        <v>968.85750000000007</v>
      </c>
      <c r="DV1176" s="175">
        <v>975.93500000000017</v>
      </c>
      <c r="DW1176" s="175">
        <v>1033.22</v>
      </c>
      <c r="DX1176" s="175">
        <v>1055.7825</v>
      </c>
      <c r="DY1176" s="175">
        <v>983.01249999999993</v>
      </c>
      <c r="DZ1176" s="175">
        <v>1040.2974999999999</v>
      </c>
      <c r="EA1176" s="175">
        <v>1062.8599999999999</v>
      </c>
      <c r="EB1176" s="175">
        <v>1097.5825</v>
      </c>
      <c r="EC1176" s="175">
        <v>1120.145</v>
      </c>
      <c r="ED1176" s="175">
        <v>1142.7075</v>
      </c>
      <c r="EE1176" s="175">
        <v>990.09</v>
      </c>
      <c r="EF1176" s="175">
        <v>1047.375</v>
      </c>
      <c r="EG1176" s="175">
        <v>1069.9375</v>
      </c>
      <c r="EH1176" s="175">
        <v>1104.6599999999999</v>
      </c>
      <c r="EI1176" s="175">
        <v>1127.2224999999999</v>
      </c>
      <c r="EJ1176" s="175">
        <v>1149.7849999999999</v>
      </c>
      <c r="EK1176" s="175">
        <v>1161.9450000000002</v>
      </c>
      <c r="EL1176" s="175">
        <v>1184.5075000000002</v>
      </c>
      <c r="EM1176" s="175">
        <v>1207.0700000000002</v>
      </c>
      <c r="EN1176" s="175">
        <v>1229.6325000000002</v>
      </c>
      <c r="EO1176" s="175">
        <v>1044.6300000000001</v>
      </c>
      <c r="EP1176" s="175">
        <v>1098.9000000000001</v>
      </c>
      <c r="EQ1176" s="175">
        <v>1105.605</v>
      </c>
      <c r="ER1176" s="175">
        <v>1159.875</v>
      </c>
      <c r="ES1176" s="175">
        <v>1242.2250000000001</v>
      </c>
      <c r="ET1176" s="175">
        <v>1263.6000000000001</v>
      </c>
      <c r="EU1176" s="175">
        <v>1317.8700000000001</v>
      </c>
      <c r="EV1176" s="175">
        <v>1176.1007142857143</v>
      </c>
      <c r="EW1176" s="175">
        <v>1506.2121428571429</v>
      </c>
      <c r="EX1176" s="175">
        <v>876.59999999999991</v>
      </c>
      <c r="EY1176" s="175">
        <v>992.01374999999985</v>
      </c>
      <c r="EZ1176" s="175">
        <v>1151.2574999999999</v>
      </c>
      <c r="FA1176" s="175">
        <v>1241.5274999999999</v>
      </c>
    </row>
    <row r="1177" spans="1:157" ht="14.4" x14ac:dyDescent="0.3">
      <c r="A1177" s="171" t="s">
        <v>621</v>
      </c>
      <c r="B1177" s="172">
        <v>286.96808511148288</v>
      </c>
      <c r="C1177" s="173">
        <v>295.95288511148289</v>
      </c>
      <c r="D1177" s="173">
        <v>295.95288511148289</v>
      </c>
      <c r="E1177" s="173">
        <v>295.95288511148289</v>
      </c>
      <c r="F1177" s="173">
        <v>286.96808511148288</v>
      </c>
      <c r="G1177" s="173">
        <v>295.95288511148289</v>
      </c>
      <c r="H1177" s="204">
        <v>295.95288511148289</v>
      </c>
      <c r="I1177" s="175">
        <v>295.95288511148289</v>
      </c>
      <c r="J1177" s="175">
        <v>295.95288511148289</v>
      </c>
      <c r="K1177" s="175">
        <v>295.95288511148289</v>
      </c>
      <c r="L1177" s="175">
        <v>295.95288511148289</v>
      </c>
      <c r="M1177" s="175">
        <v>295.95288511148289</v>
      </c>
      <c r="N1177" s="175">
        <v>295.95288511148289</v>
      </c>
      <c r="O1177" s="175">
        <v>295.95288511148289</v>
      </c>
      <c r="P1177" s="175">
        <v>286.96808511148288</v>
      </c>
      <c r="Q1177" s="175">
        <v>295.95288511148289</v>
      </c>
      <c r="R1177" s="175">
        <v>295.95288511148289</v>
      </c>
      <c r="S1177" s="175">
        <v>295.95288511148289</v>
      </c>
      <c r="T1177" s="175">
        <v>295.95288511148289</v>
      </c>
      <c r="U1177" s="175">
        <v>295.95288511148289</v>
      </c>
      <c r="V1177" s="175">
        <v>295.95288511148289</v>
      </c>
      <c r="W1177" s="175">
        <v>295.95288511148289</v>
      </c>
      <c r="X1177" s="175">
        <v>295.95288511148289</v>
      </c>
      <c r="Y1177" s="175">
        <v>295.95288511148289</v>
      </c>
      <c r="Z1177" s="175">
        <v>295.95288511148289</v>
      </c>
      <c r="AA1177" s="175">
        <v>295.95288511148289</v>
      </c>
      <c r="AB1177" s="175">
        <v>295.95288511148289</v>
      </c>
      <c r="AC1177" s="175">
        <v>295.95288511148289</v>
      </c>
      <c r="AD1177" s="175">
        <v>295.95288511148289</v>
      </c>
      <c r="AE1177" s="175">
        <v>295.95288511148289</v>
      </c>
      <c r="AF1177" s="175">
        <v>295.95288511148289</v>
      </c>
      <c r="AG1177" s="175">
        <v>295.95288511148289</v>
      </c>
      <c r="AH1177" s="175">
        <v>295.95288511148289</v>
      </c>
      <c r="AI1177" s="175">
        <v>295.95288511148289</v>
      </c>
      <c r="AJ1177" s="175">
        <v>286.96808511148288</v>
      </c>
      <c r="AK1177" s="175">
        <v>551.45209044452577</v>
      </c>
      <c r="AL1177" s="175">
        <v>560.43689044452572</v>
      </c>
      <c r="AM1177" s="175">
        <v>560.43689044452572</v>
      </c>
      <c r="AN1177" s="175">
        <v>560.43689044452572</v>
      </c>
      <c r="AO1177" s="175">
        <v>551.45209044452577</v>
      </c>
      <c r="AP1177" s="175">
        <v>560.43689044452572</v>
      </c>
      <c r="AQ1177" s="175">
        <v>560.43689044452572</v>
      </c>
      <c r="AR1177" s="175">
        <v>560.43689044452572</v>
      </c>
      <c r="AS1177" s="175">
        <v>560.43689044452572</v>
      </c>
      <c r="AT1177" s="175">
        <v>560.43689044452572</v>
      </c>
      <c r="AU1177" s="175">
        <v>560.43689044452572</v>
      </c>
      <c r="AV1177" s="175">
        <v>560.43689044452572</v>
      </c>
      <c r="AW1177" s="175">
        <v>560.43689044452572</v>
      </c>
      <c r="AX1177" s="175">
        <v>560.43689044452572</v>
      </c>
      <c r="AY1177" s="175">
        <v>551.45209044452577</v>
      </c>
      <c r="AZ1177" s="175">
        <v>560.43689044452572</v>
      </c>
      <c r="BA1177" s="175">
        <v>560.43689044452572</v>
      </c>
      <c r="BB1177" s="175">
        <v>560.43689044452572</v>
      </c>
      <c r="BC1177" s="175">
        <v>560.43689044452572</v>
      </c>
      <c r="BD1177" s="175">
        <v>560.43689044452572</v>
      </c>
      <c r="BE1177" s="175">
        <v>560.43689044452572</v>
      </c>
      <c r="BF1177" s="175">
        <v>560.43689044452572</v>
      </c>
      <c r="BG1177" s="175">
        <v>560.43689044452572</v>
      </c>
      <c r="BH1177" s="175">
        <v>560.43689044452572</v>
      </c>
      <c r="BI1177" s="175">
        <v>560.43689044452572</v>
      </c>
      <c r="BJ1177" s="175">
        <v>560.43689044452572</v>
      </c>
      <c r="BK1177" s="175">
        <v>560.43689044452572</v>
      </c>
      <c r="BL1177" s="175">
        <v>560.43689044452572</v>
      </c>
      <c r="BM1177" s="175">
        <v>560.43689044452572</v>
      </c>
      <c r="BN1177" s="175">
        <v>560.43689044452572</v>
      </c>
      <c r="BO1177" s="175">
        <v>560.43689044452572</v>
      </c>
      <c r="BP1177" s="175">
        <v>560.43689044452572</v>
      </c>
      <c r="BQ1177" s="175">
        <v>560.43689044452572</v>
      </c>
      <c r="BR1177" s="175">
        <v>560.43689044452572</v>
      </c>
      <c r="BS1177" s="175">
        <v>551.45209044452577</v>
      </c>
      <c r="BT1177" s="173">
        <v>295.95288511148289</v>
      </c>
      <c r="BU1177" s="173">
        <v>295.95288511148289</v>
      </c>
      <c r="BV1177" s="173">
        <v>295.95288511148289</v>
      </c>
      <c r="BW1177" s="173">
        <v>295.95288511148289</v>
      </c>
      <c r="BX1177" s="173">
        <v>295.95288511148289</v>
      </c>
      <c r="BY1177" s="174">
        <v>295.95288511148289</v>
      </c>
      <c r="BZ1177" s="175">
        <v>295.95288511148289</v>
      </c>
      <c r="CA1177" s="175">
        <v>295.95288511148289</v>
      </c>
      <c r="CB1177" s="175">
        <v>560.43689044452572</v>
      </c>
      <c r="CC1177" s="175">
        <v>560.43689044452572</v>
      </c>
      <c r="CD1177" s="175">
        <v>560.43689044452572</v>
      </c>
      <c r="CE1177" s="175">
        <v>560.43689044452572</v>
      </c>
      <c r="CF1177" s="175">
        <v>560.43689044452572</v>
      </c>
      <c r="CG1177" s="175">
        <v>560.43689044452572</v>
      </c>
      <c r="CH1177" s="175">
        <v>560.43689044452572</v>
      </c>
      <c r="CI1177" s="175">
        <v>560.43689044452572</v>
      </c>
      <c r="CJ1177" s="175">
        <v>295.95288511148289</v>
      </c>
      <c r="CK1177" s="175">
        <v>295.95288511148289</v>
      </c>
      <c r="CL1177" s="175">
        <v>295.95288511148289</v>
      </c>
      <c r="CM1177" s="175">
        <v>295.95288511148289</v>
      </c>
      <c r="CN1177" s="175">
        <v>295.95288511148289</v>
      </c>
      <c r="CO1177" s="175">
        <v>295.95288511148289</v>
      </c>
      <c r="CP1177" s="175">
        <v>295.95288511148289</v>
      </c>
      <c r="CQ1177" s="175">
        <v>295.95288511148289</v>
      </c>
      <c r="CR1177" s="175">
        <v>295.95288511148289</v>
      </c>
      <c r="CS1177" s="175">
        <v>295.95288511148289</v>
      </c>
      <c r="CT1177" s="175">
        <v>295.95288511148289</v>
      </c>
      <c r="CU1177" s="175">
        <v>560.43689044452572</v>
      </c>
      <c r="CV1177" s="175">
        <v>560.43689044452572</v>
      </c>
      <c r="CW1177" s="175">
        <v>560.43689044452572</v>
      </c>
      <c r="CX1177" s="175">
        <v>560.43689044452572</v>
      </c>
      <c r="CY1177" s="175">
        <v>560.43689044452572</v>
      </c>
      <c r="CZ1177" s="175">
        <v>560.43689044452572</v>
      </c>
      <c r="DA1177" s="175">
        <v>560.43689044452572</v>
      </c>
      <c r="DB1177" s="175">
        <v>560.43689044452572</v>
      </c>
      <c r="DC1177" s="175">
        <v>560.43689044452572</v>
      </c>
      <c r="DD1177" s="175">
        <v>560.43689044452572</v>
      </c>
      <c r="DE1177" s="175">
        <v>560.43689044452572</v>
      </c>
      <c r="DF1177" s="175">
        <v>551.45209044452577</v>
      </c>
      <c r="DG1177" s="175">
        <v>560.43689044452572</v>
      </c>
      <c r="DH1177" s="175">
        <v>560.43689044452572</v>
      </c>
      <c r="DI1177" s="175">
        <v>560.43689044452572</v>
      </c>
      <c r="DJ1177" s="175">
        <v>551.45209044452577</v>
      </c>
      <c r="DK1177" s="175">
        <v>560.43689044452572</v>
      </c>
      <c r="DL1177" s="175">
        <v>560.43689044452572</v>
      </c>
      <c r="DM1177" s="175">
        <v>560.43689044452572</v>
      </c>
      <c r="DN1177" s="175">
        <v>560.43689044452572</v>
      </c>
      <c r="DO1177" s="175">
        <v>560.43689044452572</v>
      </c>
      <c r="DP1177" s="175">
        <v>560.43689044452572</v>
      </c>
      <c r="DQ1177" s="175">
        <v>560.43689044452572</v>
      </c>
      <c r="DR1177" s="175">
        <v>560.43689044452572</v>
      </c>
      <c r="DS1177" s="175">
        <v>560.43689044452572</v>
      </c>
      <c r="DT1177" s="175">
        <v>551.45209044452577</v>
      </c>
      <c r="DU1177" s="175">
        <v>560.43689044452572</v>
      </c>
      <c r="DV1177" s="175">
        <v>560.43689044452572</v>
      </c>
      <c r="DW1177" s="175">
        <v>560.43689044452572</v>
      </c>
      <c r="DX1177" s="175">
        <v>560.43689044452572</v>
      </c>
      <c r="DY1177" s="175">
        <v>560.43689044452572</v>
      </c>
      <c r="DZ1177" s="175">
        <v>560.43689044452572</v>
      </c>
      <c r="EA1177" s="175">
        <v>560.43689044452572</v>
      </c>
      <c r="EB1177" s="175">
        <v>560.43689044452572</v>
      </c>
      <c r="EC1177" s="175">
        <v>560.43689044452572</v>
      </c>
      <c r="ED1177" s="175">
        <v>560.43689044452572</v>
      </c>
      <c r="EE1177" s="175">
        <v>560.43689044452572</v>
      </c>
      <c r="EF1177" s="175">
        <v>560.43689044452572</v>
      </c>
      <c r="EG1177" s="175">
        <v>560.43689044452572</v>
      </c>
      <c r="EH1177" s="175">
        <v>560.43689044452572</v>
      </c>
      <c r="EI1177" s="175">
        <v>560.43689044452572</v>
      </c>
      <c r="EJ1177" s="175">
        <v>560.43689044452572</v>
      </c>
      <c r="EK1177" s="175">
        <v>560.43689044452572</v>
      </c>
      <c r="EL1177" s="175">
        <v>560.43689044452572</v>
      </c>
      <c r="EM1177" s="175">
        <v>560.43689044452572</v>
      </c>
      <c r="EN1177" s="175">
        <v>551.45209044452577</v>
      </c>
      <c r="EO1177" s="175">
        <v>560.43689044452572</v>
      </c>
      <c r="EP1177" s="175">
        <v>560.43689044452572</v>
      </c>
      <c r="EQ1177" s="175">
        <v>560.43689044452572</v>
      </c>
      <c r="ER1177" s="175">
        <v>560.43689044452572</v>
      </c>
      <c r="ES1177" s="175">
        <v>560.43689044452572</v>
      </c>
      <c r="ET1177" s="175">
        <v>560.43689044452572</v>
      </c>
      <c r="EU1177" s="175">
        <v>560.43689044452572</v>
      </c>
      <c r="EV1177" s="175">
        <v>560.43689044452572</v>
      </c>
      <c r="EW1177" s="175">
        <v>560.43689044452572</v>
      </c>
      <c r="EX1177" s="175">
        <v>551.45209044452577</v>
      </c>
      <c r="EY1177" s="175">
        <v>560.43689044452572</v>
      </c>
      <c r="EZ1177" s="175">
        <v>560.43689044452572</v>
      </c>
      <c r="FA1177" s="175">
        <v>560.43689044452572</v>
      </c>
    </row>
    <row r="1178" spans="1:157" ht="14.4" x14ac:dyDescent="0.3">
      <c r="A1178" s="171" t="s">
        <v>622</v>
      </c>
      <c r="B1178" s="172">
        <v>136.8255915315616</v>
      </c>
      <c r="C1178" s="173">
        <v>397.06741914660722</v>
      </c>
      <c r="D1178" s="173">
        <v>397.76075020390482</v>
      </c>
      <c r="E1178" s="173">
        <v>413.42779554703253</v>
      </c>
      <c r="F1178" s="173">
        <v>425.97205544257395</v>
      </c>
      <c r="G1178" s="173">
        <v>406.36122376277501</v>
      </c>
      <c r="H1178" s="204">
        <v>407.05455482007261</v>
      </c>
      <c r="I1178" s="175">
        <v>422.72160016320032</v>
      </c>
      <c r="J1178" s="175">
        <v>435.26586005874174</v>
      </c>
      <c r="K1178" s="175">
        <v>407.74788587737021</v>
      </c>
      <c r="L1178" s="175">
        <v>423.41493122049792</v>
      </c>
      <c r="M1178" s="175">
        <v>435.95919111603934</v>
      </c>
      <c r="N1178" s="175">
        <v>439.08197656362563</v>
      </c>
      <c r="O1178" s="175">
        <v>451.62623645916705</v>
      </c>
      <c r="P1178" s="175">
        <v>464.17049635470846</v>
      </c>
      <c r="Q1178" s="175">
        <v>415.6550283789428</v>
      </c>
      <c r="R1178" s="175">
        <v>416.3483594362404</v>
      </c>
      <c r="S1178" s="175">
        <v>432.01540477936811</v>
      </c>
      <c r="T1178" s="175">
        <v>444.55966467490953</v>
      </c>
      <c r="U1178" s="175">
        <v>417.041690493538</v>
      </c>
      <c r="V1178" s="175">
        <v>432.70873583666571</v>
      </c>
      <c r="W1178" s="175">
        <v>445.25299573220707</v>
      </c>
      <c r="X1178" s="175">
        <v>448.37578117979342</v>
      </c>
      <c r="Y1178" s="175">
        <v>460.92004107533484</v>
      </c>
      <c r="Z1178" s="175">
        <v>473.46430097087625</v>
      </c>
      <c r="AA1178" s="175">
        <v>417.73502155083554</v>
      </c>
      <c r="AB1178" s="175">
        <v>433.40206689396325</v>
      </c>
      <c r="AC1178" s="175">
        <v>445.94632678950472</v>
      </c>
      <c r="AD1178" s="175">
        <v>449.06911223709102</v>
      </c>
      <c r="AE1178" s="175">
        <v>461.61337213263243</v>
      </c>
      <c r="AF1178" s="175">
        <v>474.15763202817385</v>
      </c>
      <c r="AG1178" s="175">
        <v>464.73615758021879</v>
      </c>
      <c r="AH1178" s="175">
        <v>477.28041747576015</v>
      </c>
      <c r="AI1178" s="175">
        <v>489.82467737130156</v>
      </c>
      <c r="AJ1178" s="175">
        <v>502.36893726684298</v>
      </c>
      <c r="AK1178" s="175">
        <v>446.31535783613083</v>
      </c>
      <c r="AL1178" s="175">
        <v>455.60916245229862</v>
      </c>
      <c r="AM1178" s="175">
        <v>456.30249350959616</v>
      </c>
      <c r="AN1178" s="175">
        <v>471.96953885272393</v>
      </c>
      <c r="AO1178" s="175">
        <v>484.51379874826534</v>
      </c>
      <c r="AP1178" s="175">
        <v>464.90296706846641</v>
      </c>
      <c r="AQ1178" s="175">
        <v>465.59629812576395</v>
      </c>
      <c r="AR1178" s="175">
        <v>481.26334346889166</v>
      </c>
      <c r="AS1178" s="175">
        <v>493.80760336443313</v>
      </c>
      <c r="AT1178" s="175">
        <v>466.28962918306155</v>
      </c>
      <c r="AU1178" s="175">
        <v>481.95667452618932</v>
      </c>
      <c r="AV1178" s="175">
        <v>494.50093442173073</v>
      </c>
      <c r="AW1178" s="175">
        <v>497.62371986931703</v>
      </c>
      <c r="AX1178" s="175">
        <v>510.16797976485844</v>
      </c>
      <c r="AY1178" s="175">
        <v>522.71223966039986</v>
      </c>
      <c r="AZ1178" s="175">
        <v>474.1967716846342</v>
      </c>
      <c r="BA1178" s="175">
        <v>474.89010274193174</v>
      </c>
      <c r="BB1178" s="175">
        <v>490.55714808505945</v>
      </c>
      <c r="BC1178" s="175">
        <v>503.10140798060092</v>
      </c>
      <c r="BD1178" s="175">
        <v>475.58343379922934</v>
      </c>
      <c r="BE1178" s="175">
        <v>491.25047914235705</v>
      </c>
      <c r="BF1178" s="175">
        <v>503.79473903789847</v>
      </c>
      <c r="BG1178" s="175">
        <v>506.91752448548482</v>
      </c>
      <c r="BH1178" s="175">
        <v>519.46178438102629</v>
      </c>
      <c r="BI1178" s="175">
        <v>532.00604427656765</v>
      </c>
      <c r="BJ1178" s="175">
        <v>476.27676485652694</v>
      </c>
      <c r="BK1178" s="175">
        <v>491.94381019965465</v>
      </c>
      <c r="BL1178" s="175">
        <v>504.48807009519612</v>
      </c>
      <c r="BM1178" s="175">
        <v>507.61085554278236</v>
      </c>
      <c r="BN1178" s="175">
        <v>520.15511543832383</v>
      </c>
      <c r="BO1178" s="175">
        <v>532.69937533386519</v>
      </c>
      <c r="BP1178" s="175">
        <v>523.27790088591007</v>
      </c>
      <c r="BQ1178" s="175">
        <v>535.82216078145154</v>
      </c>
      <c r="BR1178" s="175">
        <v>548.3664206769929</v>
      </c>
      <c r="BS1178" s="175">
        <v>560.91068057253437</v>
      </c>
      <c r="BT1178" s="173">
        <v>426.33549510970579</v>
      </c>
      <c r="BU1178" s="173">
        <v>442.0025404528335</v>
      </c>
      <c r="BV1178" s="173">
        <v>442.69587151013104</v>
      </c>
      <c r="BW1178" s="173">
        <v>458.36291685325875</v>
      </c>
      <c r="BX1178" s="173">
        <v>487.26755314922548</v>
      </c>
      <c r="BY1178" s="174">
        <v>499.81181304476695</v>
      </c>
      <c r="BZ1178" s="175">
        <v>515.47885838789466</v>
      </c>
      <c r="CA1178" s="175">
        <v>467.42214978683091</v>
      </c>
      <c r="CB1178" s="175">
        <v>484.87723841539713</v>
      </c>
      <c r="CC1178" s="175">
        <v>500.5442837585249</v>
      </c>
      <c r="CD1178" s="175">
        <v>501.23761481582244</v>
      </c>
      <c r="CE1178" s="175">
        <v>516.90466015895015</v>
      </c>
      <c r="CF1178" s="175">
        <v>545.80929645491688</v>
      </c>
      <c r="CG1178" s="175">
        <v>558.35355635045835</v>
      </c>
      <c r="CH1178" s="175">
        <v>574.02060169358606</v>
      </c>
      <c r="CI1178" s="175">
        <v>525.96389309252231</v>
      </c>
      <c r="CJ1178" s="175">
        <v>451.98967612629883</v>
      </c>
      <c r="CK1178" s="175">
        <v>468.3500525267242</v>
      </c>
      <c r="CL1178" s="175">
        <v>484.71042892714945</v>
      </c>
      <c r="CM1178" s="175">
        <v>497.25468882269092</v>
      </c>
      <c r="CN1178" s="175">
        <v>525.46599406135999</v>
      </c>
      <c r="CO1178" s="175">
        <v>541.13303940448782</v>
      </c>
      <c r="CP1178" s="175">
        <v>553.67729930002918</v>
      </c>
      <c r="CQ1178" s="175">
        <v>503.22588273839148</v>
      </c>
      <c r="CR1178" s="175">
        <v>541.70997214104216</v>
      </c>
      <c r="CS1178" s="175">
        <v>580.1940615436929</v>
      </c>
      <c r="CT1178" s="175">
        <v>618.67815094634352</v>
      </c>
      <c r="CU1178" s="175">
        <v>510.53141943199023</v>
      </c>
      <c r="CV1178" s="175">
        <v>526.89179583241548</v>
      </c>
      <c r="CW1178" s="175">
        <v>543.25217223284085</v>
      </c>
      <c r="CX1178" s="175">
        <v>555.79643212838232</v>
      </c>
      <c r="CY1178" s="175">
        <v>584.00773736705139</v>
      </c>
      <c r="CZ1178" s="175">
        <v>599.67478271017922</v>
      </c>
      <c r="DA1178" s="175">
        <v>612.21904260572057</v>
      </c>
      <c r="DB1178" s="175">
        <v>561.76762604408282</v>
      </c>
      <c r="DC1178" s="175">
        <v>600.25171544673356</v>
      </c>
      <c r="DD1178" s="175">
        <v>638.73580484938429</v>
      </c>
      <c r="DE1178" s="175">
        <v>677.21989425203492</v>
      </c>
      <c r="DF1178" s="175">
        <v>504.85710114182223</v>
      </c>
      <c r="DG1178" s="175">
        <v>514.15090575799002</v>
      </c>
      <c r="DH1178" s="175">
        <v>514.84423681528756</v>
      </c>
      <c r="DI1178" s="175">
        <v>530.51128215841527</v>
      </c>
      <c r="DJ1178" s="175">
        <v>543.05554205395674</v>
      </c>
      <c r="DK1178" s="175">
        <v>523.44471037415781</v>
      </c>
      <c r="DL1178" s="175">
        <v>524.13804143145535</v>
      </c>
      <c r="DM1178" s="175">
        <v>539.80508677458306</v>
      </c>
      <c r="DN1178" s="175">
        <v>552.34934667012453</v>
      </c>
      <c r="DO1178" s="175">
        <v>524.831372488753</v>
      </c>
      <c r="DP1178" s="175">
        <v>540.49841783188072</v>
      </c>
      <c r="DQ1178" s="175">
        <v>553.04267772742219</v>
      </c>
      <c r="DR1178" s="175">
        <v>556.16546317500843</v>
      </c>
      <c r="DS1178" s="175">
        <v>568.7097230705499</v>
      </c>
      <c r="DT1178" s="175">
        <v>581.25398296609126</v>
      </c>
      <c r="DU1178" s="175">
        <v>532.7385149903256</v>
      </c>
      <c r="DV1178" s="175">
        <v>533.43184604762314</v>
      </c>
      <c r="DW1178" s="175">
        <v>549.09889139075085</v>
      </c>
      <c r="DX1178" s="175">
        <v>561.64315128629232</v>
      </c>
      <c r="DY1178" s="175">
        <v>534.12517710492079</v>
      </c>
      <c r="DZ1178" s="175">
        <v>549.79222244804851</v>
      </c>
      <c r="EA1178" s="175">
        <v>562.33648234358986</v>
      </c>
      <c r="EB1178" s="175">
        <v>565.45926779117622</v>
      </c>
      <c r="EC1178" s="175">
        <v>578.00352768671769</v>
      </c>
      <c r="ED1178" s="175">
        <v>590.54778758225905</v>
      </c>
      <c r="EE1178" s="175">
        <v>534.81850816221834</v>
      </c>
      <c r="EF1178" s="175">
        <v>550.48555350534605</v>
      </c>
      <c r="EG1178" s="175">
        <v>563.02981340088752</v>
      </c>
      <c r="EH1178" s="175">
        <v>566.15259884847376</v>
      </c>
      <c r="EI1178" s="175">
        <v>578.69685874401523</v>
      </c>
      <c r="EJ1178" s="175">
        <v>591.24111863955659</v>
      </c>
      <c r="EK1178" s="175">
        <v>581.81964419160147</v>
      </c>
      <c r="EL1178" s="175">
        <v>594.36390408714294</v>
      </c>
      <c r="EM1178" s="175">
        <v>606.9081639826843</v>
      </c>
      <c r="EN1178" s="175">
        <v>619.45242387822577</v>
      </c>
      <c r="EO1178" s="175">
        <v>543.41898172108858</v>
      </c>
      <c r="EP1178" s="175">
        <v>559.0860270642163</v>
      </c>
      <c r="EQ1178" s="175">
        <v>559.77935812151384</v>
      </c>
      <c r="ER1178" s="175">
        <v>575.44640346464155</v>
      </c>
      <c r="ES1178" s="175">
        <v>604.35103976060827</v>
      </c>
      <c r="ET1178" s="175">
        <v>616.89529965614975</v>
      </c>
      <c r="EU1178" s="175">
        <v>632.56234499927746</v>
      </c>
      <c r="EV1178" s="175">
        <v>584.50563639821371</v>
      </c>
      <c r="EW1178" s="175">
        <v>611.05514815034417</v>
      </c>
      <c r="EX1178" s="175">
        <v>563.39884444751362</v>
      </c>
      <c r="EY1178" s="175">
        <v>584.18223500210388</v>
      </c>
      <c r="EZ1178" s="175">
        <v>604.96562555669402</v>
      </c>
      <c r="FA1178" s="175">
        <v>625.74901611128416</v>
      </c>
    </row>
    <row r="1179" spans="1:157" ht="14.4" x14ac:dyDescent="0.3">
      <c r="A1179" s="171" t="s">
        <v>623</v>
      </c>
      <c r="B1179" s="172">
        <v>124.42336766430445</v>
      </c>
      <c r="C1179" s="173">
        <v>260.20139113532849</v>
      </c>
      <c r="D1179" s="173">
        <v>244.27023007750091</v>
      </c>
      <c r="E1179" s="173">
        <v>229.33111083013898</v>
      </c>
      <c r="F1179" s="173">
        <v>192.52051405540567</v>
      </c>
      <c r="G1179" s="173">
        <v>352.44513230646476</v>
      </c>
      <c r="H1179" s="204">
        <v>336.47672124863709</v>
      </c>
      <c r="I1179" s="175">
        <v>321.23610200127524</v>
      </c>
      <c r="J1179" s="175">
        <v>285.20523522654196</v>
      </c>
      <c r="K1179" s="175">
        <v>320.50831019080954</v>
      </c>
      <c r="L1179" s="175">
        <v>305.26769094344763</v>
      </c>
      <c r="M1179" s="175">
        <v>269.23682416871429</v>
      </c>
      <c r="N1179" s="175">
        <v>290.02707169608573</v>
      </c>
      <c r="O1179" s="175">
        <v>253.99620492135247</v>
      </c>
      <c r="P1179" s="175">
        <v>217.06685814661915</v>
      </c>
      <c r="Q1179" s="175">
        <v>478.92937347760102</v>
      </c>
      <c r="R1179" s="175">
        <v>462.92371241977338</v>
      </c>
      <c r="S1179" s="175">
        <v>447.38159317241156</v>
      </c>
      <c r="T1179" s="175">
        <v>411.23197639767824</v>
      </c>
      <c r="U1179" s="175">
        <v>446.91805136194574</v>
      </c>
      <c r="V1179" s="175">
        <v>431.37593211458392</v>
      </c>
      <c r="W1179" s="175">
        <v>395.22631533985054</v>
      </c>
      <c r="X1179" s="175">
        <v>415.83381286722198</v>
      </c>
      <c r="Y1179" s="175">
        <v>379.68419609248872</v>
      </c>
      <c r="Z1179" s="175">
        <v>343.5345793177554</v>
      </c>
      <c r="AA1179" s="175">
        <v>430.91239030411816</v>
      </c>
      <c r="AB1179" s="175">
        <v>415.37027105675628</v>
      </c>
      <c r="AC1179" s="175">
        <v>379.22065428202302</v>
      </c>
      <c r="AD1179" s="175">
        <v>399.82815180939434</v>
      </c>
      <c r="AE1179" s="175">
        <v>363.67853503466108</v>
      </c>
      <c r="AF1179" s="175">
        <v>327.52891825992776</v>
      </c>
      <c r="AG1179" s="175">
        <v>384.28603256203252</v>
      </c>
      <c r="AH1179" s="175">
        <v>348.13641578729926</v>
      </c>
      <c r="AI1179" s="175">
        <v>311.98679901256594</v>
      </c>
      <c r="AJ1179" s="175">
        <v>274.93870223783262</v>
      </c>
      <c r="AK1179" s="175">
        <v>205.58974482806568</v>
      </c>
      <c r="AL1179" s="175">
        <v>315.48871599920199</v>
      </c>
      <c r="AM1179" s="175">
        <v>299.52030494137438</v>
      </c>
      <c r="AN1179" s="175">
        <v>284.27968569401241</v>
      </c>
      <c r="AO1179" s="175">
        <v>247.35033891927912</v>
      </c>
      <c r="AP1179" s="175">
        <v>405.92970717033813</v>
      </c>
      <c r="AQ1179" s="175">
        <v>389.92404611251055</v>
      </c>
      <c r="AR1179" s="175">
        <v>374.38192686514861</v>
      </c>
      <c r="AS1179" s="175">
        <v>338.2323100904153</v>
      </c>
      <c r="AT1179" s="175">
        <v>373.91838505468291</v>
      </c>
      <c r="AU1179" s="175">
        <v>358.37626580732103</v>
      </c>
      <c r="AV1179" s="175">
        <v>322.22664903258777</v>
      </c>
      <c r="AW1179" s="175">
        <v>342.83414655995915</v>
      </c>
      <c r="AX1179" s="175">
        <v>306.68452978522589</v>
      </c>
      <c r="AY1179" s="175">
        <v>269.63643301049262</v>
      </c>
      <c r="AZ1179" s="175">
        <v>530.61119834147428</v>
      </c>
      <c r="BA1179" s="175">
        <v>514.56828728364678</v>
      </c>
      <c r="BB1179" s="175">
        <v>498.72466803628487</v>
      </c>
      <c r="BC1179" s="175">
        <v>462.45630126155157</v>
      </c>
      <c r="BD1179" s="175">
        <v>498.52537622581917</v>
      </c>
      <c r="BE1179" s="175">
        <v>482.68175697845732</v>
      </c>
      <c r="BF1179" s="175">
        <v>446.41339020372402</v>
      </c>
      <c r="BG1179" s="175">
        <v>466.83813773109546</v>
      </c>
      <c r="BH1179" s="175">
        <v>430.56977095636216</v>
      </c>
      <c r="BI1179" s="175">
        <v>394.30140418162881</v>
      </c>
      <c r="BJ1179" s="175">
        <v>482.48246516799156</v>
      </c>
      <c r="BK1179" s="175">
        <v>466.63884592062971</v>
      </c>
      <c r="BL1179" s="175">
        <v>430.37047914589641</v>
      </c>
      <c r="BM1179" s="175">
        <v>450.79522667326785</v>
      </c>
      <c r="BN1179" s="175">
        <v>414.52685989853455</v>
      </c>
      <c r="BO1179" s="175">
        <v>378.2584931238012</v>
      </c>
      <c r="BP1179" s="175">
        <v>434.95160742590588</v>
      </c>
      <c r="BQ1179" s="175">
        <v>398.68324065117264</v>
      </c>
      <c r="BR1179" s="175">
        <v>362.41487387643929</v>
      </c>
      <c r="BS1179" s="175">
        <v>325.2480271017061</v>
      </c>
      <c r="BT1179" s="173">
        <v>536.56829253308206</v>
      </c>
      <c r="BU1179" s="173">
        <v>520.72467328572009</v>
      </c>
      <c r="BV1179" s="173">
        <v>504.68176222789253</v>
      </c>
      <c r="BW1179" s="173">
        <v>488.83814298053062</v>
      </c>
      <c r="BX1179" s="173">
        <v>420.68324590060786</v>
      </c>
      <c r="BY1179" s="174">
        <v>384.41487912587451</v>
      </c>
      <c r="BZ1179" s="175">
        <v>368.57125987851259</v>
      </c>
      <c r="CA1179" s="175">
        <v>460.6403222760315</v>
      </c>
      <c r="CB1179" s="175">
        <v>591.15786739695545</v>
      </c>
      <c r="CC1179" s="175">
        <v>575.3142481495936</v>
      </c>
      <c r="CD1179" s="175">
        <v>559.27133709176599</v>
      </c>
      <c r="CE1179" s="175">
        <v>543.4277178444039</v>
      </c>
      <c r="CF1179" s="175">
        <v>475.2728207644812</v>
      </c>
      <c r="CG1179" s="175">
        <v>439.0044539897479</v>
      </c>
      <c r="CH1179" s="175">
        <v>423.16083474238604</v>
      </c>
      <c r="CI1179" s="175">
        <v>515.22989713990489</v>
      </c>
      <c r="CJ1179" s="175">
        <v>615.21425339902873</v>
      </c>
      <c r="CK1179" s="175">
        <v>583.32772309383938</v>
      </c>
      <c r="CL1179" s="175">
        <v>551.4411927886498</v>
      </c>
      <c r="CM1179" s="175">
        <v>515.17282601391651</v>
      </c>
      <c r="CN1179" s="175">
        <v>463.0608399918213</v>
      </c>
      <c r="CO1179" s="175">
        <v>447.21722074445938</v>
      </c>
      <c r="CP1179" s="175">
        <v>410.94885396972609</v>
      </c>
      <c r="CQ1179" s="175">
        <v>512.34041571449154</v>
      </c>
      <c r="CR1179" s="175">
        <v>609.63070667887712</v>
      </c>
      <c r="CS1179" s="175">
        <v>726.16599764326259</v>
      </c>
      <c r="CT1179" s="175">
        <v>823.45628860764816</v>
      </c>
      <c r="CU1179" s="175">
        <v>664.0503282629021</v>
      </c>
      <c r="CV1179" s="175">
        <v>631.82504795771274</v>
      </c>
      <c r="CW1179" s="175">
        <v>599.59976765252316</v>
      </c>
      <c r="CX1179" s="175">
        <v>563.21265087779</v>
      </c>
      <c r="CY1179" s="175">
        <v>510.68041485569466</v>
      </c>
      <c r="CZ1179" s="175">
        <v>494.53529560833277</v>
      </c>
      <c r="DA1179" s="175">
        <v>458.1481788335995</v>
      </c>
      <c r="DB1179" s="175">
        <v>560.29309772122213</v>
      </c>
      <c r="DC1179" s="175">
        <v>657.58338868560759</v>
      </c>
      <c r="DD1179" s="175">
        <v>774.11867964999317</v>
      </c>
      <c r="DE1179" s="175">
        <v>871.40897061437863</v>
      </c>
      <c r="DF1179" s="175">
        <v>247.94091915863478</v>
      </c>
      <c r="DG1179" s="175">
        <v>374.39164032977101</v>
      </c>
      <c r="DH1179" s="175">
        <v>358.38597927194343</v>
      </c>
      <c r="DI1179" s="175">
        <v>342.84386002458155</v>
      </c>
      <c r="DJ1179" s="175">
        <v>305.79576324984828</v>
      </c>
      <c r="DK1179" s="175">
        <v>463.18438150090725</v>
      </c>
      <c r="DL1179" s="175">
        <v>447.1414704430797</v>
      </c>
      <c r="DM1179" s="175">
        <v>431.29785119571784</v>
      </c>
      <c r="DN1179" s="175">
        <v>395.02948442098455</v>
      </c>
      <c r="DO1179" s="175">
        <v>431.09855938525209</v>
      </c>
      <c r="DP1179" s="175">
        <v>415.25494013789023</v>
      </c>
      <c r="DQ1179" s="175">
        <v>378.98657336315694</v>
      </c>
      <c r="DR1179" s="175">
        <v>399.41132089052832</v>
      </c>
      <c r="DS1179" s="175">
        <v>363.14295411579502</v>
      </c>
      <c r="DT1179" s="175">
        <v>325.97610734106178</v>
      </c>
      <c r="DU1179" s="175">
        <v>573.71687267204356</v>
      </c>
      <c r="DV1179" s="175">
        <v>557.67396161421595</v>
      </c>
      <c r="DW1179" s="175">
        <v>541.83034236685398</v>
      </c>
      <c r="DX1179" s="175">
        <v>505.56197559212069</v>
      </c>
      <c r="DY1179" s="175">
        <v>541.63105055638835</v>
      </c>
      <c r="DZ1179" s="175">
        <v>525.78743130902637</v>
      </c>
      <c r="EA1179" s="175">
        <v>489.51906453429302</v>
      </c>
      <c r="EB1179" s="175">
        <v>509.94381206166457</v>
      </c>
      <c r="EC1179" s="175">
        <v>473.67544528693128</v>
      </c>
      <c r="ED1179" s="175">
        <v>437.40707851219798</v>
      </c>
      <c r="EE1179" s="175">
        <v>525.58813949856074</v>
      </c>
      <c r="EF1179" s="175">
        <v>509.74452025119882</v>
      </c>
      <c r="EG1179" s="175">
        <v>473.47615347646553</v>
      </c>
      <c r="EH1179" s="175">
        <v>493.90090100383691</v>
      </c>
      <c r="EI1179" s="175">
        <v>457.63253422910361</v>
      </c>
      <c r="EJ1179" s="175">
        <v>421.36416745437032</v>
      </c>
      <c r="EK1179" s="175">
        <v>478.05728175647511</v>
      </c>
      <c r="EL1179" s="175">
        <v>441.78891498174181</v>
      </c>
      <c r="EM1179" s="175">
        <v>405.52054820700852</v>
      </c>
      <c r="EN1179" s="175">
        <v>368.35370143227522</v>
      </c>
      <c r="EO1179" s="175">
        <v>628.46004172752464</v>
      </c>
      <c r="EP1179" s="175">
        <v>612.31492248016264</v>
      </c>
      <c r="EQ1179" s="175">
        <v>596.23476142233505</v>
      </c>
      <c r="ER1179" s="175">
        <v>580.08964217497316</v>
      </c>
      <c r="ES1179" s="175">
        <v>511.47724509505042</v>
      </c>
      <c r="ET1179" s="175">
        <v>475.09012832031715</v>
      </c>
      <c r="EU1179" s="175">
        <v>458.94500907295514</v>
      </c>
      <c r="EV1179" s="175">
        <v>551.80167861333109</v>
      </c>
      <c r="EW1179" s="175">
        <v>670.51189081251573</v>
      </c>
      <c r="EX1179" s="175">
        <v>274.04509348920391</v>
      </c>
      <c r="EY1179" s="175">
        <v>387.5719800496052</v>
      </c>
      <c r="EZ1179" s="175">
        <v>451.18338661000644</v>
      </c>
      <c r="FA1179" s="175">
        <v>527.14241817040772</v>
      </c>
    </row>
    <row r="1180" spans="1:157" ht="14.4" x14ac:dyDescent="0.3">
      <c r="A1180" s="171" t="s">
        <v>624</v>
      </c>
      <c r="B1180" s="172">
        <v>210.08891506512586</v>
      </c>
      <c r="C1180" s="173">
        <v>446.33402806888324</v>
      </c>
      <c r="D1180" s="173">
        <v>375.2907877256136</v>
      </c>
      <c r="E1180" s="173">
        <v>308.69296544975197</v>
      </c>
      <c r="F1180" s="173">
        <v>249.00763695953717</v>
      </c>
      <c r="G1180" s="173">
        <v>632.33071204305941</v>
      </c>
      <c r="H1180" s="204">
        <v>579.23470464238801</v>
      </c>
      <c r="I1180" s="175">
        <v>528.53562808792174</v>
      </c>
      <c r="J1180" s="175">
        <v>422.96726658617337</v>
      </c>
      <c r="K1180" s="175">
        <v>526.11596352753986</v>
      </c>
      <c r="L1180" s="175">
        <v>470.5608798676256</v>
      </c>
      <c r="M1180" s="175">
        <v>345.45311812619707</v>
      </c>
      <c r="N1180" s="175">
        <v>376.61145029268386</v>
      </c>
      <c r="O1180" s="175">
        <v>280.54957845292512</v>
      </c>
      <c r="P1180" s="175">
        <v>222.02504429773253</v>
      </c>
      <c r="Q1180" s="175">
        <v>1076.7167496629743</v>
      </c>
      <c r="R1180" s="175">
        <v>984.08006741193947</v>
      </c>
      <c r="S1180" s="175">
        <v>906.72804926879633</v>
      </c>
      <c r="T1180" s="175">
        <v>744.21789076724599</v>
      </c>
      <c r="U1180" s="175">
        <v>904.4210347643675</v>
      </c>
      <c r="V1180" s="175">
        <v>835.45151781585264</v>
      </c>
      <c r="W1180" s="175">
        <v>683.34257491715528</v>
      </c>
      <c r="X1180" s="175">
        <v>765.05998544325246</v>
      </c>
      <c r="Y1180" s="175">
        <v>633.99383249378843</v>
      </c>
      <c r="Z1180" s="175">
        <v>556.45322270921497</v>
      </c>
      <c r="AA1180" s="175">
        <v>833.35209895037167</v>
      </c>
      <c r="AB1180" s="175">
        <v>762.96056657777262</v>
      </c>
      <c r="AC1180" s="175">
        <v>632.45112766952423</v>
      </c>
      <c r="AD1180" s="175">
        <v>698.68057547099306</v>
      </c>
      <c r="AE1180" s="175">
        <v>580.72569147181946</v>
      </c>
      <c r="AF1180" s="175">
        <v>489.92871023582251</v>
      </c>
      <c r="AG1180" s="175">
        <v>646.73313394611853</v>
      </c>
      <c r="AH1180" s="175">
        <v>529.11821698612641</v>
      </c>
      <c r="AI1180" s="175">
        <v>427.79917116375617</v>
      </c>
      <c r="AJ1180" s="175">
        <v>328.75744092865921</v>
      </c>
      <c r="AK1180" s="175">
        <v>301.85593607106358</v>
      </c>
      <c r="AL1180" s="175">
        <v>497.29893109262775</v>
      </c>
      <c r="AM1180" s="175">
        <v>432.87739147007113</v>
      </c>
      <c r="AN1180" s="175">
        <v>386.46143676886874</v>
      </c>
      <c r="AO1180" s="175">
        <v>320.27602426045496</v>
      </c>
      <c r="AP1180" s="175">
        <v>685.80638010925634</v>
      </c>
      <c r="AQ1180" s="175">
        <v>620.09261286229412</v>
      </c>
      <c r="AR1180" s="175">
        <v>561.23922962804556</v>
      </c>
      <c r="AS1180" s="175">
        <v>471.32847166603216</v>
      </c>
      <c r="AT1180" s="175">
        <v>559.70136682781106</v>
      </c>
      <c r="AU1180" s="175">
        <v>509.83686392018535</v>
      </c>
      <c r="AV1180" s="175">
        <v>465.6939224523681</v>
      </c>
      <c r="AW1180" s="175">
        <v>447.86803157456023</v>
      </c>
      <c r="AX1180" s="175">
        <v>366.51911360141406</v>
      </c>
      <c r="AY1180" s="175">
        <v>289.79154336713094</v>
      </c>
      <c r="AZ1180" s="175">
        <v>1119.0844486435053</v>
      </c>
      <c r="BA1180" s="175">
        <v>1046.4247891012903</v>
      </c>
      <c r="BB1180" s="175">
        <v>960.65232154999467</v>
      </c>
      <c r="BC1180" s="175">
        <v>783.77603951418496</v>
      </c>
      <c r="BD1180" s="175">
        <v>959.74971260042128</v>
      </c>
      <c r="BE1180" s="175">
        <v>887.99266200778095</v>
      </c>
      <c r="BF1180" s="175">
        <v>716.76063339947484</v>
      </c>
      <c r="BG1180" s="175">
        <v>803.62173615234985</v>
      </c>
      <c r="BH1180" s="175">
        <v>659.72400160881864</v>
      </c>
      <c r="BI1180" s="175">
        <v>581.55429922047915</v>
      </c>
      <c r="BJ1180" s="175">
        <v>887.09005305820756</v>
      </c>
      <c r="BK1180" s="175">
        <v>802.71912720277703</v>
      </c>
      <c r="BL1180" s="175">
        <v>659.0607422641375</v>
      </c>
      <c r="BM1180" s="175">
        <v>734.75095450108586</v>
      </c>
      <c r="BN1180" s="175">
        <v>605.72399252201831</v>
      </c>
      <c r="BO1180" s="175">
        <v>530.60373251473663</v>
      </c>
      <c r="BP1180" s="175">
        <v>674.30710955741051</v>
      </c>
      <c r="BQ1180" s="175">
        <v>553.22250619678505</v>
      </c>
      <c r="BR1180" s="175">
        <v>476.07198582800646</v>
      </c>
      <c r="BS1180" s="175">
        <v>389.67146695493193</v>
      </c>
      <c r="BT1180" s="173">
        <v>1282.5652011999216</v>
      </c>
      <c r="BU1180" s="173">
        <v>1154.4379478722014</v>
      </c>
      <c r="BV1180" s="173">
        <v>1069.8713323666004</v>
      </c>
      <c r="BW1180" s="173">
        <v>976.59915957313262</v>
      </c>
      <c r="BX1180" s="173">
        <v>678.13966771081687</v>
      </c>
      <c r="BY1180" s="174">
        <v>560.78765128410851</v>
      </c>
      <c r="BZ1180" s="175">
        <v>508.28004138712157</v>
      </c>
      <c r="CA1180" s="175">
        <v>823.28296900128169</v>
      </c>
      <c r="CB1180" s="175">
        <v>1250.559547205851</v>
      </c>
      <c r="CC1180" s="175">
        <v>1179.4015317384885</v>
      </c>
      <c r="CD1180" s="175">
        <v>1106.7418721962749</v>
      </c>
      <c r="CE1180" s="175">
        <v>1034.9848216036323</v>
      </c>
      <c r="CF1180" s="175">
        <v>716.3720505464529</v>
      </c>
      <c r="CG1180" s="175">
        <v>598.33285504585422</v>
      </c>
      <c r="CH1180" s="175">
        <v>545.74445683690283</v>
      </c>
      <c r="CI1180" s="175">
        <v>893.2591627296473</v>
      </c>
      <c r="CJ1180" s="175">
        <v>1667.2369725783658</v>
      </c>
      <c r="CK1180" s="175">
        <v>1409.3707942532794</v>
      </c>
      <c r="CL1180" s="175">
        <v>1151.5046159281944</v>
      </c>
      <c r="CM1180" s="175">
        <v>972.65177936125713</v>
      </c>
      <c r="CN1180" s="175">
        <v>729.65274603929117</v>
      </c>
      <c r="CO1180" s="175">
        <v>676.79551277441533</v>
      </c>
      <c r="CP1180" s="175">
        <v>556.16656371665465</v>
      </c>
      <c r="CQ1180" s="175">
        <v>944.13546479966556</v>
      </c>
      <c r="CR1180" s="175">
        <v>1370.7452239517468</v>
      </c>
      <c r="CS1180" s="175">
        <v>2120.3979774957711</v>
      </c>
      <c r="CT1180" s="175">
        <v>2655.8463339683099</v>
      </c>
      <c r="CU1180" s="175">
        <v>1463.9072934382191</v>
      </c>
      <c r="CV1180" s="175">
        <v>1303.5243735054707</v>
      </c>
      <c r="CW1180" s="175">
        <v>1143.141453572721</v>
      </c>
      <c r="CX1180" s="175">
        <v>982.44571078473871</v>
      </c>
      <c r="CY1180" s="175">
        <v>756.03268487340267</v>
      </c>
      <c r="CZ1180" s="175">
        <v>690.66758021454734</v>
      </c>
      <c r="DA1180" s="175">
        <v>573.22613341988711</v>
      </c>
      <c r="DB1180" s="175">
        <v>969.22281516392593</v>
      </c>
      <c r="DC1180" s="175">
        <v>1282.2889681062854</v>
      </c>
      <c r="DD1180" s="175">
        <v>1770.2636698533945</v>
      </c>
      <c r="DE1180" s="175">
        <v>2240.0621519653214</v>
      </c>
      <c r="DF1180" s="175">
        <v>366.13930692271424</v>
      </c>
      <c r="DG1180" s="175">
        <v>660.07101775020055</v>
      </c>
      <c r="DH1180" s="175">
        <v>594.35725050323765</v>
      </c>
      <c r="DI1180" s="175">
        <v>530.5466273083772</v>
      </c>
      <c r="DJ1180" s="175">
        <v>448.8102056661707</v>
      </c>
      <c r="DK1180" s="175">
        <v>847.77200955876958</v>
      </c>
      <c r="DL1180" s="175">
        <v>775.1123500165553</v>
      </c>
      <c r="DM1180" s="175">
        <v>710.97270467062719</v>
      </c>
      <c r="DN1180" s="175">
        <v>609.54504748983652</v>
      </c>
      <c r="DO1180" s="175">
        <v>710.15448069350532</v>
      </c>
      <c r="DP1180" s="175">
        <v>645.10600167042446</v>
      </c>
      <c r="DQ1180" s="175">
        <v>556.04667695387252</v>
      </c>
      <c r="DR1180" s="175">
        <v>580.99520560479868</v>
      </c>
      <c r="DS1180" s="175">
        <v>503.42464391039113</v>
      </c>
      <c r="DT1180" s="175">
        <v>441.37837442658753</v>
      </c>
      <c r="DU1180" s="175">
        <v>1232.8653221766533</v>
      </c>
      <c r="DV1180" s="175">
        <v>1160.2056626344383</v>
      </c>
      <c r="DW1180" s="175">
        <v>1088.4486120417957</v>
      </c>
      <c r="DX1180" s="175">
        <v>910.1707883101202</v>
      </c>
      <c r="DY1180" s="175">
        <v>1087.5460030922234</v>
      </c>
      <c r="DZ1180" s="175">
        <v>1015.788952499582</v>
      </c>
      <c r="EA1180" s="175">
        <v>837.51112876790705</v>
      </c>
      <c r="EB1180" s="175">
        <v>944.03190190693931</v>
      </c>
      <c r="EC1180" s="175">
        <v>753.14020291247527</v>
      </c>
      <c r="ED1180" s="175">
        <v>661.4037710413462</v>
      </c>
      <c r="EE1180" s="175">
        <v>1014.8863435500098</v>
      </c>
      <c r="EF1180" s="175">
        <v>943.12929295736706</v>
      </c>
      <c r="EG1180" s="175">
        <v>752.2375939629037</v>
      </c>
      <c r="EH1180" s="175">
        <v>857.35682540607252</v>
      </c>
      <c r="EI1180" s="175">
        <v>686.29315220217177</v>
      </c>
      <c r="EJ1180" s="175">
        <v>608.01165899150874</v>
      </c>
      <c r="EK1180" s="175">
        <v>772.98589955064199</v>
      </c>
      <c r="EL1180" s="175">
        <v>633.5642994970143</v>
      </c>
      <c r="EM1180" s="175">
        <v>554.74764302342498</v>
      </c>
      <c r="EN1180" s="175">
        <v>452.51046741110866</v>
      </c>
      <c r="EO1180" s="175">
        <v>1352.1578957306665</v>
      </c>
      <c r="EP1180" s="175">
        <v>1271.8047896278986</v>
      </c>
      <c r="EQ1180" s="175">
        <v>1191.774975797917</v>
      </c>
      <c r="ER1180" s="175">
        <v>1119.5814230624976</v>
      </c>
      <c r="ES1180" s="175">
        <v>794.8148341854527</v>
      </c>
      <c r="ET1180" s="175">
        <v>650.68990510716378</v>
      </c>
      <c r="EU1180" s="175">
        <v>601.22171870085185</v>
      </c>
      <c r="EV1180" s="175">
        <v>991.4629167563362</v>
      </c>
      <c r="EW1180" s="175">
        <v>1412.0141184418135</v>
      </c>
      <c r="EX1180" s="175">
        <v>390.53671946827552</v>
      </c>
      <c r="EY1180" s="175">
        <v>635.19838843815398</v>
      </c>
      <c r="EZ1180" s="175">
        <v>711.97025998164406</v>
      </c>
      <c r="FA1180" s="175">
        <v>940.47753933801266</v>
      </c>
    </row>
    <row r="1181" spans="1:157" ht="14.4" x14ac:dyDescent="0.3">
      <c r="A1181" s="176" t="s">
        <v>625</v>
      </c>
      <c r="B1181" s="172">
        <v>0</v>
      </c>
      <c r="C1181" s="173">
        <v>0</v>
      </c>
      <c r="D1181" s="173">
        <v>-45.499867124354409</v>
      </c>
      <c r="E1181" s="173">
        <v>-89.89622015065224</v>
      </c>
      <c r="F1181" s="173">
        <v>-165.89762755765361</v>
      </c>
      <c r="G1181" s="173">
        <v>0</v>
      </c>
      <c r="H1181" s="204">
        <v>0</v>
      </c>
      <c r="I1181" s="175">
        <v>0</v>
      </c>
      <c r="J1181" s="175">
        <v>-66.148736252611414</v>
      </c>
      <c r="K1181" s="175">
        <v>0</v>
      </c>
      <c r="L1181" s="175">
        <v>-7.91476124519113</v>
      </c>
      <c r="M1181" s="175">
        <v>-135.02370549790473</v>
      </c>
      <c r="N1181" s="175">
        <v>-80.372537299056532</v>
      </c>
      <c r="O1181" s="175">
        <v>-198.3985522215298</v>
      </c>
      <c r="P1181" s="175">
        <v>-305.04510863327363</v>
      </c>
      <c r="Q1181" s="175">
        <v>0</v>
      </c>
      <c r="R1181" s="175">
        <v>0</v>
      </c>
      <c r="S1181" s="175">
        <v>0</v>
      </c>
      <c r="T1181" s="175">
        <v>0</v>
      </c>
      <c r="U1181" s="175">
        <v>0</v>
      </c>
      <c r="V1181" s="175">
        <v>0</v>
      </c>
      <c r="W1181" s="175">
        <v>0</v>
      </c>
      <c r="X1181" s="175">
        <v>0</v>
      </c>
      <c r="Y1181" s="175">
        <v>0</v>
      </c>
      <c r="Z1181" s="175">
        <v>0</v>
      </c>
      <c r="AA1181" s="175">
        <v>0</v>
      </c>
      <c r="AB1181" s="175">
        <v>0</v>
      </c>
      <c r="AC1181" s="175">
        <v>0</v>
      </c>
      <c r="AD1181" s="175">
        <v>0</v>
      </c>
      <c r="AE1181" s="175">
        <v>0</v>
      </c>
      <c r="AF1181" s="175">
        <v>-15.918024132320548</v>
      </c>
      <c r="AG1181" s="175">
        <v>0</v>
      </c>
      <c r="AH1181" s="175">
        <v>0</v>
      </c>
      <c r="AI1181" s="175">
        <v>-78.770639253951686</v>
      </c>
      <c r="AJ1181" s="175">
        <v>-199.90987079164938</v>
      </c>
      <c r="AK1181" s="175">
        <v>0</v>
      </c>
      <c r="AL1181" s="175">
        <v>0</v>
      </c>
      <c r="AM1181" s="175">
        <v>-1.2158622754123296</v>
      </c>
      <c r="AN1181" s="175">
        <v>-42.880025658255626</v>
      </c>
      <c r="AO1181" s="175">
        <v>-122.26806978997514</v>
      </c>
      <c r="AP1181" s="175">
        <v>0</v>
      </c>
      <c r="AQ1181" s="175">
        <v>0</v>
      </c>
      <c r="AR1181" s="175">
        <v>0</v>
      </c>
      <c r="AS1181" s="175">
        <v>-15.01700149270861</v>
      </c>
      <c r="AT1181" s="175">
        <v>0</v>
      </c>
      <c r="AU1181" s="175">
        <v>0</v>
      </c>
      <c r="AV1181" s="175">
        <v>-63.490969659621364</v>
      </c>
      <c r="AW1181" s="175">
        <v>-21.110432348952298</v>
      </c>
      <c r="AX1181" s="175">
        <v>-136.89366562168053</v>
      </c>
      <c r="AY1181" s="175">
        <v>-251.41285396686314</v>
      </c>
      <c r="AZ1181" s="175">
        <v>0</v>
      </c>
      <c r="BA1181" s="175">
        <v>0</v>
      </c>
      <c r="BB1181" s="175">
        <v>0</v>
      </c>
      <c r="BC1181" s="175">
        <v>0</v>
      </c>
      <c r="BD1181" s="175">
        <v>0</v>
      </c>
      <c r="BE1181" s="175">
        <v>0</v>
      </c>
      <c r="BF1181" s="175">
        <v>0</v>
      </c>
      <c r="BG1181" s="175">
        <v>0</v>
      </c>
      <c r="BH1181" s="175">
        <v>0</v>
      </c>
      <c r="BI1181" s="175">
        <v>0</v>
      </c>
      <c r="BJ1181" s="175">
        <v>0</v>
      </c>
      <c r="BK1181" s="175">
        <v>0</v>
      </c>
      <c r="BL1181" s="175">
        <v>0</v>
      </c>
      <c r="BM1181" s="175">
        <v>0</v>
      </c>
      <c r="BN1181" s="175">
        <v>0</v>
      </c>
      <c r="BO1181" s="175">
        <v>0</v>
      </c>
      <c r="BP1181" s="175">
        <v>0</v>
      </c>
      <c r="BQ1181" s="175">
        <v>0</v>
      </c>
      <c r="BR1181" s="175">
        <v>-35.956561475968101</v>
      </c>
      <c r="BS1181" s="175">
        <v>-154.73875873086612</v>
      </c>
      <c r="BT1181" s="173">
        <v>0</v>
      </c>
      <c r="BU1181" s="173">
        <v>0</v>
      </c>
      <c r="BV1181" s="173">
        <v>0</v>
      </c>
      <c r="BW1181" s="173">
        <v>0</v>
      </c>
      <c r="BX1181" s="173">
        <v>0</v>
      </c>
      <c r="BY1181" s="174">
        <v>0</v>
      </c>
      <c r="BZ1181" s="175">
        <v>0</v>
      </c>
      <c r="CA1181" s="175">
        <v>0</v>
      </c>
      <c r="CB1181" s="175">
        <v>0</v>
      </c>
      <c r="CC1181" s="175">
        <v>0</v>
      </c>
      <c r="CD1181" s="175">
        <v>0</v>
      </c>
      <c r="CE1181" s="175">
        <v>0</v>
      </c>
      <c r="CF1181" s="175">
        <v>0</v>
      </c>
      <c r="CG1181" s="175">
        <v>0</v>
      </c>
      <c r="CH1181" s="175">
        <v>0</v>
      </c>
      <c r="CI1181" s="175">
        <v>0</v>
      </c>
      <c r="CJ1181" s="175">
        <v>0</v>
      </c>
      <c r="CK1181" s="175">
        <v>0</v>
      </c>
      <c r="CL1181" s="175">
        <v>0</v>
      </c>
      <c r="CM1181" s="175">
        <v>0</v>
      </c>
      <c r="CN1181" s="175">
        <v>0</v>
      </c>
      <c r="CO1181" s="175">
        <v>0</v>
      </c>
      <c r="CP1181" s="175">
        <v>0</v>
      </c>
      <c r="CQ1181" s="175">
        <v>0</v>
      </c>
      <c r="CR1181" s="175">
        <v>0</v>
      </c>
      <c r="CS1181" s="175">
        <v>0</v>
      </c>
      <c r="CT1181" s="175">
        <v>0</v>
      </c>
      <c r="CU1181" s="175">
        <v>0</v>
      </c>
      <c r="CV1181" s="175">
        <v>0</v>
      </c>
      <c r="CW1181" s="175">
        <v>0</v>
      </c>
      <c r="CX1181" s="175">
        <v>0</v>
      </c>
      <c r="CY1181" s="175">
        <v>0</v>
      </c>
      <c r="CZ1181" s="175">
        <v>0</v>
      </c>
      <c r="DA1181" s="175">
        <v>0</v>
      </c>
      <c r="DB1181" s="175">
        <v>0</v>
      </c>
      <c r="DC1181" s="175">
        <v>0</v>
      </c>
      <c r="DD1181" s="175">
        <v>0</v>
      </c>
      <c r="DE1181" s="175">
        <v>0</v>
      </c>
      <c r="DF1181" s="175">
        <v>0</v>
      </c>
      <c r="DG1181" s="175">
        <v>0</v>
      </c>
      <c r="DH1181" s="175">
        <v>0</v>
      </c>
      <c r="DI1181" s="175">
        <v>0</v>
      </c>
      <c r="DJ1181" s="175">
        <v>0</v>
      </c>
      <c r="DK1181" s="175">
        <v>0</v>
      </c>
      <c r="DL1181" s="175">
        <v>0</v>
      </c>
      <c r="DM1181" s="175">
        <v>0</v>
      </c>
      <c r="DN1181" s="175">
        <v>0</v>
      </c>
      <c r="DO1181" s="175">
        <v>0</v>
      </c>
      <c r="DP1181" s="175">
        <v>0</v>
      </c>
      <c r="DQ1181" s="175">
        <v>0</v>
      </c>
      <c r="DR1181" s="175">
        <v>0</v>
      </c>
      <c r="DS1181" s="175">
        <v>0</v>
      </c>
      <c r="DT1181" s="175">
        <v>-45.635458254527066</v>
      </c>
      <c r="DU1181" s="175">
        <v>0</v>
      </c>
      <c r="DV1181" s="175">
        <v>0</v>
      </c>
      <c r="DW1181" s="175">
        <v>0</v>
      </c>
      <c r="DX1181" s="175">
        <v>0</v>
      </c>
      <c r="DY1181" s="175">
        <v>0</v>
      </c>
      <c r="DZ1181" s="175">
        <v>0</v>
      </c>
      <c r="EA1181" s="175">
        <v>0</v>
      </c>
      <c r="EB1181" s="175">
        <v>0</v>
      </c>
      <c r="EC1181" s="175">
        <v>0</v>
      </c>
      <c r="ED1181" s="175">
        <v>0</v>
      </c>
      <c r="EE1181" s="175">
        <v>0</v>
      </c>
      <c r="EF1181" s="175">
        <v>0</v>
      </c>
      <c r="EG1181" s="175">
        <v>0</v>
      </c>
      <c r="EH1181" s="175">
        <v>0</v>
      </c>
      <c r="EI1181" s="175">
        <v>0</v>
      </c>
      <c r="EJ1181" s="175">
        <v>0</v>
      </c>
      <c r="EK1181" s="175">
        <v>0</v>
      </c>
      <c r="EL1181" s="175">
        <v>0</v>
      </c>
      <c r="EM1181" s="175">
        <v>0</v>
      </c>
      <c r="EN1181" s="175">
        <v>-11.474889146033092</v>
      </c>
      <c r="EO1181" s="175">
        <v>0</v>
      </c>
      <c r="EP1181" s="175">
        <v>0</v>
      </c>
      <c r="EQ1181" s="175">
        <v>0</v>
      </c>
      <c r="ER1181" s="175">
        <v>0</v>
      </c>
      <c r="ES1181" s="175">
        <v>0</v>
      </c>
      <c r="ET1181" s="175">
        <v>0</v>
      </c>
      <c r="EU1181" s="175">
        <v>0</v>
      </c>
      <c r="EV1181" s="175">
        <v>0</v>
      </c>
      <c r="EW1181" s="175">
        <v>0</v>
      </c>
      <c r="EX1181" s="175">
        <v>0</v>
      </c>
      <c r="EY1181" s="175">
        <v>0</v>
      </c>
      <c r="EZ1181" s="175">
        <v>0</v>
      </c>
      <c r="FA1181" s="175">
        <v>0</v>
      </c>
    </row>
    <row r="1182" spans="1:157" ht="14.4" x14ac:dyDescent="0.3">
      <c r="A1182" s="176" t="s">
        <v>626</v>
      </c>
      <c r="B1182" s="172">
        <v>0</v>
      </c>
      <c r="C1182" s="173">
        <v>-57.5</v>
      </c>
      <c r="D1182" s="173">
        <v>-62.5</v>
      </c>
      <c r="E1182" s="173">
        <v>-65</v>
      </c>
      <c r="F1182" s="173">
        <v>0</v>
      </c>
      <c r="G1182" s="173">
        <v>-100</v>
      </c>
      <c r="H1182" s="204">
        <v>-100</v>
      </c>
      <c r="I1182" s="175">
        <v>-100</v>
      </c>
      <c r="J1182" s="175">
        <v>-55</v>
      </c>
      <c r="K1182" s="175">
        <v>-100</v>
      </c>
      <c r="L1182" s="175">
        <v>-105.00000000000001</v>
      </c>
      <c r="M1182" s="175">
        <v>-60</v>
      </c>
      <c r="N1182" s="175">
        <v>-115</v>
      </c>
      <c r="O1182" s="175">
        <v>-65</v>
      </c>
      <c r="P1182" s="175">
        <v>0</v>
      </c>
      <c r="Q1182" s="175">
        <v>-100</v>
      </c>
      <c r="R1182" s="175">
        <v>-100</v>
      </c>
      <c r="S1182" s="175">
        <v>-100</v>
      </c>
      <c r="T1182" s="175">
        <v>-100</v>
      </c>
      <c r="U1182" s="175">
        <v>-100</v>
      </c>
      <c r="V1182" s="175">
        <v>-100</v>
      </c>
      <c r="W1182" s="175">
        <v>-100</v>
      </c>
      <c r="X1182" s="175">
        <v>-100</v>
      </c>
      <c r="Y1182" s="175">
        <v>-100</v>
      </c>
      <c r="Z1182" s="175">
        <v>-50</v>
      </c>
      <c r="AA1182" s="175">
        <v>-100</v>
      </c>
      <c r="AB1182" s="175">
        <v>-100</v>
      </c>
      <c r="AC1182" s="175">
        <v>-100</v>
      </c>
      <c r="AD1182" s="175">
        <v>-100</v>
      </c>
      <c r="AE1182" s="175">
        <v>-100</v>
      </c>
      <c r="AF1182" s="175">
        <v>-50</v>
      </c>
      <c r="AG1182" s="175">
        <v>-100</v>
      </c>
      <c r="AH1182" s="175">
        <v>-100</v>
      </c>
      <c r="AI1182" s="175">
        <v>-52.500000000000007</v>
      </c>
      <c r="AJ1182" s="175">
        <v>0</v>
      </c>
      <c r="AK1182" s="175">
        <v>0</v>
      </c>
      <c r="AL1182" s="175">
        <v>-50</v>
      </c>
      <c r="AM1182" s="175">
        <v>-50</v>
      </c>
      <c r="AN1182" s="175">
        <v>-55</v>
      </c>
      <c r="AO1182" s="175">
        <v>0</v>
      </c>
      <c r="AP1182" s="175">
        <v>-100</v>
      </c>
      <c r="AQ1182" s="175">
        <v>-100</v>
      </c>
      <c r="AR1182" s="175">
        <v>-100</v>
      </c>
      <c r="AS1182" s="175">
        <v>-50</v>
      </c>
      <c r="AT1182" s="175">
        <v>-100</v>
      </c>
      <c r="AU1182" s="175">
        <v>-100</v>
      </c>
      <c r="AV1182" s="175">
        <v>-50</v>
      </c>
      <c r="AW1182" s="175">
        <v>-100</v>
      </c>
      <c r="AX1182" s="175">
        <v>-55</v>
      </c>
      <c r="AY1182" s="175">
        <v>0</v>
      </c>
      <c r="AZ1182" s="175">
        <v>-100</v>
      </c>
      <c r="BA1182" s="175">
        <v>-100</v>
      </c>
      <c r="BB1182" s="175">
        <v>-100</v>
      </c>
      <c r="BC1182" s="175">
        <v>-100</v>
      </c>
      <c r="BD1182" s="175">
        <v>-100</v>
      </c>
      <c r="BE1182" s="175">
        <v>-100</v>
      </c>
      <c r="BF1182" s="175">
        <v>-100</v>
      </c>
      <c r="BG1182" s="175">
        <v>-100</v>
      </c>
      <c r="BH1182" s="175">
        <v>-100</v>
      </c>
      <c r="BI1182" s="175">
        <v>-50</v>
      </c>
      <c r="BJ1182" s="175">
        <v>-100</v>
      </c>
      <c r="BK1182" s="175">
        <v>-100</v>
      </c>
      <c r="BL1182" s="175">
        <v>-100</v>
      </c>
      <c r="BM1182" s="175">
        <v>-100</v>
      </c>
      <c r="BN1182" s="175">
        <v>-100</v>
      </c>
      <c r="BO1182" s="175">
        <v>-50</v>
      </c>
      <c r="BP1182" s="175">
        <v>-100</v>
      </c>
      <c r="BQ1182" s="175">
        <v>-100</v>
      </c>
      <c r="BR1182" s="175">
        <v>-50</v>
      </c>
      <c r="BS1182" s="175">
        <v>0</v>
      </c>
      <c r="BT1182" s="173">
        <v>-100</v>
      </c>
      <c r="BU1182" s="173">
        <v>-100</v>
      </c>
      <c r="BV1182" s="173">
        <v>-100</v>
      </c>
      <c r="BW1182" s="173">
        <v>-100</v>
      </c>
      <c r="BX1182" s="173">
        <v>-100</v>
      </c>
      <c r="BY1182" s="174">
        <v>-100</v>
      </c>
      <c r="BZ1182" s="175">
        <v>-100</v>
      </c>
      <c r="CA1182" s="175">
        <v>-100</v>
      </c>
      <c r="CB1182" s="175">
        <v>-100</v>
      </c>
      <c r="CC1182" s="175">
        <v>-100</v>
      </c>
      <c r="CD1182" s="175">
        <v>-100</v>
      </c>
      <c r="CE1182" s="175">
        <v>-100</v>
      </c>
      <c r="CF1182" s="175">
        <v>-100</v>
      </c>
      <c r="CG1182" s="175">
        <v>-100</v>
      </c>
      <c r="CH1182" s="175">
        <v>-100</v>
      </c>
      <c r="CI1182" s="175">
        <v>-100</v>
      </c>
      <c r="CJ1182" s="175">
        <v>-100</v>
      </c>
      <c r="CK1182" s="175">
        <v>-100</v>
      </c>
      <c r="CL1182" s="175">
        <v>-100</v>
      </c>
      <c r="CM1182" s="175">
        <v>-100</v>
      </c>
      <c r="CN1182" s="175">
        <v>-100</v>
      </c>
      <c r="CO1182" s="175">
        <v>-100</v>
      </c>
      <c r="CP1182" s="175">
        <v>-100</v>
      </c>
      <c r="CQ1182" s="175">
        <v>-100</v>
      </c>
      <c r="CR1182" s="175">
        <v>-100</v>
      </c>
      <c r="CS1182" s="175">
        <v>-100</v>
      </c>
      <c r="CT1182" s="175">
        <v>-100</v>
      </c>
      <c r="CU1182" s="175">
        <v>-100</v>
      </c>
      <c r="CV1182" s="175">
        <v>-100</v>
      </c>
      <c r="CW1182" s="175">
        <v>-100</v>
      </c>
      <c r="CX1182" s="175">
        <v>-100</v>
      </c>
      <c r="CY1182" s="175">
        <v>-100</v>
      </c>
      <c r="CZ1182" s="175">
        <v>-100</v>
      </c>
      <c r="DA1182" s="175">
        <v>-100</v>
      </c>
      <c r="DB1182" s="175">
        <v>-100</v>
      </c>
      <c r="DC1182" s="175">
        <v>-100</v>
      </c>
      <c r="DD1182" s="175">
        <v>-100</v>
      </c>
      <c r="DE1182" s="175">
        <v>-100</v>
      </c>
      <c r="DF1182" s="175">
        <v>0</v>
      </c>
      <c r="DG1182" s="175">
        <v>-50</v>
      </c>
      <c r="DH1182" s="175">
        <v>-50</v>
      </c>
      <c r="DI1182" s="175">
        <v>-50</v>
      </c>
      <c r="DJ1182" s="175">
        <v>0</v>
      </c>
      <c r="DK1182" s="175">
        <v>-100</v>
      </c>
      <c r="DL1182" s="175">
        <v>-100</v>
      </c>
      <c r="DM1182" s="175">
        <v>-100</v>
      </c>
      <c r="DN1182" s="175">
        <v>-50</v>
      </c>
      <c r="DO1182" s="175">
        <v>-100</v>
      </c>
      <c r="DP1182" s="175">
        <v>-100</v>
      </c>
      <c r="DQ1182" s="175">
        <v>-50</v>
      </c>
      <c r="DR1182" s="175">
        <v>-100</v>
      </c>
      <c r="DS1182" s="175">
        <v>-50</v>
      </c>
      <c r="DT1182" s="175">
        <v>0</v>
      </c>
      <c r="DU1182" s="175">
        <v>-100</v>
      </c>
      <c r="DV1182" s="175">
        <v>-100</v>
      </c>
      <c r="DW1182" s="175">
        <v>-100</v>
      </c>
      <c r="DX1182" s="175">
        <v>-100</v>
      </c>
      <c r="DY1182" s="175">
        <v>-100</v>
      </c>
      <c r="DZ1182" s="175">
        <v>-100</v>
      </c>
      <c r="EA1182" s="175">
        <v>-100</v>
      </c>
      <c r="EB1182" s="175">
        <v>-100</v>
      </c>
      <c r="EC1182" s="175">
        <v>-100</v>
      </c>
      <c r="ED1182" s="175">
        <v>-50</v>
      </c>
      <c r="EE1182" s="175">
        <v>-100</v>
      </c>
      <c r="EF1182" s="175">
        <v>-100</v>
      </c>
      <c r="EG1182" s="175">
        <v>-100</v>
      </c>
      <c r="EH1182" s="175">
        <v>-100</v>
      </c>
      <c r="EI1182" s="175">
        <v>-100</v>
      </c>
      <c r="EJ1182" s="175">
        <v>-50</v>
      </c>
      <c r="EK1182" s="175">
        <v>-100</v>
      </c>
      <c r="EL1182" s="175">
        <v>-100</v>
      </c>
      <c r="EM1182" s="175">
        <v>-50</v>
      </c>
      <c r="EN1182" s="175">
        <v>0</v>
      </c>
      <c r="EO1182" s="175">
        <v>-100</v>
      </c>
      <c r="EP1182" s="175">
        <v>-100</v>
      </c>
      <c r="EQ1182" s="175">
        <v>-100</v>
      </c>
      <c r="ER1182" s="175">
        <v>-100</v>
      </c>
      <c r="ES1182" s="175">
        <v>-100</v>
      </c>
      <c r="ET1182" s="175">
        <v>-100</v>
      </c>
      <c r="EU1182" s="175">
        <v>-100</v>
      </c>
      <c r="EV1182" s="175">
        <v>-100</v>
      </c>
      <c r="EW1182" s="175">
        <v>-100</v>
      </c>
      <c r="EX1182" s="175">
        <v>0</v>
      </c>
      <c r="EY1182" s="175">
        <v>-50</v>
      </c>
      <c r="EZ1182" s="175">
        <v>-100</v>
      </c>
      <c r="FA1182" s="175">
        <v>-100</v>
      </c>
    </row>
    <row r="1183" spans="1:157" ht="14.4" x14ac:dyDescent="0.3">
      <c r="A1183" s="177" t="s">
        <v>627</v>
      </c>
      <c r="B1183" s="178">
        <v>0</v>
      </c>
      <c r="C1183" s="80">
        <v>-83.333333333333329</v>
      </c>
      <c r="D1183" s="80">
        <v>-83.333333333333329</v>
      </c>
      <c r="E1183" s="80">
        <v>-83.333333333333329</v>
      </c>
      <c r="F1183" s="80">
        <v>-83.333333333333329</v>
      </c>
      <c r="G1183" s="80">
        <v>-166.66666666666666</v>
      </c>
      <c r="H1183" s="190">
        <v>-166.66666666666666</v>
      </c>
      <c r="I1183" s="82">
        <v>-166.66666666666666</v>
      </c>
      <c r="J1183" s="82">
        <v>-166.66666666666666</v>
      </c>
      <c r="K1183" s="82">
        <v>-166.66666666666666</v>
      </c>
      <c r="L1183" s="82">
        <v>-166.66666666666666</v>
      </c>
      <c r="M1183" s="82">
        <v>-166.66666666666666</v>
      </c>
      <c r="N1183" s="82">
        <v>-166.66666666666666</v>
      </c>
      <c r="O1183" s="82">
        <v>-166.66666666666666</v>
      </c>
      <c r="P1183" s="82">
        <v>-166.66666666666666</v>
      </c>
      <c r="Q1183" s="82">
        <v>-250</v>
      </c>
      <c r="R1183" s="82">
        <v>-250</v>
      </c>
      <c r="S1183" s="82">
        <v>-250</v>
      </c>
      <c r="T1183" s="82">
        <v>-250</v>
      </c>
      <c r="U1183" s="82">
        <v>-250</v>
      </c>
      <c r="V1183" s="82">
        <v>-250</v>
      </c>
      <c r="W1183" s="82">
        <v>-250</v>
      </c>
      <c r="X1183" s="82">
        <v>-250</v>
      </c>
      <c r="Y1183" s="82">
        <v>-250</v>
      </c>
      <c r="Z1183" s="82">
        <v>-250</v>
      </c>
      <c r="AA1183" s="82">
        <v>-250</v>
      </c>
      <c r="AB1183" s="82">
        <v>-250</v>
      </c>
      <c r="AC1183" s="82">
        <v>-250</v>
      </c>
      <c r="AD1183" s="82">
        <v>-250</v>
      </c>
      <c r="AE1183" s="82">
        <v>-250</v>
      </c>
      <c r="AF1183" s="82">
        <v>-250</v>
      </c>
      <c r="AG1183" s="82">
        <v>-250</v>
      </c>
      <c r="AH1183" s="82">
        <v>-250</v>
      </c>
      <c r="AI1183" s="82">
        <v>-250</v>
      </c>
      <c r="AJ1183" s="82">
        <v>-250</v>
      </c>
      <c r="AK1183" s="82">
        <v>0</v>
      </c>
      <c r="AL1183" s="82">
        <v>-83.333333333333329</v>
      </c>
      <c r="AM1183" s="82">
        <v>-83.333333333333329</v>
      </c>
      <c r="AN1183" s="82">
        <v>-83.333333333333329</v>
      </c>
      <c r="AO1183" s="82">
        <v>-83.333333333333329</v>
      </c>
      <c r="AP1183" s="82">
        <v>-166.66666666666666</v>
      </c>
      <c r="AQ1183" s="82">
        <v>-166.66666666666666</v>
      </c>
      <c r="AR1183" s="82">
        <v>-166.66666666666666</v>
      </c>
      <c r="AS1183" s="82">
        <v>-166.66666666666666</v>
      </c>
      <c r="AT1183" s="82">
        <v>-166.66666666666666</v>
      </c>
      <c r="AU1183" s="82">
        <v>-166.66666666666666</v>
      </c>
      <c r="AV1183" s="82">
        <v>-166.66666666666666</v>
      </c>
      <c r="AW1183" s="82">
        <v>-166.66666666666666</v>
      </c>
      <c r="AX1183" s="82">
        <v>-166.66666666666666</v>
      </c>
      <c r="AY1183" s="82">
        <v>-166.66666666666666</v>
      </c>
      <c r="AZ1183" s="82">
        <v>-250</v>
      </c>
      <c r="BA1183" s="82">
        <v>-250</v>
      </c>
      <c r="BB1183" s="82">
        <v>-250</v>
      </c>
      <c r="BC1183" s="82">
        <v>-250</v>
      </c>
      <c r="BD1183" s="82">
        <v>-250</v>
      </c>
      <c r="BE1183" s="82">
        <v>-250</v>
      </c>
      <c r="BF1183" s="82">
        <v>-250</v>
      </c>
      <c r="BG1183" s="82">
        <v>-250</v>
      </c>
      <c r="BH1183" s="82">
        <v>-250</v>
      </c>
      <c r="BI1183" s="82">
        <v>-250</v>
      </c>
      <c r="BJ1183" s="82">
        <v>-250</v>
      </c>
      <c r="BK1183" s="82">
        <v>-250</v>
      </c>
      <c r="BL1183" s="82">
        <v>-250</v>
      </c>
      <c r="BM1183" s="82">
        <v>-250</v>
      </c>
      <c r="BN1183" s="82">
        <v>-250</v>
      </c>
      <c r="BO1183" s="82">
        <v>-250</v>
      </c>
      <c r="BP1183" s="82">
        <v>-250</v>
      </c>
      <c r="BQ1183" s="82">
        <v>-250</v>
      </c>
      <c r="BR1183" s="82">
        <v>-250</v>
      </c>
      <c r="BS1183" s="82">
        <v>-250</v>
      </c>
      <c r="BT1183" s="80">
        <v>-333.33333333333331</v>
      </c>
      <c r="BU1183" s="80">
        <v>-333.33333333333331</v>
      </c>
      <c r="BV1183" s="80">
        <v>-333.33333333333331</v>
      </c>
      <c r="BW1183" s="80">
        <v>-333.33333333333331</v>
      </c>
      <c r="BX1183" s="80">
        <v>-333.33333333333331</v>
      </c>
      <c r="BY1183" s="81">
        <v>-333.33333333333331</v>
      </c>
      <c r="BZ1183" s="82">
        <v>-333.33333333333331</v>
      </c>
      <c r="CA1183" s="82">
        <v>-333.33333333333331</v>
      </c>
      <c r="CB1183" s="82">
        <v>-333.33333333333331</v>
      </c>
      <c r="CC1183" s="82">
        <v>-333.33333333333331</v>
      </c>
      <c r="CD1183" s="82">
        <v>-333.33333333333331</v>
      </c>
      <c r="CE1183" s="82">
        <v>-333.33333333333331</v>
      </c>
      <c r="CF1183" s="82">
        <v>-333.33333333333331</v>
      </c>
      <c r="CG1183" s="82">
        <v>-333.33333333333331</v>
      </c>
      <c r="CH1183" s="82">
        <v>-333.33333333333331</v>
      </c>
      <c r="CI1183" s="82">
        <v>-333.33333333333331</v>
      </c>
      <c r="CJ1183" s="82">
        <v>-416.66666666666669</v>
      </c>
      <c r="CK1183" s="82">
        <v>-416.66666666666669</v>
      </c>
      <c r="CL1183" s="82">
        <v>-416.66666666666669</v>
      </c>
      <c r="CM1183" s="82">
        <v>-416.66666666666669</v>
      </c>
      <c r="CN1183" s="82">
        <v>-416.66666666666669</v>
      </c>
      <c r="CO1183" s="82">
        <v>-416.66666666666669</v>
      </c>
      <c r="CP1183" s="82">
        <v>-416.66666666666669</v>
      </c>
      <c r="CQ1183" s="82">
        <v>-416.66666666666669</v>
      </c>
      <c r="CR1183" s="82">
        <v>-500</v>
      </c>
      <c r="CS1183" s="82">
        <v>-583.33333333333337</v>
      </c>
      <c r="CT1183" s="82">
        <v>-666.66666666666663</v>
      </c>
      <c r="CU1183" s="82">
        <v>-416.66666666666669</v>
      </c>
      <c r="CV1183" s="82">
        <v>-416.66666666666669</v>
      </c>
      <c r="CW1183" s="82">
        <v>-416.66666666666669</v>
      </c>
      <c r="CX1183" s="82">
        <v>-416.66666666666669</v>
      </c>
      <c r="CY1183" s="82">
        <v>-416.66666666666669</v>
      </c>
      <c r="CZ1183" s="82">
        <v>-416.66666666666669</v>
      </c>
      <c r="DA1183" s="82">
        <v>-416.66666666666669</v>
      </c>
      <c r="DB1183" s="82">
        <v>-416.66666666666669</v>
      </c>
      <c r="DC1183" s="82">
        <v>-500</v>
      </c>
      <c r="DD1183" s="82">
        <v>-583.33333333333337</v>
      </c>
      <c r="DE1183" s="82">
        <v>-666.66666666666663</v>
      </c>
      <c r="DF1183" s="82">
        <v>0</v>
      </c>
      <c r="DG1183" s="82">
        <v>-83.333333333333329</v>
      </c>
      <c r="DH1183" s="82">
        <v>-83.333333333333329</v>
      </c>
      <c r="DI1183" s="82">
        <v>-83.333333333333329</v>
      </c>
      <c r="DJ1183" s="82">
        <v>-83.333333333333329</v>
      </c>
      <c r="DK1183" s="82">
        <v>-166.66666666666666</v>
      </c>
      <c r="DL1183" s="82">
        <v>-166.66666666666666</v>
      </c>
      <c r="DM1183" s="82">
        <v>-166.66666666666666</v>
      </c>
      <c r="DN1183" s="82">
        <v>-166.66666666666666</v>
      </c>
      <c r="DO1183" s="82">
        <v>-166.66666666666666</v>
      </c>
      <c r="DP1183" s="82">
        <v>-166.66666666666666</v>
      </c>
      <c r="DQ1183" s="82">
        <v>-166.66666666666666</v>
      </c>
      <c r="DR1183" s="82">
        <v>-166.66666666666666</v>
      </c>
      <c r="DS1183" s="82">
        <v>-166.66666666666666</v>
      </c>
      <c r="DT1183" s="82">
        <v>-166.66666666666666</v>
      </c>
      <c r="DU1183" s="82">
        <v>-250</v>
      </c>
      <c r="DV1183" s="82">
        <v>-250</v>
      </c>
      <c r="DW1183" s="82">
        <v>-250</v>
      </c>
      <c r="DX1183" s="82">
        <v>-250</v>
      </c>
      <c r="DY1183" s="82">
        <v>-250</v>
      </c>
      <c r="DZ1183" s="82">
        <v>-250</v>
      </c>
      <c r="EA1183" s="82">
        <v>-250</v>
      </c>
      <c r="EB1183" s="82">
        <v>-250</v>
      </c>
      <c r="EC1183" s="82">
        <v>-250</v>
      </c>
      <c r="ED1183" s="82">
        <v>-250</v>
      </c>
      <c r="EE1183" s="82">
        <v>-250</v>
      </c>
      <c r="EF1183" s="82">
        <v>-250</v>
      </c>
      <c r="EG1183" s="82">
        <v>-250</v>
      </c>
      <c r="EH1183" s="82">
        <v>-250</v>
      </c>
      <c r="EI1183" s="82">
        <v>-250</v>
      </c>
      <c r="EJ1183" s="82">
        <v>-250</v>
      </c>
      <c r="EK1183" s="82">
        <v>-250</v>
      </c>
      <c r="EL1183" s="82">
        <v>-250</v>
      </c>
      <c r="EM1183" s="82">
        <v>-250</v>
      </c>
      <c r="EN1183" s="82">
        <v>-250</v>
      </c>
      <c r="EO1183" s="82">
        <v>-333.33333333333331</v>
      </c>
      <c r="EP1183" s="82">
        <v>-333.33333333333331</v>
      </c>
      <c r="EQ1183" s="82">
        <v>-333.33333333333331</v>
      </c>
      <c r="ER1183" s="82">
        <v>-333.33333333333331</v>
      </c>
      <c r="ES1183" s="82">
        <v>-333.33333333333331</v>
      </c>
      <c r="ET1183" s="82">
        <v>-333.33333333333331</v>
      </c>
      <c r="EU1183" s="82">
        <v>-333.33333333333331</v>
      </c>
      <c r="EV1183" s="82">
        <v>-333.33333333333331</v>
      </c>
      <c r="EW1183" s="82">
        <v>-416.66666666666669</v>
      </c>
      <c r="EX1183" s="82">
        <v>0</v>
      </c>
      <c r="EY1183" s="82">
        <v>-83.333333333333329</v>
      </c>
      <c r="EZ1183" s="82">
        <v>-166.66666666666666</v>
      </c>
      <c r="FA1183" s="82">
        <v>-250</v>
      </c>
    </row>
    <row r="1184" spans="1:157" ht="21.75" customHeight="1" x14ac:dyDescent="0.25">
      <c r="A1184" s="83" t="s">
        <v>628</v>
      </c>
      <c r="B1184" s="179"/>
      <c r="C1184" s="85"/>
      <c r="D1184" s="85"/>
      <c r="E1184" s="85"/>
      <c r="F1184" s="85"/>
      <c r="G1184" s="85"/>
      <c r="H1184" s="191"/>
      <c r="I1184" s="85"/>
      <c r="J1184" s="85"/>
      <c r="K1184" s="85"/>
      <c r="L1184" s="85"/>
      <c r="M1184" s="85"/>
      <c r="N1184" s="85"/>
      <c r="O1184" s="85"/>
      <c r="P1184" s="85"/>
      <c r="Q1184" s="85"/>
      <c r="R1184" s="85"/>
      <c r="S1184" s="85"/>
      <c r="T1184" s="85"/>
      <c r="U1184" s="85"/>
      <c r="V1184" s="85"/>
      <c r="W1184" s="85"/>
      <c r="X1184" s="85"/>
      <c r="Y1184" s="85"/>
      <c r="Z1184" s="85"/>
      <c r="AA1184" s="85"/>
      <c r="AB1184" s="85"/>
      <c r="AC1184" s="85"/>
      <c r="AD1184" s="85"/>
      <c r="AE1184" s="85"/>
      <c r="AF1184" s="85"/>
      <c r="AG1184" s="85"/>
      <c r="AH1184" s="85"/>
      <c r="AI1184" s="85"/>
      <c r="AJ1184" s="85"/>
      <c r="AK1184" s="85"/>
      <c r="AL1184" s="85"/>
      <c r="AM1184" s="85"/>
      <c r="AN1184" s="85"/>
      <c r="AO1184" s="85"/>
      <c r="AP1184" s="85"/>
      <c r="AQ1184" s="85"/>
      <c r="AR1184" s="85"/>
      <c r="AS1184" s="85"/>
      <c r="AT1184" s="85"/>
      <c r="AU1184" s="85"/>
      <c r="AV1184" s="85"/>
      <c r="AW1184" s="85"/>
      <c r="AX1184" s="85"/>
      <c r="AY1184" s="85"/>
      <c r="AZ1184" s="85"/>
      <c r="BA1184" s="85"/>
      <c r="BB1184" s="85"/>
      <c r="BC1184" s="85"/>
      <c r="BD1184" s="85"/>
      <c r="BE1184" s="85"/>
      <c r="BF1184" s="85"/>
      <c r="BG1184" s="85"/>
      <c r="BH1184" s="85"/>
      <c r="BI1184" s="85"/>
      <c r="BJ1184" s="85"/>
      <c r="BK1184" s="85"/>
      <c r="BL1184" s="85"/>
      <c r="BM1184" s="85"/>
      <c r="BN1184" s="85"/>
      <c r="BO1184" s="85"/>
      <c r="BP1184" s="85"/>
      <c r="BQ1184" s="85"/>
      <c r="BR1184" s="85"/>
      <c r="BS1184" s="85"/>
      <c r="BT1184" s="85"/>
      <c r="BU1184" s="86"/>
      <c r="BV1184" s="86"/>
      <c r="BW1184" s="86"/>
      <c r="BX1184" s="86"/>
      <c r="BY1184" s="86"/>
      <c r="BZ1184" s="86"/>
      <c r="CA1184" s="86"/>
      <c r="CB1184" s="86"/>
      <c r="CC1184" s="86"/>
      <c r="CD1184" s="86"/>
      <c r="CE1184" s="86"/>
      <c r="CF1184" s="86"/>
      <c r="CG1184" s="86"/>
      <c r="CH1184" s="86"/>
      <c r="CI1184" s="86"/>
      <c r="CJ1184" s="86"/>
      <c r="CK1184" s="86"/>
      <c r="CL1184" s="86"/>
      <c r="CM1184" s="86"/>
      <c r="CN1184" s="86"/>
      <c r="CO1184" s="86"/>
      <c r="CP1184" s="86"/>
      <c r="CQ1184" s="86"/>
      <c r="CR1184" s="86"/>
      <c r="CS1184" s="86"/>
      <c r="CT1184" s="86"/>
      <c r="CU1184" s="86"/>
      <c r="CV1184" s="86"/>
      <c r="CW1184" s="86"/>
      <c r="CX1184" s="86"/>
      <c r="CY1184" s="86"/>
      <c r="CZ1184" s="86"/>
      <c r="DA1184" s="86"/>
      <c r="DB1184" s="86"/>
      <c r="DC1184" s="86"/>
      <c r="DD1184" s="86"/>
      <c r="DE1184" s="86"/>
      <c r="DF1184" s="86"/>
      <c r="DG1184" s="86"/>
      <c r="DH1184" s="86"/>
      <c r="DI1184" s="86"/>
      <c r="DJ1184" s="86"/>
      <c r="DK1184" s="86"/>
      <c r="DL1184" s="86"/>
      <c r="DM1184" s="86"/>
      <c r="DN1184" s="86"/>
      <c r="DO1184" s="86"/>
      <c r="DP1184" s="86"/>
      <c r="DQ1184" s="86"/>
      <c r="DR1184" s="86"/>
      <c r="DS1184" s="86"/>
      <c r="DT1184" s="86"/>
      <c r="DU1184" s="86"/>
      <c r="DV1184" s="86"/>
      <c r="DW1184" s="86"/>
      <c r="DX1184" s="86"/>
      <c r="DY1184" s="86"/>
      <c r="DZ1184" s="86"/>
      <c r="EA1184" s="86"/>
      <c r="EB1184" s="86"/>
      <c r="EC1184" s="86"/>
      <c r="ED1184" s="86"/>
      <c r="EE1184" s="86"/>
      <c r="EF1184" s="86"/>
      <c r="EG1184" s="86"/>
      <c r="EH1184" s="86"/>
      <c r="EI1184" s="86"/>
      <c r="EJ1184" s="86"/>
      <c r="EK1184" s="86"/>
      <c r="EL1184" s="86"/>
      <c r="EM1184" s="86"/>
      <c r="EN1184" s="86"/>
      <c r="EO1184" s="86"/>
      <c r="EP1184" s="86"/>
      <c r="EQ1184" s="86"/>
      <c r="ER1184" s="86"/>
      <c r="ES1184" s="86"/>
      <c r="ET1184" s="86"/>
      <c r="EU1184" s="86"/>
      <c r="EV1184" s="86"/>
      <c r="EW1184" s="86"/>
      <c r="EX1184" s="86"/>
      <c r="EY1184" s="86"/>
      <c r="EZ1184" s="86"/>
      <c r="FA1184" s="86"/>
    </row>
    <row r="1185" spans="1:157" ht="15" x14ac:dyDescent="0.35">
      <c r="A1185" s="87" t="s">
        <v>629</v>
      </c>
      <c r="B1185" s="88">
        <v>8.9701474964345138</v>
      </c>
      <c r="C1185" s="89">
        <v>17.998386347864564</v>
      </c>
      <c r="D1185" s="89">
        <v>16.312102943866112</v>
      </c>
      <c r="E1185" s="89">
        <v>14.733554722143721</v>
      </c>
      <c r="F1185" s="89">
        <v>12.031263242488707</v>
      </c>
      <c r="G1185" s="89">
        <v>24.105457390610823</v>
      </c>
      <c r="H1185" s="192">
        <v>22.805749839265506</v>
      </c>
      <c r="I1185" s="90">
        <v>21.565148201336836</v>
      </c>
      <c r="J1185" s="90">
        <v>18.593235517948049</v>
      </c>
      <c r="K1185" s="90">
        <v>21.505913119089648</v>
      </c>
      <c r="L1185" s="90">
        <v>20.164341206441431</v>
      </c>
      <c r="M1185" s="90">
        <v>16.735044385326606</v>
      </c>
      <c r="N1185" s="90">
        <v>18.209488835135815</v>
      </c>
      <c r="O1185" s="90">
        <v>15.025242123293213</v>
      </c>
      <c r="P1185" s="90">
        <v>12.14800402619661</v>
      </c>
      <c r="Q1185" s="90">
        <v>34.062158283616959</v>
      </c>
      <c r="R1185" s="90">
        <v>32.535459681985493</v>
      </c>
      <c r="S1185" s="90">
        <v>31.124577125939332</v>
      </c>
      <c r="T1185" s="90">
        <v>27.941872904214243</v>
      </c>
      <c r="U1185" s="90">
        <v>31.08249772582824</v>
      </c>
      <c r="V1185" s="90">
        <v>29.719243017478835</v>
      </c>
      <c r="W1185" s="90">
        <v>26.595636611679037</v>
      </c>
      <c r="X1185" s="90">
        <v>28.347908676038035</v>
      </c>
      <c r="Y1185" s="90">
        <v>25.343863576767976</v>
      </c>
      <c r="Z1185" s="90">
        <v>22.928031790934796</v>
      </c>
      <c r="AA1185" s="90">
        <v>29.678343138043587</v>
      </c>
      <c r="AB1185" s="90">
        <v>28.307008796602791</v>
      </c>
      <c r="AC1185" s="90">
        <v>25.306126845294184</v>
      </c>
      <c r="AD1185" s="90">
        <v>26.970399121445062</v>
      </c>
      <c r="AE1185" s="90">
        <v>24.040849868483466</v>
      </c>
      <c r="AF1185" s="90">
        <v>21.459254471379015</v>
      </c>
      <c r="AG1185" s="90">
        <v>25.703860750729977</v>
      </c>
      <c r="AH1185" s="90">
        <v>22.776243128672832</v>
      </c>
      <c r="AI1185" s="90">
        <v>19.763541596863803</v>
      </c>
      <c r="AJ1185" s="90">
        <v>16.495302811097549</v>
      </c>
      <c r="AK1185" s="90">
        <v>7.2822247988062108</v>
      </c>
      <c r="AL1185" s="90">
        <v>10.893015550427602</v>
      </c>
      <c r="AM1185" s="90">
        <v>10.207532813114897</v>
      </c>
      <c r="AN1185" s="90">
        <v>9.466831307986979</v>
      </c>
      <c r="AO1185" s="90">
        <v>8.0554782649125478</v>
      </c>
      <c r="AP1185" s="90">
        <v>13.876041171353149</v>
      </c>
      <c r="AQ1185" s="90">
        <v>13.189177424526259</v>
      </c>
      <c r="AR1185" s="90">
        <v>12.536289086585265</v>
      </c>
      <c r="AS1185" s="90">
        <v>11.250568791196663</v>
      </c>
      <c r="AT1185" s="90">
        <v>12.517434476598455</v>
      </c>
      <c r="AU1185" s="90">
        <v>11.890082730494459</v>
      </c>
      <c r="AV1185" s="90">
        <v>10.596674504217459</v>
      </c>
      <c r="AW1185" s="90">
        <v>11.168370865677533</v>
      </c>
      <c r="AX1185" s="90">
        <v>9.6065017299731572</v>
      </c>
      <c r="AY1185" s="90">
        <v>8.0616840507074432</v>
      </c>
      <c r="AZ1185" s="90">
        <v>18.76649894999921</v>
      </c>
      <c r="BA1185" s="90">
        <v>18.058738492106261</v>
      </c>
      <c r="BB1185" s="90">
        <v>17.319953607810024</v>
      </c>
      <c r="BC1185" s="90">
        <v>15.684077708497876</v>
      </c>
      <c r="BD1185" s="90">
        <v>17.311161508762591</v>
      </c>
      <c r="BE1185" s="90">
        <v>16.612193149917076</v>
      </c>
      <c r="BF1185" s="90">
        <v>14.992352061478517</v>
      </c>
      <c r="BG1185" s="90">
        <v>15.877389918165909</v>
      </c>
      <c r="BH1185" s="90">
        <v>14.335203074229552</v>
      </c>
      <c r="BI1185" s="90">
        <v>13.121789048915899</v>
      </c>
      <c r="BJ1185" s="90">
        <v>16.603401050869646</v>
      </c>
      <c r="BK1185" s="90">
        <v>15.868597819118476</v>
      </c>
      <c r="BL1185" s="90">
        <v>14.327090945650564</v>
      </c>
      <c r="BM1185" s="90">
        <v>15.180393317917707</v>
      </c>
      <c r="BN1185" s="90">
        <v>13.680452986948575</v>
      </c>
      <c r="BO1185" s="90">
        <v>12.475702150217471</v>
      </c>
      <c r="BP1185" s="90">
        <v>14.513564747847655</v>
      </c>
      <c r="BQ1185" s="90">
        <v>13.036187935680921</v>
      </c>
      <c r="BR1185" s="90">
        <v>11.723519991457017</v>
      </c>
      <c r="BS1185" s="90">
        <v>10.121196040746684</v>
      </c>
      <c r="BT1185" s="89">
        <v>38.360699350741427</v>
      </c>
      <c r="BU1185" s="180">
        <v>36.642477390237438</v>
      </c>
      <c r="BV1185" s="180">
        <v>35.159303315568664</v>
      </c>
      <c r="BW1185" s="180">
        <v>33.639121585372926</v>
      </c>
      <c r="BX1185" s="180">
        <v>27.683647950478235</v>
      </c>
      <c r="BY1185" s="181">
        <v>24.750102206451107</v>
      </c>
      <c r="BZ1185" s="182">
        <v>23.461537310894471</v>
      </c>
      <c r="CA1185" s="182">
        <v>31.005643072183492</v>
      </c>
      <c r="CB1185" s="182">
        <v>20.795348736474509</v>
      </c>
      <c r="CC1185" s="182">
        <v>20.09808218196217</v>
      </c>
      <c r="CD1185" s="182">
        <v>19.390321724069228</v>
      </c>
      <c r="CE1185" s="182">
        <v>18.691353365223698</v>
      </c>
      <c r="CF1185" s="182">
        <v>15.656362913700036</v>
      </c>
      <c r="CG1185" s="182">
        <v>14.187637828408374</v>
      </c>
      <c r="CH1185" s="182">
        <v>13.543125868380161</v>
      </c>
      <c r="CI1185" s="182">
        <v>17.407541755497917</v>
      </c>
      <c r="CJ1185" s="182">
        <v>44.9882221210285</v>
      </c>
      <c r="CK1185" s="182">
        <v>41.530165236470708</v>
      </c>
      <c r="CL1185" s="182">
        <v>38.072108351912924</v>
      </c>
      <c r="CM1185" s="182">
        <v>34.78912612981631</v>
      </c>
      <c r="CN1185" s="182">
        <v>30.151450677742378</v>
      </c>
      <c r="CO1185" s="182">
        <v>28.860899285777279</v>
      </c>
      <c r="CP1185" s="182">
        <v>25.908734606346442</v>
      </c>
      <c r="CQ1185" s="182">
        <v>34.450075971547761</v>
      </c>
      <c r="CR1185" s="182">
        <v>42.481153394428375</v>
      </c>
      <c r="CS1185" s="182">
        <v>53.550514876354129</v>
      </c>
      <c r="CT1185" s="182">
        <v>62.199993420373701</v>
      </c>
      <c r="CU1185" s="182">
        <v>23.442597266089422</v>
      </c>
      <c r="CV1185" s="182">
        <v>21.979923961288758</v>
      </c>
      <c r="CW1185" s="182">
        <v>20.517250656488095</v>
      </c>
      <c r="CX1185" s="182">
        <v>18.92363126072091</v>
      </c>
      <c r="CY1185" s="182">
        <v>16.638780061418689</v>
      </c>
      <c r="CZ1185" s="182">
        <v>15.948548764885059</v>
      </c>
      <c r="DA1185" s="182">
        <v>14.477810891826179</v>
      </c>
      <c r="DB1185" s="182">
        <v>18.794830180200858</v>
      </c>
      <c r="DC1185" s="182">
        <v>22.487801828545368</v>
      </c>
      <c r="DD1185" s="182">
        <v>27.279079013267005</v>
      </c>
      <c r="DE1185" s="182">
        <v>31.417312960388696</v>
      </c>
      <c r="DF1185" s="182">
        <v>8.7883222092832298</v>
      </c>
      <c r="DG1185" s="182">
        <v>13.196152636489627</v>
      </c>
      <c r="DH1185" s="182">
        <v>12.509288889662734</v>
      </c>
      <c r="DI1185" s="182">
        <v>11.842317483651819</v>
      </c>
      <c r="DJ1185" s="182">
        <v>10.594404170685136</v>
      </c>
      <c r="DK1185" s="182">
        <v>16.125379373301371</v>
      </c>
      <c r="DL1185" s="182">
        <v>15.417618915408424</v>
      </c>
      <c r="DM1185" s="182">
        <v>14.740290912377434</v>
      </c>
      <c r="DN1185" s="182">
        <v>13.460803151857954</v>
      </c>
      <c r="DO1185" s="182">
        <v>14.731738543365372</v>
      </c>
      <c r="DP1185" s="182">
        <v>14.051828626478835</v>
      </c>
      <c r="DQ1185" s="182">
        <v>12.807478174096396</v>
      </c>
      <c r="DR1185" s="182">
        <v>13.374582581630522</v>
      </c>
      <c r="DS1185" s="182">
        <v>12.162870660560992</v>
      </c>
      <c r="DT1185" s="182">
        <v>10.837538154139411</v>
      </c>
      <c r="DU1185" s="182">
        <v>20.436792390821395</v>
      </c>
      <c r="DV1185" s="182">
        <v>19.729031932928446</v>
      </c>
      <c r="DW1185" s="182">
        <v>19.030063574082927</v>
      </c>
      <c r="DX1185" s="182">
        <v>17.390206022225705</v>
      </c>
      <c r="DY1185" s="182">
        <v>19.021271475035498</v>
      </c>
      <c r="DZ1185" s="182">
        <v>18.322303116189975</v>
      </c>
      <c r="EA1185" s="182">
        <v>16.682445564332756</v>
      </c>
      <c r="EB1185" s="182">
        <v>17.623334757344455</v>
      </c>
      <c r="EC1185" s="182">
        <v>15.947642332581587</v>
      </c>
      <c r="ED1185" s="182">
        <v>14.695686462146375</v>
      </c>
      <c r="EE1185" s="182">
        <v>18.313511017142552</v>
      </c>
      <c r="EF1185" s="182">
        <v>17.614542658297029</v>
      </c>
      <c r="EG1185" s="182">
        <v>15.938850233534161</v>
      </c>
      <c r="EH1185" s="182">
        <v>16.875757774000789</v>
      </c>
      <c r="EI1185" s="182">
        <v>15.256394967961112</v>
      </c>
      <c r="EJ1185" s="182">
        <v>14.04266335508404</v>
      </c>
      <c r="EK1185" s="182">
        <v>16.140954542249627</v>
      </c>
      <c r="EL1185" s="182">
        <v>14.611483989477767</v>
      </c>
      <c r="EM1185" s="182">
        <v>13.396232026421927</v>
      </c>
      <c r="EN1185" s="182">
        <v>12.053767880738928</v>
      </c>
      <c r="EO1185" s="180">
        <v>22.249673356250295</v>
      </c>
      <c r="EP1185" s="182">
        <v>21.516862510160099</v>
      </c>
      <c r="EQ1185" s="182">
        <v>20.787000051449631</v>
      </c>
      <c r="ER1185" s="182">
        <v>20.077369754698491</v>
      </c>
      <c r="ES1185" s="182">
        <v>17.010599991186577</v>
      </c>
      <c r="ET1185" s="182">
        <v>15.46405677073102</v>
      </c>
      <c r="EU1185" s="182">
        <v>14.818987173778481</v>
      </c>
      <c r="EV1185" s="182">
        <v>18.82939786411831</v>
      </c>
      <c r="EW1185" s="182">
        <v>23.497097303161421</v>
      </c>
      <c r="EX1185" s="182">
        <v>9.6733884882088592</v>
      </c>
      <c r="EY1185" s="182">
        <v>13.537377374007042</v>
      </c>
      <c r="EZ1185" s="182">
        <v>15.364547858025707</v>
      </c>
      <c r="FA1185" s="182">
        <v>18.150693577308228</v>
      </c>
    </row>
    <row r="1186" spans="1:157" ht="15" x14ac:dyDescent="0.35">
      <c r="A1186" s="87"/>
      <c r="B1186" s="88"/>
      <c r="C1186" s="89"/>
      <c r="D1186" s="89"/>
      <c r="E1186" s="89"/>
      <c r="F1186" s="89"/>
      <c r="G1186" s="89"/>
      <c r="H1186" s="193"/>
      <c r="I1186" s="95"/>
      <c r="J1186" s="95"/>
      <c r="K1186" s="95"/>
      <c r="L1186" s="95"/>
      <c r="M1186" s="95"/>
      <c r="N1186" s="95"/>
      <c r="O1186" s="95"/>
      <c r="P1186" s="95"/>
      <c r="Q1186" s="95"/>
      <c r="R1186" s="95"/>
      <c r="S1186" s="95"/>
      <c r="T1186" s="95"/>
      <c r="U1186" s="95"/>
      <c r="V1186" s="95"/>
      <c r="W1186" s="95"/>
      <c r="X1186" s="95"/>
      <c r="Y1186" s="95"/>
      <c r="Z1186" s="95"/>
      <c r="AA1186" s="95"/>
      <c r="AB1186" s="95"/>
      <c r="AC1186" s="95"/>
      <c r="AD1186" s="95"/>
      <c r="AE1186" s="95"/>
      <c r="AF1186" s="95"/>
      <c r="AG1186" s="95"/>
      <c r="AH1186" s="95"/>
      <c r="AI1186" s="95"/>
      <c r="AJ1186" s="95"/>
      <c r="AK1186" s="95" t="s">
        <v>630</v>
      </c>
      <c r="AL1186" s="95" t="s">
        <v>630</v>
      </c>
      <c r="AM1186" s="95" t="s">
        <v>630</v>
      </c>
      <c r="AN1186" s="95" t="s">
        <v>630</v>
      </c>
      <c r="AO1186" s="95" t="s">
        <v>630</v>
      </c>
      <c r="AP1186" s="95" t="s">
        <v>630</v>
      </c>
      <c r="AQ1186" s="95" t="s">
        <v>630</v>
      </c>
      <c r="AR1186" s="95" t="s">
        <v>630</v>
      </c>
      <c r="AS1186" s="95" t="s">
        <v>630</v>
      </c>
      <c r="AT1186" s="95" t="s">
        <v>630</v>
      </c>
      <c r="AU1186" s="95" t="s">
        <v>630</v>
      </c>
      <c r="AV1186" s="95" t="s">
        <v>630</v>
      </c>
      <c r="AW1186" s="95" t="s">
        <v>630</v>
      </c>
      <c r="AX1186" s="95" t="s">
        <v>630</v>
      </c>
      <c r="AY1186" s="95" t="s">
        <v>630</v>
      </c>
      <c r="AZ1186" s="95" t="s">
        <v>630</v>
      </c>
      <c r="BA1186" s="95" t="s">
        <v>630</v>
      </c>
      <c r="BB1186" s="95" t="s">
        <v>630</v>
      </c>
      <c r="BC1186" s="95" t="s">
        <v>630</v>
      </c>
      <c r="BD1186" s="95" t="s">
        <v>630</v>
      </c>
      <c r="BE1186" s="95" t="s">
        <v>630</v>
      </c>
      <c r="BF1186" s="95" t="s">
        <v>630</v>
      </c>
      <c r="BG1186" s="95" t="s">
        <v>630</v>
      </c>
      <c r="BH1186" s="95" t="s">
        <v>630</v>
      </c>
      <c r="BI1186" s="95" t="s">
        <v>630</v>
      </c>
      <c r="BJ1186" s="95" t="s">
        <v>630</v>
      </c>
      <c r="BK1186" s="95" t="s">
        <v>630</v>
      </c>
      <c r="BL1186" s="95" t="s">
        <v>630</v>
      </c>
      <c r="BM1186" s="95" t="s">
        <v>630</v>
      </c>
      <c r="BN1186" s="95" t="s">
        <v>630</v>
      </c>
      <c r="BO1186" s="95" t="s">
        <v>630</v>
      </c>
      <c r="BP1186" s="95" t="s">
        <v>630</v>
      </c>
      <c r="BQ1186" s="95" t="s">
        <v>630</v>
      </c>
      <c r="BR1186" s="95" t="s">
        <v>630</v>
      </c>
      <c r="BS1186" s="95" t="s">
        <v>630</v>
      </c>
      <c r="BT1186" s="89"/>
      <c r="BU1186" s="89"/>
      <c r="BV1186" s="89"/>
      <c r="BW1186" s="89"/>
      <c r="BX1186" s="89"/>
      <c r="BY1186" s="94"/>
      <c r="BZ1186" s="95"/>
      <c r="CA1186" s="95"/>
      <c r="CB1186" s="95" t="s">
        <v>630</v>
      </c>
      <c r="CC1186" s="95" t="s">
        <v>630</v>
      </c>
      <c r="CD1186" s="95" t="s">
        <v>630</v>
      </c>
      <c r="CE1186" s="95" t="s">
        <v>630</v>
      </c>
      <c r="CF1186" s="95" t="s">
        <v>630</v>
      </c>
      <c r="CG1186" s="95" t="s">
        <v>630</v>
      </c>
      <c r="CH1186" s="95" t="s">
        <v>630</v>
      </c>
      <c r="CI1186" s="95" t="s">
        <v>630</v>
      </c>
      <c r="CJ1186" s="95"/>
      <c r="CK1186" s="95"/>
      <c r="CL1186" s="95"/>
      <c r="CM1186" s="95"/>
      <c r="CN1186" s="95"/>
      <c r="CO1186" s="95"/>
      <c r="CP1186" s="95"/>
      <c r="CQ1186" s="95"/>
      <c r="CR1186" s="95"/>
      <c r="CS1186" s="95"/>
      <c r="CT1186" s="95"/>
      <c r="CU1186" s="95" t="s">
        <v>631</v>
      </c>
      <c r="CV1186" s="95" t="s">
        <v>631</v>
      </c>
      <c r="CW1186" s="95" t="s">
        <v>631</v>
      </c>
      <c r="CX1186" s="95" t="s">
        <v>631</v>
      </c>
      <c r="CY1186" s="95" t="s">
        <v>631</v>
      </c>
      <c r="CZ1186" s="95" t="s">
        <v>631</v>
      </c>
      <c r="DA1186" s="95" t="s">
        <v>631</v>
      </c>
      <c r="DB1186" s="95" t="s">
        <v>631</v>
      </c>
      <c r="DC1186" s="95" t="s">
        <v>631</v>
      </c>
      <c r="DD1186" s="95" t="s">
        <v>631</v>
      </c>
      <c r="DE1186" s="95" t="s">
        <v>631</v>
      </c>
      <c r="DF1186" s="95" t="s">
        <v>631</v>
      </c>
      <c r="DG1186" s="95" t="s">
        <v>631</v>
      </c>
      <c r="DH1186" s="95" t="s">
        <v>631</v>
      </c>
      <c r="DI1186" s="95" t="s">
        <v>631</v>
      </c>
      <c r="DJ1186" s="95" t="s">
        <v>631</v>
      </c>
      <c r="DK1186" s="95" t="s">
        <v>631</v>
      </c>
      <c r="DL1186" s="95" t="s">
        <v>631</v>
      </c>
      <c r="DM1186" s="95" t="s">
        <v>631</v>
      </c>
      <c r="DN1186" s="95" t="s">
        <v>631</v>
      </c>
      <c r="DO1186" s="95" t="s">
        <v>631</v>
      </c>
      <c r="DP1186" s="95" t="s">
        <v>631</v>
      </c>
      <c r="DQ1186" s="95" t="s">
        <v>631</v>
      </c>
      <c r="DR1186" s="95" t="s">
        <v>631</v>
      </c>
      <c r="DS1186" s="95" t="s">
        <v>631</v>
      </c>
      <c r="DT1186" s="95" t="s">
        <v>631</v>
      </c>
      <c r="DU1186" s="95" t="s">
        <v>631</v>
      </c>
      <c r="DV1186" s="95" t="s">
        <v>631</v>
      </c>
      <c r="DW1186" s="95" t="s">
        <v>631</v>
      </c>
      <c r="DX1186" s="95" t="s">
        <v>631</v>
      </c>
      <c r="DY1186" s="95" t="s">
        <v>631</v>
      </c>
      <c r="DZ1186" s="95" t="s">
        <v>631</v>
      </c>
      <c r="EA1186" s="95" t="s">
        <v>631</v>
      </c>
      <c r="EB1186" s="95" t="s">
        <v>631</v>
      </c>
      <c r="EC1186" s="95" t="s">
        <v>631</v>
      </c>
      <c r="ED1186" s="95" t="s">
        <v>631</v>
      </c>
      <c r="EE1186" s="95" t="s">
        <v>631</v>
      </c>
      <c r="EF1186" s="95" t="s">
        <v>631</v>
      </c>
      <c r="EG1186" s="95" t="s">
        <v>631</v>
      </c>
      <c r="EH1186" s="95" t="s">
        <v>631</v>
      </c>
      <c r="EI1186" s="95" t="s">
        <v>631</v>
      </c>
      <c r="EJ1186" s="95" t="s">
        <v>631</v>
      </c>
      <c r="EK1186" s="95" t="s">
        <v>631</v>
      </c>
      <c r="EL1186" s="95" t="s">
        <v>631</v>
      </c>
      <c r="EM1186" s="95" t="s">
        <v>631</v>
      </c>
      <c r="EN1186" s="95" t="s">
        <v>631</v>
      </c>
      <c r="EO1186" s="89" t="s">
        <v>631</v>
      </c>
      <c r="EP1186" s="95" t="s">
        <v>631</v>
      </c>
      <c r="EQ1186" s="95" t="s">
        <v>631</v>
      </c>
      <c r="ER1186" s="95" t="s">
        <v>631</v>
      </c>
      <c r="ES1186" s="95" t="s">
        <v>631</v>
      </c>
      <c r="ET1186" s="95" t="s">
        <v>631</v>
      </c>
      <c r="EU1186" s="95" t="s">
        <v>631</v>
      </c>
      <c r="EV1186" s="95" t="s">
        <v>631</v>
      </c>
      <c r="EW1186" s="95" t="s">
        <v>631</v>
      </c>
      <c r="EX1186" s="95" t="s">
        <v>631</v>
      </c>
      <c r="EY1186" s="95" t="s">
        <v>631</v>
      </c>
      <c r="EZ1186" s="95" t="s">
        <v>631</v>
      </c>
      <c r="FA1186" s="95" t="s">
        <v>631</v>
      </c>
    </row>
    <row r="1187" spans="1:157" ht="15" x14ac:dyDescent="0.35">
      <c r="A1187" s="87" t="s">
        <v>632</v>
      </c>
      <c r="B1187" s="96">
        <v>1578.7459593724745</v>
      </c>
      <c r="C1187" s="97">
        <v>3167.7159972241629</v>
      </c>
      <c r="D1187" s="97">
        <v>2870.9301181204355</v>
      </c>
      <c r="E1187" s="97">
        <v>2593.1056310972949</v>
      </c>
      <c r="F1187" s="97">
        <v>2117.5023306780126</v>
      </c>
      <c r="G1187" s="97">
        <v>4242.5605007475051</v>
      </c>
      <c r="H1187" s="194">
        <v>4013.8119717107293</v>
      </c>
      <c r="I1187" s="99">
        <v>3795.4660834352831</v>
      </c>
      <c r="J1187" s="99">
        <v>3272.4094511588569</v>
      </c>
      <c r="K1187" s="99">
        <v>3785.0407089597779</v>
      </c>
      <c r="L1187" s="99">
        <v>3548.9240523336921</v>
      </c>
      <c r="M1187" s="99">
        <v>2945.367811817483</v>
      </c>
      <c r="N1187" s="99">
        <v>3204.8700349839037</v>
      </c>
      <c r="O1187" s="99">
        <v>2644.4426136996053</v>
      </c>
      <c r="P1187" s="99">
        <v>2138.0487086106032</v>
      </c>
      <c r="Q1187" s="99">
        <v>5994.9398579165854</v>
      </c>
      <c r="R1187" s="99">
        <v>5726.2409040294469</v>
      </c>
      <c r="S1187" s="99">
        <v>5477.9255741653224</v>
      </c>
      <c r="T1187" s="99">
        <v>4917.7696311417067</v>
      </c>
      <c r="U1187" s="99">
        <v>5470.5195997457704</v>
      </c>
      <c r="V1187" s="99">
        <v>5230.586771076275</v>
      </c>
      <c r="W1187" s="99">
        <v>4680.8320436555105</v>
      </c>
      <c r="X1187" s="99">
        <v>4989.2319269826939</v>
      </c>
      <c r="Y1187" s="99">
        <v>4460.5199895111637</v>
      </c>
      <c r="Z1187" s="99">
        <v>4035.333595204524</v>
      </c>
      <c r="AA1187" s="99">
        <v>5223.3883922956711</v>
      </c>
      <c r="AB1187" s="99">
        <v>4982.033548202091</v>
      </c>
      <c r="AC1187" s="99">
        <v>4453.8783247717765</v>
      </c>
      <c r="AD1187" s="99">
        <v>4746.7902453743309</v>
      </c>
      <c r="AE1187" s="99">
        <v>4231.1895768530903</v>
      </c>
      <c r="AF1187" s="99">
        <v>3776.828786962707</v>
      </c>
      <c r="AG1187" s="99">
        <v>4523.8794921284762</v>
      </c>
      <c r="AH1187" s="99">
        <v>4008.6187906464183</v>
      </c>
      <c r="AI1187" s="99">
        <v>3478.3833210480293</v>
      </c>
      <c r="AJ1187" s="99">
        <v>2903.1732947531686</v>
      </c>
      <c r="AK1187" s="99">
        <v>2563.343129179786</v>
      </c>
      <c r="AL1187" s="99">
        <v>3834.3414737505159</v>
      </c>
      <c r="AM1187" s="99">
        <v>3593.0515502164435</v>
      </c>
      <c r="AN1187" s="99">
        <v>3332.3246204114166</v>
      </c>
      <c r="AO1187" s="99">
        <v>2835.5283492492167</v>
      </c>
      <c r="AP1187" s="99">
        <v>4884.3664923163087</v>
      </c>
      <c r="AQ1187" s="99">
        <v>4642.5904534332431</v>
      </c>
      <c r="AR1187" s="99">
        <v>4412.7737584780134</v>
      </c>
      <c r="AS1187" s="99">
        <v>3960.2002145012252</v>
      </c>
      <c r="AT1187" s="99">
        <v>4406.1369357626563</v>
      </c>
      <c r="AU1187" s="99">
        <v>4185.3091211340497</v>
      </c>
      <c r="AV1187" s="99">
        <v>3730.0294254845453</v>
      </c>
      <c r="AW1187" s="99">
        <v>3931.2665447184918</v>
      </c>
      <c r="AX1187" s="99">
        <v>3381.4886089505512</v>
      </c>
      <c r="AY1187" s="99">
        <v>2837.7127858490198</v>
      </c>
      <c r="AZ1187" s="99">
        <v>6605.8076303997223</v>
      </c>
      <c r="BA1187" s="99">
        <v>6356.6759492214042</v>
      </c>
      <c r="BB1187" s="99">
        <v>6096.6236699491283</v>
      </c>
      <c r="BC1187" s="99">
        <v>5520.7953533912523</v>
      </c>
      <c r="BD1187" s="99">
        <v>6093.5288510844321</v>
      </c>
      <c r="BE1187" s="99">
        <v>5847.4919887708102</v>
      </c>
      <c r="BF1187" s="99">
        <v>5277.307925640438</v>
      </c>
      <c r="BG1187" s="99">
        <v>5588.8412511943998</v>
      </c>
      <c r="BH1187" s="99">
        <v>5045.9914821288021</v>
      </c>
      <c r="BI1187" s="99">
        <v>4618.869745218396</v>
      </c>
      <c r="BJ1187" s="99">
        <v>5844.3971699061149</v>
      </c>
      <c r="BK1187" s="99">
        <v>5585.7464323297036</v>
      </c>
      <c r="BL1187" s="99">
        <v>5043.1360128689985</v>
      </c>
      <c r="BM1187" s="99">
        <v>5343.4984479070326</v>
      </c>
      <c r="BN1187" s="99">
        <v>4815.5194514058985</v>
      </c>
      <c r="BO1187" s="99">
        <v>4391.4471568765493</v>
      </c>
      <c r="BP1187" s="99">
        <v>5108.7747912423747</v>
      </c>
      <c r="BQ1187" s="99">
        <v>4588.7381533596845</v>
      </c>
      <c r="BR1187" s="99">
        <v>4126.6790369928704</v>
      </c>
      <c r="BS1187" s="99">
        <v>3562.6610063428325</v>
      </c>
      <c r="BT1187" s="97">
        <v>6751.4830857304914</v>
      </c>
      <c r="BU1187" s="97">
        <v>6449.0760206817895</v>
      </c>
      <c r="BV1187" s="97">
        <v>6188.0373835400851</v>
      </c>
      <c r="BW1187" s="97">
        <v>5920.4853990256352</v>
      </c>
      <c r="BX1187" s="97">
        <v>4872.3220392841695</v>
      </c>
      <c r="BY1187" s="98">
        <v>4356.0179883353949</v>
      </c>
      <c r="BZ1187" s="99">
        <v>4129.2305667174269</v>
      </c>
      <c r="CA1187" s="99">
        <v>5456.9931807042949</v>
      </c>
      <c r="CB1187" s="99">
        <v>7319.9627552390266</v>
      </c>
      <c r="CC1187" s="99">
        <v>7074.5249280506841</v>
      </c>
      <c r="CD1187" s="99">
        <v>6825.3932468723679</v>
      </c>
      <c r="CE1187" s="99">
        <v>6579.3563845587414</v>
      </c>
      <c r="CF1187" s="99">
        <v>5511.0397456224127</v>
      </c>
      <c r="CG1187" s="99">
        <v>4994.0485155997476</v>
      </c>
      <c r="CH1187" s="99">
        <v>4767.1803056698163</v>
      </c>
      <c r="CI1187" s="99">
        <v>6127.4546979352672</v>
      </c>
      <c r="CJ1187" s="99">
        <v>7917.9270933010157</v>
      </c>
      <c r="CK1187" s="99">
        <v>7309.3090816188451</v>
      </c>
      <c r="CL1187" s="99">
        <v>6700.6910699366745</v>
      </c>
      <c r="CM1187" s="99">
        <v>6122.886198847671</v>
      </c>
      <c r="CN1187" s="99">
        <v>5306.6553192826586</v>
      </c>
      <c r="CO1187" s="99">
        <v>5079.5182742968009</v>
      </c>
      <c r="CP1187" s="99">
        <v>4559.9372907169736</v>
      </c>
      <c r="CQ1187" s="99">
        <v>6063.2133709924055</v>
      </c>
      <c r="CR1187" s="99">
        <v>7476.6829974193943</v>
      </c>
      <c r="CS1187" s="99">
        <v>9424.8906182383271</v>
      </c>
      <c r="CT1187" s="99">
        <v>10947.198841985772</v>
      </c>
      <c r="CU1187" s="99">
        <v>8251.7942376634765</v>
      </c>
      <c r="CV1187" s="99">
        <v>7736.9332343736432</v>
      </c>
      <c r="CW1187" s="99">
        <v>7222.0722310838091</v>
      </c>
      <c r="CX1187" s="99">
        <v>6661.1182037737608</v>
      </c>
      <c r="CY1187" s="99">
        <v>5856.8505816193783</v>
      </c>
      <c r="CZ1187" s="99">
        <v>5613.8891652395405</v>
      </c>
      <c r="DA1187" s="99">
        <v>5096.1894339228147</v>
      </c>
      <c r="DB1187" s="99">
        <v>6615.7802234307019</v>
      </c>
      <c r="DC1187" s="99">
        <v>7915.7062436479691</v>
      </c>
      <c r="DD1187" s="99">
        <v>9602.2358126699855</v>
      </c>
      <c r="DE1187" s="99">
        <v>11058.89416205682</v>
      </c>
      <c r="DF1187" s="99">
        <v>3093.4894176676967</v>
      </c>
      <c r="DG1187" s="99">
        <v>4645.0457280443488</v>
      </c>
      <c r="DH1187" s="99">
        <v>4403.2696891612823</v>
      </c>
      <c r="DI1187" s="99">
        <v>4168.4957542454404</v>
      </c>
      <c r="DJ1187" s="99">
        <v>3729.2302680811681</v>
      </c>
      <c r="DK1187" s="99">
        <v>5676.1335394020825</v>
      </c>
      <c r="DL1187" s="99">
        <v>5427.0018582237653</v>
      </c>
      <c r="DM1187" s="99">
        <v>5188.5824011568566</v>
      </c>
      <c r="DN1187" s="99">
        <v>4738.2027094539999</v>
      </c>
      <c r="DO1187" s="99">
        <v>5185.571967264611</v>
      </c>
      <c r="DP1187" s="99">
        <v>4946.2436765205503</v>
      </c>
      <c r="DQ1187" s="99">
        <v>4508.2323172819315</v>
      </c>
      <c r="DR1187" s="99">
        <v>4707.8530687339435</v>
      </c>
      <c r="DS1187" s="99">
        <v>4281.3304725174694</v>
      </c>
      <c r="DT1187" s="99">
        <v>3814.8134302570729</v>
      </c>
      <c r="DU1187" s="99">
        <v>7193.7509215691316</v>
      </c>
      <c r="DV1187" s="99">
        <v>6944.6192403908135</v>
      </c>
      <c r="DW1187" s="99">
        <v>6698.5823780771898</v>
      </c>
      <c r="DX1187" s="99">
        <v>6121.3525198234483</v>
      </c>
      <c r="DY1187" s="99">
        <v>6695.4875592124954</v>
      </c>
      <c r="DZ1187" s="99">
        <v>6449.4506968988717</v>
      </c>
      <c r="EA1187" s="99">
        <v>5872.2208386451302</v>
      </c>
      <c r="EB1187" s="99">
        <v>6203.4138345852489</v>
      </c>
      <c r="EC1187" s="99">
        <v>5613.5701010687189</v>
      </c>
      <c r="ED1187" s="99">
        <v>5172.8816346755239</v>
      </c>
      <c r="EE1187" s="99">
        <v>6446.3558780341782</v>
      </c>
      <c r="EF1187" s="99">
        <v>6200.3190157205545</v>
      </c>
      <c r="EG1187" s="99">
        <v>5610.4752822040246</v>
      </c>
      <c r="EH1187" s="99">
        <v>5940.2667364482777</v>
      </c>
      <c r="EI1187" s="99">
        <v>5370.2510287223113</v>
      </c>
      <c r="EJ1187" s="99">
        <v>4943.017500989582</v>
      </c>
      <c r="EK1187" s="99">
        <v>5681.6159988718682</v>
      </c>
      <c r="EL1187" s="99">
        <v>5143.2423642961739</v>
      </c>
      <c r="EM1187" s="99">
        <v>4715.4736733005184</v>
      </c>
      <c r="EN1187" s="99">
        <v>4242.9262940201024</v>
      </c>
      <c r="EO1187" s="97">
        <v>7831.8850214001031</v>
      </c>
      <c r="EP1187" s="99">
        <v>7573.9356035763549</v>
      </c>
      <c r="EQ1187" s="99">
        <v>7317.0240181102699</v>
      </c>
      <c r="ER1187" s="99">
        <v>7067.2341536538688</v>
      </c>
      <c r="ES1187" s="99">
        <v>5987.7311968976746</v>
      </c>
      <c r="ET1187" s="99">
        <v>5443.3479832973189</v>
      </c>
      <c r="EU1187" s="99">
        <v>5216.2834851700254</v>
      </c>
      <c r="EV1187" s="99">
        <v>6627.9480481696455</v>
      </c>
      <c r="EW1187" s="99">
        <v>8270.9782507128202</v>
      </c>
      <c r="EX1187" s="99">
        <v>3405.0327478495183</v>
      </c>
      <c r="EY1187" s="99">
        <v>4765.1568356504786</v>
      </c>
      <c r="EZ1187" s="99">
        <v>5408.3208460250489</v>
      </c>
      <c r="FA1187" s="99">
        <v>6389.0441392124967</v>
      </c>
    </row>
    <row r="1188" spans="1:157" ht="15.6" thickBot="1" x14ac:dyDescent="0.4">
      <c r="A1188" s="100" t="s">
        <v>633</v>
      </c>
      <c r="B1188" s="101">
        <v>18944.951512469695</v>
      </c>
      <c r="C1188" s="102">
        <v>38012.591966689957</v>
      </c>
      <c r="D1188" s="102">
        <v>34451.161417445226</v>
      </c>
      <c r="E1188" s="102">
        <v>31117.267573167541</v>
      </c>
      <c r="F1188" s="102">
        <v>25410.02796813615</v>
      </c>
      <c r="G1188" s="102">
        <v>50910.726008970058</v>
      </c>
      <c r="H1188" s="195">
        <v>48165.743660528751</v>
      </c>
      <c r="I1188" s="104">
        <v>45545.593001223395</v>
      </c>
      <c r="J1188" s="104">
        <v>39268.913413906281</v>
      </c>
      <c r="K1188" s="104">
        <v>45420.488507517337</v>
      </c>
      <c r="L1188" s="104">
        <v>42587.088628004305</v>
      </c>
      <c r="M1188" s="104">
        <v>35344.413741809796</v>
      </c>
      <c r="N1188" s="104">
        <v>38458.440419806844</v>
      </c>
      <c r="O1188" s="104">
        <v>31733.311364395264</v>
      </c>
      <c r="P1188" s="104">
        <v>25656.584503327238</v>
      </c>
      <c r="Q1188" s="104">
        <v>71939.278294999021</v>
      </c>
      <c r="R1188" s="104">
        <v>68714.89084835336</v>
      </c>
      <c r="S1188" s="104">
        <v>65735.106889983872</v>
      </c>
      <c r="T1188" s="104">
        <v>59013.235573700484</v>
      </c>
      <c r="U1188" s="104">
        <v>65646.235196949245</v>
      </c>
      <c r="V1188" s="104">
        <v>62767.041252915296</v>
      </c>
      <c r="W1188" s="104">
        <v>56169.984523866122</v>
      </c>
      <c r="X1188" s="104">
        <v>59870.783123792324</v>
      </c>
      <c r="Y1188" s="104">
        <v>53526.239874133964</v>
      </c>
      <c r="Z1188" s="104">
        <v>48424.00314245429</v>
      </c>
      <c r="AA1188" s="104">
        <v>62680.660707548057</v>
      </c>
      <c r="AB1188" s="104">
        <v>59784.402578425092</v>
      </c>
      <c r="AC1188" s="104">
        <v>53446.539897261318</v>
      </c>
      <c r="AD1188" s="104">
        <v>56961.482944491974</v>
      </c>
      <c r="AE1188" s="104">
        <v>50774.274922237084</v>
      </c>
      <c r="AF1188" s="104">
        <v>45321.945443552482</v>
      </c>
      <c r="AG1188" s="104">
        <v>54286.553905541718</v>
      </c>
      <c r="AH1188" s="104">
        <v>48103.42548775702</v>
      </c>
      <c r="AI1188" s="104">
        <v>41740.59985257635</v>
      </c>
      <c r="AJ1188" s="104">
        <v>34838.079537038022</v>
      </c>
      <c r="AK1188" s="104">
        <v>30760.117550157433</v>
      </c>
      <c r="AL1188" s="104">
        <v>46012.097685006192</v>
      </c>
      <c r="AM1188" s="104">
        <v>43116.618602597322</v>
      </c>
      <c r="AN1188" s="104">
        <v>39987.895444936999</v>
      </c>
      <c r="AO1188" s="104">
        <v>34026.340190990602</v>
      </c>
      <c r="AP1188" s="104">
        <v>58612.397907795705</v>
      </c>
      <c r="AQ1188" s="104">
        <v>55711.085441198913</v>
      </c>
      <c r="AR1188" s="104">
        <v>52953.285101736161</v>
      </c>
      <c r="AS1188" s="104">
        <v>47522.402574014704</v>
      </c>
      <c r="AT1188" s="104">
        <v>52873.643229151872</v>
      </c>
      <c r="AU1188" s="104">
        <v>50223.709453608593</v>
      </c>
      <c r="AV1188" s="104">
        <v>44760.353105814545</v>
      </c>
      <c r="AW1188" s="104">
        <v>47175.198536621901</v>
      </c>
      <c r="AX1188" s="104">
        <v>40577.863307406617</v>
      </c>
      <c r="AY1188" s="104">
        <v>34052.553430188236</v>
      </c>
      <c r="AZ1188" s="104">
        <v>79269.691564796667</v>
      </c>
      <c r="BA1188" s="104">
        <v>76280.11139065685</v>
      </c>
      <c r="BB1188" s="104">
        <v>73159.484039389543</v>
      </c>
      <c r="BC1188" s="104">
        <v>66249.544240695031</v>
      </c>
      <c r="BD1188" s="104">
        <v>73122.346213013181</v>
      </c>
      <c r="BE1188" s="104">
        <v>70169.903865249726</v>
      </c>
      <c r="BF1188" s="104">
        <v>63327.695107685257</v>
      </c>
      <c r="BG1188" s="104">
        <v>67066.095014332794</v>
      </c>
      <c r="BH1188" s="104">
        <v>60551.897785545625</v>
      </c>
      <c r="BI1188" s="104">
        <v>55426.436942620756</v>
      </c>
      <c r="BJ1188" s="104">
        <v>70132.766038873378</v>
      </c>
      <c r="BK1188" s="104">
        <v>67028.957187956446</v>
      </c>
      <c r="BL1188" s="104">
        <v>60517.632154427978</v>
      </c>
      <c r="BM1188" s="104">
        <v>64121.981374884388</v>
      </c>
      <c r="BN1188" s="104">
        <v>57786.233416870782</v>
      </c>
      <c r="BO1188" s="104">
        <v>52697.365882518592</v>
      </c>
      <c r="BP1188" s="104">
        <v>61305.297494908496</v>
      </c>
      <c r="BQ1188" s="104">
        <v>55064.85784031621</v>
      </c>
      <c r="BR1188" s="104">
        <v>49520.148443914441</v>
      </c>
      <c r="BS1188" s="104">
        <v>42751.93207611399</v>
      </c>
      <c r="BT1188" s="102">
        <v>81017.797028765897</v>
      </c>
      <c r="BU1188" s="102">
        <v>77388.91224818147</v>
      </c>
      <c r="BV1188" s="102">
        <v>74256.448602481018</v>
      </c>
      <c r="BW1188" s="102">
        <v>71045.824788307626</v>
      </c>
      <c r="BX1188" s="102">
        <v>58467.864471410037</v>
      </c>
      <c r="BY1188" s="103">
        <v>52272.215860024735</v>
      </c>
      <c r="BZ1188" s="104">
        <v>49550.766800609126</v>
      </c>
      <c r="CA1188" s="104">
        <v>65483.918168451535</v>
      </c>
      <c r="CB1188" s="104">
        <v>87839.553062868319</v>
      </c>
      <c r="CC1188" s="104">
        <v>84894.299136608213</v>
      </c>
      <c r="CD1188" s="104">
        <v>81904.718962468411</v>
      </c>
      <c r="CE1188" s="104">
        <v>78952.276614704897</v>
      </c>
      <c r="CF1188" s="104">
        <v>66132.476947468953</v>
      </c>
      <c r="CG1188" s="104">
        <v>59928.582187196967</v>
      </c>
      <c r="CH1188" s="104">
        <v>57206.1636680378</v>
      </c>
      <c r="CI1188" s="104">
        <v>73529.456375223206</v>
      </c>
      <c r="CJ1188" s="104">
        <v>95015.125119612188</v>
      </c>
      <c r="CK1188" s="104">
        <v>87711.708979426141</v>
      </c>
      <c r="CL1188" s="104">
        <v>80408.292839240094</v>
      </c>
      <c r="CM1188" s="104">
        <v>73474.634386172052</v>
      </c>
      <c r="CN1188" s="104">
        <v>63679.863831391907</v>
      </c>
      <c r="CO1188" s="104">
        <v>60954.219291561611</v>
      </c>
      <c r="CP1188" s="104">
        <v>54719.24748860368</v>
      </c>
      <c r="CQ1188" s="104">
        <v>72758.560451908867</v>
      </c>
      <c r="CR1188" s="104">
        <v>89720.195969032735</v>
      </c>
      <c r="CS1188" s="104">
        <v>113098.68741885992</v>
      </c>
      <c r="CT1188" s="104">
        <v>131366.38610382925</v>
      </c>
      <c r="CU1188" s="104">
        <v>99021.530851961725</v>
      </c>
      <c r="CV1188" s="104">
        <v>92843.198812483723</v>
      </c>
      <c r="CW1188" s="104">
        <v>86664.866773005706</v>
      </c>
      <c r="CX1188" s="104">
        <v>79933.418445285133</v>
      </c>
      <c r="CY1188" s="104">
        <v>70282.206979432536</v>
      </c>
      <c r="CZ1188" s="104">
        <v>67366.66998287449</v>
      </c>
      <c r="DA1188" s="104">
        <v>61154.273207073777</v>
      </c>
      <c r="DB1188" s="104">
        <v>79389.362681168423</v>
      </c>
      <c r="DC1188" s="104">
        <v>94988.474923775633</v>
      </c>
      <c r="DD1188" s="104">
        <v>115226.82975203983</v>
      </c>
      <c r="DE1188" s="104">
        <v>132706.72994468184</v>
      </c>
      <c r="DF1188" s="104">
        <v>37121.873012012358</v>
      </c>
      <c r="DG1188" s="104">
        <v>55740.54873653219</v>
      </c>
      <c r="DH1188" s="104">
        <v>52839.236269935383</v>
      </c>
      <c r="DI1188" s="104">
        <v>50021.949050945288</v>
      </c>
      <c r="DJ1188" s="104">
        <v>44750.763216974017</v>
      </c>
      <c r="DK1188" s="104">
        <v>68113.60247282499</v>
      </c>
      <c r="DL1188" s="104">
        <v>65124.022298685188</v>
      </c>
      <c r="DM1188" s="104">
        <v>62262.988813882279</v>
      </c>
      <c r="DN1188" s="104">
        <v>56858.432513448002</v>
      </c>
      <c r="DO1188" s="104">
        <v>62226.863607175328</v>
      </c>
      <c r="DP1188" s="104">
        <v>59354.924118246607</v>
      </c>
      <c r="DQ1188" s="104">
        <v>54098.787807383182</v>
      </c>
      <c r="DR1188" s="104">
        <v>56494.236824807318</v>
      </c>
      <c r="DS1188" s="104">
        <v>51375.965670209633</v>
      </c>
      <c r="DT1188" s="104">
        <v>45777.761163084877</v>
      </c>
      <c r="DU1188" s="104">
        <v>86325.011058829579</v>
      </c>
      <c r="DV1188" s="104">
        <v>83335.430884689762</v>
      </c>
      <c r="DW1188" s="104">
        <v>80382.988536926277</v>
      </c>
      <c r="DX1188" s="104">
        <v>73456.230237881377</v>
      </c>
      <c r="DY1188" s="104">
        <v>80345.850710549945</v>
      </c>
      <c r="DZ1188" s="104">
        <v>77393.40836278646</v>
      </c>
      <c r="EA1188" s="104">
        <v>70466.650063741559</v>
      </c>
      <c r="EB1188" s="104">
        <v>74440.96601502299</v>
      </c>
      <c r="EC1188" s="104">
        <v>67362.841212824627</v>
      </c>
      <c r="ED1188" s="104">
        <v>62074.57961610629</v>
      </c>
      <c r="EE1188" s="104">
        <v>77356.270536410142</v>
      </c>
      <c r="EF1188" s="104">
        <v>74403.828188646658</v>
      </c>
      <c r="EG1188" s="104">
        <v>67325.703386448295</v>
      </c>
      <c r="EH1188" s="104">
        <v>71283.200837379336</v>
      </c>
      <c r="EI1188" s="104">
        <v>64443.012344667732</v>
      </c>
      <c r="EJ1188" s="104">
        <v>59316.21001187498</v>
      </c>
      <c r="EK1188" s="104">
        <v>68179.391986462419</v>
      </c>
      <c r="EL1188" s="104">
        <v>61718.908371554091</v>
      </c>
      <c r="EM1188" s="104">
        <v>56585.684079606217</v>
      </c>
      <c r="EN1188" s="104">
        <v>50915.115528241229</v>
      </c>
      <c r="EO1188" s="102">
        <v>93982.620256801238</v>
      </c>
      <c r="EP1188" s="104">
        <v>90887.227242916255</v>
      </c>
      <c r="EQ1188" s="104">
        <v>87804.288217323236</v>
      </c>
      <c r="ER1188" s="104">
        <v>84806.809843846422</v>
      </c>
      <c r="ES1188" s="104">
        <v>71852.774362772092</v>
      </c>
      <c r="ET1188" s="104">
        <v>65320.175799567827</v>
      </c>
      <c r="EU1188" s="104">
        <v>62595.401822040309</v>
      </c>
      <c r="EV1188" s="104">
        <v>79535.37657803575</v>
      </c>
      <c r="EW1188" s="104">
        <v>99251.73900855385</v>
      </c>
      <c r="EX1188" s="104">
        <v>40860.392974194219</v>
      </c>
      <c r="EY1188" s="104">
        <v>57181.882027805739</v>
      </c>
      <c r="EZ1188" s="104">
        <v>64899.850152300583</v>
      </c>
      <c r="FA1188" s="104">
        <v>76668.529670549964</v>
      </c>
    </row>
    <row r="1189" spans="1:157" ht="29.4" thickBot="1" x14ac:dyDescent="0.3">
      <c r="A1189" s="165" t="s">
        <v>634</v>
      </c>
      <c r="B1189" s="166">
        <v>43.40567428193863</v>
      </c>
      <c r="C1189" s="167">
        <v>95.405073281404825</v>
      </c>
      <c r="D1189" s="167">
        <v>93.123068103487498</v>
      </c>
      <c r="E1189" s="167">
        <v>90.966538437009731</v>
      </c>
      <c r="F1189" s="167">
        <v>78.42028727195364</v>
      </c>
      <c r="G1189" s="168">
        <v>141.10991350059007</v>
      </c>
      <c r="H1189" s="203">
        <v>128.52664160120403</v>
      </c>
      <c r="I1189" s="167">
        <v>121.77429588070285</v>
      </c>
      <c r="J1189" s="167">
        <v>111.48486441185391</v>
      </c>
      <c r="K1189" s="167">
        <v>121.56161608254446</v>
      </c>
      <c r="L1189" s="167">
        <v>117.72397165904381</v>
      </c>
      <c r="M1189" s="168">
        <v>110.22067341915543</v>
      </c>
      <c r="N1189" s="167">
        <v>117.6220953210578</v>
      </c>
      <c r="O1189" s="167">
        <v>108.62608625914991</v>
      </c>
      <c r="P1189" s="167">
        <v>97.051937685792282</v>
      </c>
      <c r="Q1189" s="167">
        <v>240.78079445926485</v>
      </c>
      <c r="R1189" s="167">
        <v>228.168169177344</v>
      </c>
      <c r="S1189" s="168">
        <v>215.92081960236129</v>
      </c>
      <c r="T1189" s="167">
        <v>187.43455034941047</v>
      </c>
      <c r="U1189" s="167">
        <v>215.55554389542323</v>
      </c>
      <c r="V1189" s="167">
        <v>203.30819432044058</v>
      </c>
      <c r="W1189" s="167">
        <v>174.82192506748967</v>
      </c>
      <c r="X1189" s="167">
        <v>191.06084474545781</v>
      </c>
      <c r="Y1189" s="168">
        <v>162.57457549250697</v>
      </c>
      <c r="Z1189" s="167">
        <v>134.08830623955618</v>
      </c>
      <c r="AA1189" s="167">
        <v>202.94291861350263</v>
      </c>
      <c r="AB1189" s="167">
        <v>190.69556903851975</v>
      </c>
      <c r="AC1189" s="167">
        <v>162.2092997855691</v>
      </c>
      <c r="AD1189" s="167">
        <v>178.44821946353701</v>
      </c>
      <c r="AE1189" s="168">
        <v>149.96195021058622</v>
      </c>
      <c r="AF1189" s="167">
        <v>127.37814622153354</v>
      </c>
      <c r="AG1189" s="167">
        <v>166.20086988855431</v>
      </c>
      <c r="AH1189" s="167">
        <v>137.71460063560352</v>
      </c>
      <c r="AI1189" s="167">
        <v>125.46014914651219</v>
      </c>
      <c r="AJ1189" s="167">
        <v>116.17418603141988</v>
      </c>
      <c r="AK1189" s="169">
        <v>36.644096929652029</v>
      </c>
      <c r="AL1189" s="170">
        <v>57.949899624846815</v>
      </c>
      <c r="AM1189" s="170">
        <v>55.833848429362675</v>
      </c>
      <c r="AN1189" s="170">
        <v>54.340913382636792</v>
      </c>
      <c r="AO1189" s="170">
        <v>48.387749549762837</v>
      </c>
      <c r="AP1189" s="170">
        <v>75.413159050002264</v>
      </c>
      <c r="AQ1189" s="169">
        <v>73.290843515537674</v>
      </c>
      <c r="AR1189" s="170">
        <v>71.144206283790723</v>
      </c>
      <c r="AS1189" s="170">
        <v>64.732974302520049</v>
      </c>
      <c r="AT1189" s="170">
        <v>71.076420370016308</v>
      </c>
      <c r="AU1189" s="170">
        <v>66.170453833957808</v>
      </c>
      <c r="AV1189" s="170">
        <v>62.409826906943685</v>
      </c>
      <c r="AW1189" s="169">
        <v>67.046826165946101</v>
      </c>
      <c r="AX1189" s="170">
        <v>62.31774141428388</v>
      </c>
      <c r="AY1189" s="170">
        <v>57.130782811644806</v>
      </c>
      <c r="AZ1189" s="170">
        <v>94.748321073536559</v>
      </c>
      <c r="BA1189" s="170">
        <v>92.738620146900729</v>
      </c>
      <c r="BB1189" s="170">
        <v>90.996425001377702</v>
      </c>
      <c r="BC1189" s="169">
        <v>86.671360740987069</v>
      </c>
      <c r="BD1189" s="170">
        <v>90.971459648473768</v>
      </c>
      <c r="BE1189" s="170">
        <v>88.986724074741844</v>
      </c>
      <c r="BF1189" s="170">
        <v>84.563984543807024</v>
      </c>
      <c r="BG1189" s="170">
        <v>87.220274886397846</v>
      </c>
      <c r="BH1189" s="170">
        <v>82.324508301982249</v>
      </c>
      <c r="BI1189" s="169">
        <v>75.426038083597504</v>
      </c>
      <c r="BJ1189" s="170">
        <v>88.961758721837981</v>
      </c>
      <c r="BK1189" s="170">
        <v>87.195309533493997</v>
      </c>
      <c r="BL1189" s="170">
        <v>82.295400942041866</v>
      </c>
      <c r="BM1189" s="170">
        <v>85.145006444445627</v>
      </c>
      <c r="BN1189" s="170">
        <v>79.991897281052829</v>
      </c>
      <c r="BO1189" s="169">
        <v>69.489409475537087</v>
      </c>
      <c r="BP1189" s="170">
        <v>82.964492910585179</v>
      </c>
      <c r="BQ1189" s="170">
        <v>77.673939169839571</v>
      </c>
      <c r="BR1189" s="170">
        <v>71.380069371039269</v>
      </c>
      <c r="BS1189" s="170">
        <v>68.584624726596687</v>
      </c>
      <c r="BT1189" s="170">
        <v>286.20085459143985</v>
      </c>
      <c r="BU1189" s="170">
        <v>273.71591992023633</v>
      </c>
      <c r="BV1189" s="170">
        <v>261.07394125578099</v>
      </c>
      <c r="BW1189" s="170">
        <v>248.58900658457742</v>
      </c>
      <c r="BX1189" s="170">
        <v>194.8822477764779</v>
      </c>
      <c r="BY1189" s="170">
        <v>166.30240230403717</v>
      </c>
      <c r="BZ1189" s="170">
        <v>153.81746763283377</v>
      </c>
      <c r="CA1189" s="170">
        <v>226.36883429505485</v>
      </c>
      <c r="CB1189" s="170">
        <v>106.24537977379461</v>
      </c>
      <c r="CC1189" s="170">
        <v>104.2502777417385</v>
      </c>
      <c r="CD1189" s="170">
        <v>102.24057681510267</v>
      </c>
      <c r="CE1189" s="170">
        <v>100.25584124137075</v>
      </c>
      <c r="CF1189" s="170">
        <v>91.889958558584837</v>
      </c>
      <c r="CG1189" s="170">
        <v>86.546703244377596</v>
      </c>
      <c r="CH1189" s="170">
        <v>84.230249165870291</v>
      </c>
      <c r="CI1189" s="170">
        <v>96.966031075932676</v>
      </c>
      <c r="CJ1189" s="170">
        <v>348.1746793997367</v>
      </c>
      <c r="CK1189" s="170">
        <v>323.04776606407785</v>
      </c>
      <c r="CL1189" s="170">
        <v>297.92085272841888</v>
      </c>
      <c r="CM1189" s="170">
        <v>269.34100725597824</v>
      </c>
      <c r="CN1189" s="170">
        <v>228.27622711233411</v>
      </c>
      <c r="CO1189" s="170">
        <v>215.79129244113068</v>
      </c>
      <c r="CP1189" s="170">
        <v>187.21144696868998</v>
      </c>
      <c r="CQ1189" s="170">
        <v>267.10903885290941</v>
      </c>
      <c r="CR1189" s="170">
        <v>343.7747872446464</v>
      </c>
      <c r="CS1189" s="170">
        <v>435.60579327076601</v>
      </c>
      <c r="CT1189" s="170">
        <v>512.27154166250295</v>
      </c>
      <c r="CU1189" s="170">
        <v>125.01876887809169</v>
      </c>
      <c r="CV1189" s="170">
        <v>115.05267536103317</v>
      </c>
      <c r="CW1189" s="170">
        <v>111.26555274932139</v>
      </c>
      <c r="CX1189" s="170">
        <v>106.63629694309026</v>
      </c>
      <c r="CY1189" s="170">
        <v>99.856386164629299</v>
      </c>
      <c r="CZ1189" s="170">
        <v>97.699636652662534</v>
      </c>
      <c r="DA1189" s="170">
        <v>92.32185402749748</v>
      </c>
      <c r="DB1189" s="170">
        <v>106.27056352582154</v>
      </c>
      <c r="DC1189" s="170">
        <v>122.47076147888005</v>
      </c>
      <c r="DD1189" s="170">
        <v>168.38626449193987</v>
      </c>
      <c r="DE1189" s="170">
        <v>206.71913868780834</v>
      </c>
      <c r="DF1189" s="170">
        <v>44.15635795304371</v>
      </c>
      <c r="DG1189" s="170">
        <v>67.128506718564793</v>
      </c>
      <c r="DH1189" s="170">
        <v>65.006191184100174</v>
      </c>
      <c r="DI1189" s="170">
        <v>62.945340276536733</v>
      </c>
      <c r="DJ1189" s="170">
        <v>55.949803167257969</v>
      </c>
      <c r="DK1189" s="170">
        <v>84.270060466399229</v>
      </c>
      <c r="DL1189" s="170">
        <v>82.260359539763385</v>
      </c>
      <c r="DM1189" s="170">
        <v>80.143802791118986</v>
      </c>
      <c r="DN1189" s="170">
        <v>73.647817517082643</v>
      </c>
      <c r="DO1189" s="170">
        <v>80.117377134364517</v>
      </c>
      <c r="DP1189" s="170">
        <v>78.016547988393398</v>
      </c>
      <c r="DQ1189" s="170">
        <v>71.306525510829346</v>
      </c>
      <c r="DR1189" s="170">
        <v>75.899491995465468</v>
      </c>
      <c r="DS1189" s="170">
        <v>68.990653491863625</v>
      </c>
      <c r="DT1189" s="170">
        <v>62.419923524298405</v>
      </c>
      <c r="DU1189" s="170">
        <v>101.55766683828354</v>
      </c>
      <c r="DV1189" s="170">
        <v>99.547965911647722</v>
      </c>
      <c r="DW1189" s="170">
        <v>97.563230337915812</v>
      </c>
      <c r="DX1189" s="170">
        <v>93.262420120346036</v>
      </c>
      <c r="DY1189" s="170">
        <v>97.538264985011892</v>
      </c>
      <c r="DZ1189" s="170">
        <v>95.553529411279911</v>
      </c>
      <c r="EA1189" s="170">
        <v>91.252719193710192</v>
      </c>
      <c r="EB1189" s="170">
        <v>93.568793837548014</v>
      </c>
      <c r="EC1189" s="170">
        <v>89.486270005366222</v>
      </c>
      <c r="ED1189" s="170">
        <v>82.822575561962481</v>
      </c>
      <c r="EE1189" s="170">
        <v>95.528564058376091</v>
      </c>
      <c r="EF1189" s="170">
        <v>93.543828484644095</v>
      </c>
      <c r="EG1189" s="170">
        <v>89.461304652462402</v>
      </c>
      <c r="EH1189" s="170">
        <v>91.801633339121025</v>
      </c>
      <c r="EI1189" s="170">
        <v>87.375980374215899</v>
      </c>
      <c r="EJ1189" s="170">
        <v>80.479444725027093</v>
      </c>
      <c r="EK1189" s="170">
        <v>90.035184150777042</v>
      </c>
      <c r="EL1189" s="170">
        <v>85.061956897220824</v>
      </c>
      <c r="EM1189" s="170">
        <v>78.174682387200079</v>
      </c>
      <c r="EN1189" s="170">
        <v>71.708308966956523</v>
      </c>
      <c r="EO1189" s="170">
        <v>112.08368030857498</v>
      </c>
      <c r="EP1189" s="170">
        <v>110.18630205177139</v>
      </c>
      <c r="EQ1189" s="170">
        <v>108.29655769686322</v>
      </c>
      <c r="ER1189" s="170">
        <v>106.25797625120352</v>
      </c>
      <c r="ES1189" s="170">
        <v>97.905418352606816</v>
      </c>
      <c r="ET1189" s="170">
        <v>92.989400314129938</v>
      </c>
      <c r="EU1189" s="170">
        <v>90.557550505714786</v>
      </c>
      <c r="EV1189" s="170">
        <v>102.71433343117219</v>
      </c>
      <c r="EW1189" s="170">
        <v>127.56465770078771</v>
      </c>
      <c r="EX1189" s="170">
        <v>49.050198485532896</v>
      </c>
      <c r="EY1189" s="170">
        <v>70.24307435290784</v>
      </c>
      <c r="EZ1189" s="170">
        <v>84.176175028342413</v>
      </c>
      <c r="FA1189" s="170">
        <v>97.132752351555453</v>
      </c>
    </row>
    <row r="1190" spans="1:157" ht="70.5" customHeight="1" thickBot="1" x14ac:dyDescent="0.4">
      <c r="A1190" s="49" t="s">
        <v>688</v>
      </c>
      <c r="B1190" s="50"/>
      <c r="C1190" s="50"/>
      <c r="D1190" s="50"/>
      <c r="E1190" s="50"/>
      <c r="F1190" s="50"/>
      <c r="G1190" s="50"/>
      <c r="H1190" s="184"/>
      <c r="I1190" s="50"/>
      <c r="J1190" s="50"/>
      <c r="K1190" s="50"/>
      <c r="L1190" s="50"/>
      <c r="M1190" s="50"/>
      <c r="N1190" s="50"/>
      <c r="O1190" s="50"/>
      <c r="P1190" s="50"/>
      <c r="Q1190" s="50"/>
      <c r="R1190" s="50"/>
      <c r="S1190" s="50"/>
      <c r="T1190" s="50"/>
      <c r="U1190" s="50"/>
      <c r="V1190" s="50"/>
      <c r="W1190" s="50"/>
      <c r="X1190" s="50"/>
      <c r="Y1190" s="50"/>
      <c r="Z1190" s="50"/>
      <c r="AA1190" s="50"/>
      <c r="AB1190" s="50"/>
      <c r="AC1190" s="50"/>
      <c r="AD1190" s="50"/>
      <c r="AE1190" s="50"/>
      <c r="AF1190" s="50"/>
      <c r="AG1190" s="50"/>
      <c r="AH1190" s="50"/>
      <c r="AI1190" s="50"/>
      <c r="AJ1190" s="50"/>
      <c r="AK1190" s="50"/>
      <c r="AL1190" s="50"/>
      <c r="AM1190" s="50"/>
      <c r="AN1190" s="50"/>
      <c r="AO1190" s="50"/>
      <c r="AP1190" s="50"/>
      <c r="AQ1190" s="50"/>
      <c r="AR1190" s="50"/>
      <c r="AS1190" s="50"/>
      <c r="AT1190" s="50"/>
      <c r="AU1190" s="50"/>
      <c r="AV1190" s="50"/>
      <c r="AW1190" s="50"/>
      <c r="AX1190" s="50"/>
      <c r="AY1190" s="50"/>
      <c r="AZ1190" s="50"/>
      <c r="BA1190" s="50"/>
      <c r="BB1190" s="50"/>
      <c r="BC1190" s="50"/>
      <c r="BD1190" s="50"/>
      <c r="BE1190" s="50"/>
      <c r="BF1190" s="50"/>
      <c r="BG1190" s="50"/>
      <c r="BH1190" s="50"/>
      <c r="BI1190" s="50"/>
      <c r="BJ1190" s="50"/>
      <c r="BK1190" s="50"/>
      <c r="BL1190" s="50"/>
      <c r="BM1190" s="50"/>
      <c r="BN1190" s="50"/>
      <c r="BO1190" s="50"/>
      <c r="BP1190" s="50"/>
      <c r="BQ1190" s="50"/>
      <c r="BR1190" s="50"/>
      <c r="BS1190" s="50"/>
      <c r="BT1190" s="50"/>
      <c r="BU1190" s="51"/>
      <c r="BV1190" s="51"/>
      <c r="BW1190" s="51"/>
      <c r="BX1190" s="51"/>
      <c r="BY1190" s="51"/>
      <c r="BZ1190" s="51"/>
      <c r="CA1190" s="51"/>
      <c r="CB1190" s="51"/>
      <c r="CC1190" s="51"/>
      <c r="CD1190" s="51"/>
      <c r="CE1190" s="51"/>
      <c r="CF1190" s="51"/>
      <c r="CG1190" s="51"/>
      <c r="CH1190" s="51"/>
      <c r="CI1190" s="51"/>
      <c r="CJ1190" s="51"/>
      <c r="CK1190" s="51"/>
      <c r="CL1190" s="51"/>
      <c r="CM1190" s="51"/>
      <c r="CN1190" s="51"/>
      <c r="CO1190" s="51"/>
      <c r="CP1190" s="51"/>
      <c r="CQ1190" s="51"/>
      <c r="CR1190" s="51"/>
      <c r="CS1190" s="51"/>
      <c r="CT1190" s="51"/>
      <c r="CU1190" s="51"/>
      <c r="CV1190" s="51"/>
      <c r="CW1190" s="51"/>
      <c r="CX1190" s="51"/>
      <c r="CY1190" s="51"/>
      <c r="CZ1190" s="51"/>
      <c r="DA1190" s="51"/>
      <c r="DB1190" s="51"/>
      <c r="DC1190" s="51"/>
      <c r="DD1190" s="51"/>
      <c r="DE1190" s="51"/>
      <c r="DF1190" s="51"/>
      <c r="DG1190" s="51"/>
      <c r="DH1190" s="51"/>
      <c r="DI1190" s="51"/>
      <c r="DJ1190" s="51"/>
      <c r="DK1190" s="51"/>
      <c r="DL1190" s="51"/>
      <c r="DM1190" s="51"/>
      <c r="DN1190" s="51"/>
      <c r="DO1190" s="51"/>
      <c r="DP1190" s="51"/>
      <c r="DQ1190" s="51"/>
      <c r="DR1190" s="51"/>
      <c r="DS1190" s="51"/>
      <c r="DT1190" s="51"/>
      <c r="DU1190" s="51"/>
      <c r="DV1190" s="51"/>
      <c r="DW1190" s="51"/>
      <c r="DX1190" s="51"/>
      <c r="DY1190" s="51"/>
      <c r="DZ1190" s="51"/>
      <c r="EA1190" s="51"/>
      <c r="EB1190" s="51"/>
      <c r="EC1190" s="51"/>
      <c r="ED1190" s="51"/>
      <c r="EE1190" s="51"/>
      <c r="EF1190" s="51"/>
      <c r="EG1190" s="51"/>
      <c r="EH1190" s="51"/>
      <c r="EI1190" s="51"/>
      <c r="EJ1190" s="51"/>
      <c r="EK1190" s="51"/>
      <c r="EL1190" s="51"/>
      <c r="EM1190" s="51"/>
      <c r="EN1190" s="51"/>
      <c r="EO1190" s="51"/>
      <c r="EP1190" s="51"/>
      <c r="EQ1190" s="51"/>
      <c r="ER1190" s="51"/>
      <c r="ES1190" s="51"/>
      <c r="ET1190" s="51"/>
      <c r="EU1190" s="51"/>
      <c r="EV1190" s="51"/>
      <c r="EW1190" s="51"/>
      <c r="EX1190" s="51"/>
      <c r="EY1190" s="51"/>
      <c r="EZ1190" s="51"/>
      <c r="FA1190" s="51"/>
    </row>
    <row r="1191" spans="1:157" x14ac:dyDescent="0.25">
      <c r="A1191" s="52"/>
      <c r="B1191" s="53"/>
      <c r="C1191" s="53"/>
      <c r="D1191" s="53"/>
      <c r="E1191" s="53"/>
      <c r="F1191" s="53"/>
      <c r="G1191" s="53"/>
      <c r="H1191" s="185"/>
      <c r="I1191" s="53"/>
      <c r="J1191" s="53"/>
      <c r="K1191" s="53"/>
      <c r="L1191" s="54"/>
      <c r="M1191" s="53"/>
      <c r="N1191" s="53"/>
      <c r="O1191" s="53"/>
      <c r="P1191" s="53"/>
      <c r="Q1191" s="53"/>
      <c r="R1191" s="53"/>
      <c r="S1191" s="53"/>
      <c r="T1191" s="53"/>
      <c r="U1191" s="53"/>
      <c r="V1191" s="53"/>
      <c r="W1191" s="53"/>
      <c r="X1191" s="53"/>
      <c r="Y1191" s="53"/>
      <c r="Z1191" s="53"/>
      <c r="AA1191" s="53"/>
      <c r="AB1191" s="53"/>
      <c r="AC1191" s="53"/>
      <c r="AD1191" s="54"/>
      <c r="AE1191" s="54"/>
      <c r="AF1191" s="54"/>
      <c r="AG1191" s="53"/>
      <c r="AH1191" s="53"/>
      <c r="AI1191" s="53"/>
      <c r="AJ1191" s="53"/>
      <c r="AK1191" s="53"/>
      <c r="AL1191" s="54"/>
      <c r="AM1191" s="54"/>
      <c r="AN1191" s="54"/>
      <c r="AO1191" s="54"/>
      <c r="AP1191" s="55"/>
      <c r="AQ1191" s="55"/>
      <c r="AR1191" s="55"/>
      <c r="AS1191" s="55"/>
      <c r="AT1191" s="55"/>
      <c r="AU1191" s="55"/>
      <c r="AV1191" s="53"/>
      <c r="AW1191" s="53"/>
      <c r="AX1191" s="55"/>
      <c r="AY1191" s="53"/>
      <c r="AZ1191" s="53"/>
      <c r="BA1191" s="53"/>
      <c r="BB1191" s="53"/>
      <c r="BC1191" s="53"/>
      <c r="BD1191" s="53"/>
      <c r="BE1191" s="53"/>
      <c r="BF1191" s="53"/>
      <c r="BG1191" s="53"/>
      <c r="BH1191" s="53"/>
      <c r="BI1191" s="53"/>
      <c r="BJ1191" s="53"/>
      <c r="BK1191" s="53"/>
      <c r="BL1191" s="53"/>
      <c r="BM1191" s="54"/>
      <c r="BN1191" s="54"/>
      <c r="BO1191" s="54"/>
      <c r="BP1191" s="53"/>
      <c r="BQ1191" s="53"/>
      <c r="BR1191" s="53"/>
      <c r="BS1191" s="56"/>
      <c r="BT1191" s="53" t="s">
        <v>569</v>
      </c>
      <c r="BU1191" s="57" t="s">
        <v>570</v>
      </c>
      <c r="BV1191" s="57" t="s">
        <v>571</v>
      </c>
      <c r="BW1191" s="57" t="s">
        <v>571</v>
      </c>
      <c r="BX1191" s="57" t="s">
        <v>571</v>
      </c>
      <c r="BY1191" s="57" t="s">
        <v>571</v>
      </c>
      <c r="BZ1191" s="57" t="s">
        <v>571</v>
      </c>
      <c r="CA1191" s="57" t="s">
        <v>572</v>
      </c>
      <c r="CB1191" s="57" t="s">
        <v>573</v>
      </c>
      <c r="CC1191" s="57" t="s">
        <v>573</v>
      </c>
      <c r="CD1191" s="57" t="s">
        <v>573</v>
      </c>
      <c r="CE1191" s="57" t="s">
        <v>573</v>
      </c>
      <c r="CF1191" s="57" t="s">
        <v>573</v>
      </c>
      <c r="CG1191" s="57" t="s">
        <v>573</v>
      </c>
      <c r="CH1191" s="57" t="s">
        <v>573</v>
      </c>
      <c r="CI1191" s="57" t="s">
        <v>572</v>
      </c>
      <c r="CJ1191" s="57" t="s">
        <v>571</v>
      </c>
      <c r="CK1191" s="57" t="s">
        <v>571</v>
      </c>
      <c r="CL1191" s="57" t="s">
        <v>571</v>
      </c>
      <c r="CM1191" s="57" t="s">
        <v>571</v>
      </c>
      <c r="CN1191" s="57" t="s">
        <v>571</v>
      </c>
      <c r="CO1191" s="57" t="s">
        <v>571</v>
      </c>
      <c r="CP1191" s="57" t="s">
        <v>571</v>
      </c>
      <c r="CQ1191" s="57" t="s">
        <v>571</v>
      </c>
      <c r="CR1191" s="57" t="s">
        <v>571</v>
      </c>
      <c r="CS1191" s="57" t="s">
        <v>571</v>
      </c>
      <c r="CT1191" s="57" t="s">
        <v>571</v>
      </c>
      <c r="CU1191" s="57" t="s">
        <v>573</v>
      </c>
      <c r="CV1191" s="57" t="s">
        <v>573</v>
      </c>
      <c r="CW1191" s="57" t="s">
        <v>573</v>
      </c>
      <c r="CX1191" s="57" t="s">
        <v>573</v>
      </c>
      <c r="CY1191" s="57" t="s">
        <v>573</v>
      </c>
      <c r="CZ1191" s="57" t="s">
        <v>573</v>
      </c>
      <c r="DA1191" s="57" t="s">
        <v>573</v>
      </c>
      <c r="DB1191" s="57" t="s">
        <v>574</v>
      </c>
      <c r="DC1191" s="57" t="s">
        <v>574</v>
      </c>
      <c r="DD1191" s="57" t="s">
        <v>574</v>
      </c>
      <c r="DE1191" s="57" t="s">
        <v>574</v>
      </c>
      <c r="DF1191" s="57" t="s">
        <v>575</v>
      </c>
      <c r="DG1191" s="57" t="s">
        <v>576</v>
      </c>
      <c r="DH1191" s="57" t="s">
        <v>576</v>
      </c>
      <c r="DI1191" s="57" t="s">
        <v>576</v>
      </c>
      <c r="DJ1191" s="57" t="s">
        <v>576</v>
      </c>
      <c r="DK1191" s="57" t="s">
        <v>576</v>
      </c>
      <c r="DL1191" s="57" t="s">
        <v>576</v>
      </c>
      <c r="DM1191" s="57" t="s">
        <v>576</v>
      </c>
      <c r="DN1191" s="57" t="s">
        <v>576</v>
      </c>
      <c r="DO1191" s="57" t="s">
        <v>576</v>
      </c>
      <c r="DP1191" s="57" t="s">
        <v>576</v>
      </c>
      <c r="DQ1191" s="57" t="s">
        <v>576</v>
      </c>
      <c r="DR1191" s="57" t="s">
        <v>576</v>
      </c>
      <c r="DS1191" s="57" t="s">
        <v>576</v>
      </c>
      <c r="DT1191" s="57" t="s">
        <v>576</v>
      </c>
      <c r="DU1191" s="57" t="s">
        <v>576</v>
      </c>
      <c r="DV1191" s="57" t="s">
        <v>576</v>
      </c>
      <c r="DW1191" s="57" t="s">
        <v>576</v>
      </c>
      <c r="DX1191" s="57" t="s">
        <v>576</v>
      </c>
      <c r="DY1191" s="57" t="s">
        <v>576</v>
      </c>
      <c r="DZ1191" s="57" t="s">
        <v>576</v>
      </c>
      <c r="EA1191" s="57" t="s">
        <v>576</v>
      </c>
      <c r="EB1191" s="57" t="s">
        <v>576</v>
      </c>
      <c r="EC1191" s="57" t="s">
        <v>576</v>
      </c>
      <c r="ED1191" s="57" t="s">
        <v>576</v>
      </c>
      <c r="EE1191" s="57" t="s">
        <v>576</v>
      </c>
      <c r="EF1191" s="57" t="s">
        <v>576</v>
      </c>
      <c r="EG1191" s="57" t="s">
        <v>576</v>
      </c>
      <c r="EH1191" s="57" t="s">
        <v>576</v>
      </c>
      <c r="EI1191" s="57" t="s">
        <v>576</v>
      </c>
      <c r="EJ1191" s="57" t="s">
        <v>576</v>
      </c>
      <c r="EK1191" s="57" t="s">
        <v>576</v>
      </c>
      <c r="EL1191" s="57" t="s">
        <v>576</v>
      </c>
      <c r="EM1191" s="57" t="s">
        <v>576</v>
      </c>
      <c r="EN1191" s="57" t="s">
        <v>576</v>
      </c>
      <c r="EO1191" s="57" t="s">
        <v>576</v>
      </c>
      <c r="EP1191" s="57" t="s">
        <v>576</v>
      </c>
      <c r="EQ1191" s="57" t="s">
        <v>576</v>
      </c>
      <c r="ER1191" s="57" t="s">
        <v>576</v>
      </c>
      <c r="ES1191" s="57" t="s">
        <v>576</v>
      </c>
      <c r="ET1191" s="57" t="s">
        <v>576</v>
      </c>
      <c r="EU1191" s="57" t="s">
        <v>576</v>
      </c>
      <c r="EV1191" s="57" t="s">
        <v>572</v>
      </c>
      <c r="EW1191" s="57" t="s">
        <v>572</v>
      </c>
      <c r="EX1191" s="57" t="s">
        <v>577</v>
      </c>
      <c r="EY1191" s="57" t="s">
        <v>572</v>
      </c>
      <c r="EZ1191" s="57" t="s">
        <v>572</v>
      </c>
      <c r="FA1191" s="57" t="s">
        <v>572</v>
      </c>
    </row>
    <row r="1192" spans="1:157" x14ac:dyDescent="0.25">
      <c r="A1192" s="52"/>
      <c r="B1192" s="53"/>
      <c r="C1192" s="54"/>
      <c r="D1192" s="54"/>
      <c r="E1192" s="54"/>
      <c r="F1192" s="54"/>
      <c r="G1192" s="54"/>
      <c r="H1192" s="186"/>
      <c r="I1192" s="54"/>
      <c r="J1192" s="54"/>
      <c r="K1192" s="54"/>
      <c r="L1192" s="54"/>
      <c r="M1192" s="54"/>
      <c r="N1192" s="54"/>
      <c r="O1192" s="54"/>
      <c r="P1192" s="54"/>
      <c r="Q1192" s="53" t="s">
        <v>571</v>
      </c>
      <c r="R1192" s="53" t="s">
        <v>571</v>
      </c>
      <c r="S1192" s="53" t="s">
        <v>571</v>
      </c>
      <c r="T1192" s="53" t="s">
        <v>571</v>
      </c>
      <c r="U1192" s="53" t="s">
        <v>571</v>
      </c>
      <c r="V1192" s="53" t="s">
        <v>571</v>
      </c>
      <c r="W1192" s="53" t="s">
        <v>571</v>
      </c>
      <c r="X1192" s="53" t="s">
        <v>571</v>
      </c>
      <c r="Y1192" s="53" t="s">
        <v>571</v>
      </c>
      <c r="Z1192" s="53" t="s">
        <v>571</v>
      </c>
      <c r="AA1192" s="53" t="s">
        <v>571</v>
      </c>
      <c r="AB1192" s="53" t="s">
        <v>571</v>
      </c>
      <c r="AC1192" s="53" t="s">
        <v>571</v>
      </c>
      <c r="AD1192" s="54" t="s">
        <v>571</v>
      </c>
      <c r="AE1192" s="54" t="s">
        <v>571</v>
      </c>
      <c r="AF1192" s="54" t="s">
        <v>571</v>
      </c>
      <c r="AG1192" s="53" t="s">
        <v>571</v>
      </c>
      <c r="AH1192" s="53" t="s">
        <v>571</v>
      </c>
      <c r="AI1192" s="53" t="s">
        <v>571</v>
      </c>
      <c r="AJ1192" s="53" t="s">
        <v>571</v>
      </c>
      <c r="AK1192" s="54"/>
      <c r="AL1192" s="54"/>
      <c r="AM1192" s="54"/>
      <c r="AN1192" s="54"/>
      <c r="AO1192" s="54"/>
      <c r="AP1192" s="54"/>
      <c r="AQ1192" s="54"/>
      <c r="AR1192" s="54"/>
      <c r="AS1192" s="54"/>
      <c r="AT1192" s="54"/>
      <c r="AU1192" s="54"/>
      <c r="AV1192" s="54"/>
      <c r="AW1192" s="54"/>
      <c r="AX1192" s="54"/>
      <c r="AY1192" s="54"/>
      <c r="AZ1192" s="53" t="s">
        <v>573</v>
      </c>
      <c r="BA1192" s="55" t="s">
        <v>573</v>
      </c>
      <c r="BB1192" s="55" t="s">
        <v>573</v>
      </c>
      <c r="BC1192" s="55" t="s">
        <v>573</v>
      </c>
      <c r="BD1192" s="55" t="s">
        <v>573</v>
      </c>
      <c r="BE1192" s="55" t="s">
        <v>573</v>
      </c>
      <c r="BF1192" s="53" t="s">
        <v>573</v>
      </c>
      <c r="BG1192" s="55" t="s">
        <v>573</v>
      </c>
      <c r="BH1192" s="55" t="s">
        <v>573</v>
      </c>
      <c r="BI1192" s="55" t="s">
        <v>573</v>
      </c>
      <c r="BJ1192" s="53" t="s">
        <v>573</v>
      </c>
      <c r="BK1192" s="55" t="s">
        <v>573</v>
      </c>
      <c r="BL1192" s="55" t="s">
        <v>573</v>
      </c>
      <c r="BM1192" s="53" t="s">
        <v>573</v>
      </c>
      <c r="BN1192" s="53" t="s">
        <v>573</v>
      </c>
      <c r="BO1192" s="53" t="s">
        <v>573</v>
      </c>
      <c r="BP1192" s="55" t="s">
        <v>573</v>
      </c>
      <c r="BQ1192" s="55" t="s">
        <v>573</v>
      </c>
      <c r="BR1192" s="55" t="s">
        <v>573</v>
      </c>
      <c r="BS1192" s="58" t="s">
        <v>573</v>
      </c>
      <c r="BT1192" s="54" t="s">
        <v>578</v>
      </c>
      <c r="BU1192" s="59" t="s">
        <v>578</v>
      </c>
      <c r="BV1192" s="59" t="s">
        <v>578</v>
      </c>
      <c r="BW1192" s="59" t="s">
        <v>578</v>
      </c>
      <c r="BX1192" s="59" t="s">
        <v>579</v>
      </c>
      <c r="BY1192" s="59" t="s">
        <v>579</v>
      </c>
      <c r="BZ1192" s="59" t="s">
        <v>580</v>
      </c>
      <c r="CA1192" s="59" t="s">
        <v>581</v>
      </c>
      <c r="CB1192" s="59" t="s">
        <v>578</v>
      </c>
      <c r="CC1192" s="59" t="s">
        <v>578</v>
      </c>
      <c r="CD1192" s="59" t="s">
        <v>578</v>
      </c>
      <c r="CE1192" s="59" t="s">
        <v>578</v>
      </c>
      <c r="CF1192" s="59" t="s">
        <v>579</v>
      </c>
      <c r="CG1192" s="59" t="s">
        <v>579</v>
      </c>
      <c r="CH1192" s="59" t="s">
        <v>580</v>
      </c>
      <c r="CI1192" s="59" t="s">
        <v>574</v>
      </c>
      <c r="CJ1192" s="59" t="s">
        <v>582</v>
      </c>
      <c r="CK1192" s="59" t="s">
        <v>578</v>
      </c>
      <c r="CL1192" s="59" t="s">
        <v>583</v>
      </c>
      <c r="CM1192" s="59" t="s">
        <v>583</v>
      </c>
      <c r="CN1192" s="59" t="s">
        <v>579</v>
      </c>
      <c r="CO1192" s="59" t="s">
        <v>584</v>
      </c>
      <c r="CP1192" s="59" t="s">
        <v>585</v>
      </c>
      <c r="CQ1192" s="59" t="s">
        <v>586</v>
      </c>
      <c r="CR1192" s="59" t="s">
        <v>587</v>
      </c>
      <c r="CS1192" s="59" t="s">
        <v>588</v>
      </c>
      <c r="CT1192" s="59" t="s">
        <v>589</v>
      </c>
      <c r="CU1192" s="59" t="s">
        <v>582</v>
      </c>
      <c r="CV1192" s="59" t="s">
        <v>578</v>
      </c>
      <c r="CW1192" s="59" t="s">
        <v>583</v>
      </c>
      <c r="CX1192" s="59" t="s">
        <v>583</v>
      </c>
      <c r="CY1192" s="59" t="s">
        <v>579</v>
      </c>
      <c r="CZ1192" s="59" t="s">
        <v>584</v>
      </c>
      <c r="DA1192" s="59" t="s">
        <v>585</v>
      </c>
      <c r="DB1192" s="59" t="s">
        <v>586</v>
      </c>
      <c r="DC1192" s="59" t="s">
        <v>587</v>
      </c>
      <c r="DD1192" s="59" t="s">
        <v>588</v>
      </c>
      <c r="DE1192" s="59" t="s">
        <v>589</v>
      </c>
      <c r="DF1192" s="59" t="s">
        <v>590</v>
      </c>
      <c r="DG1192" s="59" t="s">
        <v>578</v>
      </c>
      <c r="DH1192" s="59" t="s">
        <v>579</v>
      </c>
      <c r="DI1192" s="59" t="s">
        <v>580</v>
      </c>
      <c r="DJ1192" s="59" t="s">
        <v>591</v>
      </c>
      <c r="DK1192" s="59" t="s">
        <v>578</v>
      </c>
      <c r="DL1192" s="59" t="s">
        <v>578</v>
      </c>
      <c r="DM1192" s="59" t="s">
        <v>578</v>
      </c>
      <c r="DN1192" s="59" t="s">
        <v>578</v>
      </c>
      <c r="DO1192" s="59" t="s">
        <v>579</v>
      </c>
      <c r="DP1192" s="59" t="s">
        <v>579</v>
      </c>
      <c r="DQ1192" s="59" t="s">
        <v>579</v>
      </c>
      <c r="DR1192" s="59" t="s">
        <v>580</v>
      </c>
      <c r="DS1192" s="59" t="s">
        <v>580</v>
      </c>
      <c r="DT1192" s="59" t="s">
        <v>591</v>
      </c>
      <c r="DU1192" s="59" t="s">
        <v>578</v>
      </c>
      <c r="DV1192" s="59" t="s">
        <v>578</v>
      </c>
      <c r="DW1192" s="59" t="s">
        <v>578</v>
      </c>
      <c r="DX1192" s="59" t="s">
        <v>578</v>
      </c>
      <c r="DY1192" s="59" t="s">
        <v>578</v>
      </c>
      <c r="DZ1192" s="59" t="s">
        <v>578</v>
      </c>
      <c r="EA1192" s="59" t="s">
        <v>578</v>
      </c>
      <c r="EB1192" s="59" t="s">
        <v>578</v>
      </c>
      <c r="EC1192" s="59" t="s">
        <v>578</v>
      </c>
      <c r="ED1192" s="59" t="s">
        <v>578</v>
      </c>
      <c r="EE1192" s="59" t="s">
        <v>579</v>
      </c>
      <c r="EF1192" s="59" t="s">
        <v>579</v>
      </c>
      <c r="EG1192" s="59" t="s">
        <v>579</v>
      </c>
      <c r="EH1192" s="59" t="s">
        <v>579</v>
      </c>
      <c r="EI1192" s="59" t="s">
        <v>579</v>
      </c>
      <c r="EJ1192" s="59" t="s">
        <v>579</v>
      </c>
      <c r="EK1192" s="59" t="s">
        <v>580</v>
      </c>
      <c r="EL1192" s="59" t="s">
        <v>580</v>
      </c>
      <c r="EM1192" s="59" t="s">
        <v>580</v>
      </c>
      <c r="EN1192" s="59" t="s">
        <v>591</v>
      </c>
      <c r="EO1192" s="59" t="s">
        <v>578</v>
      </c>
      <c r="EP1192" s="59" t="s">
        <v>578</v>
      </c>
      <c r="EQ1192" s="59" t="s">
        <v>578</v>
      </c>
      <c r="ER1192" s="59" t="s">
        <v>578</v>
      </c>
      <c r="ES1192" s="59" t="s">
        <v>579</v>
      </c>
      <c r="ET1192" s="59" t="s">
        <v>579</v>
      </c>
      <c r="EU1192" s="59" t="s">
        <v>580</v>
      </c>
      <c r="EV1192" s="59" t="s">
        <v>592</v>
      </c>
      <c r="EW1192" s="59" t="s">
        <v>592</v>
      </c>
      <c r="EX1192" s="59" t="s">
        <v>590</v>
      </c>
      <c r="EY1192" s="59" t="s">
        <v>593</v>
      </c>
      <c r="EZ1192" s="59" t="s">
        <v>593</v>
      </c>
      <c r="FA1192" s="59" t="s">
        <v>593</v>
      </c>
    </row>
    <row r="1193" spans="1:157" x14ac:dyDescent="0.25">
      <c r="A1193" s="52"/>
      <c r="B1193" s="53"/>
      <c r="C1193" s="53"/>
      <c r="D1193" s="53"/>
      <c r="E1193" s="53"/>
      <c r="F1193" s="53"/>
      <c r="G1193" s="53" t="s">
        <v>571</v>
      </c>
      <c r="H1193" s="185" t="s">
        <v>571</v>
      </c>
      <c r="I1193" s="53" t="s">
        <v>571</v>
      </c>
      <c r="J1193" s="53" t="s">
        <v>571</v>
      </c>
      <c r="K1193" s="53" t="s">
        <v>571</v>
      </c>
      <c r="L1193" s="54" t="s">
        <v>571</v>
      </c>
      <c r="M1193" s="53" t="s">
        <v>571</v>
      </c>
      <c r="N1193" s="53" t="s">
        <v>571</v>
      </c>
      <c r="O1193" s="53" t="s">
        <v>571</v>
      </c>
      <c r="P1193" s="53" t="s">
        <v>571</v>
      </c>
      <c r="Q1193" s="53" t="s">
        <v>594</v>
      </c>
      <c r="R1193" s="53" t="s">
        <v>594</v>
      </c>
      <c r="S1193" s="53" t="s">
        <v>594</v>
      </c>
      <c r="T1193" s="53" t="s">
        <v>594</v>
      </c>
      <c r="U1193" s="53" t="s">
        <v>594</v>
      </c>
      <c r="V1193" s="53" t="s">
        <v>594</v>
      </c>
      <c r="W1193" s="53" t="s">
        <v>594</v>
      </c>
      <c r="X1193" s="53" t="s">
        <v>594</v>
      </c>
      <c r="Y1193" s="53" t="s">
        <v>594</v>
      </c>
      <c r="Z1193" s="53" t="s">
        <v>594</v>
      </c>
      <c r="AA1193" s="53" t="s">
        <v>595</v>
      </c>
      <c r="AB1193" s="53" t="s">
        <v>595</v>
      </c>
      <c r="AC1193" s="53" t="s">
        <v>595</v>
      </c>
      <c r="AD1193" s="54" t="s">
        <v>595</v>
      </c>
      <c r="AE1193" s="54" t="s">
        <v>595</v>
      </c>
      <c r="AF1193" s="54" t="s">
        <v>595</v>
      </c>
      <c r="AG1193" s="53" t="s">
        <v>596</v>
      </c>
      <c r="AH1193" s="53" t="s">
        <v>596</v>
      </c>
      <c r="AI1193" s="53" t="s">
        <v>596</v>
      </c>
      <c r="AJ1193" s="53" t="s">
        <v>597</v>
      </c>
      <c r="AK1193" s="53"/>
      <c r="AL1193" s="54"/>
      <c r="AM1193" s="54"/>
      <c r="AN1193" s="54"/>
      <c r="AO1193" s="54"/>
      <c r="AP1193" s="55" t="s">
        <v>573</v>
      </c>
      <c r="AQ1193" s="55" t="s">
        <v>573</v>
      </c>
      <c r="AR1193" s="55" t="s">
        <v>573</v>
      </c>
      <c r="AS1193" s="55" t="s">
        <v>573</v>
      </c>
      <c r="AT1193" s="55" t="s">
        <v>573</v>
      </c>
      <c r="AU1193" s="55" t="s">
        <v>573</v>
      </c>
      <c r="AV1193" s="53" t="s">
        <v>573</v>
      </c>
      <c r="AW1193" s="53" t="s">
        <v>573</v>
      </c>
      <c r="AX1193" s="55" t="s">
        <v>573</v>
      </c>
      <c r="AY1193" s="53" t="s">
        <v>573</v>
      </c>
      <c r="AZ1193" s="53" t="s">
        <v>594</v>
      </c>
      <c r="BA1193" s="53" t="s">
        <v>594</v>
      </c>
      <c r="BB1193" s="53" t="s">
        <v>594</v>
      </c>
      <c r="BC1193" s="53" t="s">
        <v>594</v>
      </c>
      <c r="BD1193" s="53" t="s">
        <v>594</v>
      </c>
      <c r="BE1193" s="53" t="s">
        <v>594</v>
      </c>
      <c r="BF1193" s="53" t="s">
        <v>594</v>
      </c>
      <c r="BG1193" s="53" t="s">
        <v>594</v>
      </c>
      <c r="BH1193" s="53" t="s">
        <v>594</v>
      </c>
      <c r="BI1193" s="53" t="s">
        <v>594</v>
      </c>
      <c r="BJ1193" s="53" t="s">
        <v>595</v>
      </c>
      <c r="BK1193" s="53" t="s">
        <v>595</v>
      </c>
      <c r="BL1193" s="53" t="s">
        <v>595</v>
      </c>
      <c r="BM1193" s="54" t="s">
        <v>595</v>
      </c>
      <c r="BN1193" s="54" t="s">
        <v>595</v>
      </c>
      <c r="BO1193" s="54" t="s">
        <v>595</v>
      </c>
      <c r="BP1193" s="53" t="s">
        <v>596</v>
      </c>
      <c r="BQ1193" s="53" t="s">
        <v>596</v>
      </c>
      <c r="BR1193" s="53" t="s">
        <v>596</v>
      </c>
      <c r="BS1193" s="60" t="s">
        <v>597</v>
      </c>
      <c r="BT1193" s="53" t="s">
        <v>578</v>
      </c>
      <c r="BU1193" s="59" t="s">
        <v>578</v>
      </c>
      <c r="BV1193" s="59" t="s">
        <v>579</v>
      </c>
      <c r="BW1193" s="59" t="s">
        <v>579</v>
      </c>
      <c r="BX1193" s="59" t="s">
        <v>580</v>
      </c>
      <c r="BY1193" s="59" t="s">
        <v>580</v>
      </c>
      <c r="BZ1193" s="59" t="s">
        <v>580</v>
      </c>
      <c r="CA1193" s="59" t="s">
        <v>598</v>
      </c>
      <c r="CB1193" s="59" t="s">
        <v>578</v>
      </c>
      <c r="CC1193" s="59" t="s">
        <v>578</v>
      </c>
      <c r="CD1193" s="59" t="s">
        <v>579</v>
      </c>
      <c r="CE1193" s="59" t="s">
        <v>579</v>
      </c>
      <c r="CF1193" s="59" t="s">
        <v>580</v>
      </c>
      <c r="CG1193" s="59" t="s">
        <v>580</v>
      </c>
      <c r="CH1193" s="59" t="s">
        <v>580</v>
      </c>
      <c r="CI1193" s="59" t="s">
        <v>598</v>
      </c>
      <c r="CJ1193" s="59" t="s">
        <v>583</v>
      </c>
      <c r="CK1193" s="59" t="s">
        <v>583</v>
      </c>
      <c r="CL1193" s="59" t="s">
        <v>584</v>
      </c>
      <c r="CM1193" s="59" t="s">
        <v>585</v>
      </c>
      <c r="CN1193" s="59" t="s">
        <v>585</v>
      </c>
      <c r="CO1193" s="59" t="s">
        <v>599</v>
      </c>
      <c r="CP1193" s="59" t="s">
        <v>600</v>
      </c>
      <c r="CQ1193" s="59" t="s">
        <v>601</v>
      </c>
      <c r="CR1193" s="59" t="s">
        <v>601</v>
      </c>
      <c r="CS1193" s="59" t="s">
        <v>601</v>
      </c>
      <c r="CT1193" s="59" t="s">
        <v>601</v>
      </c>
      <c r="CU1193" s="59" t="s">
        <v>583</v>
      </c>
      <c r="CV1193" s="59" t="s">
        <v>583</v>
      </c>
      <c r="CW1193" s="59" t="s">
        <v>584</v>
      </c>
      <c r="CX1193" s="59" t="s">
        <v>585</v>
      </c>
      <c r="CY1193" s="59" t="s">
        <v>585</v>
      </c>
      <c r="CZ1193" s="59" t="s">
        <v>599</v>
      </c>
      <c r="DA1193" s="59" t="s">
        <v>600</v>
      </c>
      <c r="DB1193" s="59" t="s">
        <v>601</v>
      </c>
      <c r="DC1193" s="59" t="s">
        <v>601</v>
      </c>
      <c r="DD1193" s="59" t="s">
        <v>601</v>
      </c>
      <c r="DE1193" s="59" t="s">
        <v>601</v>
      </c>
      <c r="DF1193" s="59"/>
      <c r="DG1193" s="59"/>
      <c r="DH1193" s="59"/>
      <c r="DI1193" s="59"/>
      <c r="DJ1193" s="59"/>
      <c r="DK1193" s="59" t="s">
        <v>578</v>
      </c>
      <c r="DL1193" s="59" t="s">
        <v>579</v>
      </c>
      <c r="DM1193" s="59" t="s">
        <v>580</v>
      </c>
      <c r="DN1193" s="59" t="s">
        <v>591</v>
      </c>
      <c r="DO1193" s="59" t="s">
        <v>579</v>
      </c>
      <c r="DP1193" s="59" t="s">
        <v>580</v>
      </c>
      <c r="DQ1193" s="59" t="s">
        <v>591</v>
      </c>
      <c r="DR1193" s="59" t="s">
        <v>580</v>
      </c>
      <c r="DS1193" s="59" t="s">
        <v>591</v>
      </c>
      <c r="DT1193" s="59" t="s">
        <v>591</v>
      </c>
      <c r="DU1193" s="59" t="s">
        <v>578</v>
      </c>
      <c r="DV1193" s="59" t="s">
        <v>578</v>
      </c>
      <c r="DW1193" s="59" t="s">
        <v>578</v>
      </c>
      <c r="DX1193" s="59" t="s">
        <v>578</v>
      </c>
      <c r="DY1193" s="59" t="s">
        <v>579</v>
      </c>
      <c r="DZ1193" s="59" t="s">
        <v>579</v>
      </c>
      <c r="EA1193" s="59" t="s">
        <v>579</v>
      </c>
      <c r="EB1193" s="59" t="s">
        <v>580</v>
      </c>
      <c r="EC1193" s="59" t="s">
        <v>580</v>
      </c>
      <c r="ED1193" s="59" t="s">
        <v>591</v>
      </c>
      <c r="EE1193" s="59" t="s">
        <v>579</v>
      </c>
      <c r="EF1193" s="59" t="s">
        <v>579</v>
      </c>
      <c r="EG1193" s="59" t="s">
        <v>579</v>
      </c>
      <c r="EH1193" s="59" t="s">
        <v>580</v>
      </c>
      <c r="EI1193" s="59" t="s">
        <v>580</v>
      </c>
      <c r="EJ1193" s="59" t="s">
        <v>591</v>
      </c>
      <c r="EK1193" s="59" t="s">
        <v>580</v>
      </c>
      <c r="EL1193" s="59" t="s">
        <v>580</v>
      </c>
      <c r="EM1193" s="59" t="s">
        <v>591</v>
      </c>
      <c r="EN1193" s="59" t="s">
        <v>591</v>
      </c>
      <c r="EO1193" s="59" t="s">
        <v>578</v>
      </c>
      <c r="EP1193" s="59" t="s">
        <v>578</v>
      </c>
      <c r="EQ1193" s="59" t="s">
        <v>579</v>
      </c>
      <c r="ER1193" s="59" t="s">
        <v>579</v>
      </c>
      <c r="ES1193" s="59" t="s">
        <v>580</v>
      </c>
      <c r="ET1193" s="59" t="s">
        <v>580</v>
      </c>
      <c r="EU1193" s="59" t="s">
        <v>580</v>
      </c>
      <c r="EV1193" s="59" t="s">
        <v>598</v>
      </c>
      <c r="EW1193" s="59" t="s">
        <v>602</v>
      </c>
      <c r="EX1193" s="59"/>
      <c r="EY1193" s="59" t="s">
        <v>603</v>
      </c>
      <c r="EZ1193" s="59" t="s">
        <v>604</v>
      </c>
      <c r="FA1193" s="59" t="s">
        <v>605</v>
      </c>
    </row>
    <row r="1194" spans="1:157" x14ac:dyDescent="0.25">
      <c r="A1194" s="52"/>
      <c r="B1194" s="53"/>
      <c r="C1194" s="53" t="s">
        <v>571</v>
      </c>
      <c r="D1194" s="53" t="s">
        <v>571</v>
      </c>
      <c r="E1194" s="53" t="s">
        <v>606</v>
      </c>
      <c r="F1194" s="53" t="s">
        <v>571</v>
      </c>
      <c r="G1194" s="53" t="s">
        <v>594</v>
      </c>
      <c r="H1194" s="185" t="s">
        <v>594</v>
      </c>
      <c r="I1194" s="53" t="s">
        <v>594</v>
      </c>
      <c r="J1194" s="53" t="s">
        <v>594</v>
      </c>
      <c r="K1194" s="53" t="s">
        <v>595</v>
      </c>
      <c r="L1194" s="54" t="s">
        <v>595</v>
      </c>
      <c r="M1194" s="53" t="s">
        <v>595</v>
      </c>
      <c r="N1194" s="53" t="s">
        <v>596</v>
      </c>
      <c r="O1194" s="53" t="s">
        <v>596</v>
      </c>
      <c r="P1194" s="53" t="s">
        <v>597</v>
      </c>
      <c r="Q1194" s="53" t="s">
        <v>594</v>
      </c>
      <c r="R1194" s="53" t="s">
        <v>594</v>
      </c>
      <c r="S1194" s="53" t="s">
        <v>594</v>
      </c>
      <c r="T1194" s="53" t="s">
        <v>594</v>
      </c>
      <c r="U1194" s="53" t="s">
        <v>595</v>
      </c>
      <c r="V1194" s="53" t="s">
        <v>595</v>
      </c>
      <c r="W1194" s="53" t="s">
        <v>595</v>
      </c>
      <c r="X1194" s="53" t="s">
        <v>596</v>
      </c>
      <c r="Y1194" s="53" t="s">
        <v>596</v>
      </c>
      <c r="Z1194" s="53" t="s">
        <v>597</v>
      </c>
      <c r="AA1194" s="53" t="s">
        <v>595</v>
      </c>
      <c r="AB1194" s="53" t="s">
        <v>595</v>
      </c>
      <c r="AC1194" s="53" t="s">
        <v>595</v>
      </c>
      <c r="AD1194" s="54" t="s">
        <v>596</v>
      </c>
      <c r="AE1194" s="54" t="s">
        <v>596</v>
      </c>
      <c r="AF1194" s="54" t="s">
        <v>597</v>
      </c>
      <c r="AG1194" s="53" t="s">
        <v>596</v>
      </c>
      <c r="AH1194" s="53" t="s">
        <v>596</v>
      </c>
      <c r="AI1194" s="53" t="s">
        <v>597</v>
      </c>
      <c r="AJ1194" s="53" t="s">
        <v>597</v>
      </c>
      <c r="AK1194" s="53"/>
      <c r="AL1194" s="55" t="s">
        <v>573</v>
      </c>
      <c r="AM1194" s="55" t="s">
        <v>573</v>
      </c>
      <c r="AN1194" s="53" t="s">
        <v>573</v>
      </c>
      <c r="AO1194" s="55" t="s">
        <v>573</v>
      </c>
      <c r="AP1194" s="53" t="s">
        <v>594</v>
      </c>
      <c r="AQ1194" s="53" t="s">
        <v>594</v>
      </c>
      <c r="AR1194" s="53" t="s">
        <v>594</v>
      </c>
      <c r="AS1194" s="53" t="s">
        <v>594</v>
      </c>
      <c r="AT1194" s="53" t="s">
        <v>595</v>
      </c>
      <c r="AU1194" s="54" t="s">
        <v>595</v>
      </c>
      <c r="AV1194" s="53" t="s">
        <v>595</v>
      </c>
      <c r="AW1194" s="53" t="s">
        <v>596</v>
      </c>
      <c r="AX1194" s="53" t="s">
        <v>596</v>
      </c>
      <c r="AY1194" s="53" t="s">
        <v>597</v>
      </c>
      <c r="AZ1194" s="53" t="s">
        <v>594</v>
      </c>
      <c r="BA1194" s="53" t="s">
        <v>594</v>
      </c>
      <c r="BB1194" s="53" t="s">
        <v>594</v>
      </c>
      <c r="BC1194" s="53" t="s">
        <v>594</v>
      </c>
      <c r="BD1194" s="53" t="s">
        <v>595</v>
      </c>
      <c r="BE1194" s="53" t="s">
        <v>595</v>
      </c>
      <c r="BF1194" s="53" t="s">
        <v>595</v>
      </c>
      <c r="BG1194" s="53" t="s">
        <v>596</v>
      </c>
      <c r="BH1194" s="53" t="s">
        <v>596</v>
      </c>
      <c r="BI1194" s="53" t="s">
        <v>597</v>
      </c>
      <c r="BJ1194" s="53" t="s">
        <v>595</v>
      </c>
      <c r="BK1194" s="53" t="s">
        <v>595</v>
      </c>
      <c r="BL1194" s="53" t="s">
        <v>595</v>
      </c>
      <c r="BM1194" s="54" t="s">
        <v>596</v>
      </c>
      <c r="BN1194" s="54" t="s">
        <v>596</v>
      </c>
      <c r="BO1194" s="54" t="s">
        <v>597</v>
      </c>
      <c r="BP1194" s="53" t="s">
        <v>596</v>
      </c>
      <c r="BQ1194" s="53" t="s">
        <v>596</v>
      </c>
      <c r="BR1194" s="53" t="s">
        <v>597</v>
      </c>
      <c r="BS1194" s="60" t="s">
        <v>597</v>
      </c>
      <c r="BT1194" s="53" t="s">
        <v>579</v>
      </c>
      <c r="BU1194" s="59" t="s">
        <v>579</v>
      </c>
      <c r="BV1194" s="59" t="s">
        <v>579</v>
      </c>
      <c r="BW1194" s="59" t="s">
        <v>580</v>
      </c>
      <c r="BX1194" s="59" t="s">
        <v>580</v>
      </c>
      <c r="BY1194" s="59" t="s">
        <v>591</v>
      </c>
      <c r="BZ1194" s="59" t="s">
        <v>591</v>
      </c>
      <c r="CA1194" s="59" t="s">
        <v>601</v>
      </c>
      <c r="CB1194" s="59" t="s">
        <v>579</v>
      </c>
      <c r="CC1194" s="59" t="s">
        <v>579</v>
      </c>
      <c r="CD1194" s="59" t="s">
        <v>579</v>
      </c>
      <c r="CE1194" s="59" t="s">
        <v>580</v>
      </c>
      <c r="CF1194" s="59" t="s">
        <v>580</v>
      </c>
      <c r="CG1194" s="59" t="s">
        <v>591</v>
      </c>
      <c r="CH1194" s="59" t="s">
        <v>591</v>
      </c>
      <c r="CI1194" s="59" t="s">
        <v>601</v>
      </c>
      <c r="CJ1194" s="59" t="s">
        <v>580</v>
      </c>
      <c r="CK1194" s="59" t="s">
        <v>585</v>
      </c>
      <c r="CL1194" s="59" t="s">
        <v>607</v>
      </c>
      <c r="CM1194" s="59" t="s">
        <v>591</v>
      </c>
      <c r="CN1194" s="59" t="s">
        <v>599</v>
      </c>
      <c r="CO1194" s="59" t="s">
        <v>607</v>
      </c>
      <c r="CP1194" s="59" t="s">
        <v>607</v>
      </c>
      <c r="CQ1194" s="59" t="s">
        <v>608</v>
      </c>
      <c r="CR1194" s="59" t="s">
        <v>608</v>
      </c>
      <c r="CS1194" s="59" t="s">
        <v>608</v>
      </c>
      <c r="CT1194" s="59" t="s">
        <v>609</v>
      </c>
      <c r="CU1194" s="59" t="s">
        <v>580</v>
      </c>
      <c r="CV1194" s="59" t="s">
        <v>585</v>
      </c>
      <c r="CW1194" s="59" t="s">
        <v>607</v>
      </c>
      <c r="CX1194" s="59" t="s">
        <v>591</v>
      </c>
      <c r="CY1194" s="59" t="s">
        <v>599</v>
      </c>
      <c r="CZ1194" s="59" t="s">
        <v>607</v>
      </c>
      <c r="DA1194" s="59" t="s">
        <v>607</v>
      </c>
      <c r="DB1194" s="59" t="s">
        <v>608</v>
      </c>
      <c r="DC1194" s="59" t="s">
        <v>608</v>
      </c>
      <c r="DD1194" s="59" t="s">
        <v>608</v>
      </c>
      <c r="DE1194" s="59" t="s">
        <v>610</v>
      </c>
      <c r="DF1194" s="59"/>
      <c r="DG1194" s="59"/>
      <c r="DH1194" s="59"/>
      <c r="DI1194" s="59"/>
      <c r="DJ1194" s="59"/>
      <c r="DK1194" s="59"/>
      <c r="DL1194" s="59"/>
      <c r="DM1194" s="59"/>
      <c r="DN1194" s="59"/>
      <c r="DO1194" s="59"/>
      <c r="DP1194" s="59"/>
      <c r="DQ1194" s="59"/>
      <c r="DR1194" s="59"/>
      <c r="DS1194" s="59"/>
      <c r="DT1194" s="59"/>
      <c r="DU1194" s="59" t="s">
        <v>611</v>
      </c>
      <c r="DV1194" s="59" t="s">
        <v>579</v>
      </c>
      <c r="DW1194" s="59" t="s">
        <v>580</v>
      </c>
      <c r="DX1194" s="59" t="s">
        <v>591</v>
      </c>
      <c r="DY1194" s="59" t="s">
        <v>579</v>
      </c>
      <c r="DZ1194" s="59" t="s">
        <v>580</v>
      </c>
      <c r="EA1194" s="59" t="s">
        <v>591</v>
      </c>
      <c r="EB1194" s="59" t="s">
        <v>580</v>
      </c>
      <c r="EC1194" s="59" t="s">
        <v>591</v>
      </c>
      <c r="ED1194" s="59" t="s">
        <v>591</v>
      </c>
      <c r="EE1194" s="59" t="s">
        <v>579</v>
      </c>
      <c r="EF1194" s="59" t="s">
        <v>580</v>
      </c>
      <c r="EG1194" s="59" t="s">
        <v>591</v>
      </c>
      <c r="EH1194" s="59" t="s">
        <v>580</v>
      </c>
      <c r="EI1194" s="59" t="s">
        <v>591</v>
      </c>
      <c r="EJ1194" s="59" t="s">
        <v>591</v>
      </c>
      <c r="EK1194" s="59" t="s">
        <v>580</v>
      </c>
      <c r="EL1194" s="59" t="s">
        <v>591</v>
      </c>
      <c r="EM1194" s="59" t="s">
        <v>591</v>
      </c>
      <c r="EN1194" s="59" t="s">
        <v>591</v>
      </c>
      <c r="EO1194" s="59" t="s">
        <v>579</v>
      </c>
      <c r="EP1194" s="59" t="s">
        <v>579</v>
      </c>
      <c r="EQ1194" s="59" t="s">
        <v>579</v>
      </c>
      <c r="ER1194" s="59" t="s">
        <v>580</v>
      </c>
      <c r="ES1194" s="59" t="s">
        <v>580</v>
      </c>
      <c r="ET1194" s="59" t="s">
        <v>591</v>
      </c>
      <c r="EU1194" s="59" t="s">
        <v>591</v>
      </c>
      <c r="EV1194" s="59" t="s">
        <v>601</v>
      </c>
      <c r="EW1194" s="59" t="s">
        <v>601</v>
      </c>
      <c r="EX1194" s="59"/>
      <c r="EY1194" s="59" t="s">
        <v>601</v>
      </c>
      <c r="EZ1194" s="59" t="s">
        <v>601</v>
      </c>
      <c r="FA1194" s="59" t="s">
        <v>601</v>
      </c>
    </row>
    <row r="1195" spans="1:157" ht="13.8" thickBot="1" x14ac:dyDescent="0.3">
      <c r="A1195" s="61" t="s">
        <v>612</v>
      </c>
      <c r="B1195" s="62" t="s">
        <v>569</v>
      </c>
      <c r="C1195" s="62" t="s">
        <v>578</v>
      </c>
      <c r="D1195" s="62" t="s">
        <v>613</v>
      </c>
      <c r="E1195" s="62" t="s">
        <v>614</v>
      </c>
      <c r="F1195" s="62" t="s">
        <v>615</v>
      </c>
      <c r="G1195" s="62" t="s">
        <v>578</v>
      </c>
      <c r="H1195" s="187" t="s">
        <v>613</v>
      </c>
      <c r="I1195" s="62" t="s">
        <v>614</v>
      </c>
      <c r="J1195" s="62" t="s">
        <v>615</v>
      </c>
      <c r="K1195" s="62" t="s">
        <v>613</v>
      </c>
      <c r="L1195" s="63" t="s">
        <v>614</v>
      </c>
      <c r="M1195" s="62" t="s">
        <v>615</v>
      </c>
      <c r="N1195" s="62" t="s">
        <v>614</v>
      </c>
      <c r="O1195" s="62" t="s">
        <v>615</v>
      </c>
      <c r="P1195" s="62" t="s">
        <v>615</v>
      </c>
      <c r="Q1195" s="62" t="s">
        <v>594</v>
      </c>
      <c r="R1195" s="62" t="s">
        <v>613</v>
      </c>
      <c r="S1195" s="62" t="s">
        <v>596</v>
      </c>
      <c r="T1195" s="62" t="s">
        <v>615</v>
      </c>
      <c r="U1195" s="62" t="s">
        <v>613</v>
      </c>
      <c r="V1195" s="62" t="s">
        <v>614</v>
      </c>
      <c r="W1195" s="62" t="s">
        <v>615</v>
      </c>
      <c r="X1195" s="62" t="s">
        <v>614</v>
      </c>
      <c r="Y1195" s="62" t="s">
        <v>615</v>
      </c>
      <c r="Z1195" s="62" t="s">
        <v>615</v>
      </c>
      <c r="AA1195" s="62" t="s">
        <v>613</v>
      </c>
      <c r="AB1195" s="62" t="s">
        <v>614</v>
      </c>
      <c r="AC1195" s="62" t="s">
        <v>615</v>
      </c>
      <c r="AD1195" s="63" t="s">
        <v>614</v>
      </c>
      <c r="AE1195" s="63" t="s">
        <v>615</v>
      </c>
      <c r="AF1195" s="63" t="s">
        <v>615</v>
      </c>
      <c r="AG1195" s="62" t="s">
        <v>614</v>
      </c>
      <c r="AH1195" s="62" t="s">
        <v>615</v>
      </c>
      <c r="AI1195" s="62" t="s">
        <v>615</v>
      </c>
      <c r="AJ1195" s="62" t="s">
        <v>615</v>
      </c>
      <c r="AK1195" s="64" t="s">
        <v>616</v>
      </c>
      <c r="AL1195" s="62" t="s">
        <v>578</v>
      </c>
      <c r="AM1195" s="62" t="s">
        <v>613</v>
      </c>
      <c r="AN1195" s="62" t="s">
        <v>614</v>
      </c>
      <c r="AO1195" s="62" t="s">
        <v>615</v>
      </c>
      <c r="AP1195" s="62" t="s">
        <v>578</v>
      </c>
      <c r="AQ1195" s="62" t="s">
        <v>613</v>
      </c>
      <c r="AR1195" s="62" t="s">
        <v>614</v>
      </c>
      <c r="AS1195" s="62" t="s">
        <v>615</v>
      </c>
      <c r="AT1195" s="62" t="s">
        <v>613</v>
      </c>
      <c r="AU1195" s="63" t="s">
        <v>614</v>
      </c>
      <c r="AV1195" s="62" t="s">
        <v>615</v>
      </c>
      <c r="AW1195" s="62" t="s">
        <v>614</v>
      </c>
      <c r="AX1195" s="62" t="s">
        <v>615</v>
      </c>
      <c r="AY1195" s="62" t="s">
        <v>615</v>
      </c>
      <c r="AZ1195" s="62" t="s">
        <v>578</v>
      </c>
      <c r="BA1195" s="62" t="s">
        <v>613</v>
      </c>
      <c r="BB1195" s="62" t="s">
        <v>614</v>
      </c>
      <c r="BC1195" s="62" t="s">
        <v>615</v>
      </c>
      <c r="BD1195" s="62" t="s">
        <v>613</v>
      </c>
      <c r="BE1195" s="62" t="s">
        <v>617</v>
      </c>
      <c r="BF1195" s="62" t="s">
        <v>615</v>
      </c>
      <c r="BG1195" s="62" t="s">
        <v>614</v>
      </c>
      <c r="BH1195" s="62" t="s">
        <v>615</v>
      </c>
      <c r="BI1195" s="62" t="s">
        <v>615</v>
      </c>
      <c r="BJ1195" s="62" t="s">
        <v>613</v>
      </c>
      <c r="BK1195" s="62" t="s">
        <v>614</v>
      </c>
      <c r="BL1195" s="62" t="s">
        <v>615</v>
      </c>
      <c r="BM1195" s="63" t="s">
        <v>614</v>
      </c>
      <c r="BN1195" s="63" t="s">
        <v>615</v>
      </c>
      <c r="BO1195" s="63" t="s">
        <v>615</v>
      </c>
      <c r="BP1195" s="62" t="s">
        <v>614</v>
      </c>
      <c r="BQ1195" s="62" t="s">
        <v>615</v>
      </c>
      <c r="BR1195" s="62" t="s">
        <v>615</v>
      </c>
      <c r="BS1195" s="65" t="s">
        <v>615</v>
      </c>
      <c r="BT1195" s="62" t="s">
        <v>579</v>
      </c>
      <c r="BU1195" s="66" t="s">
        <v>580</v>
      </c>
      <c r="BV1195" s="66" t="s">
        <v>580</v>
      </c>
      <c r="BW1195" s="66" t="s">
        <v>580</v>
      </c>
      <c r="BX1195" s="66" t="s">
        <v>591</v>
      </c>
      <c r="BY1195" s="66" t="s">
        <v>591</v>
      </c>
      <c r="BZ1195" s="66" t="s">
        <v>591</v>
      </c>
      <c r="CA1195" s="66" t="s">
        <v>608</v>
      </c>
      <c r="CB1195" s="66" t="s">
        <v>579</v>
      </c>
      <c r="CC1195" s="66" t="s">
        <v>580</v>
      </c>
      <c r="CD1195" s="66" t="s">
        <v>580</v>
      </c>
      <c r="CE1195" s="66" t="s">
        <v>580</v>
      </c>
      <c r="CF1195" s="66" t="s">
        <v>591</v>
      </c>
      <c r="CG1195" s="66" t="s">
        <v>591</v>
      </c>
      <c r="CH1195" s="66" t="s">
        <v>591</v>
      </c>
      <c r="CI1195" s="66" t="s">
        <v>608</v>
      </c>
      <c r="CJ1195" s="66" t="s">
        <v>607</v>
      </c>
      <c r="CK1195" s="66" t="s">
        <v>607</v>
      </c>
      <c r="CL1195" s="66" t="s">
        <v>607</v>
      </c>
      <c r="CM1195" s="66" t="s">
        <v>607</v>
      </c>
      <c r="CN1195" s="66" t="s">
        <v>607</v>
      </c>
      <c r="CO1195" s="66" t="s">
        <v>607</v>
      </c>
      <c r="CP1195" s="66" t="s">
        <v>607</v>
      </c>
      <c r="CQ1195" s="66"/>
      <c r="CR1195" s="66"/>
      <c r="CS1195" s="66"/>
      <c r="CT1195" s="66"/>
      <c r="CU1195" s="66" t="s">
        <v>607</v>
      </c>
      <c r="CV1195" s="66" t="s">
        <v>607</v>
      </c>
      <c r="CW1195" s="66" t="s">
        <v>607</v>
      </c>
      <c r="CX1195" s="66" t="s">
        <v>607</v>
      </c>
      <c r="CY1195" s="66" t="s">
        <v>607</v>
      </c>
      <c r="CZ1195" s="66" t="s">
        <v>607</v>
      </c>
      <c r="DA1195" s="66" t="s">
        <v>607</v>
      </c>
      <c r="DB1195" s="66"/>
      <c r="DC1195" s="66"/>
      <c r="DD1195" s="66"/>
      <c r="DE1195" s="66"/>
      <c r="DF1195" s="66"/>
      <c r="DG1195" s="66"/>
      <c r="DH1195" s="66"/>
      <c r="DI1195" s="66"/>
      <c r="DJ1195" s="66"/>
      <c r="DK1195" s="66"/>
      <c r="DL1195" s="66"/>
      <c r="DM1195" s="66"/>
      <c r="DN1195" s="66"/>
      <c r="DO1195" s="66"/>
      <c r="DP1195" s="66"/>
      <c r="DQ1195" s="66"/>
      <c r="DR1195" s="66"/>
      <c r="DS1195" s="66"/>
      <c r="DT1195" s="66"/>
      <c r="DU1195" s="66"/>
      <c r="DV1195" s="66"/>
      <c r="DW1195" s="66"/>
      <c r="DX1195" s="66"/>
      <c r="DY1195" s="66"/>
      <c r="DZ1195" s="66"/>
      <c r="EA1195" s="66"/>
      <c r="EB1195" s="66"/>
      <c r="EC1195" s="66"/>
      <c r="ED1195" s="66"/>
      <c r="EE1195" s="66"/>
      <c r="EF1195" s="66"/>
      <c r="EG1195" s="66"/>
      <c r="EH1195" s="66"/>
      <c r="EI1195" s="66"/>
      <c r="EJ1195" s="66"/>
      <c r="EK1195" s="66"/>
      <c r="EL1195" s="66"/>
      <c r="EM1195" s="66"/>
      <c r="EN1195" s="66"/>
      <c r="EO1195" s="66" t="s">
        <v>579</v>
      </c>
      <c r="EP1195" s="66" t="s">
        <v>580</v>
      </c>
      <c r="EQ1195" s="66" t="s">
        <v>580</v>
      </c>
      <c r="ER1195" s="66" t="s">
        <v>580</v>
      </c>
      <c r="ES1195" s="66" t="s">
        <v>591</v>
      </c>
      <c r="ET1195" s="66" t="s">
        <v>591</v>
      </c>
      <c r="EU1195" s="66" t="s">
        <v>591</v>
      </c>
      <c r="EV1195" s="66" t="s">
        <v>608</v>
      </c>
      <c r="EW1195" s="66" t="s">
        <v>609</v>
      </c>
      <c r="EX1195" s="66"/>
      <c r="EY1195" s="66" t="s">
        <v>608</v>
      </c>
      <c r="EZ1195" s="66" t="s">
        <v>608</v>
      </c>
      <c r="FA1195" s="66" t="s">
        <v>609</v>
      </c>
    </row>
    <row r="1196" spans="1:157" ht="14.4" x14ac:dyDescent="0.3">
      <c r="A1196" s="67" t="s">
        <v>618</v>
      </c>
      <c r="B1196" s="68">
        <v>698</v>
      </c>
      <c r="C1196" s="69">
        <v>944</v>
      </c>
      <c r="D1196" s="69">
        <v>944</v>
      </c>
      <c r="E1196" s="69">
        <v>944</v>
      </c>
      <c r="F1196" s="69">
        <v>944</v>
      </c>
      <c r="G1196" s="69">
        <v>944</v>
      </c>
      <c r="H1196" s="188">
        <v>944</v>
      </c>
      <c r="I1196" s="71">
        <v>944</v>
      </c>
      <c r="J1196" s="71">
        <v>944</v>
      </c>
      <c r="K1196" s="71">
        <v>944</v>
      </c>
      <c r="L1196" s="71">
        <v>944</v>
      </c>
      <c r="M1196" s="71">
        <v>944</v>
      </c>
      <c r="N1196" s="71">
        <v>944</v>
      </c>
      <c r="O1196" s="71">
        <v>944</v>
      </c>
      <c r="P1196" s="71">
        <v>944</v>
      </c>
      <c r="Q1196" s="71">
        <v>1391</v>
      </c>
      <c r="R1196" s="71">
        <v>1391</v>
      </c>
      <c r="S1196" s="71">
        <v>1391</v>
      </c>
      <c r="T1196" s="71">
        <v>1391</v>
      </c>
      <c r="U1196" s="71">
        <v>1391</v>
      </c>
      <c r="V1196" s="71">
        <v>1391</v>
      </c>
      <c r="W1196" s="71">
        <v>1391</v>
      </c>
      <c r="X1196" s="71">
        <v>1391</v>
      </c>
      <c r="Y1196" s="71">
        <v>1391</v>
      </c>
      <c r="Z1196" s="71">
        <v>1391</v>
      </c>
      <c r="AA1196" s="71">
        <v>1391</v>
      </c>
      <c r="AB1196" s="71">
        <v>1391</v>
      </c>
      <c r="AC1196" s="71">
        <v>1391</v>
      </c>
      <c r="AD1196" s="71">
        <v>1391</v>
      </c>
      <c r="AE1196" s="71">
        <v>1391</v>
      </c>
      <c r="AF1196" s="71">
        <v>1391</v>
      </c>
      <c r="AG1196" s="71">
        <v>1391</v>
      </c>
      <c r="AH1196" s="71">
        <v>1391</v>
      </c>
      <c r="AI1196" s="71">
        <v>1391</v>
      </c>
      <c r="AJ1196" s="71">
        <v>1391</v>
      </c>
      <c r="AK1196" s="71">
        <v>698</v>
      </c>
      <c r="AL1196" s="71">
        <v>944</v>
      </c>
      <c r="AM1196" s="71">
        <v>944</v>
      </c>
      <c r="AN1196" s="71">
        <v>944</v>
      </c>
      <c r="AO1196" s="71">
        <v>944</v>
      </c>
      <c r="AP1196" s="71">
        <v>944</v>
      </c>
      <c r="AQ1196" s="71">
        <v>944</v>
      </c>
      <c r="AR1196" s="71">
        <v>944</v>
      </c>
      <c r="AS1196" s="71">
        <v>944</v>
      </c>
      <c r="AT1196" s="71">
        <v>944</v>
      </c>
      <c r="AU1196" s="71">
        <v>944</v>
      </c>
      <c r="AV1196" s="71">
        <v>944</v>
      </c>
      <c r="AW1196" s="71">
        <v>944</v>
      </c>
      <c r="AX1196" s="71">
        <v>944</v>
      </c>
      <c r="AY1196" s="71">
        <v>944</v>
      </c>
      <c r="AZ1196" s="71">
        <v>1391</v>
      </c>
      <c r="BA1196" s="71">
        <v>1391</v>
      </c>
      <c r="BB1196" s="71">
        <v>1391</v>
      </c>
      <c r="BC1196" s="71">
        <v>1391</v>
      </c>
      <c r="BD1196" s="71">
        <v>1391</v>
      </c>
      <c r="BE1196" s="71">
        <v>1391</v>
      </c>
      <c r="BF1196" s="71">
        <v>1391</v>
      </c>
      <c r="BG1196" s="71">
        <v>1391</v>
      </c>
      <c r="BH1196" s="71">
        <v>1391</v>
      </c>
      <c r="BI1196" s="71">
        <v>1391</v>
      </c>
      <c r="BJ1196" s="71">
        <v>1391</v>
      </c>
      <c r="BK1196" s="71">
        <v>1391</v>
      </c>
      <c r="BL1196" s="71">
        <v>1391</v>
      </c>
      <c r="BM1196" s="71">
        <v>1391</v>
      </c>
      <c r="BN1196" s="71">
        <v>1391</v>
      </c>
      <c r="BO1196" s="71">
        <v>1391</v>
      </c>
      <c r="BP1196" s="71">
        <v>1391</v>
      </c>
      <c r="BQ1196" s="71">
        <v>1391</v>
      </c>
      <c r="BR1196" s="71">
        <v>1391</v>
      </c>
      <c r="BS1196" s="71">
        <v>1391</v>
      </c>
      <c r="BT1196" s="69">
        <v>1391</v>
      </c>
      <c r="BU1196" s="69">
        <v>1391</v>
      </c>
      <c r="BV1196" s="69">
        <v>1391</v>
      </c>
      <c r="BW1196" s="69">
        <v>1391</v>
      </c>
      <c r="BX1196" s="69">
        <v>1391</v>
      </c>
      <c r="BY1196" s="70">
        <v>1391</v>
      </c>
      <c r="BZ1196" s="71">
        <v>1391</v>
      </c>
      <c r="CA1196" s="71">
        <v>1391</v>
      </c>
      <c r="CB1196" s="71">
        <v>1391</v>
      </c>
      <c r="CC1196" s="71">
        <v>1391</v>
      </c>
      <c r="CD1196" s="71">
        <v>1391</v>
      </c>
      <c r="CE1196" s="71">
        <v>1391</v>
      </c>
      <c r="CF1196" s="71">
        <v>1391</v>
      </c>
      <c r="CG1196" s="71">
        <v>1391</v>
      </c>
      <c r="CH1196" s="71">
        <v>1391</v>
      </c>
      <c r="CI1196" s="71">
        <v>1391</v>
      </c>
      <c r="CJ1196" s="71">
        <v>1396</v>
      </c>
      <c r="CK1196" s="71">
        <v>1396</v>
      </c>
      <c r="CL1196" s="71">
        <v>1396</v>
      </c>
      <c r="CM1196" s="71">
        <v>1396</v>
      </c>
      <c r="CN1196" s="71">
        <v>1396</v>
      </c>
      <c r="CO1196" s="71">
        <v>1396</v>
      </c>
      <c r="CP1196" s="71">
        <v>1396</v>
      </c>
      <c r="CQ1196" s="71">
        <v>1396</v>
      </c>
      <c r="CR1196" s="71">
        <v>1396</v>
      </c>
      <c r="CS1196" s="71">
        <v>1605.3999999999999</v>
      </c>
      <c r="CT1196" s="71">
        <v>1605.3999999999999</v>
      </c>
      <c r="CU1196" s="71">
        <v>1396</v>
      </c>
      <c r="CV1196" s="71">
        <v>1396</v>
      </c>
      <c r="CW1196" s="71">
        <v>1396</v>
      </c>
      <c r="CX1196" s="71">
        <v>1396</v>
      </c>
      <c r="CY1196" s="71">
        <v>1396</v>
      </c>
      <c r="CZ1196" s="71">
        <v>1396</v>
      </c>
      <c r="DA1196" s="71">
        <v>1396</v>
      </c>
      <c r="DB1196" s="71">
        <v>1396</v>
      </c>
      <c r="DC1196" s="71">
        <v>1396</v>
      </c>
      <c r="DD1196" s="71">
        <v>1605.3999999999999</v>
      </c>
      <c r="DE1196" s="71">
        <v>1605.3999999999999</v>
      </c>
      <c r="DF1196" s="71">
        <v>944</v>
      </c>
      <c r="DG1196" s="71">
        <v>1391</v>
      </c>
      <c r="DH1196" s="71">
        <v>1391</v>
      </c>
      <c r="DI1196" s="71">
        <v>1391</v>
      </c>
      <c r="DJ1196" s="71">
        <v>1391</v>
      </c>
      <c r="DK1196" s="71">
        <v>1391</v>
      </c>
      <c r="DL1196" s="71">
        <v>1391</v>
      </c>
      <c r="DM1196" s="71">
        <v>1391</v>
      </c>
      <c r="DN1196" s="71">
        <v>1391</v>
      </c>
      <c r="DO1196" s="71">
        <v>1391</v>
      </c>
      <c r="DP1196" s="71">
        <v>1391</v>
      </c>
      <c r="DQ1196" s="71">
        <v>1391</v>
      </c>
      <c r="DR1196" s="71">
        <v>1391</v>
      </c>
      <c r="DS1196" s="71">
        <v>1391</v>
      </c>
      <c r="DT1196" s="71">
        <v>1391</v>
      </c>
      <c r="DU1196" s="71">
        <v>1396</v>
      </c>
      <c r="DV1196" s="71">
        <v>1396</v>
      </c>
      <c r="DW1196" s="71">
        <v>1396</v>
      </c>
      <c r="DX1196" s="71">
        <v>1396</v>
      </c>
      <c r="DY1196" s="71">
        <v>1396</v>
      </c>
      <c r="DZ1196" s="71">
        <v>1396</v>
      </c>
      <c r="EA1196" s="71">
        <v>1396</v>
      </c>
      <c r="EB1196" s="71">
        <v>1396</v>
      </c>
      <c r="EC1196" s="71">
        <v>1396</v>
      </c>
      <c r="ED1196" s="71">
        <v>1396</v>
      </c>
      <c r="EE1196" s="71">
        <v>1396</v>
      </c>
      <c r="EF1196" s="71">
        <v>1396</v>
      </c>
      <c r="EG1196" s="71">
        <v>1396</v>
      </c>
      <c r="EH1196" s="71">
        <v>1396</v>
      </c>
      <c r="EI1196" s="71">
        <v>1396</v>
      </c>
      <c r="EJ1196" s="71">
        <v>1396</v>
      </c>
      <c r="EK1196" s="71">
        <v>1396</v>
      </c>
      <c r="EL1196" s="71">
        <v>1396</v>
      </c>
      <c r="EM1196" s="71">
        <v>1396</v>
      </c>
      <c r="EN1196" s="71">
        <v>1396</v>
      </c>
      <c r="EO1196" s="71">
        <v>1396</v>
      </c>
      <c r="EP1196" s="71">
        <v>1396</v>
      </c>
      <c r="EQ1196" s="71">
        <v>1396</v>
      </c>
      <c r="ER1196" s="71">
        <v>1396</v>
      </c>
      <c r="ES1196" s="71">
        <v>1396</v>
      </c>
      <c r="ET1196" s="71">
        <v>1396</v>
      </c>
      <c r="EU1196" s="71">
        <v>1396</v>
      </c>
      <c r="EV1196" s="71">
        <v>1396</v>
      </c>
      <c r="EW1196" s="71">
        <v>1605.3999999999999</v>
      </c>
      <c r="EX1196" s="71">
        <v>944</v>
      </c>
      <c r="EY1196" s="71">
        <v>1396</v>
      </c>
      <c r="EZ1196" s="71">
        <v>1396</v>
      </c>
      <c r="FA1196" s="71">
        <v>1605.3999999999999</v>
      </c>
    </row>
    <row r="1197" spans="1:157" ht="14.4" x14ac:dyDescent="0.3">
      <c r="A1197" s="171" t="s">
        <v>619</v>
      </c>
      <c r="B1197" s="172">
        <v>0</v>
      </c>
      <c r="C1197" s="173">
        <v>997.5738645494007</v>
      </c>
      <c r="D1197" s="173">
        <v>773.14101104292706</v>
      </c>
      <c r="E1197" s="173">
        <v>424.21446238455496</v>
      </c>
      <c r="F1197" s="173">
        <v>0</v>
      </c>
      <c r="G1197" s="173">
        <v>1995.1477290988014</v>
      </c>
      <c r="H1197" s="204">
        <v>1770.7148755923276</v>
      </c>
      <c r="I1197" s="175">
        <v>1421.7883269339557</v>
      </c>
      <c r="J1197" s="175">
        <v>997.5738645494007</v>
      </c>
      <c r="K1197" s="175">
        <v>1546.2820220858541</v>
      </c>
      <c r="L1197" s="175">
        <v>1197.3554734274821</v>
      </c>
      <c r="M1197" s="175">
        <v>773.14101104292706</v>
      </c>
      <c r="N1197" s="175">
        <v>848.42892476910993</v>
      </c>
      <c r="O1197" s="175">
        <v>424.21446238455496</v>
      </c>
      <c r="P1197" s="175">
        <v>0</v>
      </c>
      <c r="Q1197" s="175">
        <v>2992.7215936482021</v>
      </c>
      <c r="R1197" s="175">
        <v>2768.2887401417283</v>
      </c>
      <c r="S1197" s="175">
        <v>2419.3621914833566</v>
      </c>
      <c r="T1197" s="175">
        <v>1995.1477290988014</v>
      </c>
      <c r="U1197" s="175">
        <v>2543.8558866352546</v>
      </c>
      <c r="V1197" s="175">
        <v>2194.9293379768824</v>
      </c>
      <c r="W1197" s="175">
        <v>1770.7148755923276</v>
      </c>
      <c r="X1197" s="175">
        <v>1846.0027893185106</v>
      </c>
      <c r="Y1197" s="175">
        <v>1421.7883269339557</v>
      </c>
      <c r="Z1197" s="175">
        <v>997.5738645494007</v>
      </c>
      <c r="AA1197" s="175">
        <v>2319.4230331287813</v>
      </c>
      <c r="AB1197" s="175">
        <v>1970.4964844704091</v>
      </c>
      <c r="AC1197" s="175">
        <v>1546.2820220858541</v>
      </c>
      <c r="AD1197" s="175">
        <v>1621.5699358120371</v>
      </c>
      <c r="AE1197" s="175">
        <v>1197.3554734274821</v>
      </c>
      <c r="AF1197" s="175">
        <v>773.14101104292706</v>
      </c>
      <c r="AG1197" s="175">
        <v>1272.6433871536649</v>
      </c>
      <c r="AH1197" s="175">
        <v>848.42892476910993</v>
      </c>
      <c r="AI1197" s="175">
        <v>424.21446238455496</v>
      </c>
      <c r="AJ1197" s="175">
        <v>0</v>
      </c>
      <c r="AK1197" s="175">
        <v>0</v>
      </c>
      <c r="AL1197" s="175">
        <v>997.5738645494007</v>
      </c>
      <c r="AM1197" s="175">
        <v>773.14101104292706</v>
      </c>
      <c r="AN1197" s="175">
        <v>424.21446238455496</v>
      </c>
      <c r="AO1197" s="175">
        <v>0</v>
      </c>
      <c r="AP1197" s="175">
        <v>1995.1477290988014</v>
      </c>
      <c r="AQ1197" s="175">
        <v>1770.7148755923276</v>
      </c>
      <c r="AR1197" s="175">
        <v>1421.7883269339557</v>
      </c>
      <c r="AS1197" s="175">
        <v>997.5738645494007</v>
      </c>
      <c r="AT1197" s="175">
        <v>1546.2820220858541</v>
      </c>
      <c r="AU1197" s="175">
        <v>1197.3554734274821</v>
      </c>
      <c r="AV1197" s="175">
        <v>773.14101104292706</v>
      </c>
      <c r="AW1197" s="175">
        <v>848.42892476910993</v>
      </c>
      <c r="AX1197" s="175">
        <v>424.21446238455496</v>
      </c>
      <c r="AY1197" s="175">
        <v>0</v>
      </c>
      <c r="AZ1197" s="175">
        <v>2992.7215936482021</v>
      </c>
      <c r="BA1197" s="175">
        <v>2768.2887401417283</v>
      </c>
      <c r="BB1197" s="175">
        <v>2419.3621914833566</v>
      </c>
      <c r="BC1197" s="175">
        <v>1995.1477290988014</v>
      </c>
      <c r="BD1197" s="175">
        <v>2543.8558866352546</v>
      </c>
      <c r="BE1197" s="175">
        <v>2194.9293379768824</v>
      </c>
      <c r="BF1197" s="175">
        <v>1770.7148755923276</v>
      </c>
      <c r="BG1197" s="175">
        <v>1846.0027893185106</v>
      </c>
      <c r="BH1197" s="175">
        <v>1421.7883269339557</v>
      </c>
      <c r="BI1197" s="175">
        <v>997.5738645494007</v>
      </c>
      <c r="BJ1197" s="175">
        <v>2319.4230331287813</v>
      </c>
      <c r="BK1197" s="175">
        <v>1970.4964844704091</v>
      </c>
      <c r="BL1197" s="175">
        <v>1546.2820220858541</v>
      </c>
      <c r="BM1197" s="175">
        <v>1621.5699358120371</v>
      </c>
      <c r="BN1197" s="175">
        <v>1197.3554734274821</v>
      </c>
      <c r="BO1197" s="175">
        <v>773.14101104292706</v>
      </c>
      <c r="BP1197" s="175">
        <v>1272.6433871536649</v>
      </c>
      <c r="BQ1197" s="175">
        <v>848.42892476910993</v>
      </c>
      <c r="BR1197" s="175">
        <v>424.21446238455496</v>
      </c>
      <c r="BS1197" s="175">
        <v>0</v>
      </c>
      <c r="BT1197" s="173">
        <v>3541.4297511846553</v>
      </c>
      <c r="BU1197" s="173">
        <v>3192.5032025262835</v>
      </c>
      <c r="BV1197" s="173">
        <v>2968.0703490198098</v>
      </c>
      <c r="BW1197" s="173">
        <v>2619.1438003614376</v>
      </c>
      <c r="BX1197" s="173">
        <v>1621.5699358120371</v>
      </c>
      <c r="BY1197" s="174">
        <v>1197.3554734274821</v>
      </c>
      <c r="BZ1197" s="175">
        <v>848.42892476910993</v>
      </c>
      <c r="CA1197" s="175">
        <v>2284.0716338715451</v>
      </c>
      <c r="CB1197" s="175">
        <v>3541.4297511846553</v>
      </c>
      <c r="CC1197" s="175">
        <v>3192.5032025262835</v>
      </c>
      <c r="CD1197" s="175">
        <v>2968.0703490198098</v>
      </c>
      <c r="CE1197" s="175">
        <v>2619.1438003614376</v>
      </c>
      <c r="CF1197" s="175">
        <v>1621.5699358120371</v>
      </c>
      <c r="CG1197" s="175">
        <v>1197.3554734274821</v>
      </c>
      <c r="CH1197" s="175">
        <v>848.42892476910993</v>
      </c>
      <c r="CI1197" s="175">
        <v>2284.0716338715451</v>
      </c>
      <c r="CJ1197" s="175">
        <v>3965.6442135692105</v>
      </c>
      <c r="CK1197" s="175">
        <v>3392.284811404365</v>
      </c>
      <c r="CL1197" s="175">
        <v>2818.925409239519</v>
      </c>
      <c r="CM1197" s="175">
        <v>2394.7109468549643</v>
      </c>
      <c r="CN1197" s="175">
        <v>1621.5699358120369</v>
      </c>
      <c r="CO1197" s="175">
        <v>1272.6433871536649</v>
      </c>
      <c r="CP1197" s="175">
        <v>848.42892476910993</v>
      </c>
      <c r="CQ1197" s="175">
        <v>2330.6010898289815</v>
      </c>
      <c r="CR1197" s="175">
        <v>3107.4681197719751</v>
      </c>
      <c r="CS1197" s="175">
        <v>3884.3351497149688</v>
      </c>
      <c r="CT1197" s="175">
        <v>4661.2021796579629</v>
      </c>
      <c r="CU1197" s="175">
        <v>3965.6442135692105</v>
      </c>
      <c r="CV1197" s="175">
        <v>3392.284811404365</v>
      </c>
      <c r="CW1197" s="175">
        <v>2818.925409239519</v>
      </c>
      <c r="CX1197" s="175">
        <v>2394.7109468549643</v>
      </c>
      <c r="CY1197" s="175">
        <v>1621.5699358120369</v>
      </c>
      <c r="CZ1197" s="175">
        <v>1272.6433871536649</v>
      </c>
      <c r="DA1197" s="175">
        <v>848.42892476910993</v>
      </c>
      <c r="DB1197" s="175">
        <v>2330.6010898289815</v>
      </c>
      <c r="DC1197" s="175">
        <v>3107.4681197719751</v>
      </c>
      <c r="DD1197" s="175">
        <v>3884.3351497149688</v>
      </c>
      <c r="DE1197" s="175">
        <v>4661.2021796579629</v>
      </c>
      <c r="DF1197" s="175">
        <v>0</v>
      </c>
      <c r="DG1197" s="175">
        <v>997.5738645494007</v>
      </c>
      <c r="DH1197" s="175">
        <v>773.14101104292706</v>
      </c>
      <c r="DI1197" s="175">
        <v>424.21446238455496</v>
      </c>
      <c r="DJ1197" s="175">
        <v>0</v>
      </c>
      <c r="DK1197" s="175">
        <v>1995.1477290988014</v>
      </c>
      <c r="DL1197" s="175">
        <v>1770.7148755923276</v>
      </c>
      <c r="DM1197" s="175">
        <v>1421.7883269339557</v>
      </c>
      <c r="DN1197" s="175">
        <v>997.5738645494007</v>
      </c>
      <c r="DO1197" s="175">
        <v>1546.2820220858541</v>
      </c>
      <c r="DP1197" s="175">
        <v>1197.3554734274821</v>
      </c>
      <c r="DQ1197" s="175">
        <v>773.14101104292706</v>
      </c>
      <c r="DR1197" s="175">
        <v>848.42892476910993</v>
      </c>
      <c r="DS1197" s="175">
        <v>424.21446238455496</v>
      </c>
      <c r="DT1197" s="175">
        <v>0</v>
      </c>
      <c r="DU1197" s="175">
        <v>2992.7215936482021</v>
      </c>
      <c r="DV1197" s="175">
        <v>2768.2887401417283</v>
      </c>
      <c r="DW1197" s="175">
        <v>2419.3621914833566</v>
      </c>
      <c r="DX1197" s="175">
        <v>1995.1477290988014</v>
      </c>
      <c r="DY1197" s="175">
        <v>2543.8558866352546</v>
      </c>
      <c r="DZ1197" s="175">
        <v>2194.9293379768824</v>
      </c>
      <c r="EA1197" s="175">
        <v>1770.7148755923276</v>
      </c>
      <c r="EB1197" s="175">
        <v>1846.0027893185106</v>
      </c>
      <c r="EC1197" s="175">
        <v>1421.7883269339557</v>
      </c>
      <c r="ED1197" s="175">
        <v>997.5738645494007</v>
      </c>
      <c r="EE1197" s="175">
        <v>2319.4230331287813</v>
      </c>
      <c r="EF1197" s="175">
        <v>1970.4964844704091</v>
      </c>
      <c r="EG1197" s="175">
        <v>1546.2820220858541</v>
      </c>
      <c r="EH1197" s="175">
        <v>1621.5699358120371</v>
      </c>
      <c r="EI1197" s="175">
        <v>1197.3554734274821</v>
      </c>
      <c r="EJ1197" s="175">
        <v>773.14101104292706</v>
      </c>
      <c r="EK1197" s="175">
        <v>1272.6433871536649</v>
      </c>
      <c r="EL1197" s="175">
        <v>848.42892476910993</v>
      </c>
      <c r="EM1197" s="175">
        <v>424.21446238455496</v>
      </c>
      <c r="EN1197" s="175">
        <v>0</v>
      </c>
      <c r="EO1197" s="175">
        <v>3541.4297511846553</v>
      </c>
      <c r="EP1197" s="175">
        <v>3192.5032025262835</v>
      </c>
      <c r="EQ1197" s="175">
        <v>2968.0703490198098</v>
      </c>
      <c r="ER1197" s="175">
        <v>2619.1438003614376</v>
      </c>
      <c r="ES1197" s="175">
        <v>1621.5699358120371</v>
      </c>
      <c r="ET1197" s="175">
        <v>1197.3554734274821</v>
      </c>
      <c r="EU1197" s="175">
        <v>848.42892476910993</v>
      </c>
      <c r="EV1197" s="175">
        <v>2284.0716338715451</v>
      </c>
      <c r="EW1197" s="175">
        <v>3045.42884516206</v>
      </c>
      <c r="EX1197" s="175">
        <v>0</v>
      </c>
      <c r="EY1197" s="175">
        <v>548.73233449422059</v>
      </c>
      <c r="EZ1197" s="175">
        <v>1097.4646689884414</v>
      </c>
      <c r="FA1197" s="175">
        <v>1646.197003482662</v>
      </c>
    </row>
    <row r="1198" spans="1:157" ht="14.4" x14ac:dyDescent="0.3">
      <c r="A1198" s="171" t="s">
        <v>620</v>
      </c>
      <c r="B1198" s="172">
        <v>261.55079999999998</v>
      </c>
      <c r="C1198" s="173">
        <v>387.99805000000003</v>
      </c>
      <c r="D1198" s="173">
        <v>396.76670000000013</v>
      </c>
      <c r="E1198" s="173">
        <v>467.73980000000006</v>
      </c>
      <c r="F1198" s="173">
        <v>495.69355000000007</v>
      </c>
      <c r="G1198" s="173">
        <v>511.86660000000006</v>
      </c>
      <c r="H1198" s="204">
        <v>520.23667499999999</v>
      </c>
      <c r="I1198" s="175">
        <v>587.98372499999994</v>
      </c>
      <c r="J1198" s="175">
        <v>614.66684999999995</v>
      </c>
      <c r="K1198" s="175">
        <v>528.60675000000003</v>
      </c>
      <c r="L1198" s="175">
        <v>596.35380000000009</v>
      </c>
      <c r="M1198" s="175">
        <v>623.036925</v>
      </c>
      <c r="N1198" s="175">
        <v>664.10085000000004</v>
      </c>
      <c r="O1198" s="175">
        <v>690.78397500000005</v>
      </c>
      <c r="P1198" s="175">
        <v>717.46709999999996</v>
      </c>
      <c r="Q1198" s="175">
        <v>622.25850000000003</v>
      </c>
      <c r="R1198" s="175">
        <v>630.23</v>
      </c>
      <c r="S1198" s="175">
        <v>694.75099999999998</v>
      </c>
      <c r="T1198" s="175">
        <v>720.1635</v>
      </c>
      <c r="U1198" s="175">
        <v>638.20150000000001</v>
      </c>
      <c r="V1198" s="175">
        <v>702.72250000000008</v>
      </c>
      <c r="W1198" s="175">
        <v>728.13499999999999</v>
      </c>
      <c r="X1198" s="175">
        <v>767.24350000000004</v>
      </c>
      <c r="Y1198" s="175">
        <v>792.65599999999995</v>
      </c>
      <c r="Z1198" s="175">
        <v>818.06849999999997</v>
      </c>
      <c r="AA1198" s="175">
        <v>646.173</v>
      </c>
      <c r="AB1198" s="175">
        <v>710.69400000000007</v>
      </c>
      <c r="AC1198" s="175">
        <v>736.1065000000001</v>
      </c>
      <c r="AD1198" s="175">
        <v>775.21500000000003</v>
      </c>
      <c r="AE1198" s="175">
        <v>800.62750000000005</v>
      </c>
      <c r="AF1198" s="175">
        <v>826.04000000000008</v>
      </c>
      <c r="AG1198" s="175">
        <v>839.73599999999999</v>
      </c>
      <c r="AH1198" s="175">
        <v>865.14850000000001</v>
      </c>
      <c r="AI1198" s="175">
        <v>890.56100000000004</v>
      </c>
      <c r="AJ1198" s="175">
        <v>915.97350000000006</v>
      </c>
      <c r="AK1198" s="175">
        <v>515.87910000000011</v>
      </c>
      <c r="AL1198" s="175">
        <v>633.93487500000015</v>
      </c>
      <c r="AM1198" s="175">
        <v>642.30494999999996</v>
      </c>
      <c r="AN1198" s="175">
        <v>710.05200000000013</v>
      </c>
      <c r="AO1198" s="175">
        <v>736.73512500000015</v>
      </c>
      <c r="AP1198" s="175">
        <v>738.51400000000012</v>
      </c>
      <c r="AQ1198" s="175">
        <v>746.4855</v>
      </c>
      <c r="AR1198" s="175">
        <v>811.00650000000007</v>
      </c>
      <c r="AS1198" s="175">
        <v>836.4190000000001</v>
      </c>
      <c r="AT1198" s="175">
        <v>754.45699999999999</v>
      </c>
      <c r="AU1198" s="175">
        <v>818.97799999999995</v>
      </c>
      <c r="AV1198" s="175">
        <v>844.39049999999986</v>
      </c>
      <c r="AW1198" s="175">
        <v>883.49900000000014</v>
      </c>
      <c r="AX1198" s="175">
        <v>908.91150000000005</v>
      </c>
      <c r="AY1198" s="175">
        <v>934.32400000000007</v>
      </c>
      <c r="AZ1198" s="175">
        <v>829.61647500000004</v>
      </c>
      <c r="BA1198" s="175">
        <v>837.18939999999998</v>
      </c>
      <c r="BB1198" s="175">
        <v>898.48435000000006</v>
      </c>
      <c r="BC1198" s="175">
        <v>922.62622500000009</v>
      </c>
      <c r="BD1198" s="175">
        <v>844.76232499999992</v>
      </c>
      <c r="BE1198" s="175">
        <v>906.05727499999989</v>
      </c>
      <c r="BF1198" s="175">
        <v>930.19914999999992</v>
      </c>
      <c r="BG1198" s="175">
        <v>967.35222500000009</v>
      </c>
      <c r="BH1198" s="175">
        <v>991.4941</v>
      </c>
      <c r="BI1198" s="175">
        <v>1015.635975</v>
      </c>
      <c r="BJ1198" s="175">
        <v>852.33524999999986</v>
      </c>
      <c r="BK1198" s="175">
        <v>913.63019999999995</v>
      </c>
      <c r="BL1198" s="175">
        <v>937.77207499999997</v>
      </c>
      <c r="BM1198" s="175">
        <v>974.92514999999992</v>
      </c>
      <c r="BN1198" s="175">
        <v>999.06702499999983</v>
      </c>
      <c r="BO1198" s="175">
        <v>1023.2088999999999</v>
      </c>
      <c r="BP1198" s="175">
        <v>1036.2201</v>
      </c>
      <c r="BQ1198" s="175">
        <v>1060.361975</v>
      </c>
      <c r="BR1198" s="175">
        <v>1084.5038500000001</v>
      </c>
      <c r="BS1198" s="175">
        <v>1108.6457250000001</v>
      </c>
      <c r="BT1198" s="173">
        <v>734.31959999999992</v>
      </c>
      <c r="BU1198" s="173">
        <v>795.61455000000001</v>
      </c>
      <c r="BV1198" s="173">
        <v>803.18747499999995</v>
      </c>
      <c r="BW1198" s="173">
        <v>864.48242499999992</v>
      </c>
      <c r="BX1198" s="173">
        <v>957.49217499999986</v>
      </c>
      <c r="BY1198" s="174">
        <v>981.63404999999989</v>
      </c>
      <c r="BZ1198" s="175">
        <v>1042.9289999999999</v>
      </c>
      <c r="CA1198" s="175">
        <v>882.80846785714289</v>
      </c>
      <c r="CB1198" s="175">
        <v>972.79049999999995</v>
      </c>
      <c r="CC1198" s="175">
        <v>1034.08545</v>
      </c>
      <c r="CD1198" s="175">
        <v>1041.658375</v>
      </c>
      <c r="CE1198" s="175">
        <v>1102.9533249999999</v>
      </c>
      <c r="CF1198" s="175">
        <v>1195.9630749999997</v>
      </c>
      <c r="CG1198" s="175">
        <v>1220.1049499999997</v>
      </c>
      <c r="CH1198" s="175">
        <v>1281.3998999999999</v>
      </c>
      <c r="CI1198" s="175">
        <v>1121.2793678571429</v>
      </c>
      <c r="CJ1198" s="175">
        <v>931.2156500000001</v>
      </c>
      <c r="CK1198" s="175">
        <v>1000.083525</v>
      </c>
      <c r="CL1198" s="175">
        <v>1068.9513999999999</v>
      </c>
      <c r="CM1198" s="175">
        <v>1093.0932749999999</v>
      </c>
      <c r="CN1198" s="175">
        <v>1178.5300999999999</v>
      </c>
      <c r="CO1198" s="175">
        <v>1239.8250499999997</v>
      </c>
      <c r="CP1198" s="175">
        <v>1263.9669249999997</v>
      </c>
      <c r="CQ1198" s="175">
        <v>1110.8094178571428</v>
      </c>
      <c r="CR1198" s="175">
        <v>1396.2036392857142</v>
      </c>
      <c r="CS1198" s="175">
        <v>1681.5978607142856</v>
      </c>
      <c r="CT1198" s="175">
        <v>1966.992082142857</v>
      </c>
      <c r="CU1198" s="175">
        <v>1108.1241000000002</v>
      </c>
      <c r="CV1198" s="175">
        <v>1173.36735</v>
      </c>
      <c r="CW1198" s="175">
        <v>1238.6106</v>
      </c>
      <c r="CX1198" s="175">
        <v>1261.4818500000001</v>
      </c>
      <c r="CY1198" s="175">
        <v>1342.422</v>
      </c>
      <c r="CZ1198" s="175">
        <v>1400.4908999999998</v>
      </c>
      <c r="DA1198" s="175">
        <v>1423.3621499999999</v>
      </c>
      <c r="DB1198" s="175">
        <v>1278.2655642857144</v>
      </c>
      <c r="DC1198" s="175">
        <v>1563.6597857142858</v>
      </c>
      <c r="DD1198" s="175">
        <v>1849.0540071428572</v>
      </c>
      <c r="DE1198" s="175">
        <v>2134.4482285714289</v>
      </c>
      <c r="DF1198" s="175">
        <v>721.28700000000015</v>
      </c>
      <c r="DG1198" s="175">
        <v>821.70650000000012</v>
      </c>
      <c r="DH1198" s="175">
        <v>829.678</v>
      </c>
      <c r="DI1198" s="175">
        <v>894.19900000000007</v>
      </c>
      <c r="DJ1198" s="175">
        <v>919.61150000000009</v>
      </c>
      <c r="DK1198" s="175">
        <v>908.64935000000003</v>
      </c>
      <c r="DL1198" s="175">
        <v>916.22227499999997</v>
      </c>
      <c r="DM1198" s="175">
        <v>977.51722500000005</v>
      </c>
      <c r="DN1198" s="175">
        <v>1001.6591000000001</v>
      </c>
      <c r="DO1198" s="175">
        <v>923.79519999999991</v>
      </c>
      <c r="DP1198" s="175">
        <v>985.09014999999988</v>
      </c>
      <c r="DQ1198" s="175">
        <v>1009.2320249999999</v>
      </c>
      <c r="DR1198" s="175">
        <v>1046.3851</v>
      </c>
      <c r="DS1198" s="175">
        <v>1070.526975</v>
      </c>
      <c r="DT1198" s="175">
        <v>1094.66885</v>
      </c>
      <c r="DU1198" s="175">
        <v>1036.6775250000001</v>
      </c>
      <c r="DV1198" s="175">
        <v>1044.2504500000002</v>
      </c>
      <c r="DW1198" s="175">
        <v>1105.5454000000002</v>
      </c>
      <c r="DX1198" s="175">
        <v>1129.687275</v>
      </c>
      <c r="DY1198" s="175">
        <v>1051.8233749999999</v>
      </c>
      <c r="DZ1198" s="175">
        <v>1113.1183249999999</v>
      </c>
      <c r="EA1198" s="175">
        <v>1137.2601999999999</v>
      </c>
      <c r="EB1198" s="175">
        <v>1174.4132750000001</v>
      </c>
      <c r="EC1198" s="175">
        <v>1198.5551500000001</v>
      </c>
      <c r="ED1198" s="175">
        <v>1222.6970250000002</v>
      </c>
      <c r="EE1198" s="175">
        <v>1059.3963000000001</v>
      </c>
      <c r="EF1198" s="175">
        <v>1120.6912499999999</v>
      </c>
      <c r="EG1198" s="175">
        <v>1144.8331249999999</v>
      </c>
      <c r="EH1198" s="175">
        <v>1181.9861999999998</v>
      </c>
      <c r="EI1198" s="175">
        <v>1206.1280749999999</v>
      </c>
      <c r="EJ1198" s="175">
        <v>1230.2699499999999</v>
      </c>
      <c r="EK1198" s="175">
        <v>1243.28115</v>
      </c>
      <c r="EL1198" s="175">
        <v>1267.4230250000001</v>
      </c>
      <c r="EM1198" s="175">
        <v>1291.5649000000001</v>
      </c>
      <c r="EN1198" s="175">
        <v>1315.7067750000001</v>
      </c>
      <c r="EO1198" s="175">
        <v>1117.7541000000001</v>
      </c>
      <c r="EP1198" s="175">
        <v>1175.8230000000001</v>
      </c>
      <c r="EQ1198" s="175">
        <v>1182.9973500000001</v>
      </c>
      <c r="ER1198" s="175">
        <v>1241.0662500000001</v>
      </c>
      <c r="ES1198" s="175">
        <v>1329.1807500000002</v>
      </c>
      <c r="ET1198" s="175">
        <v>1352.0520000000001</v>
      </c>
      <c r="EU1198" s="175">
        <v>1410.1209000000003</v>
      </c>
      <c r="EV1198" s="175">
        <v>1258.4277642857144</v>
      </c>
      <c r="EW1198" s="175">
        <v>1611.646992857143</v>
      </c>
      <c r="EX1198" s="175">
        <v>937.96199999999999</v>
      </c>
      <c r="EY1198" s="175">
        <v>1061.4547124999999</v>
      </c>
      <c r="EZ1198" s="175">
        <v>1231.845525</v>
      </c>
      <c r="FA1198" s="175">
        <v>1328.4344249999999</v>
      </c>
    </row>
    <row r="1199" spans="1:157" ht="14.4" x14ac:dyDescent="0.3">
      <c r="A1199" s="171" t="s">
        <v>621</v>
      </c>
      <c r="B1199" s="172">
        <v>285.62181101482315</v>
      </c>
      <c r="C1199" s="173">
        <v>294.60661101482316</v>
      </c>
      <c r="D1199" s="173">
        <v>294.60661101482316</v>
      </c>
      <c r="E1199" s="173">
        <v>294.60661101482316</v>
      </c>
      <c r="F1199" s="173">
        <v>285.62181101482315</v>
      </c>
      <c r="G1199" s="173">
        <v>294.60661101482316</v>
      </c>
      <c r="H1199" s="204">
        <v>294.60661101482316</v>
      </c>
      <c r="I1199" s="175">
        <v>294.60661101482316</v>
      </c>
      <c r="J1199" s="175">
        <v>294.60661101482316</v>
      </c>
      <c r="K1199" s="175">
        <v>294.60661101482316</v>
      </c>
      <c r="L1199" s="175">
        <v>294.60661101482316</v>
      </c>
      <c r="M1199" s="175">
        <v>294.60661101482316</v>
      </c>
      <c r="N1199" s="175">
        <v>294.60661101482316</v>
      </c>
      <c r="O1199" s="175">
        <v>294.60661101482316</v>
      </c>
      <c r="P1199" s="175">
        <v>285.62181101482315</v>
      </c>
      <c r="Q1199" s="175">
        <v>294.60661101482316</v>
      </c>
      <c r="R1199" s="175">
        <v>294.60661101482316</v>
      </c>
      <c r="S1199" s="175">
        <v>294.60661101482316</v>
      </c>
      <c r="T1199" s="175">
        <v>294.60661101482316</v>
      </c>
      <c r="U1199" s="175">
        <v>294.60661101482316</v>
      </c>
      <c r="V1199" s="175">
        <v>294.60661101482316</v>
      </c>
      <c r="W1199" s="175">
        <v>294.60661101482316</v>
      </c>
      <c r="X1199" s="175">
        <v>294.60661101482316</v>
      </c>
      <c r="Y1199" s="175">
        <v>294.60661101482316</v>
      </c>
      <c r="Z1199" s="175">
        <v>294.60661101482316</v>
      </c>
      <c r="AA1199" s="175">
        <v>294.60661101482316</v>
      </c>
      <c r="AB1199" s="175">
        <v>294.60661101482316</v>
      </c>
      <c r="AC1199" s="175">
        <v>294.60661101482316</v>
      </c>
      <c r="AD1199" s="175">
        <v>294.60661101482316</v>
      </c>
      <c r="AE1199" s="175">
        <v>294.60661101482316</v>
      </c>
      <c r="AF1199" s="175">
        <v>294.60661101482316</v>
      </c>
      <c r="AG1199" s="175">
        <v>294.60661101482316</v>
      </c>
      <c r="AH1199" s="175">
        <v>294.60661101482316</v>
      </c>
      <c r="AI1199" s="175">
        <v>294.60661101482316</v>
      </c>
      <c r="AJ1199" s="175">
        <v>285.62181101482315</v>
      </c>
      <c r="AK1199" s="175">
        <v>548.75954225120631</v>
      </c>
      <c r="AL1199" s="175">
        <v>557.74434225120626</v>
      </c>
      <c r="AM1199" s="175">
        <v>557.74434225120626</v>
      </c>
      <c r="AN1199" s="175">
        <v>557.74434225120626</v>
      </c>
      <c r="AO1199" s="175">
        <v>548.75954225120631</v>
      </c>
      <c r="AP1199" s="175">
        <v>557.74434225120626</v>
      </c>
      <c r="AQ1199" s="175">
        <v>557.74434225120626</v>
      </c>
      <c r="AR1199" s="175">
        <v>557.74434225120626</v>
      </c>
      <c r="AS1199" s="175">
        <v>557.74434225120626</v>
      </c>
      <c r="AT1199" s="175">
        <v>557.74434225120626</v>
      </c>
      <c r="AU1199" s="175">
        <v>557.74434225120626</v>
      </c>
      <c r="AV1199" s="175">
        <v>557.74434225120626</v>
      </c>
      <c r="AW1199" s="175">
        <v>557.74434225120626</v>
      </c>
      <c r="AX1199" s="175">
        <v>557.74434225120626</v>
      </c>
      <c r="AY1199" s="175">
        <v>548.75954225120631</v>
      </c>
      <c r="AZ1199" s="175">
        <v>557.74434225120626</v>
      </c>
      <c r="BA1199" s="175">
        <v>557.74434225120626</v>
      </c>
      <c r="BB1199" s="175">
        <v>557.74434225120626</v>
      </c>
      <c r="BC1199" s="175">
        <v>557.74434225120626</v>
      </c>
      <c r="BD1199" s="175">
        <v>557.74434225120626</v>
      </c>
      <c r="BE1199" s="175">
        <v>557.74434225120626</v>
      </c>
      <c r="BF1199" s="175">
        <v>557.74434225120626</v>
      </c>
      <c r="BG1199" s="175">
        <v>557.74434225120626</v>
      </c>
      <c r="BH1199" s="175">
        <v>557.74434225120626</v>
      </c>
      <c r="BI1199" s="175">
        <v>557.74434225120626</v>
      </c>
      <c r="BJ1199" s="175">
        <v>557.74434225120626</v>
      </c>
      <c r="BK1199" s="175">
        <v>557.74434225120626</v>
      </c>
      <c r="BL1199" s="175">
        <v>557.74434225120626</v>
      </c>
      <c r="BM1199" s="175">
        <v>557.74434225120626</v>
      </c>
      <c r="BN1199" s="175">
        <v>557.74434225120626</v>
      </c>
      <c r="BO1199" s="175">
        <v>557.74434225120626</v>
      </c>
      <c r="BP1199" s="175">
        <v>557.74434225120626</v>
      </c>
      <c r="BQ1199" s="175">
        <v>557.74434225120626</v>
      </c>
      <c r="BR1199" s="175">
        <v>557.74434225120626</v>
      </c>
      <c r="BS1199" s="175">
        <v>548.75954225120631</v>
      </c>
      <c r="BT1199" s="173">
        <v>294.60661101482316</v>
      </c>
      <c r="BU1199" s="173">
        <v>294.60661101482316</v>
      </c>
      <c r="BV1199" s="173">
        <v>294.60661101482316</v>
      </c>
      <c r="BW1199" s="173">
        <v>294.60661101482316</v>
      </c>
      <c r="BX1199" s="173">
        <v>294.60661101482316</v>
      </c>
      <c r="BY1199" s="174">
        <v>294.60661101482316</v>
      </c>
      <c r="BZ1199" s="175">
        <v>294.60661101482316</v>
      </c>
      <c r="CA1199" s="175">
        <v>294.60661101482316</v>
      </c>
      <c r="CB1199" s="175">
        <v>557.74434225120626</v>
      </c>
      <c r="CC1199" s="175">
        <v>557.74434225120626</v>
      </c>
      <c r="CD1199" s="175">
        <v>557.74434225120626</v>
      </c>
      <c r="CE1199" s="175">
        <v>557.74434225120626</v>
      </c>
      <c r="CF1199" s="175">
        <v>557.74434225120626</v>
      </c>
      <c r="CG1199" s="175">
        <v>557.74434225120626</v>
      </c>
      <c r="CH1199" s="175">
        <v>557.74434225120626</v>
      </c>
      <c r="CI1199" s="175">
        <v>557.74434225120626</v>
      </c>
      <c r="CJ1199" s="175">
        <v>294.60661101482316</v>
      </c>
      <c r="CK1199" s="175">
        <v>294.60661101482316</v>
      </c>
      <c r="CL1199" s="175">
        <v>294.60661101482316</v>
      </c>
      <c r="CM1199" s="175">
        <v>294.60661101482316</v>
      </c>
      <c r="CN1199" s="175">
        <v>294.60661101482316</v>
      </c>
      <c r="CO1199" s="175">
        <v>294.60661101482316</v>
      </c>
      <c r="CP1199" s="175">
        <v>294.60661101482316</v>
      </c>
      <c r="CQ1199" s="175">
        <v>294.60661101482316</v>
      </c>
      <c r="CR1199" s="175">
        <v>294.60661101482316</v>
      </c>
      <c r="CS1199" s="175">
        <v>294.60661101482316</v>
      </c>
      <c r="CT1199" s="175">
        <v>294.60661101482316</v>
      </c>
      <c r="CU1199" s="175">
        <v>557.74434225120626</v>
      </c>
      <c r="CV1199" s="175">
        <v>557.74434225120626</v>
      </c>
      <c r="CW1199" s="175">
        <v>557.74434225120626</v>
      </c>
      <c r="CX1199" s="175">
        <v>557.74434225120626</v>
      </c>
      <c r="CY1199" s="175">
        <v>557.74434225120626</v>
      </c>
      <c r="CZ1199" s="175">
        <v>557.74434225120626</v>
      </c>
      <c r="DA1199" s="175">
        <v>557.74434225120626</v>
      </c>
      <c r="DB1199" s="175">
        <v>557.74434225120626</v>
      </c>
      <c r="DC1199" s="175">
        <v>557.74434225120626</v>
      </c>
      <c r="DD1199" s="175">
        <v>557.74434225120626</v>
      </c>
      <c r="DE1199" s="175">
        <v>557.74434225120626</v>
      </c>
      <c r="DF1199" s="175">
        <v>548.75954225120631</v>
      </c>
      <c r="DG1199" s="175">
        <v>557.74434225120626</v>
      </c>
      <c r="DH1199" s="175">
        <v>557.74434225120626</v>
      </c>
      <c r="DI1199" s="175">
        <v>557.74434225120626</v>
      </c>
      <c r="DJ1199" s="175">
        <v>548.75954225120631</v>
      </c>
      <c r="DK1199" s="175">
        <v>557.74434225120626</v>
      </c>
      <c r="DL1199" s="175">
        <v>557.74434225120626</v>
      </c>
      <c r="DM1199" s="175">
        <v>557.74434225120626</v>
      </c>
      <c r="DN1199" s="175">
        <v>557.74434225120626</v>
      </c>
      <c r="DO1199" s="175">
        <v>557.74434225120626</v>
      </c>
      <c r="DP1199" s="175">
        <v>557.74434225120626</v>
      </c>
      <c r="DQ1199" s="175">
        <v>557.74434225120626</v>
      </c>
      <c r="DR1199" s="175">
        <v>557.74434225120626</v>
      </c>
      <c r="DS1199" s="175">
        <v>557.74434225120626</v>
      </c>
      <c r="DT1199" s="175">
        <v>548.75954225120631</v>
      </c>
      <c r="DU1199" s="175">
        <v>557.74434225120626</v>
      </c>
      <c r="DV1199" s="175">
        <v>557.74434225120626</v>
      </c>
      <c r="DW1199" s="175">
        <v>557.74434225120626</v>
      </c>
      <c r="DX1199" s="175">
        <v>557.74434225120626</v>
      </c>
      <c r="DY1199" s="175">
        <v>557.74434225120626</v>
      </c>
      <c r="DZ1199" s="175">
        <v>557.74434225120626</v>
      </c>
      <c r="EA1199" s="175">
        <v>557.74434225120626</v>
      </c>
      <c r="EB1199" s="175">
        <v>557.74434225120626</v>
      </c>
      <c r="EC1199" s="175">
        <v>557.74434225120626</v>
      </c>
      <c r="ED1199" s="175">
        <v>557.74434225120626</v>
      </c>
      <c r="EE1199" s="175">
        <v>557.74434225120626</v>
      </c>
      <c r="EF1199" s="175">
        <v>557.74434225120626</v>
      </c>
      <c r="EG1199" s="175">
        <v>557.74434225120626</v>
      </c>
      <c r="EH1199" s="175">
        <v>557.74434225120626</v>
      </c>
      <c r="EI1199" s="175">
        <v>557.74434225120626</v>
      </c>
      <c r="EJ1199" s="175">
        <v>557.74434225120626</v>
      </c>
      <c r="EK1199" s="175">
        <v>557.74434225120626</v>
      </c>
      <c r="EL1199" s="175">
        <v>557.74434225120626</v>
      </c>
      <c r="EM1199" s="175">
        <v>557.74434225120626</v>
      </c>
      <c r="EN1199" s="175">
        <v>548.75954225120631</v>
      </c>
      <c r="EO1199" s="175">
        <v>557.74434225120626</v>
      </c>
      <c r="EP1199" s="175">
        <v>557.74434225120626</v>
      </c>
      <c r="EQ1199" s="175">
        <v>557.74434225120626</v>
      </c>
      <c r="ER1199" s="175">
        <v>557.74434225120626</v>
      </c>
      <c r="ES1199" s="175">
        <v>557.74434225120626</v>
      </c>
      <c r="ET1199" s="175">
        <v>557.74434225120626</v>
      </c>
      <c r="EU1199" s="175">
        <v>557.74434225120626</v>
      </c>
      <c r="EV1199" s="175">
        <v>557.74434225120626</v>
      </c>
      <c r="EW1199" s="175">
        <v>557.74434225120626</v>
      </c>
      <c r="EX1199" s="175">
        <v>548.75954225120631</v>
      </c>
      <c r="EY1199" s="175">
        <v>557.74434225120626</v>
      </c>
      <c r="EZ1199" s="175">
        <v>557.74434225120626</v>
      </c>
      <c r="FA1199" s="175">
        <v>557.74434225120626</v>
      </c>
    </row>
    <row r="1200" spans="1:157" ht="14.4" x14ac:dyDescent="0.3">
      <c r="A1200" s="171" t="s">
        <v>622</v>
      </c>
      <c r="B1200" s="172">
        <v>188.01118460232286</v>
      </c>
      <c r="C1200" s="173">
        <v>612.33441187048084</v>
      </c>
      <c r="D1200" s="173">
        <v>613.02774292777838</v>
      </c>
      <c r="E1200" s="173">
        <v>628.6947882709062</v>
      </c>
      <c r="F1200" s="173">
        <v>641.23904816644756</v>
      </c>
      <c r="G1200" s="173">
        <v>621.62821648664863</v>
      </c>
      <c r="H1200" s="204">
        <v>622.32154754394617</v>
      </c>
      <c r="I1200" s="175">
        <v>637.98859288707399</v>
      </c>
      <c r="J1200" s="175">
        <v>650.53285278261535</v>
      </c>
      <c r="K1200" s="175">
        <v>623.01487860124382</v>
      </c>
      <c r="L1200" s="175">
        <v>638.68192394437153</v>
      </c>
      <c r="M1200" s="175">
        <v>651.22618383991289</v>
      </c>
      <c r="N1200" s="175">
        <v>654.34896928749924</v>
      </c>
      <c r="O1200" s="175">
        <v>666.8932291830406</v>
      </c>
      <c r="P1200" s="175">
        <v>679.43748907858208</v>
      </c>
      <c r="Q1200" s="175">
        <v>630.92202110281642</v>
      </c>
      <c r="R1200" s="175">
        <v>631.61535216011396</v>
      </c>
      <c r="S1200" s="175">
        <v>647.28239750324178</v>
      </c>
      <c r="T1200" s="175">
        <v>659.82665739878314</v>
      </c>
      <c r="U1200" s="175">
        <v>632.30868321741161</v>
      </c>
      <c r="V1200" s="175">
        <v>647.97572856053932</v>
      </c>
      <c r="W1200" s="175">
        <v>660.51998845608068</v>
      </c>
      <c r="X1200" s="175">
        <v>663.64277390366703</v>
      </c>
      <c r="Y1200" s="175">
        <v>676.18703379920839</v>
      </c>
      <c r="Z1200" s="175">
        <v>688.73129369474987</v>
      </c>
      <c r="AA1200" s="175">
        <v>633.00201427470915</v>
      </c>
      <c r="AB1200" s="175">
        <v>648.66905961783687</v>
      </c>
      <c r="AC1200" s="175">
        <v>661.21331951337834</v>
      </c>
      <c r="AD1200" s="175">
        <v>664.33610496096458</v>
      </c>
      <c r="AE1200" s="175">
        <v>676.88036485650605</v>
      </c>
      <c r="AF1200" s="175">
        <v>689.42462475204752</v>
      </c>
      <c r="AG1200" s="175">
        <v>680.0031503040924</v>
      </c>
      <c r="AH1200" s="175">
        <v>692.54741019963376</v>
      </c>
      <c r="AI1200" s="175">
        <v>705.09167009517523</v>
      </c>
      <c r="AJ1200" s="175">
        <v>717.63592999071659</v>
      </c>
      <c r="AK1200" s="175">
        <v>661.58235056000444</v>
      </c>
      <c r="AL1200" s="175">
        <v>670.87615517617223</v>
      </c>
      <c r="AM1200" s="175">
        <v>671.56948623346977</v>
      </c>
      <c r="AN1200" s="175">
        <v>687.2365315765976</v>
      </c>
      <c r="AO1200" s="175">
        <v>699.78079147213896</v>
      </c>
      <c r="AP1200" s="175">
        <v>680.16995979234002</v>
      </c>
      <c r="AQ1200" s="175">
        <v>680.86329084963756</v>
      </c>
      <c r="AR1200" s="175">
        <v>696.53033619276528</v>
      </c>
      <c r="AS1200" s="175">
        <v>709.07459608830675</v>
      </c>
      <c r="AT1200" s="175">
        <v>681.55662190693511</v>
      </c>
      <c r="AU1200" s="175">
        <v>697.22366725006293</v>
      </c>
      <c r="AV1200" s="175">
        <v>709.76792714560429</v>
      </c>
      <c r="AW1200" s="175">
        <v>712.89071259319064</v>
      </c>
      <c r="AX1200" s="175">
        <v>725.434972488732</v>
      </c>
      <c r="AY1200" s="175">
        <v>737.97923238427347</v>
      </c>
      <c r="AZ1200" s="175">
        <v>689.46376440850781</v>
      </c>
      <c r="BA1200" s="175">
        <v>690.15709546580536</v>
      </c>
      <c r="BB1200" s="175">
        <v>705.82414080893307</v>
      </c>
      <c r="BC1200" s="175">
        <v>718.36840070447454</v>
      </c>
      <c r="BD1200" s="175">
        <v>690.8504265231029</v>
      </c>
      <c r="BE1200" s="175">
        <v>706.51747186623061</v>
      </c>
      <c r="BF1200" s="175">
        <v>719.06173176177208</v>
      </c>
      <c r="BG1200" s="175">
        <v>722.18451720935843</v>
      </c>
      <c r="BH1200" s="175">
        <v>734.72877710489979</v>
      </c>
      <c r="BI1200" s="175">
        <v>747.27303700044126</v>
      </c>
      <c r="BJ1200" s="175">
        <v>691.54375758040055</v>
      </c>
      <c r="BK1200" s="175">
        <v>707.21080292352826</v>
      </c>
      <c r="BL1200" s="175">
        <v>719.75506281906974</v>
      </c>
      <c r="BM1200" s="175">
        <v>722.87784826665597</v>
      </c>
      <c r="BN1200" s="175">
        <v>735.42210816219745</v>
      </c>
      <c r="BO1200" s="175">
        <v>747.96636805773892</v>
      </c>
      <c r="BP1200" s="175">
        <v>738.54489360978368</v>
      </c>
      <c r="BQ1200" s="175">
        <v>751.08915350532516</v>
      </c>
      <c r="BR1200" s="175">
        <v>763.63341340086663</v>
      </c>
      <c r="BS1200" s="175">
        <v>776.17767329640799</v>
      </c>
      <c r="BT1200" s="173">
        <v>641.6024878335794</v>
      </c>
      <c r="BU1200" s="173">
        <v>657.26953317670711</v>
      </c>
      <c r="BV1200" s="173">
        <v>657.96286423400466</v>
      </c>
      <c r="BW1200" s="173">
        <v>673.62990957713237</v>
      </c>
      <c r="BX1200" s="173">
        <v>702.53454587309909</v>
      </c>
      <c r="BY1200" s="174">
        <v>715.07880576864056</v>
      </c>
      <c r="BZ1200" s="175">
        <v>730.74585111176827</v>
      </c>
      <c r="CA1200" s="175">
        <v>682.68914251070453</v>
      </c>
      <c r="CB1200" s="175">
        <v>700.14423113927069</v>
      </c>
      <c r="CC1200" s="175">
        <v>715.81127648239851</v>
      </c>
      <c r="CD1200" s="175">
        <v>716.50460753969605</v>
      </c>
      <c r="CE1200" s="175">
        <v>732.17165288282376</v>
      </c>
      <c r="CF1200" s="175">
        <v>761.07628917879049</v>
      </c>
      <c r="CG1200" s="175">
        <v>773.62054907433196</v>
      </c>
      <c r="CH1200" s="175">
        <v>789.28759441745967</v>
      </c>
      <c r="CI1200" s="175">
        <v>741.23088581639593</v>
      </c>
      <c r="CJ1200" s="175">
        <v>667.25666885017245</v>
      </c>
      <c r="CK1200" s="175">
        <v>683.61704525059781</v>
      </c>
      <c r="CL1200" s="175">
        <v>699.97742165102306</v>
      </c>
      <c r="CM1200" s="175">
        <v>712.52168154656454</v>
      </c>
      <c r="CN1200" s="175">
        <v>740.73298678523361</v>
      </c>
      <c r="CO1200" s="175">
        <v>756.40003212836143</v>
      </c>
      <c r="CP1200" s="175">
        <v>768.94429202390279</v>
      </c>
      <c r="CQ1200" s="175">
        <v>718.49287546226515</v>
      </c>
      <c r="CR1200" s="175">
        <v>756.97696486491577</v>
      </c>
      <c r="CS1200" s="175">
        <v>795.4610542675664</v>
      </c>
      <c r="CT1200" s="175">
        <v>833.94514367021713</v>
      </c>
      <c r="CU1200" s="175">
        <v>725.79841215586384</v>
      </c>
      <c r="CV1200" s="175">
        <v>742.15878855628921</v>
      </c>
      <c r="CW1200" s="175">
        <v>758.51916495671446</v>
      </c>
      <c r="CX1200" s="175">
        <v>771.06342485225593</v>
      </c>
      <c r="CY1200" s="175">
        <v>799.274730090925</v>
      </c>
      <c r="CZ1200" s="175">
        <v>814.94177543405272</v>
      </c>
      <c r="DA1200" s="175">
        <v>827.48603532959419</v>
      </c>
      <c r="DB1200" s="175">
        <v>777.03461876795654</v>
      </c>
      <c r="DC1200" s="175">
        <v>815.51870817060717</v>
      </c>
      <c r="DD1200" s="175">
        <v>854.00279757325779</v>
      </c>
      <c r="DE1200" s="175">
        <v>892.48688697590853</v>
      </c>
      <c r="DF1200" s="175">
        <v>720.12409386569584</v>
      </c>
      <c r="DG1200" s="175">
        <v>729.41789848186363</v>
      </c>
      <c r="DH1200" s="175">
        <v>730.11122953916117</v>
      </c>
      <c r="DI1200" s="175">
        <v>745.778274882289</v>
      </c>
      <c r="DJ1200" s="175">
        <v>758.32253477783036</v>
      </c>
      <c r="DK1200" s="175">
        <v>738.71170309803142</v>
      </c>
      <c r="DL1200" s="175">
        <v>739.40503415532896</v>
      </c>
      <c r="DM1200" s="175">
        <v>755.07207949845667</v>
      </c>
      <c r="DN1200" s="175">
        <v>767.61633939399815</v>
      </c>
      <c r="DO1200" s="175">
        <v>740.0983652126265</v>
      </c>
      <c r="DP1200" s="175">
        <v>755.76541055575433</v>
      </c>
      <c r="DQ1200" s="175">
        <v>768.30967045129569</v>
      </c>
      <c r="DR1200" s="175">
        <v>771.43245589888204</v>
      </c>
      <c r="DS1200" s="175">
        <v>783.9767157944234</v>
      </c>
      <c r="DT1200" s="175">
        <v>796.52097568996487</v>
      </c>
      <c r="DU1200" s="175">
        <v>748.00550771419921</v>
      </c>
      <c r="DV1200" s="175">
        <v>748.69883877149675</v>
      </c>
      <c r="DW1200" s="175">
        <v>764.36588411462446</v>
      </c>
      <c r="DX1200" s="175">
        <v>776.91014401016594</v>
      </c>
      <c r="DY1200" s="175">
        <v>749.39216982879429</v>
      </c>
      <c r="DZ1200" s="175">
        <v>765.05921517192201</v>
      </c>
      <c r="EA1200" s="175">
        <v>777.60347506746348</v>
      </c>
      <c r="EB1200" s="175">
        <v>780.72626051504983</v>
      </c>
      <c r="EC1200" s="175">
        <v>793.27052041059119</v>
      </c>
      <c r="ED1200" s="175">
        <v>805.81478030613266</v>
      </c>
      <c r="EE1200" s="175">
        <v>750.08550088609195</v>
      </c>
      <c r="EF1200" s="175">
        <v>765.75254622921966</v>
      </c>
      <c r="EG1200" s="175">
        <v>778.29680612476113</v>
      </c>
      <c r="EH1200" s="175">
        <v>781.41959157234737</v>
      </c>
      <c r="EI1200" s="175">
        <v>793.96385146788884</v>
      </c>
      <c r="EJ1200" s="175">
        <v>806.50811136343032</v>
      </c>
      <c r="EK1200" s="175">
        <v>797.08663691547508</v>
      </c>
      <c r="EL1200" s="175">
        <v>809.63089681101656</v>
      </c>
      <c r="EM1200" s="175">
        <v>822.17515670655803</v>
      </c>
      <c r="EN1200" s="175">
        <v>834.7194166020995</v>
      </c>
      <c r="EO1200" s="175">
        <v>758.68597444496208</v>
      </c>
      <c r="EP1200" s="175">
        <v>774.35301978808991</v>
      </c>
      <c r="EQ1200" s="175">
        <v>775.04635084538745</v>
      </c>
      <c r="ER1200" s="175">
        <v>790.71339618851516</v>
      </c>
      <c r="ES1200" s="175">
        <v>819.61803248448189</v>
      </c>
      <c r="ET1200" s="175">
        <v>832.16229238002325</v>
      </c>
      <c r="EU1200" s="175">
        <v>847.82933772315107</v>
      </c>
      <c r="EV1200" s="175">
        <v>799.77262912208732</v>
      </c>
      <c r="EW1200" s="175">
        <v>826.32214087421778</v>
      </c>
      <c r="EX1200" s="175">
        <v>778.66583717138724</v>
      </c>
      <c r="EY1200" s="175">
        <v>799.44922772597738</v>
      </c>
      <c r="EZ1200" s="175">
        <v>820.23261828056764</v>
      </c>
      <c r="FA1200" s="175">
        <v>841.01600883515778</v>
      </c>
    </row>
    <row r="1201" spans="1:157" ht="14.4" x14ac:dyDescent="0.3">
      <c r="A1201" s="171" t="s">
        <v>623</v>
      </c>
      <c r="B1201" s="172">
        <v>143.31837956171461</v>
      </c>
      <c r="C1201" s="173">
        <v>323.65129374347049</v>
      </c>
      <c r="D1201" s="173">
        <v>302.15420649855287</v>
      </c>
      <c r="E1201" s="173">
        <v>275.92556616702842</v>
      </c>
      <c r="F1201" s="173">
        <v>236.65544091812708</v>
      </c>
      <c r="G1201" s="173">
        <v>436.72491566002736</v>
      </c>
      <c r="H1201" s="204">
        <v>415.1879709151097</v>
      </c>
      <c r="I1201" s="175">
        <v>388.6367255835853</v>
      </c>
      <c r="J1201" s="175">
        <v>350.13801783468398</v>
      </c>
      <c r="K1201" s="175">
        <v>393.6510261701921</v>
      </c>
      <c r="L1201" s="175">
        <v>367.0997808386677</v>
      </c>
      <c r="M1201" s="175">
        <v>328.60107308976632</v>
      </c>
      <c r="N1201" s="175">
        <v>340.54853550714324</v>
      </c>
      <c r="O1201" s="175">
        <v>302.04982775824186</v>
      </c>
      <c r="P1201" s="175">
        <v>262.65264000934047</v>
      </c>
      <c r="Q1201" s="175">
        <v>593.15087257658422</v>
      </c>
      <c r="R1201" s="175">
        <v>571.57407033166646</v>
      </c>
      <c r="S1201" s="175">
        <v>544.70022000014217</v>
      </c>
      <c r="T1201" s="175">
        <v>506.07444975124076</v>
      </c>
      <c r="U1201" s="175">
        <v>549.99726808674893</v>
      </c>
      <c r="V1201" s="175">
        <v>523.12341775522452</v>
      </c>
      <c r="W1201" s="175">
        <v>484.49764750632312</v>
      </c>
      <c r="X1201" s="175">
        <v>496.24956742370017</v>
      </c>
      <c r="Y1201" s="175">
        <v>457.62379717479871</v>
      </c>
      <c r="Z1201" s="175">
        <v>418.99802692589742</v>
      </c>
      <c r="AA1201" s="175">
        <v>528.4204658418314</v>
      </c>
      <c r="AB1201" s="175">
        <v>501.54661551030699</v>
      </c>
      <c r="AC1201" s="175">
        <v>462.92084526140553</v>
      </c>
      <c r="AD1201" s="175">
        <v>474.67276517878258</v>
      </c>
      <c r="AE1201" s="175">
        <v>436.04699492988112</v>
      </c>
      <c r="AF1201" s="175">
        <v>397.42122468097978</v>
      </c>
      <c r="AG1201" s="175">
        <v>447.79891484725806</v>
      </c>
      <c r="AH1201" s="175">
        <v>409.17314459835666</v>
      </c>
      <c r="AI1201" s="175">
        <v>370.54737434945537</v>
      </c>
      <c r="AJ1201" s="175">
        <v>331.02312410055401</v>
      </c>
      <c r="AK1201" s="175">
        <v>242.42209928112106</v>
      </c>
      <c r="AL1201" s="175">
        <v>380.41292369767797</v>
      </c>
      <c r="AM1201" s="175">
        <v>358.87597895276031</v>
      </c>
      <c r="AN1201" s="175">
        <v>332.32473362123585</v>
      </c>
      <c r="AO1201" s="175">
        <v>292.92754587233452</v>
      </c>
      <c r="AP1201" s="175">
        <v>491.55760311423478</v>
      </c>
      <c r="AQ1201" s="175">
        <v>469.98080086931714</v>
      </c>
      <c r="AR1201" s="175">
        <v>443.10695053779273</v>
      </c>
      <c r="AS1201" s="175">
        <v>404.48118028889144</v>
      </c>
      <c r="AT1201" s="175">
        <v>448.40399862439955</v>
      </c>
      <c r="AU1201" s="175">
        <v>421.53014829287514</v>
      </c>
      <c r="AV1201" s="175">
        <v>382.90437804397379</v>
      </c>
      <c r="AW1201" s="175">
        <v>394.65629796135067</v>
      </c>
      <c r="AX1201" s="175">
        <v>356.03052771244938</v>
      </c>
      <c r="AY1201" s="175">
        <v>316.50627746354803</v>
      </c>
      <c r="AZ1201" s="175">
        <v>646.05461753079169</v>
      </c>
      <c r="BA1201" s="175">
        <v>624.437957785874</v>
      </c>
      <c r="BB1201" s="175">
        <v>597.24150245434964</v>
      </c>
      <c r="BC1201" s="175">
        <v>558.48866970544827</v>
      </c>
      <c r="BD1201" s="175">
        <v>602.82129804095644</v>
      </c>
      <c r="BE1201" s="175">
        <v>575.62484270943185</v>
      </c>
      <c r="BF1201" s="175">
        <v>536.87200996053059</v>
      </c>
      <c r="BG1201" s="175">
        <v>548.4283873779076</v>
      </c>
      <c r="BH1201" s="175">
        <v>509.67555462900611</v>
      </c>
      <c r="BI1201" s="175">
        <v>470.92272188010486</v>
      </c>
      <c r="BJ1201" s="175">
        <v>581.20463829603875</v>
      </c>
      <c r="BK1201" s="175">
        <v>554.00818296451439</v>
      </c>
      <c r="BL1201" s="175">
        <v>515.25535021561302</v>
      </c>
      <c r="BM1201" s="175">
        <v>526.81172763298991</v>
      </c>
      <c r="BN1201" s="175">
        <v>488.0588948840886</v>
      </c>
      <c r="BO1201" s="175">
        <v>449.30606213518718</v>
      </c>
      <c r="BP1201" s="175">
        <v>499.6152723014655</v>
      </c>
      <c r="BQ1201" s="175">
        <v>460.86243955256418</v>
      </c>
      <c r="BR1201" s="175">
        <v>422.10960680366281</v>
      </c>
      <c r="BS1201" s="175">
        <v>382.4582940547615</v>
      </c>
      <c r="BT1201" s="173">
        <v>660.29584500330577</v>
      </c>
      <c r="BU1201" s="173">
        <v>633.09938967178141</v>
      </c>
      <c r="BV1201" s="173">
        <v>611.48272992686384</v>
      </c>
      <c r="BW1201" s="173">
        <v>584.28627459533925</v>
      </c>
      <c r="BX1201" s="173">
        <v>496.72032676999601</v>
      </c>
      <c r="BY1201" s="174">
        <v>457.96749402109458</v>
      </c>
      <c r="BZ1201" s="175">
        <v>430.7710386895701</v>
      </c>
      <c r="CA1201" s="175">
        <v>553.51758552542151</v>
      </c>
      <c r="CB1201" s="175">
        <v>716.31088245751334</v>
      </c>
      <c r="CC1201" s="175">
        <v>689.11442712598875</v>
      </c>
      <c r="CD1201" s="175">
        <v>667.4977673810713</v>
      </c>
      <c r="CE1201" s="175">
        <v>640.30131204954671</v>
      </c>
      <c r="CF1201" s="175">
        <v>552.73536422420341</v>
      </c>
      <c r="CG1201" s="175">
        <v>513.98253147530204</v>
      </c>
      <c r="CH1201" s="175">
        <v>486.78607614377756</v>
      </c>
      <c r="CI1201" s="175">
        <v>609.53262297962908</v>
      </c>
      <c r="CJ1201" s="175">
        <v>725.47231434342075</v>
      </c>
      <c r="CK1201" s="175">
        <v>676.65919926697859</v>
      </c>
      <c r="CL1201" s="175">
        <v>627.84608419053654</v>
      </c>
      <c r="CM1201" s="175">
        <v>589.09325144163529</v>
      </c>
      <c r="CN1201" s="175">
        <v>523.14396336120933</v>
      </c>
      <c r="CO1201" s="175">
        <v>495.94750802968485</v>
      </c>
      <c r="CP1201" s="175">
        <v>457.1946752807836</v>
      </c>
      <c r="CQ1201" s="175">
        <v>585.05099941632125</v>
      </c>
      <c r="CR1201" s="175">
        <v>695.12553349374286</v>
      </c>
      <c r="CS1201" s="175">
        <v>826.14006757116442</v>
      </c>
      <c r="CT1201" s="175">
        <v>936.21460164858604</v>
      </c>
      <c r="CU1201" s="175">
        <v>775.33110679762808</v>
      </c>
      <c r="CV1201" s="175">
        <v>726.15552922118604</v>
      </c>
      <c r="CW1201" s="175">
        <v>676.97995164474389</v>
      </c>
      <c r="CX1201" s="175">
        <v>638.10005639584267</v>
      </c>
      <c r="CY1201" s="175">
        <v>571.70110081541679</v>
      </c>
      <c r="CZ1201" s="175">
        <v>544.18204048389237</v>
      </c>
      <c r="DA1201" s="175">
        <v>505.30214523499109</v>
      </c>
      <c r="DB1201" s="175">
        <v>633.96456151338589</v>
      </c>
      <c r="DC1201" s="175">
        <v>744.03909559080739</v>
      </c>
      <c r="DD1201" s="175">
        <v>875.05362966822895</v>
      </c>
      <c r="DE1201" s="175">
        <v>985.12816374565068</v>
      </c>
      <c r="DF1201" s="175">
        <v>293.41706361169025</v>
      </c>
      <c r="DG1201" s="175">
        <v>449.74426052824714</v>
      </c>
      <c r="DH1201" s="175">
        <v>428.16745828332944</v>
      </c>
      <c r="DI1201" s="175">
        <v>401.29360795180503</v>
      </c>
      <c r="DJ1201" s="175">
        <v>361.76935770290368</v>
      </c>
      <c r="DK1201" s="175">
        <v>559.12531244480385</v>
      </c>
      <c r="DL1201" s="175">
        <v>537.5086526998864</v>
      </c>
      <c r="DM1201" s="175">
        <v>510.31219736836186</v>
      </c>
      <c r="DN1201" s="175">
        <v>471.5593646194605</v>
      </c>
      <c r="DO1201" s="175">
        <v>515.89199295496871</v>
      </c>
      <c r="DP1201" s="175">
        <v>488.69553762344424</v>
      </c>
      <c r="DQ1201" s="175">
        <v>449.94270487454287</v>
      </c>
      <c r="DR1201" s="175">
        <v>461.49908229191982</v>
      </c>
      <c r="DS1201" s="175">
        <v>422.74624954301845</v>
      </c>
      <c r="DT1201" s="175">
        <v>383.09493679411713</v>
      </c>
      <c r="DU1201" s="175">
        <v>673.11489686136088</v>
      </c>
      <c r="DV1201" s="175">
        <v>651.49823711644319</v>
      </c>
      <c r="DW1201" s="175">
        <v>624.30178178491872</v>
      </c>
      <c r="DX1201" s="175">
        <v>585.54894903601735</v>
      </c>
      <c r="DY1201" s="175">
        <v>629.88157737152551</v>
      </c>
      <c r="DZ1201" s="175">
        <v>602.68512204000103</v>
      </c>
      <c r="EA1201" s="175">
        <v>563.93228929109978</v>
      </c>
      <c r="EB1201" s="175">
        <v>575.48866670847667</v>
      </c>
      <c r="EC1201" s="175">
        <v>536.7358339595753</v>
      </c>
      <c r="ED1201" s="175">
        <v>497.98300121067399</v>
      </c>
      <c r="EE1201" s="175">
        <v>608.26491762660794</v>
      </c>
      <c r="EF1201" s="175">
        <v>581.06846229508346</v>
      </c>
      <c r="EG1201" s="175">
        <v>542.31562954618209</v>
      </c>
      <c r="EH1201" s="175">
        <v>553.8720069635591</v>
      </c>
      <c r="EI1201" s="175">
        <v>515.11917421465773</v>
      </c>
      <c r="EJ1201" s="175">
        <v>476.36634146575636</v>
      </c>
      <c r="EK1201" s="175">
        <v>526.67555163203451</v>
      </c>
      <c r="EL1201" s="175">
        <v>487.92271888313337</v>
      </c>
      <c r="EM1201" s="175">
        <v>449.169886134232</v>
      </c>
      <c r="EN1201" s="175">
        <v>409.51857338533063</v>
      </c>
      <c r="EO1201" s="175">
        <v>737.16141678808242</v>
      </c>
      <c r="EP1201" s="175">
        <v>709.64235645655799</v>
      </c>
      <c r="EQ1201" s="175">
        <v>687.98583921164038</v>
      </c>
      <c r="ER1201" s="175">
        <v>660.46677888011584</v>
      </c>
      <c r="ES1201" s="175">
        <v>572.41130605477258</v>
      </c>
      <c r="ET1201" s="175">
        <v>533.53141080587125</v>
      </c>
      <c r="EU1201" s="175">
        <v>506.01235047434676</v>
      </c>
      <c r="EV1201" s="175">
        <v>629.60163695305528</v>
      </c>
      <c r="EW1201" s="175">
        <v>764.65423211446273</v>
      </c>
      <c r="EX1201" s="175">
        <v>320.93873794225942</v>
      </c>
      <c r="EY1201" s="175">
        <v>436.33806169714046</v>
      </c>
      <c r="EZ1201" s="175">
        <v>510.32871545202147</v>
      </c>
      <c r="FA1201" s="175">
        <v>597.87917795690259</v>
      </c>
    </row>
    <row r="1202" spans="1:157" ht="14.4" x14ac:dyDescent="0.3">
      <c r="A1202" s="171" t="s">
        <v>624</v>
      </c>
      <c r="B1202" s="172">
        <v>279.77397157777096</v>
      </c>
      <c r="C1202" s="173">
        <v>691.85996088126979</v>
      </c>
      <c r="D1202" s="173">
        <v>603.74681459381827</v>
      </c>
      <c r="E1202" s="173">
        <v>504.14371641358895</v>
      </c>
      <c r="F1202" s="173">
        <v>407.82811588191402</v>
      </c>
      <c r="G1202" s="173">
        <v>999.97465295210475</v>
      </c>
      <c r="H1202" s="204">
        <v>901.37209272263806</v>
      </c>
      <c r="I1202" s="175">
        <v>781.30538906158051</v>
      </c>
      <c r="J1202" s="175">
        <v>665.16694017720147</v>
      </c>
      <c r="K1202" s="175">
        <v>803.98042878503838</v>
      </c>
      <c r="L1202" s="175">
        <v>687.21266679134897</v>
      </c>
      <c r="M1202" s="175">
        <v>593.3613274422363</v>
      </c>
      <c r="N1202" s="175">
        <v>590.5359723689902</v>
      </c>
      <c r="O1202" s="175">
        <v>506.9590785897629</v>
      </c>
      <c r="P1202" s="175">
        <v>381.39900831069826</v>
      </c>
      <c r="Q1202" s="175">
        <v>1986.376859514027</v>
      </c>
      <c r="R1202" s="175">
        <v>1812.0712365552972</v>
      </c>
      <c r="S1202" s="175">
        <v>1594.9740425334505</v>
      </c>
      <c r="T1202" s="175">
        <v>1282.9403653892234</v>
      </c>
      <c r="U1202" s="175">
        <v>1637.765613596571</v>
      </c>
      <c r="V1202" s="175">
        <v>1420.6684195747209</v>
      </c>
      <c r="W1202" s="175">
        <v>1098.3379180918248</v>
      </c>
      <c r="X1202" s="175">
        <v>1205.2125666248576</v>
      </c>
      <c r="Y1202" s="175">
        <v>954.40338903572649</v>
      </c>
      <c r="Z1202" s="175">
        <v>826.66498557777288</v>
      </c>
      <c r="AA1202" s="175">
        <v>1463.4599906378437</v>
      </c>
      <c r="AB1202" s="175">
        <v>1246.3627966159947</v>
      </c>
      <c r="AC1202" s="175">
        <v>980.72822858942652</v>
      </c>
      <c r="AD1202" s="175">
        <v>1052.1096157491083</v>
      </c>
      <c r="AE1202" s="175">
        <v>853.55145406390204</v>
      </c>
      <c r="AF1202" s="175">
        <v>730.57968166924366</v>
      </c>
      <c r="AG1202" s="175">
        <v>905.57648645192296</v>
      </c>
      <c r="AH1202" s="175">
        <v>732.02590662919408</v>
      </c>
      <c r="AI1202" s="175">
        <v>643.64997514900949</v>
      </c>
      <c r="AJ1202" s="175">
        <v>555.59634073106406</v>
      </c>
      <c r="AK1202" s="175">
        <v>400.53975321579856</v>
      </c>
      <c r="AL1202" s="175">
        <v>761.18580563108787</v>
      </c>
      <c r="AM1202" s="175">
        <v>672.90928978160503</v>
      </c>
      <c r="AN1202" s="175">
        <v>564.07995223664454</v>
      </c>
      <c r="AO1202" s="175">
        <v>451.94712721223044</v>
      </c>
      <c r="AP1202" s="175">
        <v>1080.909516161754</v>
      </c>
      <c r="AQ1202" s="175">
        <v>969.32219668981872</v>
      </c>
      <c r="AR1202" s="175">
        <v>835.18277399232227</v>
      </c>
      <c r="AS1202" s="175">
        <v>724.57987076376105</v>
      </c>
      <c r="AT1202" s="175">
        <v>859.13641891374812</v>
      </c>
      <c r="AU1202" s="175">
        <v>746.98303682235326</v>
      </c>
      <c r="AV1202" s="175">
        <v>636.13998535224766</v>
      </c>
      <c r="AW1202" s="175">
        <v>636.83139262095028</v>
      </c>
      <c r="AX1202" s="175">
        <v>540.90231516765618</v>
      </c>
      <c r="AY1202" s="175">
        <v>489.10859516627937</v>
      </c>
      <c r="AZ1202" s="175">
        <v>1717.5783311509815</v>
      </c>
      <c r="BA1202" s="175">
        <v>1561.1229341634426</v>
      </c>
      <c r="BB1202" s="175">
        <v>1425.9641983305664</v>
      </c>
      <c r="BC1202" s="175">
        <v>1241.4300763437921</v>
      </c>
      <c r="BD1202" s="175">
        <v>1453.6942134556423</v>
      </c>
      <c r="BE1202" s="175">
        <v>1318.5354776227675</v>
      </c>
      <c r="BF1202" s="175">
        <v>1143.6779352548267</v>
      </c>
      <c r="BG1202" s="175">
        <v>1195.9367323636809</v>
      </c>
      <c r="BH1202" s="175">
        <v>1020.6935440464658</v>
      </c>
      <c r="BI1202" s="175">
        <v>869.03129476219328</v>
      </c>
      <c r="BJ1202" s="175">
        <v>1346.2654927478445</v>
      </c>
      <c r="BK1202" s="175">
        <v>1221.1689824830719</v>
      </c>
      <c r="BL1202" s="175">
        <v>1045.9257941658627</v>
      </c>
      <c r="BM1202" s="175">
        <v>1098.1845912747146</v>
      </c>
      <c r="BN1202" s="175">
        <v>908.92598599884877</v>
      </c>
      <c r="BO1202" s="175">
        <v>771.27915367322748</v>
      </c>
      <c r="BP1202" s="175">
        <v>961.18478310770172</v>
      </c>
      <c r="BQ1202" s="175">
        <v>773.32771952770054</v>
      </c>
      <c r="BR1202" s="175">
        <v>671.29872770434849</v>
      </c>
      <c r="BS1202" s="175">
        <v>582.15172143804136</v>
      </c>
      <c r="BT1202" s="173">
        <v>2336.0320674298091</v>
      </c>
      <c r="BU1202" s="173">
        <v>2116.3287474002063</v>
      </c>
      <c r="BV1202" s="173">
        <v>1883.1309422773957</v>
      </c>
      <c r="BW1202" s="173">
        <v>1663.427622247794</v>
      </c>
      <c r="BX1202" s="173">
        <v>1012.2469688240186</v>
      </c>
      <c r="BY1202" s="174">
        <v>810.53088454902229</v>
      </c>
      <c r="BZ1202" s="175">
        <v>709.00757433629349</v>
      </c>
      <c r="CA1202" s="175">
        <v>1414.8664381076051</v>
      </c>
      <c r="CB1202" s="175">
        <v>1984.9656329908273</v>
      </c>
      <c r="CC1202" s="175">
        <v>1782.1406485311988</v>
      </c>
      <c r="CD1202" s="175">
        <v>1674.7119278233997</v>
      </c>
      <c r="CE1202" s="175">
        <v>1490.5265157107835</v>
      </c>
      <c r="CF1202" s="175">
        <v>1073.2665068947342</v>
      </c>
      <c r="CG1202" s="175">
        <v>884.00790161886709</v>
      </c>
      <c r="CH1202" s="175">
        <v>751.59741306824674</v>
      </c>
      <c r="CI1202" s="175">
        <v>1337.61478264738</v>
      </c>
      <c r="CJ1202" s="175">
        <v>2611.2147598853967</v>
      </c>
      <c r="CK1202" s="175">
        <v>2216.8838328380625</v>
      </c>
      <c r="CL1202" s="175">
        <v>1763.9827076856502</v>
      </c>
      <c r="CM1202" s="175">
        <v>1450.9225712929328</v>
      </c>
      <c r="CN1202" s="175">
        <v>1008.5517948441351</v>
      </c>
      <c r="CO1202" s="175">
        <v>845.99579873728669</v>
      </c>
      <c r="CP1202" s="175">
        <v>707.12436565596363</v>
      </c>
      <c r="CQ1202" s="175">
        <v>1418.2677205216849</v>
      </c>
      <c r="CR1202" s="175">
        <v>2114.7242710058695</v>
      </c>
      <c r="CS1202" s="175">
        <v>2921.7719153746343</v>
      </c>
      <c r="CT1202" s="175">
        <v>3559.6582677537349</v>
      </c>
      <c r="CU1202" s="175">
        <v>2210.4158346152326</v>
      </c>
      <c r="CV1202" s="175">
        <v>1820.3768388039898</v>
      </c>
      <c r="CW1202" s="175">
        <v>1572.402888743487</v>
      </c>
      <c r="CX1202" s="175">
        <v>1330.1540654192784</v>
      </c>
      <c r="CY1202" s="175">
        <v>1016.8842818700419</v>
      </c>
      <c r="CZ1202" s="175">
        <v>892.44104688803293</v>
      </c>
      <c r="DA1202" s="175">
        <v>723.28539810763198</v>
      </c>
      <c r="DB1202" s="175">
        <v>1309.6018186818801</v>
      </c>
      <c r="DC1202" s="175">
        <v>1760.31055638972</v>
      </c>
      <c r="DD1202" s="175">
        <v>2513.3370594243338</v>
      </c>
      <c r="DE1202" s="175">
        <v>3151.2234118034321</v>
      </c>
      <c r="DF1202" s="175">
        <v>508.35274039792847</v>
      </c>
      <c r="DG1202" s="175">
        <v>976.10584899937692</v>
      </c>
      <c r="DH1202" s="175">
        <v>878.53394648609537</v>
      </c>
      <c r="DI1202" s="175">
        <v>767.78582000513723</v>
      </c>
      <c r="DJ1202" s="175">
        <v>653.26004171840157</v>
      </c>
      <c r="DK1202" s="175">
        <v>1305.0074570471745</v>
      </c>
      <c r="DL1202" s="175">
        <v>1207.2553159582105</v>
      </c>
      <c r="DM1202" s="175">
        <v>1084.2709247498522</v>
      </c>
      <c r="DN1202" s="175">
        <v>938.91561309697261</v>
      </c>
      <c r="DO1202" s="175">
        <v>1109.5031748692429</v>
      </c>
      <c r="DP1202" s="175">
        <v>972.50336670223385</v>
      </c>
      <c r="DQ1202" s="175">
        <v>834.85653437661313</v>
      </c>
      <c r="DR1202" s="175">
        <v>836.90510023108561</v>
      </c>
      <c r="DS1202" s="175">
        <v>720.45889468450571</v>
      </c>
      <c r="DT1202" s="175">
        <v>609.68966192996106</v>
      </c>
      <c r="DU1202" s="175">
        <v>1768.0083999509916</v>
      </c>
      <c r="DV1202" s="175">
        <v>1660.5796792431938</v>
      </c>
      <c r="DW1202" s="175">
        <v>1476.3942671305776</v>
      </c>
      <c r="DX1202" s="175">
        <v>1283.8035849833698</v>
      </c>
      <c r="DY1202" s="175">
        <v>1504.1242822556535</v>
      </c>
      <c r="DZ1202" s="175">
        <v>1368.9655464227774</v>
      </c>
      <c r="EA1202" s="175">
        <v>1184.5982687190833</v>
      </c>
      <c r="EB1202" s="175">
        <v>1233.8068105899026</v>
      </c>
      <c r="EC1202" s="175">
        <v>1061.6138775107247</v>
      </c>
      <c r="ED1202" s="175">
        <v>916.25856585784516</v>
      </c>
      <c r="EE1202" s="175">
        <v>1396.6955615478546</v>
      </c>
      <c r="EF1202" s="175">
        <v>1261.5368257149773</v>
      </c>
      <c r="EG1202" s="175">
        <v>1086.8461276301193</v>
      </c>
      <c r="EH1202" s="175">
        <v>1139.1049247389735</v>
      </c>
      <c r="EI1202" s="175">
        <v>963.86173642176072</v>
      </c>
      <c r="EJ1202" s="175">
        <v>812.19948713748454</v>
      </c>
      <c r="EK1202" s="175">
        <v>1016.1205335306137</v>
      </c>
      <c r="EL1202" s="175">
        <v>826.86192825474848</v>
      </c>
      <c r="EM1202" s="175">
        <v>697.66589087196428</v>
      </c>
      <c r="EN1202" s="175">
        <v>608.40080949712376</v>
      </c>
      <c r="EO1202" s="175">
        <v>1996.8067138002552</v>
      </c>
      <c r="EP1202" s="175">
        <v>1801.8453174148672</v>
      </c>
      <c r="EQ1202" s="175">
        <v>1692.4799733375403</v>
      </c>
      <c r="ER1202" s="175">
        <v>1555.7179813655166</v>
      </c>
      <c r="ES1202" s="175">
        <v>1080.7943176627753</v>
      </c>
      <c r="ET1202" s="175">
        <v>904.97654328214412</v>
      </c>
      <c r="EU1202" s="175">
        <v>766.51789134147964</v>
      </c>
      <c r="EV1202" s="175">
        <v>1353.3002284432175</v>
      </c>
      <c r="EW1202" s="175">
        <v>1967.5665027288658</v>
      </c>
      <c r="EX1202" s="175">
        <v>542.17311832320354</v>
      </c>
      <c r="EY1202" s="175">
        <v>834.03376229734806</v>
      </c>
      <c r="EZ1202" s="175">
        <v>1002.8973609987588</v>
      </c>
      <c r="FA1202" s="175">
        <v>1261.0294450782967</v>
      </c>
    </row>
    <row r="1203" spans="1:157" ht="14.4" x14ac:dyDescent="0.3">
      <c r="A1203" s="176" t="s">
        <v>625</v>
      </c>
      <c r="B1203" s="172">
        <v>0</v>
      </c>
      <c r="C1203" s="173">
        <v>0</v>
      </c>
      <c r="D1203" s="173">
        <v>0</v>
      </c>
      <c r="E1203" s="173">
        <v>0</v>
      </c>
      <c r="F1203" s="173">
        <v>-43.355510239053807</v>
      </c>
      <c r="G1203" s="173">
        <v>0</v>
      </c>
      <c r="H1203" s="204">
        <v>0</v>
      </c>
      <c r="I1203" s="175">
        <v>0</v>
      </c>
      <c r="J1203" s="175">
        <v>0</v>
      </c>
      <c r="K1203" s="175">
        <v>0</v>
      </c>
      <c r="L1203" s="175">
        <v>0</v>
      </c>
      <c r="M1203" s="175">
        <v>0</v>
      </c>
      <c r="N1203" s="175">
        <v>0</v>
      </c>
      <c r="O1203" s="175">
        <v>0</v>
      </c>
      <c r="P1203" s="175">
        <v>-128.74896081935069</v>
      </c>
      <c r="Q1203" s="175">
        <v>0</v>
      </c>
      <c r="R1203" s="175">
        <v>0</v>
      </c>
      <c r="S1203" s="175">
        <v>0</v>
      </c>
      <c r="T1203" s="175">
        <v>0</v>
      </c>
      <c r="U1203" s="175">
        <v>0</v>
      </c>
      <c r="V1203" s="175">
        <v>0</v>
      </c>
      <c r="W1203" s="175">
        <v>0</v>
      </c>
      <c r="X1203" s="175">
        <v>0</v>
      </c>
      <c r="Y1203" s="175">
        <v>0</v>
      </c>
      <c r="Z1203" s="175">
        <v>0</v>
      </c>
      <c r="AA1203" s="175">
        <v>0</v>
      </c>
      <c r="AB1203" s="175">
        <v>0</v>
      </c>
      <c r="AC1203" s="175">
        <v>0</v>
      </c>
      <c r="AD1203" s="175">
        <v>0</v>
      </c>
      <c r="AE1203" s="175">
        <v>0</v>
      </c>
      <c r="AF1203" s="175">
        <v>0</v>
      </c>
      <c r="AG1203" s="175">
        <v>0</v>
      </c>
      <c r="AH1203" s="175">
        <v>0</v>
      </c>
      <c r="AI1203" s="175">
        <v>0</v>
      </c>
      <c r="AJ1203" s="175">
        <v>0</v>
      </c>
      <c r="AK1203" s="175">
        <v>0</v>
      </c>
      <c r="AL1203" s="175">
        <v>0</v>
      </c>
      <c r="AM1203" s="175">
        <v>0</v>
      </c>
      <c r="AN1203" s="175">
        <v>0</v>
      </c>
      <c r="AO1203" s="175">
        <v>-1.8721442558469334</v>
      </c>
      <c r="AP1203" s="175">
        <v>0</v>
      </c>
      <c r="AQ1203" s="175">
        <v>0</v>
      </c>
      <c r="AR1203" s="175">
        <v>0</v>
      </c>
      <c r="AS1203" s="175">
        <v>0</v>
      </c>
      <c r="AT1203" s="175">
        <v>0</v>
      </c>
      <c r="AU1203" s="175">
        <v>0</v>
      </c>
      <c r="AV1203" s="175">
        <v>0</v>
      </c>
      <c r="AW1203" s="175">
        <v>0</v>
      </c>
      <c r="AX1203" s="175">
        <v>0</v>
      </c>
      <c r="AY1203" s="175">
        <v>-60.692239869005562</v>
      </c>
      <c r="AZ1203" s="175">
        <v>0</v>
      </c>
      <c r="BA1203" s="175">
        <v>0</v>
      </c>
      <c r="BB1203" s="175">
        <v>0</v>
      </c>
      <c r="BC1203" s="175">
        <v>0</v>
      </c>
      <c r="BD1203" s="175">
        <v>0</v>
      </c>
      <c r="BE1203" s="175">
        <v>0</v>
      </c>
      <c r="BF1203" s="175">
        <v>0</v>
      </c>
      <c r="BG1203" s="175">
        <v>0</v>
      </c>
      <c r="BH1203" s="175">
        <v>0</v>
      </c>
      <c r="BI1203" s="175">
        <v>0</v>
      </c>
      <c r="BJ1203" s="175">
        <v>0</v>
      </c>
      <c r="BK1203" s="175">
        <v>0</v>
      </c>
      <c r="BL1203" s="175">
        <v>0</v>
      </c>
      <c r="BM1203" s="175">
        <v>0</v>
      </c>
      <c r="BN1203" s="175">
        <v>0</v>
      </c>
      <c r="BO1203" s="175">
        <v>0</v>
      </c>
      <c r="BP1203" s="175">
        <v>0</v>
      </c>
      <c r="BQ1203" s="175">
        <v>0</v>
      </c>
      <c r="BR1203" s="175">
        <v>0</v>
      </c>
      <c r="BS1203" s="175">
        <v>0</v>
      </c>
      <c r="BT1203" s="173">
        <v>0</v>
      </c>
      <c r="BU1203" s="173">
        <v>0</v>
      </c>
      <c r="BV1203" s="173">
        <v>0</v>
      </c>
      <c r="BW1203" s="173">
        <v>0</v>
      </c>
      <c r="BX1203" s="173">
        <v>0</v>
      </c>
      <c r="BY1203" s="174">
        <v>0</v>
      </c>
      <c r="BZ1203" s="175">
        <v>0</v>
      </c>
      <c r="CA1203" s="175">
        <v>0</v>
      </c>
      <c r="CB1203" s="175">
        <v>0</v>
      </c>
      <c r="CC1203" s="175">
        <v>0</v>
      </c>
      <c r="CD1203" s="175">
        <v>0</v>
      </c>
      <c r="CE1203" s="175">
        <v>0</v>
      </c>
      <c r="CF1203" s="175">
        <v>0</v>
      </c>
      <c r="CG1203" s="175">
        <v>0</v>
      </c>
      <c r="CH1203" s="175">
        <v>0</v>
      </c>
      <c r="CI1203" s="175">
        <v>0</v>
      </c>
      <c r="CJ1203" s="175">
        <v>0</v>
      </c>
      <c r="CK1203" s="175">
        <v>0</v>
      </c>
      <c r="CL1203" s="175">
        <v>0</v>
      </c>
      <c r="CM1203" s="175">
        <v>0</v>
      </c>
      <c r="CN1203" s="175">
        <v>0</v>
      </c>
      <c r="CO1203" s="175">
        <v>0</v>
      </c>
      <c r="CP1203" s="175">
        <v>0</v>
      </c>
      <c r="CQ1203" s="175">
        <v>0</v>
      </c>
      <c r="CR1203" s="175">
        <v>0</v>
      </c>
      <c r="CS1203" s="175">
        <v>0</v>
      </c>
      <c r="CT1203" s="175">
        <v>0</v>
      </c>
      <c r="CU1203" s="175">
        <v>0</v>
      </c>
      <c r="CV1203" s="175">
        <v>0</v>
      </c>
      <c r="CW1203" s="175">
        <v>0</v>
      </c>
      <c r="CX1203" s="175">
        <v>0</v>
      </c>
      <c r="CY1203" s="175">
        <v>0</v>
      </c>
      <c r="CZ1203" s="175">
        <v>0</v>
      </c>
      <c r="DA1203" s="175">
        <v>0</v>
      </c>
      <c r="DB1203" s="175">
        <v>0</v>
      </c>
      <c r="DC1203" s="175">
        <v>0</v>
      </c>
      <c r="DD1203" s="175">
        <v>0</v>
      </c>
      <c r="DE1203" s="175">
        <v>0</v>
      </c>
      <c r="DF1203" s="175">
        <v>0</v>
      </c>
      <c r="DG1203" s="175">
        <v>0</v>
      </c>
      <c r="DH1203" s="175">
        <v>0</v>
      </c>
      <c r="DI1203" s="175">
        <v>0</v>
      </c>
      <c r="DJ1203" s="175">
        <v>0</v>
      </c>
      <c r="DK1203" s="175">
        <v>0</v>
      </c>
      <c r="DL1203" s="175">
        <v>0</v>
      </c>
      <c r="DM1203" s="175">
        <v>0</v>
      </c>
      <c r="DN1203" s="175">
        <v>0</v>
      </c>
      <c r="DO1203" s="175">
        <v>0</v>
      </c>
      <c r="DP1203" s="175">
        <v>0</v>
      </c>
      <c r="DQ1203" s="175">
        <v>0</v>
      </c>
      <c r="DR1203" s="175">
        <v>0</v>
      </c>
      <c r="DS1203" s="175">
        <v>0</v>
      </c>
      <c r="DT1203" s="175">
        <v>0</v>
      </c>
      <c r="DU1203" s="175">
        <v>0</v>
      </c>
      <c r="DV1203" s="175">
        <v>0</v>
      </c>
      <c r="DW1203" s="175">
        <v>0</v>
      </c>
      <c r="DX1203" s="175">
        <v>0</v>
      </c>
      <c r="DY1203" s="175">
        <v>0</v>
      </c>
      <c r="DZ1203" s="175">
        <v>0</v>
      </c>
      <c r="EA1203" s="175">
        <v>0</v>
      </c>
      <c r="EB1203" s="175">
        <v>0</v>
      </c>
      <c r="EC1203" s="175">
        <v>0</v>
      </c>
      <c r="ED1203" s="175">
        <v>0</v>
      </c>
      <c r="EE1203" s="175">
        <v>0</v>
      </c>
      <c r="EF1203" s="175">
        <v>0</v>
      </c>
      <c r="EG1203" s="175">
        <v>0</v>
      </c>
      <c r="EH1203" s="175">
        <v>0</v>
      </c>
      <c r="EI1203" s="175">
        <v>0</v>
      </c>
      <c r="EJ1203" s="175">
        <v>0</v>
      </c>
      <c r="EK1203" s="175">
        <v>0</v>
      </c>
      <c r="EL1203" s="175">
        <v>0</v>
      </c>
      <c r="EM1203" s="175">
        <v>0</v>
      </c>
      <c r="EN1203" s="175">
        <v>0</v>
      </c>
      <c r="EO1203" s="175">
        <v>0</v>
      </c>
      <c r="EP1203" s="175">
        <v>0</v>
      </c>
      <c r="EQ1203" s="175">
        <v>0</v>
      </c>
      <c r="ER1203" s="175">
        <v>0</v>
      </c>
      <c r="ES1203" s="175">
        <v>0</v>
      </c>
      <c r="ET1203" s="175">
        <v>0</v>
      </c>
      <c r="EU1203" s="175">
        <v>0</v>
      </c>
      <c r="EV1203" s="175">
        <v>0</v>
      </c>
      <c r="EW1203" s="175">
        <v>0</v>
      </c>
      <c r="EX1203" s="175">
        <v>0</v>
      </c>
      <c r="EY1203" s="175">
        <v>0</v>
      </c>
      <c r="EZ1203" s="175">
        <v>0</v>
      </c>
      <c r="FA1203" s="175">
        <v>0</v>
      </c>
    </row>
    <row r="1204" spans="1:157" ht="14.4" x14ac:dyDescent="0.3">
      <c r="A1204" s="176" t="s">
        <v>626</v>
      </c>
      <c r="B1204" s="172">
        <v>0</v>
      </c>
      <c r="C1204" s="173">
        <v>-50</v>
      </c>
      <c r="D1204" s="173">
        <v>-50</v>
      </c>
      <c r="E1204" s="173">
        <v>-55</v>
      </c>
      <c r="F1204" s="173">
        <v>0</v>
      </c>
      <c r="G1204" s="173">
        <v>-100</v>
      </c>
      <c r="H1204" s="204">
        <v>-100</v>
      </c>
      <c r="I1204" s="175">
        <v>-100</v>
      </c>
      <c r="J1204" s="175">
        <v>-50</v>
      </c>
      <c r="K1204" s="175">
        <v>-100</v>
      </c>
      <c r="L1204" s="175">
        <v>-100</v>
      </c>
      <c r="M1204" s="175">
        <v>-50</v>
      </c>
      <c r="N1204" s="175">
        <v>-100</v>
      </c>
      <c r="O1204" s="175">
        <v>-50</v>
      </c>
      <c r="P1204" s="175">
        <v>0</v>
      </c>
      <c r="Q1204" s="175">
        <v>-100</v>
      </c>
      <c r="R1204" s="175">
        <v>-100</v>
      </c>
      <c r="S1204" s="175">
        <v>-100</v>
      </c>
      <c r="T1204" s="175">
        <v>-100</v>
      </c>
      <c r="U1204" s="175">
        <v>-100</v>
      </c>
      <c r="V1204" s="175">
        <v>-100</v>
      </c>
      <c r="W1204" s="175">
        <v>-100</v>
      </c>
      <c r="X1204" s="175">
        <v>-100</v>
      </c>
      <c r="Y1204" s="175">
        <v>-100</v>
      </c>
      <c r="Z1204" s="175">
        <v>-50</v>
      </c>
      <c r="AA1204" s="175">
        <v>-100</v>
      </c>
      <c r="AB1204" s="175">
        <v>-100</v>
      </c>
      <c r="AC1204" s="175">
        <v>-100</v>
      </c>
      <c r="AD1204" s="175">
        <v>-100</v>
      </c>
      <c r="AE1204" s="175">
        <v>-100</v>
      </c>
      <c r="AF1204" s="175">
        <v>-50</v>
      </c>
      <c r="AG1204" s="175">
        <v>-100</v>
      </c>
      <c r="AH1204" s="175">
        <v>-100</v>
      </c>
      <c r="AI1204" s="175">
        <v>-50</v>
      </c>
      <c r="AJ1204" s="175">
        <v>0</v>
      </c>
      <c r="AK1204" s="175">
        <v>0</v>
      </c>
      <c r="AL1204" s="175">
        <v>-50</v>
      </c>
      <c r="AM1204" s="175">
        <v>-50</v>
      </c>
      <c r="AN1204" s="175">
        <v>-50</v>
      </c>
      <c r="AO1204" s="175">
        <v>0</v>
      </c>
      <c r="AP1204" s="175">
        <v>-100</v>
      </c>
      <c r="AQ1204" s="175">
        <v>-100</v>
      </c>
      <c r="AR1204" s="175">
        <v>-100</v>
      </c>
      <c r="AS1204" s="175">
        <v>-50</v>
      </c>
      <c r="AT1204" s="175">
        <v>-100</v>
      </c>
      <c r="AU1204" s="175">
        <v>-100</v>
      </c>
      <c r="AV1204" s="175">
        <v>-50</v>
      </c>
      <c r="AW1204" s="175">
        <v>-100</v>
      </c>
      <c r="AX1204" s="175">
        <v>-50</v>
      </c>
      <c r="AY1204" s="175">
        <v>0</v>
      </c>
      <c r="AZ1204" s="175">
        <v>-100</v>
      </c>
      <c r="BA1204" s="175">
        <v>-100</v>
      </c>
      <c r="BB1204" s="175">
        <v>-100</v>
      </c>
      <c r="BC1204" s="175">
        <v>-100</v>
      </c>
      <c r="BD1204" s="175">
        <v>-100</v>
      </c>
      <c r="BE1204" s="175">
        <v>-100</v>
      </c>
      <c r="BF1204" s="175">
        <v>-100</v>
      </c>
      <c r="BG1204" s="175">
        <v>-100</v>
      </c>
      <c r="BH1204" s="175">
        <v>-100</v>
      </c>
      <c r="BI1204" s="175">
        <v>-50</v>
      </c>
      <c r="BJ1204" s="175">
        <v>-100</v>
      </c>
      <c r="BK1204" s="175">
        <v>-100</v>
      </c>
      <c r="BL1204" s="175">
        <v>-100</v>
      </c>
      <c r="BM1204" s="175">
        <v>-100</v>
      </c>
      <c r="BN1204" s="175">
        <v>-100</v>
      </c>
      <c r="BO1204" s="175">
        <v>-50</v>
      </c>
      <c r="BP1204" s="175">
        <v>-100</v>
      </c>
      <c r="BQ1204" s="175">
        <v>-100</v>
      </c>
      <c r="BR1204" s="175">
        <v>-50</v>
      </c>
      <c r="BS1204" s="175">
        <v>0</v>
      </c>
      <c r="BT1204" s="173">
        <v>-100</v>
      </c>
      <c r="BU1204" s="173">
        <v>-100</v>
      </c>
      <c r="BV1204" s="173">
        <v>-100</v>
      </c>
      <c r="BW1204" s="173">
        <v>-100</v>
      </c>
      <c r="BX1204" s="173">
        <v>-100</v>
      </c>
      <c r="BY1204" s="174">
        <v>-100</v>
      </c>
      <c r="BZ1204" s="175">
        <v>-100</v>
      </c>
      <c r="CA1204" s="175">
        <v>-100</v>
      </c>
      <c r="CB1204" s="175">
        <v>-100</v>
      </c>
      <c r="CC1204" s="175">
        <v>-100</v>
      </c>
      <c r="CD1204" s="175">
        <v>-100</v>
      </c>
      <c r="CE1204" s="175">
        <v>-100</v>
      </c>
      <c r="CF1204" s="175">
        <v>-100</v>
      </c>
      <c r="CG1204" s="175">
        <v>-100</v>
      </c>
      <c r="CH1204" s="175">
        <v>-100</v>
      </c>
      <c r="CI1204" s="175">
        <v>-100</v>
      </c>
      <c r="CJ1204" s="175">
        <v>-100</v>
      </c>
      <c r="CK1204" s="175">
        <v>-100</v>
      </c>
      <c r="CL1204" s="175">
        <v>-100</v>
      </c>
      <c r="CM1204" s="175">
        <v>-100</v>
      </c>
      <c r="CN1204" s="175">
        <v>-100</v>
      </c>
      <c r="CO1204" s="175">
        <v>-100</v>
      </c>
      <c r="CP1204" s="175">
        <v>-100</v>
      </c>
      <c r="CQ1204" s="175">
        <v>-100</v>
      </c>
      <c r="CR1204" s="175">
        <v>-100</v>
      </c>
      <c r="CS1204" s="175">
        <v>-100</v>
      </c>
      <c r="CT1204" s="175">
        <v>-100</v>
      </c>
      <c r="CU1204" s="175">
        <v>-100</v>
      </c>
      <c r="CV1204" s="175">
        <v>-100</v>
      </c>
      <c r="CW1204" s="175">
        <v>-100</v>
      </c>
      <c r="CX1204" s="175">
        <v>-100</v>
      </c>
      <c r="CY1204" s="175">
        <v>-100</v>
      </c>
      <c r="CZ1204" s="175">
        <v>-100</v>
      </c>
      <c r="DA1204" s="175">
        <v>-100</v>
      </c>
      <c r="DB1204" s="175">
        <v>-100</v>
      </c>
      <c r="DC1204" s="175">
        <v>-100</v>
      </c>
      <c r="DD1204" s="175">
        <v>-100</v>
      </c>
      <c r="DE1204" s="175">
        <v>-100</v>
      </c>
      <c r="DF1204" s="175">
        <v>0</v>
      </c>
      <c r="DG1204" s="175">
        <v>-50</v>
      </c>
      <c r="DH1204" s="175">
        <v>-50</v>
      </c>
      <c r="DI1204" s="175">
        <v>-50</v>
      </c>
      <c r="DJ1204" s="175">
        <v>0</v>
      </c>
      <c r="DK1204" s="175">
        <v>-100</v>
      </c>
      <c r="DL1204" s="175">
        <v>-100</v>
      </c>
      <c r="DM1204" s="175">
        <v>-100</v>
      </c>
      <c r="DN1204" s="175">
        <v>-50</v>
      </c>
      <c r="DO1204" s="175">
        <v>-100</v>
      </c>
      <c r="DP1204" s="175">
        <v>-100</v>
      </c>
      <c r="DQ1204" s="175">
        <v>-50</v>
      </c>
      <c r="DR1204" s="175">
        <v>-100</v>
      </c>
      <c r="DS1204" s="175">
        <v>-50</v>
      </c>
      <c r="DT1204" s="175">
        <v>0</v>
      </c>
      <c r="DU1204" s="175">
        <v>-100</v>
      </c>
      <c r="DV1204" s="175">
        <v>-100</v>
      </c>
      <c r="DW1204" s="175">
        <v>-100</v>
      </c>
      <c r="DX1204" s="175">
        <v>-100</v>
      </c>
      <c r="DY1204" s="175">
        <v>-100</v>
      </c>
      <c r="DZ1204" s="175">
        <v>-100</v>
      </c>
      <c r="EA1204" s="175">
        <v>-100</v>
      </c>
      <c r="EB1204" s="175">
        <v>-100</v>
      </c>
      <c r="EC1204" s="175">
        <v>-100</v>
      </c>
      <c r="ED1204" s="175">
        <v>-50</v>
      </c>
      <c r="EE1204" s="175">
        <v>-100</v>
      </c>
      <c r="EF1204" s="175">
        <v>-100</v>
      </c>
      <c r="EG1204" s="175">
        <v>-100</v>
      </c>
      <c r="EH1204" s="175">
        <v>-100</v>
      </c>
      <c r="EI1204" s="175">
        <v>-100</v>
      </c>
      <c r="EJ1204" s="175">
        <v>-50</v>
      </c>
      <c r="EK1204" s="175">
        <v>-100</v>
      </c>
      <c r="EL1204" s="175">
        <v>-100</v>
      </c>
      <c r="EM1204" s="175">
        <v>-50</v>
      </c>
      <c r="EN1204" s="175">
        <v>0</v>
      </c>
      <c r="EO1204" s="175">
        <v>-100</v>
      </c>
      <c r="EP1204" s="175">
        <v>-100</v>
      </c>
      <c r="EQ1204" s="175">
        <v>-100</v>
      </c>
      <c r="ER1204" s="175">
        <v>-100</v>
      </c>
      <c r="ES1204" s="175">
        <v>-100</v>
      </c>
      <c r="ET1204" s="175">
        <v>-100</v>
      </c>
      <c r="EU1204" s="175">
        <v>-100</v>
      </c>
      <c r="EV1204" s="175">
        <v>-100</v>
      </c>
      <c r="EW1204" s="175">
        <v>-100</v>
      </c>
      <c r="EX1204" s="175">
        <v>0</v>
      </c>
      <c r="EY1204" s="175">
        <v>-50</v>
      </c>
      <c r="EZ1204" s="175">
        <v>-100</v>
      </c>
      <c r="FA1204" s="175">
        <v>-100</v>
      </c>
    </row>
    <row r="1205" spans="1:157" ht="14.4" x14ac:dyDescent="0.3">
      <c r="A1205" s="177" t="s">
        <v>627</v>
      </c>
      <c r="B1205" s="178">
        <v>0</v>
      </c>
      <c r="C1205" s="80">
        <v>-83.333333333333329</v>
      </c>
      <c r="D1205" s="80">
        <v>-83.333333333333329</v>
      </c>
      <c r="E1205" s="80">
        <v>-83.333333333333329</v>
      </c>
      <c r="F1205" s="80">
        <v>-83.333333333333329</v>
      </c>
      <c r="G1205" s="80">
        <v>-166.66666666666666</v>
      </c>
      <c r="H1205" s="190">
        <v>-166.66666666666666</v>
      </c>
      <c r="I1205" s="82">
        <v>-166.66666666666666</v>
      </c>
      <c r="J1205" s="82">
        <v>-166.66666666666666</v>
      </c>
      <c r="K1205" s="82">
        <v>-166.66666666666666</v>
      </c>
      <c r="L1205" s="82">
        <v>-166.66666666666666</v>
      </c>
      <c r="M1205" s="82">
        <v>-166.66666666666666</v>
      </c>
      <c r="N1205" s="82">
        <v>-166.66666666666666</v>
      </c>
      <c r="O1205" s="82">
        <v>-166.66666666666666</v>
      </c>
      <c r="P1205" s="82">
        <v>-166.66666666666666</v>
      </c>
      <c r="Q1205" s="82">
        <v>-250</v>
      </c>
      <c r="R1205" s="82">
        <v>-250</v>
      </c>
      <c r="S1205" s="82">
        <v>-250</v>
      </c>
      <c r="T1205" s="82">
        <v>-250</v>
      </c>
      <c r="U1205" s="82">
        <v>-250</v>
      </c>
      <c r="V1205" s="82">
        <v>-250</v>
      </c>
      <c r="W1205" s="82">
        <v>-250</v>
      </c>
      <c r="X1205" s="82">
        <v>-250</v>
      </c>
      <c r="Y1205" s="82">
        <v>-250</v>
      </c>
      <c r="Z1205" s="82">
        <v>-250</v>
      </c>
      <c r="AA1205" s="82">
        <v>-250</v>
      </c>
      <c r="AB1205" s="82">
        <v>-250</v>
      </c>
      <c r="AC1205" s="82">
        <v>-250</v>
      </c>
      <c r="AD1205" s="82">
        <v>-250</v>
      </c>
      <c r="AE1205" s="82">
        <v>-250</v>
      </c>
      <c r="AF1205" s="82">
        <v>-250</v>
      </c>
      <c r="AG1205" s="82">
        <v>-250</v>
      </c>
      <c r="AH1205" s="82">
        <v>-250</v>
      </c>
      <c r="AI1205" s="82">
        <v>-250</v>
      </c>
      <c r="AJ1205" s="82">
        <v>-250</v>
      </c>
      <c r="AK1205" s="82">
        <v>0</v>
      </c>
      <c r="AL1205" s="82">
        <v>-83.333333333333329</v>
      </c>
      <c r="AM1205" s="82">
        <v>-83.333333333333329</v>
      </c>
      <c r="AN1205" s="82">
        <v>-83.333333333333329</v>
      </c>
      <c r="AO1205" s="82">
        <v>-83.333333333333329</v>
      </c>
      <c r="AP1205" s="82">
        <v>-166.66666666666666</v>
      </c>
      <c r="AQ1205" s="82">
        <v>-166.66666666666666</v>
      </c>
      <c r="AR1205" s="82">
        <v>-166.66666666666666</v>
      </c>
      <c r="AS1205" s="82">
        <v>-166.66666666666666</v>
      </c>
      <c r="AT1205" s="82">
        <v>-166.66666666666666</v>
      </c>
      <c r="AU1205" s="82">
        <v>-166.66666666666666</v>
      </c>
      <c r="AV1205" s="82">
        <v>-166.66666666666666</v>
      </c>
      <c r="AW1205" s="82">
        <v>-166.66666666666666</v>
      </c>
      <c r="AX1205" s="82">
        <v>-166.66666666666666</v>
      </c>
      <c r="AY1205" s="82">
        <v>-166.66666666666666</v>
      </c>
      <c r="AZ1205" s="82">
        <v>-250</v>
      </c>
      <c r="BA1205" s="82">
        <v>-250</v>
      </c>
      <c r="BB1205" s="82">
        <v>-250</v>
      </c>
      <c r="BC1205" s="82">
        <v>-250</v>
      </c>
      <c r="BD1205" s="82">
        <v>-250</v>
      </c>
      <c r="BE1205" s="82">
        <v>-250</v>
      </c>
      <c r="BF1205" s="82">
        <v>-250</v>
      </c>
      <c r="BG1205" s="82">
        <v>-250</v>
      </c>
      <c r="BH1205" s="82">
        <v>-250</v>
      </c>
      <c r="BI1205" s="82">
        <v>-250</v>
      </c>
      <c r="BJ1205" s="82">
        <v>-250</v>
      </c>
      <c r="BK1205" s="82">
        <v>-250</v>
      </c>
      <c r="BL1205" s="82">
        <v>-250</v>
      </c>
      <c r="BM1205" s="82">
        <v>-250</v>
      </c>
      <c r="BN1205" s="82">
        <v>-250</v>
      </c>
      <c r="BO1205" s="82">
        <v>-250</v>
      </c>
      <c r="BP1205" s="82">
        <v>-250</v>
      </c>
      <c r="BQ1205" s="82">
        <v>-250</v>
      </c>
      <c r="BR1205" s="82">
        <v>-250</v>
      </c>
      <c r="BS1205" s="82">
        <v>-250</v>
      </c>
      <c r="BT1205" s="80">
        <v>-333.33333333333331</v>
      </c>
      <c r="BU1205" s="80">
        <v>-333.33333333333331</v>
      </c>
      <c r="BV1205" s="80">
        <v>-333.33333333333331</v>
      </c>
      <c r="BW1205" s="80">
        <v>-333.33333333333331</v>
      </c>
      <c r="BX1205" s="80">
        <v>-333.33333333333331</v>
      </c>
      <c r="BY1205" s="81">
        <v>-333.33333333333331</v>
      </c>
      <c r="BZ1205" s="82">
        <v>-333.33333333333331</v>
      </c>
      <c r="CA1205" s="82">
        <v>-333.33333333333331</v>
      </c>
      <c r="CB1205" s="82">
        <v>-333.33333333333331</v>
      </c>
      <c r="CC1205" s="82">
        <v>-333.33333333333331</v>
      </c>
      <c r="CD1205" s="82">
        <v>-333.33333333333331</v>
      </c>
      <c r="CE1205" s="82">
        <v>-333.33333333333331</v>
      </c>
      <c r="CF1205" s="82">
        <v>-333.33333333333331</v>
      </c>
      <c r="CG1205" s="82">
        <v>-333.33333333333331</v>
      </c>
      <c r="CH1205" s="82">
        <v>-333.33333333333331</v>
      </c>
      <c r="CI1205" s="82">
        <v>-333.33333333333331</v>
      </c>
      <c r="CJ1205" s="82">
        <v>-416.66666666666669</v>
      </c>
      <c r="CK1205" s="82">
        <v>-416.66666666666669</v>
      </c>
      <c r="CL1205" s="82">
        <v>-416.66666666666669</v>
      </c>
      <c r="CM1205" s="82">
        <v>-416.66666666666669</v>
      </c>
      <c r="CN1205" s="82">
        <v>-416.66666666666669</v>
      </c>
      <c r="CO1205" s="82">
        <v>-416.66666666666669</v>
      </c>
      <c r="CP1205" s="82">
        <v>-416.66666666666669</v>
      </c>
      <c r="CQ1205" s="82">
        <v>-416.66666666666669</v>
      </c>
      <c r="CR1205" s="82">
        <v>-500</v>
      </c>
      <c r="CS1205" s="82">
        <v>-583.33333333333337</v>
      </c>
      <c r="CT1205" s="82">
        <v>-666.66666666666663</v>
      </c>
      <c r="CU1205" s="82">
        <v>-416.66666666666669</v>
      </c>
      <c r="CV1205" s="82">
        <v>-416.66666666666669</v>
      </c>
      <c r="CW1205" s="82">
        <v>-416.66666666666669</v>
      </c>
      <c r="CX1205" s="82">
        <v>-416.66666666666669</v>
      </c>
      <c r="CY1205" s="82">
        <v>-416.66666666666669</v>
      </c>
      <c r="CZ1205" s="82">
        <v>-416.66666666666669</v>
      </c>
      <c r="DA1205" s="82">
        <v>-416.66666666666669</v>
      </c>
      <c r="DB1205" s="82">
        <v>-416.66666666666669</v>
      </c>
      <c r="DC1205" s="82">
        <v>-500</v>
      </c>
      <c r="DD1205" s="82">
        <v>-583.33333333333337</v>
      </c>
      <c r="DE1205" s="82">
        <v>-666.66666666666663</v>
      </c>
      <c r="DF1205" s="82">
        <v>0</v>
      </c>
      <c r="DG1205" s="82">
        <v>-83.333333333333329</v>
      </c>
      <c r="DH1205" s="82">
        <v>-83.333333333333329</v>
      </c>
      <c r="DI1205" s="82">
        <v>-83.333333333333329</v>
      </c>
      <c r="DJ1205" s="82">
        <v>-83.333333333333329</v>
      </c>
      <c r="DK1205" s="82">
        <v>-166.66666666666666</v>
      </c>
      <c r="DL1205" s="82">
        <v>-166.66666666666666</v>
      </c>
      <c r="DM1205" s="82">
        <v>-166.66666666666666</v>
      </c>
      <c r="DN1205" s="82">
        <v>-166.66666666666666</v>
      </c>
      <c r="DO1205" s="82">
        <v>-166.66666666666666</v>
      </c>
      <c r="DP1205" s="82">
        <v>-166.66666666666666</v>
      </c>
      <c r="DQ1205" s="82">
        <v>-166.66666666666666</v>
      </c>
      <c r="DR1205" s="82">
        <v>-166.66666666666666</v>
      </c>
      <c r="DS1205" s="82">
        <v>-166.66666666666666</v>
      </c>
      <c r="DT1205" s="82">
        <v>-166.66666666666666</v>
      </c>
      <c r="DU1205" s="82">
        <v>-250</v>
      </c>
      <c r="DV1205" s="82">
        <v>-250</v>
      </c>
      <c r="DW1205" s="82">
        <v>-250</v>
      </c>
      <c r="DX1205" s="82">
        <v>-250</v>
      </c>
      <c r="DY1205" s="82">
        <v>-250</v>
      </c>
      <c r="DZ1205" s="82">
        <v>-250</v>
      </c>
      <c r="EA1205" s="82">
        <v>-250</v>
      </c>
      <c r="EB1205" s="82">
        <v>-250</v>
      </c>
      <c r="EC1205" s="82">
        <v>-250</v>
      </c>
      <c r="ED1205" s="82">
        <v>-250</v>
      </c>
      <c r="EE1205" s="82">
        <v>-250</v>
      </c>
      <c r="EF1205" s="82">
        <v>-250</v>
      </c>
      <c r="EG1205" s="82">
        <v>-250</v>
      </c>
      <c r="EH1205" s="82">
        <v>-250</v>
      </c>
      <c r="EI1205" s="82">
        <v>-250</v>
      </c>
      <c r="EJ1205" s="82">
        <v>-250</v>
      </c>
      <c r="EK1205" s="82">
        <v>-250</v>
      </c>
      <c r="EL1205" s="82">
        <v>-250</v>
      </c>
      <c r="EM1205" s="82">
        <v>-250</v>
      </c>
      <c r="EN1205" s="82">
        <v>-250</v>
      </c>
      <c r="EO1205" s="82">
        <v>-333.33333333333331</v>
      </c>
      <c r="EP1205" s="82">
        <v>-333.33333333333331</v>
      </c>
      <c r="EQ1205" s="82">
        <v>-333.33333333333331</v>
      </c>
      <c r="ER1205" s="82">
        <v>-333.33333333333331</v>
      </c>
      <c r="ES1205" s="82">
        <v>-333.33333333333331</v>
      </c>
      <c r="ET1205" s="82">
        <v>-333.33333333333331</v>
      </c>
      <c r="EU1205" s="82">
        <v>-333.33333333333331</v>
      </c>
      <c r="EV1205" s="82">
        <v>-333.33333333333331</v>
      </c>
      <c r="EW1205" s="82">
        <v>-416.66666666666669</v>
      </c>
      <c r="EX1205" s="82">
        <v>0</v>
      </c>
      <c r="EY1205" s="82">
        <v>-83.333333333333329</v>
      </c>
      <c r="EZ1205" s="82">
        <v>-166.66666666666666</v>
      </c>
      <c r="FA1205" s="82">
        <v>-250</v>
      </c>
    </row>
    <row r="1206" spans="1:157" ht="21.75" customHeight="1" x14ac:dyDescent="0.25">
      <c r="A1206" s="83" t="s">
        <v>628</v>
      </c>
      <c r="B1206" s="179"/>
      <c r="C1206" s="85"/>
      <c r="D1206" s="85"/>
      <c r="E1206" s="85"/>
      <c r="F1206" s="85"/>
      <c r="G1206" s="85"/>
      <c r="H1206" s="191"/>
      <c r="I1206" s="85"/>
      <c r="J1206" s="85"/>
      <c r="K1206" s="85"/>
      <c r="L1206" s="85"/>
      <c r="M1206" s="85"/>
      <c r="N1206" s="85"/>
      <c r="O1206" s="85"/>
      <c r="P1206" s="85"/>
      <c r="Q1206" s="85"/>
      <c r="R1206" s="85"/>
      <c r="S1206" s="85"/>
      <c r="T1206" s="85"/>
      <c r="U1206" s="85"/>
      <c r="V1206" s="85"/>
      <c r="W1206" s="85"/>
      <c r="X1206" s="85"/>
      <c r="Y1206" s="85"/>
      <c r="Z1206" s="85"/>
      <c r="AA1206" s="85"/>
      <c r="AB1206" s="85"/>
      <c r="AC1206" s="85"/>
      <c r="AD1206" s="85"/>
      <c r="AE1206" s="85"/>
      <c r="AF1206" s="85"/>
      <c r="AG1206" s="85"/>
      <c r="AH1206" s="85"/>
      <c r="AI1206" s="85"/>
      <c r="AJ1206" s="85"/>
      <c r="AK1206" s="85"/>
      <c r="AL1206" s="85"/>
      <c r="AM1206" s="85"/>
      <c r="AN1206" s="85"/>
      <c r="AO1206" s="85"/>
      <c r="AP1206" s="85"/>
      <c r="AQ1206" s="85"/>
      <c r="AR1206" s="85"/>
      <c r="AS1206" s="85"/>
      <c r="AT1206" s="85"/>
      <c r="AU1206" s="85"/>
      <c r="AV1206" s="85"/>
      <c r="AW1206" s="85"/>
      <c r="AX1206" s="85"/>
      <c r="AY1206" s="85"/>
      <c r="AZ1206" s="85"/>
      <c r="BA1206" s="85"/>
      <c r="BB1206" s="85"/>
      <c r="BC1206" s="85"/>
      <c r="BD1206" s="85"/>
      <c r="BE1206" s="85"/>
      <c r="BF1206" s="85"/>
      <c r="BG1206" s="85"/>
      <c r="BH1206" s="85"/>
      <c r="BI1206" s="85"/>
      <c r="BJ1206" s="85"/>
      <c r="BK1206" s="85"/>
      <c r="BL1206" s="85"/>
      <c r="BM1206" s="85"/>
      <c r="BN1206" s="85"/>
      <c r="BO1206" s="85"/>
      <c r="BP1206" s="85"/>
      <c r="BQ1206" s="85"/>
      <c r="BR1206" s="85"/>
      <c r="BS1206" s="85"/>
      <c r="BT1206" s="85"/>
      <c r="BU1206" s="86"/>
      <c r="BV1206" s="86"/>
      <c r="BW1206" s="86"/>
      <c r="BX1206" s="86"/>
      <c r="BY1206" s="86"/>
      <c r="BZ1206" s="86"/>
      <c r="CA1206" s="86"/>
      <c r="CB1206" s="86"/>
      <c r="CC1206" s="86"/>
      <c r="CD1206" s="86"/>
      <c r="CE1206" s="86"/>
      <c r="CF1206" s="86"/>
      <c r="CG1206" s="86"/>
      <c r="CH1206" s="86"/>
      <c r="CI1206" s="86"/>
      <c r="CJ1206" s="86"/>
      <c r="CK1206" s="86"/>
      <c r="CL1206" s="86"/>
      <c r="CM1206" s="86"/>
      <c r="CN1206" s="86"/>
      <c r="CO1206" s="86"/>
      <c r="CP1206" s="86"/>
      <c r="CQ1206" s="86"/>
      <c r="CR1206" s="86"/>
      <c r="CS1206" s="86"/>
      <c r="CT1206" s="86"/>
      <c r="CU1206" s="86"/>
      <c r="CV1206" s="86"/>
      <c r="CW1206" s="86"/>
      <c r="CX1206" s="86"/>
      <c r="CY1206" s="86"/>
      <c r="CZ1206" s="86"/>
      <c r="DA1206" s="86"/>
      <c r="DB1206" s="86"/>
      <c r="DC1206" s="86"/>
      <c r="DD1206" s="86"/>
      <c r="DE1206" s="86"/>
      <c r="DF1206" s="86"/>
      <c r="DG1206" s="86"/>
      <c r="DH1206" s="86"/>
      <c r="DI1206" s="86"/>
      <c r="DJ1206" s="86"/>
      <c r="DK1206" s="86"/>
      <c r="DL1206" s="86"/>
      <c r="DM1206" s="86"/>
      <c r="DN1206" s="86"/>
      <c r="DO1206" s="86"/>
      <c r="DP1206" s="86"/>
      <c r="DQ1206" s="86"/>
      <c r="DR1206" s="86"/>
      <c r="DS1206" s="86"/>
      <c r="DT1206" s="86"/>
      <c r="DU1206" s="86"/>
      <c r="DV1206" s="86"/>
      <c r="DW1206" s="86"/>
      <c r="DX1206" s="86"/>
      <c r="DY1206" s="86"/>
      <c r="DZ1206" s="86"/>
      <c r="EA1206" s="86"/>
      <c r="EB1206" s="86"/>
      <c r="EC1206" s="86"/>
      <c r="ED1206" s="86"/>
      <c r="EE1206" s="86"/>
      <c r="EF1206" s="86"/>
      <c r="EG1206" s="86"/>
      <c r="EH1206" s="86"/>
      <c r="EI1206" s="86"/>
      <c r="EJ1206" s="86"/>
      <c r="EK1206" s="86"/>
      <c r="EL1206" s="86"/>
      <c r="EM1206" s="86"/>
      <c r="EN1206" s="86"/>
      <c r="EO1206" s="86"/>
      <c r="EP1206" s="86"/>
      <c r="EQ1206" s="86"/>
      <c r="ER1206" s="86"/>
      <c r="ES1206" s="86"/>
      <c r="ET1206" s="86"/>
      <c r="EU1206" s="86"/>
      <c r="EV1206" s="86"/>
      <c r="EW1206" s="86"/>
      <c r="EX1206" s="86"/>
      <c r="EY1206" s="86"/>
      <c r="EZ1206" s="86"/>
      <c r="FA1206" s="86"/>
    </row>
    <row r="1207" spans="1:157" ht="15" x14ac:dyDescent="0.35">
      <c r="A1207" s="87" t="s">
        <v>629</v>
      </c>
      <c r="B1207" s="88">
        <v>10.547023561117225</v>
      </c>
      <c r="C1207" s="89">
        <v>23.401652606398361</v>
      </c>
      <c r="D1207" s="89">
        <v>21.557441776957766</v>
      </c>
      <c r="E1207" s="89">
        <v>19.323815971122546</v>
      </c>
      <c r="F1207" s="89">
        <v>16.388347286414344</v>
      </c>
      <c r="G1207" s="89">
        <v>31.461829878100787</v>
      </c>
      <c r="H1207" s="192">
        <v>29.555529012057828</v>
      </c>
      <c r="I1207" s="90">
        <v>27.213878998945177</v>
      </c>
      <c r="J1207" s="90">
        <v>24.431923123250328</v>
      </c>
      <c r="K1207" s="90">
        <v>27.656108238582295</v>
      </c>
      <c r="L1207" s="90">
        <v>25.333202212216062</v>
      </c>
      <c r="M1207" s="90">
        <v>22.67787764069886</v>
      </c>
      <c r="N1207" s="90">
        <v>23.124449978868743</v>
      </c>
      <c r="O1207" s="90">
        <v>20.527502938998619</v>
      </c>
      <c r="P1207" s="90">
        <v>16.904331937087651</v>
      </c>
      <c r="Q1207" s="90">
        <v>46.369525328729843</v>
      </c>
      <c r="R1207" s="90">
        <v>44.030602330702443</v>
      </c>
      <c r="S1207" s="90">
        <v>41.11747990076713</v>
      </c>
      <c r="T1207" s="90">
        <v>36.930450640073133</v>
      </c>
      <c r="U1207" s="90">
        <v>41.691679332675051</v>
      </c>
      <c r="V1207" s="90">
        <v>38.778556902739716</v>
      </c>
      <c r="W1207" s="90">
        <v>34.533022958303292</v>
      </c>
      <c r="X1207" s="90">
        <v>35.874760274349768</v>
      </c>
      <c r="Y1207" s="90">
        <v>32.035597488400633</v>
      </c>
      <c r="Z1207" s="90">
        <v>29.179791373651383</v>
      </c>
      <c r="AA1207" s="90">
        <v>39.352756334647665</v>
      </c>
      <c r="AB1207" s="90">
        <v>36.439633904712338</v>
      </c>
      <c r="AC1207" s="90">
        <v>32.516235945823219</v>
      </c>
      <c r="AD1207" s="90">
        <v>33.656307004066569</v>
      </c>
      <c r="AE1207" s="90">
        <v>30.11402499029883</v>
      </c>
      <c r="AF1207" s="90">
        <v>27.285302006591028</v>
      </c>
      <c r="AG1207" s="90">
        <v>31.144116760066826</v>
      </c>
      <c r="AH1207" s="90">
        <v>27.743923279608623</v>
      </c>
      <c r="AI1207" s="90">
        <v>25.111767573823968</v>
      </c>
      <c r="AJ1207" s="90">
        <v>22.425288101347487</v>
      </c>
      <c r="AK1207" s="90">
        <v>8.7135876287162795</v>
      </c>
      <c r="AL1207" s="90">
        <v>13.671575661852875</v>
      </c>
      <c r="AM1207" s="90">
        <v>12.747760582183622</v>
      </c>
      <c r="AN1207" s="90">
        <v>11.608859911184389</v>
      </c>
      <c r="AO1207" s="90">
        <v>10.195865494939575</v>
      </c>
      <c r="AP1207" s="90">
        <v>17.67436501065815</v>
      </c>
      <c r="AQ1207" s="90">
        <v>16.683080510186478</v>
      </c>
      <c r="AR1207" s="90">
        <v>15.462194781935727</v>
      </c>
      <c r="AS1207" s="90">
        <v>14.082972122940056</v>
      </c>
      <c r="AT1207" s="90">
        <v>15.695777662259877</v>
      </c>
      <c r="AU1207" s="90">
        <v>14.537352276640094</v>
      </c>
      <c r="AV1207" s="90">
        <v>13.157447378321855</v>
      </c>
      <c r="AW1207" s="90">
        <v>13.384613646389603</v>
      </c>
      <c r="AX1207" s="90">
        <v>12.047077992437307</v>
      </c>
      <c r="AY1207" s="90">
        <v>10.634428240709191</v>
      </c>
      <c r="AZ1207" s="90">
        <v>24.074372511334346</v>
      </c>
      <c r="BA1207" s="90">
        <v>22.954376334681974</v>
      </c>
      <c r="BB1207" s="90">
        <v>21.720513424228443</v>
      </c>
      <c r="BC1207" s="90">
        <v>19.985242736090122</v>
      </c>
      <c r="BD1207" s="90">
        <v>21.973660488369781</v>
      </c>
      <c r="BE1207" s="90">
        <v>20.739797577916246</v>
      </c>
      <c r="BF1207" s="90">
        <v>19.032017172785974</v>
      </c>
      <c r="BG1207" s="90">
        <v>19.541616458865523</v>
      </c>
      <c r="BH1207" s="90">
        <v>17.83274046865208</v>
      </c>
      <c r="BI1207" s="90">
        <v>16.332901237054962</v>
      </c>
      <c r="BJ1207" s="90">
        <v>20.992944642057587</v>
      </c>
      <c r="BK1207" s="90">
        <v>19.787667599695254</v>
      </c>
      <c r="BL1207" s="90">
        <v>18.078791609481836</v>
      </c>
      <c r="BM1207" s="90">
        <v>18.588390895561371</v>
      </c>
      <c r="BN1207" s="90">
        <v>16.839698379897225</v>
      </c>
      <c r="BO1207" s="90">
        <v>15.379675673750812</v>
      </c>
      <c r="BP1207" s="90">
        <v>17.349297665976767</v>
      </c>
      <c r="BQ1207" s="90">
        <v>15.604586802857687</v>
      </c>
      <c r="BR1207" s="90">
        <v>14.245751143592726</v>
      </c>
      <c r="BS1207" s="90">
        <v>12.89543453420573</v>
      </c>
      <c r="BT1207" s="89">
        <v>52.079278574618407</v>
      </c>
      <c r="BU1207" s="180">
        <v>49.131185798048129</v>
      </c>
      <c r="BV1207" s="180">
        <v>46.455157034883889</v>
      </c>
      <c r="BW1207" s="180">
        <v>43.507064258313591</v>
      </c>
      <c r="BX1207" s="180">
        <v>34.33430244295819</v>
      </c>
      <c r="BY1207" s="181">
        <v>30.766136280953006</v>
      </c>
      <c r="BZ1207" s="182">
        <v>28.489520832887674</v>
      </c>
      <c r="CA1207" s="182">
        <v>40.171741736101751</v>
      </c>
      <c r="CB1207" s="182">
        <v>26.792761382642439</v>
      </c>
      <c r="CC1207" s="182">
        <v>25.366664811317445</v>
      </c>
      <c r="CD1207" s="182">
        <v>24.385948965005255</v>
      </c>
      <c r="CE1207" s="182">
        <v>23.01280572421155</v>
      </c>
      <c r="CF1207" s="182">
        <v>19.090972102351245</v>
      </c>
      <c r="CG1207" s="182">
        <v>17.342279586687091</v>
      </c>
      <c r="CH1207" s="182">
        <v>16.116224196921777</v>
      </c>
      <c r="CI1207" s="182">
        <v>21.616875858210133</v>
      </c>
      <c r="CJ1207" s="182">
        <v>57.24286108520657</v>
      </c>
      <c r="CK1207" s="182">
        <v>51.951524761978177</v>
      </c>
      <c r="CL1207" s="182">
        <v>46.32740322224366</v>
      </c>
      <c r="CM1207" s="182">
        <v>42.126600400478715</v>
      </c>
      <c r="CN1207" s="182">
        <v>35.491299574720294</v>
      </c>
      <c r="CO1207" s="182">
        <v>32.867907502256557</v>
      </c>
      <c r="CP1207" s="182">
        <v>29.656813222033612</v>
      </c>
      <c r="CQ1207" s="182">
        <v>41.688420724059952</v>
      </c>
      <c r="CR1207" s="182">
        <v>52.051733746801368</v>
      </c>
      <c r="CS1207" s="182">
        <v>64.35215525752335</v>
      </c>
      <c r="CT1207" s="182">
        <v>74.382683063758606</v>
      </c>
      <c r="CU1207" s="182">
        <v>29.040884496370666</v>
      </c>
      <c r="CV1207" s="182">
        <v>26.396082368097641</v>
      </c>
      <c r="CW1207" s="182">
        <v>24.154874119798304</v>
      </c>
      <c r="CX1207" s="182">
        <v>22.251670508826365</v>
      </c>
      <c r="CY1207" s="182">
        <v>19.286732170945907</v>
      </c>
      <c r="CZ1207" s="182">
        <v>18.073229618023245</v>
      </c>
      <c r="DA1207" s="182">
        <v>16.377677071096215</v>
      </c>
      <c r="DB1207" s="182">
        <v>22.064049229154708</v>
      </c>
      <c r="DC1207" s="182">
        <v>26.547558545138074</v>
      </c>
      <c r="DD1207" s="182">
        <v>32.544300148981584</v>
      </c>
      <c r="DE1207" s="182">
        <v>37.559564052099212</v>
      </c>
      <c r="DF1207" s="182">
        <v>10.613467159450344</v>
      </c>
      <c r="DG1207" s="182">
        <v>16.448748242831709</v>
      </c>
      <c r="DH1207" s="182">
        <v>15.497280267810755</v>
      </c>
      <c r="DI1207" s="182">
        <v>14.342847085629712</v>
      </c>
      <c r="DJ1207" s="182">
        <v>12.924402395218772</v>
      </c>
      <c r="DK1207" s="182">
        <v>20.422497804753839</v>
      </c>
      <c r="DL1207" s="182">
        <v>19.469272241449701</v>
      </c>
      <c r="DM1207" s="182">
        <v>18.269995537315811</v>
      </c>
      <c r="DN1207" s="182">
        <v>16.788073742171509</v>
      </c>
      <c r="DO1207" s="182">
        <v>18.516046678145546</v>
      </c>
      <c r="DP1207" s="182">
        <v>17.276953448560946</v>
      </c>
      <c r="DQ1207" s="182">
        <v>15.81693074241454</v>
      </c>
      <c r="DR1207" s="182">
        <v>16.041841871521413</v>
      </c>
      <c r="DS1207" s="182">
        <v>14.64204821872455</v>
      </c>
      <c r="DT1207" s="182">
        <v>13.230304829541428</v>
      </c>
      <c r="DU1207" s="182">
        <v>25.063273481323755</v>
      </c>
      <c r="DV1207" s="182">
        <v>24.082557635011554</v>
      </c>
      <c r="DW1207" s="182">
        <v>22.709414394217848</v>
      </c>
      <c r="DX1207" s="182">
        <v>20.951255751078296</v>
      </c>
      <c r="DY1207" s="182">
        <v>22.962561458359183</v>
      </c>
      <c r="DZ1207" s="182">
        <v>21.728698547905648</v>
      </c>
      <c r="EA1207" s="182">
        <v>19.993901849207898</v>
      </c>
      <c r="EB1207" s="182">
        <v>20.49483563745212</v>
      </c>
      <c r="EC1207" s="182">
        <v>18.794625145074011</v>
      </c>
      <c r="ED1207" s="182">
        <v>17.312703349929713</v>
      </c>
      <c r="EE1207" s="182">
        <v>21.981845612046992</v>
      </c>
      <c r="EF1207" s="182">
        <v>20.747982701593454</v>
      </c>
      <c r="EG1207" s="182">
        <v>19.040676285903757</v>
      </c>
      <c r="EH1207" s="182">
        <v>19.550275571983306</v>
      </c>
      <c r="EI1207" s="182">
        <v>17.841399581769874</v>
      </c>
      <c r="EJ1207" s="182">
        <v>16.341560350172742</v>
      </c>
      <c r="EK1207" s="182">
        <v>18.350998867849412</v>
      </c>
      <c r="EL1207" s="182">
        <v>16.602306352185273</v>
      </c>
      <c r="EM1207" s="182">
        <v>15.166291586217376</v>
      </c>
      <c r="EN1207" s="182">
        <v>13.815639536181139</v>
      </c>
      <c r="EO1207" s="180">
        <v>27.477980014590422</v>
      </c>
      <c r="EP1207" s="182">
        <v>26.064141775862705</v>
      </c>
      <c r="EQ1207" s="182">
        <v>25.07667861173935</v>
      </c>
      <c r="ER1207" s="182">
        <v>23.828179590095047</v>
      </c>
      <c r="ES1207" s="182">
        <v>19.727231110602101</v>
      </c>
      <c r="ET1207" s="182">
        <v>18.012752070492596</v>
      </c>
      <c r="EU1207" s="182">
        <v>16.759432992119205</v>
      </c>
      <c r="EV1207" s="182">
        <v>22.288593470436055</v>
      </c>
      <c r="EW1207" s="182">
        <v>28.017319287844568</v>
      </c>
      <c r="EX1207" s="182">
        <v>11.569600101386525</v>
      </c>
      <c r="EY1207" s="182">
        <v>15.626190646683408</v>
      </c>
      <c r="EZ1207" s="182">
        <v>18.039336830410022</v>
      </c>
      <c r="FA1207" s="182">
        <v>21.271876143762</v>
      </c>
    </row>
    <row r="1208" spans="1:157" ht="15" x14ac:dyDescent="0.35">
      <c r="A1208" s="87"/>
      <c r="B1208" s="88"/>
      <c r="C1208" s="89"/>
      <c r="D1208" s="89"/>
      <c r="E1208" s="89"/>
      <c r="F1208" s="89"/>
      <c r="G1208" s="89"/>
      <c r="H1208" s="193"/>
      <c r="I1208" s="95"/>
      <c r="J1208" s="95"/>
      <c r="K1208" s="95"/>
      <c r="L1208" s="95"/>
      <c r="M1208" s="95"/>
      <c r="N1208" s="95"/>
      <c r="O1208" s="95"/>
      <c r="P1208" s="95"/>
      <c r="Q1208" s="95"/>
      <c r="R1208" s="95"/>
      <c r="S1208" s="95"/>
      <c r="T1208" s="95"/>
      <c r="U1208" s="95"/>
      <c r="V1208" s="95"/>
      <c r="W1208" s="95"/>
      <c r="X1208" s="95"/>
      <c r="Y1208" s="95"/>
      <c r="Z1208" s="95"/>
      <c r="AA1208" s="95"/>
      <c r="AB1208" s="95"/>
      <c r="AC1208" s="95"/>
      <c r="AD1208" s="95"/>
      <c r="AE1208" s="95"/>
      <c r="AF1208" s="95"/>
      <c r="AG1208" s="95"/>
      <c r="AH1208" s="95"/>
      <c r="AI1208" s="95"/>
      <c r="AJ1208" s="95"/>
      <c r="AK1208" s="95" t="s">
        <v>630</v>
      </c>
      <c r="AL1208" s="95" t="s">
        <v>630</v>
      </c>
      <c r="AM1208" s="95" t="s">
        <v>630</v>
      </c>
      <c r="AN1208" s="95" t="s">
        <v>630</v>
      </c>
      <c r="AO1208" s="95" t="s">
        <v>630</v>
      </c>
      <c r="AP1208" s="95" t="s">
        <v>630</v>
      </c>
      <c r="AQ1208" s="95" t="s">
        <v>630</v>
      </c>
      <c r="AR1208" s="95" t="s">
        <v>630</v>
      </c>
      <c r="AS1208" s="95" t="s">
        <v>630</v>
      </c>
      <c r="AT1208" s="95" t="s">
        <v>630</v>
      </c>
      <c r="AU1208" s="95" t="s">
        <v>630</v>
      </c>
      <c r="AV1208" s="95" t="s">
        <v>630</v>
      </c>
      <c r="AW1208" s="95" t="s">
        <v>630</v>
      </c>
      <c r="AX1208" s="95" t="s">
        <v>630</v>
      </c>
      <c r="AY1208" s="95" t="s">
        <v>630</v>
      </c>
      <c r="AZ1208" s="95" t="s">
        <v>630</v>
      </c>
      <c r="BA1208" s="95" t="s">
        <v>630</v>
      </c>
      <c r="BB1208" s="95" t="s">
        <v>630</v>
      </c>
      <c r="BC1208" s="95" t="s">
        <v>630</v>
      </c>
      <c r="BD1208" s="95" t="s">
        <v>630</v>
      </c>
      <c r="BE1208" s="95" t="s">
        <v>630</v>
      </c>
      <c r="BF1208" s="95" t="s">
        <v>630</v>
      </c>
      <c r="BG1208" s="95" t="s">
        <v>630</v>
      </c>
      <c r="BH1208" s="95" t="s">
        <v>630</v>
      </c>
      <c r="BI1208" s="95" t="s">
        <v>630</v>
      </c>
      <c r="BJ1208" s="95" t="s">
        <v>630</v>
      </c>
      <c r="BK1208" s="95" t="s">
        <v>630</v>
      </c>
      <c r="BL1208" s="95" t="s">
        <v>630</v>
      </c>
      <c r="BM1208" s="95" t="s">
        <v>630</v>
      </c>
      <c r="BN1208" s="95" t="s">
        <v>630</v>
      </c>
      <c r="BO1208" s="95" t="s">
        <v>630</v>
      </c>
      <c r="BP1208" s="95" t="s">
        <v>630</v>
      </c>
      <c r="BQ1208" s="95" t="s">
        <v>630</v>
      </c>
      <c r="BR1208" s="95" t="s">
        <v>630</v>
      </c>
      <c r="BS1208" s="95" t="s">
        <v>630</v>
      </c>
      <c r="BT1208" s="89"/>
      <c r="BU1208" s="89"/>
      <c r="BV1208" s="89"/>
      <c r="BW1208" s="89"/>
      <c r="BX1208" s="89"/>
      <c r="BY1208" s="94"/>
      <c r="BZ1208" s="95"/>
      <c r="CA1208" s="95"/>
      <c r="CB1208" s="95" t="s">
        <v>630</v>
      </c>
      <c r="CC1208" s="95" t="s">
        <v>630</v>
      </c>
      <c r="CD1208" s="95" t="s">
        <v>630</v>
      </c>
      <c r="CE1208" s="95" t="s">
        <v>630</v>
      </c>
      <c r="CF1208" s="95" t="s">
        <v>630</v>
      </c>
      <c r="CG1208" s="95" t="s">
        <v>630</v>
      </c>
      <c r="CH1208" s="95" t="s">
        <v>630</v>
      </c>
      <c r="CI1208" s="95" t="s">
        <v>630</v>
      </c>
      <c r="CJ1208" s="95"/>
      <c r="CK1208" s="95"/>
      <c r="CL1208" s="95"/>
      <c r="CM1208" s="95"/>
      <c r="CN1208" s="95"/>
      <c r="CO1208" s="95"/>
      <c r="CP1208" s="95"/>
      <c r="CQ1208" s="95"/>
      <c r="CR1208" s="95"/>
      <c r="CS1208" s="95"/>
      <c r="CT1208" s="95"/>
      <c r="CU1208" s="95" t="s">
        <v>631</v>
      </c>
      <c r="CV1208" s="95" t="s">
        <v>631</v>
      </c>
      <c r="CW1208" s="95" t="s">
        <v>631</v>
      </c>
      <c r="CX1208" s="95" t="s">
        <v>631</v>
      </c>
      <c r="CY1208" s="95" t="s">
        <v>631</v>
      </c>
      <c r="CZ1208" s="95" t="s">
        <v>631</v>
      </c>
      <c r="DA1208" s="95" t="s">
        <v>631</v>
      </c>
      <c r="DB1208" s="95" t="s">
        <v>631</v>
      </c>
      <c r="DC1208" s="95" t="s">
        <v>631</v>
      </c>
      <c r="DD1208" s="95" t="s">
        <v>631</v>
      </c>
      <c r="DE1208" s="95" t="s">
        <v>631</v>
      </c>
      <c r="DF1208" s="95" t="s">
        <v>631</v>
      </c>
      <c r="DG1208" s="95" t="s">
        <v>631</v>
      </c>
      <c r="DH1208" s="95" t="s">
        <v>631</v>
      </c>
      <c r="DI1208" s="95" t="s">
        <v>631</v>
      </c>
      <c r="DJ1208" s="95" t="s">
        <v>631</v>
      </c>
      <c r="DK1208" s="95" t="s">
        <v>631</v>
      </c>
      <c r="DL1208" s="95" t="s">
        <v>631</v>
      </c>
      <c r="DM1208" s="95" t="s">
        <v>631</v>
      </c>
      <c r="DN1208" s="95" t="s">
        <v>631</v>
      </c>
      <c r="DO1208" s="95" t="s">
        <v>631</v>
      </c>
      <c r="DP1208" s="95" t="s">
        <v>631</v>
      </c>
      <c r="DQ1208" s="95" t="s">
        <v>631</v>
      </c>
      <c r="DR1208" s="95" t="s">
        <v>631</v>
      </c>
      <c r="DS1208" s="95" t="s">
        <v>631</v>
      </c>
      <c r="DT1208" s="95" t="s">
        <v>631</v>
      </c>
      <c r="DU1208" s="95" t="s">
        <v>631</v>
      </c>
      <c r="DV1208" s="95" t="s">
        <v>631</v>
      </c>
      <c r="DW1208" s="95" t="s">
        <v>631</v>
      </c>
      <c r="DX1208" s="95" t="s">
        <v>631</v>
      </c>
      <c r="DY1208" s="95" t="s">
        <v>631</v>
      </c>
      <c r="DZ1208" s="95" t="s">
        <v>631</v>
      </c>
      <c r="EA1208" s="95" t="s">
        <v>631</v>
      </c>
      <c r="EB1208" s="95" t="s">
        <v>631</v>
      </c>
      <c r="EC1208" s="95" t="s">
        <v>631</v>
      </c>
      <c r="ED1208" s="95" t="s">
        <v>631</v>
      </c>
      <c r="EE1208" s="95" t="s">
        <v>631</v>
      </c>
      <c r="EF1208" s="95" t="s">
        <v>631</v>
      </c>
      <c r="EG1208" s="95" t="s">
        <v>631</v>
      </c>
      <c r="EH1208" s="95" t="s">
        <v>631</v>
      </c>
      <c r="EI1208" s="95" t="s">
        <v>631</v>
      </c>
      <c r="EJ1208" s="95" t="s">
        <v>631</v>
      </c>
      <c r="EK1208" s="95" t="s">
        <v>631</v>
      </c>
      <c r="EL1208" s="95" t="s">
        <v>631</v>
      </c>
      <c r="EM1208" s="95" t="s">
        <v>631</v>
      </c>
      <c r="EN1208" s="95" t="s">
        <v>631</v>
      </c>
      <c r="EO1208" s="89" t="s">
        <v>631</v>
      </c>
      <c r="EP1208" s="95" t="s">
        <v>631</v>
      </c>
      <c r="EQ1208" s="95" t="s">
        <v>631</v>
      </c>
      <c r="ER1208" s="95" t="s">
        <v>631</v>
      </c>
      <c r="ES1208" s="95" t="s">
        <v>631</v>
      </c>
      <c r="ET1208" s="95" t="s">
        <v>631</v>
      </c>
      <c r="EU1208" s="95" t="s">
        <v>631</v>
      </c>
      <c r="EV1208" s="95" t="s">
        <v>631</v>
      </c>
      <c r="EW1208" s="95" t="s">
        <v>631</v>
      </c>
      <c r="EX1208" s="95" t="s">
        <v>631</v>
      </c>
      <c r="EY1208" s="95" t="s">
        <v>631</v>
      </c>
      <c r="EZ1208" s="95" t="s">
        <v>631</v>
      </c>
      <c r="FA1208" s="95" t="s">
        <v>631</v>
      </c>
    </row>
    <row r="1209" spans="1:157" ht="15" x14ac:dyDescent="0.35">
      <c r="A1209" s="87" t="s">
        <v>632</v>
      </c>
      <c r="B1209" s="96">
        <v>1856.2761467566315</v>
      </c>
      <c r="C1209" s="97">
        <v>4118.6908587261114</v>
      </c>
      <c r="D1209" s="97">
        <v>3794.1097527445668</v>
      </c>
      <c r="E1209" s="97">
        <v>3400.9916109175683</v>
      </c>
      <c r="F1209" s="97">
        <v>2884.3491224089248</v>
      </c>
      <c r="G1209" s="97">
        <v>5537.2820585457384</v>
      </c>
      <c r="H1209" s="194">
        <v>5201.7731061221775</v>
      </c>
      <c r="I1209" s="99">
        <v>4789.6427038143511</v>
      </c>
      <c r="J1209" s="99">
        <v>4300.0184696920578</v>
      </c>
      <c r="K1209" s="99">
        <v>4867.475049990484</v>
      </c>
      <c r="L1209" s="99">
        <v>4458.6435893500266</v>
      </c>
      <c r="M1209" s="99">
        <v>3991.3064647629994</v>
      </c>
      <c r="N1209" s="99">
        <v>4069.903196280899</v>
      </c>
      <c r="O1209" s="99">
        <v>3612.8405172637572</v>
      </c>
      <c r="P1209" s="99">
        <v>2975.1624209274264</v>
      </c>
      <c r="Q1209" s="99">
        <v>8161.0364578564522</v>
      </c>
      <c r="R1209" s="99">
        <v>7749.3860102036297</v>
      </c>
      <c r="S1209" s="99">
        <v>7236.6764625350143</v>
      </c>
      <c r="T1209" s="99">
        <v>6499.7593126528709</v>
      </c>
      <c r="U1209" s="99">
        <v>7337.7355625508089</v>
      </c>
      <c r="V1209" s="99">
        <v>6825.0260148821899</v>
      </c>
      <c r="W1209" s="99">
        <v>6077.8120406613789</v>
      </c>
      <c r="X1209" s="99">
        <v>6313.9578082855587</v>
      </c>
      <c r="Y1209" s="99">
        <v>5638.2651579585117</v>
      </c>
      <c r="Z1209" s="99">
        <v>5135.6432817626437</v>
      </c>
      <c r="AA1209" s="99">
        <v>6926.0851148979891</v>
      </c>
      <c r="AB1209" s="99">
        <v>6413.375567229371</v>
      </c>
      <c r="AC1209" s="99">
        <v>5722.8575264648871</v>
      </c>
      <c r="AD1209" s="99">
        <v>5923.5100327157161</v>
      </c>
      <c r="AE1209" s="99">
        <v>5300.0683982925939</v>
      </c>
      <c r="AF1209" s="99">
        <v>4802.2131531600207</v>
      </c>
      <c r="AG1209" s="99">
        <v>5481.3645497717616</v>
      </c>
      <c r="AH1209" s="99">
        <v>4882.9304972111177</v>
      </c>
      <c r="AI1209" s="99">
        <v>4419.6710929930186</v>
      </c>
      <c r="AJ1209" s="99">
        <v>3946.8507058371579</v>
      </c>
      <c r="AK1209" s="99">
        <v>3067.1828453081303</v>
      </c>
      <c r="AL1209" s="99">
        <v>4812.3946329722121</v>
      </c>
      <c r="AM1209" s="99">
        <v>4487.2117249286348</v>
      </c>
      <c r="AN1209" s="99">
        <v>4086.3186887369052</v>
      </c>
      <c r="AO1209" s="99">
        <v>3588.9446542187302</v>
      </c>
      <c r="AP1209" s="99">
        <v>6221.3764837516692</v>
      </c>
      <c r="AQ1209" s="99">
        <v>5872.4443395856406</v>
      </c>
      <c r="AR1209" s="99">
        <v>5442.6925632413759</v>
      </c>
      <c r="AS1209" s="99">
        <v>4957.2061872749</v>
      </c>
      <c r="AT1209" s="99">
        <v>5524.9137371154766</v>
      </c>
      <c r="AU1209" s="99">
        <v>5117.1480013773134</v>
      </c>
      <c r="AV1209" s="99">
        <v>4631.4214771692932</v>
      </c>
      <c r="AW1209" s="99">
        <v>4711.3840035291405</v>
      </c>
      <c r="AX1209" s="99">
        <v>4240.5714533379323</v>
      </c>
      <c r="AY1209" s="99">
        <v>3743.318740729635</v>
      </c>
      <c r="AZ1209" s="99">
        <v>8474.1791239896902</v>
      </c>
      <c r="BA1209" s="99">
        <v>8079.9404698080552</v>
      </c>
      <c r="BB1209" s="99">
        <v>7645.6207253284119</v>
      </c>
      <c r="BC1209" s="99">
        <v>7034.8054431037226</v>
      </c>
      <c r="BD1209" s="99">
        <v>7734.7284919061631</v>
      </c>
      <c r="BE1209" s="99">
        <v>7300.4087474265179</v>
      </c>
      <c r="BF1209" s="99">
        <v>6699.2700448206633</v>
      </c>
      <c r="BG1209" s="99">
        <v>6878.6489935206637</v>
      </c>
      <c r="BH1209" s="99">
        <v>6277.1246449655328</v>
      </c>
      <c r="BI1209" s="99">
        <v>5749.1812354433468</v>
      </c>
      <c r="BJ1209" s="99">
        <v>7389.5165140042709</v>
      </c>
      <c r="BK1209" s="99">
        <v>6965.2589950927295</v>
      </c>
      <c r="BL1209" s="99">
        <v>6363.7346465376058</v>
      </c>
      <c r="BM1209" s="99">
        <v>6543.1135952376026</v>
      </c>
      <c r="BN1209" s="99">
        <v>5927.5738297238231</v>
      </c>
      <c r="BO1209" s="99">
        <v>5413.6458371602857</v>
      </c>
      <c r="BP1209" s="99">
        <v>6106.9527784238226</v>
      </c>
      <c r="BQ1209" s="99">
        <v>5492.8145546059059</v>
      </c>
      <c r="BR1209" s="99">
        <v>5014.5044025446396</v>
      </c>
      <c r="BS1209" s="99">
        <v>4539.1929560404169</v>
      </c>
      <c r="BT1209" s="97">
        <v>9165.9530291328392</v>
      </c>
      <c r="BU1209" s="97">
        <v>8647.0887004564702</v>
      </c>
      <c r="BV1209" s="97">
        <v>8176.1076381395642</v>
      </c>
      <c r="BW1209" s="97">
        <v>7657.2433094631924</v>
      </c>
      <c r="BX1209" s="97">
        <v>6042.8372299606417</v>
      </c>
      <c r="BY1209" s="98">
        <v>5414.8399854477293</v>
      </c>
      <c r="BZ1209" s="99">
        <v>5014.1556665882308</v>
      </c>
      <c r="CA1209" s="99">
        <v>7070.2265455539082</v>
      </c>
      <c r="CB1209" s="99">
        <v>9431.052006690139</v>
      </c>
      <c r="CC1209" s="99">
        <v>8929.0660135837406</v>
      </c>
      <c r="CD1209" s="99">
        <v>8583.8540356818503</v>
      </c>
      <c r="CE1209" s="99">
        <v>8100.5076149224651</v>
      </c>
      <c r="CF1209" s="99">
        <v>6720.0221800276377</v>
      </c>
      <c r="CG1209" s="99">
        <v>6104.4824145138564</v>
      </c>
      <c r="CH1209" s="99">
        <v>5672.9109173164661</v>
      </c>
      <c r="CI1209" s="99">
        <v>7609.1403020899661</v>
      </c>
      <c r="CJ1209" s="99">
        <v>10074.743550996356</v>
      </c>
      <c r="CK1209" s="99">
        <v>9143.468358108159</v>
      </c>
      <c r="CL1209" s="99">
        <v>8153.622967114884</v>
      </c>
      <c r="CM1209" s="99">
        <v>7414.2816704842544</v>
      </c>
      <c r="CN1209" s="99">
        <v>6246.4687251507712</v>
      </c>
      <c r="CO1209" s="99">
        <v>5784.7517203971538</v>
      </c>
      <c r="CP1209" s="99">
        <v>5219.5991270779159</v>
      </c>
      <c r="CQ1209" s="99">
        <v>7337.1620474345518</v>
      </c>
      <c r="CR1209" s="99">
        <v>9161.1051394370406</v>
      </c>
      <c r="CS1209" s="99">
        <v>11325.97932532411</v>
      </c>
      <c r="CT1209" s="99">
        <v>13091.352219221515</v>
      </c>
      <c r="CU1209" s="99">
        <v>10222.391342722474</v>
      </c>
      <c r="CV1209" s="99">
        <v>9291.4209935703693</v>
      </c>
      <c r="CW1209" s="99">
        <v>8502.5156901690025</v>
      </c>
      <c r="CX1209" s="99">
        <v>7832.58801910688</v>
      </c>
      <c r="CY1209" s="99">
        <v>6788.9297241729591</v>
      </c>
      <c r="CZ1209" s="99">
        <v>6361.7768255441815</v>
      </c>
      <c r="DA1209" s="99">
        <v>5764.9423290258674</v>
      </c>
      <c r="DB1209" s="99">
        <v>7766.5453286624579</v>
      </c>
      <c r="DC1209" s="99">
        <v>9344.7406078886015</v>
      </c>
      <c r="DD1209" s="99">
        <v>11455.593652441517</v>
      </c>
      <c r="DE1209" s="99">
        <v>13220.966546338923</v>
      </c>
      <c r="DF1209" s="99">
        <v>3735.9404401265215</v>
      </c>
      <c r="DG1209" s="99">
        <v>5789.9593814767613</v>
      </c>
      <c r="DH1209" s="99">
        <v>5455.0426542693858</v>
      </c>
      <c r="DI1209" s="99">
        <v>5048.6821741416588</v>
      </c>
      <c r="DJ1209" s="99">
        <v>4549.3896431170078</v>
      </c>
      <c r="DK1209" s="99">
        <v>7188.719227273351</v>
      </c>
      <c r="DL1209" s="99">
        <v>6853.1838289902944</v>
      </c>
      <c r="DM1209" s="99">
        <v>6431.0384291351656</v>
      </c>
      <c r="DN1209" s="99">
        <v>5909.4019572443713</v>
      </c>
      <c r="DO1209" s="99">
        <v>6517.6484307072324</v>
      </c>
      <c r="DP1209" s="99">
        <v>6081.4876138934533</v>
      </c>
      <c r="DQ1209" s="99">
        <v>5567.5596213299177</v>
      </c>
      <c r="DR1209" s="99">
        <v>5646.7283387755369</v>
      </c>
      <c r="DS1209" s="99">
        <v>5154.0009729910416</v>
      </c>
      <c r="DT1209" s="99">
        <v>4657.0672999985827</v>
      </c>
      <c r="DU1209" s="99">
        <v>8822.2722654259615</v>
      </c>
      <c r="DV1209" s="99">
        <v>8477.0602875240675</v>
      </c>
      <c r="DW1209" s="99">
        <v>7993.7138667646832</v>
      </c>
      <c r="DX1209" s="99">
        <v>7374.8420243795599</v>
      </c>
      <c r="DY1209" s="99">
        <v>8082.8216333424325</v>
      </c>
      <c r="DZ1209" s="99">
        <v>7648.5018888627883</v>
      </c>
      <c r="EA1209" s="99">
        <v>7037.8534509211795</v>
      </c>
      <c r="EB1209" s="99">
        <v>7214.1821443831459</v>
      </c>
      <c r="EC1209" s="99">
        <v>6615.7080510660526</v>
      </c>
      <c r="ED1209" s="99">
        <v>6094.0715791752591</v>
      </c>
      <c r="EE1209" s="99">
        <v>7737.6096554405412</v>
      </c>
      <c r="EF1209" s="99">
        <v>7303.2899109608961</v>
      </c>
      <c r="EG1209" s="99">
        <v>6702.3180526381229</v>
      </c>
      <c r="EH1209" s="99">
        <v>6881.6970013381242</v>
      </c>
      <c r="EI1209" s="99">
        <v>6280.1726527829951</v>
      </c>
      <c r="EJ1209" s="99">
        <v>5752.2292432608047</v>
      </c>
      <c r="EK1209" s="99">
        <v>6459.5516014829927</v>
      </c>
      <c r="EL1209" s="99">
        <v>5844.011835969216</v>
      </c>
      <c r="EM1209" s="99">
        <v>5338.5346383485166</v>
      </c>
      <c r="EN1209" s="99">
        <v>4863.1051167357609</v>
      </c>
      <c r="EO1209" s="97">
        <v>9672.2489651358283</v>
      </c>
      <c r="EP1209" s="99">
        <v>9174.5779051036716</v>
      </c>
      <c r="EQ1209" s="99">
        <v>8826.9908713322511</v>
      </c>
      <c r="ER1209" s="99">
        <v>8387.519215713457</v>
      </c>
      <c r="ES1209" s="99">
        <v>6943.98535093194</v>
      </c>
      <c r="ET1209" s="99">
        <v>6340.4887288133941</v>
      </c>
      <c r="EU1209" s="99">
        <v>5899.3204132259607</v>
      </c>
      <c r="EV1209" s="99">
        <v>7845.5849015934918</v>
      </c>
      <c r="EW1209" s="99">
        <v>9862.0963893212884</v>
      </c>
      <c r="EX1209" s="99">
        <v>4072.4992356880571</v>
      </c>
      <c r="EY1209" s="99">
        <v>5500.4191076325596</v>
      </c>
      <c r="EZ1209" s="99">
        <v>6349.8465643043273</v>
      </c>
      <c r="FA1209" s="99">
        <v>7487.7004026042241</v>
      </c>
    </row>
    <row r="1210" spans="1:157" ht="15.6" thickBot="1" x14ac:dyDescent="0.4">
      <c r="A1210" s="100" t="s">
        <v>633</v>
      </c>
      <c r="B1210" s="101">
        <v>22275.313761079578</v>
      </c>
      <c r="C1210" s="102">
        <v>49424.290304713337</v>
      </c>
      <c r="D1210" s="102">
        <v>45529.317032934799</v>
      </c>
      <c r="E1210" s="102">
        <v>40811.89933101082</v>
      </c>
      <c r="F1210" s="102">
        <v>34612.189468907098</v>
      </c>
      <c r="G1210" s="102">
        <v>66447.384702548865</v>
      </c>
      <c r="H1210" s="195">
        <v>62421.277273466127</v>
      </c>
      <c r="I1210" s="104">
        <v>57475.712445772209</v>
      </c>
      <c r="J1210" s="104">
        <v>51600.22163630469</v>
      </c>
      <c r="K1210" s="104">
        <v>58409.700599885808</v>
      </c>
      <c r="L1210" s="104">
        <v>53503.723072200315</v>
      </c>
      <c r="M1210" s="104">
        <v>47895.677577155991</v>
      </c>
      <c r="N1210" s="104">
        <v>48838.83835537079</v>
      </c>
      <c r="O1210" s="104">
        <v>43354.086207165084</v>
      </c>
      <c r="P1210" s="104">
        <v>35701.949051129115</v>
      </c>
      <c r="Q1210" s="104">
        <v>97932.43749427743</v>
      </c>
      <c r="R1210" s="104">
        <v>92992.632122443552</v>
      </c>
      <c r="S1210" s="104">
        <v>86840.117550420167</v>
      </c>
      <c r="T1210" s="104">
        <v>77997.111751834454</v>
      </c>
      <c r="U1210" s="104">
        <v>88052.826750609704</v>
      </c>
      <c r="V1210" s="104">
        <v>81900.312178586275</v>
      </c>
      <c r="W1210" s="104">
        <v>72933.74448793655</v>
      </c>
      <c r="X1210" s="104">
        <v>75767.493699426705</v>
      </c>
      <c r="Y1210" s="104">
        <v>67659.181895502144</v>
      </c>
      <c r="Z1210" s="104">
        <v>61627.719381151721</v>
      </c>
      <c r="AA1210" s="104">
        <v>83113.021378775869</v>
      </c>
      <c r="AB1210" s="104">
        <v>76960.506806752455</v>
      </c>
      <c r="AC1210" s="104">
        <v>68674.290317578649</v>
      </c>
      <c r="AD1210" s="104">
        <v>71082.120392588593</v>
      </c>
      <c r="AE1210" s="104">
        <v>63600.820779511123</v>
      </c>
      <c r="AF1210" s="104">
        <v>57626.557837920249</v>
      </c>
      <c r="AG1210" s="104">
        <v>65776.374597261136</v>
      </c>
      <c r="AH1210" s="104">
        <v>58595.165966533415</v>
      </c>
      <c r="AI1210" s="104">
        <v>53036.05311591622</v>
      </c>
      <c r="AJ1210" s="104">
        <v>47362.208470045895</v>
      </c>
      <c r="AK1210" s="104">
        <v>36806.194143697561</v>
      </c>
      <c r="AL1210" s="104">
        <v>57748.735595666541</v>
      </c>
      <c r="AM1210" s="104">
        <v>53846.540699143618</v>
      </c>
      <c r="AN1210" s="104">
        <v>49035.824264842864</v>
      </c>
      <c r="AO1210" s="104">
        <v>43067.33585062476</v>
      </c>
      <c r="AP1210" s="104">
        <v>74656.517805020034</v>
      </c>
      <c r="AQ1210" s="104">
        <v>70469.332075027691</v>
      </c>
      <c r="AR1210" s="104">
        <v>65312.310758896507</v>
      </c>
      <c r="AS1210" s="104">
        <v>59486.4742472988</v>
      </c>
      <c r="AT1210" s="104">
        <v>66298.964845385723</v>
      </c>
      <c r="AU1210" s="104">
        <v>61405.776016527758</v>
      </c>
      <c r="AV1210" s="104">
        <v>55577.057726031519</v>
      </c>
      <c r="AW1210" s="104">
        <v>56536.60804234969</v>
      </c>
      <c r="AX1210" s="104">
        <v>50886.857440055188</v>
      </c>
      <c r="AY1210" s="104">
        <v>44919.824888755618</v>
      </c>
      <c r="AZ1210" s="104">
        <v>101690.14948787628</v>
      </c>
      <c r="BA1210" s="104">
        <v>96959.285637696667</v>
      </c>
      <c r="BB1210" s="104">
        <v>91747.448703940943</v>
      </c>
      <c r="BC1210" s="104">
        <v>84417.665317244668</v>
      </c>
      <c r="BD1210" s="104">
        <v>92816.741902873953</v>
      </c>
      <c r="BE1210" s="104">
        <v>87604.904969118215</v>
      </c>
      <c r="BF1210" s="104">
        <v>80391.24053784796</v>
      </c>
      <c r="BG1210" s="104">
        <v>82543.787922247968</v>
      </c>
      <c r="BH1210" s="104">
        <v>75325.495739586389</v>
      </c>
      <c r="BI1210" s="104">
        <v>68990.174825320166</v>
      </c>
      <c r="BJ1210" s="104">
        <v>88674.198168051254</v>
      </c>
      <c r="BK1210" s="104">
        <v>83583.107941112758</v>
      </c>
      <c r="BL1210" s="104">
        <v>76364.815758451266</v>
      </c>
      <c r="BM1210" s="104">
        <v>78517.363142851231</v>
      </c>
      <c r="BN1210" s="104">
        <v>71130.885956685874</v>
      </c>
      <c r="BO1210" s="104">
        <v>64963.750045923429</v>
      </c>
      <c r="BP1210" s="104">
        <v>73283.433341085867</v>
      </c>
      <c r="BQ1210" s="104">
        <v>65913.77465527087</v>
      </c>
      <c r="BR1210" s="104">
        <v>60174.052830535671</v>
      </c>
      <c r="BS1210" s="104">
        <v>54470.315472485003</v>
      </c>
      <c r="BT1210" s="102">
        <v>109991.43634959406</v>
      </c>
      <c r="BU1210" s="102">
        <v>103765.06440547763</v>
      </c>
      <c r="BV1210" s="102">
        <v>98113.291657674767</v>
      </c>
      <c r="BW1210" s="102">
        <v>91886.919713558309</v>
      </c>
      <c r="BX1210" s="102">
        <v>72514.0467595277</v>
      </c>
      <c r="BY1210" s="103">
        <v>64978.079825372755</v>
      </c>
      <c r="BZ1210" s="104">
        <v>60169.86799905877</v>
      </c>
      <c r="CA1210" s="104">
        <v>84842.718546646895</v>
      </c>
      <c r="CB1210" s="104">
        <v>113172.62408028168</v>
      </c>
      <c r="CC1210" s="104">
        <v>107148.79216300489</v>
      </c>
      <c r="CD1210" s="104">
        <v>103006.24842818221</v>
      </c>
      <c r="CE1210" s="104">
        <v>97206.091379069578</v>
      </c>
      <c r="CF1210" s="104">
        <v>80640.266160331652</v>
      </c>
      <c r="CG1210" s="104">
        <v>73253.78897416628</v>
      </c>
      <c r="CH1210" s="104">
        <v>68074.931007797597</v>
      </c>
      <c r="CI1210" s="104">
        <v>91309.68362507959</v>
      </c>
      <c r="CJ1210" s="104">
        <v>120896.92261195628</v>
      </c>
      <c r="CK1210" s="104">
        <v>109721.62029729791</v>
      </c>
      <c r="CL1210" s="104">
        <v>97843.475605378611</v>
      </c>
      <c r="CM1210" s="104">
        <v>88971.380045811049</v>
      </c>
      <c r="CN1210" s="104">
        <v>74957.624701809254</v>
      </c>
      <c r="CO1210" s="104">
        <v>69417.020644765842</v>
      </c>
      <c r="CP1210" s="104">
        <v>62635.189524934991</v>
      </c>
      <c r="CQ1210" s="104">
        <v>88045.944569214626</v>
      </c>
      <c r="CR1210" s="104">
        <v>109933.26167324449</v>
      </c>
      <c r="CS1210" s="104">
        <v>135911.75190388932</v>
      </c>
      <c r="CT1210" s="104">
        <v>157096.22663065817</v>
      </c>
      <c r="CU1210" s="104">
        <v>122668.69611266968</v>
      </c>
      <c r="CV1210" s="104">
        <v>111497.05192284443</v>
      </c>
      <c r="CW1210" s="104">
        <v>102030.18828202803</v>
      </c>
      <c r="CX1210" s="104">
        <v>93991.056229282563</v>
      </c>
      <c r="CY1210" s="104">
        <v>81467.156690075513</v>
      </c>
      <c r="CZ1210" s="104">
        <v>76341.321906530182</v>
      </c>
      <c r="DA1210" s="104">
        <v>69179.307948310408</v>
      </c>
      <c r="DB1210" s="104">
        <v>93198.543943949495</v>
      </c>
      <c r="DC1210" s="104">
        <v>112136.88729466322</v>
      </c>
      <c r="DD1210" s="104">
        <v>137467.12382929822</v>
      </c>
      <c r="DE1210" s="104">
        <v>158651.59855606707</v>
      </c>
      <c r="DF1210" s="104">
        <v>44831.285281518256</v>
      </c>
      <c r="DG1210" s="104">
        <v>69479.512577721136</v>
      </c>
      <c r="DH1210" s="104">
        <v>65460.51185123263</v>
      </c>
      <c r="DI1210" s="104">
        <v>60584.186089699906</v>
      </c>
      <c r="DJ1210" s="104">
        <v>54592.675717404098</v>
      </c>
      <c r="DK1210" s="104">
        <v>86264.630727280208</v>
      </c>
      <c r="DL1210" s="104">
        <v>82238.205947883529</v>
      </c>
      <c r="DM1210" s="104">
        <v>77172.461149621988</v>
      </c>
      <c r="DN1210" s="104">
        <v>70912.823486932451</v>
      </c>
      <c r="DO1210" s="104">
        <v>78211.781168486792</v>
      </c>
      <c r="DP1210" s="104">
        <v>72977.851366721443</v>
      </c>
      <c r="DQ1210" s="104">
        <v>66810.715455959013</v>
      </c>
      <c r="DR1210" s="104">
        <v>67760.74006530644</v>
      </c>
      <c r="DS1210" s="104">
        <v>61848.0116758925</v>
      </c>
      <c r="DT1210" s="104">
        <v>55884.807599982989</v>
      </c>
      <c r="DU1210" s="104">
        <v>105867.26718511153</v>
      </c>
      <c r="DV1210" s="104">
        <v>101724.72345028882</v>
      </c>
      <c r="DW1210" s="104">
        <v>95924.566401176198</v>
      </c>
      <c r="DX1210" s="104">
        <v>88498.104292554723</v>
      </c>
      <c r="DY1210" s="104">
        <v>96993.859600109194</v>
      </c>
      <c r="DZ1210" s="104">
        <v>91782.022666353456</v>
      </c>
      <c r="EA1210" s="104">
        <v>84454.241411054158</v>
      </c>
      <c r="EB1210" s="104">
        <v>86570.185732597747</v>
      </c>
      <c r="EC1210" s="104">
        <v>79388.496612792631</v>
      </c>
      <c r="ED1210" s="104">
        <v>73128.858950103109</v>
      </c>
      <c r="EE1210" s="104">
        <v>92851.315865286495</v>
      </c>
      <c r="EF1210" s="104">
        <v>87639.478931530757</v>
      </c>
      <c r="EG1210" s="104">
        <v>80427.816631657479</v>
      </c>
      <c r="EH1210" s="104">
        <v>82580.364016057487</v>
      </c>
      <c r="EI1210" s="104">
        <v>75362.071833395938</v>
      </c>
      <c r="EJ1210" s="104">
        <v>69026.750919129656</v>
      </c>
      <c r="EK1210" s="104">
        <v>77514.619217795916</v>
      </c>
      <c r="EL1210" s="104">
        <v>70128.142031630588</v>
      </c>
      <c r="EM1210" s="104">
        <v>64062.415660182203</v>
      </c>
      <c r="EN1210" s="104">
        <v>58357.261400829128</v>
      </c>
      <c r="EO1210" s="102">
        <v>116066.98758162995</v>
      </c>
      <c r="EP1210" s="104">
        <v>110094.93486124405</v>
      </c>
      <c r="EQ1210" s="104">
        <v>105923.89045598701</v>
      </c>
      <c r="ER1210" s="104">
        <v>100650.23058856148</v>
      </c>
      <c r="ES1210" s="104">
        <v>83327.824211183281</v>
      </c>
      <c r="ET1210" s="104">
        <v>76085.864745760729</v>
      </c>
      <c r="EU1210" s="104">
        <v>70791.844958711532</v>
      </c>
      <c r="EV1210" s="104">
        <v>94147.018819121906</v>
      </c>
      <c r="EW1210" s="104">
        <v>118345.15667185545</v>
      </c>
      <c r="EX1210" s="104">
        <v>48869.990828256683</v>
      </c>
      <c r="EY1210" s="104">
        <v>66005.029291590719</v>
      </c>
      <c r="EZ1210" s="104">
        <v>76198.158771651928</v>
      </c>
      <c r="FA1210" s="104">
        <v>89852.404831250693</v>
      </c>
    </row>
    <row r="1211" spans="1:157" ht="29.4" thickBot="1" x14ac:dyDescent="0.3">
      <c r="A1211" s="165" t="s">
        <v>634</v>
      </c>
      <c r="B1211" s="166">
        <v>48.63870978546651</v>
      </c>
      <c r="C1211" s="167">
        <v>118.30498252001354</v>
      </c>
      <c r="D1211" s="167">
        <v>106.67706344733973</v>
      </c>
      <c r="E1211" s="167">
        <v>99.623975384808915</v>
      </c>
      <c r="F1211" s="167">
        <v>86.573942596092834</v>
      </c>
      <c r="G1211" s="168">
        <v>207.36794877311002</v>
      </c>
      <c r="H1211" s="203">
        <v>190.40427368691789</v>
      </c>
      <c r="I1211" s="167">
        <v>169.4910613314818</v>
      </c>
      <c r="J1211" s="167">
        <v>139.16737441926341</v>
      </c>
      <c r="K1211" s="167">
        <v>173.44059860072571</v>
      </c>
      <c r="L1211" s="167">
        <v>152.52738624528968</v>
      </c>
      <c r="M1211" s="168">
        <v>122.20369933307133</v>
      </c>
      <c r="N1211" s="167">
        <v>131.61417388985359</v>
      </c>
      <c r="O1211" s="167">
        <v>112.86867138301113</v>
      </c>
      <c r="P1211" s="167">
        <v>103.90766244005867</v>
      </c>
      <c r="Q1211" s="167">
        <v>330.57758410475799</v>
      </c>
      <c r="R1211" s="167">
        <v>313.58251507259274</v>
      </c>
      <c r="S1211" s="168">
        <v>292.4152013826361</v>
      </c>
      <c r="T1211" s="167">
        <v>261.99143309902689</v>
      </c>
      <c r="U1211" s="167">
        <v>296.58744604042749</v>
      </c>
      <c r="V1211" s="167">
        <v>275.42013235047079</v>
      </c>
      <c r="W1211" s="167">
        <v>244.99636406686167</v>
      </c>
      <c r="X1211" s="167">
        <v>254.25281866051418</v>
      </c>
      <c r="Y1211" s="168">
        <v>223.82905037690492</v>
      </c>
      <c r="Z1211" s="167">
        <v>193.4052820932958</v>
      </c>
      <c r="AA1211" s="167">
        <v>279.59237700826242</v>
      </c>
      <c r="AB1211" s="167">
        <v>258.42506331830572</v>
      </c>
      <c r="AC1211" s="167">
        <v>228.00129503469643</v>
      </c>
      <c r="AD1211" s="167">
        <v>237.25774962834896</v>
      </c>
      <c r="AE1211" s="168">
        <v>206.83398134473975</v>
      </c>
      <c r="AF1211" s="167">
        <v>176.41021306113061</v>
      </c>
      <c r="AG1211" s="167">
        <v>216.09043593839223</v>
      </c>
      <c r="AH1211" s="167">
        <v>185.666667654783</v>
      </c>
      <c r="AI1211" s="167">
        <v>155.24289937117385</v>
      </c>
      <c r="AJ1211" s="167">
        <v>124.12935751284019</v>
      </c>
      <c r="AK1211" s="169">
        <v>42.394053960608225</v>
      </c>
      <c r="AL1211" s="170">
        <v>66.537269572043016</v>
      </c>
      <c r="AM1211" s="170">
        <v>63.682806654743558</v>
      </c>
      <c r="AN1211" s="170">
        <v>60.16375852119436</v>
      </c>
      <c r="AO1211" s="170">
        <v>53.255255843656556</v>
      </c>
      <c r="AP1211" s="170">
        <v>85.926285782543431</v>
      </c>
      <c r="AQ1211" s="169">
        <v>83.467112587534956</v>
      </c>
      <c r="AR1211" s="170">
        <v>80.32042177542904</v>
      </c>
      <c r="AS1211" s="170">
        <v>73.510005379025202</v>
      </c>
      <c r="AT1211" s="170">
        <v>80.983685349705581</v>
      </c>
      <c r="AU1211" s="170">
        <v>77.456520398374821</v>
      </c>
      <c r="AV1211" s="170">
        <v>70.650259829622001</v>
      </c>
      <c r="AW1211" s="169">
        <v>73.894714853301281</v>
      </c>
      <c r="AX1211" s="170">
        <v>66.83036409322527</v>
      </c>
      <c r="AY1211" s="170">
        <v>59.869721222852206</v>
      </c>
      <c r="AZ1211" s="170">
        <v>117.81349783859321</v>
      </c>
      <c r="BA1211" s="170">
        <v>109.30026634952399</v>
      </c>
      <c r="BB1211" s="170">
        <v>102.90057789687005</v>
      </c>
      <c r="BC1211" s="169">
        <v>98.208970067025547</v>
      </c>
      <c r="BD1211" s="170">
        <v>103.55602089124997</v>
      </c>
      <c r="BE1211" s="170">
        <v>100.36132928609491</v>
      </c>
      <c r="BF1211" s="170">
        <v>95.502265734364101</v>
      </c>
      <c r="BG1211" s="170">
        <v>96.94928378408099</v>
      </c>
      <c r="BH1211" s="170">
        <v>92.096893935597777</v>
      </c>
      <c r="BI1211" s="169">
        <v>85.97116683901794</v>
      </c>
      <c r="BJ1211" s="170">
        <v>101.01677228047484</v>
      </c>
      <c r="BK1211" s="170">
        <v>97.647951250185955</v>
      </c>
      <c r="BL1211" s="170">
        <v>92.795561401702685</v>
      </c>
      <c r="BM1211" s="170">
        <v>94.242579451419587</v>
      </c>
      <c r="BN1211" s="170">
        <v>89.632730031145172</v>
      </c>
      <c r="BO1211" s="169">
        <v>83.264462506356452</v>
      </c>
      <c r="BP1211" s="170">
        <v>91.079748080862089</v>
      </c>
      <c r="BQ1211" s="170">
        <v>86.445644617766817</v>
      </c>
      <c r="BR1211" s="170">
        <v>79.461001118379613</v>
      </c>
      <c r="BS1211" s="170">
        <v>72.070618257465227</v>
      </c>
      <c r="BT1211" s="170">
        <v>383.46463514234893</v>
      </c>
      <c r="BU1211" s="170">
        <v>362.04322011787161</v>
      </c>
      <c r="BV1211" s="170">
        <v>345.01675713973327</v>
      </c>
      <c r="BW1211" s="170">
        <v>323.59534211525573</v>
      </c>
      <c r="BX1211" s="170">
        <v>254.62361445764023</v>
      </c>
      <c r="BY1211" s="170">
        <v>224.0997648026401</v>
      </c>
      <c r="BZ1211" s="170">
        <v>202.67834977816278</v>
      </c>
      <c r="CA1211" s="170">
        <v>299.36024050766463</v>
      </c>
      <c r="CB1211" s="170">
        <v>145.482335389648</v>
      </c>
      <c r="CC1211" s="170">
        <v>134.77162787740932</v>
      </c>
      <c r="CD1211" s="170">
        <v>126.25839638834022</v>
      </c>
      <c r="CE1211" s="170">
        <v>115.54768887610147</v>
      </c>
      <c r="CF1211" s="170">
        <v>101.39056717491211</v>
      </c>
      <c r="CG1211" s="170">
        <v>96.780717754637735</v>
      </c>
      <c r="CH1211" s="170">
        <v>93.538467016948189</v>
      </c>
      <c r="CI1211" s="170">
        <v>108.3724603246244</v>
      </c>
      <c r="CJ1211" s="170">
        <v>434.80118553266283</v>
      </c>
      <c r="CK1211" s="170">
        <v>396.35330753004706</v>
      </c>
      <c r="CL1211" s="170">
        <v>357.90542952743129</v>
      </c>
      <c r="CM1211" s="170">
        <v>327.38157987243153</v>
      </c>
      <c r="CN1211" s="170">
        <v>275.43631519295394</v>
      </c>
      <c r="CO1211" s="170">
        <v>254.01490016847657</v>
      </c>
      <c r="CP1211" s="170">
        <v>223.49105051347667</v>
      </c>
      <c r="CQ1211" s="170">
        <v>324.19768119106863</v>
      </c>
      <c r="CR1211" s="170">
        <v>410.89840190466958</v>
      </c>
      <c r="CS1211" s="170">
        <v>514.09261138894169</v>
      </c>
      <c r="CT1211" s="170">
        <v>600.79333210254265</v>
      </c>
      <c r="CU1211" s="170">
        <v>168.72611302565969</v>
      </c>
      <c r="CV1211" s="170">
        <v>149.35942638410509</v>
      </c>
      <c r="CW1211" s="170">
        <v>129.99273974255027</v>
      </c>
      <c r="CX1211" s="170">
        <v>115.75627574223691</v>
      </c>
      <c r="CY1211" s="170">
        <v>107.6673297277049</v>
      </c>
      <c r="CZ1211" s="170">
        <v>104.22156332766609</v>
      </c>
      <c r="DA1211" s="170">
        <v>99.237973686726605</v>
      </c>
      <c r="DB1211" s="170">
        <v>115.27049071536126</v>
      </c>
      <c r="DC1211" s="170">
        <v>156.40246365958021</v>
      </c>
      <c r="DD1211" s="170">
        <v>207.99956840171623</v>
      </c>
      <c r="DE1211" s="170">
        <v>251.34992875851682</v>
      </c>
      <c r="DF1211" s="170">
        <v>50.904241081870872</v>
      </c>
      <c r="DG1211" s="170">
        <v>76.924833453902409</v>
      </c>
      <c r="DH1211" s="170">
        <v>74.223119830685093</v>
      </c>
      <c r="DI1211" s="170">
        <v>70.671636566277783</v>
      </c>
      <c r="DJ1211" s="170">
        <v>63.746293283040096</v>
      </c>
      <c r="DK1211" s="170">
        <v>95.796179396328228</v>
      </c>
      <c r="DL1211" s="170">
        <v>93.089475063666782</v>
      </c>
      <c r="DM1211" s="170">
        <v>89.684103264900457</v>
      </c>
      <c r="DN1211" s="170">
        <v>83.449232975626572</v>
      </c>
      <c r="DO1211" s="170">
        <v>90.382770731005394</v>
      </c>
      <c r="DP1211" s="170">
        <v>87.219939360447867</v>
      </c>
      <c r="DQ1211" s="170">
        <v>80.851671835659175</v>
      </c>
      <c r="DR1211" s="170">
        <v>84.032853947069469</v>
      </c>
      <c r="DS1211" s="170">
        <v>77.297704073189493</v>
      </c>
      <c r="DT1211" s="170">
        <v>70.28149945376137</v>
      </c>
      <c r="DU1211" s="170">
        <v>128.47057551934688</v>
      </c>
      <c r="DV1211" s="170">
        <v>119.95734403027772</v>
      </c>
      <c r="DW1211" s="170">
        <v>109.24663651803903</v>
      </c>
      <c r="DX1211" s="170">
        <v>102.98162645138726</v>
      </c>
      <c r="DY1211" s="170">
        <v>111.44411254120845</v>
      </c>
      <c r="DZ1211" s="170">
        <v>104.99456480577838</v>
      </c>
      <c r="EA1211" s="170">
        <v>100.30006969231034</v>
      </c>
      <c r="EB1211" s="170">
        <v>101.79987320062337</v>
      </c>
      <c r="EC1211" s="170">
        <v>96.894697893543935</v>
      </c>
      <c r="ED1211" s="170">
        <v>90.65982760427012</v>
      </c>
      <c r="EE1211" s="170">
        <v>105.65000780015832</v>
      </c>
      <c r="EF1211" s="170">
        <v>102.45531619500329</v>
      </c>
      <c r="EG1211" s="170">
        <v>97.593365359648843</v>
      </c>
      <c r="EH1211" s="170">
        <v>99.040383409365745</v>
      </c>
      <c r="EI1211" s="170">
        <v>94.187993560882475</v>
      </c>
      <c r="EJ1211" s="170">
        <v>88.062266464302667</v>
      </c>
      <c r="EK1211" s="170">
        <v>95.635011610599364</v>
      </c>
      <c r="EL1211" s="170">
        <v>91.025162190324977</v>
      </c>
      <c r="EM1211" s="170">
        <v>84.51065146562388</v>
      </c>
      <c r="EN1211" s="170">
        <v>77.122311925109344</v>
      </c>
      <c r="EO1211" s="170">
        <v>153.69384574885845</v>
      </c>
      <c r="EP1211" s="170">
        <v>142.85608756935949</v>
      </c>
      <c r="EQ1211" s="170">
        <v>134.32715910730377</v>
      </c>
      <c r="ER1211" s="170">
        <v>123.48940092780474</v>
      </c>
      <c r="ES1211" s="170">
        <v>105.26375009792791</v>
      </c>
      <c r="ET1211" s="170">
        <v>100.39545026967312</v>
      </c>
      <c r="EU1211" s="170">
        <v>97.192224297843183</v>
      </c>
      <c r="EV1211" s="170">
        <v>112.18445144044672</v>
      </c>
      <c r="EW1211" s="170">
        <v>164.52126792793646</v>
      </c>
      <c r="EX1211" s="170">
        <v>55.918791413708831</v>
      </c>
      <c r="EY1211" s="170">
        <v>76.65567549172539</v>
      </c>
      <c r="EZ1211" s="170">
        <v>91.095654832225449</v>
      </c>
      <c r="FA1211" s="170">
        <v>105.88456411373265</v>
      </c>
    </row>
    <row r="1212" spans="1:157" ht="70.5" customHeight="1" thickBot="1" x14ac:dyDescent="0.4">
      <c r="A1212" s="49" t="s">
        <v>689</v>
      </c>
      <c r="B1212" s="50"/>
      <c r="C1212" s="50"/>
      <c r="D1212" s="50"/>
      <c r="E1212" s="50"/>
      <c r="F1212" s="50"/>
      <c r="G1212" s="50"/>
      <c r="H1212" s="184"/>
      <c r="I1212" s="50"/>
      <c r="J1212" s="50"/>
      <c r="K1212" s="50"/>
      <c r="L1212" s="50"/>
      <c r="M1212" s="50"/>
      <c r="N1212" s="50"/>
      <c r="O1212" s="50"/>
      <c r="P1212" s="50"/>
      <c r="Q1212" s="50"/>
      <c r="R1212" s="50"/>
      <c r="S1212" s="50"/>
      <c r="T1212" s="50"/>
      <c r="U1212" s="50"/>
      <c r="V1212" s="50"/>
      <c r="W1212" s="50"/>
      <c r="X1212" s="50"/>
      <c r="Y1212" s="50"/>
      <c r="Z1212" s="50"/>
      <c r="AA1212" s="50"/>
      <c r="AB1212" s="50"/>
      <c r="AC1212" s="50"/>
      <c r="AD1212" s="50"/>
      <c r="AE1212" s="50"/>
      <c r="AF1212" s="50"/>
      <c r="AG1212" s="50"/>
      <c r="AH1212" s="50"/>
      <c r="AI1212" s="50"/>
      <c r="AJ1212" s="50"/>
      <c r="AK1212" s="50"/>
      <c r="AL1212" s="50"/>
      <c r="AM1212" s="50"/>
      <c r="AN1212" s="50"/>
      <c r="AO1212" s="50"/>
      <c r="AP1212" s="50"/>
      <c r="AQ1212" s="50"/>
      <c r="AR1212" s="50"/>
      <c r="AS1212" s="50"/>
      <c r="AT1212" s="50"/>
      <c r="AU1212" s="50"/>
      <c r="AV1212" s="50"/>
      <c r="AW1212" s="50"/>
      <c r="AX1212" s="50"/>
      <c r="AY1212" s="50"/>
      <c r="AZ1212" s="50"/>
      <c r="BA1212" s="50"/>
      <c r="BB1212" s="50"/>
      <c r="BC1212" s="50"/>
      <c r="BD1212" s="50"/>
      <c r="BE1212" s="50"/>
      <c r="BF1212" s="50"/>
      <c r="BG1212" s="50"/>
      <c r="BH1212" s="50"/>
      <c r="BI1212" s="50"/>
      <c r="BJ1212" s="50"/>
      <c r="BK1212" s="50"/>
      <c r="BL1212" s="50"/>
      <c r="BM1212" s="50"/>
      <c r="BN1212" s="50"/>
      <c r="BO1212" s="50"/>
      <c r="BP1212" s="50"/>
      <c r="BQ1212" s="50"/>
      <c r="BR1212" s="50"/>
      <c r="BS1212" s="50"/>
      <c r="BT1212" s="50"/>
      <c r="BU1212" s="51"/>
      <c r="BV1212" s="51"/>
      <c r="BW1212" s="51"/>
      <c r="BX1212" s="51"/>
      <c r="BY1212" s="51"/>
      <c r="BZ1212" s="51"/>
      <c r="CA1212" s="51"/>
      <c r="CB1212" s="51"/>
      <c r="CC1212" s="51"/>
      <c r="CD1212" s="51"/>
      <c r="CE1212" s="51"/>
      <c r="CF1212" s="51"/>
      <c r="CG1212" s="51"/>
      <c r="CH1212" s="51"/>
      <c r="CI1212" s="51"/>
      <c r="CJ1212" s="51"/>
      <c r="CK1212" s="51"/>
      <c r="CL1212" s="51"/>
      <c r="CM1212" s="51"/>
      <c r="CN1212" s="51"/>
      <c r="CO1212" s="51"/>
      <c r="CP1212" s="51"/>
      <c r="CQ1212" s="51"/>
      <c r="CR1212" s="51"/>
      <c r="CS1212" s="51"/>
      <c r="CT1212" s="51"/>
      <c r="CU1212" s="51"/>
      <c r="CV1212" s="51"/>
      <c r="CW1212" s="51"/>
      <c r="CX1212" s="51"/>
      <c r="CY1212" s="51"/>
      <c r="CZ1212" s="51"/>
      <c r="DA1212" s="51"/>
      <c r="DB1212" s="51"/>
      <c r="DC1212" s="51"/>
      <c r="DD1212" s="51"/>
      <c r="DE1212" s="51"/>
      <c r="DF1212" s="51"/>
      <c r="DG1212" s="51"/>
      <c r="DH1212" s="51"/>
      <c r="DI1212" s="51"/>
      <c r="DJ1212" s="51"/>
      <c r="DK1212" s="51"/>
      <c r="DL1212" s="51"/>
      <c r="DM1212" s="51"/>
      <c r="DN1212" s="51"/>
      <c r="DO1212" s="51"/>
      <c r="DP1212" s="51"/>
      <c r="DQ1212" s="51"/>
      <c r="DR1212" s="51"/>
      <c r="DS1212" s="51"/>
      <c r="DT1212" s="51"/>
      <c r="DU1212" s="51"/>
      <c r="DV1212" s="51"/>
      <c r="DW1212" s="51"/>
      <c r="DX1212" s="51"/>
      <c r="DY1212" s="51"/>
      <c r="DZ1212" s="51"/>
      <c r="EA1212" s="51"/>
      <c r="EB1212" s="51"/>
      <c r="EC1212" s="51"/>
      <c r="ED1212" s="51"/>
      <c r="EE1212" s="51"/>
      <c r="EF1212" s="51"/>
      <c r="EG1212" s="51"/>
      <c r="EH1212" s="51"/>
      <c r="EI1212" s="51"/>
      <c r="EJ1212" s="51"/>
      <c r="EK1212" s="51"/>
      <c r="EL1212" s="51"/>
      <c r="EM1212" s="51"/>
      <c r="EN1212" s="51"/>
      <c r="EO1212" s="51"/>
      <c r="EP1212" s="51"/>
      <c r="EQ1212" s="51"/>
      <c r="ER1212" s="51"/>
      <c r="ES1212" s="51"/>
      <c r="ET1212" s="51"/>
      <c r="EU1212" s="51"/>
      <c r="EV1212" s="51"/>
      <c r="EW1212" s="51"/>
      <c r="EX1212" s="51"/>
      <c r="EY1212" s="51"/>
      <c r="EZ1212" s="51"/>
      <c r="FA1212" s="51"/>
    </row>
    <row r="1213" spans="1:157" x14ac:dyDescent="0.25">
      <c r="A1213" s="52"/>
      <c r="B1213" s="53"/>
      <c r="C1213" s="53"/>
      <c r="D1213" s="53"/>
      <c r="E1213" s="53"/>
      <c r="F1213" s="53"/>
      <c r="G1213" s="53"/>
      <c r="H1213" s="185"/>
      <c r="I1213" s="53"/>
      <c r="J1213" s="53"/>
      <c r="K1213" s="53"/>
      <c r="L1213" s="54"/>
      <c r="M1213" s="53"/>
      <c r="N1213" s="53"/>
      <c r="O1213" s="53"/>
      <c r="P1213" s="53"/>
      <c r="Q1213" s="53"/>
      <c r="R1213" s="53"/>
      <c r="S1213" s="53"/>
      <c r="T1213" s="53"/>
      <c r="U1213" s="53"/>
      <c r="V1213" s="53"/>
      <c r="W1213" s="53"/>
      <c r="X1213" s="53"/>
      <c r="Y1213" s="53"/>
      <c r="Z1213" s="53"/>
      <c r="AA1213" s="53"/>
      <c r="AB1213" s="53"/>
      <c r="AC1213" s="53"/>
      <c r="AD1213" s="54"/>
      <c r="AE1213" s="54"/>
      <c r="AF1213" s="54"/>
      <c r="AG1213" s="53"/>
      <c r="AH1213" s="53"/>
      <c r="AI1213" s="53"/>
      <c r="AJ1213" s="53"/>
      <c r="AK1213" s="53"/>
      <c r="AL1213" s="54"/>
      <c r="AM1213" s="54"/>
      <c r="AN1213" s="54"/>
      <c r="AO1213" s="54"/>
      <c r="AP1213" s="55"/>
      <c r="AQ1213" s="55"/>
      <c r="AR1213" s="55"/>
      <c r="AS1213" s="55"/>
      <c r="AT1213" s="55"/>
      <c r="AU1213" s="55"/>
      <c r="AV1213" s="53"/>
      <c r="AW1213" s="53"/>
      <c r="AX1213" s="55"/>
      <c r="AY1213" s="53"/>
      <c r="AZ1213" s="53"/>
      <c r="BA1213" s="53"/>
      <c r="BB1213" s="53"/>
      <c r="BC1213" s="53"/>
      <c r="BD1213" s="53"/>
      <c r="BE1213" s="53"/>
      <c r="BF1213" s="53"/>
      <c r="BG1213" s="53"/>
      <c r="BH1213" s="53"/>
      <c r="BI1213" s="53"/>
      <c r="BJ1213" s="53"/>
      <c r="BK1213" s="53"/>
      <c r="BL1213" s="53"/>
      <c r="BM1213" s="54"/>
      <c r="BN1213" s="54"/>
      <c r="BO1213" s="54"/>
      <c r="BP1213" s="53"/>
      <c r="BQ1213" s="53"/>
      <c r="BR1213" s="53"/>
      <c r="BS1213" s="56"/>
      <c r="BT1213" s="53" t="s">
        <v>569</v>
      </c>
      <c r="BU1213" s="57" t="s">
        <v>570</v>
      </c>
      <c r="BV1213" s="57" t="s">
        <v>571</v>
      </c>
      <c r="BW1213" s="57" t="s">
        <v>571</v>
      </c>
      <c r="BX1213" s="57" t="s">
        <v>571</v>
      </c>
      <c r="BY1213" s="57" t="s">
        <v>571</v>
      </c>
      <c r="BZ1213" s="57" t="s">
        <v>571</v>
      </c>
      <c r="CA1213" s="57" t="s">
        <v>572</v>
      </c>
      <c r="CB1213" s="57" t="s">
        <v>573</v>
      </c>
      <c r="CC1213" s="57" t="s">
        <v>573</v>
      </c>
      <c r="CD1213" s="57" t="s">
        <v>573</v>
      </c>
      <c r="CE1213" s="57" t="s">
        <v>573</v>
      </c>
      <c r="CF1213" s="57" t="s">
        <v>573</v>
      </c>
      <c r="CG1213" s="57" t="s">
        <v>573</v>
      </c>
      <c r="CH1213" s="57" t="s">
        <v>573</v>
      </c>
      <c r="CI1213" s="57" t="s">
        <v>572</v>
      </c>
      <c r="CJ1213" s="57" t="s">
        <v>571</v>
      </c>
      <c r="CK1213" s="57" t="s">
        <v>571</v>
      </c>
      <c r="CL1213" s="57" t="s">
        <v>571</v>
      </c>
      <c r="CM1213" s="57" t="s">
        <v>571</v>
      </c>
      <c r="CN1213" s="57" t="s">
        <v>571</v>
      </c>
      <c r="CO1213" s="57" t="s">
        <v>571</v>
      </c>
      <c r="CP1213" s="57" t="s">
        <v>571</v>
      </c>
      <c r="CQ1213" s="57" t="s">
        <v>571</v>
      </c>
      <c r="CR1213" s="57" t="s">
        <v>571</v>
      </c>
      <c r="CS1213" s="57" t="s">
        <v>571</v>
      </c>
      <c r="CT1213" s="57" t="s">
        <v>571</v>
      </c>
      <c r="CU1213" s="57" t="s">
        <v>573</v>
      </c>
      <c r="CV1213" s="57" t="s">
        <v>573</v>
      </c>
      <c r="CW1213" s="57" t="s">
        <v>573</v>
      </c>
      <c r="CX1213" s="57" t="s">
        <v>573</v>
      </c>
      <c r="CY1213" s="57" t="s">
        <v>573</v>
      </c>
      <c r="CZ1213" s="57" t="s">
        <v>573</v>
      </c>
      <c r="DA1213" s="57" t="s">
        <v>573</v>
      </c>
      <c r="DB1213" s="57" t="s">
        <v>574</v>
      </c>
      <c r="DC1213" s="57" t="s">
        <v>574</v>
      </c>
      <c r="DD1213" s="57" t="s">
        <v>574</v>
      </c>
      <c r="DE1213" s="57" t="s">
        <v>574</v>
      </c>
      <c r="DF1213" s="57" t="s">
        <v>575</v>
      </c>
      <c r="DG1213" s="57" t="s">
        <v>576</v>
      </c>
      <c r="DH1213" s="57" t="s">
        <v>576</v>
      </c>
      <c r="DI1213" s="57" t="s">
        <v>576</v>
      </c>
      <c r="DJ1213" s="57" t="s">
        <v>576</v>
      </c>
      <c r="DK1213" s="57" t="s">
        <v>576</v>
      </c>
      <c r="DL1213" s="57" t="s">
        <v>576</v>
      </c>
      <c r="DM1213" s="57" t="s">
        <v>576</v>
      </c>
      <c r="DN1213" s="57" t="s">
        <v>576</v>
      </c>
      <c r="DO1213" s="57" t="s">
        <v>576</v>
      </c>
      <c r="DP1213" s="57" t="s">
        <v>576</v>
      </c>
      <c r="DQ1213" s="57" t="s">
        <v>576</v>
      </c>
      <c r="DR1213" s="57" t="s">
        <v>576</v>
      </c>
      <c r="DS1213" s="57" t="s">
        <v>576</v>
      </c>
      <c r="DT1213" s="57" t="s">
        <v>576</v>
      </c>
      <c r="DU1213" s="57" t="s">
        <v>576</v>
      </c>
      <c r="DV1213" s="57" t="s">
        <v>576</v>
      </c>
      <c r="DW1213" s="57" t="s">
        <v>576</v>
      </c>
      <c r="DX1213" s="57" t="s">
        <v>576</v>
      </c>
      <c r="DY1213" s="57" t="s">
        <v>576</v>
      </c>
      <c r="DZ1213" s="57" t="s">
        <v>576</v>
      </c>
      <c r="EA1213" s="57" t="s">
        <v>576</v>
      </c>
      <c r="EB1213" s="57" t="s">
        <v>576</v>
      </c>
      <c r="EC1213" s="57" t="s">
        <v>576</v>
      </c>
      <c r="ED1213" s="57" t="s">
        <v>576</v>
      </c>
      <c r="EE1213" s="57" t="s">
        <v>576</v>
      </c>
      <c r="EF1213" s="57" t="s">
        <v>576</v>
      </c>
      <c r="EG1213" s="57" t="s">
        <v>576</v>
      </c>
      <c r="EH1213" s="57" t="s">
        <v>576</v>
      </c>
      <c r="EI1213" s="57" t="s">
        <v>576</v>
      </c>
      <c r="EJ1213" s="57" t="s">
        <v>576</v>
      </c>
      <c r="EK1213" s="57" t="s">
        <v>576</v>
      </c>
      <c r="EL1213" s="57" t="s">
        <v>576</v>
      </c>
      <c r="EM1213" s="57" t="s">
        <v>576</v>
      </c>
      <c r="EN1213" s="57" t="s">
        <v>576</v>
      </c>
      <c r="EO1213" s="57" t="s">
        <v>576</v>
      </c>
      <c r="EP1213" s="57" t="s">
        <v>576</v>
      </c>
      <c r="EQ1213" s="57" t="s">
        <v>576</v>
      </c>
      <c r="ER1213" s="57" t="s">
        <v>576</v>
      </c>
      <c r="ES1213" s="57" t="s">
        <v>576</v>
      </c>
      <c r="ET1213" s="57" t="s">
        <v>576</v>
      </c>
      <c r="EU1213" s="57" t="s">
        <v>576</v>
      </c>
      <c r="EV1213" s="57" t="s">
        <v>572</v>
      </c>
      <c r="EW1213" s="57" t="s">
        <v>572</v>
      </c>
      <c r="EX1213" s="57" t="s">
        <v>577</v>
      </c>
      <c r="EY1213" s="57" t="s">
        <v>572</v>
      </c>
      <c r="EZ1213" s="57" t="s">
        <v>572</v>
      </c>
      <c r="FA1213" s="57" t="s">
        <v>572</v>
      </c>
    </row>
    <row r="1214" spans="1:157" x14ac:dyDescent="0.25">
      <c r="A1214" s="52"/>
      <c r="B1214" s="53"/>
      <c r="C1214" s="54"/>
      <c r="D1214" s="54"/>
      <c r="E1214" s="54"/>
      <c r="F1214" s="54"/>
      <c r="G1214" s="54"/>
      <c r="H1214" s="186"/>
      <c r="I1214" s="54"/>
      <c r="J1214" s="54"/>
      <c r="K1214" s="54"/>
      <c r="L1214" s="54"/>
      <c r="M1214" s="54"/>
      <c r="N1214" s="54"/>
      <c r="O1214" s="54"/>
      <c r="P1214" s="54"/>
      <c r="Q1214" s="53" t="s">
        <v>571</v>
      </c>
      <c r="R1214" s="53" t="s">
        <v>571</v>
      </c>
      <c r="S1214" s="53" t="s">
        <v>571</v>
      </c>
      <c r="T1214" s="53" t="s">
        <v>571</v>
      </c>
      <c r="U1214" s="53" t="s">
        <v>571</v>
      </c>
      <c r="V1214" s="53" t="s">
        <v>571</v>
      </c>
      <c r="W1214" s="53" t="s">
        <v>571</v>
      </c>
      <c r="X1214" s="53" t="s">
        <v>571</v>
      </c>
      <c r="Y1214" s="53" t="s">
        <v>571</v>
      </c>
      <c r="Z1214" s="53" t="s">
        <v>571</v>
      </c>
      <c r="AA1214" s="53" t="s">
        <v>571</v>
      </c>
      <c r="AB1214" s="53" t="s">
        <v>571</v>
      </c>
      <c r="AC1214" s="53" t="s">
        <v>571</v>
      </c>
      <c r="AD1214" s="54" t="s">
        <v>571</v>
      </c>
      <c r="AE1214" s="54" t="s">
        <v>571</v>
      </c>
      <c r="AF1214" s="54" t="s">
        <v>571</v>
      </c>
      <c r="AG1214" s="53" t="s">
        <v>571</v>
      </c>
      <c r="AH1214" s="53" t="s">
        <v>571</v>
      </c>
      <c r="AI1214" s="53" t="s">
        <v>571</v>
      </c>
      <c r="AJ1214" s="53" t="s">
        <v>571</v>
      </c>
      <c r="AK1214" s="54"/>
      <c r="AL1214" s="54"/>
      <c r="AM1214" s="54"/>
      <c r="AN1214" s="54"/>
      <c r="AO1214" s="54"/>
      <c r="AP1214" s="54"/>
      <c r="AQ1214" s="54"/>
      <c r="AR1214" s="54"/>
      <c r="AS1214" s="54"/>
      <c r="AT1214" s="54"/>
      <c r="AU1214" s="54"/>
      <c r="AV1214" s="54"/>
      <c r="AW1214" s="54"/>
      <c r="AX1214" s="54"/>
      <c r="AY1214" s="54"/>
      <c r="AZ1214" s="53" t="s">
        <v>573</v>
      </c>
      <c r="BA1214" s="55" t="s">
        <v>573</v>
      </c>
      <c r="BB1214" s="55" t="s">
        <v>573</v>
      </c>
      <c r="BC1214" s="55" t="s">
        <v>573</v>
      </c>
      <c r="BD1214" s="55" t="s">
        <v>573</v>
      </c>
      <c r="BE1214" s="55" t="s">
        <v>573</v>
      </c>
      <c r="BF1214" s="53" t="s">
        <v>573</v>
      </c>
      <c r="BG1214" s="55" t="s">
        <v>573</v>
      </c>
      <c r="BH1214" s="55" t="s">
        <v>573</v>
      </c>
      <c r="BI1214" s="55" t="s">
        <v>573</v>
      </c>
      <c r="BJ1214" s="53" t="s">
        <v>573</v>
      </c>
      <c r="BK1214" s="55" t="s">
        <v>573</v>
      </c>
      <c r="BL1214" s="55" t="s">
        <v>573</v>
      </c>
      <c r="BM1214" s="53" t="s">
        <v>573</v>
      </c>
      <c r="BN1214" s="53" t="s">
        <v>573</v>
      </c>
      <c r="BO1214" s="53" t="s">
        <v>573</v>
      </c>
      <c r="BP1214" s="55" t="s">
        <v>573</v>
      </c>
      <c r="BQ1214" s="55" t="s">
        <v>573</v>
      </c>
      <c r="BR1214" s="55" t="s">
        <v>573</v>
      </c>
      <c r="BS1214" s="58" t="s">
        <v>573</v>
      </c>
      <c r="BT1214" s="54" t="s">
        <v>578</v>
      </c>
      <c r="BU1214" s="59" t="s">
        <v>578</v>
      </c>
      <c r="BV1214" s="59" t="s">
        <v>578</v>
      </c>
      <c r="BW1214" s="59" t="s">
        <v>578</v>
      </c>
      <c r="BX1214" s="59" t="s">
        <v>579</v>
      </c>
      <c r="BY1214" s="59" t="s">
        <v>579</v>
      </c>
      <c r="BZ1214" s="59" t="s">
        <v>580</v>
      </c>
      <c r="CA1214" s="59" t="s">
        <v>581</v>
      </c>
      <c r="CB1214" s="59" t="s">
        <v>578</v>
      </c>
      <c r="CC1214" s="59" t="s">
        <v>578</v>
      </c>
      <c r="CD1214" s="59" t="s">
        <v>578</v>
      </c>
      <c r="CE1214" s="59" t="s">
        <v>578</v>
      </c>
      <c r="CF1214" s="59" t="s">
        <v>579</v>
      </c>
      <c r="CG1214" s="59" t="s">
        <v>579</v>
      </c>
      <c r="CH1214" s="59" t="s">
        <v>580</v>
      </c>
      <c r="CI1214" s="59" t="s">
        <v>574</v>
      </c>
      <c r="CJ1214" s="59" t="s">
        <v>582</v>
      </c>
      <c r="CK1214" s="59" t="s">
        <v>578</v>
      </c>
      <c r="CL1214" s="59" t="s">
        <v>583</v>
      </c>
      <c r="CM1214" s="59" t="s">
        <v>583</v>
      </c>
      <c r="CN1214" s="59" t="s">
        <v>579</v>
      </c>
      <c r="CO1214" s="59" t="s">
        <v>584</v>
      </c>
      <c r="CP1214" s="59" t="s">
        <v>585</v>
      </c>
      <c r="CQ1214" s="59" t="s">
        <v>586</v>
      </c>
      <c r="CR1214" s="59" t="s">
        <v>587</v>
      </c>
      <c r="CS1214" s="59" t="s">
        <v>588</v>
      </c>
      <c r="CT1214" s="59" t="s">
        <v>589</v>
      </c>
      <c r="CU1214" s="59" t="s">
        <v>582</v>
      </c>
      <c r="CV1214" s="59" t="s">
        <v>578</v>
      </c>
      <c r="CW1214" s="59" t="s">
        <v>583</v>
      </c>
      <c r="CX1214" s="59" t="s">
        <v>583</v>
      </c>
      <c r="CY1214" s="59" t="s">
        <v>579</v>
      </c>
      <c r="CZ1214" s="59" t="s">
        <v>584</v>
      </c>
      <c r="DA1214" s="59" t="s">
        <v>585</v>
      </c>
      <c r="DB1214" s="59" t="s">
        <v>586</v>
      </c>
      <c r="DC1214" s="59" t="s">
        <v>587</v>
      </c>
      <c r="DD1214" s="59" t="s">
        <v>588</v>
      </c>
      <c r="DE1214" s="59" t="s">
        <v>589</v>
      </c>
      <c r="DF1214" s="59" t="s">
        <v>590</v>
      </c>
      <c r="DG1214" s="59" t="s">
        <v>578</v>
      </c>
      <c r="DH1214" s="59" t="s">
        <v>579</v>
      </c>
      <c r="DI1214" s="59" t="s">
        <v>580</v>
      </c>
      <c r="DJ1214" s="59" t="s">
        <v>591</v>
      </c>
      <c r="DK1214" s="59" t="s">
        <v>578</v>
      </c>
      <c r="DL1214" s="59" t="s">
        <v>578</v>
      </c>
      <c r="DM1214" s="59" t="s">
        <v>578</v>
      </c>
      <c r="DN1214" s="59" t="s">
        <v>578</v>
      </c>
      <c r="DO1214" s="59" t="s">
        <v>579</v>
      </c>
      <c r="DP1214" s="59" t="s">
        <v>579</v>
      </c>
      <c r="DQ1214" s="59" t="s">
        <v>579</v>
      </c>
      <c r="DR1214" s="59" t="s">
        <v>580</v>
      </c>
      <c r="DS1214" s="59" t="s">
        <v>580</v>
      </c>
      <c r="DT1214" s="59" t="s">
        <v>591</v>
      </c>
      <c r="DU1214" s="59" t="s">
        <v>578</v>
      </c>
      <c r="DV1214" s="59" t="s">
        <v>578</v>
      </c>
      <c r="DW1214" s="59" t="s">
        <v>578</v>
      </c>
      <c r="DX1214" s="59" t="s">
        <v>578</v>
      </c>
      <c r="DY1214" s="59" t="s">
        <v>578</v>
      </c>
      <c r="DZ1214" s="59" t="s">
        <v>578</v>
      </c>
      <c r="EA1214" s="59" t="s">
        <v>578</v>
      </c>
      <c r="EB1214" s="59" t="s">
        <v>578</v>
      </c>
      <c r="EC1214" s="59" t="s">
        <v>578</v>
      </c>
      <c r="ED1214" s="59" t="s">
        <v>578</v>
      </c>
      <c r="EE1214" s="59" t="s">
        <v>579</v>
      </c>
      <c r="EF1214" s="59" t="s">
        <v>579</v>
      </c>
      <c r="EG1214" s="59" t="s">
        <v>579</v>
      </c>
      <c r="EH1214" s="59" t="s">
        <v>579</v>
      </c>
      <c r="EI1214" s="59" t="s">
        <v>579</v>
      </c>
      <c r="EJ1214" s="59" t="s">
        <v>579</v>
      </c>
      <c r="EK1214" s="59" t="s">
        <v>580</v>
      </c>
      <c r="EL1214" s="59" t="s">
        <v>580</v>
      </c>
      <c r="EM1214" s="59" t="s">
        <v>580</v>
      </c>
      <c r="EN1214" s="59" t="s">
        <v>591</v>
      </c>
      <c r="EO1214" s="59" t="s">
        <v>578</v>
      </c>
      <c r="EP1214" s="59" t="s">
        <v>578</v>
      </c>
      <c r="EQ1214" s="59" t="s">
        <v>578</v>
      </c>
      <c r="ER1214" s="59" t="s">
        <v>578</v>
      </c>
      <c r="ES1214" s="59" t="s">
        <v>579</v>
      </c>
      <c r="ET1214" s="59" t="s">
        <v>579</v>
      </c>
      <c r="EU1214" s="59" t="s">
        <v>580</v>
      </c>
      <c r="EV1214" s="59" t="s">
        <v>592</v>
      </c>
      <c r="EW1214" s="59" t="s">
        <v>592</v>
      </c>
      <c r="EX1214" s="59" t="s">
        <v>590</v>
      </c>
      <c r="EY1214" s="59" t="s">
        <v>593</v>
      </c>
      <c r="EZ1214" s="59" t="s">
        <v>593</v>
      </c>
      <c r="FA1214" s="59" t="s">
        <v>593</v>
      </c>
    </row>
    <row r="1215" spans="1:157" x14ac:dyDescent="0.25">
      <c r="A1215" s="52"/>
      <c r="B1215" s="53"/>
      <c r="C1215" s="53"/>
      <c r="D1215" s="53"/>
      <c r="E1215" s="53"/>
      <c r="F1215" s="53"/>
      <c r="G1215" s="53" t="s">
        <v>571</v>
      </c>
      <c r="H1215" s="185" t="s">
        <v>571</v>
      </c>
      <c r="I1215" s="53" t="s">
        <v>571</v>
      </c>
      <c r="J1215" s="53" t="s">
        <v>571</v>
      </c>
      <c r="K1215" s="53" t="s">
        <v>571</v>
      </c>
      <c r="L1215" s="54" t="s">
        <v>571</v>
      </c>
      <c r="M1215" s="53" t="s">
        <v>571</v>
      </c>
      <c r="N1215" s="53" t="s">
        <v>571</v>
      </c>
      <c r="O1215" s="53" t="s">
        <v>571</v>
      </c>
      <c r="P1215" s="53" t="s">
        <v>571</v>
      </c>
      <c r="Q1215" s="53" t="s">
        <v>594</v>
      </c>
      <c r="R1215" s="53" t="s">
        <v>594</v>
      </c>
      <c r="S1215" s="53" t="s">
        <v>594</v>
      </c>
      <c r="T1215" s="53" t="s">
        <v>594</v>
      </c>
      <c r="U1215" s="53" t="s">
        <v>594</v>
      </c>
      <c r="V1215" s="53" t="s">
        <v>594</v>
      </c>
      <c r="W1215" s="53" t="s">
        <v>594</v>
      </c>
      <c r="X1215" s="53" t="s">
        <v>594</v>
      </c>
      <c r="Y1215" s="53" t="s">
        <v>594</v>
      </c>
      <c r="Z1215" s="53" t="s">
        <v>594</v>
      </c>
      <c r="AA1215" s="53" t="s">
        <v>595</v>
      </c>
      <c r="AB1215" s="53" t="s">
        <v>595</v>
      </c>
      <c r="AC1215" s="53" t="s">
        <v>595</v>
      </c>
      <c r="AD1215" s="54" t="s">
        <v>595</v>
      </c>
      <c r="AE1215" s="54" t="s">
        <v>595</v>
      </c>
      <c r="AF1215" s="54" t="s">
        <v>595</v>
      </c>
      <c r="AG1215" s="53" t="s">
        <v>596</v>
      </c>
      <c r="AH1215" s="53" t="s">
        <v>596</v>
      </c>
      <c r="AI1215" s="53" t="s">
        <v>596</v>
      </c>
      <c r="AJ1215" s="53" t="s">
        <v>597</v>
      </c>
      <c r="AK1215" s="53"/>
      <c r="AL1215" s="54"/>
      <c r="AM1215" s="54"/>
      <c r="AN1215" s="54"/>
      <c r="AO1215" s="54"/>
      <c r="AP1215" s="55" t="s">
        <v>573</v>
      </c>
      <c r="AQ1215" s="55" t="s">
        <v>573</v>
      </c>
      <c r="AR1215" s="55" t="s">
        <v>573</v>
      </c>
      <c r="AS1215" s="55" t="s">
        <v>573</v>
      </c>
      <c r="AT1215" s="55" t="s">
        <v>573</v>
      </c>
      <c r="AU1215" s="55" t="s">
        <v>573</v>
      </c>
      <c r="AV1215" s="53" t="s">
        <v>573</v>
      </c>
      <c r="AW1215" s="53" t="s">
        <v>573</v>
      </c>
      <c r="AX1215" s="55" t="s">
        <v>573</v>
      </c>
      <c r="AY1215" s="53" t="s">
        <v>573</v>
      </c>
      <c r="AZ1215" s="53" t="s">
        <v>594</v>
      </c>
      <c r="BA1215" s="53" t="s">
        <v>594</v>
      </c>
      <c r="BB1215" s="53" t="s">
        <v>594</v>
      </c>
      <c r="BC1215" s="53" t="s">
        <v>594</v>
      </c>
      <c r="BD1215" s="53" t="s">
        <v>594</v>
      </c>
      <c r="BE1215" s="53" t="s">
        <v>594</v>
      </c>
      <c r="BF1215" s="53" t="s">
        <v>594</v>
      </c>
      <c r="BG1215" s="53" t="s">
        <v>594</v>
      </c>
      <c r="BH1215" s="53" t="s">
        <v>594</v>
      </c>
      <c r="BI1215" s="53" t="s">
        <v>594</v>
      </c>
      <c r="BJ1215" s="53" t="s">
        <v>595</v>
      </c>
      <c r="BK1215" s="53" t="s">
        <v>595</v>
      </c>
      <c r="BL1215" s="53" t="s">
        <v>595</v>
      </c>
      <c r="BM1215" s="54" t="s">
        <v>595</v>
      </c>
      <c r="BN1215" s="54" t="s">
        <v>595</v>
      </c>
      <c r="BO1215" s="54" t="s">
        <v>595</v>
      </c>
      <c r="BP1215" s="53" t="s">
        <v>596</v>
      </c>
      <c r="BQ1215" s="53" t="s">
        <v>596</v>
      </c>
      <c r="BR1215" s="53" t="s">
        <v>596</v>
      </c>
      <c r="BS1215" s="60" t="s">
        <v>597</v>
      </c>
      <c r="BT1215" s="53" t="s">
        <v>578</v>
      </c>
      <c r="BU1215" s="59" t="s">
        <v>578</v>
      </c>
      <c r="BV1215" s="59" t="s">
        <v>579</v>
      </c>
      <c r="BW1215" s="59" t="s">
        <v>579</v>
      </c>
      <c r="BX1215" s="59" t="s">
        <v>580</v>
      </c>
      <c r="BY1215" s="59" t="s">
        <v>580</v>
      </c>
      <c r="BZ1215" s="59" t="s">
        <v>580</v>
      </c>
      <c r="CA1215" s="59" t="s">
        <v>598</v>
      </c>
      <c r="CB1215" s="59" t="s">
        <v>578</v>
      </c>
      <c r="CC1215" s="59" t="s">
        <v>578</v>
      </c>
      <c r="CD1215" s="59" t="s">
        <v>579</v>
      </c>
      <c r="CE1215" s="59" t="s">
        <v>579</v>
      </c>
      <c r="CF1215" s="59" t="s">
        <v>580</v>
      </c>
      <c r="CG1215" s="59" t="s">
        <v>580</v>
      </c>
      <c r="CH1215" s="59" t="s">
        <v>580</v>
      </c>
      <c r="CI1215" s="59" t="s">
        <v>598</v>
      </c>
      <c r="CJ1215" s="59" t="s">
        <v>583</v>
      </c>
      <c r="CK1215" s="59" t="s">
        <v>583</v>
      </c>
      <c r="CL1215" s="59" t="s">
        <v>584</v>
      </c>
      <c r="CM1215" s="59" t="s">
        <v>585</v>
      </c>
      <c r="CN1215" s="59" t="s">
        <v>585</v>
      </c>
      <c r="CO1215" s="59" t="s">
        <v>599</v>
      </c>
      <c r="CP1215" s="59" t="s">
        <v>600</v>
      </c>
      <c r="CQ1215" s="59" t="s">
        <v>601</v>
      </c>
      <c r="CR1215" s="59" t="s">
        <v>601</v>
      </c>
      <c r="CS1215" s="59" t="s">
        <v>601</v>
      </c>
      <c r="CT1215" s="59" t="s">
        <v>601</v>
      </c>
      <c r="CU1215" s="59" t="s">
        <v>583</v>
      </c>
      <c r="CV1215" s="59" t="s">
        <v>583</v>
      </c>
      <c r="CW1215" s="59" t="s">
        <v>584</v>
      </c>
      <c r="CX1215" s="59" t="s">
        <v>585</v>
      </c>
      <c r="CY1215" s="59" t="s">
        <v>585</v>
      </c>
      <c r="CZ1215" s="59" t="s">
        <v>599</v>
      </c>
      <c r="DA1215" s="59" t="s">
        <v>600</v>
      </c>
      <c r="DB1215" s="59" t="s">
        <v>601</v>
      </c>
      <c r="DC1215" s="59" t="s">
        <v>601</v>
      </c>
      <c r="DD1215" s="59" t="s">
        <v>601</v>
      </c>
      <c r="DE1215" s="59" t="s">
        <v>601</v>
      </c>
      <c r="DF1215" s="59"/>
      <c r="DG1215" s="59"/>
      <c r="DH1215" s="59"/>
      <c r="DI1215" s="59"/>
      <c r="DJ1215" s="59"/>
      <c r="DK1215" s="59" t="s">
        <v>578</v>
      </c>
      <c r="DL1215" s="59" t="s">
        <v>579</v>
      </c>
      <c r="DM1215" s="59" t="s">
        <v>580</v>
      </c>
      <c r="DN1215" s="59" t="s">
        <v>591</v>
      </c>
      <c r="DO1215" s="59" t="s">
        <v>579</v>
      </c>
      <c r="DP1215" s="59" t="s">
        <v>580</v>
      </c>
      <c r="DQ1215" s="59" t="s">
        <v>591</v>
      </c>
      <c r="DR1215" s="59" t="s">
        <v>580</v>
      </c>
      <c r="DS1215" s="59" t="s">
        <v>591</v>
      </c>
      <c r="DT1215" s="59" t="s">
        <v>591</v>
      </c>
      <c r="DU1215" s="59" t="s">
        <v>578</v>
      </c>
      <c r="DV1215" s="59" t="s">
        <v>578</v>
      </c>
      <c r="DW1215" s="59" t="s">
        <v>578</v>
      </c>
      <c r="DX1215" s="59" t="s">
        <v>578</v>
      </c>
      <c r="DY1215" s="59" t="s">
        <v>579</v>
      </c>
      <c r="DZ1215" s="59" t="s">
        <v>579</v>
      </c>
      <c r="EA1215" s="59" t="s">
        <v>579</v>
      </c>
      <c r="EB1215" s="59" t="s">
        <v>580</v>
      </c>
      <c r="EC1215" s="59" t="s">
        <v>580</v>
      </c>
      <c r="ED1215" s="59" t="s">
        <v>591</v>
      </c>
      <c r="EE1215" s="59" t="s">
        <v>579</v>
      </c>
      <c r="EF1215" s="59" t="s">
        <v>579</v>
      </c>
      <c r="EG1215" s="59" t="s">
        <v>579</v>
      </c>
      <c r="EH1215" s="59" t="s">
        <v>580</v>
      </c>
      <c r="EI1215" s="59" t="s">
        <v>580</v>
      </c>
      <c r="EJ1215" s="59" t="s">
        <v>591</v>
      </c>
      <c r="EK1215" s="59" t="s">
        <v>580</v>
      </c>
      <c r="EL1215" s="59" t="s">
        <v>580</v>
      </c>
      <c r="EM1215" s="59" t="s">
        <v>591</v>
      </c>
      <c r="EN1215" s="59" t="s">
        <v>591</v>
      </c>
      <c r="EO1215" s="59" t="s">
        <v>578</v>
      </c>
      <c r="EP1215" s="59" t="s">
        <v>578</v>
      </c>
      <c r="EQ1215" s="59" t="s">
        <v>579</v>
      </c>
      <c r="ER1215" s="59" t="s">
        <v>579</v>
      </c>
      <c r="ES1215" s="59" t="s">
        <v>580</v>
      </c>
      <c r="ET1215" s="59" t="s">
        <v>580</v>
      </c>
      <c r="EU1215" s="59" t="s">
        <v>580</v>
      </c>
      <c r="EV1215" s="59" t="s">
        <v>598</v>
      </c>
      <c r="EW1215" s="59" t="s">
        <v>602</v>
      </c>
      <c r="EX1215" s="59"/>
      <c r="EY1215" s="59" t="s">
        <v>603</v>
      </c>
      <c r="EZ1215" s="59" t="s">
        <v>604</v>
      </c>
      <c r="FA1215" s="59" t="s">
        <v>605</v>
      </c>
    </row>
    <row r="1216" spans="1:157" x14ac:dyDescent="0.25">
      <c r="A1216" s="52"/>
      <c r="B1216" s="53"/>
      <c r="C1216" s="53" t="s">
        <v>571</v>
      </c>
      <c r="D1216" s="53" t="s">
        <v>571</v>
      </c>
      <c r="E1216" s="53" t="s">
        <v>606</v>
      </c>
      <c r="F1216" s="53" t="s">
        <v>571</v>
      </c>
      <c r="G1216" s="53" t="s">
        <v>594</v>
      </c>
      <c r="H1216" s="185" t="s">
        <v>594</v>
      </c>
      <c r="I1216" s="53" t="s">
        <v>594</v>
      </c>
      <c r="J1216" s="53" t="s">
        <v>594</v>
      </c>
      <c r="K1216" s="53" t="s">
        <v>595</v>
      </c>
      <c r="L1216" s="54" t="s">
        <v>595</v>
      </c>
      <c r="M1216" s="53" t="s">
        <v>595</v>
      </c>
      <c r="N1216" s="53" t="s">
        <v>596</v>
      </c>
      <c r="O1216" s="53" t="s">
        <v>596</v>
      </c>
      <c r="P1216" s="53" t="s">
        <v>597</v>
      </c>
      <c r="Q1216" s="53" t="s">
        <v>594</v>
      </c>
      <c r="R1216" s="53" t="s">
        <v>594</v>
      </c>
      <c r="S1216" s="53" t="s">
        <v>594</v>
      </c>
      <c r="T1216" s="53" t="s">
        <v>594</v>
      </c>
      <c r="U1216" s="53" t="s">
        <v>595</v>
      </c>
      <c r="V1216" s="53" t="s">
        <v>595</v>
      </c>
      <c r="W1216" s="53" t="s">
        <v>595</v>
      </c>
      <c r="X1216" s="53" t="s">
        <v>596</v>
      </c>
      <c r="Y1216" s="53" t="s">
        <v>596</v>
      </c>
      <c r="Z1216" s="53" t="s">
        <v>597</v>
      </c>
      <c r="AA1216" s="53" t="s">
        <v>595</v>
      </c>
      <c r="AB1216" s="53" t="s">
        <v>595</v>
      </c>
      <c r="AC1216" s="53" t="s">
        <v>595</v>
      </c>
      <c r="AD1216" s="54" t="s">
        <v>596</v>
      </c>
      <c r="AE1216" s="54" t="s">
        <v>596</v>
      </c>
      <c r="AF1216" s="54" t="s">
        <v>597</v>
      </c>
      <c r="AG1216" s="53" t="s">
        <v>596</v>
      </c>
      <c r="AH1216" s="53" t="s">
        <v>596</v>
      </c>
      <c r="AI1216" s="53" t="s">
        <v>597</v>
      </c>
      <c r="AJ1216" s="53" t="s">
        <v>597</v>
      </c>
      <c r="AK1216" s="53"/>
      <c r="AL1216" s="55" t="s">
        <v>573</v>
      </c>
      <c r="AM1216" s="55" t="s">
        <v>573</v>
      </c>
      <c r="AN1216" s="53" t="s">
        <v>573</v>
      </c>
      <c r="AO1216" s="55" t="s">
        <v>573</v>
      </c>
      <c r="AP1216" s="53" t="s">
        <v>594</v>
      </c>
      <c r="AQ1216" s="53" t="s">
        <v>594</v>
      </c>
      <c r="AR1216" s="53" t="s">
        <v>594</v>
      </c>
      <c r="AS1216" s="53" t="s">
        <v>594</v>
      </c>
      <c r="AT1216" s="53" t="s">
        <v>595</v>
      </c>
      <c r="AU1216" s="54" t="s">
        <v>595</v>
      </c>
      <c r="AV1216" s="53" t="s">
        <v>595</v>
      </c>
      <c r="AW1216" s="53" t="s">
        <v>596</v>
      </c>
      <c r="AX1216" s="53" t="s">
        <v>596</v>
      </c>
      <c r="AY1216" s="53" t="s">
        <v>597</v>
      </c>
      <c r="AZ1216" s="53" t="s">
        <v>594</v>
      </c>
      <c r="BA1216" s="53" t="s">
        <v>594</v>
      </c>
      <c r="BB1216" s="53" t="s">
        <v>594</v>
      </c>
      <c r="BC1216" s="53" t="s">
        <v>594</v>
      </c>
      <c r="BD1216" s="53" t="s">
        <v>595</v>
      </c>
      <c r="BE1216" s="53" t="s">
        <v>595</v>
      </c>
      <c r="BF1216" s="53" t="s">
        <v>595</v>
      </c>
      <c r="BG1216" s="53" t="s">
        <v>596</v>
      </c>
      <c r="BH1216" s="53" t="s">
        <v>596</v>
      </c>
      <c r="BI1216" s="53" t="s">
        <v>597</v>
      </c>
      <c r="BJ1216" s="53" t="s">
        <v>595</v>
      </c>
      <c r="BK1216" s="53" t="s">
        <v>595</v>
      </c>
      <c r="BL1216" s="53" t="s">
        <v>595</v>
      </c>
      <c r="BM1216" s="54" t="s">
        <v>596</v>
      </c>
      <c r="BN1216" s="54" t="s">
        <v>596</v>
      </c>
      <c r="BO1216" s="54" t="s">
        <v>597</v>
      </c>
      <c r="BP1216" s="53" t="s">
        <v>596</v>
      </c>
      <c r="BQ1216" s="53" t="s">
        <v>596</v>
      </c>
      <c r="BR1216" s="53" t="s">
        <v>597</v>
      </c>
      <c r="BS1216" s="60" t="s">
        <v>597</v>
      </c>
      <c r="BT1216" s="53" t="s">
        <v>579</v>
      </c>
      <c r="BU1216" s="59" t="s">
        <v>579</v>
      </c>
      <c r="BV1216" s="59" t="s">
        <v>579</v>
      </c>
      <c r="BW1216" s="59" t="s">
        <v>580</v>
      </c>
      <c r="BX1216" s="59" t="s">
        <v>580</v>
      </c>
      <c r="BY1216" s="59" t="s">
        <v>591</v>
      </c>
      <c r="BZ1216" s="59" t="s">
        <v>591</v>
      </c>
      <c r="CA1216" s="59" t="s">
        <v>601</v>
      </c>
      <c r="CB1216" s="59" t="s">
        <v>579</v>
      </c>
      <c r="CC1216" s="59" t="s">
        <v>579</v>
      </c>
      <c r="CD1216" s="59" t="s">
        <v>579</v>
      </c>
      <c r="CE1216" s="59" t="s">
        <v>580</v>
      </c>
      <c r="CF1216" s="59" t="s">
        <v>580</v>
      </c>
      <c r="CG1216" s="59" t="s">
        <v>591</v>
      </c>
      <c r="CH1216" s="59" t="s">
        <v>591</v>
      </c>
      <c r="CI1216" s="59" t="s">
        <v>601</v>
      </c>
      <c r="CJ1216" s="59" t="s">
        <v>580</v>
      </c>
      <c r="CK1216" s="59" t="s">
        <v>585</v>
      </c>
      <c r="CL1216" s="59" t="s">
        <v>607</v>
      </c>
      <c r="CM1216" s="59" t="s">
        <v>591</v>
      </c>
      <c r="CN1216" s="59" t="s">
        <v>599</v>
      </c>
      <c r="CO1216" s="59" t="s">
        <v>607</v>
      </c>
      <c r="CP1216" s="59" t="s">
        <v>607</v>
      </c>
      <c r="CQ1216" s="59" t="s">
        <v>608</v>
      </c>
      <c r="CR1216" s="59" t="s">
        <v>608</v>
      </c>
      <c r="CS1216" s="59" t="s">
        <v>608</v>
      </c>
      <c r="CT1216" s="59" t="s">
        <v>609</v>
      </c>
      <c r="CU1216" s="59" t="s">
        <v>580</v>
      </c>
      <c r="CV1216" s="59" t="s">
        <v>585</v>
      </c>
      <c r="CW1216" s="59" t="s">
        <v>607</v>
      </c>
      <c r="CX1216" s="59" t="s">
        <v>591</v>
      </c>
      <c r="CY1216" s="59" t="s">
        <v>599</v>
      </c>
      <c r="CZ1216" s="59" t="s">
        <v>607</v>
      </c>
      <c r="DA1216" s="59" t="s">
        <v>607</v>
      </c>
      <c r="DB1216" s="59" t="s">
        <v>608</v>
      </c>
      <c r="DC1216" s="59" t="s">
        <v>608</v>
      </c>
      <c r="DD1216" s="59" t="s">
        <v>608</v>
      </c>
      <c r="DE1216" s="59" t="s">
        <v>610</v>
      </c>
      <c r="DF1216" s="59"/>
      <c r="DG1216" s="59"/>
      <c r="DH1216" s="59"/>
      <c r="DI1216" s="59"/>
      <c r="DJ1216" s="59"/>
      <c r="DK1216" s="59"/>
      <c r="DL1216" s="59"/>
      <c r="DM1216" s="59"/>
      <c r="DN1216" s="59"/>
      <c r="DO1216" s="59"/>
      <c r="DP1216" s="59"/>
      <c r="DQ1216" s="59"/>
      <c r="DR1216" s="59"/>
      <c r="DS1216" s="59"/>
      <c r="DT1216" s="59"/>
      <c r="DU1216" s="59" t="s">
        <v>611</v>
      </c>
      <c r="DV1216" s="59" t="s">
        <v>579</v>
      </c>
      <c r="DW1216" s="59" t="s">
        <v>580</v>
      </c>
      <c r="DX1216" s="59" t="s">
        <v>591</v>
      </c>
      <c r="DY1216" s="59" t="s">
        <v>579</v>
      </c>
      <c r="DZ1216" s="59" t="s">
        <v>580</v>
      </c>
      <c r="EA1216" s="59" t="s">
        <v>591</v>
      </c>
      <c r="EB1216" s="59" t="s">
        <v>580</v>
      </c>
      <c r="EC1216" s="59" t="s">
        <v>591</v>
      </c>
      <c r="ED1216" s="59" t="s">
        <v>591</v>
      </c>
      <c r="EE1216" s="59" t="s">
        <v>579</v>
      </c>
      <c r="EF1216" s="59" t="s">
        <v>580</v>
      </c>
      <c r="EG1216" s="59" t="s">
        <v>591</v>
      </c>
      <c r="EH1216" s="59" t="s">
        <v>580</v>
      </c>
      <c r="EI1216" s="59" t="s">
        <v>591</v>
      </c>
      <c r="EJ1216" s="59" t="s">
        <v>591</v>
      </c>
      <c r="EK1216" s="59" t="s">
        <v>580</v>
      </c>
      <c r="EL1216" s="59" t="s">
        <v>591</v>
      </c>
      <c r="EM1216" s="59" t="s">
        <v>591</v>
      </c>
      <c r="EN1216" s="59" t="s">
        <v>591</v>
      </c>
      <c r="EO1216" s="59" t="s">
        <v>579</v>
      </c>
      <c r="EP1216" s="59" t="s">
        <v>579</v>
      </c>
      <c r="EQ1216" s="59" t="s">
        <v>579</v>
      </c>
      <c r="ER1216" s="59" t="s">
        <v>580</v>
      </c>
      <c r="ES1216" s="59" t="s">
        <v>580</v>
      </c>
      <c r="ET1216" s="59" t="s">
        <v>591</v>
      </c>
      <c r="EU1216" s="59" t="s">
        <v>591</v>
      </c>
      <c r="EV1216" s="59" t="s">
        <v>601</v>
      </c>
      <c r="EW1216" s="59" t="s">
        <v>601</v>
      </c>
      <c r="EX1216" s="59"/>
      <c r="EY1216" s="59" t="s">
        <v>601</v>
      </c>
      <c r="EZ1216" s="59" t="s">
        <v>601</v>
      </c>
      <c r="FA1216" s="59" t="s">
        <v>601</v>
      </c>
    </row>
    <row r="1217" spans="1:157" ht="13.8" thickBot="1" x14ac:dyDescent="0.3">
      <c r="A1217" s="61" t="s">
        <v>612</v>
      </c>
      <c r="B1217" s="62" t="s">
        <v>569</v>
      </c>
      <c r="C1217" s="62" t="s">
        <v>578</v>
      </c>
      <c r="D1217" s="62" t="s">
        <v>613</v>
      </c>
      <c r="E1217" s="62" t="s">
        <v>614</v>
      </c>
      <c r="F1217" s="62" t="s">
        <v>615</v>
      </c>
      <c r="G1217" s="62" t="s">
        <v>578</v>
      </c>
      <c r="H1217" s="187" t="s">
        <v>613</v>
      </c>
      <c r="I1217" s="62" t="s">
        <v>614</v>
      </c>
      <c r="J1217" s="62" t="s">
        <v>615</v>
      </c>
      <c r="K1217" s="62" t="s">
        <v>613</v>
      </c>
      <c r="L1217" s="63" t="s">
        <v>614</v>
      </c>
      <c r="M1217" s="62" t="s">
        <v>615</v>
      </c>
      <c r="N1217" s="62" t="s">
        <v>614</v>
      </c>
      <c r="O1217" s="62" t="s">
        <v>615</v>
      </c>
      <c r="P1217" s="62" t="s">
        <v>615</v>
      </c>
      <c r="Q1217" s="62" t="s">
        <v>594</v>
      </c>
      <c r="R1217" s="62" t="s">
        <v>613</v>
      </c>
      <c r="S1217" s="62" t="s">
        <v>596</v>
      </c>
      <c r="T1217" s="62" t="s">
        <v>615</v>
      </c>
      <c r="U1217" s="62" t="s">
        <v>613</v>
      </c>
      <c r="V1217" s="62" t="s">
        <v>614</v>
      </c>
      <c r="W1217" s="62" t="s">
        <v>615</v>
      </c>
      <c r="X1217" s="62" t="s">
        <v>614</v>
      </c>
      <c r="Y1217" s="62" t="s">
        <v>615</v>
      </c>
      <c r="Z1217" s="62" t="s">
        <v>615</v>
      </c>
      <c r="AA1217" s="62" t="s">
        <v>613</v>
      </c>
      <c r="AB1217" s="62" t="s">
        <v>614</v>
      </c>
      <c r="AC1217" s="62" t="s">
        <v>615</v>
      </c>
      <c r="AD1217" s="63" t="s">
        <v>614</v>
      </c>
      <c r="AE1217" s="63" t="s">
        <v>615</v>
      </c>
      <c r="AF1217" s="63" t="s">
        <v>615</v>
      </c>
      <c r="AG1217" s="62" t="s">
        <v>614</v>
      </c>
      <c r="AH1217" s="62" t="s">
        <v>615</v>
      </c>
      <c r="AI1217" s="62" t="s">
        <v>615</v>
      </c>
      <c r="AJ1217" s="62" t="s">
        <v>615</v>
      </c>
      <c r="AK1217" s="64" t="s">
        <v>616</v>
      </c>
      <c r="AL1217" s="62" t="s">
        <v>578</v>
      </c>
      <c r="AM1217" s="62" t="s">
        <v>613</v>
      </c>
      <c r="AN1217" s="62" t="s">
        <v>614</v>
      </c>
      <c r="AO1217" s="62" t="s">
        <v>615</v>
      </c>
      <c r="AP1217" s="62" t="s">
        <v>578</v>
      </c>
      <c r="AQ1217" s="62" t="s">
        <v>613</v>
      </c>
      <c r="AR1217" s="62" t="s">
        <v>614</v>
      </c>
      <c r="AS1217" s="62" t="s">
        <v>615</v>
      </c>
      <c r="AT1217" s="62" t="s">
        <v>613</v>
      </c>
      <c r="AU1217" s="63" t="s">
        <v>614</v>
      </c>
      <c r="AV1217" s="62" t="s">
        <v>615</v>
      </c>
      <c r="AW1217" s="62" t="s">
        <v>614</v>
      </c>
      <c r="AX1217" s="62" t="s">
        <v>615</v>
      </c>
      <c r="AY1217" s="62" t="s">
        <v>615</v>
      </c>
      <c r="AZ1217" s="62" t="s">
        <v>578</v>
      </c>
      <c r="BA1217" s="62" t="s">
        <v>613</v>
      </c>
      <c r="BB1217" s="62" t="s">
        <v>614</v>
      </c>
      <c r="BC1217" s="62" t="s">
        <v>615</v>
      </c>
      <c r="BD1217" s="62" t="s">
        <v>613</v>
      </c>
      <c r="BE1217" s="62" t="s">
        <v>617</v>
      </c>
      <c r="BF1217" s="62" t="s">
        <v>615</v>
      </c>
      <c r="BG1217" s="62" t="s">
        <v>614</v>
      </c>
      <c r="BH1217" s="62" t="s">
        <v>615</v>
      </c>
      <c r="BI1217" s="62" t="s">
        <v>615</v>
      </c>
      <c r="BJ1217" s="62" t="s">
        <v>613</v>
      </c>
      <c r="BK1217" s="62" t="s">
        <v>614</v>
      </c>
      <c r="BL1217" s="62" t="s">
        <v>615</v>
      </c>
      <c r="BM1217" s="63" t="s">
        <v>614</v>
      </c>
      <c r="BN1217" s="63" t="s">
        <v>615</v>
      </c>
      <c r="BO1217" s="63" t="s">
        <v>615</v>
      </c>
      <c r="BP1217" s="62" t="s">
        <v>614</v>
      </c>
      <c r="BQ1217" s="62" t="s">
        <v>615</v>
      </c>
      <c r="BR1217" s="62" t="s">
        <v>615</v>
      </c>
      <c r="BS1217" s="65" t="s">
        <v>615</v>
      </c>
      <c r="BT1217" s="62" t="s">
        <v>579</v>
      </c>
      <c r="BU1217" s="66" t="s">
        <v>580</v>
      </c>
      <c r="BV1217" s="66" t="s">
        <v>580</v>
      </c>
      <c r="BW1217" s="66" t="s">
        <v>580</v>
      </c>
      <c r="BX1217" s="66" t="s">
        <v>591</v>
      </c>
      <c r="BY1217" s="66" t="s">
        <v>591</v>
      </c>
      <c r="BZ1217" s="66" t="s">
        <v>591</v>
      </c>
      <c r="CA1217" s="66" t="s">
        <v>608</v>
      </c>
      <c r="CB1217" s="66" t="s">
        <v>579</v>
      </c>
      <c r="CC1217" s="66" t="s">
        <v>580</v>
      </c>
      <c r="CD1217" s="66" t="s">
        <v>580</v>
      </c>
      <c r="CE1217" s="66" t="s">
        <v>580</v>
      </c>
      <c r="CF1217" s="66" t="s">
        <v>591</v>
      </c>
      <c r="CG1217" s="66" t="s">
        <v>591</v>
      </c>
      <c r="CH1217" s="66" t="s">
        <v>591</v>
      </c>
      <c r="CI1217" s="66" t="s">
        <v>608</v>
      </c>
      <c r="CJ1217" s="66" t="s">
        <v>607</v>
      </c>
      <c r="CK1217" s="66" t="s">
        <v>607</v>
      </c>
      <c r="CL1217" s="66" t="s">
        <v>607</v>
      </c>
      <c r="CM1217" s="66" t="s">
        <v>607</v>
      </c>
      <c r="CN1217" s="66" t="s">
        <v>607</v>
      </c>
      <c r="CO1217" s="66" t="s">
        <v>607</v>
      </c>
      <c r="CP1217" s="66" t="s">
        <v>607</v>
      </c>
      <c r="CQ1217" s="66"/>
      <c r="CR1217" s="66"/>
      <c r="CS1217" s="66"/>
      <c r="CT1217" s="66"/>
      <c r="CU1217" s="66" t="s">
        <v>607</v>
      </c>
      <c r="CV1217" s="66" t="s">
        <v>607</v>
      </c>
      <c r="CW1217" s="66" t="s">
        <v>607</v>
      </c>
      <c r="CX1217" s="66" t="s">
        <v>607</v>
      </c>
      <c r="CY1217" s="66" t="s">
        <v>607</v>
      </c>
      <c r="CZ1217" s="66" t="s">
        <v>607</v>
      </c>
      <c r="DA1217" s="66" t="s">
        <v>607</v>
      </c>
      <c r="DB1217" s="66"/>
      <c r="DC1217" s="66"/>
      <c r="DD1217" s="66"/>
      <c r="DE1217" s="66"/>
      <c r="DF1217" s="66"/>
      <c r="DG1217" s="66"/>
      <c r="DH1217" s="66"/>
      <c r="DI1217" s="66"/>
      <c r="DJ1217" s="66"/>
      <c r="DK1217" s="66"/>
      <c r="DL1217" s="66"/>
      <c r="DM1217" s="66"/>
      <c r="DN1217" s="66"/>
      <c r="DO1217" s="66"/>
      <c r="DP1217" s="66"/>
      <c r="DQ1217" s="66"/>
      <c r="DR1217" s="66"/>
      <c r="DS1217" s="66"/>
      <c r="DT1217" s="66"/>
      <c r="DU1217" s="66"/>
      <c r="DV1217" s="66"/>
      <c r="DW1217" s="66"/>
      <c r="DX1217" s="66"/>
      <c r="DY1217" s="66"/>
      <c r="DZ1217" s="66"/>
      <c r="EA1217" s="66"/>
      <c r="EB1217" s="66"/>
      <c r="EC1217" s="66"/>
      <c r="ED1217" s="66"/>
      <c r="EE1217" s="66"/>
      <c r="EF1217" s="66"/>
      <c r="EG1217" s="66"/>
      <c r="EH1217" s="66"/>
      <c r="EI1217" s="66"/>
      <c r="EJ1217" s="66"/>
      <c r="EK1217" s="66"/>
      <c r="EL1217" s="66"/>
      <c r="EM1217" s="66"/>
      <c r="EN1217" s="66"/>
      <c r="EO1217" s="66" t="s">
        <v>579</v>
      </c>
      <c r="EP1217" s="66" t="s">
        <v>580</v>
      </c>
      <c r="EQ1217" s="66" t="s">
        <v>580</v>
      </c>
      <c r="ER1217" s="66" t="s">
        <v>580</v>
      </c>
      <c r="ES1217" s="66" t="s">
        <v>591</v>
      </c>
      <c r="ET1217" s="66" t="s">
        <v>591</v>
      </c>
      <c r="EU1217" s="66" t="s">
        <v>591</v>
      </c>
      <c r="EV1217" s="66" t="s">
        <v>608</v>
      </c>
      <c r="EW1217" s="66" t="s">
        <v>609</v>
      </c>
      <c r="EX1217" s="66"/>
      <c r="EY1217" s="66" t="s">
        <v>608</v>
      </c>
      <c r="EZ1217" s="66" t="s">
        <v>608</v>
      </c>
      <c r="FA1217" s="66" t="s">
        <v>609</v>
      </c>
    </row>
    <row r="1218" spans="1:157" ht="14.4" x14ac:dyDescent="0.3">
      <c r="A1218" s="67" t="s">
        <v>618</v>
      </c>
      <c r="B1218" s="68">
        <v>1102</v>
      </c>
      <c r="C1218" s="69">
        <v>1479</v>
      </c>
      <c r="D1218" s="69">
        <v>1479</v>
      </c>
      <c r="E1218" s="69">
        <v>1479</v>
      </c>
      <c r="F1218" s="69">
        <v>1479</v>
      </c>
      <c r="G1218" s="69">
        <v>1479</v>
      </c>
      <c r="H1218" s="188">
        <v>1479</v>
      </c>
      <c r="I1218" s="71">
        <v>1479</v>
      </c>
      <c r="J1218" s="71">
        <v>1479</v>
      </c>
      <c r="K1218" s="71">
        <v>1479</v>
      </c>
      <c r="L1218" s="71">
        <v>1479</v>
      </c>
      <c r="M1218" s="71">
        <v>1479</v>
      </c>
      <c r="N1218" s="71">
        <v>1479</v>
      </c>
      <c r="O1218" s="71">
        <v>1479</v>
      </c>
      <c r="P1218" s="71">
        <v>1479</v>
      </c>
      <c r="Q1218" s="71">
        <v>2043</v>
      </c>
      <c r="R1218" s="71">
        <v>2043</v>
      </c>
      <c r="S1218" s="71">
        <v>2043</v>
      </c>
      <c r="T1218" s="71">
        <v>2043</v>
      </c>
      <c r="U1218" s="71">
        <v>2043</v>
      </c>
      <c r="V1218" s="71">
        <v>2043</v>
      </c>
      <c r="W1218" s="71">
        <v>2043</v>
      </c>
      <c r="X1218" s="71">
        <v>2043</v>
      </c>
      <c r="Y1218" s="71">
        <v>2043</v>
      </c>
      <c r="Z1218" s="71">
        <v>2043</v>
      </c>
      <c r="AA1218" s="71">
        <v>2043</v>
      </c>
      <c r="AB1218" s="71">
        <v>2043</v>
      </c>
      <c r="AC1218" s="71">
        <v>2043</v>
      </c>
      <c r="AD1218" s="71">
        <v>2043</v>
      </c>
      <c r="AE1218" s="71">
        <v>2043</v>
      </c>
      <c r="AF1218" s="71">
        <v>2043</v>
      </c>
      <c r="AG1218" s="71">
        <v>2043</v>
      </c>
      <c r="AH1218" s="71">
        <v>2043</v>
      </c>
      <c r="AI1218" s="71">
        <v>2043</v>
      </c>
      <c r="AJ1218" s="71">
        <v>2043</v>
      </c>
      <c r="AK1218" s="71">
        <v>1102</v>
      </c>
      <c r="AL1218" s="71">
        <v>1479</v>
      </c>
      <c r="AM1218" s="71">
        <v>1479</v>
      </c>
      <c r="AN1218" s="71">
        <v>1479</v>
      </c>
      <c r="AO1218" s="71">
        <v>1479</v>
      </c>
      <c r="AP1218" s="71">
        <v>1479</v>
      </c>
      <c r="AQ1218" s="71">
        <v>1479</v>
      </c>
      <c r="AR1218" s="71">
        <v>1479</v>
      </c>
      <c r="AS1218" s="71">
        <v>1479</v>
      </c>
      <c r="AT1218" s="71">
        <v>1479</v>
      </c>
      <c r="AU1218" s="71">
        <v>1479</v>
      </c>
      <c r="AV1218" s="71">
        <v>1479</v>
      </c>
      <c r="AW1218" s="71">
        <v>1479</v>
      </c>
      <c r="AX1218" s="71">
        <v>1479</v>
      </c>
      <c r="AY1218" s="71">
        <v>1479</v>
      </c>
      <c r="AZ1218" s="71">
        <v>2043</v>
      </c>
      <c r="BA1218" s="71">
        <v>2043</v>
      </c>
      <c r="BB1218" s="71">
        <v>2043</v>
      </c>
      <c r="BC1218" s="71">
        <v>2043</v>
      </c>
      <c r="BD1218" s="71">
        <v>2043</v>
      </c>
      <c r="BE1218" s="71">
        <v>2043</v>
      </c>
      <c r="BF1218" s="71">
        <v>2043</v>
      </c>
      <c r="BG1218" s="71">
        <v>2043</v>
      </c>
      <c r="BH1218" s="71">
        <v>2043</v>
      </c>
      <c r="BI1218" s="71">
        <v>2043</v>
      </c>
      <c r="BJ1218" s="71">
        <v>2043</v>
      </c>
      <c r="BK1218" s="71">
        <v>2043</v>
      </c>
      <c r="BL1218" s="71">
        <v>2043</v>
      </c>
      <c r="BM1218" s="71">
        <v>2043</v>
      </c>
      <c r="BN1218" s="71">
        <v>2043</v>
      </c>
      <c r="BO1218" s="71">
        <v>2043</v>
      </c>
      <c r="BP1218" s="71">
        <v>2043</v>
      </c>
      <c r="BQ1218" s="71">
        <v>2043</v>
      </c>
      <c r="BR1218" s="71">
        <v>2043</v>
      </c>
      <c r="BS1218" s="71">
        <v>2043</v>
      </c>
      <c r="BT1218" s="69">
        <v>2043</v>
      </c>
      <c r="BU1218" s="69">
        <v>2043</v>
      </c>
      <c r="BV1218" s="69">
        <v>2043</v>
      </c>
      <c r="BW1218" s="69">
        <v>2043</v>
      </c>
      <c r="BX1218" s="69">
        <v>2043</v>
      </c>
      <c r="BY1218" s="70">
        <v>2043</v>
      </c>
      <c r="BZ1218" s="71">
        <v>2043</v>
      </c>
      <c r="CA1218" s="71">
        <v>2043</v>
      </c>
      <c r="CB1218" s="71">
        <v>2043</v>
      </c>
      <c r="CC1218" s="71">
        <v>2043</v>
      </c>
      <c r="CD1218" s="71">
        <v>2043</v>
      </c>
      <c r="CE1218" s="71">
        <v>2043</v>
      </c>
      <c r="CF1218" s="71">
        <v>2043</v>
      </c>
      <c r="CG1218" s="71">
        <v>2043</v>
      </c>
      <c r="CH1218" s="71">
        <v>2043</v>
      </c>
      <c r="CI1218" s="71">
        <v>2043</v>
      </c>
      <c r="CJ1218" s="71">
        <v>2364</v>
      </c>
      <c r="CK1218" s="71">
        <v>2364</v>
      </c>
      <c r="CL1218" s="71">
        <v>2364</v>
      </c>
      <c r="CM1218" s="71">
        <v>2364</v>
      </c>
      <c r="CN1218" s="71">
        <v>2364</v>
      </c>
      <c r="CO1218" s="71">
        <v>2364</v>
      </c>
      <c r="CP1218" s="71">
        <v>2364</v>
      </c>
      <c r="CQ1218" s="71">
        <v>2364</v>
      </c>
      <c r="CR1218" s="71">
        <v>2364</v>
      </c>
      <c r="CS1218" s="71">
        <v>2718.6</v>
      </c>
      <c r="CT1218" s="71">
        <v>2718.6</v>
      </c>
      <c r="CU1218" s="71">
        <v>2364</v>
      </c>
      <c r="CV1218" s="71">
        <v>2364</v>
      </c>
      <c r="CW1218" s="71">
        <v>2364</v>
      </c>
      <c r="CX1218" s="71">
        <v>2364</v>
      </c>
      <c r="CY1218" s="71">
        <v>2364</v>
      </c>
      <c r="CZ1218" s="71">
        <v>2364</v>
      </c>
      <c r="DA1218" s="71">
        <v>2364</v>
      </c>
      <c r="DB1218" s="71">
        <v>2364</v>
      </c>
      <c r="DC1218" s="71">
        <v>2364</v>
      </c>
      <c r="DD1218" s="71">
        <v>2718.6</v>
      </c>
      <c r="DE1218" s="71">
        <v>2718.6</v>
      </c>
      <c r="DF1218" s="71">
        <v>1479</v>
      </c>
      <c r="DG1218" s="71">
        <v>2043</v>
      </c>
      <c r="DH1218" s="71">
        <v>2043</v>
      </c>
      <c r="DI1218" s="71">
        <v>2043</v>
      </c>
      <c r="DJ1218" s="71">
        <v>2043</v>
      </c>
      <c r="DK1218" s="71">
        <v>2043</v>
      </c>
      <c r="DL1218" s="71">
        <v>2043</v>
      </c>
      <c r="DM1218" s="71">
        <v>2043</v>
      </c>
      <c r="DN1218" s="71">
        <v>2043</v>
      </c>
      <c r="DO1218" s="71">
        <v>2043</v>
      </c>
      <c r="DP1218" s="71">
        <v>2043</v>
      </c>
      <c r="DQ1218" s="71">
        <v>2043</v>
      </c>
      <c r="DR1218" s="71">
        <v>2043</v>
      </c>
      <c r="DS1218" s="71">
        <v>2043</v>
      </c>
      <c r="DT1218" s="71">
        <v>2043</v>
      </c>
      <c r="DU1218" s="71">
        <v>2364</v>
      </c>
      <c r="DV1218" s="71">
        <v>2364</v>
      </c>
      <c r="DW1218" s="71">
        <v>2364</v>
      </c>
      <c r="DX1218" s="71">
        <v>2364</v>
      </c>
      <c r="DY1218" s="71">
        <v>2364</v>
      </c>
      <c r="DZ1218" s="71">
        <v>2364</v>
      </c>
      <c r="EA1218" s="71">
        <v>2364</v>
      </c>
      <c r="EB1218" s="71">
        <v>2364</v>
      </c>
      <c r="EC1218" s="71">
        <v>2364</v>
      </c>
      <c r="ED1218" s="71">
        <v>2364</v>
      </c>
      <c r="EE1218" s="71">
        <v>2364</v>
      </c>
      <c r="EF1218" s="71">
        <v>2364</v>
      </c>
      <c r="EG1218" s="71">
        <v>2364</v>
      </c>
      <c r="EH1218" s="71">
        <v>2364</v>
      </c>
      <c r="EI1218" s="71">
        <v>2364</v>
      </c>
      <c r="EJ1218" s="71">
        <v>2364</v>
      </c>
      <c r="EK1218" s="71">
        <v>2364</v>
      </c>
      <c r="EL1218" s="71">
        <v>2364</v>
      </c>
      <c r="EM1218" s="71">
        <v>2364</v>
      </c>
      <c r="EN1218" s="71">
        <v>2364</v>
      </c>
      <c r="EO1218" s="71">
        <v>2364</v>
      </c>
      <c r="EP1218" s="71">
        <v>2364</v>
      </c>
      <c r="EQ1218" s="71">
        <v>2364</v>
      </c>
      <c r="ER1218" s="71">
        <v>2364</v>
      </c>
      <c r="ES1218" s="71">
        <v>2364</v>
      </c>
      <c r="ET1218" s="71">
        <v>2364</v>
      </c>
      <c r="EU1218" s="71">
        <v>2364</v>
      </c>
      <c r="EV1218" s="71">
        <v>2364</v>
      </c>
      <c r="EW1218" s="71">
        <v>2718.6</v>
      </c>
      <c r="EX1218" s="71">
        <v>1479</v>
      </c>
      <c r="EY1218" s="71">
        <v>2364</v>
      </c>
      <c r="EZ1218" s="71">
        <v>2364</v>
      </c>
      <c r="FA1218" s="71">
        <v>2718.6</v>
      </c>
    </row>
    <row r="1219" spans="1:157" ht="14.4" x14ac:dyDescent="0.3">
      <c r="A1219" s="171" t="s">
        <v>619</v>
      </c>
      <c r="B1219" s="172">
        <v>0</v>
      </c>
      <c r="C1219" s="173">
        <v>1329.4015026138061</v>
      </c>
      <c r="D1219" s="173">
        <v>1085.4082488771494</v>
      </c>
      <c r="E1219" s="173">
        <v>523.32496305816335</v>
      </c>
      <c r="F1219" s="173">
        <v>0</v>
      </c>
      <c r="G1219" s="173">
        <v>2658.8030052276122</v>
      </c>
      <c r="H1219" s="204">
        <v>2414.8097514909555</v>
      </c>
      <c r="I1219" s="175">
        <v>1852.7264656719694</v>
      </c>
      <c r="J1219" s="175">
        <v>1329.4015026138061</v>
      </c>
      <c r="K1219" s="175">
        <v>2170.8164977542988</v>
      </c>
      <c r="L1219" s="175">
        <v>1608.7332119353127</v>
      </c>
      <c r="M1219" s="175">
        <v>1085.4082488771494</v>
      </c>
      <c r="N1219" s="175">
        <v>1046.6499261163267</v>
      </c>
      <c r="O1219" s="175">
        <v>523.32496305816335</v>
      </c>
      <c r="P1219" s="175">
        <v>0</v>
      </c>
      <c r="Q1219" s="175">
        <v>3988.2045078414185</v>
      </c>
      <c r="R1219" s="175">
        <v>3744.2112541047618</v>
      </c>
      <c r="S1219" s="175">
        <v>3182.1279682857758</v>
      </c>
      <c r="T1219" s="175">
        <v>2658.8030052276122</v>
      </c>
      <c r="U1219" s="175">
        <v>3500.2180003681051</v>
      </c>
      <c r="V1219" s="175">
        <v>2938.1347145491191</v>
      </c>
      <c r="W1219" s="175">
        <v>2414.8097514909555</v>
      </c>
      <c r="X1219" s="175">
        <v>2376.051428730133</v>
      </c>
      <c r="Y1219" s="175">
        <v>1852.7264656719694</v>
      </c>
      <c r="Z1219" s="175">
        <v>1329.4015026138061</v>
      </c>
      <c r="AA1219" s="175">
        <v>3256.2247466314484</v>
      </c>
      <c r="AB1219" s="175">
        <v>2694.1414608124624</v>
      </c>
      <c r="AC1219" s="175">
        <v>2170.8164977542988</v>
      </c>
      <c r="AD1219" s="175">
        <v>2132.0581749934763</v>
      </c>
      <c r="AE1219" s="175">
        <v>1608.7332119353127</v>
      </c>
      <c r="AF1219" s="175">
        <v>1085.4082488771494</v>
      </c>
      <c r="AG1219" s="175">
        <v>1569.97488917449</v>
      </c>
      <c r="AH1219" s="175">
        <v>1046.6499261163267</v>
      </c>
      <c r="AI1219" s="175">
        <v>523.32496305816335</v>
      </c>
      <c r="AJ1219" s="175">
        <v>0</v>
      </c>
      <c r="AK1219" s="175">
        <v>0</v>
      </c>
      <c r="AL1219" s="175">
        <v>1329.4015026138061</v>
      </c>
      <c r="AM1219" s="175">
        <v>1085.4082488771494</v>
      </c>
      <c r="AN1219" s="175">
        <v>523.32496305816335</v>
      </c>
      <c r="AO1219" s="175">
        <v>0</v>
      </c>
      <c r="AP1219" s="175">
        <v>2658.8030052276122</v>
      </c>
      <c r="AQ1219" s="175">
        <v>2414.8097514909555</v>
      </c>
      <c r="AR1219" s="175">
        <v>1852.7264656719694</v>
      </c>
      <c r="AS1219" s="175">
        <v>1329.4015026138061</v>
      </c>
      <c r="AT1219" s="175">
        <v>2170.8164977542988</v>
      </c>
      <c r="AU1219" s="175">
        <v>1608.7332119353127</v>
      </c>
      <c r="AV1219" s="175">
        <v>1085.4082488771494</v>
      </c>
      <c r="AW1219" s="175">
        <v>1046.6499261163267</v>
      </c>
      <c r="AX1219" s="175">
        <v>523.32496305816335</v>
      </c>
      <c r="AY1219" s="175">
        <v>0</v>
      </c>
      <c r="AZ1219" s="175">
        <v>3988.2045078414185</v>
      </c>
      <c r="BA1219" s="175">
        <v>3744.2112541047618</v>
      </c>
      <c r="BB1219" s="175">
        <v>3182.1279682857758</v>
      </c>
      <c r="BC1219" s="175">
        <v>2658.8030052276122</v>
      </c>
      <c r="BD1219" s="175">
        <v>3500.2180003681051</v>
      </c>
      <c r="BE1219" s="175">
        <v>2938.1347145491191</v>
      </c>
      <c r="BF1219" s="175">
        <v>2414.8097514909555</v>
      </c>
      <c r="BG1219" s="175">
        <v>2376.051428730133</v>
      </c>
      <c r="BH1219" s="175">
        <v>1852.7264656719694</v>
      </c>
      <c r="BI1219" s="175">
        <v>1329.4015026138061</v>
      </c>
      <c r="BJ1219" s="175">
        <v>3256.2247466314484</v>
      </c>
      <c r="BK1219" s="175">
        <v>2694.1414608124624</v>
      </c>
      <c r="BL1219" s="175">
        <v>2170.8164977542988</v>
      </c>
      <c r="BM1219" s="175">
        <v>2132.0581749934763</v>
      </c>
      <c r="BN1219" s="175">
        <v>1608.7332119353127</v>
      </c>
      <c r="BO1219" s="175">
        <v>1085.4082488771494</v>
      </c>
      <c r="BP1219" s="175">
        <v>1569.97488917449</v>
      </c>
      <c r="BQ1219" s="175">
        <v>1046.6499261163267</v>
      </c>
      <c r="BR1219" s="175">
        <v>523.32496305816335</v>
      </c>
      <c r="BS1219" s="175">
        <v>0</v>
      </c>
      <c r="BT1219" s="173">
        <v>4829.619502981911</v>
      </c>
      <c r="BU1219" s="173">
        <v>4267.5362171629249</v>
      </c>
      <c r="BV1219" s="173">
        <v>4023.5429634262682</v>
      </c>
      <c r="BW1219" s="173">
        <v>3461.4596776072822</v>
      </c>
      <c r="BX1219" s="173">
        <v>2132.0581749934763</v>
      </c>
      <c r="BY1219" s="174">
        <v>1608.7332119353127</v>
      </c>
      <c r="BZ1219" s="175">
        <v>1046.6499261163267</v>
      </c>
      <c r="CA1219" s="175">
        <v>3052.7999534605001</v>
      </c>
      <c r="CB1219" s="175">
        <v>4829.619502981911</v>
      </c>
      <c r="CC1219" s="175">
        <v>4267.5362171629249</v>
      </c>
      <c r="CD1219" s="175">
        <v>4023.5429634262682</v>
      </c>
      <c r="CE1219" s="175">
        <v>3461.4596776072822</v>
      </c>
      <c r="CF1219" s="175">
        <v>2132.0581749934763</v>
      </c>
      <c r="CG1219" s="175">
        <v>1608.7332119353127</v>
      </c>
      <c r="CH1219" s="175">
        <v>1046.6499261163267</v>
      </c>
      <c r="CI1219" s="175">
        <v>3052.7999534605001</v>
      </c>
      <c r="CJ1219" s="175">
        <v>5352.9444660400741</v>
      </c>
      <c r="CK1219" s="175">
        <v>4546.8679264844322</v>
      </c>
      <c r="CL1219" s="175">
        <v>3740.7913869287886</v>
      </c>
      <c r="CM1219" s="175">
        <v>3217.4664238706255</v>
      </c>
      <c r="CN1219" s="175">
        <v>2132.0581749934763</v>
      </c>
      <c r="CO1219" s="175">
        <v>1569.97488917449</v>
      </c>
      <c r="CP1219" s="175">
        <v>1046.6499261163267</v>
      </c>
      <c r="CQ1219" s="175">
        <v>3086.679027658316</v>
      </c>
      <c r="CR1219" s="175">
        <v>4115.5720368777547</v>
      </c>
      <c r="CS1219" s="175">
        <v>5144.4650460971934</v>
      </c>
      <c r="CT1219" s="175">
        <v>6173.3580553166321</v>
      </c>
      <c r="CU1219" s="175">
        <v>5352.9444660400741</v>
      </c>
      <c r="CV1219" s="175">
        <v>4546.8679264844322</v>
      </c>
      <c r="CW1219" s="175">
        <v>3740.7913869287886</v>
      </c>
      <c r="CX1219" s="175">
        <v>3217.4664238706255</v>
      </c>
      <c r="CY1219" s="175">
        <v>2132.0581749934763</v>
      </c>
      <c r="CZ1219" s="175">
        <v>1569.97488917449</v>
      </c>
      <c r="DA1219" s="175">
        <v>1046.6499261163267</v>
      </c>
      <c r="DB1219" s="175">
        <v>3086.679027658316</v>
      </c>
      <c r="DC1219" s="175">
        <v>4115.5720368777547</v>
      </c>
      <c r="DD1219" s="175">
        <v>5144.4650460971934</v>
      </c>
      <c r="DE1219" s="175">
        <v>6173.3580553166321</v>
      </c>
      <c r="DF1219" s="175">
        <v>0</v>
      </c>
      <c r="DG1219" s="175">
        <v>1329.4015026138061</v>
      </c>
      <c r="DH1219" s="175">
        <v>1085.4082488771494</v>
      </c>
      <c r="DI1219" s="175">
        <v>523.32496305816335</v>
      </c>
      <c r="DJ1219" s="175">
        <v>0</v>
      </c>
      <c r="DK1219" s="175">
        <v>2658.8030052276122</v>
      </c>
      <c r="DL1219" s="175">
        <v>2414.8097514909555</v>
      </c>
      <c r="DM1219" s="175">
        <v>1852.7264656719694</v>
      </c>
      <c r="DN1219" s="175">
        <v>1329.4015026138061</v>
      </c>
      <c r="DO1219" s="175">
        <v>2170.8164977542988</v>
      </c>
      <c r="DP1219" s="175">
        <v>1608.7332119353127</v>
      </c>
      <c r="DQ1219" s="175">
        <v>1085.4082488771494</v>
      </c>
      <c r="DR1219" s="175">
        <v>1046.6499261163267</v>
      </c>
      <c r="DS1219" s="175">
        <v>523.32496305816335</v>
      </c>
      <c r="DT1219" s="175">
        <v>0</v>
      </c>
      <c r="DU1219" s="175">
        <v>3988.2045078414185</v>
      </c>
      <c r="DV1219" s="175">
        <v>3744.2112541047618</v>
      </c>
      <c r="DW1219" s="175">
        <v>3182.1279682857758</v>
      </c>
      <c r="DX1219" s="175">
        <v>2658.8030052276122</v>
      </c>
      <c r="DY1219" s="175">
        <v>3500.2180003681051</v>
      </c>
      <c r="DZ1219" s="175">
        <v>2938.1347145491191</v>
      </c>
      <c r="EA1219" s="175">
        <v>2414.8097514909555</v>
      </c>
      <c r="EB1219" s="175">
        <v>2376.051428730133</v>
      </c>
      <c r="EC1219" s="175">
        <v>1852.7264656719694</v>
      </c>
      <c r="ED1219" s="175">
        <v>1329.4015026138061</v>
      </c>
      <c r="EE1219" s="175">
        <v>3256.2247466314484</v>
      </c>
      <c r="EF1219" s="175">
        <v>2694.1414608124624</v>
      </c>
      <c r="EG1219" s="175">
        <v>2170.8164977542988</v>
      </c>
      <c r="EH1219" s="175">
        <v>2132.0581749934763</v>
      </c>
      <c r="EI1219" s="175">
        <v>1608.7332119353127</v>
      </c>
      <c r="EJ1219" s="175">
        <v>1085.4082488771494</v>
      </c>
      <c r="EK1219" s="175">
        <v>1569.97488917449</v>
      </c>
      <c r="EL1219" s="175">
        <v>1046.6499261163267</v>
      </c>
      <c r="EM1219" s="175">
        <v>523.32496305816335</v>
      </c>
      <c r="EN1219" s="175">
        <v>0</v>
      </c>
      <c r="EO1219" s="175">
        <v>4829.619502981911</v>
      </c>
      <c r="EP1219" s="175">
        <v>4267.5362171629249</v>
      </c>
      <c r="EQ1219" s="175">
        <v>4023.5429634262682</v>
      </c>
      <c r="ER1219" s="175">
        <v>3461.4596776072822</v>
      </c>
      <c r="ES1219" s="175">
        <v>2132.0581749934763</v>
      </c>
      <c r="ET1219" s="175">
        <v>1608.7332119353127</v>
      </c>
      <c r="EU1219" s="175">
        <v>1046.6499261163267</v>
      </c>
      <c r="EV1219" s="175">
        <v>3052.7999534605001</v>
      </c>
      <c r="EW1219" s="175">
        <v>4070.3999379473335</v>
      </c>
      <c r="EX1219" s="175">
        <v>0</v>
      </c>
      <c r="EY1219" s="175">
        <v>734.53367863727976</v>
      </c>
      <c r="EZ1219" s="175">
        <v>1469.0673572745593</v>
      </c>
      <c r="FA1219" s="175">
        <v>2203.60103591184</v>
      </c>
    </row>
    <row r="1220" spans="1:157" ht="14.4" x14ac:dyDescent="0.3">
      <c r="A1220" s="171" t="s">
        <v>620</v>
      </c>
      <c r="B1220" s="172">
        <v>244.43999999999997</v>
      </c>
      <c r="C1220" s="173">
        <v>362.61500000000001</v>
      </c>
      <c r="D1220" s="173">
        <v>370.81000000000006</v>
      </c>
      <c r="E1220" s="173">
        <v>437.14</v>
      </c>
      <c r="F1220" s="173">
        <v>463.26499999999999</v>
      </c>
      <c r="G1220" s="173">
        <v>478.38</v>
      </c>
      <c r="H1220" s="204">
        <v>486.20249999999999</v>
      </c>
      <c r="I1220" s="175">
        <v>549.51749999999993</v>
      </c>
      <c r="J1220" s="175">
        <v>574.45499999999993</v>
      </c>
      <c r="K1220" s="175">
        <v>494.02500000000003</v>
      </c>
      <c r="L1220" s="175">
        <v>557.34</v>
      </c>
      <c r="M1220" s="175">
        <v>582.27750000000003</v>
      </c>
      <c r="N1220" s="175">
        <v>620.65499999999997</v>
      </c>
      <c r="O1220" s="175">
        <v>645.59249999999997</v>
      </c>
      <c r="P1220" s="175">
        <v>670.53</v>
      </c>
      <c r="Q1220" s="175">
        <v>581.54999999999995</v>
      </c>
      <c r="R1220" s="175">
        <v>589</v>
      </c>
      <c r="S1220" s="175">
        <v>649.29999999999995</v>
      </c>
      <c r="T1220" s="175">
        <v>673.05</v>
      </c>
      <c r="U1220" s="175">
        <v>596.44999999999993</v>
      </c>
      <c r="V1220" s="175">
        <v>656.75</v>
      </c>
      <c r="W1220" s="175">
        <v>680.5</v>
      </c>
      <c r="X1220" s="175">
        <v>717.05</v>
      </c>
      <c r="Y1220" s="175">
        <v>740.8</v>
      </c>
      <c r="Z1220" s="175">
        <v>764.55</v>
      </c>
      <c r="AA1220" s="175">
        <v>603.9</v>
      </c>
      <c r="AB1220" s="175">
        <v>664.2</v>
      </c>
      <c r="AC1220" s="175">
        <v>687.95</v>
      </c>
      <c r="AD1220" s="175">
        <v>724.5</v>
      </c>
      <c r="AE1220" s="175">
        <v>748.25</v>
      </c>
      <c r="AF1220" s="175">
        <v>772</v>
      </c>
      <c r="AG1220" s="175">
        <v>784.8</v>
      </c>
      <c r="AH1220" s="175">
        <v>808.55</v>
      </c>
      <c r="AI1220" s="175">
        <v>832.3</v>
      </c>
      <c r="AJ1220" s="175">
        <v>856.05</v>
      </c>
      <c r="AK1220" s="175">
        <v>482.13</v>
      </c>
      <c r="AL1220" s="175">
        <v>592.46249999999998</v>
      </c>
      <c r="AM1220" s="175">
        <v>600.28499999999997</v>
      </c>
      <c r="AN1220" s="175">
        <v>663.6</v>
      </c>
      <c r="AO1220" s="175">
        <v>688.53750000000002</v>
      </c>
      <c r="AP1220" s="175">
        <v>690.2</v>
      </c>
      <c r="AQ1220" s="175">
        <v>697.65</v>
      </c>
      <c r="AR1220" s="175">
        <v>757.95</v>
      </c>
      <c r="AS1220" s="175">
        <v>781.7</v>
      </c>
      <c r="AT1220" s="175">
        <v>705.09999999999991</v>
      </c>
      <c r="AU1220" s="175">
        <v>765.39999999999986</v>
      </c>
      <c r="AV1220" s="175">
        <v>789.14999999999986</v>
      </c>
      <c r="AW1220" s="175">
        <v>825.7</v>
      </c>
      <c r="AX1220" s="175">
        <v>849.45</v>
      </c>
      <c r="AY1220" s="175">
        <v>873.2</v>
      </c>
      <c r="AZ1220" s="175">
        <v>775.34250000000009</v>
      </c>
      <c r="BA1220" s="175">
        <v>782.42</v>
      </c>
      <c r="BB1220" s="175">
        <v>839.70500000000004</v>
      </c>
      <c r="BC1220" s="175">
        <v>862.26750000000004</v>
      </c>
      <c r="BD1220" s="175">
        <v>789.49749999999995</v>
      </c>
      <c r="BE1220" s="175">
        <v>846.78249999999991</v>
      </c>
      <c r="BF1220" s="175">
        <v>869.34499999999991</v>
      </c>
      <c r="BG1220" s="175">
        <v>904.0675</v>
      </c>
      <c r="BH1220" s="175">
        <v>926.63</v>
      </c>
      <c r="BI1220" s="175">
        <v>949.1925</v>
      </c>
      <c r="BJ1220" s="175">
        <v>796.57499999999982</v>
      </c>
      <c r="BK1220" s="175">
        <v>853.8599999999999</v>
      </c>
      <c r="BL1220" s="175">
        <v>876.4224999999999</v>
      </c>
      <c r="BM1220" s="175">
        <v>911.14499999999987</v>
      </c>
      <c r="BN1220" s="175">
        <v>933.70749999999987</v>
      </c>
      <c r="BO1220" s="175">
        <v>956.26999999999987</v>
      </c>
      <c r="BP1220" s="175">
        <v>968.43000000000006</v>
      </c>
      <c r="BQ1220" s="175">
        <v>990.99250000000006</v>
      </c>
      <c r="BR1220" s="175">
        <v>1013.5550000000001</v>
      </c>
      <c r="BS1220" s="175">
        <v>1036.1175000000001</v>
      </c>
      <c r="BT1220" s="173">
        <v>686.28</v>
      </c>
      <c r="BU1220" s="173">
        <v>743.56500000000005</v>
      </c>
      <c r="BV1220" s="173">
        <v>750.64249999999993</v>
      </c>
      <c r="BW1220" s="173">
        <v>807.9274999999999</v>
      </c>
      <c r="BX1220" s="173">
        <v>894.85249999999985</v>
      </c>
      <c r="BY1220" s="174">
        <v>917.41499999999985</v>
      </c>
      <c r="BZ1220" s="175">
        <v>974.69999999999993</v>
      </c>
      <c r="CA1220" s="175">
        <v>825.05464285714288</v>
      </c>
      <c r="CB1220" s="175">
        <v>909.15</v>
      </c>
      <c r="CC1220" s="175">
        <v>966.43500000000006</v>
      </c>
      <c r="CD1220" s="175">
        <v>973.51249999999993</v>
      </c>
      <c r="CE1220" s="175">
        <v>1030.7974999999999</v>
      </c>
      <c r="CF1220" s="175">
        <v>1117.7224999999996</v>
      </c>
      <c r="CG1220" s="175">
        <v>1140.2849999999996</v>
      </c>
      <c r="CH1220" s="175">
        <v>1197.57</v>
      </c>
      <c r="CI1220" s="175">
        <v>1047.9246428571428</v>
      </c>
      <c r="CJ1220" s="175">
        <v>870.29500000000007</v>
      </c>
      <c r="CK1220" s="175">
        <v>934.65750000000003</v>
      </c>
      <c r="CL1220" s="175">
        <v>999.01999999999987</v>
      </c>
      <c r="CM1220" s="175">
        <v>1021.5824999999999</v>
      </c>
      <c r="CN1220" s="175">
        <v>1101.43</v>
      </c>
      <c r="CO1220" s="175">
        <v>1158.7149999999997</v>
      </c>
      <c r="CP1220" s="175">
        <v>1181.2774999999997</v>
      </c>
      <c r="CQ1220" s="175">
        <v>1038.1396428571429</v>
      </c>
      <c r="CR1220" s="175">
        <v>1304.8632142857143</v>
      </c>
      <c r="CS1220" s="175">
        <v>1571.5867857142857</v>
      </c>
      <c r="CT1220" s="175">
        <v>1838.3103571428571</v>
      </c>
      <c r="CU1220" s="175">
        <v>1035.6300000000001</v>
      </c>
      <c r="CV1220" s="175">
        <v>1096.6049999999998</v>
      </c>
      <c r="CW1220" s="175">
        <v>1157.58</v>
      </c>
      <c r="CX1220" s="175">
        <v>1178.9550000000002</v>
      </c>
      <c r="CY1220" s="175">
        <v>1254.6000000000001</v>
      </c>
      <c r="CZ1220" s="175">
        <v>1308.8699999999999</v>
      </c>
      <c r="DA1220" s="175">
        <v>1330.2449999999999</v>
      </c>
      <c r="DB1220" s="175">
        <v>1194.6407142857142</v>
      </c>
      <c r="DC1220" s="175">
        <v>1461.3642857142856</v>
      </c>
      <c r="DD1220" s="175">
        <v>1728.087857142857</v>
      </c>
      <c r="DE1220" s="175">
        <v>1994.8114285714285</v>
      </c>
      <c r="DF1220" s="175">
        <v>674.1</v>
      </c>
      <c r="DG1220" s="175">
        <v>767.95</v>
      </c>
      <c r="DH1220" s="175">
        <v>775.4</v>
      </c>
      <c r="DI1220" s="175">
        <v>835.7</v>
      </c>
      <c r="DJ1220" s="175">
        <v>859.45</v>
      </c>
      <c r="DK1220" s="175">
        <v>849.20500000000004</v>
      </c>
      <c r="DL1220" s="175">
        <v>856.28250000000003</v>
      </c>
      <c r="DM1220" s="175">
        <v>913.5675</v>
      </c>
      <c r="DN1220" s="175">
        <v>936.13</v>
      </c>
      <c r="DO1220" s="175">
        <v>863.3599999999999</v>
      </c>
      <c r="DP1220" s="175">
        <v>920.64499999999987</v>
      </c>
      <c r="DQ1220" s="175">
        <v>943.20749999999987</v>
      </c>
      <c r="DR1220" s="175">
        <v>977.93000000000006</v>
      </c>
      <c r="DS1220" s="175">
        <v>1000.4925000000001</v>
      </c>
      <c r="DT1220" s="175">
        <v>1023.0550000000001</v>
      </c>
      <c r="DU1220" s="175">
        <v>968.85750000000007</v>
      </c>
      <c r="DV1220" s="175">
        <v>975.93500000000017</v>
      </c>
      <c r="DW1220" s="175">
        <v>1033.22</v>
      </c>
      <c r="DX1220" s="175">
        <v>1055.7825</v>
      </c>
      <c r="DY1220" s="175">
        <v>983.01249999999993</v>
      </c>
      <c r="DZ1220" s="175">
        <v>1040.2974999999999</v>
      </c>
      <c r="EA1220" s="175">
        <v>1062.8599999999999</v>
      </c>
      <c r="EB1220" s="175">
        <v>1097.5825</v>
      </c>
      <c r="EC1220" s="175">
        <v>1120.145</v>
      </c>
      <c r="ED1220" s="175">
        <v>1142.7075</v>
      </c>
      <c r="EE1220" s="175">
        <v>990.09</v>
      </c>
      <c r="EF1220" s="175">
        <v>1047.375</v>
      </c>
      <c r="EG1220" s="175">
        <v>1069.9375</v>
      </c>
      <c r="EH1220" s="175">
        <v>1104.6599999999999</v>
      </c>
      <c r="EI1220" s="175">
        <v>1127.2224999999999</v>
      </c>
      <c r="EJ1220" s="175">
        <v>1149.7849999999999</v>
      </c>
      <c r="EK1220" s="175">
        <v>1161.9450000000002</v>
      </c>
      <c r="EL1220" s="175">
        <v>1184.5075000000002</v>
      </c>
      <c r="EM1220" s="175">
        <v>1207.0700000000002</v>
      </c>
      <c r="EN1220" s="175">
        <v>1229.6325000000002</v>
      </c>
      <c r="EO1220" s="175">
        <v>1044.6300000000001</v>
      </c>
      <c r="EP1220" s="175">
        <v>1098.9000000000001</v>
      </c>
      <c r="EQ1220" s="175">
        <v>1105.605</v>
      </c>
      <c r="ER1220" s="175">
        <v>1159.875</v>
      </c>
      <c r="ES1220" s="175">
        <v>1242.2250000000001</v>
      </c>
      <c r="ET1220" s="175">
        <v>1263.6000000000001</v>
      </c>
      <c r="EU1220" s="175">
        <v>1317.8700000000001</v>
      </c>
      <c r="EV1220" s="175">
        <v>1176.1007142857143</v>
      </c>
      <c r="EW1220" s="175">
        <v>1506.2121428571429</v>
      </c>
      <c r="EX1220" s="175">
        <v>876.59999999999991</v>
      </c>
      <c r="EY1220" s="175">
        <v>992.01374999999985</v>
      </c>
      <c r="EZ1220" s="175">
        <v>1151.2574999999999</v>
      </c>
      <c r="FA1220" s="175">
        <v>1241.5274999999999</v>
      </c>
    </row>
    <row r="1221" spans="1:157" ht="14.4" x14ac:dyDescent="0.3">
      <c r="A1221" s="171" t="s">
        <v>621</v>
      </c>
      <c r="B1221" s="172">
        <v>297.54719381942772</v>
      </c>
      <c r="C1221" s="173">
        <v>306.53199381942773</v>
      </c>
      <c r="D1221" s="173">
        <v>306.53199381942773</v>
      </c>
      <c r="E1221" s="173">
        <v>306.53199381942773</v>
      </c>
      <c r="F1221" s="173">
        <v>297.54719381942772</v>
      </c>
      <c r="G1221" s="173">
        <v>306.53199381942773</v>
      </c>
      <c r="H1221" s="204">
        <v>306.53199381942773</v>
      </c>
      <c r="I1221" s="175">
        <v>306.53199381942773</v>
      </c>
      <c r="J1221" s="175">
        <v>306.53199381942773</v>
      </c>
      <c r="K1221" s="175">
        <v>306.53199381942773</v>
      </c>
      <c r="L1221" s="175">
        <v>306.53199381942773</v>
      </c>
      <c r="M1221" s="175">
        <v>306.53199381942773</v>
      </c>
      <c r="N1221" s="175">
        <v>306.53199381942773</v>
      </c>
      <c r="O1221" s="175">
        <v>306.53199381942773</v>
      </c>
      <c r="P1221" s="175">
        <v>297.54719381942772</v>
      </c>
      <c r="Q1221" s="175">
        <v>306.53199381942773</v>
      </c>
      <c r="R1221" s="175">
        <v>306.53199381942773</v>
      </c>
      <c r="S1221" s="175">
        <v>306.53199381942773</v>
      </c>
      <c r="T1221" s="175">
        <v>306.53199381942773</v>
      </c>
      <c r="U1221" s="175">
        <v>306.53199381942773</v>
      </c>
      <c r="V1221" s="175">
        <v>306.53199381942773</v>
      </c>
      <c r="W1221" s="175">
        <v>306.53199381942773</v>
      </c>
      <c r="X1221" s="175">
        <v>306.53199381942773</v>
      </c>
      <c r="Y1221" s="175">
        <v>306.53199381942773</v>
      </c>
      <c r="Z1221" s="175">
        <v>306.53199381942773</v>
      </c>
      <c r="AA1221" s="175">
        <v>306.53199381942773</v>
      </c>
      <c r="AB1221" s="175">
        <v>306.53199381942773</v>
      </c>
      <c r="AC1221" s="175">
        <v>306.53199381942773</v>
      </c>
      <c r="AD1221" s="175">
        <v>306.53199381942773</v>
      </c>
      <c r="AE1221" s="175">
        <v>306.53199381942773</v>
      </c>
      <c r="AF1221" s="175">
        <v>306.53199381942773</v>
      </c>
      <c r="AG1221" s="175">
        <v>306.53199381942773</v>
      </c>
      <c r="AH1221" s="175">
        <v>306.53199381942773</v>
      </c>
      <c r="AI1221" s="175">
        <v>306.53199381942773</v>
      </c>
      <c r="AJ1221" s="175">
        <v>297.54719381942772</v>
      </c>
      <c r="AK1221" s="175">
        <v>572.61030786041545</v>
      </c>
      <c r="AL1221" s="175">
        <v>581.59510786041551</v>
      </c>
      <c r="AM1221" s="175">
        <v>581.59510786041551</v>
      </c>
      <c r="AN1221" s="175">
        <v>581.59510786041551</v>
      </c>
      <c r="AO1221" s="175">
        <v>572.61030786041545</v>
      </c>
      <c r="AP1221" s="175">
        <v>581.59510786041551</v>
      </c>
      <c r="AQ1221" s="175">
        <v>581.59510786041551</v>
      </c>
      <c r="AR1221" s="175">
        <v>581.59510786041551</v>
      </c>
      <c r="AS1221" s="175">
        <v>581.59510786041551</v>
      </c>
      <c r="AT1221" s="175">
        <v>581.59510786041551</v>
      </c>
      <c r="AU1221" s="175">
        <v>581.59510786041551</v>
      </c>
      <c r="AV1221" s="175">
        <v>581.59510786041551</v>
      </c>
      <c r="AW1221" s="175">
        <v>581.59510786041551</v>
      </c>
      <c r="AX1221" s="175">
        <v>581.59510786041551</v>
      </c>
      <c r="AY1221" s="175">
        <v>572.61030786041545</v>
      </c>
      <c r="AZ1221" s="175">
        <v>581.59510786041551</v>
      </c>
      <c r="BA1221" s="175">
        <v>581.59510786041551</v>
      </c>
      <c r="BB1221" s="175">
        <v>581.59510786041551</v>
      </c>
      <c r="BC1221" s="175">
        <v>581.59510786041551</v>
      </c>
      <c r="BD1221" s="175">
        <v>581.59510786041551</v>
      </c>
      <c r="BE1221" s="175">
        <v>581.59510786041551</v>
      </c>
      <c r="BF1221" s="175">
        <v>581.59510786041551</v>
      </c>
      <c r="BG1221" s="175">
        <v>581.59510786041551</v>
      </c>
      <c r="BH1221" s="175">
        <v>581.59510786041551</v>
      </c>
      <c r="BI1221" s="175">
        <v>581.59510786041551</v>
      </c>
      <c r="BJ1221" s="175">
        <v>581.59510786041551</v>
      </c>
      <c r="BK1221" s="175">
        <v>581.59510786041551</v>
      </c>
      <c r="BL1221" s="175">
        <v>581.59510786041551</v>
      </c>
      <c r="BM1221" s="175">
        <v>581.59510786041551</v>
      </c>
      <c r="BN1221" s="175">
        <v>581.59510786041551</v>
      </c>
      <c r="BO1221" s="175">
        <v>581.59510786041551</v>
      </c>
      <c r="BP1221" s="175">
        <v>581.59510786041551</v>
      </c>
      <c r="BQ1221" s="175">
        <v>581.59510786041551</v>
      </c>
      <c r="BR1221" s="175">
        <v>581.59510786041551</v>
      </c>
      <c r="BS1221" s="175">
        <v>572.61030786041545</v>
      </c>
      <c r="BT1221" s="173">
        <v>306.53199381942773</v>
      </c>
      <c r="BU1221" s="173">
        <v>306.53199381942773</v>
      </c>
      <c r="BV1221" s="173">
        <v>306.53199381942773</v>
      </c>
      <c r="BW1221" s="173">
        <v>306.53199381942773</v>
      </c>
      <c r="BX1221" s="173">
        <v>306.53199381942773</v>
      </c>
      <c r="BY1221" s="174">
        <v>306.53199381942773</v>
      </c>
      <c r="BZ1221" s="175">
        <v>306.53199381942773</v>
      </c>
      <c r="CA1221" s="175">
        <v>306.53199381942773</v>
      </c>
      <c r="CB1221" s="175">
        <v>581.59510786041551</v>
      </c>
      <c r="CC1221" s="175">
        <v>581.59510786041551</v>
      </c>
      <c r="CD1221" s="175">
        <v>581.59510786041551</v>
      </c>
      <c r="CE1221" s="175">
        <v>581.59510786041551</v>
      </c>
      <c r="CF1221" s="175">
        <v>581.59510786041551</v>
      </c>
      <c r="CG1221" s="175">
        <v>581.59510786041551</v>
      </c>
      <c r="CH1221" s="175">
        <v>581.59510786041551</v>
      </c>
      <c r="CI1221" s="175">
        <v>581.59510786041551</v>
      </c>
      <c r="CJ1221" s="175">
        <v>306.53199381942773</v>
      </c>
      <c r="CK1221" s="175">
        <v>306.53199381942773</v>
      </c>
      <c r="CL1221" s="175">
        <v>306.53199381942773</v>
      </c>
      <c r="CM1221" s="175">
        <v>306.53199381942773</v>
      </c>
      <c r="CN1221" s="175">
        <v>306.53199381942773</v>
      </c>
      <c r="CO1221" s="175">
        <v>306.53199381942773</v>
      </c>
      <c r="CP1221" s="175">
        <v>306.53199381942773</v>
      </c>
      <c r="CQ1221" s="175">
        <v>306.53199381942773</v>
      </c>
      <c r="CR1221" s="175">
        <v>306.53199381942773</v>
      </c>
      <c r="CS1221" s="175">
        <v>306.53199381942773</v>
      </c>
      <c r="CT1221" s="175">
        <v>306.53199381942773</v>
      </c>
      <c r="CU1221" s="175">
        <v>581.59510786041551</v>
      </c>
      <c r="CV1221" s="175">
        <v>581.59510786041551</v>
      </c>
      <c r="CW1221" s="175">
        <v>581.59510786041551</v>
      </c>
      <c r="CX1221" s="175">
        <v>581.59510786041551</v>
      </c>
      <c r="CY1221" s="175">
        <v>581.59510786041551</v>
      </c>
      <c r="CZ1221" s="175">
        <v>581.59510786041551</v>
      </c>
      <c r="DA1221" s="175">
        <v>581.59510786041551</v>
      </c>
      <c r="DB1221" s="175">
        <v>581.59510786041551</v>
      </c>
      <c r="DC1221" s="175">
        <v>581.59510786041551</v>
      </c>
      <c r="DD1221" s="175">
        <v>581.59510786041551</v>
      </c>
      <c r="DE1221" s="175">
        <v>581.59510786041551</v>
      </c>
      <c r="DF1221" s="175">
        <v>572.61030786041545</v>
      </c>
      <c r="DG1221" s="175">
        <v>581.59510786041551</v>
      </c>
      <c r="DH1221" s="175">
        <v>581.59510786041551</v>
      </c>
      <c r="DI1221" s="175">
        <v>581.59510786041551</v>
      </c>
      <c r="DJ1221" s="175">
        <v>572.61030786041545</v>
      </c>
      <c r="DK1221" s="175">
        <v>581.59510786041551</v>
      </c>
      <c r="DL1221" s="175">
        <v>581.59510786041551</v>
      </c>
      <c r="DM1221" s="175">
        <v>581.59510786041551</v>
      </c>
      <c r="DN1221" s="175">
        <v>581.59510786041551</v>
      </c>
      <c r="DO1221" s="175">
        <v>581.59510786041551</v>
      </c>
      <c r="DP1221" s="175">
        <v>581.59510786041551</v>
      </c>
      <c r="DQ1221" s="175">
        <v>581.59510786041551</v>
      </c>
      <c r="DR1221" s="175">
        <v>581.59510786041551</v>
      </c>
      <c r="DS1221" s="175">
        <v>581.59510786041551</v>
      </c>
      <c r="DT1221" s="175">
        <v>572.61030786041545</v>
      </c>
      <c r="DU1221" s="175">
        <v>581.59510786041551</v>
      </c>
      <c r="DV1221" s="175">
        <v>581.59510786041551</v>
      </c>
      <c r="DW1221" s="175">
        <v>581.59510786041551</v>
      </c>
      <c r="DX1221" s="175">
        <v>581.59510786041551</v>
      </c>
      <c r="DY1221" s="175">
        <v>581.59510786041551</v>
      </c>
      <c r="DZ1221" s="175">
        <v>581.59510786041551</v>
      </c>
      <c r="EA1221" s="175">
        <v>581.59510786041551</v>
      </c>
      <c r="EB1221" s="175">
        <v>581.59510786041551</v>
      </c>
      <c r="EC1221" s="175">
        <v>581.59510786041551</v>
      </c>
      <c r="ED1221" s="175">
        <v>581.59510786041551</v>
      </c>
      <c r="EE1221" s="175">
        <v>581.59510786041551</v>
      </c>
      <c r="EF1221" s="175">
        <v>581.59510786041551</v>
      </c>
      <c r="EG1221" s="175">
        <v>581.59510786041551</v>
      </c>
      <c r="EH1221" s="175">
        <v>581.59510786041551</v>
      </c>
      <c r="EI1221" s="175">
        <v>581.59510786041551</v>
      </c>
      <c r="EJ1221" s="175">
        <v>581.59510786041551</v>
      </c>
      <c r="EK1221" s="175">
        <v>581.59510786041551</v>
      </c>
      <c r="EL1221" s="175">
        <v>581.59510786041551</v>
      </c>
      <c r="EM1221" s="175">
        <v>581.59510786041551</v>
      </c>
      <c r="EN1221" s="175">
        <v>572.61030786041545</v>
      </c>
      <c r="EO1221" s="175">
        <v>581.59510786041551</v>
      </c>
      <c r="EP1221" s="175">
        <v>581.59510786041551</v>
      </c>
      <c r="EQ1221" s="175">
        <v>581.59510786041551</v>
      </c>
      <c r="ER1221" s="175">
        <v>581.59510786041551</v>
      </c>
      <c r="ES1221" s="175">
        <v>581.59510786041551</v>
      </c>
      <c r="ET1221" s="175">
        <v>581.59510786041551</v>
      </c>
      <c r="EU1221" s="175">
        <v>581.59510786041551</v>
      </c>
      <c r="EV1221" s="175">
        <v>581.59510786041551</v>
      </c>
      <c r="EW1221" s="175">
        <v>581.59510786041551</v>
      </c>
      <c r="EX1221" s="175">
        <v>572.61030786041545</v>
      </c>
      <c r="EY1221" s="175">
        <v>581.59510786041551</v>
      </c>
      <c r="EZ1221" s="175">
        <v>581.59510786041551</v>
      </c>
      <c r="FA1221" s="175">
        <v>581.59510786041551</v>
      </c>
    </row>
    <row r="1222" spans="1:157" ht="14.4" x14ac:dyDescent="0.3">
      <c r="A1222" s="171" t="s">
        <v>622</v>
      </c>
      <c r="B1222" s="172">
        <v>130.3736260184404</v>
      </c>
      <c r="C1222" s="173">
        <v>369.93292426544667</v>
      </c>
      <c r="D1222" s="173">
        <v>370.62625532274427</v>
      </c>
      <c r="E1222" s="173">
        <v>386.29330066587198</v>
      </c>
      <c r="F1222" s="173">
        <v>398.8375605614134</v>
      </c>
      <c r="G1222" s="173">
        <v>379.22672888161446</v>
      </c>
      <c r="H1222" s="204">
        <v>379.92005993891206</v>
      </c>
      <c r="I1222" s="175">
        <v>395.58710528203977</v>
      </c>
      <c r="J1222" s="175">
        <v>408.13136517758119</v>
      </c>
      <c r="K1222" s="175">
        <v>380.61339099620966</v>
      </c>
      <c r="L1222" s="175">
        <v>396.28043633933737</v>
      </c>
      <c r="M1222" s="175">
        <v>408.82469623487879</v>
      </c>
      <c r="N1222" s="175">
        <v>411.94748168246508</v>
      </c>
      <c r="O1222" s="175">
        <v>424.4917415780065</v>
      </c>
      <c r="P1222" s="175">
        <v>437.03600147354791</v>
      </c>
      <c r="Q1222" s="175">
        <v>388.52053349778225</v>
      </c>
      <c r="R1222" s="175">
        <v>389.21386455507985</v>
      </c>
      <c r="S1222" s="175">
        <v>404.88090989820756</v>
      </c>
      <c r="T1222" s="175">
        <v>417.42516979374898</v>
      </c>
      <c r="U1222" s="175">
        <v>389.90719561237745</v>
      </c>
      <c r="V1222" s="175">
        <v>405.57424095550516</v>
      </c>
      <c r="W1222" s="175">
        <v>418.11850085104652</v>
      </c>
      <c r="X1222" s="175">
        <v>421.24128629863287</v>
      </c>
      <c r="Y1222" s="175">
        <v>433.78554619417429</v>
      </c>
      <c r="Z1222" s="175">
        <v>446.3298060897157</v>
      </c>
      <c r="AA1222" s="175">
        <v>390.60052666967499</v>
      </c>
      <c r="AB1222" s="175">
        <v>406.2675720128027</v>
      </c>
      <c r="AC1222" s="175">
        <v>418.81183190834417</v>
      </c>
      <c r="AD1222" s="175">
        <v>421.93461735593047</v>
      </c>
      <c r="AE1222" s="175">
        <v>434.47887725147189</v>
      </c>
      <c r="AF1222" s="175">
        <v>447.0231371470133</v>
      </c>
      <c r="AG1222" s="175">
        <v>437.60166269905824</v>
      </c>
      <c r="AH1222" s="175">
        <v>450.1459225945996</v>
      </c>
      <c r="AI1222" s="175">
        <v>462.69018249014101</v>
      </c>
      <c r="AJ1222" s="175">
        <v>475.23444238568243</v>
      </c>
      <c r="AK1222" s="175">
        <v>419.18086295497028</v>
      </c>
      <c r="AL1222" s="175">
        <v>428.47466757113807</v>
      </c>
      <c r="AM1222" s="175">
        <v>429.16799862843561</v>
      </c>
      <c r="AN1222" s="175">
        <v>444.83504397156338</v>
      </c>
      <c r="AO1222" s="175">
        <v>457.3793038671048</v>
      </c>
      <c r="AP1222" s="175">
        <v>437.76847218730586</v>
      </c>
      <c r="AQ1222" s="175">
        <v>438.4618032446034</v>
      </c>
      <c r="AR1222" s="175">
        <v>454.12884858773111</v>
      </c>
      <c r="AS1222" s="175">
        <v>466.67310848327259</v>
      </c>
      <c r="AT1222" s="175">
        <v>439.155134301901</v>
      </c>
      <c r="AU1222" s="175">
        <v>454.82217964502877</v>
      </c>
      <c r="AV1222" s="175">
        <v>467.36643954057018</v>
      </c>
      <c r="AW1222" s="175">
        <v>470.48922498815648</v>
      </c>
      <c r="AX1222" s="175">
        <v>483.03348488369789</v>
      </c>
      <c r="AY1222" s="175">
        <v>495.57774477923931</v>
      </c>
      <c r="AZ1222" s="175">
        <v>447.06227680347365</v>
      </c>
      <c r="BA1222" s="175">
        <v>447.75560786077119</v>
      </c>
      <c r="BB1222" s="175">
        <v>463.4226532038989</v>
      </c>
      <c r="BC1222" s="175">
        <v>475.96691309944038</v>
      </c>
      <c r="BD1222" s="175">
        <v>448.44893891806879</v>
      </c>
      <c r="BE1222" s="175">
        <v>464.1159842611965</v>
      </c>
      <c r="BF1222" s="175">
        <v>476.66024415673792</v>
      </c>
      <c r="BG1222" s="175">
        <v>479.78302960432427</v>
      </c>
      <c r="BH1222" s="175">
        <v>492.32728949986569</v>
      </c>
      <c r="BI1222" s="175">
        <v>504.8715493954071</v>
      </c>
      <c r="BJ1222" s="175">
        <v>449.14226997536639</v>
      </c>
      <c r="BK1222" s="175">
        <v>464.8093153184941</v>
      </c>
      <c r="BL1222" s="175">
        <v>477.35357521403557</v>
      </c>
      <c r="BM1222" s="175">
        <v>480.47636066162181</v>
      </c>
      <c r="BN1222" s="175">
        <v>493.02062055716328</v>
      </c>
      <c r="BO1222" s="175">
        <v>505.5648804527047</v>
      </c>
      <c r="BP1222" s="175">
        <v>496.14340600474952</v>
      </c>
      <c r="BQ1222" s="175">
        <v>508.68766590029099</v>
      </c>
      <c r="BR1222" s="175">
        <v>521.23192579583247</v>
      </c>
      <c r="BS1222" s="175">
        <v>533.77618569137383</v>
      </c>
      <c r="BT1222" s="173">
        <v>399.20100022854524</v>
      </c>
      <c r="BU1222" s="173">
        <v>414.86804557167295</v>
      </c>
      <c r="BV1222" s="173">
        <v>415.56137662897049</v>
      </c>
      <c r="BW1222" s="173">
        <v>431.2284219720982</v>
      </c>
      <c r="BX1222" s="173">
        <v>460.13305826806493</v>
      </c>
      <c r="BY1222" s="174">
        <v>472.6773181636064</v>
      </c>
      <c r="BZ1222" s="175">
        <v>488.34436350673411</v>
      </c>
      <c r="CA1222" s="175">
        <v>440.28765490567037</v>
      </c>
      <c r="CB1222" s="175">
        <v>457.74274353423658</v>
      </c>
      <c r="CC1222" s="175">
        <v>473.40978887736435</v>
      </c>
      <c r="CD1222" s="175">
        <v>474.10311993466189</v>
      </c>
      <c r="CE1222" s="175">
        <v>489.7701652777896</v>
      </c>
      <c r="CF1222" s="175">
        <v>518.67480157375633</v>
      </c>
      <c r="CG1222" s="175">
        <v>531.2190614692978</v>
      </c>
      <c r="CH1222" s="175">
        <v>546.88610681242551</v>
      </c>
      <c r="CI1222" s="175">
        <v>498.82939821136176</v>
      </c>
      <c r="CJ1222" s="175">
        <v>424.85518124513828</v>
      </c>
      <c r="CK1222" s="175">
        <v>441.21555764556365</v>
      </c>
      <c r="CL1222" s="175">
        <v>457.5759340459889</v>
      </c>
      <c r="CM1222" s="175">
        <v>470.12019394153037</v>
      </c>
      <c r="CN1222" s="175">
        <v>498.33149918019944</v>
      </c>
      <c r="CO1222" s="175">
        <v>513.99854452332727</v>
      </c>
      <c r="CP1222" s="175">
        <v>526.54280441886863</v>
      </c>
      <c r="CQ1222" s="175">
        <v>476.09138785723093</v>
      </c>
      <c r="CR1222" s="175">
        <v>514.57547725988161</v>
      </c>
      <c r="CS1222" s="175">
        <v>553.05956666253223</v>
      </c>
      <c r="CT1222" s="175">
        <v>591.54365606518297</v>
      </c>
      <c r="CU1222" s="175">
        <v>483.39692455082968</v>
      </c>
      <c r="CV1222" s="175">
        <v>499.75730095125499</v>
      </c>
      <c r="CW1222" s="175">
        <v>516.1176773516803</v>
      </c>
      <c r="CX1222" s="175">
        <v>528.66193724722177</v>
      </c>
      <c r="CY1222" s="175">
        <v>556.87324248589084</v>
      </c>
      <c r="CZ1222" s="175">
        <v>572.54028782901855</v>
      </c>
      <c r="DA1222" s="175">
        <v>585.08454772456003</v>
      </c>
      <c r="DB1222" s="175">
        <v>534.63313116292238</v>
      </c>
      <c r="DC1222" s="175">
        <v>573.11722056557301</v>
      </c>
      <c r="DD1222" s="175">
        <v>611.60130996822363</v>
      </c>
      <c r="DE1222" s="175">
        <v>650.08539937087437</v>
      </c>
      <c r="DF1222" s="175">
        <v>477.72260626066168</v>
      </c>
      <c r="DG1222" s="175">
        <v>487.01641087682947</v>
      </c>
      <c r="DH1222" s="175">
        <v>487.70974193412701</v>
      </c>
      <c r="DI1222" s="175">
        <v>503.37678727725478</v>
      </c>
      <c r="DJ1222" s="175">
        <v>515.92104717279619</v>
      </c>
      <c r="DK1222" s="175">
        <v>496.31021549299726</v>
      </c>
      <c r="DL1222" s="175">
        <v>497.0035465502948</v>
      </c>
      <c r="DM1222" s="175">
        <v>512.67059189342251</v>
      </c>
      <c r="DN1222" s="175">
        <v>525.21485178896398</v>
      </c>
      <c r="DO1222" s="175">
        <v>497.6968776075924</v>
      </c>
      <c r="DP1222" s="175">
        <v>513.36392295072017</v>
      </c>
      <c r="DQ1222" s="175">
        <v>525.90818284626152</v>
      </c>
      <c r="DR1222" s="175">
        <v>529.03096829384788</v>
      </c>
      <c r="DS1222" s="175">
        <v>541.57522818938924</v>
      </c>
      <c r="DT1222" s="175">
        <v>554.11948808493071</v>
      </c>
      <c r="DU1222" s="175">
        <v>505.60402010916505</v>
      </c>
      <c r="DV1222" s="175">
        <v>506.29735116646259</v>
      </c>
      <c r="DW1222" s="175">
        <v>521.9643965095903</v>
      </c>
      <c r="DX1222" s="175">
        <v>534.50865640513177</v>
      </c>
      <c r="DY1222" s="175">
        <v>506.99068222376019</v>
      </c>
      <c r="DZ1222" s="175">
        <v>522.65772756688784</v>
      </c>
      <c r="EA1222" s="175">
        <v>535.20198746242932</v>
      </c>
      <c r="EB1222" s="175">
        <v>538.32477291001567</v>
      </c>
      <c r="EC1222" s="175">
        <v>550.86903280555703</v>
      </c>
      <c r="ED1222" s="175">
        <v>563.4132927010985</v>
      </c>
      <c r="EE1222" s="175">
        <v>507.68401328105779</v>
      </c>
      <c r="EF1222" s="175">
        <v>523.3510586241855</v>
      </c>
      <c r="EG1222" s="175">
        <v>535.89531851972697</v>
      </c>
      <c r="EH1222" s="175">
        <v>539.01810396731321</v>
      </c>
      <c r="EI1222" s="175">
        <v>551.56236386285468</v>
      </c>
      <c r="EJ1222" s="175">
        <v>564.10662375839615</v>
      </c>
      <c r="EK1222" s="175">
        <v>554.68514931044092</v>
      </c>
      <c r="EL1222" s="175">
        <v>567.22940920598239</v>
      </c>
      <c r="EM1222" s="175">
        <v>579.77366910152386</v>
      </c>
      <c r="EN1222" s="175">
        <v>592.31792899706534</v>
      </c>
      <c r="EO1222" s="175">
        <v>516.28448683992792</v>
      </c>
      <c r="EP1222" s="175">
        <v>531.95153218305575</v>
      </c>
      <c r="EQ1222" s="175">
        <v>532.64486324035329</v>
      </c>
      <c r="ER1222" s="175">
        <v>548.311908583481</v>
      </c>
      <c r="ES1222" s="175">
        <v>577.21654487944772</v>
      </c>
      <c r="ET1222" s="175">
        <v>589.76080477498908</v>
      </c>
      <c r="EU1222" s="175">
        <v>605.42785011811691</v>
      </c>
      <c r="EV1222" s="175">
        <v>557.37114151705316</v>
      </c>
      <c r="EW1222" s="175">
        <v>583.92065326918362</v>
      </c>
      <c r="EX1222" s="175">
        <v>536.26434956635308</v>
      </c>
      <c r="EY1222" s="175">
        <v>557.04774012094322</v>
      </c>
      <c r="EZ1222" s="175">
        <v>577.83113067553347</v>
      </c>
      <c r="FA1222" s="175">
        <v>598.61452123012361</v>
      </c>
    </row>
    <row r="1223" spans="1:157" ht="14.4" x14ac:dyDescent="0.3">
      <c r="A1223" s="171" t="s">
        <v>623</v>
      </c>
      <c r="B1223" s="172">
        <v>177.43608198378683</v>
      </c>
      <c r="C1223" s="173">
        <v>384.74814206986804</v>
      </c>
      <c r="D1223" s="173">
        <v>361.23764980193209</v>
      </c>
      <c r="E1223" s="173">
        <v>313.22902575434637</v>
      </c>
      <c r="F1223" s="173">
        <v>263.86497543808412</v>
      </c>
      <c r="G1223" s="173">
        <v>530.19417279286552</v>
      </c>
      <c r="H1223" s="204">
        <v>506.6464305249296</v>
      </c>
      <c r="I1223" s="175">
        <v>458.33630647734367</v>
      </c>
      <c r="J1223" s="175">
        <v>409.7519861610815</v>
      </c>
      <c r="K1223" s="175">
        <v>483.09868825699368</v>
      </c>
      <c r="L1223" s="175">
        <v>434.78856420940775</v>
      </c>
      <c r="M1223" s="175">
        <v>386.20424389314564</v>
      </c>
      <c r="N1223" s="175">
        <v>386.47844016182199</v>
      </c>
      <c r="O1223" s="175">
        <v>337.89411984555977</v>
      </c>
      <c r="P1223" s="175">
        <v>288.41131952929754</v>
      </c>
      <c r="Q1223" s="175">
        <v>730.78070351586291</v>
      </c>
      <c r="R1223" s="175">
        <v>707.19571124792697</v>
      </c>
      <c r="S1223" s="175">
        <v>658.58408720034117</v>
      </c>
      <c r="T1223" s="175">
        <v>609.88101688407892</v>
      </c>
      <c r="U1223" s="175">
        <v>683.61071897999102</v>
      </c>
      <c r="V1223" s="175">
        <v>634.99909493240523</v>
      </c>
      <c r="W1223" s="175">
        <v>586.29602461614297</v>
      </c>
      <c r="X1223" s="175">
        <v>586.38747088481944</v>
      </c>
      <c r="Y1223" s="175">
        <v>537.68440056855718</v>
      </c>
      <c r="Z1223" s="175">
        <v>488.98133025229504</v>
      </c>
      <c r="AA1223" s="175">
        <v>660.02572671205508</v>
      </c>
      <c r="AB1223" s="175">
        <v>611.41410266446928</v>
      </c>
      <c r="AC1223" s="175">
        <v>562.71103234820703</v>
      </c>
      <c r="AD1223" s="175">
        <v>562.80247861688349</v>
      </c>
      <c r="AE1223" s="175">
        <v>514.09940830062123</v>
      </c>
      <c r="AF1223" s="175">
        <v>465.39633798435909</v>
      </c>
      <c r="AG1223" s="175">
        <v>514.1908545692977</v>
      </c>
      <c r="AH1223" s="175">
        <v>465.48778425303539</v>
      </c>
      <c r="AI1223" s="175">
        <v>416.78471393677319</v>
      </c>
      <c r="AJ1223" s="175">
        <v>367.1831636205111</v>
      </c>
      <c r="AK1223" s="175">
        <v>257.59211708153862</v>
      </c>
      <c r="AL1223" s="175">
        <v>441.09337780453592</v>
      </c>
      <c r="AM1223" s="175">
        <v>417.5456355366</v>
      </c>
      <c r="AN1223" s="175">
        <v>369.23551148901424</v>
      </c>
      <c r="AO1223" s="175">
        <v>319.75271117275202</v>
      </c>
      <c r="AP1223" s="175">
        <v>584.73665852753334</v>
      </c>
      <c r="AQ1223" s="175">
        <v>561.1516662595975</v>
      </c>
      <c r="AR1223" s="175">
        <v>512.54004221201171</v>
      </c>
      <c r="AS1223" s="175">
        <v>463.83697189574946</v>
      </c>
      <c r="AT1223" s="175">
        <v>537.56667399166156</v>
      </c>
      <c r="AU1223" s="175">
        <v>488.95504994407577</v>
      </c>
      <c r="AV1223" s="175">
        <v>440.25197962781351</v>
      </c>
      <c r="AW1223" s="175">
        <v>440.34342589648998</v>
      </c>
      <c r="AX1223" s="175">
        <v>391.64035558022766</v>
      </c>
      <c r="AY1223" s="175">
        <v>342.03880526396551</v>
      </c>
      <c r="AZ1223" s="175">
        <v>783.52043925053079</v>
      </c>
      <c r="BA1223" s="175">
        <v>759.89819698259498</v>
      </c>
      <c r="BB1223" s="175">
        <v>710.98507293500916</v>
      </c>
      <c r="BC1223" s="175">
        <v>662.16325261874681</v>
      </c>
      <c r="BD1223" s="175">
        <v>736.27595471465906</v>
      </c>
      <c r="BE1223" s="175">
        <v>687.36283066707324</v>
      </c>
      <c r="BF1223" s="175">
        <v>638.54101035081101</v>
      </c>
      <c r="BG1223" s="175">
        <v>638.4497066194873</v>
      </c>
      <c r="BH1223" s="175">
        <v>589.62788630322507</v>
      </c>
      <c r="BI1223" s="175">
        <v>540.80606598696284</v>
      </c>
      <c r="BJ1223" s="175">
        <v>712.65371244672315</v>
      </c>
      <c r="BK1223" s="175">
        <v>663.74058839913732</v>
      </c>
      <c r="BL1223" s="175">
        <v>614.91876808287498</v>
      </c>
      <c r="BM1223" s="175">
        <v>614.82746435155138</v>
      </c>
      <c r="BN1223" s="175">
        <v>566.00564403528915</v>
      </c>
      <c r="BO1223" s="175">
        <v>517.18382371902692</v>
      </c>
      <c r="BP1223" s="175">
        <v>565.91434030396556</v>
      </c>
      <c r="BQ1223" s="175">
        <v>517.09251998770333</v>
      </c>
      <c r="BR1223" s="175">
        <v>468.27069967144121</v>
      </c>
      <c r="BS1223" s="175">
        <v>418.55039935517902</v>
      </c>
      <c r="BT1223" s="173">
        <v>826.46324970298849</v>
      </c>
      <c r="BU1223" s="173">
        <v>777.55012565540255</v>
      </c>
      <c r="BV1223" s="173">
        <v>753.92788338746675</v>
      </c>
      <c r="BW1223" s="173">
        <v>705.01475933988081</v>
      </c>
      <c r="BX1223" s="173">
        <v>583.65757270809695</v>
      </c>
      <c r="BY1223" s="174">
        <v>534.83575239183472</v>
      </c>
      <c r="BZ1223" s="175">
        <v>485.92262834424884</v>
      </c>
      <c r="CA1223" s="175">
        <v>666.76742450427423</v>
      </c>
      <c r="CB1223" s="175">
        <v>882.11073543765622</v>
      </c>
      <c r="CC1223" s="175">
        <v>833.19761139007062</v>
      </c>
      <c r="CD1223" s="175">
        <v>809.57536912213459</v>
      </c>
      <c r="CE1223" s="175">
        <v>760.66224507454876</v>
      </c>
      <c r="CF1223" s="175">
        <v>639.3050584427649</v>
      </c>
      <c r="CG1223" s="175">
        <v>590.48323812650267</v>
      </c>
      <c r="CH1223" s="175">
        <v>541.57011407891684</v>
      </c>
      <c r="CI1223" s="175">
        <v>722.41491023894207</v>
      </c>
      <c r="CJ1223" s="175">
        <v>931.86266411046427</v>
      </c>
      <c r="CK1223" s="175">
        <v>859.32729779494241</v>
      </c>
      <c r="CL1223" s="175">
        <v>786.79193147942055</v>
      </c>
      <c r="CM1223" s="175">
        <v>737.97011116315844</v>
      </c>
      <c r="CN1223" s="175">
        <v>640.23516679931038</v>
      </c>
      <c r="CO1223" s="175">
        <v>591.32204275172444</v>
      </c>
      <c r="CP1223" s="175">
        <v>542.50022243546232</v>
      </c>
      <c r="CQ1223" s="175">
        <v>727.14420521921181</v>
      </c>
      <c r="CR1223" s="175">
        <v>860.55427222427795</v>
      </c>
      <c r="CS1223" s="175">
        <v>1029.424339229344</v>
      </c>
      <c r="CT1223" s="175">
        <v>1162.8344062344102</v>
      </c>
      <c r="CU1223" s="175">
        <v>981.75664984513207</v>
      </c>
      <c r="CV1223" s="175">
        <v>908.88253352961021</v>
      </c>
      <c r="CW1223" s="175">
        <v>836.00841721408858</v>
      </c>
      <c r="CX1223" s="175">
        <v>787.06784689782626</v>
      </c>
      <c r="CY1223" s="175">
        <v>688.91265253397842</v>
      </c>
      <c r="CZ1223" s="175">
        <v>639.69802848639256</v>
      </c>
      <c r="DA1223" s="175">
        <v>590.75745817013035</v>
      </c>
      <c r="DB1223" s="175">
        <v>776.15479809673695</v>
      </c>
      <c r="DC1223" s="175">
        <v>909.56486510180298</v>
      </c>
      <c r="DD1223" s="175">
        <v>1078.4349321068692</v>
      </c>
      <c r="DE1223" s="175">
        <v>1211.8449991119353</v>
      </c>
      <c r="DF1223" s="175">
        <v>320.34329141210776</v>
      </c>
      <c r="DG1223" s="175">
        <v>520.89630213510509</v>
      </c>
      <c r="DH1223" s="175">
        <v>497.3113098671692</v>
      </c>
      <c r="DI1223" s="175">
        <v>448.69968581958341</v>
      </c>
      <c r="DJ1223" s="175">
        <v>399.09813550332115</v>
      </c>
      <c r="DK1223" s="175">
        <v>662.89133285810249</v>
      </c>
      <c r="DL1223" s="175">
        <v>639.26909059016668</v>
      </c>
      <c r="DM1223" s="175">
        <v>590.35596654258075</v>
      </c>
      <c r="DN1223" s="175">
        <v>541.53414622631851</v>
      </c>
      <c r="DO1223" s="175">
        <v>615.64684832223065</v>
      </c>
      <c r="DP1223" s="175">
        <v>566.73372427464483</v>
      </c>
      <c r="DQ1223" s="175">
        <v>517.9119039583826</v>
      </c>
      <c r="DR1223" s="175">
        <v>517.820600227059</v>
      </c>
      <c r="DS1223" s="175">
        <v>468.99877991079688</v>
      </c>
      <c r="DT1223" s="175">
        <v>419.2784795945347</v>
      </c>
      <c r="DU1223" s="175">
        <v>840.82611358109989</v>
      </c>
      <c r="DV1223" s="175">
        <v>817.20387131316409</v>
      </c>
      <c r="DW1223" s="175">
        <v>768.29074726557826</v>
      </c>
      <c r="DX1223" s="175">
        <v>719.46892694931603</v>
      </c>
      <c r="DY1223" s="175">
        <v>793.58162904522806</v>
      </c>
      <c r="DZ1223" s="175">
        <v>744.66850499764223</v>
      </c>
      <c r="EA1223" s="175">
        <v>695.84668468138</v>
      </c>
      <c r="EB1223" s="175">
        <v>695.75538095005641</v>
      </c>
      <c r="EC1223" s="175">
        <v>646.93356063379429</v>
      </c>
      <c r="ED1223" s="175">
        <v>598.11174031753205</v>
      </c>
      <c r="EE1223" s="175">
        <v>769.95938677729225</v>
      </c>
      <c r="EF1223" s="175">
        <v>721.04626272970643</v>
      </c>
      <c r="EG1223" s="175">
        <v>672.22444241344419</v>
      </c>
      <c r="EH1223" s="175">
        <v>672.1331386821206</v>
      </c>
      <c r="EI1223" s="175">
        <v>623.31131836585837</v>
      </c>
      <c r="EJ1223" s="175">
        <v>574.48949804959614</v>
      </c>
      <c r="EK1223" s="175">
        <v>623.22001463453478</v>
      </c>
      <c r="EL1223" s="175">
        <v>574.39819431827254</v>
      </c>
      <c r="EM1223" s="175">
        <v>525.5763740020102</v>
      </c>
      <c r="EN1223" s="175">
        <v>475.85607368574802</v>
      </c>
      <c r="EO1223" s="175">
        <v>933.61290976822556</v>
      </c>
      <c r="EP1223" s="175">
        <v>884.39828572063971</v>
      </c>
      <c r="EQ1223" s="175">
        <v>860.73879345270382</v>
      </c>
      <c r="ER1223" s="175">
        <v>811.52416940511796</v>
      </c>
      <c r="ES1223" s="175">
        <v>689.709482773334</v>
      </c>
      <c r="ET1223" s="175">
        <v>640.76891245707179</v>
      </c>
      <c r="EU1223" s="175">
        <v>591.55428840948605</v>
      </c>
      <c r="EV1223" s="175">
        <v>773.18669171236843</v>
      </c>
      <c r="EW1223" s="175">
        <v>946.07278419340764</v>
      </c>
      <c r="EX1223" s="175">
        <v>346.44746574267685</v>
      </c>
      <c r="EY1223" s="175">
        <v>522.91902766186399</v>
      </c>
      <c r="EZ1223" s="175">
        <v>614.37510958105076</v>
      </c>
      <c r="FA1223" s="175">
        <v>734.3938165002379</v>
      </c>
    </row>
    <row r="1224" spans="1:157" ht="14.4" x14ac:dyDescent="0.3">
      <c r="A1224" s="171" t="s">
        <v>624</v>
      </c>
      <c r="B1224" s="172">
        <v>419.61701497512666</v>
      </c>
      <c r="C1224" s="173">
        <v>956.07785151379846</v>
      </c>
      <c r="D1224" s="173">
        <v>849.76165907862685</v>
      </c>
      <c r="E1224" s="173">
        <v>649.14073973702705</v>
      </c>
      <c r="F1224" s="173">
        <v>510.81047522196303</v>
      </c>
      <c r="G1224" s="173">
        <v>1729.1263106152328</v>
      </c>
      <c r="H1224" s="204">
        <v>1538.8986838013054</v>
      </c>
      <c r="I1224" s="175">
        <v>1141.341225609506</v>
      </c>
      <c r="J1224" s="175">
        <v>927.0003971250577</v>
      </c>
      <c r="K1224" s="175">
        <v>1348.6710569873746</v>
      </c>
      <c r="L1224" s="175">
        <v>990.35153071048808</v>
      </c>
      <c r="M1224" s="175">
        <v>820.51575742289299</v>
      </c>
      <c r="N1224" s="175">
        <v>771.54546206323482</v>
      </c>
      <c r="O1224" s="175">
        <v>624.21755945891471</v>
      </c>
      <c r="P1224" s="175">
        <v>497.83412961754533</v>
      </c>
      <c r="Q1224" s="175">
        <v>3156.7732284886115</v>
      </c>
      <c r="R1224" s="175">
        <v>2966.2446819933743</v>
      </c>
      <c r="S1224" s="175">
        <v>2573.5414761860461</v>
      </c>
      <c r="T1224" s="175">
        <v>2180.099532606182</v>
      </c>
      <c r="U1224" s="175">
        <v>2775.7161354981363</v>
      </c>
      <c r="V1224" s="175">
        <v>2383.012929690809</v>
      </c>
      <c r="W1224" s="175">
        <v>1931.0007880058608</v>
      </c>
      <c r="X1224" s="175">
        <v>1931.7395257783999</v>
      </c>
      <c r="Y1224" s="175">
        <v>1538.2975821985347</v>
      </c>
      <c r="Z1224" s="175">
        <v>1212.4239561787006</v>
      </c>
      <c r="AA1224" s="175">
        <v>2585.1875890029005</v>
      </c>
      <c r="AB1224" s="175">
        <v>2192.4843831955718</v>
      </c>
      <c r="AC1224" s="175">
        <v>1740.4722415106251</v>
      </c>
      <c r="AD1224" s="175">
        <v>1741.2109792831616</v>
      </c>
      <c r="AE1224" s="175">
        <v>1347.7690357032964</v>
      </c>
      <c r="AF1224" s="175">
        <v>1052.6197724533911</v>
      </c>
      <c r="AG1224" s="175">
        <v>1348.5077734758354</v>
      </c>
      <c r="AH1224" s="175">
        <v>993.48519359973886</v>
      </c>
      <c r="AI1224" s="175">
        <v>816.65621983227902</v>
      </c>
      <c r="AJ1224" s="175">
        <v>674.93545182223227</v>
      </c>
      <c r="AK1224" s="175">
        <v>450.86764111617839</v>
      </c>
      <c r="AL1224" s="175">
        <v>1018.4341744727886</v>
      </c>
      <c r="AM1224" s="175">
        <v>913.38689376158379</v>
      </c>
      <c r="AN1224" s="175">
        <v>715.37136826864969</v>
      </c>
      <c r="AO1224" s="175">
        <v>560.02707494780168</v>
      </c>
      <c r="AP1224" s="175">
        <v>1513.2514688033782</v>
      </c>
      <c r="AQ1224" s="175">
        <v>1396.0406889166588</v>
      </c>
      <c r="AR1224" s="175">
        <v>1175.7936643733544</v>
      </c>
      <c r="AS1224" s="175">
        <v>985.4426393202084</v>
      </c>
      <c r="AT1224" s="175">
        <v>1288.9659523019338</v>
      </c>
      <c r="AU1224" s="175">
        <v>1069.1405774041971</v>
      </c>
      <c r="AV1224" s="175">
        <v>872.48261471965577</v>
      </c>
      <c r="AW1224" s="175">
        <v>822.68591028501521</v>
      </c>
      <c r="AX1224" s="175">
        <v>671.94736975953856</v>
      </c>
      <c r="AY1224" s="175">
        <v>536.89676845212489</v>
      </c>
      <c r="AZ1224" s="175">
        <v>2779.2476598312351</v>
      </c>
      <c r="BA1224" s="175">
        <v>2588.418193654687</v>
      </c>
      <c r="BB1224" s="175">
        <v>2193.2793560644132</v>
      </c>
      <c r="BC1224" s="175">
        <v>1797.633718073316</v>
      </c>
      <c r="BD1224" s="175">
        <v>2397.588727478138</v>
      </c>
      <c r="BE1224" s="175">
        <v>2002.4498898878653</v>
      </c>
      <c r="BF1224" s="175">
        <v>1680.2378161606382</v>
      </c>
      <c r="BG1224" s="175">
        <v>1679.7840622889635</v>
      </c>
      <c r="BH1224" s="175">
        <v>1388.1266668744017</v>
      </c>
      <c r="BI1224" s="175">
        <v>1205.3713224577466</v>
      </c>
      <c r="BJ1224" s="175">
        <v>2206.759261301595</v>
      </c>
      <c r="BK1224" s="175">
        <v>1817.8206995057735</v>
      </c>
      <c r="BL1224" s="175">
        <v>1513.8152379682203</v>
      </c>
      <c r="BM1224" s="175">
        <v>1513.3614840965456</v>
      </c>
      <c r="BN1224" s="175">
        <v>1275.4223926370385</v>
      </c>
      <c r="BO1224" s="175">
        <v>1098.5497882215921</v>
      </c>
      <c r="BP1224" s="175">
        <v>1275.009510381796</v>
      </c>
      <c r="BQ1224" s="175">
        <v>1054.233612343367</v>
      </c>
      <c r="BR1224" s="175">
        <v>857.03865333787087</v>
      </c>
      <c r="BS1224" s="175">
        <v>701.93650024283431</v>
      </c>
      <c r="BT1224" s="173">
        <v>3678.3956235696205</v>
      </c>
      <c r="BU1224" s="173">
        <v>3283.2567859793467</v>
      </c>
      <c r="BV1224" s="173">
        <v>3092.4273198028</v>
      </c>
      <c r="BW1224" s="173">
        <v>2697.2884822125257</v>
      </c>
      <c r="BX1224" s="173">
        <v>1658.3487290518885</v>
      </c>
      <c r="BY1224" s="174">
        <v>1263.9474777631513</v>
      </c>
      <c r="BZ1224" s="175">
        <v>958.58544377090038</v>
      </c>
      <c r="CA1224" s="175">
        <v>2388.311950409638</v>
      </c>
      <c r="CB1224" s="175">
        <v>3324.3599664109474</v>
      </c>
      <c r="CC1224" s="175">
        <v>2929.2211288206745</v>
      </c>
      <c r="CD1224" s="175">
        <v>2738.3916626441301</v>
      </c>
      <c r="CE1224" s="175">
        <v>2343.2528250538526</v>
      </c>
      <c r="CF1224" s="175">
        <v>1485.5754154140668</v>
      </c>
      <c r="CG1224" s="175">
        <v>1242.9446962792463</v>
      </c>
      <c r="CH1224" s="175">
        <v>1022.7764163638773</v>
      </c>
      <c r="CI1224" s="175">
        <v>2034.276293250965</v>
      </c>
      <c r="CJ1224" s="175">
        <v>4325.5084332470033</v>
      </c>
      <c r="CK1224" s="175">
        <v>3692.5462756406246</v>
      </c>
      <c r="CL1224" s="175">
        <v>3106.5779718738049</v>
      </c>
      <c r="CM1224" s="175">
        <v>2712.1767205850651</v>
      </c>
      <c r="CN1224" s="175">
        <v>1922.6366317060565</v>
      </c>
      <c r="CO1224" s="175">
        <v>1468.9275960106995</v>
      </c>
      <c r="CP1224" s="175">
        <v>1106.9247589009417</v>
      </c>
      <c r="CQ1224" s="175">
        <v>2624.7209308794022</v>
      </c>
      <c r="CR1224" s="175">
        <v>3451.1206022321276</v>
      </c>
      <c r="CS1224" s="175">
        <v>4640.5090295398622</v>
      </c>
      <c r="CT1224" s="175">
        <v>5569.6649447658901</v>
      </c>
      <c r="CU1224" s="175">
        <v>3877.9999588551486</v>
      </c>
      <c r="CV1224" s="175">
        <v>3289.2951036240725</v>
      </c>
      <c r="CW1224" s="175">
        <v>2700.5902483929967</v>
      </c>
      <c r="CX1224" s="175">
        <v>2305.2296893953862</v>
      </c>
      <c r="CY1224" s="175">
        <v>1631.7050568974119</v>
      </c>
      <c r="CZ1224" s="175">
        <v>1338.0955373876739</v>
      </c>
      <c r="DA1224" s="175">
        <v>1103.0585453668646</v>
      </c>
      <c r="DB1224" s="175">
        <v>2217.0699265138951</v>
      </c>
      <c r="DC1224" s="175">
        <v>3043.4695978666155</v>
      </c>
      <c r="DD1224" s="175">
        <v>4156.3286490643031</v>
      </c>
      <c r="DE1224" s="175">
        <v>5041.5670112788821</v>
      </c>
      <c r="DF1224" s="175">
        <v>618.71907152533822</v>
      </c>
      <c r="DG1224" s="175">
        <v>1318.183021030949</v>
      </c>
      <c r="DH1224" s="175">
        <v>1211.5299340617919</v>
      </c>
      <c r="DI1224" s="175">
        <v>971.38220457400405</v>
      </c>
      <c r="DJ1224" s="175">
        <v>806.26477308439337</v>
      </c>
      <c r="DK1224" s="175">
        <v>1901.7530662836762</v>
      </c>
      <c r="DL1224" s="175">
        <v>1749.2370882754269</v>
      </c>
      <c r="DM1224" s="175">
        <v>1457.1259389891918</v>
      </c>
      <c r="DN1224" s="175">
        <v>1269.3621903282644</v>
      </c>
      <c r="DO1224" s="175">
        <v>1582.8145100830116</v>
      </c>
      <c r="DP1224" s="175">
        <v>1339.730037076514</v>
      </c>
      <c r="DQ1224" s="175">
        <v>1162.540656092111</v>
      </c>
      <c r="DR1224" s="175">
        <v>1118.2244802138823</v>
      </c>
      <c r="DS1224" s="175">
        <v>927.33645883978409</v>
      </c>
      <c r="DT1224" s="175">
        <v>753.72290238714106</v>
      </c>
      <c r="DU1224" s="175">
        <v>3085.5872402616756</v>
      </c>
      <c r="DV1224" s="175">
        <v>2894.7577740851252</v>
      </c>
      <c r="DW1224" s="175">
        <v>2499.6189364948573</v>
      </c>
      <c r="DX1224" s="175">
        <v>2105.2176852061189</v>
      </c>
      <c r="DY1224" s="175">
        <v>2703.9283079085822</v>
      </c>
      <c r="DZ1224" s="175">
        <v>2308.789470318306</v>
      </c>
      <c r="EA1224" s="175">
        <v>1914.388219029571</v>
      </c>
      <c r="EB1224" s="175">
        <v>1913.6506327280342</v>
      </c>
      <c r="EC1224" s="175">
        <v>1637.8945206311546</v>
      </c>
      <c r="ED1224" s="175">
        <v>1392.8485167090221</v>
      </c>
      <c r="EE1224" s="175">
        <v>2513.0988417320345</v>
      </c>
      <c r="EF1224" s="175">
        <v>2117.9600041417616</v>
      </c>
      <c r="EG1224" s="175">
        <v>1763.5830917249721</v>
      </c>
      <c r="EH1224" s="175">
        <v>1763.1293378532973</v>
      </c>
      <c r="EI1224" s="175">
        <v>1471.4719424387379</v>
      </c>
      <c r="EJ1224" s="175">
        <v>1275.4526147963479</v>
      </c>
      <c r="EK1224" s="175">
        <v>1471.0181885670609</v>
      </c>
      <c r="EL1224" s="175">
        <v>1231.9258686772798</v>
      </c>
      <c r="EM1224" s="175">
        <v>1055.0532642618346</v>
      </c>
      <c r="EN1224" s="175">
        <v>860.10224958710512</v>
      </c>
      <c r="EO1224" s="175">
        <v>3583.816664412449</v>
      </c>
      <c r="EP1224" s="175">
        <v>3186.2421950392309</v>
      </c>
      <c r="EQ1224" s="175">
        <v>2995.1118091813746</v>
      </c>
      <c r="ER1224" s="175">
        <v>2597.5373398081551</v>
      </c>
      <c r="ES1224" s="175">
        <v>1701.0459971809116</v>
      </c>
      <c r="ET1224" s="175">
        <v>1408.7984476567617</v>
      </c>
      <c r="EU1224" s="175">
        <v>1164.2156044267624</v>
      </c>
      <c r="EV1224" s="175">
        <v>2287.832599687315</v>
      </c>
      <c r="EW1224" s="175">
        <v>3433.1346336060597</v>
      </c>
      <c r="EX1224" s="175">
        <v>646.72934208864956</v>
      </c>
      <c r="EY1224" s="175">
        <v>1245.8816763620696</v>
      </c>
      <c r="EZ1224" s="175">
        <v>1492.4424155314944</v>
      </c>
      <c r="FA1224" s="175">
        <v>2069.1891515553266</v>
      </c>
    </row>
    <row r="1225" spans="1:157" ht="14.4" x14ac:dyDescent="0.3">
      <c r="A1225" s="176" t="s">
        <v>625</v>
      </c>
      <c r="B1225" s="172">
        <v>0</v>
      </c>
      <c r="C1225" s="173">
        <v>0</v>
      </c>
      <c r="D1225" s="173">
        <v>0</v>
      </c>
      <c r="E1225" s="173">
        <v>0</v>
      </c>
      <c r="F1225" s="173">
        <v>0</v>
      </c>
      <c r="G1225" s="173">
        <v>0</v>
      </c>
      <c r="H1225" s="204">
        <v>0</v>
      </c>
      <c r="I1225" s="175">
        <v>0</v>
      </c>
      <c r="J1225" s="175">
        <v>0</v>
      </c>
      <c r="K1225" s="175">
        <v>0</v>
      </c>
      <c r="L1225" s="175">
        <v>0</v>
      </c>
      <c r="M1225" s="175">
        <v>0</v>
      </c>
      <c r="N1225" s="175">
        <v>0</v>
      </c>
      <c r="O1225" s="175">
        <v>0</v>
      </c>
      <c r="P1225" s="175">
        <v>-22.09353451690011</v>
      </c>
      <c r="Q1225" s="175">
        <v>0</v>
      </c>
      <c r="R1225" s="175">
        <v>0</v>
      </c>
      <c r="S1225" s="175">
        <v>0</v>
      </c>
      <c r="T1225" s="175">
        <v>0</v>
      </c>
      <c r="U1225" s="175">
        <v>0</v>
      </c>
      <c r="V1225" s="175">
        <v>0</v>
      </c>
      <c r="W1225" s="175">
        <v>0</v>
      </c>
      <c r="X1225" s="175">
        <v>0</v>
      </c>
      <c r="Y1225" s="175">
        <v>0</v>
      </c>
      <c r="Z1225" s="175">
        <v>0</v>
      </c>
      <c r="AA1225" s="175">
        <v>0</v>
      </c>
      <c r="AB1225" s="175">
        <v>0</v>
      </c>
      <c r="AC1225" s="175">
        <v>0</v>
      </c>
      <c r="AD1225" s="175">
        <v>0</v>
      </c>
      <c r="AE1225" s="175">
        <v>0</v>
      </c>
      <c r="AF1225" s="175">
        <v>0</v>
      </c>
      <c r="AG1225" s="175">
        <v>0</v>
      </c>
      <c r="AH1225" s="175">
        <v>0</v>
      </c>
      <c r="AI1225" s="175">
        <v>0</v>
      </c>
      <c r="AJ1225" s="175">
        <v>0</v>
      </c>
      <c r="AK1225" s="175">
        <v>0</v>
      </c>
      <c r="AL1225" s="175">
        <v>0</v>
      </c>
      <c r="AM1225" s="175">
        <v>0</v>
      </c>
      <c r="AN1225" s="175">
        <v>0</v>
      </c>
      <c r="AO1225" s="175">
        <v>0</v>
      </c>
      <c r="AP1225" s="175">
        <v>0</v>
      </c>
      <c r="AQ1225" s="175">
        <v>0</v>
      </c>
      <c r="AR1225" s="175">
        <v>0</v>
      </c>
      <c r="AS1225" s="175">
        <v>0</v>
      </c>
      <c r="AT1225" s="175">
        <v>0</v>
      </c>
      <c r="AU1225" s="175">
        <v>0</v>
      </c>
      <c r="AV1225" s="175">
        <v>0</v>
      </c>
      <c r="AW1225" s="175">
        <v>0</v>
      </c>
      <c r="AX1225" s="175">
        <v>0</v>
      </c>
      <c r="AY1225" s="175">
        <v>0</v>
      </c>
      <c r="AZ1225" s="175">
        <v>0</v>
      </c>
      <c r="BA1225" s="175">
        <v>0</v>
      </c>
      <c r="BB1225" s="175">
        <v>0</v>
      </c>
      <c r="BC1225" s="175">
        <v>0</v>
      </c>
      <c r="BD1225" s="175">
        <v>0</v>
      </c>
      <c r="BE1225" s="175">
        <v>0</v>
      </c>
      <c r="BF1225" s="175">
        <v>0</v>
      </c>
      <c r="BG1225" s="175">
        <v>0</v>
      </c>
      <c r="BH1225" s="175">
        <v>0</v>
      </c>
      <c r="BI1225" s="175">
        <v>0</v>
      </c>
      <c r="BJ1225" s="175">
        <v>0</v>
      </c>
      <c r="BK1225" s="175">
        <v>0</v>
      </c>
      <c r="BL1225" s="175">
        <v>0</v>
      </c>
      <c r="BM1225" s="175">
        <v>0</v>
      </c>
      <c r="BN1225" s="175">
        <v>0</v>
      </c>
      <c r="BO1225" s="175">
        <v>0</v>
      </c>
      <c r="BP1225" s="175">
        <v>0</v>
      </c>
      <c r="BQ1225" s="175">
        <v>0</v>
      </c>
      <c r="BR1225" s="175">
        <v>0</v>
      </c>
      <c r="BS1225" s="175">
        <v>0</v>
      </c>
      <c r="BT1225" s="173">
        <v>0</v>
      </c>
      <c r="BU1225" s="173">
        <v>0</v>
      </c>
      <c r="BV1225" s="173">
        <v>0</v>
      </c>
      <c r="BW1225" s="173">
        <v>0</v>
      </c>
      <c r="BX1225" s="173">
        <v>0</v>
      </c>
      <c r="BY1225" s="174">
        <v>0</v>
      </c>
      <c r="BZ1225" s="175">
        <v>0</v>
      </c>
      <c r="CA1225" s="175">
        <v>0</v>
      </c>
      <c r="CB1225" s="175">
        <v>0</v>
      </c>
      <c r="CC1225" s="175">
        <v>0</v>
      </c>
      <c r="CD1225" s="175">
        <v>0</v>
      </c>
      <c r="CE1225" s="175">
        <v>0</v>
      </c>
      <c r="CF1225" s="175">
        <v>0</v>
      </c>
      <c r="CG1225" s="175">
        <v>0</v>
      </c>
      <c r="CH1225" s="175">
        <v>0</v>
      </c>
      <c r="CI1225" s="175">
        <v>0</v>
      </c>
      <c r="CJ1225" s="175">
        <v>0</v>
      </c>
      <c r="CK1225" s="175">
        <v>0</v>
      </c>
      <c r="CL1225" s="175">
        <v>0</v>
      </c>
      <c r="CM1225" s="175">
        <v>0</v>
      </c>
      <c r="CN1225" s="175">
        <v>0</v>
      </c>
      <c r="CO1225" s="175">
        <v>0</v>
      </c>
      <c r="CP1225" s="175">
        <v>0</v>
      </c>
      <c r="CQ1225" s="175">
        <v>0</v>
      </c>
      <c r="CR1225" s="175">
        <v>0</v>
      </c>
      <c r="CS1225" s="175">
        <v>0</v>
      </c>
      <c r="CT1225" s="175">
        <v>0</v>
      </c>
      <c r="CU1225" s="175">
        <v>0</v>
      </c>
      <c r="CV1225" s="175">
        <v>0</v>
      </c>
      <c r="CW1225" s="175">
        <v>0</v>
      </c>
      <c r="CX1225" s="175">
        <v>0</v>
      </c>
      <c r="CY1225" s="175">
        <v>0</v>
      </c>
      <c r="CZ1225" s="175">
        <v>0</v>
      </c>
      <c r="DA1225" s="175">
        <v>0</v>
      </c>
      <c r="DB1225" s="175">
        <v>0</v>
      </c>
      <c r="DC1225" s="175">
        <v>0</v>
      </c>
      <c r="DD1225" s="175">
        <v>0</v>
      </c>
      <c r="DE1225" s="175">
        <v>0</v>
      </c>
      <c r="DF1225" s="175">
        <v>0</v>
      </c>
      <c r="DG1225" s="175">
        <v>0</v>
      </c>
      <c r="DH1225" s="175">
        <v>0</v>
      </c>
      <c r="DI1225" s="175">
        <v>0</v>
      </c>
      <c r="DJ1225" s="175">
        <v>0</v>
      </c>
      <c r="DK1225" s="175">
        <v>0</v>
      </c>
      <c r="DL1225" s="175">
        <v>0</v>
      </c>
      <c r="DM1225" s="175">
        <v>0</v>
      </c>
      <c r="DN1225" s="175">
        <v>0</v>
      </c>
      <c r="DO1225" s="175">
        <v>0</v>
      </c>
      <c r="DP1225" s="175">
        <v>0</v>
      </c>
      <c r="DQ1225" s="175">
        <v>0</v>
      </c>
      <c r="DR1225" s="175">
        <v>0</v>
      </c>
      <c r="DS1225" s="175">
        <v>0</v>
      </c>
      <c r="DT1225" s="175">
        <v>0</v>
      </c>
      <c r="DU1225" s="175">
        <v>0</v>
      </c>
      <c r="DV1225" s="175">
        <v>0</v>
      </c>
      <c r="DW1225" s="175">
        <v>0</v>
      </c>
      <c r="DX1225" s="175">
        <v>0</v>
      </c>
      <c r="DY1225" s="175">
        <v>0</v>
      </c>
      <c r="DZ1225" s="175">
        <v>0</v>
      </c>
      <c r="EA1225" s="175">
        <v>0</v>
      </c>
      <c r="EB1225" s="175">
        <v>0</v>
      </c>
      <c r="EC1225" s="175">
        <v>0</v>
      </c>
      <c r="ED1225" s="175">
        <v>0</v>
      </c>
      <c r="EE1225" s="175">
        <v>0</v>
      </c>
      <c r="EF1225" s="175">
        <v>0</v>
      </c>
      <c r="EG1225" s="175">
        <v>0</v>
      </c>
      <c r="EH1225" s="175">
        <v>0</v>
      </c>
      <c r="EI1225" s="175">
        <v>0</v>
      </c>
      <c r="EJ1225" s="175">
        <v>0</v>
      </c>
      <c r="EK1225" s="175">
        <v>0</v>
      </c>
      <c r="EL1225" s="175">
        <v>0</v>
      </c>
      <c r="EM1225" s="175">
        <v>0</v>
      </c>
      <c r="EN1225" s="175">
        <v>0</v>
      </c>
      <c r="EO1225" s="175">
        <v>0</v>
      </c>
      <c r="EP1225" s="175">
        <v>0</v>
      </c>
      <c r="EQ1225" s="175">
        <v>0</v>
      </c>
      <c r="ER1225" s="175">
        <v>0</v>
      </c>
      <c r="ES1225" s="175">
        <v>0</v>
      </c>
      <c r="ET1225" s="175">
        <v>0</v>
      </c>
      <c r="EU1225" s="175">
        <v>0</v>
      </c>
      <c r="EV1225" s="175">
        <v>0</v>
      </c>
      <c r="EW1225" s="175">
        <v>0</v>
      </c>
      <c r="EX1225" s="175">
        <v>0</v>
      </c>
      <c r="EY1225" s="175">
        <v>0</v>
      </c>
      <c r="EZ1225" s="175">
        <v>0</v>
      </c>
      <c r="FA1225" s="175">
        <v>0</v>
      </c>
    </row>
    <row r="1226" spans="1:157" ht="14.4" x14ac:dyDescent="0.3">
      <c r="A1226" s="176" t="s">
        <v>626</v>
      </c>
      <c r="B1226" s="172">
        <v>0</v>
      </c>
      <c r="C1226" s="173">
        <v>-50</v>
      </c>
      <c r="D1226" s="173">
        <v>-50</v>
      </c>
      <c r="E1226" s="173">
        <v>-50</v>
      </c>
      <c r="F1226" s="173">
        <v>0</v>
      </c>
      <c r="G1226" s="173">
        <v>-100</v>
      </c>
      <c r="H1226" s="204">
        <v>-100</v>
      </c>
      <c r="I1226" s="175">
        <v>-100</v>
      </c>
      <c r="J1226" s="175">
        <v>-50</v>
      </c>
      <c r="K1226" s="175">
        <v>-100</v>
      </c>
      <c r="L1226" s="175">
        <v>-100</v>
      </c>
      <c r="M1226" s="175">
        <v>-50</v>
      </c>
      <c r="N1226" s="175">
        <v>-100</v>
      </c>
      <c r="O1226" s="175">
        <v>-50</v>
      </c>
      <c r="P1226" s="175">
        <v>0</v>
      </c>
      <c r="Q1226" s="175">
        <v>-100</v>
      </c>
      <c r="R1226" s="175">
        <v>-100</v>
      </c>
      <c r="S1226" s="175">
        <v>-100</v>
      </c>
      <c r="T1226" s="175">
        <v>-100</v>
      </c>
      <c r="U1226" s="175">
        <v>-100</v>
      </c>
      <c r="V1226" s="175">
        <v>-100</v>
      </c>
      <c r="W1226" s="175">
        <v>-100</v>
      </c>
      <c r="X1226" s="175">
        <v>-100</v>
      </c>
      <c r="Y1226" s="175">
        <v>-100</v>
      </c>
      <c r="Z1226" s="175">
        <v>-50</v>
      </c>
      <c r="AA1226" s="175">
        <v>-100</v>
      </c>
      <c r="AB1226" s="175">
        <v>-100</v>
      </c>
      <c r="AC1226" s="175">
        <v>-100</v>
      </c>
      <c r="AD1226" s="175">
        <v>-100</v>
      </c>
      <c r="AE1226" s="175">
        <v>-100</v>
      </c>
      <c r="AF1226" s="175">
        <v>-50</v>
      </c>
      <c r="AG1226" s="175">
        <v>-100</v>
      </c>
      <c r="AH1226" s="175">
        <v>-100</v>
      </c>
      <c r="AI1226" s="175">
        <v>-50</v>
      </c>
      <c r="AJ1226" s="175">
        <v>0</v>
      </c>
      <c r="AK1226" s="175">
        <v>0</v>
      </c>
      <c r="AL1226" s="175">
        <v>-50</v>
      </c>
      <c r="AM1226" s="175">
        <v>-50</v>
      </c>
      <c r="AN1226" s="175">
        <v>-50</v>
      </c>
      <c r="AO1226" s="175">
        <v>0</v>
      </c>
      <c r="AP1226" s="175">
        <v>-100</v>
      </c>
      <c r="AQ1226" s="175">
        <v>-100</v>
      </c>
      <c r="AR1226" s="175">
        <v>-100</v>
      </c>
      <c r="AS1226" s="175">
        <v>-50</v>
      </c>
      <c r="AT1226" s="175">
        <v>-100</v>
      </c>
      <c r="AU1226" s="175">
        <v>-100</v>
      </c>
      <c r="AV1226" s="175">
        <v>-50</v>
      </c>
      <c r="AW1226" s="175">
        <v>-100</v>
      </c>
      <c r="AX1226" s="175">
        <v>-50</v>
      </c>
      <c r="AY1226" s="175">
        <v>0</v>
      </c>
      <c r="AZ1226" s="175">
        <v>-100</v>
      </c>
      <c r="BA1226" s="175">
        <v>-100</v>
      </c>
      <c r="BB1226" s="175">
        <v>-100</v>
      </c>
      <c r="BC1226" s="175">
        <v>-100</v>
      </c>
      <c r="BD1226" s="175">
        <v>-100</v>
      </c>
      <c r="BE1226" s="175">
        <v>-100</v>
      </c>
      <c r="BF1226" s="175">
        <v>-100</v>
      </c>
      <c r="BG1226" s="175">
        <v>-100</v>
      </c>
      <c r="BH1226" s="175">
        <v>-100</v>
      </c>
      <c r="BI1226" s="175">
        <v>-50</v>
      </c>
      <c r="BJ1226" s="175">
        <v>-100</v>
      </c>
      <c r="BK1226" s="175">
        <v>-100</v>
      </c>
      <c r="BL1226" s="175">
        <v>-100</v>
      </c>
      <c r="BM1226" s="175">
        <v>-100</v>
      </c>
      <c r="BN1226" s="175">
        <v>-100</v>
      </c>
      <c r="BO1226" s="175">
        <v>-50</v>
      </c>
      <c r="BP1226" s="175">
        <v>-100</v>
      </c>
      <c r="BQ1226" s="175">
        <v>-100</v>
      </c>
      <c r="BR1226" s="175">
        <v>-50</v>
      </c>
      <c r="BS1226" s="175">
        <v>0</v>
      </c>
      <c r="BT1226" s="173">
        <v>-100</v>
      </c>
      <c r="BU1226" s="173">
        <v>-100</v>
      </c>
      <c r="BV1226" s="173">
        <v>-100</v>
      </c>
      <c r="BW1226" s="173">
        <v>-100</v>
      </c>
      <c r="BX1226" s="173">
        <v>-100</v>
      </c>
      <c r="BY1226" s="174">
        <v>-100</v>
      </c>
      <c r="BZ1226" s="175">
        <v>-100</v>
      </c>
      <c r="CA1226" s="175">
        <v>-100</v>
      </c>
      <c r="CB1226" s="175">
        <v>-100</v>
      </c>
      <c r="CC1226" s="175">
        <v>-100</v>
      </c>
      <c r="CD1226" s="175">
        <v>-100</v>
      </c>
      <c r="CE1226" s="175">
        <v>-100</v>
      </c>
      <c r="CF1226" s="175">
        <v>-100</v>
      </c>
      <c r="CG1226" s="175">
        <v>-100</v>
      </c>
      <c r="CH1226" s="175">
        <v>-100</v>
      </c>
      <c r="CI1226" s="175">
        <v>-100</v>
      </c>
      <c r="CJ1226" s="175">
        <v>-100</v>
      </c>
      <c r="CK1226" s="175">
        <v>-100</v>
      </c>
      <c r="CL1226" s="175">
        <v>-100</v>
      </c>
      <c r="CM1226" s="175">
        <v>-100</v>
      </c>
      <c r="CN1226" s="175">
        <v>-100</v>
      </c>
      <c r="CO1226" s="175">
        <v>-100</v>
      </c>
      <c r="CP1226" s="175">
        <v>-100</v>
      </c>
      <c r="CQ1226" s="175">
        <v>-100</v>
      </c>
      <c r="CR1226" s="175">
        <v>-100</v>
      </c>
      <c r="CS1226" s="175">
        <v>-100</v>
      </c>
      <c r="CT1226" s="175">
        <v>-100</v>
      </c>
      <c r="CU1226" s="175">
        <v>-100</v>
      </c>
      <c r="CV1226" s="175">
        <v>-100</v>
      </c>
      <c r="CW1226" s="175">
        <v>-100</v>
      </c>
      <c r="CX1226" s="175">
        <v>-100</v>
      </c>
      <c r="CY1226" s="175">
        <v>-100</v>
      </c>
      <c r="CZ1226" s="175">
        <v>-100</v>
      </c>
      <c r="DA1226" s="175">
        <v>-100</v>
      </c>
      <c r="DB1226" s="175">
        <v>-100</v>
      </c>
      <c r="DC1226" s="175">
        <v>-100</v>
      </c>
      <c r="DD1226" s="175">
        <v>-100</v>
      </c>
      <c r="DE1226" s="175">
        <v>-100</v>
      </c>
      <c r="DF1226" s="175">
        <v>0</v>
      </c>
      <c r="DG1226" s="175">
        <v>-50</v>
      </c>
      <c r="DH1226" s="175">
        <v>-50</v>
      </c>
      <c r="DI1226" s="175">
        <v>-50</v>
      </c>
      <c r="DJ1226" s="175">
        <v>0</v>
      </c>
      <c r="DK1226" s="175">
        <v>-100</v>
      </c>
      <c r="DL1226" s="175">
        <v>-100</v>
      </c>
      <c r="DM1226" s="175">
        <v>-100</v>
      </c>
      <c r="DN1226" s="175">
        <v>-50</v>
      </c>
      <c r="DO1226" s="175">
        <v>-100</v>
      </c>
      <c r="DP1226" s="175">
        <v>-100</v>
      </c>
      <c r="DQ1226" s="175">
        <v>-50</v>
      </c>
      <c r="DR1226" s="175">
        <v>-100</v>
      </c>
      <c r="DS1226" s="175">
        <v>-50</v>
      </c>
      <c r="DT1226" s="175">
        <v>0</v>
      </c>
      <c r="DU1226" s="175">
        <v>-100</v>
      </c>
      <c r="DV1226" s="175">
        <v>-100</v>
      </c>
      <c r="DW1226" s="175">
        <v>-100</v>
      </c>
      <c r="DX1226" s="175">
        <v>-100</v>
      </c>
      <c r="DY1226" s="175">
        <v>-100</v>
      </c>
      <c r="DZ1226" s="175">
        <v>-100</v>
      </c>
      <c r="EA1226" s="175">
        <v>-100</v>
      </c>
      <c r="EB1226" s="175">
        <v>-100</v>
      </c>
      <c r="EC1226" s="175">
        <v>-100</v>
      </c>
      <c r="ED1226" s="175">
        <v>-50</v>
      </c>
      <c r="EE1226" s="175">
        <v>-100</v>
      </c>
      <c r="EF1226" s="175">
        <v>-100</v>
      </c>
      <c r="EG1226" s="175">
        <v>-100</v>
      </c>
      <c r="EH1226" s="175">
        <v>-100</v>
      </c>
      <c r="EI1226" s="175">
        <v>-100</v>
      </c>
      <c r="EJ1226" s="175">
        <v>-50</v>
      </c>
      <c r="EK1226" s="175">
        <v>-100</v>
      </c>
      <c r="EL1226" s="175">
        <v>-100</v>
      </c>
      <c r="EM1226" s="175">
        <v>-50</v>
      </c>
      <c r="EN1226" s="175">
        <v>0</v>
      </c>
      <c r="EO1226" s="175">
        <v>-100</v>
      </c>
      <c r="EP1226" s="175">
        <v>-100</v>
      </c>
      <c r="EQ1226" s="175">
        <v>-100</v>
      </c>
      <c r="ER1226" s="175">
        <v>-100</v>
      </c>
      <c r="ES1226" s="175">
        <v>-100</v>
      </c>
      <c r="ET1226" s="175">
        <v>-100</v>
      </c>
      <c r="EU1226" s="175">
        <v>-100</v>
      </c>
      <c r="EV1226" s="175">
        <v>-100</v>
      </c>
      <c r="EW1226" s="175">
        <v>-100</v>
      </c>
      <c r="EX1226" s="175">
        <v>0</v>
      </c>
      <c r="EY1226" s="175">
        <v>-50</v>
      </c>
      <c r="EZ1226" s="175">
        <v>-100</v>
      </c>
      <c r="FA1226" s="175">
        <v>-100</v>
      </c>
    </row>
    <row r="1227" spans="1:157" ht="14.4" x14ac:dyDescent="0.3">
      <c r="A1227" s="177" t="s">
        <v>627</v>
      </c>
      <c r="B1227" s="178">
        <v>0</v>
      </c>
      <c r="C1227" s="80">
        <v>-83.333333333333329</v>
      </c>
      <c r="D1227" s="80">
        <v>-83.333333333333329</v>
      </c>
      <c r="E1227" s="80">
        <v>-83.333333333333329</v>
      </c>
      <c r="F1227" s="80">
        <v>-83.333333333333329</v>
      </c>
      <c r="G1227" s="80">
        <v>-166.66666666666666</v>
      </c>
      <c r="H1227" s="190">
        <v>-166.66666666666666</v>
      </c>
      <c r="I1227" s="82">
        <v>-166.66666666666666</v>
      </c>
      <c r="J1227" s="82">
        <v>-166.66666666666666</v>
      </c>
      <c r="K1227" s="82">
        <v>-166.66666666666666</v>
      </c>
      <c r="L1227" s="82">
        <v>-166.66666666666666</v>
      </c>
      <c r="M1227" s="82">
        <v>-166.66666666666666</v>
      </c>
      <c r="N1227" s="82">
        <v>-166.66666666666666</v>
      </c>
      <c r="O1227" s="82">
        <v>-166.66666666666666</v>
      </c>
      <c r="P1227" s="82">
        <v>-166.66666666666666</v>
      </c>
      <c r="Q1227" s="82">
        <v>-250</v>
      </c>
      <c r="R1227" s="82">
        <v>-250</v>
      </c>
      <c r="S1227" s="82">
        <v>-250</v>
      </c>
      <c r="T1227" s="82">
        <v>-250</v>
      </c>
      <c r="U1227" s="82">
        <v>-250</v>
      </c>
      <c r="V1227" s="82">
        <v>-250</v>
      </c>
      <c r="W1227" s="82">
        <v>-250</v>
      </c>
      <c r="X1227" s="82">
        <v>-250</v>
      </c>
      <c r="Y1227" s="82">
        <v>-250</v>
      </c>
      <c r="Z1227" s="82">
        <v>-250</v>
      </c>
      <c r="AA1227" s="82">
        <v>-250</v>
      </c>
      <c r="AB1227" s="82">
        <v>-250</v>
      </c>
      <c r="AC1227" s="82">
        <v>-250</v>
      </c>
      <c r="AD1227" s="82">
        <v>-250</v>
      </c>
      <c r="AE1227" s="82">
        <v>-250</v>
      </c>
      <c r="AF1227" s="82">
        <v>-250</v>
      </c>
      <c r="AG1227" s="82">
        <v>-250</v>
      </c>
      <c r="AH1227" s="82">
        <v>-250</v>
      </c>
      <c r="AI1227" s="82">
        <v>-250</v>
      </c>
      <c r="AJ1227" s="82">
        <v>-250</v>
      </c>
      <c r="AK1227" s="82">
        <v>0</v>
      </c>
      <c r="AL1227" s="82">
        <v>-83.333333333333329</v>
      </c>
      <c r="AM1227" s="82">
        <v>-83.333333333333329</v>
      </c>
      <c r="AN1227" s="82">
        <v>-83.333333333333329</v>
      </c>
      <c r="AO1227" s="82">
        <v>-83.333333333333329</v>
      </c>
      <c r="AP1227" s="82">
        <v>-166.66666666666666</v>
      </c>
      <c r="AQ1227" s="82">
        <v>-166.66666666666666</v>
      </c>
      <c r="AR1227" s="82">
        <v>-166.66666666666666</v>
      </c>
      <c r="AS1227" s="82">
        <v>-166.66666666666666</v>
      </c>
      <c r="AT1227" s="82">
        <v>-166.66666666666666</v>
      </c>
      <c r="AU1227" s="82">
        <v>-166.66666666666666</v>
      </c>
      <c r="AV1227" s="82">
        <v>-166.66666666666666</v>
      </c>
      <c r="AW1227" s="82">
        <v>-166.66666666666666</v>
      </c>
      <c r="AX1227" s="82">
        <v>-166.66666666666666</v>
      </c>
      <c r="AY1227" s="82">
        <v>-166.66666666666666</v>
      </c>
      <c r="AZ1227" s="82">
        <v>-250</v>
      </c>
      <c r="BA1227" s="82">
        <v>-250</v>
      </c>
      <c r="BB1227" s="82">
        <v>-250</v>
      </c>
      <c r="BC1227" s="82">
        <v>-250</v>
      </c>
      <c r="BD1227" s="82">
        <v>-250</v>
      </c>
      <c r="BE1227" s="82">
        <v>-250</v>
      </c>
      <c r="BF1227" s="82">
        <v>-250</v>
      </c>
      <c r="BG1227" s="82">
        <v>-250</v>
      </c>
      <c r="BH1227" s="82">
        <v>-250</v>
      </c>
      <c r="BI1227" s="82">
        <v>-250</v>
      </c>
      <c r="BJ1227" s="82">
        <v>-250</v>
      </c>
      <c r="BK1227" s="82">
        <v>-250</v>
      </c>
      <c r="BL1227" s="82">
        <v>-250</v>
      </c>
      <c r="BM1227" s="82">
        <v>-250</v>
      </c>
      <c r="BN1227" s="82">
        <v>-250</v>
      </c>
      <c r="BO1227" s="82">
        <v>-250</v>
      </c>
      <c r="BP1227" s="82">
        <v>-250</v>
      </c>
      <c r="BQ1227" s="82">
        <v>-250</v>
      </c>
      <c r="BR1227" s="82">
        <v>-250</v>
      </c>
      <c r="BS1227" s="82">
        <v>-250</v>
      </c>
      <c r="BT1227" s="80">
        <v>-333.33333333333331</v>
      </c>
      <c r="BU1227" s="80">
        <v>-333.33333333333331</v>
      </c>
      <c r="BV1227" s="80">
        <v>-333.33333333333331</v>
      </c>
      <c r="BW1227" s="80">
        <v>-333.33333333333331</v>
      </c>
      <c r="BX1227" s="80">
        <v>-333.33333333333331</v>
      </c>
      <c r="BY1227" s="81">
        <v>-333.33333333333331</v>
      </c>
      <c r="BZ1227" s="82">
        <v>-333.33333333333331</v>
      </c>
      <c r="CA1227" s="82">
        <v>-333.33333333333331</v>
      </c>
      <c r="CB1227" s="82">
        <v>-333.33333333333331</v>
      </c>
      <c r="CC1227" s="82">
        <v>-333.33333333333331</v>
      </c>
      <c r="CD1227" s="82">
        <v>-333.33333333333331</v>
      </c>
      <c r="CE1227" s="82">
        <v>-333.33333333333331</v>
      </c>
      <c r="CF1227" s="82">
        <v>-333.33333333333331</v>
      </c>
      <c r="CG1227" s="82">
        <v>-333.33333333333331</v>
      </c>
      <c r="CH1227" s="82">
        <v>-333.33333333333331</v>
      </c>
      <c r="CI1227" s="82">
        <v>-333.33333333333331</v>
      </c>
      <c r="CJ1227" s="82">
        <v>-416.66666666666669</v>
      </c>
      <c r="CK1227" s="82">
        <v>-416.66666666666669</v>
      </c>
      <c r="CL1227" s="82">
        <v>-416.66666666666669</v>
      </c>
      <c r="CM1227" s="82">
        <v>-416.66666666666669</v>
      </c>
      <c r="CN1227" s="82">
        <v>-416.66666666666669</v>
      </c>
      <c r="CO1227" s="82">
        <v>-416.66666666666669</v>
      </c>
      <c r="CP1227" s="82">
        <v>-416.66666666666669</v>
      </c>
      <c r="CQ1227" s="82">
        <v>-416.66666666666669</v>
      </c>
      <c r="CR1227" s="82">
        <v>-500</v>
      </c>
      <c r="CS1227" s="82">
        <v>-583.33333333333337</v>
      </c>
      <c r="CT1227" s="82">
        <v>-666.66666666666663</v>
      </c>
      <c r="CU1227" s="82">
        <v>-416.66666666666669</v>
      </c>
      <c r="CV1227" s="82">
        <v>-416.66666666666669</v>
      </c>
      <c r="CW1227" s="82">
        <v>-416.66666666666669</v>
      </c>
      <c r="CX1227" s="82">
        <v>-416.66666666666669</v>
      </c>
      <c r="CY1227" s="82">
        <v>-416.66666666666669</v>
      </c>
      <c r="CZ1227" s="82">
        <v>-416.66666666666669</v>
      </c>
      <c r="DA1227" s="82">
        <v>-416.66666666666669</v>
      </c>
      <c r="DB1227" s="82">
        <v>-416.66666666666669</v>
      </c>
      <c r="DC1227" s="82">
        <v>-500</v>
      </c>
      <c r="DD1227" s="82">
        <v>-583.33333333333337</v>
      </c>
      <c r="DE1227" s="82">
        <v>-666.66666666666663</v>
      </c>
      <c r="DF1227" s="82">
        <v>0</v>
      </c>
      <c r="DG1227" s="82">
        <v>-83.333333333333329</v>
      </c>
      <c r="DH1227" s="82">
        <v>-83.333333333333329</v>
      </c>
      <c r="DI1227" s="82">
        <v>-83.333333333333329</v>
      </c>
      <c r="DJ1227" s="82">
        <v>-83.333333333333329</v>
      </c>
      <c r="DK1227" s="82">
        <v>-166.66666666666666</v>
      </c>
      <c r="DL1227" s="82">
        <v>-166.66666666666666</v>
      </c>
      <c r="DM1227" s="82">
        <v>-166.66666666666666</v>
      </c>
      <c r="DN1227" s="82">
        <v>-166.66666666666666</v>
      </c>
      <c r="DO1227" s="82">
        <v>-166.66666666666666</v>
      </c>
      <c r="DP1227" s="82">
        <v>-166.66666666666666</v>
      </c>
      <c r="DQ1227" s="82">
        <v>-166.66666666666666</v>
      </c>
      <c r="DR1227" s="82">
        <v>-166.66666666666666</v>
      </c>
      <c r="DS1227" s="82">
        <v>-166.66666666666666</v>
      </c>
      <c r="DT1227" s="82">
        <v>-166.66666666666666</v>
      </c>
      <c r="DU1227" s="82">
        <v>-250</v>
      </c>
      <c r="DV1227" s="82">
        <v>-250</v>
      </c>
      <c r="DW1227" s="82">
        <v>-250</v>
      </c>
      <c r="DX1227" s="82">
        <v>-250</v>
      </c>
      <c r="DY1227" s="82">
        <v>-250</v>
      </c>
      <c r="DZ1227" s="82">
        <v>-250</v>
      </c>
      <c r="EA1227" s="82">
        <v>-250</v>
      </c>
      <c r="EB1227" s="82">
        <v>-250</v>
      </c>
      <c r="EC1227" s="82">
        <v>-250</v>
      </c>
      <c r="ED1227" s="82">
        <v>-250</v>
      </c>
      <c r="EE1227" s="82">
        <v>-250</v>
      </c>
      <c r="EF1227" s="82">
        <v>-250</v>
      </c>
      <c r="EG1227" s="82">
        <v>-250</v>
      </c>
      <c r="EH1227" s="82">
        <v>-250</v>
      </c>
      <c r="EI1227" s="82">
        <v>-250</v>
      </c>
      <c r="EJ1227" s="82">
        <v>-250</v>
      </c>
      <c r="EK1227" s="82">
        <v>-250</v>
      </c>
      <c r="EL1227" s="82">
        <v>-250</v>
      </c>
      <c r="EM1227" s="82">
        <v>-250</v>
      </c>
      <c r="EN1227" s="82">
        <v>-250</v>
      </c>
      <c r="EO1227" s="82">
        <v>-333.33333333333331</v>
      </c>
      <c r="EP1227" s="82">
        <v>-333.33333333333331</v>
      </c>
      <c r="EQ1227" s="82">
        <v>-333.33333333333331</v>
      </c>
      <c r="ER1227" s="82">
        <v>-333.33333333333331</v>
      </c>
      <c r="ES1227" s="82">
        <v>-333.33333333333331</v>
      </c>
      <c r="ET1227" s="82">
        <v>-333.33333333333331</v>
      </c>
      <c r="EU1227" s="82">
        <v>-333.33333333333331</v>
      </c>
      <c r="EV1227" s="82">
        <v>-333.33333333333331</v>
      </c>
      <c r="EW1227" s="82">
        <v>-416.66666666666669</v>
      </c>
      <c r="EX1227" s="82">
        <v>0</v>
      </c>
      <c r="EY1227" s="82">
        <v>-83.333333333333329</v>
      </c>
      <c r="EZ1227" s="82">
        <v>-166.66666666666666</v>
      </c>
      <c r="FA1227" s="82">
        <v>-250</v>
      </c>
    </row>
    <row r="1228" spans="1:157" ht="21.75" customHeight="1" x14ac:dyDescent="0.25">
      <c r="A1228" s="83" t="s">
        <v>628</v>
      </c>
      <c r="B1228" s="179"/>
      <c r="C1228" s="85"/>
      <c r="D1228" s="85"/>
      <c r="E1228" s="85"/>
      <c r="F1228" s="85"/>
      <c r="G1228" s="85"/>
      <c r="H1228" s="191"/>
      <c r="I1228" s="85"/>
      <c r="J1228" s="85"/>
      <c r="K1228" s="85"/>
      <c r="L1228" s="85"/>
      <c r="M1228" s="85"/>
      <c r="N1228" s="85"/>
      <c r="O1228" s="85"/>
      <c r="P1228" s="85"/>
      <c r="Q1228" s="85"/>
      <c r="R1228" s="85"/>
      <c r="S1228" s="85"/>
      <c r="T1228" s="85"/>
      <c r="U1228" s="85"/>
      <c r="V1228" s="85"/>
      <c r="W1228" s="85"/>
      <c r="X1228" s="85"/>
      <c r="Y1228" s="85"/>
      <c r="Z1228" s="85"/>
      <c r="AA1228" s="85"/>
      <c r="AB1228" s="85"/>
      <c r="AC1228" s="85"/>
      <c r="AD1228" s="85"/>
      <c r="AE1228" s="85"/>
      <c r="AF1228" s="85"/>
      <c r="AG1228" s="85"/>
      <c r="AH1228" s="85"/>
      <c r="AI1228" s="85"/>
      <c r="AJ1228" s="85"/>
      <c r="AK1228" s="85"/>
      <c r="AL1228" s="85"/>
      <c r="AM1228" s="85"/>
      <c r="AN1228" s="85"/>
      <c r="AO1228" s="85"/>
      <c r="AP1228" s="85"/>
      <c r="AQ1228" s="85"/>
      <c r="AR1228" s="85"/>
      <c r="AS1228" s="85"/>
      <c r="AT1228" s="85"/>
      <c r="AU1228" s="85"/>
      <c r="AV1228" s="85"/>
      <c r="AW1228" s="85"/>
      <c r="AX1228" s="85"/>
      <c r="AY1228" s="85"/>
      <c r="AZ1228" s="85"/>
      <c r="BA1228" s="85"/>
      <c r="BB1228" s="85"/>
      <c r="BC1228" s="85"/>
      <c r="BD1228" s="85"/>
      <c r="BE1228" s="85"/>
      <c r="BF1228" s="85"/>
      <c r="BG1228" s="85"/>
      <c r="BH1228" s="85"/>
      <c r="BI1228" s="85"/>
      <c r="BJ1228" s="85"/>
      <c r="BK1228" s="85"/>
      <c r="BL1228" s="85"/>
      <c r="BM1228" s="85"/>
      <c r="BN1228" s="85"/>
      <c r="BO1228" s="85"/>
      <c r="BP1228" s="85"/>
      <c r="BQ1228" s="85"/>
      <c r="BR1228" s="85"/>
      <c r="BS1228" s="85"/>
      <c r="BT1228" s="85"/>
      <c r="BU1228" s="86"/>
      <c r="BV1228" s="86"/>
      <c r="BW1228" s="86"/>
      <c r="BX1228" s="86"/>
      <c r="BY1228" s="86"/>
      <c r="BZ1228" s="86"/>
      <c r="CA1228" s="86"/>
      <c r="CB1228" s="86"/>
      <c r="CC1228" s="86"/>
      <c r="CD1228" s="86"/>
      <c r="CE1228" s="86"/>
      <c r="CF1228" s="86"/>
      <c r="CG1228" s="86"/>
      <c r="CH1228" s="86"/>
      <c r="CI1228" s="86"/>
      <c r="CJ1228" s="86"/>
      <c r="CK1228" s="86"/>
      <c r="CL1228" s="86"/>
      <c r="CM1228" s="86"/>
      <c r="CN1228" s="86"/>
      <c r="CO1228" s="86"/>
      <c r="CP1228" s="86"/>
      <c r="CQ1228" s="86"/>
      <c r="CR1228" s="86"/>
      <c r="CS1228" s="86"/>
      <c r="CT1228" s="86"/>
      <c r="CU1228" s="86"/>
      <c r="CV1228" s="86"/>
      <c r="CW1228" s="86"/>
      <c r="CX1228" s="86"/>
      <c r="CY1228" s="86"/>
      <c r="CZ1228" s="86"/>
      <c r="DA1228" s="86"/>
      <c r="DB1228" s="86"/>
      <c r="DC1228" s="86"/>
      <c r="DD1228" s="86"/>
      <c r="DE1228" s="86"/>
      <c r="DF1228" s="86"/>
      <c r="DG1228" s="86"/>
      <c r="DH1228" s="86"/>
      <c r="DI1228" s="86"/>
      <c r="DJ1228" s="86"/>
      <c r="DK1228" s="86"/>
      <c r="DL1228" s="86"/>
      <c r="DM1228" s="86"/>
      <c r="DN1228" s="86"/>
      <c r="DO1228" s="86"/>
      <c r="DP1228" s="86"/>
      <c r="DQ1228" s="86"/>
      <c r="DR1228" s="86"/>
      <c r="DS1228" s="86"/>
      <c r="DT1228" s="86"/>
      <c r="DU1228" s="86"/>
      <c r="DV1228" s="86"/>
      <c r="DW1228" s="86"/>
      <c r="DX1228" s="86"/>
      <c r="DY1228" s="86"/>
      <c r="DZ1228" s="86"/>
      <c r="EA1228" s="86"/>
      <c r="EB1228" s="86"/>
      <c r="EC1228" s="86"/>
      <c r="ED1228" s="86"/>
      <c r="EE1228" s="86"/>
      <c r="EF1228" s="86"/>
      <c r="EG1228" s="86"/>
      <c r="EH1228" s="86"/>
      <c r="EI1228" s="86"/>
      <c r="EJ1228" s="86"/>
      <c r="EK1228" s="86"/>
      <c r="EL1228" s="86"/>
      <c r="EM1228" s="86"/>
      <c r="EN1228" s="86"/>
      <c r="EO1228" s="86"/>
      <c r="EP1228" s="86"/>
      <c r="EQ1228" s="86"/>
      <c r="ER1228" s="86"/>
      <c r="ES1228" s="86"/>
      <c r="ET1228" s="86"/>
      <c r="EU1228" s="86"/>
      <c r="EV1228" s="86"/>
      <c r="EW1228" s="86"/>
      <c r="EX1228" s="86"/>
      <c r="EY1228" s="86"/>
      <c r="EZ1228" s="86"/>
      <c r="FA1228" s="86"/>
    </row>
    <row r="1229" spans="1:157" ht="15" x14ac:dyDescent="0.35">
      <c r="A1229" s="87" t="s">
        <v>629</v>
      </c>
      <c r="B1229" s="88">
        <v>13.473942709072624</v>
      </c>
      <c r="C1229" s="89">
        <v>28.721443641755755</v>
      </c>
      <c r="D1229" s="89">
        <v>26.647968599809925</v>
      </c>
      <c r="E1229" s="89">
        <v>22.507538009667631</v>
      </c>
      <c r="F1229" s="89">
        <v>18.92040836197474</v>
      </c>
      <c r="G1229" s="89">
        <v>41.446565594716397</v>
      </c>
      <c r="H1229" s="192">
        <v>38.893992914254902</v>
      </c>
      <c r="I1229" s="90">
        <v>33.615760967009201</v>
      </c>
      <c r="J1229" s="90">
        <v>29.645486239944816</v>
      </c>
      <c r="K1229" s="90">
        <v>36.3414202337934</v>
      </c>
      <c r="L1229" s="90">
        <v>31.286131081518786</v>
      </c>
      <c r="M1229" s="90">
        <v>27.568725986254705</v>
      </c>
      <c r="N1229" s="90">
        <v>27.023532029412557</v>
      </c>
      <c r="O1229" s="90">
        <v>23.434012563030709</v>
      </c>
      <c r="P1229" s="90">
        <v>19.781809336683246</v>
      </c>
      <c r="Q1229" s="90">
        <v>61.621369131608546</v>
      </c>
      <c r="R1229" s="90">
        <v>59.064758555230512</v>
      </c>
      <c r="S1229" s="90">
        <v>53.795263837442036</v>
      </c>
      <c r="T1229" s="90">
        <v>48.515856354153698</v>
      </c>
      <c r="U1229" s="90">
        <v>56.508147978852485</v>
      </c>
      <c r="V1229" s="90">
        <v>51.238653261064016</v>
      </c>
      <c r="W1229" s="90">
        <v>45.626460561269511</v>
      </c>
      <c r="X1229" s="90">
        <v>45.636373326769395</v>
      </c>
      <c r="Y1229" s="90">
        <v>40.356965843481042</v>
      </c>
      <c r="Z1229" s="90">
        <v>35.745560164511055</v>
      </c>
      <c r="AA1229" s="90">
        <v>53.951537402474464</v>
      </c>
      <c r="AB1229" s="90">
        <v>48.682042684685989</v>
      </c>
      <c r="AC1229" s="90">
        <v>43.069849984891498</v>
      </c>
      <c r="AD1229" s="90">
        <v>43.07976275039136</v>
      </c>
      <c r="AE1229" s="90">
        <v>37.800355267103015</v>
      </c>
      <c r="AF1229" s="90">
        <v>33.363519831143982</v>
      </c>
      <c r="AG1229" s="90">
        <v>37.810268032602899</v>
      </c>
      <c r="AH1229" s="90">
        <v>32.749152388540494</v>
      </c>
      <c r="AI1229" s="90">
        <v>28.984591324640817</v>
      </c>
      <c r="AJ1229" s="90">
        <v>25.363353702544625</v>
      </c>
      <c r="AK1229" s="90">
        <v>9.3306276392417704</v>
      </c>
      <c r="AL1229" s="90">
        <v>16.29865908235611</v>
      </c>
      <c r="AM1229" s="90">
        <v>15.264362361735369</v>
      </c>
      <c r="AN1229" s="90">
        <v>13.192126878734298</v>
      </c>
      <c r="AO1229" s="90">
        <v>11.346515808280511</v>
      </c>
      <c r="AP1229" s="90">
        <v>21.814454675964708</v>
      </c>
      <c r="AQ1229" s="90">
        <v>20.74443849745899</v>
      </c>
      <c r="AR1229" s="90">
        <v>18.599623471701182</v>
      </c>
      <c r="AS1229" s="90">
        <v>16.678928021326094</v>
      </c>
      <c r="AT1229" s="90">
        <v>19.70321789643052</v>
      </c>
      <c r="AU1229" s="90">
        <v>17.559600738983985</v>
      </c>
      <c r="AV1229" s="90">
        <v>15.620987852156075</v>
      </c>
      <c r="AW1229" s="90">
        <v>15.340332183181072</v>
      </c>
      <c r="AX1229" s="90">
        <v>13.532172200214136</v>
      </c>
      <c r="AY1229" s="90">
        <v>11.740502726389428</v>
      </c>
      <c r="AZ1229" s="90">
        <v>31.38628548746328</v>
      </c>
      <c r="BA1229" s="90">
        <v>30.105961251315993</v>
      </c>
      <c r="BB1229" s="90">
        <v>27.454872608947483</v>
      </c>
      <c r="BC1229" s="90">
        <v>24.805197434316849</v>
      </c>
      <c r="BD1229" s="90">
        <v>28.825637015168709</v>
      </c>
      <c r="BE1229" s="90">
        <v>26.174548372800199</v>
      </c>
      <c r="BF1229" s="90">
        <v>23.733491278464655</v>
      </c>
      <c r="BG1229" s="90">
        <v>23.729348963361712</v>
      </c>
      <c r="BH1229" s="90">
        <v>21.375094932414424</v>
      </c>
      <c r="BI1229" s="90">
        <v>19.472267182711189</v>
      </c>
      <c r="BJ1229" s="90">
        <v>27.545312779021447</v>
      </c>
      <c r="BK1229" s="90">
        <v>24.911838556523534</v>
      </c>
      <c r="BL1229" s="90">
        <v>22.522504792272283</v>
      </c>
      <c r="BM1229" s="90">
        <v>22.518362477169347</v>
      </c>
      <c r="BN1229" s="90">
        <v>20.316717264276193</v>
      </c>
      <c r="BO1229" s="90">
        <v>18.430601844121842</v>
      </c>
      <c r="BP1229" s="90">
        <v>20.312691061719935</v>
      </c>
      <c r="BQ1229" s="90">
        <v>18.159804921045748</v>
      </c>
      <c r="BR1229" s="90">
        <v>16.215955538987853</v>
      </c>
      <c r="BS1229" s="90">
        <v>14.363610491902852</v>
      </c>
      <c r="BT1229" s="89">
        <v>70.091807028233859</v>
      </c>
      <c r="BU1229" s="180">
        <v>64.789629743496832</v>
      </c>
      <c r="BV1229" s="180">
        <v>62.228981271202272</v>
      </c>
      <c r="BW1229" s="180">
        <v>56.926803986465231</v>
      </c>
      <c r="BX1229" s="180">
        <v>43.438913042656935</v>
      </c>
      <c r="BY1229" s="181">
        <v>38.146633072386358</v>
      </c>
      <c r="BZ1229" s="182">
        <v>33.35455126263809</v>
      </c>
      <c r="CA1229" s="182">
        <v>52.780797083087052</v>
      </c>
      <c r="CB1229" s="182">
        <v>35.779104326397253</v>
      </c>
      <c r="CC1229" s="182">
        <v>33.128015684028746</v>
      </c>
      <c r="CD1229" s="182">
        <v>31.84769144788147</v>
      </c>
      <c r="CE1229" s="182">
        <v>29.196602805512939</v>
      </c>
      <c r="CF1229" s="182">
        <v>22.967607173156665</v>
      </c>
      <c r="CG1229" s="182">
        <v>20.752633472549551</v>
      </c>
      <c r="CH1229" s="182">
        <v>18.598620278121103</v>
      </c>
      <c r="CI1229" s="182">
        <v>27.123599353823849</v>
      </c>
      <c r="CJ1229" s="182">
        <v>79.882562907928659</v>
      </c>
      <c r="CK1229" s="182">
        <v>71.752726617717755</v>
      </c>
      <c r="CL1229" s="182">
        <v>63.889900860686161</v>
      </c>
      <c r="CM1229" s="182">
        <v>58.597620890415563</v>
      </c>
      <c r="CN1229" s="182">
        <v>48.003163635407979</v>
      </c>
      <c r="CO1229" s="182">
        <v>42.368201134164778</v>
      </c>
      <c r="CP1229" s="182">
        <v>37.260003062638411</v>
      </c>
      <c r="CQ1229" s="182">
        <v>57.424093872864006</v>
      </c>
      <c r="CR1229" s="182">
        <v>69.984190890336265</v>
      </c>
      <c r="CS1229" s="182">
        <v>86.822974021189282</v>
      </c>
      <c r="CT1229" s="182">
        <v>99.966913333396221</v>
      </c>
      <c r="CU1229" s="182">
        <v>40.229137615014018</v>
      </c>
      <c r="CV1229" s="182">
        <v>36.279364505065672</v>
      </c>
      <c r="CW1229" s="182">
        <v>32.32959139511734</v>
      </c>
      <c r="CX1229" s="182">
        <v>29.677015166490936</v>
      </c>
      <c r="CY1229" s="182">
        <v>24.696243091205986</v>
      </c>
      <c r="CZ1229" s="182">
        <v>22.324168136566261</v>
      </c>
      <c r="DA1229" s="182">
        <v>20.127056586851225</v>
      </c>
      <c r="DB1229" s="182">
        <v>29.085528519634469</v>
      </c>
      <c r="DC1229" s="182">
        <v>35.365577028370595</v>
      </c>
      <c r="DD1229" s="182">
        <v>43.567555593484457</v>
      </c>
      <c r="DE1229" s="182">
        <v>50.014759473987219</v>
      </c>
      <c r="DF1229" s="182">
        <v>11.768452491643531</v>
      </c>
      <c r="DG1229" s="182">
        <v>19.644059690862989</v>
      </c>
      <c r="DH1229" s="182">
        <v>18.604036958145795</v>
      </c>
      <c r="DI1229" s="182">
        <v>16.402685838795705</v>
      </c>
      <c r="DJ1229" s="182">
        <v>14.525599233771571</v>
      </c>
      <c r="DK1229" s="182">
        <v>25.360485968909483</v>
      </c>
      <c r="DL1229" s="182">
        <v>24.189006869603961</v>
      </c>
      <c r="DM1229" s="182">
        <v>21.830610523553727</v>
      </c>
      <c r="DN1229" s="182">
        <v>19.913554352701993</v>
      </c>
      <c r="DO1229" s="182">
        <v>22.978020383411597</v>
      </c>
      <c r="DP1229" s="182">
        <v>20.758904367701533</v>
      </c>
      <c r="DQ1229" s="182">
        <v>18.87188901411265</v>
      </c>
      <c r="DR1229" s="182">
        <v>18.601092091036548</v>
      </c>
      <c r="DS1229" s="182">
        <v>16.675160145431484</v>
      </c>
      <c r="DT1229" s="182">
        <v>14.770225884262373</v>
      </c>
      <c r="DU1229" s="182">
        <v>34.047370709243673</v>
      </c>
      <c r="DV1229" s="182">
        <v>32.767046473096393</v>
      </c>
      <c r="DW1229" s="182">
        <v>30.11595783072789</v>
      </c>
      <c r="DX1229" s="182">
        <v>27.469817845592594</v>
      </c>
      <c r="DY1229" s="182">
        <v>31.48672223694912</v>
      </c>
      <c r="DZ1229" s="182">
        <v>28.835633594580599</v>
      </c>
      <c r="EA1229" s="182">
        <v>26.189493609445318</v>
      </c>
      <c r="EB1229" s="182">
        <v>26.184544952212082</v>
      </c>
      <c r="EC1229" s="182">
        <v>23.875465021599123</v>
      </c>
      <c r="ED1229" s="182">
        <v>21.795675171028055</v>
      </c>
      <c r="EE1229" s="182">
        <v>30.206398000801844</v>
      </c>
      <c r="EF1229" s="182">
        <v>27.55530935843333</v>
      </c>
      <c r="EG1229" s="182">
        <v>25.022874881456982</v>
      </c>
      <c r="EH1229" s="182">
        <v>25.018732566354046</v>
      </c>
      <c r="EI1229" s="182">
        <v>22.664478535406758</v>
      </c>
      <c r="EJ1229" s="182">
        <v>20.723969015175868</v>
      </c>
      <c r="EK1229" s="182">
        <v>22.660336220303812</v>
      </c>
      <c r="EL1229" s="182">
        <v>20.4554147902792</v>
      </c>
      <c r="EM1229" s="182">
        <v>18.569299370124853</v>
      </c>
      <c r="EN1229" s="182">
        <v>16.60374732991572</v>
      </c>
      <c r="EO1229" s="180">
        <v>38.125640166277265</v>
      </c>
      <c r="EP1229" s="182">
        <v>35.458210240434468</v>
      </c>
      <c r="EQ1229" s="182">
        <v>34.175867056328926</v>
      </c>
      <c r="ER1229" s="182">
        <v>31.508437130486133</v>
      </c>
      <c r="ES1229" s="182">
        <v>25.15487776805185</v>
      </c>
      <c r="ET1229" s="182">
        <v>22.795236225429594</v>
      </c>
      <c r="EU1229" s="182">
        <v>20.562441601130043</v>
      </c>
      <c r="EV1229" s="182">
        <v>29.430547940880775</v>
      </c>
      <c r="EW1229" s="182">
        <v>37.850194866667259</v>
      </c>
      <c r="EX1229" s="182">
        <v>12.66378257175595</v>
      </c>
      <c r="EY1229" s="182">
        <v>19.501868316219429</v>
      </c>
      <c r="EZ1229" s="182">
        <v>22.681539642773824</v>
      </c>
      <c r="FA1229" s="182">
        <v>27.833866855278245</v>
      </c>
    </row>
    <row r="1230" spans="1:157" ht="15" x14ac:dyDescent="0.35">
      <c r="A1230" s="87"/>
      <c r="B1230" s="88"/>
      <c r="C1230" s="89"/>
      <c r="D1230" s="89"/>
      <c r="E1230" s="89"/>
      <c r="F1230" s="89"/>
      <c r="G1230" s="89"/>
      <c r="H1230" s="193"/>
      <c r="I1230" s="95"/>
      <c r="J1230" s="95"/>
      <c r="K1230" s="95"/>
      <c r="L1230" s="95"/>
      <c r="M1230" s="95"/>
      <c r="N1230" s="95"/>
      <c r="O1230" s="95"/>
      <c r="P1230" s="95"/>
      <c r="Q1230" s="95"/>
      <c r="R1230" s="95"/>
      <c r="S1230" s="95"/>
      <c r="T1230" s="95"/>
      <c r="U1230" s="95"/>
      <c r="V1230" s="95"/>
      <c r="W1230" s="95"/>
      <c r="X1230" s="95"/>
      <c r="Y1230" s="95"/>
      <c r="Z1230" s="95"/>
      <c r="AA1230" s="95"/>
      <c r="AB1230" s="95"/>
      <c r="AC1230" s="95"/>
      <c r="AD1230" s="95"/>
      <c r="AE1230" s="95"/>
      <c r="AF1230" s="95"/>
      <c r="AG1230" s="95"/>
      <c r="AH1230" s="95"/>
      <c r="AI1230" s="95"/>
      <c r="AJ1230" s="95"/>
      <c r="AK1230" s="95" t="s">
        <v>630</v>
      </c>
      <c r="AL1230" s="95" t="s">
        <v>630</v>
      </c>
      <c r="AM1230" s="95" t="s">
        <v>630</v>
      </c>
      <c r="AN1230" s="95" t="s">
        <v>630</v>
      </c>
      <c r="AO1230" s="95" t="s">
        <v>630</v>
      </c>
      <c r="AP1230" s="95" t="s">
        <v>630</v>
      </c>
      <c r="AQ1230" s="95" t="s">
        <v>630</v>
      </c>
      <c r="AR1230" s="95" t="s">
        <v>630</v>
      </c>
      <c r="AS1230" s="95" t="s">
        <v>630</v>
      </c>
      <c r="AT1230" s="95" t="s">
        <v>630</v>
      </c>
      <c r="AU1230" s="95" t="s">
        <v>630</v>
      </c>
      <c r="AV1230" s="95" t="s">
        <v>630</v>
      </c>
      <c r="AW1230" s="95" t="s">
        <v>630</v>
      </c>
      <c r="AX1230" s="95" t="s">
        <v>630</v>
      </c>
      <c r="AY1230" s="95" t="s">
        <v>630</v>
      </c>
      <c r="AZ1230" s="95" t="s">
        <v>630</v>
      </c>
      <c r="BA1230" s="95" t="s">
        <v>630</v>
      </c>
      <c r="BB1230" s="95" t="s">
        <v>630</v>
      </c>
      <c r="BC1230" s="95" t="s">
        <v>630</v>
      </c>
      <c r="BD1230" s="95" t="s">
        <v>630</v>
      </c>
      <c r="BE1230" s="95" t="s">
        <v>630</v>
      </c>
      <c r="BF1230" s="95" t="s">
        <v>630</v>
      </c>
      <c r="BG1230" s="95" t="s">
        <v>630</v>
      </c>
      <c r="BH1230" s="95" t="s">
        <v>630</v>
      </c>
      <c r="BI1230" s="95" t="s">
        <v>630</v>
      </c>
      <c r="BJ1230" s="95" t="s">
        <v>630</v>
      </c>
      <c r="BK1230" s="95" t="s">
        <v>630</v>
      </c>
      <c r="BL1230" s="95" t="s">
        <v>630</v>
      </c>
      <c r="BM1230" s="95" t="s">
        <v>630</v>
      </c>
      <c r="BN1230" s="95" t="s">
        <v>630</v>
      </c>
      <c r="BO1230" s="95" t="s">
        <v>630</v>
      </c>
      <c r="BP1230" s="95" t="s">
        <v>630</v>
      </c>
      <c r="BQ1230" s="95" t="s">
        <v>630</v>
      </c>
      <c r="BR1230" s="95" t="s">
        <v>630</v>
      </c>
      <c r="BS1230" s="95" t="s">
        <v>630</v>
      </c>
      <c r="BT1230" s="89"/>
      <c r="BU1230" s="89"/>
      <c r="BV1230" s="89"/>
      <c r="BW1230" s="89"/>
      <c r="BX1230" s="89"/>
      <c r="BY1230" s="94"/>
      <c r="BZ1230" s="95"/>
      <c r="CA1230" s="95"/>
      <c r="CB1230" s="95" t="s">
        <v>630</v>
      </c>
      <c r="CC1230" s="95" t="s">
        <v>630</v>
      </c>
      <c r="CD1230" s="95" t="s">
        <v>630</v>
      </c>
      <c r="CE1230" s="95" t="s">
        <v>630</v>
      </c>
      <c r="CF1230" s="95" t="s">
        <v>630</v>
      </c>
      <c r="CG1230" s="95" t="s">
        <v>630</v>
      </c>
      <c r="CH1230" s="95" t="s">
        <v>630</v>
      </c>
      <c r="CI1230" s="95" t="s">
        <v>630</v>
      </c>
      <c r="CJ1230" s="95"/>
      <c r="CK1230" s="95"/>
      <c r="CL1230" s="95"/>
      <c r="CM1230" s="95"/>
      <c r="CN1230" s="95"/>
      <c r="CO1230" s="95"/>
      <c r="CP1230" s="95"/>
      <c r="CQ1230" s="95"/>
      <c r="CR1230" s="95"/>
      <c r="CS1230" s="95"/>
      <c r="CT1230" s="95"/>
      <c r="CU1230" s="95" t="s">
        <v>631</v>
      </c>
      <c r="CV1230" s="95" t="s">
        <v>631</v>
      </c>
      <c r="CW1230" s="95" t="s">
        <v>631</v>
      </c>
      <c r="CX1230" s="95" t="s">
        <v>631</v>
      </c>
      <c r="CY1230" s="95" t="s">
        <v>631</v>
      </c>
      <c r="CZ1230" s="95" t="s">
        <v>631</v>
      </c>
      <c r="DA1230" s="95" t="s">
        <v>631</v>
      </c>
      <c r="DB1230" s="95" t="s">
        <v>631</v>
      </c>
      <c r="DC1230" s="95" t="s">
        <v>631</v>
      </c>
      <c r="DD1230" s="95" t="s">
        <v>631</v>
      </c>
      <c r="DE1230" s="95" t="s">
        <v>631</v>
      </c>
      <c r="DF1230" s="95" t="s">
        <v>631</v>
      </c>
      <c r="DG1230" s="95" t="s">
        <v>631</v>
      </c>
      <c r="DH1230" s="95" t="s">
        <v>631</v>
      </c>
      <c r="DI1230" s="95" t="s">
        <v>631</v>
      </c>
      <c r="DJ1230" s="95" t="s">
        <v>631</v>
      </c>
      <c r="DK1230" s="95" t="s">
        <v>631</v>
      </c>
      <c r="DL1230" s="95" t="s">
        <v>631</v>
      </c>
      <c r="DM1230" s="95" t="s">
        <v>631</v>
      </c>
      <c r="DN1230" s="95" t="s">
        <v>631</v>
      </c>
      <c r="DO1230" s="95" t="s">
        <v>631</v>
      </c>
      <c r="DP1230" s="95" t="s">
        <v>631</v>
      </c>
      <c r="DQ1230" s="95" t="s">
        <v>631</v>
      </c>
      <c r="DR1230" s="95" t="s">
        <v>631</v>
      </c>
      <c r="DS1230" s="95" t="s">
        <v>631</v>
      </c>
      <c r="DT1230" s="95" t="s">
        <v>631</v>
      </c>
      <c r="DU1230" s="95" t="s">
        <v>631</v>
      </c>
      <c r="DV1230" s="95" t="s">
        <v>631</v>
      </c>
      <c r="DW1230" s="95" t="s">
        <v>631</v>
      </c>
      <c r="DX1230" s="95" t="s">
        <v>631</v>
      </c>
      <c r="DY1230" s="95" t="s">
        <v>631</v>
      </c>
      <c r="DZ1230" s="95" t="s">
        <v>631</v>
      </c>
      <c r="EA1230" s="95" t="s">
        <v>631</v>
      </c>
      <c r="EB1230" s="95" t="s">
        <v>631</v>
      </c>
      <c r="EC1230" s="95" t="s">
        <v>631</v>
      </c>
      <c r="ED1230" s="95" t="s">
        <v>631</v>
      </c>
      <c r="EE1230" s="95" t="s">
        <v>631</v>
      </c>
      <c r="EF1230" s="95" t="s">
        <v>631</v>
      </c>
      <c r="EG1230" s="95" t="s">
        <v>631</v>
      </c>
      <c r="EH1230" s="95" t="s">
        <v>631</v>
      </c>
      <c r="EI1230" s="95" t="s">
        <v>631</v>
      </c>
      <c r="EJ1230" s="95" t="s">
        <v>631</v>
      </c>
      <c r="EK1230" s="95" t="s">
        <v>631</v>
      </c>
      <c r="EL1230" s="95" t="s">
        <v>631</v>
      </c>
      <c r="EM1230" s="95" t="s">
        <v>631</v>
      </c>
      <c r="EN1230" s="95" t="s">
        <v>631</v>
      </c>
      <c r="EO1230" s="89" t="s">
        <v>631</v>
      </c>
      <c r="EP1230" s="95" t="s">
        <v>631</v>
      </c>
      <c r="EQ1230" s="95" t="s">
        <v>631</v>
      </c>
      <c r="ER1230" s="95" t="s">
        <v>631</v>
      </c>
      <c r="ES1230" s="95" t="s">
        <v>631</v>
      </c>
      <c r="ET1230" s="95" t="s">
        <v>631</v>
      </c>
      <c r="EU1230" s="95" t="s">
        <v>631</v>
      </c>
      <c r="EV1230" s="95" t="s">
        <v>631</v>
      </c>
      <c r="EW1230" s="95" t="s">
        <v>631</v>
      </c>
      <c r="EX1230" s="95" t="s">
        <v>631</v>
      </c>
      <c r="EY1230" s="95" t="s">
        <v>631</v>
      </c>
      <c r="EZ1230" s="95" t="s">
        <v>631</v>
      </c>
      <c r="FA1230" s="95" t="s">
        <v>631</v>
      </c>
    </row>
    <row r="1231" spans="1:157" ht="15" x14ac:dyDescent="0.35">
      <c r="A1231" s="87" t="s">
        <v>632</v>
      </c>
      <c r="B1231" s="96">
        <v>2371.4139167967819</v>
      </c>
      <c r="C1231" s="97">
        <v>5054.9740809490131</v>
      </c>
      <c r="D1231" s="97">
        <v>4690.0424735665465</v>
      </c>
      <c r="E1231" s="97">
        <v>3961.3266897015033</v>
      </c>
      <c r="F1231" s="97">
        <v>3329.9918717075543</v>
      </c>
      <c r="G1231" s="97">
        <v>7294.5955446700855</v>
      </c>
      <c r="H1231" s="194">
        <v>6845.3427529088631</v>
      </c>
      <c r="I1231" s="99">
        <v>5916.3739301936193</v>
      </c>
      <c r="J1231" s="99">
        <v>5217.6055782302874</v>
      </c>
      <c r="K1231" s="99">
        <v>6396.089961147638</v>
      </c>
      <c r="L1231" s="99">
        <v>5506.3590703473064</v>
      </c>
      <c r="M1231" s="99">
        <v>4852.0957735808279</v>
      </c>
      <c r="N1231" s="99">
        <v>4756.1416371766099</v>
      </c>
      <c r="O1231" s="99">
        <v>4124.3862110934051</v>
      </c>
      <c r="P1231" s="99">
        <v>3481.5984432562514</v>
      </c>
      <c r="Q1231" s="99">
        <v>10845.360967163104</v>
      </c>
      <c r="R1231" s="99">
        <v>10395.39750572057</v>
      </c>
      <c r="S1231" s="99">
        <v>9467.9664353897988</v>
      </c>
      <c r="T1231" s="99">
        <v>8538.7907183310508</v>
      </c>
      <c r="U1231" s="99">
        <v>9945.4340442780376</v>
      </c>
      <c r="V1231" s="99">
        <v>9018.0029739472666</v>
      </c>
      <c r="W1231" s="99">
        <v>8030.2570587834334</v>
      </c>
      <c r="X1231" s="99">
        <v>8032.001705511414</v>
      </c>
      <c r="Y1231" s="99">
        <v>7102.8259884526633</v>
      </c>
      <c r="Z1231" s="99">
        <v>6291.218588953946</v>
      </c>
      <c r="AA1231" s="99">
        <v>9495.4705828355054</v>
      </c>
      <c r="AB1231" s="99">
        <v>8568.0395125047344</v>
      </c>
      <c r="AC1231" s="99">
        <v>7580.293597340903</v>
      </c>
      <c r="AD1231" s="99">
        <v>7582.03824406888</v>
      </c>
      <c r="AE1231" s="99">
        <v>6652.8625270101302</v>
      </c>
      <c r="AF1231" s="99">
        <v>5871.979490281341</v>
      </c>
      <c r="AG1231" s="99">
        <v>6654.6071737381099</v>
      </c>
      <c r="AH1231" s="99">
        <v>5763.850820383127</v>
      </c>
      <c r="AI1231" s="99">
        <v>5101.2880731367841</v>
      </c>
      <c r="AJ1231" s="99">
        <v>4463.9502516478542</v>
      </c>
      <c r="AK1231" s="99">
        <v>3284.380929013103</v>
      </c>
      <c r="AL1231" s="99">
        <v>5737.1279969893503</v>
      </c>
      <c r="AM1231" s="99">
        <v>5373.05555133085</v>
      </c>
      <c r="AN1231" s="99">
        <v>4643.628661314473</v>
      </c>
      <c r="AO1231" s="99">
        <v>3993.9735645147398</v>
      </c>
      <c r="AP1231" s="99">
        <v>7678.688045939577</v>
      </c>
      <c r="AQ1231" s="99">
        <v>7302.0423511055642</v>
      </c>
      <c r="AR1231" s="99">
        <v>6547.0674620388163</v>
      </c>
      <c r="AS1231" s="99">
        <v>5870.9826635067848</v>
      </c>
      <c r="AT1231" s="99">
        <v>6935.5326995435435</v>
      </c>
      <c r="AU1231" s="99">
        <v>6180.979460122363</v>
      </c>
      <c r="AV1231" s="99">
        <v>5498.5877239589381</v>
      </c>
      <c r="AW1231" s="99">
        <v>5399.7969284797373</v>
      </c>
      <c r="AX1231" s="99">
        <v>4763.3246144753757</v>
      </c>
      <c r="AY1231" s="99">
        <v>4132.6569596890786</v>
      </c>
      <c r="AZ1231" s="99">
        <v>11047.972491587074</v>
      </c>
      <c r="BA1231" s="99">
        <v>10597.29836046323</v>
      </c>
      <c r="BB1231" s="99">
        <v>9664.1151583495139</v>
      </c>
      <c r="BC1231" s="99">
        <v>8731.4294968795311</v>
      </c>
      <c r="BD1231" s="99">
        <v>10146.624229339386</v>
      </c>
      <c r="BE1231" s="99">
        <v>9213.44102722567</v>
      </c>
      <c r="BF1231" s="99">
        <v>8354.188930019558</v>
      </c>
      <c r="BG1231" s="99">
        <v>8352.7308351033225</v>
      </c>
      <c r="BH1231" s="99">
        <v>7524.033416209877</v>
      </c>
      <c r="BI1231" s="99">
        <v>6854.2380483143379</v>
      </c>
      <c r="BJ1231" s="99">
        <v>9695.9500982155496</v>
      </c>
      <c r="BK1231" s="99">
        <v>8768.9671718962836</v>
      </c>
      <c r="BL1231" s="99">
        <v>7927.921686879843</v>
      </c>
      <c r="BM1231" s="99">
        <v>7926.4635919636103</v>
      </c>
      <c r="BN1231" s="99">
        <v>7151.4844770252193</v>
      </c>
      <c r="BO1231" s="99">
        <v>6487.571849130888</v>
      </c>
      <c r="BP1231" s="99">
        <v>7150.0672537254177</v>
      </c>
      <c r="BQ1231" s="99">
        <v>6392.2513322081031</v>
      </c>
      <c r="BR1231" s="99">
        <v>5708.0163497237236</v>
      </c>
      <c r="BS1231" s="99">
        <v>5055.9908931498039</v>
      </c>
      <c r="BT1231" s="97">
        <v>12336.15803696916</v>
      </c>
      <c r="BU1231" s="97">
        <v>11402.974834855442</v>
      </c>
      <c r="BV1231" s="97">
        <v>10952.3007037316</v>
      </c>
      <c r="BW1231" s="97">
        <v>10019.11750161788</v>
      </c>
      <c r="BX1231" s="97">
        <v>7645.2486955076211</v>
      </c>
      <c r="BY1231" s="98">
        <v>6713.8074207399995</v>
      </c>
      <c r="BZ1231" s="99">
        <v>5870.4010222243041</v>
      </c>
      <c r="CA1231" s="99">
        <v>9289.4202866233209</v>
      </c>
      <c r="CB1231" s="99">
        <v>12594.244722891832</v>
      </c>
      <c r="CC1231" s="99">
        <v>11661.061520778117</v>
      </c>
      <c r="CD1231" s="99">
        <v>11210.387389654277</v>
      </c>
      <c r="CE1231" s="99">
        <v>10277.204187540554</v>
      </c>
      <c r="CF1231" s="99">
        <v>8084.5977249511461</v>
      </c>
      <c r="CG1231" s="99">
        <v>7304.9269823374416</v>
      </c>
      <c r="CH1231" s="99">
        <v>6546.7143378986284</v>
      </c>
      <c r="CI1231" s="99">
        <v>9547.5069725459944</v>
      </c>
      <c r="CJ1231" s="99">
        <v>14059.331071795443</v>
      </c>
      <c r="CK1231" s="99">
        <v>12628.479884718325</v>
      </c>
      <c r="CL1231" s="99">
        <v>11244.622551480765</v>
      </c>
      <c r="CM1231" s="99">
        <v>10313.18127671314</v>
      </c>
      <c r="CN1231" s="99">
        <v>8448.5567998318038</v>
      </c>
      <c r="CO1231" s="99">
        <v>7456.8033996130007</v>
      </c>
      <c r="CP1231" s="99">
        <v>6557.7605390243598</v>
      </c>
      <c r="CQ1231" s="99">
        <v>10106.640521624066</v>
      </c>
      <c r="CR1231" s="99">
        <v>12317.217596699184</v>
      </c>
      <c r="CS1231" s="99">
        <v>15280.843427729313</v>
      </c>
      <c r="CT1231" s="99">
        <v>17594.176746677735</v>
      </c>
      <c r="CU1231" s="99">
        <v>14160.656440484934</v>
      </c>
      <c r="CV1231" s="99">
        <v>12770.336305783117</v>
      </c>
      <c r="CW1231" s="99">
        <v>11380.016171081304</v>
      </c>
      <c r="CX1231" s="99">
        <v>10446.309338604809</v>
      </c>
      <c r="CY1231" s="99">
        <v>8693.077568104507</v>
      </c>
      <c r="CZ1231" s="99">
        <v>7858.1071840713239</v>
      </c>
      <c r="DA1231" s="99">
        <v>7084.7239185716307</v>
      </c>
      <c r="DB1231" s="99">
        <v>10238.106038911334</v>
      </c>
      <c r="DC1231" s="99">
        <v>12448.68311398645</v>
      </c>
      <c r="DD1231" s="99">
        <v>15335.77956890653</v>
      </c>
      <c r="DE1231" s="99">
        <v>17605.195334843502</v>
      </c>
      <c r="DF1231" s="99">
        <v>4142.4952770585232</v>
      </c>
      <c r="DG1231" s="99">
        <v>6914.7090111837724</v>
      </c>
      <c r="DH1231" s="99">
        <v>6548.62100926732</v>
      </c>
      <c r="DI1231" s="99">
        <v>5773.7454152560886</v>
      </c>
      <c r="DJ1231" s="99">
        <v>5113.0109302875926</v>
      </c>
      <c r="DK1231" s="99">
        <v>8926.8910610561379</v>
      </c>
      <c r="DL1231" s="99">
        <v>8514.530418100594</v>
      </c>
      <c r="DM1231" s="99">
        <v>7684.3749042909121</v>
      </c>
      <c r="DN1231" s="99">
        <v>7009.5711321511017</v>
      </c>
      <c r="DO1231" s="99">
        <v>8088.2631749608818</v>
      </c>
      <c r="DP1231" s="99">
        <v>7307.1343374309399</v>
      </c>
      <c r="DQ1231" s="99">
        <v>6642.9049329676527</v>
      </c>
      <c r="DR1231" s="99">
        <v>6547.5844160448651</v>
      </c>
      <c r="DS1231" s="99">
        <v>5869.6563711918825</v>
      </c>
      <c r="DT1231" s="99">
        <v>5199.1195112603555</v>
      </c>
      <c r="DU1231" s="99">
        <v>11984.674489653773</v>
      </c>
      <c r="DV1231" s="99">
        <v>11534.000358529929</v>
      </c>
      <c r="DW1231" s="99">
        <v>10600.817156416217</v>
      </c>
      <c r="DX1231" s="99">
        <v>9669.3758816485933</v>
      </c>
      <c r="DY1231" s="99">
        <v>11083.326227406091</v>
      </c>
      <c r="DZ1231" s="99">
        <v>10150.143025292371</v>
      </c>
      <c r="EA1231" s="99">
        <v>9218.7017505247513</v>
      </c>
      <c r="EB1231" s="99">
        <v>9216.9598231786531</v>
      </c>
      <c r="EC1231" s="99">
        <v>8404.1636876028915</v>
      </c>
      <c r="ED1231" s="99">
        <v>7672.077660201875</v>
      </c>
      <c r="EE1231" s="99">
        <v>10632.652096282249</v>
      </c>
      <c r="EF1231" s="99">
        <v>9699.4688941685326</v>
      </c>
      <c r="EG1231" s="99">
        <v>8808.0519582728575</v>
      </c>
      <c r="EH1231" s="99">
        <v>8806.5938633566238</v>
      </c>
      <c r="EI1231" s="99">
        <v>7977.8964444631793</v>
      </c>
      <c r="EJ1231" s="99">
        <v>7294.8370933419055</v>
      </c>
      <c r="EK1231" s="99">
        <v>7976.4383495469419</v>
      </c>
      <c r="EL1231" s="99">
        <v>7200.306006178278</v>
      </c>
      <c r="EM1231" s="99">
        <v>6536.3933782839476</v>
      </c>
      <c r="EN1231" s="99">
        <v>5844.5190601303329</v>
      </c>
      <c r="EO1231" s="97">
        <v>13420.225338529597</v>
      </c>
      <c r="EP1231" s="99">
        <v>12481.290004632932</v>
      </c>
      <c r="EQ1231" s="99">
        <v>12029.905203827782</v>
      </c>
      <c r="ER1231" s="99">
        <v>11090.969869931119</v>
      </c>
      <c r="ES1231" s="99">
        <v>8854.5169743542519</v>
      </c>
      <c r="ET1231" s="99">
        <v>8023.9231513512168</v>
      </c>
      <c r="EU1231" s="99">
        <v>7237.9794435977747</v>
      </c>
      <c r="EV1231" s="99">
        <v>10359.552875190033</v>
      </c>
      <c r="EW1231" s="99">
        <v>13323.268593066876</v>
      </c>
      <c r="EX1231" s="99">
        <v>4457.6514652580945</v>
      </c>
      <c r="EY1231" s="99">
        <v>6864.6576473092391</v>
      </c>
      <c r="EZ1231" s="99">
        <v>7983.9019542563865</v>
      </c>
      <c r="FA1231" s="99">
        <v>9797.5211330579423</v>
      </c>
    </row>
    <row r="1232" spans="1:157" ht="15.6" thickBot="1" x14ac:dyDescent="0.4">
      <c r="A1232" s="100" t="s">
        <v>633</v>
      </c>
      <c r="B1232" s="101">
        <v>28456.967001561381</v>
      </c>
      <c r="C1232" s="102">
        <v>60659.688971388154</v>
      </c>
      <c r="D1232" s="102">
        <v>56280.509682798554</v>
      </c>
      <c r="E1232" s="102">
        <v>47535.920276418037</v>
      </c>
      <c r="F1232" s="102">
        <v>39959.902460490652</v>
      </c>
      <c r="G1232" s="102">
        <v>87535.146536041022</v>
      </c>
      <c r="H1232" s="195">
        <v>82144.113034906361</v>
      </c>
      <c r="I1232" s="104">
        <v>70996.487162323436</v>
      </c>
      <c r="J1232" s="104">
        <v>62611.266938763452</v>
      </c>
      <c r="K1232" s="104">
        <v>76753.079533771655</v>
      </c>
      <c r="L1232" s="104">
        <v>66076.308844167681</v>
      </c>
      <c r="M1232" s="104">
        <v>58225.149282969935</v>
      </c>
      <c r="N1232" s="104">
        <v>57073.699646119319</v>
      </c>
      <c r="O1232" s="104">
        <v>49492.634533120858</v>
      </c>
      <c r="P1232" s="104">
        <v>41779.181319075018</v>
      </c>
      <c r="Q1232" s="104">
        <v>130144.33160595724</v>
      </c>
      <c r="R1232" s="104">
        <v>124744.77006864685</v>
      </c>
      <c r="S1232" s="104">
        <v>113615.59722467759</v>
      </c>
      <c r="T1232" s="104">
        <v>102465.4886199726</v>
      </c>
      <c r="U1232" s="104">
        <v>119345.20853133645</v>
      </c>
      <c r="V1232" s="104">
        <v>108216.0356873672</v>
      </c>
      <c r="W1232" s="104">
        <v>96363.084705401197</v>
      </c>
      <c r="X1232" s="104">
        <v>96384.020466136964</v>
      </c>
      <c r="Y1232" s="104">
        <v>85233.91186143196</v>
      </c>
      <c r="Z1232" s="104">
        <v>75494.623067447348</v>
      </c>
      <c r="AA1232" s="104">
        <v>113945.64699402606</v>
      </c>
      <c r="AB1232" s="104">
        <v>102816.47415005681</v>
      </c>
      <c r="AC1232" s="104">
        <v>90963.523168090833</v>
      </c>
      <c r="AD1232" s="104">
        <v>90984.458928826556</v>
      </c>
      <c r="AE1232" s="104">
        <v>79834.350324121566</v>
      </c>
      <c r="AF1232" s="104">
        <v>70463.753883376092</v>
      </c>
      <c r="AG1232" s="104">
        <v>79855.286084857318</v>
      </c>
      <c r="AH1232" s="104">
        <v>69166.209844597528</v>
      </c>
      <c r="AI1232" s="104">
        <v>61215.456877641409</v>
      </c>
      <c r="AJ1232" s="104">
        <v>53567.403019774254</v>
      </c>
      <c r="AK1232" s="104">
        <v>39412.571148157236</v>
      </c>
      <c r="AL1232" s="104">
        <v>68845.5359638722</v>
      </c>
      <c r="AM1232" s="104">
        <v>64476.6666159702</v>
      </c>
      <c r="AN1232" s="104">
        <v>55723.543935773676</v>
      </c>
      <c r="AO1232" s="104">
        <v>47927.682774176879</v>
      </c>
      <c r="AP1232" s="104">
        <v>92144.256551274928</v>
      </c>
      <c r="AQ1232" s="104">
        <v>87624.508213266774</v>
      </c>
      <c r="AR1232" s="104">
        <v>78564.809544465796</v>
      </c>
      <c r="AS1232" s="104">
        <v>70451.791962081421</v>
      </c>
      <c r="AT1232" s="104">
        <v>83226.392394522525</v>
      </c>
      <c r="AU1232" s="104">
        <v>74171.753521468359</v>
      </c>
      <c r="AV1232" s="104">
        <v>65983.052687507254</v>
      </c>
      <c r="AW1232" s="104">
        <v>64797.563141756851</v>
      </c>
      <c r="AX1232" s="104">
        <v>57159.895373704509</v>
      </c>
      <c r="AY1232" s="104">
        <v>49591.883516268943</v>
      </c>
      <c r="AZ1232" s="104">
        <v>132575.66989904488</v>
      </c>
      <c r="BA1232" s="104">
        <v>127167.58032555875</v>
      </c>
      <c r="BB1232" s="104">
        <v>115969.38190019416</v>
      </c>
      <c r="BC1232" s="104">
        <v>104777.15396255438</v>
      </c>
      <c r="BD1232" s="104">
        <v>121759.49075207263</v>
      </c>
      <c r="BE1232" s="104">
        <v>110561.29232670803</v>
      </c>
      <c r="BF1232" s="104">
        <v>100250.2671602347</v>
      </c>
      <c r="BG1232" s="104">
        <v>100232.77002123988</v>
      </c>
      <c r="BH1232" s="104">
        <v>90288.400994518524</v>
      </c>
      <c r="BI1232" s="104">
        <v>82250.856579772051</v>
      </c>
      <c r="BJ1232" s="104">
        <v>116351.40117858659</v>
      </c>
      <c r="BK1232" s="104">
        <v>105227.6060627554</v>
      </c>
      <c r="BL1232" s="104">
        <v>95135.060242558116</v>
      </c>
      <c r="BM1232" s="104">
        <v>95117.563103563327</v>
      </c>
      <c r="BN1232" s="104">
        <v>85817.813724302629</v>
      </c>
      <c r="BO1232" s="104">
        <v>77850.86218957066</v>
      </c>
      <c r="BP1232" s="104">
        <v>85800.807044705012</v>
      </c>
      <c r="BQ1232" s="104">
        <v>76707.015986497237</v>
      </c>
      <c r="BR1232" s="104">
        <v>68496.196196684687</v>
      </c>
      <c r="BS1232" s="104">
        <v>60671.890717797651</v>
      </c>
      <c r="BT1232" s="102">
        <v>148033.89644362993</v>
      </c>
      <c r="BU1232" s="102">
        <v>136835.69801826531</v>
      </c>
      <c r="BV1232" s="102">
        <v>131427.60844477921</v>
      </c>
      <c r="BW1232" s="102">
        <v>120229.41001941456</v>
      </c>
      <c r="BX1232" s="102">
        <v>91742.984346091456</v>
      </c>
      <c r="BY1232" s="103">
        <v>80565.689048879998</v>
      </c>
      <c r="BZ1232" s="104">
        <v>70444.812266691646</v>
      </c>
      <c r="CA1232" s="104">
        <v>111473.04343947985</v>
      </c>
      <c r="CB1232" s="104">
        <v>151130.93667470198</v>
      </c>
      <c r="CC1232" s="104">
        <v>139932.73824933742</v>
      </c>
      <c r="CD1232" s="104">
        <v>134524.64867585132</v>
      </c>
      <c r="CE1232" s="104">
        <v>123326.45025048664</v>
      </c>
      <c r="CF1232" s="104">
        <v>97015.172699413757</v>
      </c>
      <c r="CG1232" s="104">
        <v>87659.123788049299</v>
      </c>
      <c r="CH1232" s="104">
        <v>78560.572054783537</v>
      </c>
      <c r="CI1232" s="104">
        <v>114570.08367055193</v>
      </c>
      <c r="CJ1232" s="104">
        <v>168711.97286154531</v>
      </c>
      <c r="CK1232" s="104">
        <v>151541.75861661989</v>
      </c>
      <c r="CL1232" s="104">
        <v>134935.47061776917</v>
      </c>
      <c r="CM1232" s="104">
        <v>123758.17532055767</v>
      </c>
      <c r="CN1232" s="104">
        <v>101382.68159798165</v>
      </c>
      <c r="CO1232" s="104">
        <v>89481.640795356012</v>
      </c>
      <c r="CP1232" s="104">
        <v>78693.126468292321</v>
      </c>
      <c r="CQ1232" s="104">
        <v>121279.68625948878</v>
      </c>
      <c r="CR1232" s="104">
        <v>147806.6111603902</v>
      </c>
      <c r="CS1232" s="104">
        <v>183370.12113275175</v>
      </c>
      <c r="CT1232" s="104">
        <v>211130.1209601328</v>
      </c>
      <c r="CU1232" s="104">
        <v>169927.87728581921</v>
      </c>
      <c r="CV1232" s="104">
        <v>153244.03566939742</v>
      </c>
      <c r="CW1232" s="104">
        <v>136560.19405297565</v>
      </c>
      <c r="CX1232" s="104">
        <v>125355.71206325771</v>
      </c>
      <c r="CY1232" s="104">
        <v>104316.93081725409</v>
      </c>
      <c r="CZ1232" s="104">
        <v>94297.28620885589</v>
      </c>
      <c r="DA1232" s="104">
        <v>85016.687022859565</v>
      </c>
      <c r="DB1232" s="104">
        <v>122857.272466936</v>
      </c>
      <c r="DC1232" s="104">
        <v>149384.19736783739</v>
      </c>
      <c r="DD1232" s="104">
        <v>184029.35482687835</v>
      </c>
      <c r="DE1232" s="104">
        <v>211262.34401812201</v>
      </c>
      <c r="DF1232" s="104">
        <v>49709.943324702283</v>
      </c>
      <c r="DG1232" s="104">
        <v>82976.508134205273</v>
      </c>
      <c r="DH1232" s="104">
        <v>78583.452111207836</v>
      </c>
      <c r="DI1232" s="104">
        <v>69284.944983073059</v>
      </c>
      <c r="DJ1232" s="104">
        <v>61356.131163451108</v>
      </c>
      <c r="DK1232" s="104">
        <v>107122.69273267366</v>
      </c>
      <c r="DL1232" s="104">
        <v>102174.36501720714</v>
      </c>
      <c r="DM1232" s="104">
        <v>92212.498851490949</v>
      </c>
      <c r="DN1232" s="104">
        <v>84114.853585813224</v>
      </c>
      <c r="DO1232" s="104">
        <v>97059.158099530585</v>
      </c>
      <c r="DP1232" s="104">
        <v>87685.612049171279</v>
      </c>
      <c r="DQ1232" s="104">
        <v>79714.859195611833</v>
      </c>
      <c r="DR1232" s="104">
        <v>78571.012992538381</v>
      </c>
      <c r="DS1232" s="104">
        <v>70435.87645430259</v>
      </c>
      <c r="DT1232" s="104">
        <v>62389.434135124262</v>
      </c>
      <c r="DU1232" s="104">
        <v>143816.09387584528</v>
      </c>
      <c r="DV1232" s="104">
        <v>138408.00430235916</v>
      </c>
      <c r="DW1232" s="104">
        <v>127209.80587699459</v>
      </c>
      <c r="DX1232" s="104">
        <v>116032.51057978312</v>
      </c>
      <c r="DY1232" s="104">
        <v>132999.91472887309</v>
      </c>
      <c r="DZ1232" s="104">
        <v>121801.71630350845</v>
      </c>
      <c r="EA1232" s="104">
        <v>110624.42100629702</v>
      </c>
      <c r="EB1232" s="104">
        <v>110603.51787814384</v>
      </c>
      <c r="EC1232" s="104">
        <v>100849.96425123469</v>
      </c>
      <c r="ED1232" s="104">
        <v>92064.931922422504</v>
      </c>
      <c r="EE1232" s="104">
        <v>127591.82515538699</v>
      </c>
      <c r="EF1232" s="104">
        <v>116393.6267300224</v>
      </c>
      <c r="EG1232" s="104">
        <v>105696.62349927428</v>
      </c>
      <c r="EH1232" s="104">
        <v>105679.12636027948</v>
      </c>
      <c r="EI1232" s="104">
        <v>95734.757333558155</v>
      </c>
      <c r="EJ1232" s="104">
        <v>87538.045120102863</v>
      </c>
      <c r="EK1232" s="104">
        <v>95717.260194563307</v>
      </c>
      <c r="EL1232" s="104">
        <v>86403.672074139336</v>
      </c>
      <c r="EM1232" s="104">
        <v>78436.720539407368</v>
      </c>
      <c r="EN1232" s="104">
        <v>70134.228721563995</v>
      </c>
      <c r="EO1232" s="102">
        <v>161042.70406235516</v>
      </c>
      <c r="EP1232" s="104">
        <v>149775.4800555952</v>
      </c>
      <c r="EQ1232" s="104">
        <v>144358.8624459334</v>
      </c>
      <c r="ER1232" s="104">
        <v>133091.63843917343</v>
      </c>
      <c r="ES1232" s="104">
        <v>106254.20369225103</v>
      </c>
      <c r="ET1232" s="104">
        <v>96287.077816214602</v>
      </c>
      <c r="EU1232" s="104">
        <v>86855.753323173296</v>
      </c>
      <c r="EV1232" s="104">
        <v>124314.63450228039</v>
      </c>
      <c r="EW1232" s="104">
        <v>159879.22311680252</v>
      </c>
      <c r="EX1232" s="104">
        <v>53491.81758309713</v>
      </c>
      <c r="EY1232" s="104">
        <v>82375.891767710869</v>
      </c>
      <c r="EZ1232" s="104">
        <v>95806.823451076634</v>
      </c>
      <c r="FA1232" s="104">
        <v>117570.25359669531</v>
      </c>
    </row>
    <row r="1233" spans="1:157" ht="29.4" thickBot="1" x14ac:dyDescent="0.3">
      <c r="A1233" s="165" t="s">
        <v>634</v>
      </c>
      <c r="B1233" s="166">
        <v>57.68249176482486</v>
      </c>
      <c r="C1233" s="167">
        <v>166.42820037076959</v>
      </c>
      <c r="D1233" s="167">
        <v>147.91005136340809</v>
      </c>
      <c r="E1233" s="167">
        <v>110.09583447590921</v>
      </c>
      <c r="F1233" s="167">
        <v>92.58173261562159</v>
      </c>
      <c r="G1233" s="168">
        <v>280.98944556983548</v>
      </c>
      <c r="H1233" s="203">
        <v>262.44195642605052</v>
      </c>
      <c r="I1233" s="167">
        <v>224.390261655822</v>
      </c>
      <c r="J1233" s="167">
        <v>186.12259491432457</v>
      </c>
      <c r="K1233" s="167">
        <v>243.89446728226557</v>
      </c>
      <c r="L1233" s="167">
        <v>205.84277251203707</v>
      </c>
      <c r="M1233" s="168">
        <v>167.57510577053955</v>
      </c>
      <c r="N1233" s="167">
        <v>167.79107774180858</v>
      </c>
      <c r="O1233" s="167">
        <v>129.52341100031106</v>
      </c>
      <c r="P1233" s="167">
        <v>106.66859300697831</v>
      </c>
      <c r="Q1233" s="167">
        <v>438.98236304966508</v>
      </c>
      <c r="R1233" s="167">
        <v>420.40553376945655</v>
      </c>
      <c r="S1233" s="168">
        <v>382.11636111649847</v>
      </c>
      <c r="T1233" s="167">
        <v>343.75516038304704</v>
      </c>
      <c r="U1233" s="167">
        <v>401.82870448924808</v>
      </c>
      <c r="V1233" s="167">
        <v>363.53953183629011</v>
      </c>
      <c r="W1233" s="167">
        <v>325.17833110283851</v>
      </c>
      <c r="X1233" s="167">
        <v>325.25035918333202</v>
      </c>
      <c r="Y1233" s="168">
        <v>286.88915844988043</v>
      </c>
      <c r="Z1233" s="167">
        <v>248.52795771642894</v>
      </c>
      <c r="AA1233" s="167">
        <v>383.25187520903967</v>
      </c>
      <c r="AB1233" s="167">
        <v>344.96270255608158</v>
      </c>
      <c r="AC1233" s="167">
        <v>306.60150182263004</v>
      </c>
      <c r="AD1233" s="167">
        <v>306.67352990312349</v>
      </c>
      <c r="AE1233" s="168">
        <v>268.31232916967201</v>
      </c>
      <c r="AF1233" s="167">
        <v>229.95112843622047</v>
      </c>
      <c r="AG1233" s="167">
        <v>268.38435725016558</v>
      </c>
      <c r="AH1233" s="167">
        <v>230.02315651671381</v>
      </c>
      <c r="AI1233" s="167">
        <v>191.66195578326233</v>
      </c>
      <c r="AJ1233" s="167">
        <v>152.59306308273003</v>
      </c>
      <c r="AK1233" s="169">
        <v>44.609752423056094</v>
      </c>
      <c r="AL1233" s="170">
        <v>74.432140190460288</v>
      </c>
      <c r="AM1233" s="170">
        <v>71.458763786675291</v>
      </c>
      <c r="AN1233" s="170">
        <v>65.055838058015013</v>
      </c>
      <c r="AO1233" s="170">
        <v>56.810608773581244</v>
      </c>
      <c r="AP1233" s="170">
        <v>97.403589978404099</v>
      </c>
      <c r="AQ1233" s="169">
        <v>94.63312684681047</v>
      </c>
      <c r="AR1233" s="170">
        <v>88.55357693140428</v>
      </c>
      <c r="AS1233" s="170">
        <v>81.072799482911762</v>
      </c>
      <c r="AT1233" s="170">
        <v>91.687256855557507</v>
      </c>
      <c r="AU1233" s="170">
        <v>85.600410183594434</v>
      </c>
      <c r="AV1233" s="170">
        <v>78.228775927796008</v>
      </c>
      <c r="AW1233" s="169">
        <v>79.974390325228242</v>
      </c>
      <c r="AX1233" s="170">
        <v>71.808108550457007</v>
      </c>
      <c r="AY1233" s="170">
        <v>63.187529657761885</v>
      </c>
      <c r="AZ1233" s="170">
        <v>171.95129599727488</v>
      </c>
      <c r="BA1233" s="170">
        <v>162.64821128895895</v>
      </c>
      <c r="BB1233" s="170">
        <v>143.38488602111516</v>
      </c>
      <c r="BC1233" s="169">
        <v>124.15751865841236</v>
      </c>
      <c r="BD1233" s="170">
        <v>153.34512658064304</v>
      </c>
      <c r="BE1233" s="170">
        <v>134.08180131279926</v>
      </c>
      <c r="BF1233" s="170">
        <v>114.85443395009638</v>
      </c>
      <c r="BG1233" s="170">
        <v>114.81847604495535</v>
      </c>
      <c r="BH1233" s="170">
        <v>102.00622768444823</v>
      </c>
      <c r="BI1233" s="169">
        <v>94.369843010375561</v>
      </c>
      <c r="BJ1233" s="170">
        <v>144.04204187232699</v>
      </c>
      <c r="BK1233" s="170">
        <v>124.77871660448325</v>
      </c>
      <c r="BL1233" s="170">
        <v>105.55134924178036</v>
      </c>
      <c r="BM1233" s="170">
        <v>105.51539133663937</v>
      </c>
      <c r="BN1233" s="170">
        <v>99.150199064806714</v>
      </c>
      <c r="BO1233" s="169">
        <v>91.412012048132041</v>
      </c>
      <c r="BP1233" s="170">
        <v>99.138766576712925</v>
      </c>
      <c r="BQ1233" s="170">
        <v>93.025600429037596</v>
      </c>
      <c r="BR1233" s="170">
        <v>85.639097033265813</v>
      </c>
      <c r="BS1233" s="170">
        <v>77.34135344800363</v>
      </c>
      <c r="BT1233" s="170">
        <v>514.34716730403829</v>
      </c>
      <c r="BU1233" s="170">
        <v>475.82051676835073</v>
      </c>
      <c r="BV1233" s="170">
        <v>457.21434735171874</v>
      </c>
      <c r="BW1233" s="170">
        <v>418.68769681603095</v>
      </c>
      <c r="BX1233" s="170">
        <v>323.10014213830584</v>
      </c>
      <c r="BY1233" s="170">
        <v>284.64540741290028</v>
      </c>
      <c r="BZ1233" s="170">
        <v>246.11875687721255</v>
      </c>
      <c r="CA1233" s="170">
        <v>388.56200495265114</v>
      </c>
      <c r="CB1233" s="170">
        <v>210.77884955647951</v>
      </c>
      <c r="CC1233" s="170">
        <v>191.51552428863585</v>
      </c>
      <c r="CD1233" s="170">
        <v>182.2124395803198</v>
      </c>
      <c r="CE1233" s="170">
        <v>162.94911431247593</v>
      </c>
      <c r="CF1233" s="170">
        <v>115.15533697361346</v>
      </c>
      <c r="CG1233" s="170">
        <v>106.13478232093584</v>
      </c>
      <c r="CH1233" s="170">
        <v>99.99252366124658</v>
      </c>
      <c r="CI1233" s="170">
        <v>147.88626838078599</v>
      </c>
      <c r="CJ1233" s="170">
        <v>597.36550818106832</v>
      </c>
      <c r="CK1233" s="170">
        <v>540.23268822874866</v>
      </c>
      <c r="CL1233" s="170">
        <v>483.09986827642905</v>
      </c>
      <c r="CM1233" s="170">
        <v>444.64513355102355</v>
      </c>
      <c r="CN1233" s="170">
        <v>367.66374828993037</v>
      </c>
      <c r="CO1233" s="170">
        <v>329.13709775424252</v>
      </c>
      <c r="CP1233" s="170">
        <v>290.68236302883702</v>
      </c>
      <c r="CQ1233" s="170">
        <v>436.11805818718273</v>
      </c>
      <c r="CR1233" s="170">
        <v>541.19912036686446</v>
      </c>
      <c r="CS1233" s="170">
        <v>674.2104171123533</v>
      </c>
      <c r="CT1233" s="170">
        <v>779.29147929203486</v>
      </c>
      <c r="CU1233" s="170">
        <v>250.02213442570007</v>
      </c>
      <c r="CV1233" s="170">
        <v>221.32231543996366</v>
      </c>
      <c r="CW1233" s="170">
        <v>192.62249645422744</v>
      </c>
      <c r="CX1233" s="170">
        <v>173.34836209554769</v>
      </c>
      <c r="CY1233" s="170">
        <v>134.69216352765923</v>
      </c>
      <c r="CZ1233" s="170">
        <v>115.94398505805469</v>
      </c>
      <c r="DA1233" s="170">
        <v>110.05344884256371</v>
      </c>
      <c r="DB1233" s="170">
        <v>169.05050517447432</v>
      </c>
      <c r="DC1233" s="170">
        <v>221.59103626431514</v>
      </c>
      <c r="DD1233" s="170">
        <v>288.09668463705947</v>
      </c>
      <c r="DE1233" s="170">
        <v>340.63721572690042</v>
      </c>
      <c r="DF1233" s="170">
        <v>54.47298863029858</v>
      </c>
      <c r="DG1233" s="170">
        <v>85.482368073355573</v>
      </c>
      <c r="DH1233" s="170">
        <v>82.52920132554577</v>
      </c>
      <c r="DI1233" s="170">
        <v>76.794038274485558</v>
      </c>
      <c r="DJ1233" s="170">
        <v>68.693773682020407</v>
      </c>
      <c r="DK1233" s="170">
        <v>124.44425655841141</v>
      </c>
      <c r="DL1233" s="170">
        <v>115.14117185009545</v>
      </c>
      <c r="DM1233" s="170">
        <v>99.518214516138414</v>
      </c>
      <c r="DN1233" s="170">
        <v>91.968501577457744</v>
      </c>
      <c r="DO1233" s="170">
        <v>105.83808714177945</v>
      </c>
      <c r="DP1233" s="170">
        <v>96.743375731142876</v>
      </c>
      <c r="DQ1233" s="170">
        <v>89.010670615214224</v>
      </c>
      <c r="DR1233" s="170">
        <v>90.624258996119792</v>
      </c>
      <c r="DS1233" s="170">
        <v>83.128612407653989</v>
      </c>
      <c r="DT1233" s="170">
        <v>75.151213462179953</v>
      </c>
      <c r="DU1233" s="170">
        <v>194.5198369730862</v>
      </c>
      <c r="DV1233" s="170">
        <v>185.21675226477026</v>
      </c>
      <c r="DW1233" s="170">
        <v>165.95342699692642</v>
      </c>
      <c r="DX1233" s="170">
        <v>146.72605963422367</v>
      </c>
      <c r="DY1233" s="170">
        <v>175.9136675564543</v>
      </c>
      <c r="DZ1233" s="170">
        <v>156.65034228861043</v>
      </c>
      <c r="EA1233" s="170">
        <v>137.42297492590768</v>
      </c>
      <c r="EB1233" s="170">
        <v>137.38701702076659</v>
      </c>
      <c r="EC1233" s="170">
        <v>118.15964965806388</v>
      </c>
      <c r="ED1233" s="170">
        <v>102.78545722999165</v>
      </c>
      <c r="EE1233" s="170">
        <v>166.61058284813831</v>
      </c>
      <c r="EF1233" s="170">
        <v>147.34725758029447</v>
      </c>
      <c r="EG1233" s="170">
        <v>128.11989021759169</v>
      </c>
      <c r="EH1233" s="170">
        <v>128.08393231245066</v>
      </c>
      <c r="EI1233" s="170">
        <v>108.85656494974788</v>
      </c>
      <c r="EJ1233" s="170">
        <v>100.01061844499604</v>
      </c>
      <c r="EK1233" s="170">
        <v>108.82060704460687</v>
      </c>
      <c r="EL1233" s="170">
        <v>101.61054553902068</v>
      </c>
      <c r="EM1233" s="170">
        <v>93.872358522346033</v>
      </c>
      <c r="EN1233" s="170">
        <v>86.264209829600119</v>
      </c>
      <c r="EO1233" s="170">
        <v>231.06181359626925</v>
      </c>
      <c r="EP1233" s="170">
        <v>211.67974938706058</v>
      </c>
      <c r="EQ1233" s="170">
        <v>202.36199461053283</v>
      </c>
      <c r="ER1233" s="170">
        <v>182.97993040132437</v>
      </c>
      <c r="ES1233" s="170">
        <v>135.00597705690819</v>
      </c>
      <c r="ET1233" s="170">
        <v>115.73184269822836</v>
      </c>
      <c r="EU1233" s="170">
        <v>107.71513573334951</v>
      </c>
      <c r="EV1233" s="170">
        <v>167.88158374847762</v>
      </c>
      <c r="EW1233" s="170">
        <v>235.96885272988226</v>
      </c>
      <c r="EX1233" s="170">
        <v>59.299666390924898</v>
      </c>
      <c r="EY1233" s="170">
        <v>87.145124518887144</v>
      </c>
      <c r="EZ1233" s="170">
        <v>105.33724166310516</v>
      </c>
      <c r="FA1233" s="170">
        <v>152.60388910441552</v>
      </c>
    </row>
    <row r="1234" spans="1:157" ht="70.5" customHeight="1" thickBot="1" x14ac:dyDescent="0.4">
      <c r="A1234" s="49" t="s">
        <v>690</v>
      </c>
      <c r="B1234" s="50"/>
      <c r="C1234" s="50"/>
      <c r="D1234" s="50"/>
      <c r="E1234" s="50"/>
      <c r="F1234" s="50"/>
      <c r="G1234" s="50"/>
      <c r="H1234" s="184"/>
      <c r="I1234" s="50"/>
      <c r="J1234" s="50"/>
      <c r="K1234" s="50"/>
      <c r="L1234" s="50"/>
      <c r="M1234" s="50"/>
      <c r="N1234" s="50"/>
      <c r="O1234" s="50"/>
      <c r="P1234" s="50"/>
      <c r="Q1234" s="50"/>
      <c r="R1234" s="50"/>
      <c r="S1234" s="50"/>
      <c r="T1234" s="50"/>
      <c r="U1234" s="50"/>
      <c r="V1234" s="50"/>
      <c r="W1234" s="50"/>
      <c r="X1234" s="50"/>
      <c r="Y1234" s="50"/>
      <c r="Z1234" s="50"/>
      <c r="AA1234" s="50"/>
      <c r="AB1234" s="50"/>
      <c r="AC1234" s="50"/>
      <c r="AD1234" s="50"/>
      <c r="AE1234" s="50"/>
      <c r="AF1234" s="50"/>
      <c r="AG1234" s="50"/>
      <c r="AH1234" s="50"/>
      <c r="AI1234" s="50"/>
      <c r="AJ1234" s="50"/>
      <c r="AK1234" s="50"/>
      <c r="AL1234" s="50"/>
      <c r="AM1234" s="50"/>
      <c r="AN1234" s="50"/>
      <c r="AO1234" s="50"/>
      <c r="AP1234" s="50"/>
      <c r="AQ1234" s="50"/>
      <c r="AR1234" s="50"/>
      <c r="AS1234" s="50"/>
      <c r="AT1234" s="50"/>
      <c r="AU1234" s="50"/>
      <c r="AV1234" s="50"/>
      <c r="AW1234" s="50"/>
      <c r="AX1234" s="50"/>
      <c r="AY1234" s="50"/>
      <c r="AZ1234" s="50"/>
      <c r="BA1234" s="50"/>
      <c r="BB1234" s="50"/>
      <c r="BC1234" s="50"/>
      <c r="BD1234" s="50"/>
      <c r="BE1234" s="50"/>
      <c r="BF1234" s="50"/>
      <c r="BG1234" s="50"/>
      <c r="BH1234" s="50"/>
      <c r="BI1234" s="50"/>
      <c r="BJ1234" s="50"/>
      <c r="BK1234" s="50"/>
      <c r="BL1234" s="50"/>
      <c r="BM1234" s="50"/>
      <c r="BN1234" s="50"/>
      <c r="BO1234" s="50"/>
      <c r="BP1234" s="50"/>
      <c r="BQ1234" s="50"/>
      <c r="BR1234" s="50"/>
      <c r="BS1234" s="50"/>
      <c r="BT1234" s="50"/>
      <c r="BU1234" s="51"/>
      <c r="BV1234" s="51"/>
      <c r="BW1234" s="51"/>
      <c r="BX1234" s="51"/>
      <c r="BY1234" s="51"/>
      <c r="BZ1234" s="51"/>
      <c r="CA1234" s="51"/>
      <c r="CB1234" s="51"/>
      <c r="CC1234" s="51"/>
      <c r="CD1234" s="51"/>
      <c r="CE1234" s="51"/>
      <c r="CF1234" s="51"/>
      <c r="CG1234" s="51"/>
      <c r="CH1234" s="51"/>
      <c r="CI1234" s="51"/>
      <c r="CJ1234" s="51"/>
      <c r="CK1234" s="51"/>
      <c r="CL1234" s="51"/>
      <c r="CM1234" s="51"/>
      <c r="CN1234" s="51"/>
      <c r="CO1234" s="51"/>
      <c r="CP1234" s="51"/>
      <c r="CQ1234" s="51"/>
      <c r="CR1234" s="51"/>
      <c r="CS1234" s="51"/>
      <c r="CT1234" s="51"/>
      <c r="CU1234" s="51"/>
      <c r="CV1234" s="51"/>
      <c r="CW1234" s="51"/>
      <c r="CX1234" s="51"/>
      <c r="CY1234" s="51"/>
      <c r="CZ1234" s="51"/>
      <c r="DA1234" s="51"/>
      <c r="DB1234" s="51"/>
      <c r="DC1234" s="51"/>
      <c r="DD1234" s="51"/>
      <c r="DE1234" s="51"/>
      <c r="DF1234" s="51"/>
      <c r="DG1234" s="51"/>
      <c r="DH1234" s="51"/>
      <c r="DI1234" s="51"/>
      <c r="DJ1234" s="51"/>
      <c r="DK1234" s="51"/>
      <c r="DL1234" s="51"/>
      <c r="DM1234" s="51"/>
      <c r="DN1234" s="51"/>
      <c r="DO1234" s="51"/>
      <c r="DP1234" s="51"/>
      <c r="DQ1234" s="51"/>
      <c r="DR1234" s="51"/>
      <c r="DS1234" s="51"/>
      <c r="DT1234" s="51"/>
      <c r="DU1234" s="51"/>
      <c r="DV1234" s="51"/>
      <c r="DW1234" s="51"/>
      <c r="DX1234" s="51"/>
      <c r="DY1234" s="51"/>
      <c r="DZ1234" s="51"/>
      <c r="EA1234" s="51"/>
      <c r="EB1234" s="51"/>
      <c r="EC1234" s="51"/>
      <c r="ED1234" s="51"/>
      <c r="EE1234" s="51"/>
      <c r="EF1234" s="51"/>
      <c r="EG1234" s="51"/>
      <c r="EH1234" s="51"/>
      <c r="EI1234" s="51"/>
      <c r="EJ1234" s="51"/>
      <c r="EK1234" s="51"/>
      <c r="EL1234" s="51"/>
      <c r="EM1234" s="51"/>
      <c r="EN1234" s="51"/>
      <c r="EO1234" s="51"/>
      <c r="EP1234" s="51"/>
      <c r="EQ1234" s="51"/>
      <c r="ER1234" s="51"/>
      <c r="ES1234" s="51"/>
      <c r="ET1234" s="51"/>
      <c r="EU1234" s="51"/>
      <c r="EV1234" s="51"/>
      <c r="EW1234" s="51"/>
      <c r="EX1234" s="51"/>
      <c r="EY1234" s="51"/>
      <c r="EZ1234" s="51"/>
      <c r="FA1234" s="51"/>
    </row>
    <row r="1235" spans="1:157" x14ac:dyDescent="0.25">
      <c r="A1235" s="52"/>
      <c r="B1235" s="53"/>
      <c r="C1235" s="53"/>
      <c r="D1235" s="53"/>
      <c r="E1235" s="53"/>
      <c r="F1235" s="53"/>
      <c r="G1235" s="53"/>
      <c r="H1235" s="185"/>
      <c r="I1235" s="53"/>
      <c r="J1235" s="53"/>
      <c r="K1235" s="53"/>
      <c r="L1235" s="54"/>
      <c r="M1235" s="53"/>
      <c r="N1235" s="53"/>
      <c r="O1235" s="53"/>
      <c r="P1235" s="53"/>
      <c r="Q1235" s="53"/>
      <c r="R1235" s="53"/>
      <c r="S1235" s="53"/>
      <c r="T1235" s="53"/>
      <c r="U1235" s="53"/>
      <c r="V1235" s="53"/>
      <c r="W1235" s="53"/>
      <c r="X1235" s="53"/>
      <c r="Y1235" s="53"/>
      <c r="Z1235" s="53"/>
      <c r="AA1235" s="53"/>
      <c r="AB1235" s="53"/>
      <c r="AC1235" s="53"/>
      <c r="AD1235" s="54"/>
      <c r="AE1235" s="54"/>
      <c r="AF1235" s="54"/>
      <c r="AG1235" s="53"/>
      <c r="AH1235" s="53"/>
      <c r="AI1235" s="53"/>
      <c r="AJ1235" s="53"/>
      <c r="AK1235" s="53"/>
      <c r="AL1235" s="54"/>
      <c r="AM1235" s="54"/>
      <c r="AN1235" s="54"/>
      <c r="AO1235" s="54"/>
      <c r="AP1235" s="55"/>
      <c r="AQ1235" s="55"/>
      <c r="AR1235" s="55"/>
      <c r="AS1235" s="55"/>
      <c r="AT1235" s="55"/>
      <c r="AU1235" s="55"/>
      <c r="AV1235" s="53"/>
      <c r="AW1235" s="53"/>
      <c r="AX1235" s="55"/>
      <c r="AY1235" s="53"/>
      <c r="AZ1235" s="53"/>
      <c r="BA1235" s="53"/>
      <c r="BB1235" s="53"/>
      <c r="BC1235" s="53"/>
      <c r="BD1235" s="53"/>
      <c r="BE1235" s="53"/>
      <c r="BF1235" s="53"/>
      <c r="BG1235" s="53"/>
      <c r="BH1235" s="53"/>
      <c r="BI1235" s="53"/>
      <c r="BJ1235" s="53"/>
      <c r="BK1235" s="53"/>
      <c r="BL1235" s="53"/>
      <c r="BM1235" s="54"/>
      <c r="BN1235" s="54"/>
      <c r="BO1235" s="54"/>
      <c r="BP1235" s="53"/>
      <c r="BQ1235" s="53"/>
      <c r="BR1235" s="53"/>
      <c r="BS1235" s="56"/>
      <c r="BT1235" s="53" t="s">
        <v>569</v>
      </c>
      <c r="BU1235" s="57" t="s">
        <v>570</v>
      </c>
      <c r="BV1235" s="57" t="s">
        <v>571</v>
      </c>
      <c r="BW1235" s="57" t="s">
        <v>571</v>
      </c>
      <c r="BX1235" s="57" t="s">
        <v>571</v>
      </c>
      <c r="BY1235" s="57" t="s">
        <v>571</v>
      </c>
      <c r="BZ1235" s="57" t="s">
        <v>571</v>
      </c>
      <c r="CA1235" s="57" t="s">
        <v>572</v>
      </c>
      <c r="CB1235" s="57" t="s">
        <v>573</v>
      </c>
      <c r="CC1235" s="57" t="s">
        <v>573</v>
      </c>
      <c r="CD1235" s="57" t="s">
        <v>573</v>
      </c>
      <c r="CE1235" s="57" t="s">
        <v>573</v>
      </c>
      <c r="CF1235" s="57" t="s">
        <v>573</v>
      </c>
      <c r="CG1235" s="57" t="s">
        <v>573</v>
      </c>
      <c r="CH1235" s="57" t="s">
        <v>573</v>
      </c>
      <c r="CI1235" s="57" t="s">
        <v>572</v>
      </c>
      <c r="CJ1235" s="57" t="s">
        <v>571</v>
      </c>
      <c r="CK1235" s="57" t="s">
        <v>571</v>
      </c>
      <c r="CL1235" s="57" t="s">
        <v>571</v>
      </c>
      <c r="CM1235" s="57" t="s">
        <v>571</v>
      </c>
      <c r="CN1235" s="57" t="s">
        <v>571</v>
      </c>
      <c r="CO1235" s="57" t="s">
        <v>571</v>
      </c>
      <c r="CP1235" s="57" t="s">
        <v>571</v>
      </c>
      <c r="CQ1235" s="57" t="s">
        <v>571</v>
      </c>
      <c r="CR1235" s="57" t="s">
        <v>571</v>
      </c>
      <c r="CS1235" s="57" t="s">
        <v>571</v>
      </c>
      <c r="CT1235" s="57" t="s">
        <v>571</v>
      </c>
      <c r="CU1235" s="57" t="s">
        <v>573</v>
      </c>
      <c r="CV1235" s="57" t="s">
        <v>573</v>
      </c>
      <c r="CW1235" s="57" t="s">
        <v>573</v>
      </c>
      <c r="CX1235" s="57" t="s">
        <v>573</v>
      </c>
      <c r="CY1235" s="57" t="s">
        <v>573</v>
      </c>
      <c r="CZ1235" s="57" t="s">
        <v>573</v>
      </c>
      <c r="DA1235" s="57" t="s">
        <v>573</v>
      </c>
      <c r="DB1235" s="57" t="s">
        <v>574</v>
      </c>
      <c r="DC1235" s="57" t="s">
        <v>574</v>
      </c>
      <c r="DD1235" s="57" t="s">
        <v>574</v>
      </c>
      <c r="DE1235" s="57" t="s">
        <v>574</v>
      </c>
      <c r="DF1235" s="57" t="s">
        <v>575</v>
      </c>
      <c r="DG1235" s="57" t="s">
        <v>576</v>
      </c>
      <c r="DH1235" s="57" t="s">
        <v>576</v>
      </c>
      <c r="DI1235" s="57" t="s">
        <v>576</v>
      </c>
      <c r="DJ1235" s="57" t="s">
        <v>576</v>
      </c>
      <c r="DK1235" s="57" t="s">
        <v>576</v>
      </c>
      <c r="DL1235" s="57" t="s">
        <v>576</v>
      </c>
      <c r="DM1235" s="57" t="s">
        <v>576</v>
      </c>
      <c r="DN1235" s="57" t="s">
        <v>576</v>
      </c>
      <c r="DO1235" s="57" t="s">
        <v>576</v>
      </c>
      <c r="DP1235" s="57" t="s">
        <v>576</v>
      </c>
      <c r="DQ1235" s="57" t="s">
        <v>576</v>
      </c>
      <c r="DR1235" s="57" t="s">
        <v>576</v>
      </c>
      <c r="DS1235" s="57" t="s">
        <v>576</v>
      </c>
      <c r="DT1235" s="57" t="s">
        <v>576</v>
      </c>
      <c r="DU1235" s="57" t="s">
        <v>576</v>
      </c>
      <c r="DV1235" s="57" t="s">
        <v>576</v>
      </c>
      <c r="DW1235" s="57" t="s">
        <v>576</v>
      </c>
      <c r="DX1235" s="57" t="s">
        <v>576</v>
      </c>
      <c r="DY1235" s="57" t="s">
        <v>576</v>
      </c>
      <c r="DZ1235" s="57" t="s">
        <v>576</v>
      </c>
      <c r="EA1235" s="57" t="s">
        <v>576</v>
      </c>
      <c r="EB1235" s="57" t="s">
        <v>576</v>
      </c>
      <c r="EC1235" s="57" t="s">
        <v>576</v>
      </c>
      <c r="ED1235" s="57" t="s">
        <v>576</v>
      </c>
      <c r="EE1235" s="57" t="s">
        <v>576</v>
      </c>
      <c r="EF1235" s="57" t="s">
        <v>576</v>
      </c>
      <c r="EG1235" s="57" t="s">
        <v>576</v>
      </c>
      <c r="EH1235" s="57" t="s">
        <v>576</v>
      </c>
      <c r="EI1235" s="57" t="s">
        <v>576</v>
      </c>
      <c r="EJ1235" s="57" t="s">
        <v>576</v>
      </c>
      <c r="EK1235" s="57" t="s">
        <v>576</v>
      </c>
      <c r="EL1235" s="57" t="s">
        <v>576</v>
      </c>
      <c r="EM1235" s="57" t="s">
        <v>576</v>
      </c>
      <c r="EN1235" s="57" t="s">
        <v>576</v>
      </c>
      <c r="EO1235" s="57" t="s">
        <v>576</v>
      </c>
      <c r="EP1235" s="57" t="s">
        <v>576</v>
      </c>
      <c r="EQ1235" s="57" t="s">
        <v>576</v>
      </c>
      <c r="ER1235" s="57" t="s">
        <v>576</v>
      </c>
      <c r="ES1235" s="57" t="s">
        <v>576</v>
      </c>
      <c r="ET1235" s="57" t="s">
        <v>576</v>
      </c>
      <c r="EU1235" s="57" t="s">
        <v>576</v>
      </c>
      <c r="EV1235" s="57" t="s">
        <v>572</v>
      </c>
      <c r="EW1235" s="57" t="s">
        <v>572</v>
      </c>
      <c r="EX1235" s="57" t="s">
        <v>577</v>
      </c>
      <c r="EY1235" s="57" t="s">
        <v>572</v>
      </c>
      <c r="EZ1235" s="57" t="s">
        <v>572</v>
      </c>
      <c r="FA1235" s="57" t="s">
        <v>572</v>
      </c>
    </row>
    <row r="1236" spans="1:157" x14ac:dyDescent="0.25">
      <c r="A1236" s="52"/>
      <c r="B1236" s="53"/>
      <c r="C1236" s="54"/>
      <c r="D1236" s="54"/>
      <c r="E1236" s="54"/>
      <c r="F1236" s="54"/>
      <c r="G1236" s="54"/>
      <c r="H1236" s="186"/>
      <c r="I1236" s="54"/>
      <c r="J1236" s="54"/>
      <c r="K1236" s="54"/>
      <c r="L1236" s="54"/>
      <c r="M1236" s="54"/>
      <c r="N1236" s="54"/>
      <c r="O1236" s="54"/>
      <c r="P1236" s="54"/>
      <c r="Q1236" s="53" t="s">
        <v>571</v>
      </c>
      <c r="R1236" s="53" t="s">
        <v>571</v>
      </c>
      <c r="S1236" s="53" t="s">
        <v>571</v>
      </c>
      <c r="T1236" s="53" t="s">
        <v>571</v>
      </c>
      <c r="U1236" s="53" t="s">
        <v>571</v>
      </c>
      <c r="V1236" s="53" t="s">
        <v>571</v>
      </c>
      <c r="W1236" s="53" t="s">
        <v>571</v>
      </c>
      <c r="X1236" s="53" t="s">
        <v>571</v>
      </c>
      <c r="Y1236" s="53" t="s">
        <v>571</v>
      </c>
      <c r="Z1236" s="53" t="s">
        <v>571</v>
      </c>
      <c r="AA1236" s="53" t="s">
        <v>571</v>
      </c>
      <c r="AB1236" s="53" t="s">
        <v>571</v>
      </c>
      <c r="AC1236" s="53" t="s">
        <v>571</v>
      </c>
      <c r="AD1236" s="54" t="s">
        <v>571</v>
      </c>
      <c r="AE1236" s="54" t="s">
        <v>571</v>
      </c>
      <c r="AF1236" s="54" t="s">
        <v>571</v>
      </c>
      <c r="AG1236" s="53" t="s">
        <v>571</v>
      </c>
      <c r="AH1236" s="53" t="s">
        <v>571</v>
      </c>
      <c r="AI1236" s="53" t="s">
        <v>571</v>
      </c>
      <c r="AJ1236" s="53" t="s">
        <v>571</v>
      </c>
      <c r="AK1236" s="54"/>
      <c r="AL1236" s="54"/>
      <c r="AM1236" s="54"/>
      <c r="AN1236" s="54"/>
      <c r="AO1236" s="54"/>
      <c r="AP1236" s="54"/>
      <c r="AQ1236" s="54"/>
      <c r="AR1236" s="54"/>
      <c r="AS1236" s="54"/>
      <c r="AT1236" s="54"/>
      <c r="AU1236" s="54"/>
      <c r="AV1236" s="54"/>
      <c r="AW1236" s="54"/>
      <c r="AX1236" s="54"/>
      <c r="AY1236" s="54"/>
      <c r="AZ1236" s="53" t="s">
        <v>573</v>
      </c>
      <c r="BA1236" s="55" t="s">
        <v>573</v>
      </c>
      <c r="BB1236" s="55" t="s">
        <v>573</v>
      </c>
      <c r="BC1236" s="55" t="s">
        <v>573</v>
      </c>
      <c r="BD1236" s="55" t="s">
        <v>573</v>
      </c>
      <c r="BE1236" s="55" t="s">
        <v>573</v>
      </c>
      <c r="BF1236" s="53" t="s">
        <v>573</v>
      </c>
      <c r="BG1236" s="55" t="s">
        <v>573</v>
      </c>
      <c r="BH1236" s="55" t="s">
        <v>573</v>
      </c>
      <c r="BI1236" s="55" t="s">
        <v>573</v>
      </c>
      <c r="BJ1236" s="53" t="s">
        <v>573</v>
      </c>
      <c r="BK1236" s="55" t="s">
        <v>573</v>
      </c>
      <c r="BL1236" s="55" t="s">
        <v>573</v>
      </c>
      <c r="BM1236" s="53" t="s">
        <v>573</v>
      </c>
      <c r="BN1236" s="53" t="s">
        <v>573</v>
      </c>
      <c r="BO1236" s="53" t="s">
        <v>573</v>
      </c>
      <c r="BP1236" s="55" t="s">
        <v>573</v>
      </c>
      <c r="BQ1236" s="55" t="s">
        <v>573</v>
      </c>
      <c r="BR1236" s="55" t="s">
        <v>573</v>
      </c>
      <c r="BS1236" s="58" t="s">
        <v>573</v>
      </c>
      <c r="BT1236" s="54" t="s">
        <v>578</v>
      </c>
      <c r="BU1236" s="59" t="s">
        <v>578</v>
      </c>
      <c r="BV1236" s="59" t="s">
        <v>578</v>
      </c>
      <c r="BW1236" s="59" t="s">
        <v>578</v>
      </c>
      <c r="BX1236" s="59" t="s">
        <v>579</v>
      </c>
      <c r="BY1236" s="59" t="s">
        <v>579</v>
      </c>
      <c r="BZ1236" s="59" t="s">
        <v>580</v>
      </c>
      <c r="CA1236" s="59" t="s">
        <v>581</v>
      </c>
      <c r="CB1236" s="59" t="s">
        <v>578</v>
      </c>
      <c r="CC1236" s="59" t="s">
        <v>578</v>
      </c>
      <c r="CD1236" s="59" t="s">
        <v>578</v>
      </c>
      <c r="CE1236" s="59" t="s">
        <v>578</v>
      </c>
      <c r="CF1236" s="59" t="s">
        <v>579</v>
      </c>
      <c r="CG1236" s="59" t="s">
        <v>579</v>
      </c>
      <c r="CH1236" s="59" t="s">
        <v>580</v>
      </c>
      <c r="CI1236" s="59" t="s">
        <v>574</v>
      </c>
      <c r="CJ1236" s="59" t="s">
        <v>582</v>
      </c>
      <c r="CK1236" s="59" t="s">
        <v>578</v>
      </c>
      <c r="CL1236" s="59" t="s">
        <v>583</v>
      </c>
      <c r="CM1236" s="59" t="s">
        <v>583</v>
      </c>
      <c r="CN1236" s="59" t="s">
        <v>579</v>
      </c>
      <c r="CO1236" s="59" t="s">
        <v>584</v>
      </c>
      <c r="CP1236" s="59" t="s">
        <v>585</v>
      </c>
      <c r="CQ1236" s="59" t="s">
        <v>586</v>
      </c>
      <c r="CR1236" s="59" t="s">
        <v>587</v>
      </c>
      <c r="CS1236" s="59" t="s">
        <v>588</v>
      </c>
      <c r="CT1236" s="59" t="s">
        <v>589</v>
      </c>
      <c r="CU1236" s="59" t="s">
        <v>582</v>
      </c>
      <c r="CV1236" s="59" t="s">
        <v>578</v>
      </c>
      <c r="CW1236" s="59" t="s">
        <v>583</v>
      </c>
      <c r="CX1236" s="59" t="s">
        <v>583</v>
      </c>
      <c r="CY1236" s="59" t="s">
        <v>579</v>
      </c>
      <c r="CZ1236" s="59" t="s">
        <v>584</v>
      </c>
      <c r="DA1236" s="59" t="s">
        <v>585</v>
      </c>
      <c r="DB1236" s="59" t="s">
        <v>586</v>
      </c>
      <c r="DC1236" s="59" t="s">
        <v>587</v>
      </c>
      <c r="DD1236" s="59" t="s">
        <v>588</v>
      </c>
      <c r="DE1236" s="59" t="s">
        <v>589</v>
      </c>
      <c r="DF1236" s="59" t="s">
        <v>590</v>
      </c>
      <c r="DG1236" s="59" t="s">
        <v>578</v>
      </c>
      <c r="DH1236" s="59" t="s">
        <v>579</v>
      </c>
      <c r="DI1236" s="59" t="s">
        <v>580</v>
      </c>
      <c r="DJ1236" s="59" t="s">
        <v>591</v>
      </c>
      <c r="DK1236" s="59" t="s">
        <v>578</v>
      </c>
      <c r="DL1236" s="59" t="s">
        <v>578</v>
      </c>
      <c r="DM1236" s="59" t="s">
        <v>578</v>
      </c>
      <c r="DN1236" s="59" t="s">
        <v>578</v>
      </c>
      <c r="DO1236" s="59" t="s">
        <v>579</v>
      </c>
      <c r="DP1236" s="59" t="s">
        <v>579</v>
      </c>
      <c r="DQ1236" s="59" t="s">
        <v>579</v>
      </c>
      <c r="DR1236" s="59" t="s">
        <v>580</v>
      </c>
      <c r="DS1236" s="59" t="s">
        <v>580</v>
      </c>
      <c r="DT1236" s="59" t="s">
        <v>591</v>
      </c>
      <c r="DU1236" s="59" t="s">
        <v>578</v>
      </c>
      <c r="DV1236" s="59" t="s">
        <v>578</v>
      </c>
      <c r="DW1236" s="59" t="s">
        <v>578</v>
      </c>
      <c r="DX1236" s="59" t="s">
        <v>578</v>
      </c>
      <c r="DY1236" s="59" t="s">
        <v>578</v>
      </c>
      <c r="DZ1236" s="59" t="s">
        <v>578</v>
      </c>
      <c r="EA1236" s="59" t="s">
        <v>578</v>
      </c>
      <c r="EB1236" s="59" t="s">
        <v>578</v>
      </c>
      <c r="EC1236" s="59" t="s">
        <v>578</v>
      </c>
      <c r="ED1236" s="59" t="s">
        <v>578</v>
      </c>
      <c r="EE1236" s="59" t="s">
        <v>579</v>
      </c>
      <c r="EF1236" s="59" t="s">
        <v>579</v>
      </c>
      <c r="EG1236" s="59" t="s">
        <v>579</v>
      </c>
      <c r="EH1236" s="59" t="s">
        <v>579</v>
      </c>
      <c r="EI1236" s="59" t="s">
        <v>579</v>
      </c>
      <c r="EJ1236" s="59" t="s">
        <v>579</v>
      </c>
      <c r="EK1236" s="59" t="s">
        <v>580</v>
      </c>
      <c r="EL1236" s="59" t="s">
        <v>580</v>
      </c>
      <c r="EM1236" s="59" t="s">
        <v>580</v>
      </c>
      <c r="EN1236" s="59" t="s">
        <v>591</v>
      </c>
      <c r="EO1236" s="59" t="s">
        <v>578</v>
      </c>
      <c r="EP1236" s="59" t="s">
        <v>578</v>
      </c>
      <c r="EQ1236" s="59" t="s">
        <v>578</v>
      </c>
      <c r="ER1236" s="59" t="s">
        <v>578</v>
      </c>
      <c r="ES1236" s="59" t="s">
        <v>579</v>
      </c>
      <c r="ET1236" s="59" t="s">
        <v>579</v>
      </c>
      <c r="EU1236" s="59" t="s">
        <v>580</v>
      </c>
      <c r="EV1236" s="59" t="s">
        <v>592</v>
      </c>
      <c r="EW1236" s="59" t="s">
        <v>592</v>
      </c>
      <c r="EX1236" s="59" t="s">
        <v>590</v>
      </c>
      <c r="EY1236" s="59" t="s">
        <v>593</v>
      </c>
      <c r="EZ1236" s="59" t="s">
        <v>593</v>
      </c>
      <c r="FA1236" s="59" t="s">
        <v>593</v>
      </c>
    </row>
    <row r="1237" spans="1:157" x14ac:dyDescent="0.25">
      <c r="A1237" s="52"/>
      <c r="B1237" s="53"/>
      <c r="C1237" s="53"/>
      <c r="D1237" s="53"/>
      <c r="E1237" s="53"/>
      <c r="F1237" s="53"/>
      <c r="G1237" s="53" t="s">
        <v>571</v>
      </c>
      <c r="H1237" s="185" t="s">
        <v>571</v>
      </c>
      <c r="I1237" s="53" t="s">
        <v>571</v>
      </c>
      <c r="J1237" s="53" t="s">
        <v>571</v>
      </c>
      <c r="K1237" s="53" t="s">
        <v>571</v>
      </c>
      <c r="L1237" s="54" t="s">
        <v>571</v>
      </c>
      <c r="M1237" s="53" t="s">
        <v>571</v>
      </c>
      <c r="N1237" s="53" t="s">
        <v>571</v>
      </c>
      <c r="O1237" s="53" t="s">
        <v>571</v>
      </c>
      <c r="P1237" s="53" t="s">
        <v>571</v>
      </c>
      <c r="Q1237" s="53" t="s">
        <v>594</v>
      </c>
      <c r="R1237" s="53" t="s">
        <v>594</v>
      </c>
      <c r="S1237" s="53" t="s">
        <v>594</v>
      </c>
      <c r="T1237" s="53" t="s">
        <v>594</v>
      </c>
      <c r="U1237" s="53" t="s">
        <v>594</v>
      </c>
      <c r="V1237" s="53" t="s">
        <v>594</v>
      </c>
      <c r="W1237" s="53" t="s">
        <v>594</v>
      </c>
      <c r="X1237" s="53" t="s">
        <v>594</v>
      </c>
      <c r="Y1237" s="53" t="s">
        <v>594</v>
      </c>
      <c r="Z1237" s="53" t="s">
        <v>594</v>
      </c>
      <c r="AA1237" s="53" t="s">
        <v>595</v>
      </c>
      <c r="AB1237" s="53" t="s">
        <v>595</v>
      </c>
      <c r="AC1237" s="53" t="s">
        <v>595</v>
      </c>
      <c r="AD1237" s="54" t="s">
        <v>595</v>
      </c>
      <c r="AE1237" s="54" t="s">
        <v>595</v>
      </c>
      <c r="AF1237" s="54" t="s">
        <v>595</v>
      </c>
      <c r="AG1237" s="53" t="s">
        <v>596</v>
      </c>
      <c r="AH1237" s="53" t="s">
        <v>596</v>
      </c>
      <c r="AI1237" s="53" t="s">
        <v>596</v>
      </c>
      <c r="AJ1237" s="53" t="s">
        <v>597</v>
      </c>
      <c r="AK1237" s="53"/>
      <c r="AL1237" s="54"/>
      <c r="AM1237" s="54"/>
      <c r="AN1237" s="54"/>
      <c r="AO1237" s="54"/>
      <c r="AP1237" s="55" t="s">
        <v>573</v>
      </c>
      <c r="AQ1237" s="55" t="s">
        <v>573</v>
      </c>
      <c r="AR1237" s="55" t="s">
        <v>573</v>
      </c>
      <c r="AS1237" s="55" t="s">
        <v>573</v>
      </c>
      <c r="AT1237" s="55" t="s">
        <v>573</v>
      </c>
      <c r="AU1237" s="55" t="s">
        <v>573</v>
      </c>
      <c r="AV1237" s="53" t="s">
        <v>573</v>
      </c>
      <c r="AW1237" s="53" t="s">
        <v>573</v>
      </c>
      <c r="AX1237" s="55" t="s">
        <v>573</v>
      </c>
      <c r="AY1237" s="53" t="s">
        <v>573</v>
      </c>
      <c r="AZ1237" s="53" t="s">
        <v>594</v>
      </c>
      <c r="BA1237" s="53" t="s">
        <v>594</v>
      </c>
      <c r="BB1237" s="53" t="s">
        <v>594</v>
      </c>
      <c r="BC1237" s="53" t="s">
        <v>594</v>
      </c>
      <c r="BD1237" s="53" t="s">
        <v>594</v>
      </c>
      <c r="BE1237" s="53" t="s">
        <v>594</v>
      </c>
      <c r="BF1237" s="53" t="s">
        <v>594</v>
      </c>
      <c r="BG1237" s="53" t="s">
        <v>594</v>
      </c>
      <c r="BH1237" s="53" t="s">
        <v>594</v>
      </c>
      <c r="BI1237" s="53" t="s">
        <v>594</v>
      </c>
      <c r="BJ1237" s="53" t="s">
        <v>595</v>
      </c>
      <c r="BK1237" s="53" t="s">
        <v>595</v>
      </c>
      <c r="BL1237" s="53" t="s">
        <v>595</v>
      </c>
      <c r="BM1237" s="54" t="s">
        <v>595</v>
      </c>
      <c r="BN1237" s="54" t="s">
        <v>595</v>
      </c>
      <c r="BO1237" s="54" t="s">
        <v>595</v>
      </c>
      <c r="BP1237" s="53" t="s">
        <v>596</v>
      </c>
      <c r="BQ1237" s="53" t="s">
        <v>596</v>
      </c>
      <c r="BR1237" s="53" t="s">
        <v>596</v>
      </c>
      <c r="BS1237" s="60" t="s">
        <v>597</v>
      </c>
      <c r="BT1237" s="53" t="s">
        <v>578</v>
      </c>
      <c r="BU1237" s="59" t="s">
        <v>578</v>
      </c>
      <c r="BV1237" s="59" t="s">
        <v>579</v>
      </c>
      <c r="BW1237" s="59" t="s">
        <v>579</v>
      </c>
      <c r="BX1237" s="59" t="s">
        <v>580</v>
      </c>
      <c r="BY1237" s="59" t="s">
        <v>580</v>
      </c>
      <c r="BZ1237" s="59" t="s">
        <v>580</v>
      </c>
      <c r="CA1237" s="59" t="s">
        <v>598</v>
      </c>
      <c r="CB1237" s="59" t="s">
        <v>578</v>
      </c>
      <c r="CC1237" s="59" t="s">
        <v>578</v>
      </c>
      <c r="CD1237" s="59" t="s">
        <v>579</v>
      </c>
      <c r="CE1237" s="59" t="s">
        <v>579</v>
      </c>
      <c r="CF1237" s="59" t="s">
        <v>580</v>
      </c>
      <c r="CG1237" s="59" t="s">
        <v>580</v>
      </c>
      <c r="CH1237" s="59" t="s">
        <v>580</v>
      </c>
      <c r="CI1237" s="59" t="s">
        <v>598</v>
      </c>
      <c r="CJ1237" s="59" t="s">
        <v>583</v>
      </c>
      <c r="CK1237" s="59" t="s">
        <v>583</v>
      </c>
      <c r="CL1237" s="59" t="s">
        <v>584</v>
      </c>
      <c r="CM1237" s="59" t="s">
        <v>585</v>
      </c>
      <c r="CN1237" s="59" t="s">
        <v>585</v>
      </c>
      <c r="CO1237" s="59" t="s">
        <v>599</v>
      </c>
      <c r="CP1237" s="59" t="s">
        <v>600</v>
      </c>
      <c r="CQ1237" s="59" t="s">
        <v>601</v>
      </c>
      <c r="CR1237" s="59" t="s">
        <v>601</v>
      </c>
      <c r="CS1237" s="59" t="s">
        <v>601</v>
      </c>
      <c r="CT1237" s="59" t="s">
        <v>601</v>
      </c>
      <c r="CU1237" s="59" t="s">
        <v>583</v>
      </c>
      <c r="CV1237" s="59" t="s">
        <v>583</v>
      </c>
      <c r="CW1237" s="59" t="s">
        <v>584</v>
      </c>
      <c r="CX1237" s="59" t="s">
        <v>585</v>
      </c>
      <c r="CY1237" s="59" t="s">
        <v>585</v>
      </c>
      <c r="CZ1237" s="59" t="s">
        <v>599</v>
      </c>
      <c r="DA1237" s="59" t="s">
        <v>600</v>
      </c>
      <c r="DB1237" s="59" t="s">
        <v>601</v>
      </c>
      <c r="DC1237" s="59" t="s">
        <v>601</v>
      </c>
      <c r="DD1237" s="59" t="s">
        <v>601</v>
      </c>
      <c r="DE1237" s="59" t="s">
        <v>601</v>
      </c>
      <c r="DF1237" s="59"/>
      <c r="DG1237" s="59"/>
      <c r="DH1237" s="59"/>
      <c r="DI1237" s="59"/>
      <c r="DJ1237" s="59"/>
      <c r="DK1237" s="59" t="s">
        <v>578</v>
      </c>
      <c r="DL1237" s="59" t="s">
        <v>579</v>
      </c>
      <c r="DM1237" s="59" t="s">
        <v>580</v>
      </c>
      <c r="DN1237" s="59" t="s">
        <v>591</v>
      </c>
      <c r="DO1237" s="59" t="s">
        <v>579</v>
      </c>
      <c r="DP1237" s="59" t="s">
        <v>580</v>
      </c>
      <c r="DQ1237" s="59" t="s">
        <v>591</v>
      </c>
      <c r="DR1237" s="59" t="s">
        <v>580</v>
      </c>
      <c r="DS1237" s="59" t="s">
        <v>591</v>
      </c>
      <c r="DT1237" s="59" t="s">
        <v>591</v>
      </c>
      <c r="DU1237" s="59" t="s">
        <v>578</v>
      </c>
      <c r="DV1237" s="59" t="s">
        <v>578</v>
      </c>
      <c r="DW1237" s="59" t="s">
        <v>578</v>
      </c>
      <c r="DX1237" s="59" t="s">
        <v>578</v>
      </c>
      <c r="DY1237" s="59" t="s">
        <v>579</v>
      </c>
      <c r="DZ1237" s="59" t="s">
        <v>579</v>
      </c>
      <c r="EA1237" s="59" t="s">
        <v>579</v>
      </c>
      <c r="EB1237" s="59" t="s">
        <v>580</v>
      </c>
      <c r="EC1237" s="59" t="s">
        <v>580</v>
      </c>
      <c r="ED1237" s="59" t="s">
        <v>591</v>
      </c>
      <c r="EE1237" s="59" t="s">
        <v>579</v>
      </c>
      <c r="EF1237" s="59" t="s">
        <v>579</v>
      </c>
      <c r="EG1237" s="59" t="s">
        <v>579</v>
      </c>
      <c r="EH1237" s="59" t="s">
        <v>580</v>
      </c>
      <c r="EI1237" s="59" t="s">
        <v>580</v>
      </c>
      <c r="EJ1237" s="59" t="s">
        <v>591</v>
      </c>
      <c r="EK1237" s="59" t="s">
        <v>580</v>
      </c>
      <c r="EL1237" s="59" t="s">
        <v>580</v>
      </c>
      <c r="EM1237" s="59" t="s">
        <v>591</v>
      </c>
      <c r="EN1237" s="59" t="s">
        <v>591</v>
      </c>
      <c r="EO1237" s="59" t="s">
        <v>578</v>
      </c>
      <c r="EP1237" s="59" t="s">
        <v>578</v>
      </c>
      <c r="EQ1237" s="59" t="s">
        <v>579</v>
      </c>
      <c r="ER1237" s="59" t="s">
        <v>579</v>
      </c>
      <c r="ES1237" s="59" t="s">
        <v>580</v>
      </c>
      <c r="ET1237" s="59" t="s">
        <v>580</v>
      </c>
      <c r="EU1237" s="59" t="s">
        <v>580</v>
      </c>
      <c r="EV1237" s="59" t="s">
        <v>598</v>
      </c>
      <c r="EW1237" s="59" t="s">
        <v>602</v>
      </c>
      <c r="EX1237" s="59"/>
      <c r="EY1237" s="59" t="s">
        <v>603</v>
      </c>
      <c r="EZ1237" s="59" t="s">
        <v>604</v>
      </c>
      <c r="FA1237" s="59" t="s">
        <v>605</v>
      </c>
    </row>
    <row r="1238" spans="1:157" x14ac:dyDescent="0.25">
      <c r="A1238" s="52"/>
      <c r="B1238" s="53"/>
      <c r="C1238" s="53" t="s">
        <v>571</v>
      </c>
      <c r="D1238" s="53" t="s">
        <v>571</v>
      </c>
      <c r="E1238" s="53" t="s">
        <v>606</v>
      </c>
      <c r="F1238" s="53" t="s">
        <v>571</v>
      </c>
      <c r="G1238" s="53" t="s">
        <v>594</v>
      </c>
      <c r="H1238" s="185" t="s">
        <v>594</v>
      </c>
      <c r="I1238" s="53" t="s">
        <v>594</v>
      </c>
      <c r="J1238" s="53" t="s">
        <v>594</v>
      </c>
      <c r="K1238" s="53" t="s">
        <v>595</v>
      </c>
      <c r="L1238" s="54" t="s">
        <v>595</v>
      </c>
      <c r="M1238" s="53" t="s">
        <v>595</v>
      </c>
      <c r="N1238" s="53" t="s">
        <v>596</v>
      </c>
      <c r="O1238" s="53" t="s">
        <v>596</v>
      </c>
      <c r="P1238" s="53" t="s">
        <v>597</v>
      </c>
      <c r="Q1238" s="53" t="s">
        <v>594</v>
      </c>
      <c r="R1238" s="53" t="s">
        <v>594</v>
      </c>
      <c r="S1238" s="53" t="s">
        <v>594</v>
      </c>
      <c r="T1238" s="53" t="s">
        <v>594</v>
      </c>
      <c r="U1238" s="53" t="s">
        <v>595</v>
      </c>
      <c r="V1238" s="53" t="s">
        <v>595</v>
      </c>
      <c r="W1238" s="53" t="s">
        <v>595</v>
      </c>
      <c r="X1238" s="53" t="s">
        <v>596</v>
      </c>
      <c r="Y1238" s="53" t="s">
        <v>596</v>
      </c>
      <c r="Z1238" s="53" t="s">
        <v>597</v>
      </c>
      <c r="AA1238" s="53" t="s">
        <v>595</v>
      </c>
      <c r="AB1238" s="53" t="s">
        <v>595</v>
      </c>
      <c r="AC1238" s="53" t="s">
        <v>595</v>
      </c>
      <c r="AD1238" s="54" t="s">
        <v>596</v>
      </c>
      <c r="AE1238" s="54" t="s">
        <v>596</v>
      </c>
      <c r="AF1238" s="54" t="s">
        <v>597</v>
      </c>
      <c r="AG1238" s="53" t="s">
        <v>596</v>
      </c>
      <c r="AH1238" s="53" t="s">
        <v>596</v>
      </c>
      <c r="AI1238" s="53" t="s">
        <v>597</v>
      </c>
      <c r="AJ1238" s="53" t="s">
        <v>597</v>
      </c>
      <c r="AK1238" s="53"/>
      <c r="AL1238" s="55" t="s">
        <v>573</v>
      </c>
      <c r="AM1238" s="55" t="s">
        <v>573</v>
      </c>
      <c r="AN1238" s="53" t="s">
        <v>573</v>
      </c>
      <c r="AO1238" s="55" t="s">
        <v>573</v>
      </c>
      <c r="AP1238" s="53" t="s">
        <v>594</v>
      </c>
      <c r="AQ1238" s="53" t="s">
        <v>594</v>
      </c>
      <c r="AR1238" s="53" t="s">
        <v>594</v>
      </c>
      <c r="AS1238" s="53" t="s">
        <v>594</v>
      </c>
      <c r="AT1238" s="53" t="s">
        <v>595</v>
      </c>
      <c r="AU1238" s="54" t="s">
        <v>595</v>
      </c>
      <c r="AV1238" s="53" t="s">
        <v>595</v>
      </c>
      <c r="AW1238" s="53" t="s">
        <v>596</v>
      </c>
      <c r="AX1238" s="53" t="s">
        <v>596</v>
      </c>
      <c r="AY1238" s="53" t="s">
        <v>597</v>
      </c>
      <c r="AZ1238" s="53" t="s">
        <v>594</v>
      </c>
      <c r="BA1238" s="53" t="s">
        <v>594</v>
      </c>
      <c r="BB1238" s="53" t="s">
        <v>594</v>
      </c>
      <c r="BC1238" s="53" t="s">
        <v>594</v>
      </c>
      <c r="BD1238" s="53" t="s">
        <v>595</v>
      </c>
      <c r="BE1238" s="53" t="s">
        <v>595</v>
      </c>
      <c r="BF1238" s="53" t="s">
        <v>595</v>
      </c>
      <c r="BG1238" s="53" t="s">
        <v>596</v>
      </c>
      <c r="BH1238" s="53" t="s">
        <v>596</v>
      </c>
      <c r="BI1238" s="53" t="s">
        <v>597</v>
      </c>
      <c r="BJ1238" s="53" t="s">
        <v>595</v>
      </c>
      <c r="BK1238" s="53" t="s">
        <v>595</v>
      </c>
      <c r="BL1238" s="53" t="s">
        <v>595</v>
      </c>
      <c r="BM1238" s="54" t="s">
        <v>596</v>
      </c>
      <c r="BN1238" s="54" t="s">
        <v>596</v>
      </c>
      <c r="BO1238" s="54" t="s">
        <v>597</v>
      </c>
      <c r="BP1238" s="53" t="s">
        <v>596</v>
      </c>
      <c r="BQ1238" s="53" t="s">
        <v>596</v>
      </c>
      <c r="BR1238" s="53" t="s">
        <v>597</v>
      </c>
      <c r="BS1238" s="60" t="s">
        <v>597</v>
      </c>
      <c r="BT1238" s="53" t="s">
        <v>579</v>
      </c>
      <c r="BU1238" s="59" t="s">
        <v>579</v>
      </c>
      <c r="BV1238" s="59" t="s">
        <v>579</v>
      </c>
      <c r="BW1238" s="59" t="s">
        <v>580</v>
      </c>
      <c r="BX1238" s="59" t="s">
        <v>580</v>
      </c>
      <c r="BY1238" s="59" t="s">
        <v>591</v>
      </c>
      <c r="BZ1238" s="59" t="s">
        <v>591</v>
      </c>
      <c r="CA1238" s="59" t="s">
        <v>601</v>
      </c>
      <c r="CB1238" s="59" t="s">
        <v>579</v>
      </c>
      <c r="CC1238" s="59" t="s">
        <v>579</v>
      </c>
      <c r="CD1238" s="59" t="s">
        <v>579</v>
      </c>
      <c r="CE1238" s="59" t="s">
        <v>580</v>
      </c>
      <c r="CF1238" s="59" t="s">
        <v>580</v>
      </c>
      <c r="CG1238" s="59" t="s">
        <v>591</v>
      </c>
      <c r="CH1238" s="59" t="s">
        <v>591</v>
      </c>
      <c r="CI1238" s="59" t="s">
        <v>601</v>
      </c>
      <c r="CJ1238" s="59" t="s">
        <v>580</v>
      </c>
      <c r="CK1238" s="59" t="s">
        <v>585</v>
      </c>
      <c r="CL1238" s="59" t="s">
        <v>607</v>
      </c>
      <c r="CM1238" s="59" t="s">
        <v>591</v>
      </c>
      <c r="CN1238" s="59" t="s">
        <v>599</v>
      </c>
      <c r="CO1238" s="59" t="s">
        <v>607</v>
      </c>
      <c r="CP1238" s="59" t="s">
        <v>607</v>
      </c>
      <c r="CQ1238" s="59" t="s">
        <v>608</v>
      </c>
      <c r="CR1238" s="59" t="s">
        <v>608</v>
      </c>
      <c r="CS1238" s="59" t="s">
        <v>608</v>
      </c>
      <c r="CT1238" s="59" t="s">
        <v>609</v>
      </c>
      <c r="CU1238" s="59" t="s">
        <v>580</v>
      </c>
      <c r="CV1238" s="59" t="s">
        <v>585</v>
      </c>
      <c r="CW1238" s="59" t="s">
        <v>607</v>
      </c>
      <c r="CX1238" s="59" t="s">
        <v>591</v>
      </c>
      <c r="CY1238" s="59" t="s">
        <v>599</v>
      </c>
      <c r="CZ1238" s="59" t="s">
        <v>607</v>
      </c>
      <c r="DA1238" s="59" t="s">
        <v>607</v>
      </c>
      <c r="DB1238" s="59" t="s">
        <v>608</v>
      </c>
      <c r="DC1238" s="59" t="s">
        <v>608</v>
      </c>
      <c r="DD1238" s="59" t="s">
        <v>608</v>
      </c>
      <c r="DE1238" s="59" t="s">
        <v>610</v>
      </c>
      <c r="DF1238" s="59"/>
      <c r="DG1238" s="59"/>
      <c r="DH1238" s="59"/>
      <c r="DI1238" s="59"/>
      <c r="DJ1238" s="59"/>
      <c r="DK1238" s="59"/>
      <c r="DL1238" s="59"/>
      <c r="DM1238" s="59"/>
      <c r="DN1238" s="59"/>
      <c r="DO1238" s="59"/>
      <c r="DP1238" s="59"/>
      <c r="DQ1238" s="59"/>
      <c r="DR1238" s="59"/>
      <c r="DS1238" s="59"/>
      <c r="DT1238" s="59"/>
      <c r="DU1238" s="59" t="s">
        <v>611</v>
      </c>
      <c r="DV1238" s="59" t="s">
        <v>579</v>
      </c>
      <c r="DW1238" s="59" t="s">
        <v>580</v>
      </c>
      <c r="DX1238" s="59" t="s">
        <v>591</v>
      </c>
      <c r="DY1238" s="59" t="s">
        <v>579</v>
      </c>
      <c r="DZ1238" s="59" t="s">
        <v>580</v>
      </c>
      <c r="EA1238" s="59" t="s">
        <v>591</v>
      </c>
      <c r="EB1238" s="59" t="s">
        <v>580</v>
      </c>
      <c r="EC1238" s="59" t="s">
        <v>591</v>
      </c>
      <c r="ED1238" s="59" t="s">
        <v>591</v>
      </c>
      <c r="EE1238" s="59" t="s">
        <v>579</v>
      </c>
      <c r="EF1238" s="59" t="s">
        <v>580</v>
      </c>
      <c r="EG1238" s="59" t="s">
        <v>591</v>
      </c>
      <c r="EH1238" s="59" t="s">
        <v>580</v>
      </c>
      <c r="EI1238" s="59" t="s">
        <v>591</v>
      </c>
      <c r="EJ1238" s="59" t="s">
        <v>591</v>
      </c>
      <c r="EK1238" s="59" t="s">
        <v>580</v>
      </c>
      <c r="EL1238" s="59" t="s">
        <v>591</v>
      </c>
      <c r="EM1238" s="59" t="s">
        <v>591</v>
      </c>
      <c r="EN1238" s="59" t="s">
        <v>591</v>
      </c>
      <c r="EO1238" s="59" t="s">
        <v>579</v>
      </c>
      <c r="EP1238" s="59" t="s">
        <v>579</v>
      </c>
      <c r="EQ1238" s="59" t="s">
        <v>579</v>
      </c>
      <c r="ER1238" s="59" t="s">
        <v>580</v>
      </c>
      <c r="ES1238" s="59" t="s">
        <v>580</v>
      </c>
      <c r="ET1238" s="59" t="s">
        <v>591</v>
      </c>
      <c r="EU1238" s="59" t="s">
        <v>591</v>
      </c>
      <c r="EV1238" s="59" t="s">
        <v>601</v>
      </c>
      <c r="EW1238" s="59" t="s">
        <v>601</v>
      </c>
      <c r="EX1238" s="59"/>
      <c r="EY1238" s="59" t="s">
        <v>601</v>
      </c>
      <c r="EZ1238" s="59" t="s">
        <v>601</v>
      </c>
      <c r="FA1238" s="59" t="s">
        <v>601</v>
      </c>
    </row>
    <row r="1239" spans="1:157" ht="13.8" thickBot="1" x14ac:dyDescent="0.3">
      <c r="A1239" s="61" t="s">
        <v>612</v>
      </c>
      <c r="B1239" s="62" t="s">
        <v>569</v>
      </c>
      <c r="C1239" s="62" t="s">
        <v>578</v>
      </c>
      <c r="D1239" s="62" t="s">
        <v>613</v>
      </c>
      <c r="E1239" s="62" t="s">
        <v>614</v>
      </c>
      <c r="F1239" s="62" t="s">
        <v>615</v>
      </c>
      <c r="G1239" s="62" t="s">
        <v>578</v>
      </c>
      <c r="H1239" s="187" t="s">
        <v>613</v>
      </c>
      <c r="I1239" s="62" t="s">
        <v>614</v>
      </c>
      <c r="J1239" s="62" t="s">
        <v>615</v>
      </c>
      <c r="K1239" s="62" t="s">
        <v>613</v>
      </c>
      <c r="L1239" s="63" t="s">
        <v>614</v>
      </c>
      <c r="M1239" s="62" t="s">
        <v>615</v>
      </c>
      <c r="N1239" s="62" t="s">
        <v>614</v>
      </c>
      <c r="O1239" s="62" t="s">
        <v>615</v>
      </c>
      <c r="P1239" s="62" t="s">
        <v>615</v>
      </c>
      <c r="Q1239" s="62" t="s">
        <v>594</v>
      </c>
      <c r="R1239" s="62" t="s">
        <v>613</v>
      </c>
      <c r="S1239" s="62" t="s">
        <v>596</v>
      </c>
      <c r="T1239" s="62" t="s">
        <v>615</v>
      </c>
      <c r="U1239" s="62" t="s">
        <v>613</v>
      </c>
      <c r="V1239" s="62" t="s">
        <v>614</v>
      </c>
      <c r="W1239" s="62" t="s">
        <v>615</v>
      </c>
      <c r="X1239" s="62" t="s">
        <v>614</v>
      </c>
      <c r="Y1239" s="62" t="s">
        <v>615</v>
      </c>
      <c r="Z1239" s="62" t="s">
        <v>615</v>
      </c>
      <c r="AA1239" s="62" t="s">
        <v>613</v>
      </c>
      <c r="AB1239" s="62" t="s">
        <v>614</v>
      </c>
      <c r="AC1239" s="62" t="s">
        <v>615</v>
      </c>
      <c r="AD1239" s="63" t="s">
        <v>614</v>
      </c>
      <c r="AE1239" s="63" t="s">
        <v>615</v>
      </c>
      <c r="AF1239" s="63" t="s">
        <v>615</v>
      </c>
      <c r="AG1239" s="62" t="s">
        <v>614</v>
      </c>
      <c r="AH1239" s="62" t="s">
        <v>615</v>
      </c>
      <c r="AI1239" s="62" t="s">
        <v>615</v>
      </c>
      <c r="AJ1239" s="62" t="s">
        <v>615</v>
      </c>
      <c r="AK1239" s="64" t="s">
        <v>616</v>
      </c>
      <c r="AL1239" s="62" t="s">
        <v>578</v>
      </c>
      <c r="AM1239" s="62" t="s">
        <v>613</v>
      </c>
      <c r="AN1239" s="62" t="s">
        <v>614</v>
      </c>
      <c r="AO1239" s="62" t="s">
        <v>615</v>
      </c>
      <c r="AP1239" s="62" t="s">
        <v>578</v>
      </c>
      <c r="AQ1239" s="62" t="s">
        <v>613</v>
      </c>
      <c r="AR1239" s="62" t="s">
        <v>614</v>
      </c>
      <c r="AS1239" s="62" t="s">
        <v>615</v>
      </c>
      <c r="AT1239" s="62" t="s">
        <v>613</v>
      </c>
      <c r="AU1239" s="63" t="s">
        <v>614</v>
      </c>
      <c r="AV1239" s="62" t="s">
        <v>615</v>
      </c>
      <c r="AW1239" s="62" t="s">
        <v>614</v>
      </c>
      <c r="AX1239" s="62" t="s">
        <v>615</v>
      </c>
      <c r="AY1239" s="62" t="s">
        <v>615</v>
      </c>
      <c r="AZ1239" s="62" t="s">
        <v>578</v>
      </c>
      <c r="BA1239" s="62" t="s">
        <v>613</v>
      </c>
      <c r="BB1239" s="62" t="s">
        <v>614</v>
      </c>
      <c r="BC1239" s="62" t="s">
        <v>615</v>
      </c>
      <c r="BD1239" s="62" t="s">
        <v>613</v>
      </c>
      <c r="BE1239" s="62" t="s">
        <v>617</v>
      </c>
      <c r="BF1239" s="62" t="s">
        <v>615</v>
      </c>
      <c r="BG1239" s="62" t="s">
        <v>614</v>
      </c>
      <c r="BH1239" s="62" t="s">
        <v>615</v>
      </c>
      <c r="BI1239" s="62" t="s">
        <v>615</v>
      </c>
      <c r="BJ1239" s="62" t="s">
        <v>613</v>
      </c>
      <c r="BK1239" s="62" t="s">
        <v>614</v>
      </c>
      <c r="BL1239" s="62" t="s">
        <v>615</v>
      </c>
      <c r="BM1239" s="63" t="s">
        <v>614</v>
      </c>
      <c r="BN1239" s="63" t="s">
        <v>615</v>
      </c>
      <c r="BO1239" s="63" t="s">
        <v>615</v>
      </c>
      <c r="BP1239" s="62" t="s">
        <v>614</v>
      </c>
      <c r="BQ1239" s="62" t="s">
        <v>615</v>
      </c>
      <c r="BR1239" s="62" t="s">
        <v>615</v>
      </c>
      <c r="BS1239" s="65" t="s">
        <v>615</v>
      </c>
      <c r="BT1239" s="62" t="s">
        <v>579</v>
      </c>
      <c r="BU1239" s="66" t="s">
        <v>580</v>
      </c>
      <c r="BV1239" s="66" t="s">
        <v>580</v>
      </c>
      <c r="BW1239" s="66" t="s">
        <v>580</v>
      </c>
      <c r="BX1239" s="66" t="s">
        <v>591</v>
      </c>
      <c r="BY1239" s="66" t="s">
        <v>591</v>
      </c>
      <c r="BZ1239" s="66" t="s">
        <v>591</v>
      </c>
      <c r="CA1239" s="66" t="s">
        <v>608</v>
      </c>
      <c r="CB1239" s="66" t="s">
        <v>579</v>
      </c>
      <c r="CC1239" s="66" t="s">
        <v>580</v>
      </c>
      <c r="CD1239" s="66" t="s">
        <v>580</v>
      </c>
      <c r="CE1239" s="66" t="s">
        <v>580</v>
      </c>
      <c r="CF1239" s="66" t="s">
        <v>591</v>
      </c>
      <c r="CG1239" s="66" t="s">
        <v>591</v>
      </c>
      <c r="CH1239" s="66" t="s">
        <v>591</v>
      </c>
      <c r="CI1239" s="66" t="s">
        <v>608</v>
      </c>
      <c r="CJ1239" s="66" t="s">
        <v>607</v>
      </c>
      <c r="CK1239" s="66" t="s">
        <v>607</v>
      </c>
      <c r="CL1239" s="66" t="s">
        <v>607</v>
      </c>
      <c r="CM1239" s="66" t="s">
        <v>607</v>
      </c>
      <c r="CN1239" s="66" t="s">
        <v>607</v>
      </c>
      <c r="CO1239" s="66" t="s">
        <v>607</v>
      </c>
      <c r="CP1239" s="66" t="s">
        <v>607</v>
      </c>
      <c r="CQ1239" s="66"/>
      <c r="CR1239" s="66"/>
      <c r="CS1239" s="66"/>
      <c r="CT1239" s="66"/>
      <c r="CU1239" s="66" t="s">
        <v>607</v>
      </c>
      <c r="CV1239" s="66" t="s">
        <v>607</v>
      </c>
      <c r="CW1239" s="66" t="s">
        <v>607</v>
      </c>
      <c r="CX1239" s="66" t="s">
        <v>607</v>
      </c>
      <c r="CY1239" s="66" t="s">
        <v>607</v>
      </c>
      <c r="CZ1239" s="66" t="s">
        <v>607</v>
      </c>
      <c r="DA1239" s="66" t="s">
        <v>607</v>
      </c>
      <c r="DB1239" s="66"/>
      <c r="DC1239" s="66"/>
      <c r="DD1239" s="66"/>
      <c r="DE1239" s="66"/>
      <c r="DF1239" s="66"/>
      <c r="DG1239" s="66"/>
      <c r="DH1239" s="66"/>
      <c r="DI1239" s="66"/>
      <c r="DJ1239" s="66"/>
      <c r="DK1239" s="66"/>
      <c r="DL1239" s="66"/>
      <c r="DM1239" s="66"/>
      <c r="DN1239" s="66"/>
      <c r="DO1239" s="66"/>
      <c r="DP1239" s="66"/>
      <c r="DQ1239" s="66"/>
      <c r="DR1239" s="66"/>
      <c r="DS1239" s="66"/>
      <c r="DT1239" s="66"/>
      <c r="DU1239" s="66"/>
      <c r="DV1239" s="66"/>
      <c r="DW1239" s="66"/>
      <c r="DX1239" s="66"/>
      <c r="DY1239" s="66"/>
      <c r="DZ1239" s="66"/>
      <c r="EA1239" s="66"/>
      <c r="EB1239" s="66"/>
      <c r="EC1239" s="66"/>
      <c r="ED1239" s="66"/>
      <c r="EE1239" s="66"/>
      <c r="EF1239" s="66"/>
      <c r="EG1239" s="66"/>
      <c r="EH1239" s="66"/>
      <c r="EI1239" s="66"/>
      <c r="EJ1239" s="66"/>
      <c r="EK1239" s="66"/>
      <c r="EL1239" s="66"/>
      <c r="EM1239" s="66"/>
      <c r="EN1239" s="66"/>
      <c r="EO1239" s="66" t="s">
        <v>579</v>
      </c>
      <c r="EP1239" s="66" t="s">
        <v>580</v>
      </c>
      <c r="EQ1239" s="66" t="s">
        <v>580</v>
      </c>
      <c r="ER1239" s="66" t="s">
        <v>580</v>
      </c>
      <c r="ES1239" s="66" t="s">
        <v>591</v>
      </c>
      <c r="ET1239" s="66" t="s">
        <v>591</v>
      </c>
      <c r="EU1239" s="66" t="s">
        <v>591</v>
      </c>
      <c r="EV1239" s="66" t="s">
        <v>608</v>
      </c>
      <c r="EW1239" s="66" t="s">
        <v>609</v>
      </c>
      <c r="EX1239" s="66"/>
      <c r="EY1239" s="66" t="s">
        <v>608</v>
      </c>
      <c r="EZ1239" s="66" t="s">
        <v>608</v>
      </c>
      <c r="FA1239" s="66" t="s">
        <v>609</v>
      </c>
    </row>
    <row r="1240" spans="1:157" ht="14.4" x14ac:dyDescent="0.3">
      <c r="A1240" s="67" t="s">
        <v>618</v>
      </c>
      <c r="B1240" s="68">
        <v>817</v>
      </c>
      <c r="C1240" s="69">
        <v>1104</v>
      </c>
      <c r="D1240" s="69">
        <v>1104</v>
      </c>
      <c r="E1240" s="69">
        <v>1104</v>
      </c>
      <c r="F1240" s="69">
        <v>1104</v>
      </c>
      <c r="G1240" s="69">
        <v>1104</v>
      </c>
      <c r="H1240" s="188">
        <v>1104</v>
      </c>
      <c r="I1240" s="71">
        <v>1104</v>
      </c>
      <c r="J1240" s="71">
        <v>1104</v>
      </c>
      <c r="K1240" s="71">
        <v>1104</v>
      </c>
      <c r="L1240" s="71">
        <v>1104</v>
      </c>
      <c r="M1240" s="71">
        <v>1104</v>
      </c>
      <c r="N1240" s="71">
        <v>1104</v>
      </c>
      <c r="O1240" s="71">
        <v>1104</v>
      </c>
      <c r="P1240" s="71">
        <v>1104</v>
      </c>
      <c r="Q1240" s="71">
        <v>1627</v>
      </c>
      <c r="R1240" s="71">
        <v>1627</v>
      </c>
      <c r="S1240" s="71">
        <v>1627</v>
      </c>
      <c r="T1240" s="71">
        <v>1627</v>
      </c>
      <c r="U1240" s="71">
        <v>1627</v>
      </c>
      <c r="V1240" s="71">
        <v>1627</v>
      </c>
      <c r="W1240" s="71">
        <v>1627</v>
      </c>
      <c r="X1240" s="71">
        <v>1627</v>
      </c>
      <c r="Y1240" s="71">
        <v>1627</v>
      </c>
      <c r="Z1240" s="71">
        <v>1627</v>
      </c>
      <c r="AA1240" s="71">
        <v>1627</v>
      </c>
      <c r="AB1240" s="71">
        <v>1627</v>
      </c>
      <c r="AC1240" s="71">
        <v>1627</v>
      </c>
      <c r="AD1240" s="71">
        <v>1627</v>
      </c>
      <c r="AE1240" s="71">
        <v>1627</v>
      </c>
      <c r="AF1240" s="71">
        <v>1627</v>
      </c>
      <c r="AG1240" s="71">
        <v>1627</v>
      </c>
      <c r="AH1240" s="71">
        <v>1627</v>
      </c>
      <c r="AI1240" s="71">
        <v>1627</v>
      </c>
      <c r="AJ1240" s="71">
        <v>1627</v>
      </c>
      <c r="AK1240" s="71">
        <v>817</v>
      </c>
      <c r="AL1240" s="71">
        <v>1104</v>
      </c>
      <c r="AM1240" s="71">
        <v>1104</v>
      </c>
      <c r="AN1240" s="71">
        <v>1104</v>
      </c>
      <c r="AO1240" s="71">
        <v>1104</v>
      </c>
      <c r="AP1240" s="71">
        <v>1104</v>
      </c>
      <c r="AQ1240" s="71">
        <v>1104</v>
      </c>
      <c r="AR1240" s="71">
        <v>1104</v>
      </c>
      <c r="AS1240" s="71">
        <v>1104</v>
      </c>
      <c r="AT1240" s="71">
        <v>1104</v>
      </c>
      <c r="AU1240" s="71">
        <v>1104</v>
      </c>
      <c r="AV1240" s="71">
        <v>1104</v>
      </c>
      <c r="AW1240" s="71">
        <v>1104</v>
      </c>
      <c r="AX1240" s="71">
        <v>1104</v>
      </c>
      <c r="AY1240" s="71">
        <v>1104</v>
      </c>
      <c r="AZ1240" s="71">
        <v>1627</v>
      </c>
      <c r="BA1240" s="71">
        <v>1627</v>
      </c>
      <c r="BB1240" s="71">
        <v>1627</v>
      </c>
      <c r="BC1240" s="71">
        <v>1627</v>
      </c>
      <c r="BD1240" s="71">
        <v>1627</v>
      </c>
      <c r="BE1240" s="71">
        <v>1627</v>
      </c>
      <c r="BF1240" s="71">
        <v>1627</v>
      </c>
      <c r="BG1240" s="71">
        <v>1627</v>
      </c>
      <c r="BH1240" s="71">
        <v>1627</v>
      </c>
      <c r="BI1240" s="71">
        <v>1627</v>
      </c>
      <c r="BJ1240" s="71">
        <v>1627</v>
      </c>
      <c r="BK1240" s="71">
        <v>1627</v>
      </c>
      <c r="BL1240" s="71">
        <v>1627</v>
      </c>
      <c r="BM1240" s="71">
        <v>1627</v>
      </c>
      <c r="BN1240" s="71">
        <v>1627</v>
      </c>
      <c r="BO1240" s="71">
        <v>1627</v>
      </c>
      <c r="BP1240" s="71">
        <v>1627</v>
      </c>
      <c r="BQ1240" s="71">
        <v>1627</v>
      </c>
      <c r="BR1240" s="71">
        <v>1627</v>
      </c>
      <c r="BS1240" s="71">
        <v>1627</v>
      </c>
      <c r="BT1240" s="69">
        <v>1627</v>
      </c>
      <c r="BU1240" s="69">
        <v>1627</v>
      </c>
      <c r="BV1240" s="69">
        <v>1627</v>
      </c>
      <c r="BW1240" s="69">
        <v>1627</v>
      </c>
      <c r="BX1240" s="69">
        <v>1627</v>
      </c>
      <c r="BY1240" s="70">
        <v>1627</v>
      </c>
      <c r="BZ1240" s="71">
        <v>1627</v>
      </c>
      <c r="CA1240" s="71">
        <v>1627</v>
      </c>
      <c r="CB1240" s="71">
        <v>1627</v>
      </c>
      <c r="CC1240" s="71">
        <v>1627</v>
      </c>
      <c r="CD1240" s="71">
        <v>1627</v>
      </c>
      <c r="CE1240" s="71">
        <v>1627</v>
      </c>
      <c r="CF1240" s="71">
        <v>1627</v>
      </c>
      <c r="CG1240" s="71">
        <v>1627</v>
      </c>
      <c r="CH1240" s="71">
        <v>1627</v>
      </c>
      <c r="CI1240" s="71">
        <v>1627</v>
      </c>
      <c r="CJ1240" s="71">
        <v>1898</v>
      </c>
      <c r="CK1240" s="71">
        <v>1898</v>
      </c>
      <c r="CL1240" s="71">
        <v>1898</v>
      </c>
      <c r="CM1240" s="71">
        <v>1898</v>
      </c>
      <c r="CN1240" s="71">
        <v>1898</v>
      </c>
      <c r="CO1240" s="71">
        <v>1898</v>
      </c>
      <c r="CP1240" s="71">
        <v>1898</v>
      </c>
      <c r="CQ1240" s="71">
        <v>1898</v>
      </c>
      <c r="CR1240" s="71">
        <v>1898</v>
      </c>
      <c r="CS1240" s="71">
        <v>2182.6999999999998</v>
      </c>
      <c r="CT1240" s="71">
        <v>2182.6999999999998</v>
      </c>
      <c r="CU1240" s="71">
        <v>1898</v>
      </c>
      <c r="CV1240" s="71">
        <v>1898</v>
      </c>
      <c r="CW1240" s="71">
        <v>1898</v>
      </c>
      <c r="CX1240" s="71">
        <v>1898</v>
      </c>
      <c r="CY1240" s="71">
        <v>1898</v>
      </c>
      <c r="CZ1240" s="71">
        <v>1898</v>
      </c>
      <c r="DA1240" s="71">
        <v>1898</v>
      </c>
      <c r="DB1240" s="71">
        <v>1898</v>
      </c>
      <c r="DC1240" s="71">
        <v>1898</v>
      </c>
      <c r="DD1240" s="71">
        <v>2182.6999999999998</v>
      </c>
      <c r="DE1240" s="71">
        <v>2182.6999999999998</v>
      </c>
      <c r="DF1240" s="71">
        <v>1104</v>
      </c>
      <c r="DG1240" s="71">
        <v>1627</v>
      </c>
      <c r="DH1240" s="71">
        <v>1627</v>
      </c>
      <c r="DI1240" s="71">
        <v>1627</v>
      </c>
      <c r="DJ1240" s="71">
        <v>1627</v>
      </c>
      <c r="DK1240" s="71">
        <v>1627</v>
      </c>
      <c r="DL1240" s="71">
        <v>1627</v>
      </c>
      <c r="DM1240" s="71">
        <v>1627</v>
      </c>
      <c r="DN1240" s="71">
        <v>1627</v>
      </c>
      <c r="DO1240" s="71">
        <v>1627</v>
      </c>
      <c r="DP1240" s="71">
        <v>1627</v>
      </c>
      <c r="DQ1240" s="71">
        <v>1627</v>
      </c>
      <c r="DR1240" s="71">
        <v>1627</v>
      </c>
      <c r="DS1240" s="71">
        <v>1627</v>
      </c>
      <c r="DT1240" s="71">
        <v>1627</v>
      </c>
      <c r="DU1240" s="71">
        <v>1898</v>
      </c>
      <c r="DV1240" s="71">
        <v>1898</v>
      </c>
      <c r="DW1240" s="71">
        <v>1898</v>
      </c>
      <c r="DX1240" s="71">
        <v>1898</v>
      </c>
      <c r="DY1240" s="71">
        <v>1898</v>
      </c>
      <c r="DZ1240" s="71">
        <v>1898</v>
      </c>
      <c r="EA1240" s="71">
        <v>1898</v>
      </c>
      <c r="EB1240" s="71">
        <v>1898</v>
      </c>
      <c r="EC1240" s="71">
        <v>1898</v>
      </c>
      <c r="ED1240" s="71">
        <v>1898</v>
      </c>
      <c r="EE1240" s="71">
        <v>1898</v>
      </c>
      <c r="EF1240" s="71">
        <v>1898</v>
      </c>
      <c r="EG1240" s="71">
        <v>1898</v>
      </c>
      <c r="EH1240" s="71">
        <v>1898</v>
      </c>
      <c r="EI1240" s="71">
        <v>1898</v>
      </c>
      <c r="EJ1240" s="71">
        <v>1898</v>
      </c>
      <c r="EK1240" s="71">
        <v>1898</v>
      </c>
      <c r="EL1240" s="71">
        <v>1898</v>
      </c>
      <c r="EM1240" s="71">
        <v>1898</v>
      </c>
      <c r="EN1240" s="71">
        <v>1898</v>
      </c>
      <c r="EO1240" s="71">
        <v>1898</v>
      </c>
      <c r="EP1240" s="71">
        <v>1898</v>
      </c>
      <c r="EQ1240" s="71">
        <v>1898</v>
      </c>
      <c r="ER1240" s="71">
        <v>1898</v>
      </c>
      <c r="ES1240" s="71">
        <v>1898</v>
      </c>
      <c r="ET1240" s="71">
        <v>1898</v>
      </c>
      <c r="EU1240" s="71">
        <v>1898</v>
      </c>
      <c r="EV1240" s="71">
        <v>1898</v>
      </c>
      <c r="EW1240" s="71">
        <v>2182.6999999999998</v>
      </c>
      <c r="EX1240" s="71">
        <v>1104</v>
      </c>
      <c r="EY1240" s="71">
        <v>1898</v>
      </c>
      <c r="EZ1240" s="71">
        <v>1898</v>
      </c>
      <c r="FA1240" s="71">
        <v>2182.6999999999998</v>
      </c>
    </row>
    <row r="1241" spans="1:157" ht="14.4" x14ac:dyDescent="0.3">
      <c r="A1241" s="171" t="s">
        <v>619</v>
      </c>
      <c r="B1241" s="172">
        <v>0</v>
      </c>
      <c r="C1241" s="173">
        <v>1258.3822607022498</v>
      </c>
      <c r="D1241" s="173">
        <v>886.246183423361</v>
      </c>
      <c r="E1241" s="173">
        <v>469.99810687102161</v>
      </c>
      <c r="F1241" s="173">
        <v>0</v>
      </c>
      <c r="G1241" s="173">
        <v>2516.7645214044996</v>
      </c>
      <c r="H1241" s="204">
        <v>2144.6284441256107</v>
      </c>
      <c r="I1241" s="175">
        <v>1728.3803675732715</v>
      </c>
      <c r="J1241" s="175">
        <v>1258.3822607022498</v>
      </c>
      <c r="K1241" s="175">
        <v>1772.492366846722</v>
      </c>
      <c r="L1241" s="175">
        <v>1356.2442902943826</v>
      </c>
      <c r="M1241" s="175">
        <v>886.246183423361</v>
      </c>
      <c r="N1241" s="175">
        <v>939.99621374204321</v>
      </c>
      <c r="O1241" s="175">
        <v>469.99810687102161</v>
      </c>
      <c r="P1241" s="175">
        <v>0</v>
      </c>
      <c r="Q1241" s="175">
        <v>3775.1467821067495</v>
      </c>
      <c r="R1241" s="175">
        <v>3403.0107048278605</v>
      </c>
      <c r="S1241" s="175">
        <v>2986.7626282755214</v>
      </c>
      <c r="T1241" s="175">
        <v>2516.7645214044996</v>
      </c>
      <c r="U1241" s="175">
        <v>3030.8746275489716</v>
      </c>
      <c r="V1241" s="175">
        <v>2614.6265509966324</v>
      </c>
      <c r="W1241" s="175">
        <v>2144.6284441256107</v>
      </c>
      <c r="X1241" s="175">
        <v>2198.3784744442933</v>
      </c>
      <c r="Y1241" s="175">
        <v>1728.3803675732715</v>
      </c>
      <c r="Z1241" s="175">
        <v>1258.3822607022498</v>
      </c>
      <c r="AA1241" s="175">
        <v>2658.7385502700831</v>
      </c>
      <c r="AB1241" s="175">
        <v>2242.4904737177435</v>
      </c>
      <c r="AC1241" s="175">
        <v>1772.492366846722</v>
      </c>
      <c r="AD1241" s="175">
        <v>1826.2423971654043</v>
      </c>
      <c r="AE1241" s="175">
        <v>1356.2442902943826</v>
      </c>
      <c r="AF1241" s="175">
        <v>886.246183423361</v>
      </c>
      <c r="AG1241" s="175">
        <v>1409.9943206130647</v>
      </c>
      <c r="AH1241" s="175">
        <v>939.99621374204321</v>
      </c>
      <c r="AI1241" s="175">
        <v>469.99810687102161</v>
      </c>
      <c r="AJ1241" s="175">
        <v>0</v>
      </c>
      <c r="AK1241" s="175">
        <v>0</v>
      </c>
      <c r="AL1241" s="175">
        <v>1258.3822607022498</v>
      </c>
      <c r="AM1241" s="175">
        <v>886.246183423361</v>
      </c>
      <c r="AN1241" s="175">
        <v>469.99810687102161</v>
      </c>
      <c r="AO1241" s="175">
        <v>0</v>
      </c>
      <c r="AP1241" s="175">
        <v>2516.7645214044996</v>
      </c>
      <c r="AQ1241" s="175">
        <v>2144.6284441256107</v>
      </c>
      <c r="AR1241" s="175">
        <v>1728.3803675732715</v>
      </c>
      <c r="AS1241" s="175">
        <v>1258.3822607022498</v>
      </c>
      <c r="AT1241" s="175">
        <v>1772.492366846722</v>
      </c>
      <c r="AU1241" s="175">
        <v>1356.2442902943826</v>
      </c>
      <c r="AV1241" s="175">
        <v>886.246183423361</v>
      </c>
      <c r="AW1241" s="175">
        <v>939.99621374204321</v>
      </c>
      <c r="AX1241" s="175">
        <v>469.99810687102161</v>
      </c>
      <c r="AY1241" s="175">
        <v>0</v>
      </c>
      <c r="AZ1241" s="175">
        <v>3775.1467821067495</v>
      </c>
      <c r="BA1241" s="175">
        <v>3403.0107048278605</v>
      </c>
      <c r="BB1241" s="175">
        <v>2986.7626282755214</v>
      </c>
      <c r="BC1241" s="175">
        <v>2516.7645214044996</v>
      </c>
      <c r="BD1241" s="175">
        <v>3030.8746275489716</v>
      </c>
      <c r="BE1241" s="175">
        <v>2614.6265509966324</v>
      </c>
      <c r="BF1241" s="175">
        <v>2144.6284441256107</v>
      </c>
      <c r="BG1241" s="175">
        <v>2198.3784744442933</v>
      </c>
      <c r="BH1241" s="175">
        <v>1728.3803675732715</v>
      </c>
      <c r="BI1241" s="175">
        <v>1258.3822607022498</v>
      </c>
      <c r="BJ1241" s="175">
        <v>2658.7385502700831</v>
      </c>
      <c r="BK1241" s="175">
        <v>2242.4904737177435</v>
      </c>
      <c r="BL1241" s="175">
        <v>1772.492366846722</v>
      </c>
      <c r="BM1241" s="175">
        <v>1826.2423971654043</v>
      </c>
      <c r="BN1241" s="175">
        <v>1356.2442902943826</v>
      </c>
      <c r="BO1241" s="175">
        <v>886.246183423361</v>
      </c>
      <c r="BP1241" s="175">
        <v>1409.9943206130647</v>
      </c>
      <c r="BQ1241" s="175">
        <v>939.99621374204321</v>
      </c>
      <c r="BR1241" s="175">
        <v>469.99810687102161</v>
      </c>
      <c r="BS1241" s="175">
        <v>0</v>
      </c>
      <c r="BT1241" s="173">
        <v>4289.2568882512214</v>
      </c>
      <c r="BU1241" s="173">
        <v>3873.0088116988823</v>
      </c>
      <c r="BV1241" s="173">
        <v>3500.8727344199933</v>
      </c>
      <c r="BW1241" s="173">
        <v>3084.6246578676537</v>
      </c>
      <c r="BX1241" s="173">
        <v>1826.2423971654043</v>
      </c>
      <c r="BY1241" s="174">
        <v>1356.2442902943826</v>
      </c>
      <c r="BZ1241" s="175">
        <v>939.99621374204321</v>
      </c>
      <c r="CA1241" s="175">
        <v>2695.7494276342259</v>
      </c>
      <c r="CB1241" s="175">
        <v>4289.2568882512214</v>
      </c>
      <c r="CC1241" s="175">
        <v>3873.0088116988823</v>
      </c>
      <c r="CD1241" s="175">
        <v>3500.8727344199933</v>
      </c>
      <c r="CE1241" s="175">
        <v>3084.6246578676537</v>
      </c>
      <c r="CF1241" s="175">
        <v>1826.2423971654043</v>
      </c>
      <c r="CG1241" s="175">
        <v>1356.2442902943826</v>
      </c>
      <c r="CH1241" s="175">
        <v>939.99621374204321</v>
      </c>
      <c r="CI1241" s="175">
        <v>2695.7494276342259</v>
      </c>
      <c r="CJ1241" s="175">
        <v>4759.2549951222427</v>
      </c>
      <c r="CK1241" s="175">
        <v>3970.8708412910155</v>
      </c>
      <c r="CL1241" s="175">
        <v>3182.4866874597865</v>
      </c>
      <c r="CM1241" s="175">
        <v>2712.4885805887652</v>
      </c>
      <c r="CN1241" s="175">
        <v>1826.2423971654043</v>
      </c>
      <c r="CO1241" s="175">
        <v>1409.9943206130647</v>
      </c>
      <c r="CP1241" s="175">
        <v>939.99621374204321</v>
      </c>
      <c r="CQ1241" s="175">
        <v>2685.9048622831888</v>
      </c>
      <c r="CR1241" s="175">
        <v>3581.2064830442519</v>
      </c>
      <c r="CS1241" s="175">
        <v>4476.5081038053149</v>
      </c>
      <c r="CT1241" s="175">
        <v>5371.8097245663776</v>
      </c>
      <c r="CU1241" s="175">
        <v>4759.2549951222427</v>
      </c>
      <c r="CV1241" s="175">
        <v>3970.8708412910155</v>
      </c>
      <c r="CW1241" s="175">
        <v>3182.4866874597865</v>
      </c>
      <c r="CX1241" s="175">
        <v>2712.4885805887652</v>
      </c>
      <c r="CY1241" s="175">
        <v>1826.2423971654043</v>
      </c>
      <c r="CZ1241" s="175">
        <v>1409.9943206130647</v>
      </c>
      <c r="DA1241" s="175">
        <v>939.99621374204321</v>
      </c>
      <c r="DB1241" s="175">
        <v>2685.9048622831888</v>
      </c>
      <c r="DC1241" s="175">
        <v>3581.2064830442519</v>
      </c>
      <c r="DD1241" s="175">
        <v>4476.5081038053149</v>
      </c>
      <c r="DE1241" s="175">
        <v>5371.8097245663776</v>
      </c>
      <c r="DF1241" s="175">
        <v>0</v>
      </c>
      <c r="DG1241" s="175">
        <v>1258.3822607022498</v>
      </c>
      <c r="DH1241" s="175">
        <v>886.246183423361</v>
      </c>
      <c r="DI1241" s="175">
        <v>469.99810687102161</v>
      </c>
      <c r="DJ1241" s="175">
        <v>0</v>
      </c>
      <c r="DK1241" s="175">
        <v>2516.7645214044996</v>
      </c>
      <c r="DL1241" s="175">
        <v>2144.6284441256107</v>
      </c>
      <c r="DM1241" s="175">
        <v>1728.3803675732715</v>
      </c>
      <c r="DN1241" s="175">
        <v>1258.3822607022498</v>
      </c>
      <c r="DO1241" s="175">
        <v>1772.492366846722</v>
      </c>
      <c r="DP1241" s="175">
        <v>1356.2442902943826</v>
      </c>
      <c r="DQ1241" s="175">
        <v>886.246183423361</v>
      </c>
      <c r="DR1241" s="175">
        <v>939.99621374204321</v>
      </c>
      <c r="DS1241" s="175">
        <v>469.99810687102161</v>
      </c>
      <c r="DT1241" s="175">
        <v>0</v>
      </c>
      <c r="DU1241" s="175">
        <v>3775.1467821067495</v>
      </c>
      <c r="DV1241" s="175">
        <v>3403.0107048278605</v>
      </c>
      <c r="DW1241" s="175">
        <v>2986.7626282755214</v>
      </c>
      <c r="DX1241" s="175">
        <v>2516.7645214044996</v>
      </c>
      <c r="DY1241" s="175">
        <v>3030.8746275489716</v>
      </c>
      <c r="DZ1241" s="175">
        <v>2614.6265509966324</v>
      </c>
      <c r="EA1241" s="175">
        <v>2144.6284441256107</v>
      </c>
      <c r="EB1241" s="175">
        <v>2198.3784744442933</v>
      </c>
      <c r="EC1241" s="175">
        <v>1728.3803675732715</v>
      </c>
      <c r="ED1241" s="175">
        <v>1258.3822607022498</v>
      </c>
      <c r="EE1241" s="175">
        <v>2658.7385502700831</v>
      </c>
      <c r="EF1241" s="175">
        <v>2242.4904737177435</v>
      </c>
      <c r="EG1241" s="175">
        <v>1772.492366846722</v>
      </c>
      <c r="EH1241" s="175">
        <v>1826.2423971654043</v>
      </c>
      <c r="EI1241" s="175">
        <v>1356.2442902943826</v>
      </c>
      <c r="EJ1241" s="175">
        <v>886.246183423361</v>
      </c>
      <c r="EK1241" s="175">
        <v>1409.9943206130647</v>
      </c>
      <c r="EL1241" s="175">
        <v>939.99621374204321</v>
      </c>
      <c r="EM1241" s="175">
        <v>469.99810687102161</v>
      </c>
      <c r="EN1241" s="175">
        <v>0</v>
      </c>
      <c r="EO1241" s="175">
        <v>4289.2568882512214</v>
      </c>
      <c r="EP1241" s="175">
        <v>3873.0088116988823</v>
      </c>
      <c r="EQ1241" s="175">
        <v>3500.8727344199933</v>
      </c>
      <c r="ER1241" s="175">
        <v>3084.6246578676537</v>
      </c>
      <c r="ES1241" s="175">
        <v>1826.2423971654043</v>
      </c>
      <c r="ET1241" s="175">
        <v>1356.2442902943826</v>
      </c>
      <c r="EU1241" s="175">
        <v>939.99621374204321</v>
      </c>
      <c r="EV1241" s="175">
        <v>2695.7494276342259</v>
      </c>
      <c r="EW1241" s="175">
        <v>3594.3325701789677</v>
      </c>
      <c r="EX1241" s="175">
        <v>0</v>
      </c>
      <c r="EY1241" s="175">
        <v>653.65663774915811</v>
      </c>
      <c r="EZ1241" s="175">
        <v>1307.3132754983162</v>
      </c>
      <c r="FA1241" s="175">
        <v>1960.9699132474739</v>
      </c>
    </row>
    <row r="1242" spans="1:157" ht="14.4" x14ac:dyDescent="0.3">
      <c r="A1242" s="171" t="s">
        <v>620</v>
      </c>
      <c r="B1242" s="172">
        <v>261.55079999999998</v>
      </c>
      <c r="C1242" s="173">
        <v>387.99805000000003</v>
      </c>
      <c r="D1242" s="173">
        <v>396.76670000000013</v>
      </c>
      <c r="E1242" s="173">
        <v>467.73980000000006</v>
      </c>
      <c r="F1242" s="173">
        <v>495.69355000000007</v>
      </c>
      <c r="G1242" s="173">
        <v>511.86660000000006</v>
      </c>
      <c r="H1242" s="204">
        <v>520.23667499999999</v>
      </c>
      <c r="I1242" s="175">
        <v>587.98372499999994</v>
      </c>
      <c r="J1242" s="175">
        <v>614.66684999999995</v>
      </c>
      <c r="K1242" s="175">
        <v>528.60675000000003</v>
      </c>
      <c r="L1242" s="175">
        <v>596.35380000000009</v>
      </c>
      <c r="M1242" s="175">
        <v>623.036925</v>
      </c>
      <c r="N1242" s="175">
        <v>664.10085000000004</v>
      </c>
      <c r="O1242" s="175">
        <v>690.78397500000005</v>
      </c>
      <c r="P1242" s="175">
        <v>717.46709999999996</v>
      </c>
      <c r="Q1242" s="175">
        <v>622.25850000000003</v>
      </c>
      <c r="R1242" s="175">
        <v>630.23</v>
      </c>
      <c r="S1242" s="175">
        <v>694.75099999999998</v>
      </c>
      <c r="T1242" s="175">
        <v>720.1635</v>
      </c>
      <c r="U1242" s="175">
        <v>638.20150000000001</v>
      </c>
      <c r="V1242" s="175">
        <v>702.72250000000008</v>
      </c>
      <c r="W1242" s="175">
        <v>728.13499999999999</v>
      </c>
      <c r="X1242" s="175">
        <v>767.24350000000004</v>
      </c>
      <c r="Y1242" s="175">
        <v>792.65599999999995</v>
      </c>
      <c r="Z1242" s="175">
        <v>818.06849999999997</v>
      </c>
      <c r="AA1242" s="175">
        <v>646.173</v>
      </c>
      <c r="AB1242" s="175">
        <v>710.69400000000007</v>
      </c>
      <c r="AC1242" s="175">
        <v>736.1065000000001</v>
      </c>
      <c r="AD1242" s="175">
        <v>775.21500000000003</v>
      </c>
      <c r="AE1242" s="175">
        <v>800.62750000000005</v>
      </c>
      <c r="AF1242" s="175">
        <v>826.04000000000008</v>
      </c>
      <c r="AG1242" s="175">
        <v>839.73599999999999</v>
      </c>
      <c r="AH1242" s="175">
        <v>865.14850000000001</v>
      </c>
      <c r="AI1242" s="175">
        <v>890.56100000000004</v>
      </c>
      <c r="AJ1242" s="175">
        <v>915.97350000000006</v>
      </c>
      <c r="AK1242" s="175">
        <v>515.87910000000011</v>
      </c>
      <c r="AL1242" s="175">
        <v>633.93487500000015</v>
      </c>
      <c r="AM1242" s="175">
        <v>642.30494999999996</v>
      </c>
      <c r="AN1242" s="175">
        <v>710.05200000000013</v>
      </c>
      <c r="AO1242" s="175">
        <v>736.73512500000015</v>
      </c>
      <c r="AP1242" s="175">
        <v>738.51400000000012</v>
      </c>
      <c r="AQ1242" s="175">
        <v>746.4855</v>
      </c>
      <c r="AR1242" s="175">
        <v>811.00650000000007</v>
      </c>
      <c r="AS1242" s="175">
        <v>836.4190000000001</v>
      </c>
      <c r="AT1242" s="175">
        <v>754.45699999999999</v>
      </c>
      <c r="AU1242" s="175">
        <v>818.97799999999995</v>
      </c>
      <c r="AV1242" s="175">
        <v>844.39049999999986</v>
      </c>
      <c r="AW1242" s="175">
        <v>883.49900000000014</v>
      </c>
      <c r="AX1242" s="175">
        <v>908.91150000000005</v>
      </c>
      <c r="AY1242" s="175">
        <v>934.32400000000007</v>
      </c>
      <c r="AZ1242" s="175">
        <v>829.61647500000004</v>
      </c>
      <c r="BA1242" s="175">
        <v>837.18939999999998</v>
      </c>
      <c r="BB1242" s="175">
        <v>898.48435000000006</v>
      </c>
      <c r="BC1242" s="175">
        <v>922.62622500000009</v>
      </c>
      <c r="BD1242" s="175">
        <v>844.76232499999992</v>
      </c>
      <c r="BE1242" s="175">
        <v>906.05727499999989</v>
      </c>
      <c r="BF1242" s="175">
        <v>930.19914999999992</v>
      </c>
      <c r="BG1242" s="175">
        <v>967.35222500000009</v>
      </c>
      <c r="BH1242" s="175">
        <v>991.4941</v>
      </c>
      <c r="BI1242" s="175">
        <v>1015.635975</v>
      </c>
      <c r="BJ1242" s="175">
        <v>852.33524999999986</v>
      </c>
      <c r="BK1242" s="175">
        <v>913.63019999999995</v>
      </c>
      <c r="BL1242" s="175">
        <v>937.77207499999997</v>
      </c>
      <c r="BM1242" s="175">
        <v>974.92514999999992</v>
      </c>
      <c r="BN1242" s="175">
        <v>999.06702499999983</v>
      </c>
      <c r="BO1242" s="175">
        <v>1023.2088999999999</v>
      </c>
      <c r="BP1242" s="175">
        <v>1036.2201</v>
      </c>
      <c r="BQ1242" s="175">
        <v>1060.361975</v>
      </c>
      <c r="BR1242" s="175">
        <v>1084.5038500000001</v>
      </c>
      <c r="BS1242" s="175">
        <v>1108.6457250000001</v>
      </c>
      <c r="BT1242" s="173">
        <v>734.31959999999992</v>
      </c>
      <c r="BU1242" s="173">
        <v>795.61455000000001</v>
      </c>
      <c r="BV1242" s="173">
        <v>803.18747499999995</v>
      </c>
      <c r="BW1242" s="173">
        <v>864.48242499999992</v>
      </c>
      <c r="BX1242" s="173">
        <v>957.49217499999986</v>
      </c>
      <c r="BY1242" s="174">
        <v>981.63404999999989</v>
      </c>
      <c r="BZ1242" s="175">
        <v>1042.9289999999999</v>
      </c>
      <c r="CA1242" s="175">
        <v>882.80846785714289</v>
      </c>
      <c r="CB1242" s="175">
        <v>972.79049999999995</v>
      </c>
      <c r="CC1242" s="175">
        <v>1034.08545</v>
      </c>
      <c r="CD1242" s="175">
        <v>1041.658375</v>
      </c>
      <c r="CE1242" s="175">
        <v>1102.9533249999999</v>
      </c>
      <c r="CF1242" s="175">
        <v>1195.9630749999997</v>
      </c>
      <c r="CG1242" s="175">
        <v>1220.1049499999997</v>
      </c>
      <c r="CH1242" s="175">
        <v>1281.3998999999999</v>
      </c>
      <c r="CI1242" s="175">
        <v>1121.2793678571429</v>
      </c>
      <c r="CJ1242" s="175">
        <v>931.2156500000001</v>
      </c>
      <c r="CK1242" s="175">
        <v>1000.083525</v>
      </c>
      <c r="CL1242" s="175">
        <v>1068.9513999999999</v>
      </c>
      <c r="CM1242" s="175">
        <v>1093.0932749999999</v>
      </c>
      <c r="CN1242" s="175">
        <v>1178.5300999999999</v>
      </c>
      <c r="CO1242" s="175">
        <v>1239.8250499999997</v>
      </c>
      <c r="CP1242" s="175">
        <v>1263.9669249999997</v>
      </c>
      <c r="CQ1242" s="175">
        <v>1110.8094178571428</v>
      </c>
      <c r="CR1242" s="175">
        <v>1396.2036392857142</v>
      </c>
      <c r="CS1242" s="175">
        <v>1681.5978607142856</v>
      </c>
      <c r="CT1242" s="175">
        <v>1966.992082142857</v>
      </c>
      <c r="CU1242" s="175">
        <v>1108.1241000000002</v>
      </c>
      <c r="CV1242" s="175">
        <v>1173.36735</v>
      </c>
      <c r="CW1242" s="175">
        <v>1238.6106</v>
      </c>
      <c r="CX1242" s="175">
        <v>1261.4818500000001</v>
      </c>
      <c r="CY1242" s="175">
        <v>1342.422</v>
      </c>
      <c r="CZ1242" s="175">
        <v>1400.4908999999998</v>
      </c>
      <c r="DA1242" s="175">
        <v>1423.3621499999999</v>
      </c>
      <c r="DB1242" s="175">
        <v>1278.2655642857144</v>
      </c>
      <c r="DC1242" s="175">
        <v>1563.6597857142858</v>
      </c>
      <c r="DD1242" s="175">
        <v>1849.0540071428572</v>
      </c>
      <c r="DE1242" s="175">
        <v>2134.4482285714289</v>
      </c>
      <c r="DF1242" s="175">
        <v>721.28700000000015</v>
      </c>
      <c r="DG1242" s="175">
        <v>821.70650000000012</v>
      </c>
      <c r="DH1242" s="175">
        <v>829.678</v>
      </c>
      <c r="DI1242" s="175">
        <v>894.19900000000007</v>
      </c>
      <c r="DJ1242" s="175">
        <v>919.61150000000009</v>
      </c>
      <c r="DK1242" s="175">
        <v>908.64935000000003</v>
      </c>
      <c r="DL1242" s="175">
        <v>916.22227499999997</v>
      </c>
      <c r="DM1242" s="175">
        <v>977.51722500000005</v>
      </c>
      <c r="DN1242" s="175">
        <v>1001.6591000000001</v>
      </c>
      <c r="DO1242" s="175">
        <v>923.79519999999991</v>
      </c>
      <c r="DP1242" s="175">
        <v>985.09014999999988</v>
      </c>
      <c r="DQ1242" s="175">
        <v>1009.2320249999999</v>
      </c>
      <c r="DR1242" s="175">
        <v>1046.3851</v>
      </c>
      <c r="DS1242" s="175">
        <v>1070.526975</v>
      </c>
      <c r="DT1242" s="175">
        <v>1094.66885</v>
      </c>
      <c r="DU1242" s="175">
        <v>1036.6775250000001</v>
      </c>
      <c r="DV1242" s="175">
        <v>1044.2504500000002</v>
      </c>
      <c r="DW1242" s="175">
        <v>1105.5454000000002</v>
      </c>
      <c r="DX1242" s="175">
        <v>1129.687275</v>
      </c>
      <c r="DY1242" s="175">
        <v>1051.8233749999999</v>
      </c>
      <c r="DZ1242" s="175">
        <v>1113.1183249999999</v>
      </c>
      <c r="EA1242" s="175">
        <v>1137.2601999999999</v>
      </c>
      <c r="EB1242" s="175">
        <v>1174.4132750000001</v>
      </c>
      <c r="EC1242" s="175">
        <v>1198.5551500000001</v>
      </c>
      <c r="ED1242" s="175">
        <v>1222.6970250000002</v>
      </c>
      <c r="EE1242" s="175">
        <v>1059.3963000000001</v>
      </c>
      <c r="EF1242" s="175">
        <v>1120.6912499999999</v>
      </c>
      <c r="EG1242" s="175">
        <v>1144.8331249999999</v>
      </c>
      <c r="EH1242" s="175">
        <v>1181.9861999999998</v>
      </c>
      <c r="EI1242" s="175">
        <v>1206.1280749999999</v>
      </c>
      <c r="EJ1242" s="175">
        <v>1230.2699499999999</v>
      </c>
      <c r="EK1242" s="175">
        <v>1243.28115</v>
      </c>
      <c r="EL1242" s="175">
        <v>1267.4230250000001</v>
      </c>
      <c r="EM1242" s="175">
        <v>1291.5649000000001</v>
      </c>
      <c r="EN1242" s="175">
        <v>1315.7067750000001</v>
      </c>
      <c r="EO1242" s="175">
        <v>1117.7541000000001</v>
      </c>
      <c r="EP1242" s="175">
        <v>1175.8230000000001</v>
      </c>
      <c r="EQ1242" s="175">
        <v>1182.9973500000001</v>
      </c>
      <c r="ER1242" s="175">
        <v>1241.0662500000001</v>
      </c>
      <c r="ES1242" s="175">
        <v>1329.1807500000002</v>
      </c>
      <c r="ET1242" s="175">
        <v>1352.0520000000001</v>
      </c>
      <c r="EU1242" s="175">
        <v>1410.1209000000003</v>
      </c>
      <c r="EV1242" s="175">
        <v>1258.4277642857144</v>
      </c>
      <c r="EW1242" s="175">
        <v>1611.646992857143</v>
      </c>
      <c r="EX1242" s="175">
        <v>937.96199999999999</v>
      </c>
      <c r="EY1242" s="175">
        <v>1061.4547124999999</v>
      </c>
      <c r="EZ1242" s="175">
        <v>1231.845525</v>
      </c>
      <c r="FA1242" s="175">
        <v>1328.4344249999999</v>
      </c>
    </row>
    <row r="1243" spans="1:157" ht="14.4" x14ac:dyDescent="0.3">
      <c r="A1243" s="171" t="s">
        <v>621</v>
      </c>
      <c r="B1243" s="172">
        <v>287.20694019314828</v>
      </c>
      <c r="C1243" s="173">
        <v>296.19174019314829</v>
      </c>
      <c r="D1243" s="173">
        <v>296.19174019314829</v>
      </c>
      <c r="E1243" s="173">
        <v>296.19174019314829</v>
      </c>
      <c r="F1243" s="173">
        <v>287.20694019314828</v>
      </c>
      <c r="G1243" s="173">
        <v>296.19174019314829</v>
      </c>
      <c r="H1243" s="204">
        <v>296.19174019314829</v>
      </c>
      <c r="I1243" s="175">
        <v>296.19174019314829</v>
      </c>
      <c r="J1243" s="175">
        <v>296.19174019314829</v>
      </c>
      <c r="K1243" s="175">
        <v>296.19174019314829</v>
      </c>
      <c r="L1243" s="175">
        <v>296.19174019314829</v>
      </c>
      <c r="M1243" s="175">
        <v>296.19174019314829</v>
      </c>
      <c r="N1243" s="175">
        <v>296.19174019314829</v>
      </c>
      <c r="O1243" s="175">
        <v>296.19174019314829</v>
      </c>
      <c r="P1243" s="175">
        <v>287.20694019314828</v>
      </c>
      <c r="Q1243" s="175">
        <v>296.19174019314829</v>
      </c>
      <c r="R1243" s="175">
        <v>296.19174019314829</v>
      </c>
      <c r="S1243" s="175">
        <v>296.19174019314829</v>
      </c>
      <c r="T1243" s="175">
        <v>296.19174019314829</v>
      </c>
      <c r="U1243" s="175">
        <v>296.19174019314829</v>
      </c>
      <c r="V1243" s="175">
        <v>296.19174019314829</v>
      </c>
      <c r="W1243" s="175">
        <v>296.19174019314829</v>
      </c>
      <c r="X1243" s="175">
        <v>296.19174019314829</v>
      </c>
      <c r="Y1243" s="175">
        <v>296.19174019314829</v>
      </c>
      <c r="Z1243" s="175">
        <v>296.19174019314829</v>
      </c>
      <c r="AA1243" s="175">
        <v>296.19174019314829</v>
      </c>
      <c r="AB1243" s="175">
        <v>296.19174019314829</v>
      </c>
      <c r="AC1243" s="175">
        <v>296.19174019314829</v>
      </c>
      <c r="AD1243" s="175">
        <v>296.19174019314829</v>
      </c>
      <c r="AE1243" s="175">
        <v>296.19174019314829</v>
      </c>
      <c r="AF1243" s="175">
        <v>296.19174019314829</v>
      </c>
      <c r="AG1243" s="175">
        <v>296.19174019314829</v>
      </c>
      <c r="AH1243" s="175">
        <v>296.19174019314829</v>
      </c>
      <c r="AI1243" s="175">
        <v>296.19174019314829</v>
      </c>
      <c r="AJ1243" s="175">
        <v>287.20694019314828</v>
      </c>
      <c r="AK1243" s="175">
        <v>551.92980060785658</v>
      </c>
      <c r="AL1243" s="175">
        <v>560.91460060785653</v>
      </c>
      <c r="AM1243" s="175">
        <v>560.91460060785653</v>
      </c>
      <c r="AN1243" s="175">
        <v>560.91460060785653</v>
      </c>
      <c r="AO1243" s="175">
        <v>551.92980060785658</v>
      </c>
      <c r="AP1243" s="175">
        <v>560.91460060785653</v>
      </c>
      <c r="AQ1243" s="175">
        <v>560.91460060785653</v>
      </c>
      <c r="AR1243" s="175">
        <v>560.91460060785653</v>
      </c>
      <c r="AS1243" s="175">
        <v>560.91460060785653</v>
      </c>
      <c r="AT1243" s="175">
        <v>560.91460060785653</v>
      </c>
      <c r="AU1243" s="175">
        <v>560.91460060785653</v>
      </c>
      <c r="AV1243" s="175">
        <v>560.91460060785653</v>
      </c>
      <c r="AW1243" s="175">
        <v>560.91460060785653</v>
      </c>
      <c r="AX1243" s="175">
        <v>560.91460060785653</v>
      </c>
      <c r="AY1243" s="175">
        <v>551.92980060785658</v>
      </c>
      <c r="AZ1243" s="175">
        <v>560.91460060785653</v>
      </c>
      <c r="BA1243" s="175">
        <v>560.91460060785653</v>
      </c>
      <c r="BB1243" s="175">
        <v>560.91460060785653</v>
      </c>
      <c r="BC1243" s="175">
        <v>560.91460060785653</v>
      </c>
      <c r="BD1243" s="175">
        <v>560.91460060785653</v>
      </c>
      <c r="BE1243" s="175">
        <v>560.91460060785653</v>
      </c>
      <c r="BF1243" s="175">
        <v>560.91460060785653</v>
      </c>
      <c r="BG1243" s="175">
        <v>560.91460060785653</v>
      </c>
      <c r="BH1243" s="175">
        <v>560.91460060785653</v>
      </c>
      <c r="BI1243" s="175">
        <v>560.91460060785653</v>
      </c>
      <c r="BJ1243" s="175">
        <v>560.91460060785653</v>
      </c>
      <c r="BK1243" s="175">
        <v>560.91460060785653</v>
      </c>
      <c r="BL1243" s="175">
        <v>560.91460060785653</v>
      </c>
      <c r="BM1243" s="175">
        <v>560.91460060785653</v>
      </c>
      <c r="BN1243" s="175">
        <v>560.91460060785653</v>
      </c>
      <c r="BO1243" s="175">
        <v>560.91460060785653</v>
      </c>
      <c r="BP1243" s="175">
        <v>560.91460060785653</v>
      </c>
      <c r="BQ1243" s="175">
        <v>560.91460060785653</v>
      </c>
      <c r="BR1243" s="175">
        <v>560.91460060785653</v>
      </c>
      <c r="BS1243" s="175">
        <v>551.92980060785658</v>
      </c>
      <c r="BT1243" s="173">
        <v>296.19174019314829</v>
      </c>
      <c r="BU1243" s="173">
        <v>296.19174019314829</v>
      </c>
      <c r="BV1243" s="173">
        <v>296.19174019314829</v>
      </c>
      <c r="BW1243" s="173">
        <v>296.19174019314829</v>
      </c>
      <c r="BX1243" s="173">
        <v>296.19174019314829</v>
      </c>
      <c r="BY1243" s="174">
        <v>296.19174019314829</v>
      </c>
      <c r="BZ1243" s="175">
        <v>296.19174019314829</v>
      </c>
      <c r="CA1243" s="175">
        <v>296.19174019314829</v>
      </c>
      <c r="CB1243" s="175">
        <v>560.91460060785653</v>
      </c>
      <c r="CC1243" s="175">
        <v>560.91460060785653</v>
      </c>
      <c r="CD1243" s="175">
        <v>560.91460060785653</v>
      </c>
      <c r="CE1243" s="175">
        <v>560.91460060785653</v>
      </c>
      <c r="CF1243" s="175">
        <v>560.91460060785653</v>
      </c>
      <c r="CG1243" s="175">
        <v>560.91460060785653</v>
      </c>
      <c r="CH1243" s="175">
        <v>560.91460060785653</v>
      </c>
      <c r="CI1243" s="175">
        <v>560.91460060785653</v>
      </c>
      <c r="CJ1243" s="175">
        <v>296.19174019314829</v>
      </c>
      <c r="CK1243" s="175">
        <v>296.19174019314829</v>
      </c>
      <c r="CL1243" s="175">
        <v>296.19174019314829</v>
      </c>
      <c r="CM1243" s="175">
        <v>296.19174019314829</v>
      </c>
      <c r="CN1243" s="175">
        <v>296.19174019314829</v>
      </c>
      <c r="CO1243" s="175">
        <v>296.19174019314829</v>
      </c>
      <c r="CP1243" s="175">
        <v>296.19174019314829</v>
      </c>
      <c r="CQ1243" s="175">
        <v>296.19174019314829</v>
      </c>
      <c r="CR1243" s="175">
        <v>296.19174019314829</v>
      </c>
      <c r="CS1243" s="175">
        <v>296.19174019314829</v>
      </c>
      <c r="CT1243" s="175">
        <v>296.19174019314829</v>
      </c>
      <c r="CU1243" s="175">
        <v>560.91460060785653</v>
      </c>
      <c r="CV1243" s="175">
        <v>560.91460060785653</v>
      </c>
      <c r="CW1243" s="175">
        <v>560.91460060785653</v>
      </c>
      <c r="CX1243" s="175">
        <v>560.91460060785653</v>
      </c>
      <c r="CY1243" s="175">
        <v>560.91460060785653</v>
      </c>
      <c r="CZ1243" s="175">
        <v>560.91460060785653</v>
      </c>
      <c r="DA1243" s="175">
        <v>560.91460060785653</v>
      </c>
      <c r="DB1243" s="175">
        <v>560.91460060785653</v>
      </c>
      <c r="DC1243" s="175">
        <v>560.91460060785653</v>
      </c>
      <c r="DD1243" s="175">
        <v>560.91460060785653</v>
      </c>
      <c r="DE1243" s="175">
        <v>560.91460060785653</v>
      </c>
      <c r="DF1243" s="175">
        <v>551.92980060785658</v>
      </c>
      <c r="DG1243" s="175">
        <v>560.91460060785653</v>
      </c>
      <c r="DH1243" s="175">
        <v>560.91460060785653</v>
      </c>
      <c r="DI1243" s="175">
        <v>560.91460060785653</v>
      </c>
      <c r="DJ1243" s="175">
        <v>551.92980060785658</v>
      </c>
      <c r="DK1243" s="175">
        <v>560.91460060785653</v>
      </c>
      <c r="DL1243" s="175">
        <v>560.91460060785653</v>
      </c>
      <c r="DM1243" s="175">
        <v>560.91460060785653</v>
      </c>
      <c r="DN1243" s="175">
        <v>560.91460060785653</v>
      </c>
      <c r="DO1243" s="175">
        <v>560.91460060785653</v>
      </c>
      <c r="DP1243" s="175">
        <v>560.91460060785653</v>
      </c>
      <c r="DQ1243" s="175">
        <v>560.91460060785653</v>
      </c>
      <c r="DR1243" s="175">
        <v>560.91460060785653</v>
      </c>
      <c r="DS1243" s="175">
        <v>560.91460060785653</v>
      </c>
      <c r="DT1243" s="175">
        <v>551.92980060785658</v>
      </c>
      <c r="DU1243" s="175">
        <v>560.91460060785653</v>
      </c>
      <c r="DV1243" s="175">
        <v>560.91460060785653</v>
      </c>
      <c r="DW1243" s="175">
        <v>560.91460060785653</v>
      </c>
      <c r="DX1243" s="175">
        <v>560.91460060785653</v>
      </c>
      <c r="DY1243" s="175">
        <v>560.91460060785653</v>
      </c>
      <c r="DZ1243" s="175">
        <v>560.91460060785653</v>
      </c>
      <c r="EA1243" s="175">
        <v>560.91460060785653</v>
      </c>
      <c r="EB1243" s="175">
        <v>560.91460060785653</v>
      </c>
      <c r="EC1243" s="175">
        <v>560.91460060785653</v>
      </c>
      <c r="ED1243" s="175">
        <v>560.91460060785653</v>
      </c>
      <c r="EE1243" s="175">
        <v>560.91460060785653</v>
      </c>
      <c r="EF1243" s="175">
        <v>560.91460060785653</v>
      </c>
      <c r="EG1243" s="175">
        <v>560.91460060785653</v>
      </c>
      <c r="EH1243" s="175">
        <v>560.91460060785653</v>
      </c>
      <c r="EI1243" s="175">
        <v>560.91460060785653</v>
      </c>
      <c r="EJ1243" s="175">
        <v>560.91460060785653</v>
      </c>
      <c r="EK1243" s="175">
        <v>560.91460060785653</v>
      </c>
      <c r="EL1243" s="175">
        <v>560.91460060785653</v>
      </c>
      <c r="EM1243" s="175">
        <v>560.91460060785653</v>
      </c>
      <c r="EN1243" s="175">
        <v>551.92980060785658</v>
      </c>
      <c r="EO1243" s="175">
        <v>560.91460060785653</v>
      </c>
      <c r="EP1243" s="175">
        <v>560.91460060785653</v>
      </c>
      <c r="EQ1243" s="175">
        <v>560.91460060785653</v>
      </c>
      <c r="ER1243" s="175">
        <v>560.91460060785653</v>
      </c>
      <c r="ES1243" s="175">
        <v>560.91460060785653</v>
      </c>
      <c r="ET1243" s="175">
        <v>560.91460060785653</v>
      </c>
      <c r="EU1243" s="175">
        <v>560.91460060785653</v>
      </c>
      <c r="EV1243" s="175">
        <v>560.91460060785653</v>
      </c>
      <c r="EW1243" s="175">
        <v>560.91460060785653</v>
      </c>
      <c r="EX1243" s="175">
        <v>551.92980060785658</v>
      </c>
      <c r="EY1243" s="175">
        <v>560.91460060785653</v>
      </c>
      <c r="EZ1243" s="175">
        <v>560.91460060785653</v>
      </c>
      <c r="FA1243" s="175">
        <v>560.91460060785653</v>
      </c>
    </row>
    <row r="1244" spans="1:157" ht="14.4" x14ac:dyDescent="0.3">
      <c r="A1244" s="171" t="s">
        <v>622</v>
      </c>
      <c r="B1244" s="172">
        <v>188.01118460232286</v>
      </c>
      <c r="C1244" s="173">
        <v>612.33441187048084</v>
      </c>
      <c r="D1244" s="173">
        <v>613.02774292777838</v>
      </c>
      <c r="E1244" s="173">
        <v>628.6947882709062</v>
      </c>
      <c r="F1244" s="173">
        <v>641.23904816644756</v>
      </c>
      <c r="G1244" s="173">
        <v>621.62821648664863</v>
      </c>
      <c r="H1244" s="204">
        <v>622.32154754394617</v>
      </c>
      <c r="I1244" s="175">
        <v>637.98859288707399</v>
      </c>
      <c r="J1244" s="175">
        <v>650.53285278261535</v>
      </c>
      <c r="K1244" s="175">
        <v>623.01487860124382</v>
      </c>
      <c r="L1244" s="175">
        <v>638.68192394437153</v>
      </c>
      <c r="M1244" s="175">
        <v>651.22618383991289</v>
      </c>
      <c r="N1244" s="175">
        <v>654.34896928749924</v>
      </c>
      <c r="O1244" s="175">
        <v>666.8932291830406</v>
      </c>
      <c r="P1244" s="175">
        <v>679.43748907858208</v>
      </c>
      <c r="Q1244" s="175">
        <v>630.92202110281642</v>
      </c>
      <c r="R1244" s="175">
        <v>631.61535216011396</v>
      </c>
      <c r="S1244" s="175">
        <v>647.28239750324178</v>
      </c>
      <c r="T1244" s="175">
        <v>659.82665739878314</v>
      </c>
      <c r="U1244" s="175">
        <v>632.30868321741161</v>
      </c>
      <c r="V1244" s="175">
        <v>647.97572856053932</v>
      </c>
      <c r="W1244" s="175">
        <v>660.51998845608068</v>
      </c>
      <c r="X1244" s="175">
        <v>663.64277390366703</v>
      </c>
      <c r="Y1244" s="175">
        <v>676.18703379920839</v>
      </c>
      <c r="Z1244" s="175">
        <v>688.73129369474987</v>
      </c>
      <c r="AA1244" s="175">
        <v>633.00201427470915</v>
      </c>
      <c r="AB1244" s="175">
        <v>648.66905961783687</v>
      </c>
      <c r="AC1244" s="175">
        <v>661.21331951337834</v>
      </c>
      <c r="AD1244" s="175">
        <v>664.33610496096458</v>
      </c>
      <c r="AE1244" s="175">
        <v>676.88036485650605</v>
      </c>
      <c r="AF1244" s="175">
        <v>689.42462475204752</v>
      </c>
      <c r="AG1244" s="175">
        <v>680.0031503040924</v>
      </c>
      <c r="AH1244" s="175">
        <v>692.54741019963376</v>
      </c>
      <c r="AI1244" s="175">
        <v>705.09167009517523</v>
      </c>
      <c r="AJ1244" s="175">
        <v>717.63592999071659</v>
      </c>
      <c r="AK1244" s="175">
        <v>661.58235056000444</v>
      </c>
      <c r="AL1244" s="175">
        <v>670.87615517617223</v>
      </c>
      <c r="AM1244" s="175">
        <v>671.56948623346977</v>
      </c>
      <c r="AN1244" s="175">
        <v>687.2365315765976</v>
      </c>
      <c r="AO1244" s="175">
        <v>699.78079147213896</v>
      </c>
      <c r="AP1244" s="175">
        <v>680.16995979234002</v>
      </c>
      <c r="AQ1244" s="175">
        <v>680.86329084963756</v>
      </c>
      <c r="AR1244" s="175">
        <v>696.53033619276528</v>
      </c>
      <c r="AS1244" s="175">
        <v>709.07459608830675</v>
      </c>
      <c r="AT1244" s="175">
        <v>681.55662190693511</v>
      </c>
      <c r="AU1244" s="175">
        <v>697.22366725006293</v>
      </c>
      <c r="AV1244" s="175">
        <v>709.76792714560429</v>
      </c>
      <c r="AW1244" s="175">
        <v>712.89071259319064</v>
      </c>
      <c r="AX1244" s="175">
        <v>725.434972488732</v>
      </c>
      <c r="AY1244" s="175">
        <v>737.97923238427347</v>
      </c>
      <c r="AZ1244" s="175">
        <v>689.46376440850781</v>
      </c>
      <c r="BA1244" s="175">
        <v>690.15709546580536</v>
      </c>
      <c r="BB1244" s="175">
        <v>705.82414080893307</v>
      </c>
      <c r="BC1244" s="175">
        <v>718.36840070447454</v>
      </c>
      <c r="BD1244" s="175">
        <v>690.8504265231029</v>
      </c>
      <c r="BE1244" s="175">
        <v>706.51747186623061</v>
      </c>
      <c r="BF1244" s="175">
        <v>719.06173176177208</v>
      </c>
      <c r="BG1244" s="175">
        <v>722.18451720935843</v>
      </c>
      <c r="BH1244" s="175">
        <v>734.72877710489979</v>
      </c>
      <c r="BI1244" s="175">
        <v>747.27303700044126</v>
      </c>
      <c r="BJ1244" s="175">
        <v>691.54375758040055</v>
      </c>
      <c r="BK1244" s="175">
        <v>707.21080292352826</v>
      </c>
      <c r="BL1244" s="175">
        <v>719.75506281906974</v>
      </c>
      <c r="BM1244" s="175">
        <v>722.87784826665597</v>
      </c>
      <c r="BN1244" s="175">
        <v>735.42210816219745</v>
      </c>
      <c r="BO1244" s="175">
        <v>747.96636805773892</v>
      </c>
      <c r="BP1244" s="175">
        <v>738.54489360978368</v>
      </c>
      <c r="BQ1244" s="175">
        <v>751.08915350532516</v>
      </c>
      <c r="BR1244" s="175">
        <v>763.63341340086663</v>
      </c>
      <c r="BS1244" s="175">
        <v>776.17767329640799</v>
      </c>
      <c r="BT1244" s="173">
        <v>641.6024878335794</v>
      </c>
      <c r="BU1244" s="173">
        <v>657.26953317670711</v>
      </c>
      <c r="BV1244" s="173">
        <v>657.96286423400466</v>
      </c>
      <c r="BW1244" s="173">
        <v>673.62990957713237</v>
      </c>
      <c r="BX1244" s="173">
        <v>702.53454587309909</v>
      </c>
      <c r="BY1244" s="174">
        <v>715.07880576864056</v>
      </c>
      <c r="BZ1244" s="175">
        <v>730.74585111176827</v>
      </c>
      <c r="CA1244" s="175">
        <v>682.68914251070453</v>
      </c>
      <c r="CB1244" s="175">
        <v>700.14423113927069</v>
      </c>
      <c r="CC1244" s="175">
        <v>715.81127648239851</v>
      </c>
      <c r="CD1244" s="175">
        <v>716.50460753969605</v>
      </c>
      <c r="CE1244" s="175">
        <v>732.17165288282376</v>
      </c>
      <c r="CF1244" s="175">
        <v>761.07628917879049</v>
      </c>
      <c r="CG1244" s="175">
        <v>773.62054907433196</v>
      </c>
      <c r="CH1244" s="175">
        <v>789.28759441745967</v>
      </c>
      <c r="CI1244" s="175">
        <v>741.23088581639593</v>
      </c>
      <c r="CJ1244" s="175">
        <v>667.25666885017245</v>
      </c>
      <c r="CK1244" s="175">
        <v>683.61704525059781</v>
      </c>
      <c r="CL1244" s="175">
        <v>699.97742165102306</v>
      </c>
      <c r="CM1244" s="175">
        <v>712.52168154656454</v>
      </c>
      <c r="CN1244" s="175">
        <v>740.73298678523361</v>
      </c>
      <c r="CO1244" s="175">
        <v>756.40003212836143</v>
      </c>
      <c r="CP1244" s="175">
        <v>768.94429202390279</v>
      </c>
      <c r="CQ1244" s="175">
        <v>718.49287546226515</v>
      </c>
      <c r="CR1244" s="175">
        <v>756.97696486491577</v>
      </c>
      <c r="CS1244" s="175">
        <v>795.4610542675664</v>
      </c>
      <c r="CT1244" s="175">
        <v>833.94514367021713</v>
      </c>
      <c r="CU1244" s="175">
        <v>725.79841215586384</v>
      </c>
      <c r="CV1244" s="175">
        <v>742.15878855628921</v>
      </c>
      <c r="CW1244" s="175">
        <v>758.51916495671446</v>
      </c>
      <c r="CX1244" s="175">
        <v>771.06342485225593</v>
      </c>
      <c r="CY1244" s="175">
        <v>799.274730090925</v>
      </c>
      <c r="CZ1244" s="175">
        <v>814.94177543405272</v>
      </c>
      <c r="DA1244" s="175">
        <v>827.48603532959419</v>
      </c>
      <c r="DB1244" s="175">
        <v>777.03461876795654</v>
      </c>
      <c r="DC1244" s="175">
        <v>815.51870817060717</v>
      </c>
      <c r="DD1244" s="175">
        <v>854.00279757325779</v>
      </c>
      <c r="DE1244" s="175">
        <v>892.48688697590853</v>
      </c>
      <c r="DF1244" s="175">
        <v>720.12409386569584</v>
      </c>
      <c r="DG1244" s="175">
        <v>729.41789848186363</v>
      </c>
      <c r="DH1244" s="175">
        <v>730.11122953916117</v>
      </c>
      <c r="DI1244" s="175">
        <v>745.778274882289</v>
      </c>
      <c r="DJ1244" s="175">
        <v>758.32253477783036</v>
      </c>
      <c r="DK1244" s="175">
        <v>738.71170309803142</v>
      </c>
      <c r="DL1244" s="175">
        <v>739.40503415532896</v>
      </c>
      <c r="DM1244" s="175">
        <v>755.07207949845667</v>
      </c>
      <c r="DN1244" s="175">
        <v>767.61633939399815</v>
      </c>
      <c r="DO1244" s="175">
        <v>740.0983652126265</v>
      </c>
      <c r="DP1244" s="175">
        <v>755.76541055575433</v>
      </c>
      <c r="DQ1244" s="175">
        <v>768.30967045129569</v>
      </c>
      <c r="DR1244" s="175">
        <v>771.43245589888204</v>
      </c>
      <c r="DS1244" s="175">
        <v>783.9767157944234</v>
      </c>
      <c r="DT1244" s="175">
        <v>796.52097568996487</v>
      </c>
      <c r="DU1244" s="175">
        <v>748.00550771419921</v>
      </c>
      <c r="DV1244" s="175">
        <v>748.69883877149675</v>
      </c>
      <c r="DW1244" s="175">
        <v>764.36588411462446</v>
      </c>
      <c r="DX1244" s="175">
        <v>776.91014401016594</v>
      </c>
      <c r="DY1244" s="175">
        <v>749.39216982879429</v>
      </c>
      <c r="DZ1244" s="175">
        <v>765.05921517192201</v>
      </c>
      <c r="EA1244" s="175">
        <v>777.60347506746348</v>
      </c>
      <c r="EB1244" s="175">
        <v>780.72626051504983</v>
      </c>
      <c r="EC1244" s="175">
        <v>793.27052041059119</v>
      </c>
      <c r="ED1244" s="175">
        <v>805.81478030613266</v>
      </c>
      <c r="EE1244" s="175">
        <v>750.08550088609195</v>
      </c>
      <c r="EF1244" s="175">
        <v>765.75254622921966</v>
      </c>
      <c r="EG1244" s="175">
        <v>778.29680612476113</v>
      </c>
      <c r="EH1244" s="175">
        <v>781.41959157234737</v>
      </c>
      <c r="EI1244" s="175">
        <v>793.96385146788884</v>
      </c>
      <c r="EJ1244" s="175">
        <v>806.50811136343032</v>
      </c>
      <c r="EK1244" s="175">
        <v>797.08663691547508</v>
      </c>
      <c r="EL1244" s="175">
        <v>809.63089681101656</v>
      </c>
      <c r="EM1244" s="175">
        <v>822.17515670655803</v>
      </c>
      <c r="EN1244" s="175">
        <v>834.7194166020995</v>
      </c>
      <c r="EO1244" s="175">
        <v>758.68597444496208</v>
      </c>
      <c r="EP1244" s="175">
        <v>774.35301978808991</v>
      </c>
      <c r="EQ1244" s="175">
        <v>775.04635084538745</v>
      </c>
      <c r="ER1244" s="175">
        <v>790.71339618851516</v>
      </c>
      <c r="ES1244" s="175">
        <v>819.61803248448189</v>
      </c>
      <c r="ET1244" s="175">
        <v>832.16229238002325</v>
      </c>
      <c r="EU1244" s="175">
        <v>847.82933772315107</v>
      </c>
      <c r="EV1244" s="175">
        <v>799.77262912208732</v>
      </c>
      <c r="EW1244" s="175">
        <v>826.32214087421778</v>
      </c>
      <c r="EX1244" s="175">
        <v>778.66583717138724</v>
      </c>
      <c r="EY1244" s="175">
        <v>799.44922772597738</v>
      </c>
      <c r="EZ1244" s="175">
        <v>820.23261828056764</v>
      </c>
      <c r="FA1244" s="175">
        <v>841.01600883515778</v>
      </c>
    </row>
    <row r="1245" spans="1:157" ht="14.4" x14ac:dyDescent="0.3">
      <c r="A1245" s="171" t="s">
        <v>623</v>
      </c>
      <c r="B1245" s="172">
        <v>155.37689247954711</v>
      </c>
      <c r="C1245" s="173">
        <v>365.89064627658792</v>
      </c>
      <c r="D1245" s="173">
        <v>329.62323665442881</v>
      </c>
      <c r="E1245" s="173">
        <v>296.66244353350766</v>
      </c>
      <c r="F1245" s="173">
        <v>252.81395383595961</v>
      </c>
      <c r="G1245" s="173">
        <v>505.04510780842975</v>
      </c>
      <c r="H1245" s="204">
        <v>468.7378406862706</v>
      </c>
      <c r="I1245" s="175">
        <v>435.45444256534938</v>
      </c>
      <c r="J1245" s="175">
        <v>392.3773703678014</v>
      </c>
      <c r="K1245" s="175">
        <v>432.4305735641114</v>
      </c>
      <c r="L1245" s="175">
        <v>399.14717544319029</v>
      </c>
      <c r="M1245" s="175">
        <v>356.0701032456422</v>
      </c>
      <c r="N1245" s="175">
        <v>365.86377732226907</v>
      </c>
      <c r="O1245" s="175">
        <v>322.78670512472104</v>
      </c>
      <c r="P1245" s="175">
        <v>278.81115292717305</v>
      </c>
      <c r="Q1245" s="175">
        <v>695.15190434027136</v>
      </c>
      <c r="R1245" s="175">
        <v>658.80477971811229</v>
      </c>
      <c r="S1245" s="175">
        <v>625.19877659719123</v>
      </c>
      <c r="T1245" s="175">
        <v>581.99464189964317</v>
      </c>
      <c r="U1245" s="175">
        <v>622.45765509595321</v>
      </c>
      <c r="V1245" s="175">
        <v>588.85165197503204</v>
      </c>
      <c r="W1245" s="175">
        <v>545.64751727748398</v>
      </c>
      <c r="X1245" s="175">
        <v>555.24564885411098</v>
      </c>
      <c r="Y1245" s="175">
        <v>512.04151415656293</v>
      </c>
      <c r="Z1245" s="175">
        <v>468.83737945901476</v>
      </c>
      <c r="AA1245" s="175">
        <v>586.11053047379414</v>
      </c>
      <c r="AB1245" s="175">
        <v>552.50452735287297</v>
      </c>
      <c r="AC1245" s="175">
        <v>509.30039265532491</v>
      </c>
      <c r="AD1245" s="175">
        <v>518.8985242319518</v>
      </c>
      <c r="AE1245" s="175">
        <v>475.69438953440368</v>
      </c>
      <c r="AF1245" s="175">
        <v>432.49025483685568</v>
      </c>
      <c r="AG1245" s="175">
        <v>485.29252111103062</v>
      </c>
      <c r="AH1245" s="175">
        <v>442.08838641348257</v>
      </c>
      <c r="AI1245" s="175">
        <v>398.88425171593457</v>
      </c>
      <c r="AJ1245" s="175">
        <v>354.78163701838656</v>
      </c>
      <c r="AK1245" s="175">
        <v>254.63912511678609</v>
      </c>
      <c r="AL1245" s="175">
        <v>422.81078914862792</v>
      </c>
      <c r="AM1245" s="175">
        <v>386.50352202646872</v>
      </c>
      <c r="AN1245" s="175">
        <v>353.22012390554755</v>
      </c>
      <c r="AO1245" s="175">
        <v>309.24457170799957</v>
      </c>
      <c r="AP1245" s="175">
        <v>560.03630818046963</v>
      </c>
      <c r="AQ1245" s="175">
        <v>523.68918355831045</v>
      </c>
      <c r="AR1245" s="175">
        <v>490.08318043738939</v>
      </c>
      <c r="AS1245" s="175">
        <v>446.87904573984133</v>
      </c>
      <c r="AT1245" s="175">
        <v>487.34205893615137</v>
      </c>
      <c r="AU1245" s="175">
        <v>453.73605581523026</v>
      </c>
      <c r="AV1245" s="175">
        <v>410.53192111768226</v>
      </c>
      <c r="AW1245" s="175">
        <v>420.13005269430909</v>
      </c>
      <c r="AX1245" s="175">
        <v>376.92591799676109</v>
      </c>
      <c r="AY1245" s="175">
        <v>332.82330329921302</v>
      </c>
      <c r="AZ1245" s="175">
        <v>748.21416221231129</v>
      </c>
      <c r="BA1245" s="175">
        <v>711.8271800901523</v>
      </c>
      <c r="BB1245" s="175">
        <v>677.89857196923106</v>
      </c>
      <c r="BC1245" s="175">
        <v>634.56737477168315</v>
      </c>
      <c r="BD1245" s="175">
        <v>675.44019796799319</v>
      </c>
      <c r="BE1245" s="175">
        <v>641.51158984707206</v>
      </c>
      <c r="BF1245" s="175">
        <v>598.18039264952392</v>
      </c>
      <c r="BG1245" s="175">
        <v>607.58298172615082</v>
      </c>
      <c r="BH1245" s="175">
        <v>564.2517845286028</v>
      </c>
      <c r="BI1245" s="175">
        <v>520.92058733105478</v>
      </c>
      <c r="BJ1245" s="175">
        <v>639.05321584583407</v>
      </c>
      <c r="BK1245" s="175">
        <v>605.12460772491283</v>
      </c>
      <c r="BL1245" s="175">
        <v>561.7934105273647</v>
      </c>
      <c r="BM1245" s="175">
        <v>571.19599960399171</v>
      </c>
      <c r="BN1245" s="175">
        <v>527.86480240644357</v>
      </c>
      <c r="BO1245" s="175">
        <v>484.53360520889555</v>
      </c>
      <c r="BP1245" s="175">
        <v>537.26739148307058</v>
      </c>
      <c r="BQ1245" s="175">
        <v>493.9361942855225</v>
      </c>
      <c r="BR1245" s="175">
        <v>450.60499708797454</v>
      </c>
      <c r="BS1245" s="175">
        <v>406.37531989042651</v>
      </c>
      <c r="BT1245" s="173">
        <v>758.83707162779501</v>
      </c>
      <c r="BU1245" s="173">
        <v>724.90846350687389</v>
      </c>
      <c r="BV1245" s="173">
        <v>688.52148138471466</v>
      </c>
      <c r="BW1245" s="173">
        <v>654.59287326379354</v>
      </c>
      <c r="BX1245" s="173">
        <v>540.94608582316516</v>
      </c>
      <c r="BY1245" s="174">
        <v>497.6148886256172</v>
      </c>
      <c r="BZ1245" s="175">
        <v>463.68628050469601</v>
      </c>
      <c r="CA1245" s="175">
        <v>618.44387781952219</v>
      </c>
      <c r="CB1245" s="175">
        <v>815.01062199983483</v>
      </c>
      <c r="CC1245" s="175">
        <v>781.08201387891381</v>
      </c>
      <c r="CD1245" s="175">
        <v>744.69503175675459</v>
      </c>
      <c r="CE1245" s="175">
        <v>710.76642363583335</v>
      </c>
      <c r="CF1245" s="175">
        <v>597.11963619520509</v>
      </c>
      <c r="CG1245" s="175">
        <v>553.78843899765707</v>
      </c>
      <c r="CH1245" s="175">
        <v>519.85983087673594</v>
      </c>
      <c r="CI1245" s="175">
        <v>674.61742819156223</v>
      </c>
      <c r="CJ1245" s="175">
        <v>855.19190541655644</v>
      </c>
      <c r="CK1245" s="175">
        <v>784.8763151734762</v>
      </c>
      <c r="CL1245" s="175">
        <v>714.56072493039585</v>
      </c>
      <c r="CM1245" s="175">
        <v>671.22952773284794</v>
      </c>
      <c r="CN1245" s="175">
        <v>593.96972241437868</v>
      </c>
      <c r="CO1245" s="175">
        <v>560.04111429345744</v>
      </c>
      <c r="CP1245" s="175">
        <v>516.70991709590942</v>
      </c>
      <c r="CQ1245" s="175">
        <v>670.93988957957458</v>
      </c>
      <c r="CR1245" s="175">
        <v>792.85788273880326</v>
      </c>
      <c r="CS1245" s="175">
        <v>943.24587589803161</v>
      </c>
      <c r="CT1245" s="175">
        <v>1065.1638690572599</v>
      </c>
      <c r="CU1245" s="175">
        <v>905.20921078859635</v>
      </c>
      <c r="CV1245" s="175">
        <v>834.53115804551601</v>
      </c>
      <c r="CW1245" s="175">
        <v>763.85310530243578</v>
      </c>
      <c r="CX1245" s="175">
        <v>720.39484560488779</v>
      </c>
      <c r="CY1245" s="175">
        <v>642.68537278641861</v>
      </c>
      <c r="CZ1245" s="175">
        <v>608.43415966549742</v>
      </c>
      <c r="DA1245" s="175">
        <v>564.97589996794943</v>
      </c>
      <c r="DB1245" s="175">
        <v>720.01196459447169</v>
      </c>
      <c r="DC1245" s="175">
        <v>841.92995775370025</v>
      </c>
      <c r="DD1245" s="175">
        <v>992.31795091292861</v>
      </c>
      <c r="DE1245" s="175">
        <v>1114.2359440721573</v>
      </c>
      <c r="DF1245" s="175">
        <v>309.7340894473553</v>
      </c>
      <c r="DG1245" s="175">
        <v>499.74212597919706</v>
      </c>
      <c r="DH1245" s="175">
        <v>463.39500135703787</v>
      </c>
      <c r="DI1245" s="175">
        <v>429.78899823611675</v>
      </c>
      <c r="DJ1245" s="175">
        <v>385.68638353856869</v>
      </c>
      <c r="DK1245" s="175">
        <v>635.20401751103873</v>
      </c>
      <c r="DL1245" s="175">
        <v>598.81703538887962</v>
      </c>
      <c r="DM1245" s="175">
        <v>564.88842726795849</v>
      </c>
      <c r="DN1245" s="175">
        <v>521.55723007041047</v>
      </c>
      <c r="DO1245" s="175">
        <v>562.43005326672051</v>
      </c>
      <c r="DP1245" s="175">
        <v>528.50144514579938</v>
      </c>
      <c r="DQ1245" s="175">
        <v>485.1702479482513</v>
      </c>
      <c r="DR1245" s="175">
        <v>494.57283702487825</v>
      </c>
      <c r="DS1245" s="175">
        <v>451.24163982733018</v>
      </c>
      <c r="DT1245" s="175">
        <v>407.01196262978215</v>
      </c>
      <c r="DU1245" s="175">
        <v>801.8744415428805</v>
      </c>
      <c r="DV1245" s="175">
        <v>765.48745942072139</v>
      </c>
      <c r="DW1245" s="175">
        <v>731.55885129980015</v>
      </c>
      <c r="DX1245" s="175">
        <v>688.22765410225225</v>
      </c>
      <c r="DY1245" s="175">
        <v>729.10047729856228</v>
      </c>
      <c r="DZ1245" s="175">
        <v>695.17186917764104</v>
      </c>
      <c r="EA1245" s="175">
        <v>651.84067198009313</v>
      </c>
      <c r="EB1245" s="175">
        <v>661.24326105671992</v>
      </c>
      <c r="EC1245" s="175">
        <v>617.91206385917201</v>
      </c>
      <c r="ED1245" s="175">
        <v>574.58086666162387</v>
      </c>
      <c r="EE1245" s="175">
        <v>692.71349517640328</v>
      </c>
      <c r="EF1245" s="175">
        <v>658.78488705548205</v>
      </c>
      <c r="EG1245" s="175">
        <v>615.45368985793402</v>
      </c>
      <c r="EH1245" s="175">
        <v>624.85627893456081</v>
      </c>
      <c r="EI1245" s="175">
        <v>581.52508173701278</v>
      </c>
      <c r="EJ1245" s="175">
        <v>538.19388453946476</v>
      </c>
      <c r="EK1245" s="175">
        <v>590.92767081363968</v>
      </c>
      <c r="EL1245" s="175">
        <v>547.59647361609166</v>
      </c>
      <c r="EM1245" s="175">
        <v>504.26527641854358</v>
      </c>
      <c r="EN1245" s="175">
        <v>460.03559922099561</v>
      </c>
      <c r="EO1245" s="175">
        <v>862.46115633040392</v>
      </c>
      <c r="EP1245" s="175">
        <v>828.20994320948284</v>
      </c>
      <c r="EQ1245" s="175">
        <v>791.78310358732381</v>
      </c>
      <c r="ER1245" s="175">
        <v>757.53189046640261</v>
      </c>
      <c r="ES1245" s="175">
        <v>643.39557802577428</v>
      </c>
      <c r="ET1245" s="175">
        <v>599.9373183282263</v>
      </c>
      <c r="EU1245" s="175">
        <v>565.68610520730522</v>
      </c>
      <c r="EV1245" s="175">
        <v>721.28644216498833</v>
      </c>
      <c r="EW1245" s="175">
        <v>877.59163045181856</v>
      </c>
      <c r="EX1245" s="175">
        <v>337.25576377792441</v>
      </c>
      <c r="EY1245" s="175">
        <v>497.34751785829923</v>
      </c>
      <c r="EZ1245" s="175">
        <v>581.83060193867402</v>
      </c>
      <c r="FA1245" s="175">
        <v>687.40349476904873</v>
      </c>
    </row>
    <row r="1246" spans="1:157" ht="14.4" x14ac:dyDescent="0.3">
      <c r="A1246" s="171" t="s">
        <v>624</v>
      </c>
      <c r="B1246" s="172">
        <v>330.259047992033</v>
      </c>
      <c r="C1246" s="173">
        <v>873.36690975397323</v>
      </c>
      <c r="D1246" s="173">
        <v>718.584926859549</v>
      </c>
      <c r="E1246" s="173">
        <v>583.25918932218826</v>
      </c>
      <c r="F1246" s="173">
        <v>475.77681031804542</v>
      </c>
      <c r="G1246" s="173">
        <v>1530.3126763250195</v>
      </c>
      <c r="H1246" s="204">
        <v>1224.9709888518275</v>
      </c>
      <c r="I1246" s="175">
        <v>996.80030066950656</v>
      </c>
      <c r="J1246" s="175">
        <v>851.18076011709798</v>
      </c>
      <c r="K1246" s="175">
        <v>981.75072048526397</v>
      </c>
      <c r="L1246" s="175">
        <v>831.63153110675501</v>
      </c>
      <c r="M1246" s="175">
        <v>691.90881516598711</v>
      </c>
      <c r="N1246" s="175">
        <v>684.6404436346462</v>
      </c>
      <c r="O1246" s="175">
        <v>576.14283090977551</v>
      </c>
      <c r="P1246" s="175">
        <v>456.41348094539285</v>
      </c>
      <c r="Q1246" s="175">
        <v>2874.9377518094821</v>
      </c>
      <c r="R1246" s="175">
        <v>2580.9987741372584</v>
      </c>
      <c r="S1246" s="175">
        <v>2309.227229518543</v>
      </c>
      <c r="T1246" s="175">
        <v>1901.2654546044359</v>
      </c>
      <c r="U1246" s="175">
        <v>2287.0597964650356</v>
      </c>
      <c r="V1246" s="175">
        <v>1956.7180537412376</v>
      </c>
      <c r="W1246" s="175">
        <v>1607.3264769322111</v>
      </c>
      <c r="X1246" s="175">
        <v>1684.9465091225222</v>
      </c>
      <c r="Y1246" s="175">
        <v>1335.5549323134971</v>
      </c>
      <c r="Z1246" s="175">
        <v>1073.1010072618913</v>
      </c>
      <c r="AA1246" s="175">
        <v>1934.5506206877301</v>
      </c>
      <c r="AB1246" s="175">
        <v>1662.7790760690139</v>
      </c>
      <c r="AC1246" s="175">
        <v>1313.3874992599885</v>
      </c>
      <c r="AD1246" s="175">
        <v>1391.0075314502974</v>
      </c>
      <c r="AE1246" s="175">
        <v>1060.6164654813667</v>
      </c>
      <c r="AF1246" s="175">
        <v>890.70860804293136</v>
      </c>
      <c r="AG1246" s="175">
        <v>1108.3856812517006</v>
      </c>
      <c r="AH1246" s="175">
        <v>883.96910165171846</v>
      </c>
      <c r="AI1246" s="175">
        <v>738.50426454572573</v>
      </c>
      <c r="AJ1246" s="175">
        <v>636.06199523511589</v>
      </c>
      <c r="AK1246" s="175">
        <v>441.63696230503166</v>
      </c>
      <c r="AL1246" s="175">
        <v>938.72188526109437</v>
      </c>
      <c r="AM1246" s="175">
        <v>788.78485332793935</v>
      </c>
      <c r="AN1246" s="175">
        <v>652.1346100543833</v>
      </c>
      <c r="AO1246" s="175">
        <v>519.06388688749087</v>
      </c>
      <c r="AP1246" s="175">
        <v>1394.535425645121</v>
      </c>
      <c r="AQ1246" s="175">
        <v>1229.8807708507545</v>
      </c>
      <c r="AR1246" s="175">
        <v>1077.6764273535493</v>
      </c>
      <c r="AS1246" s="175">
        <v>905.5822980261122</v>
      </c>
      <c r="AT1246" s="175">
        <v>1065.2616633293735</v>
      </c>
      <c r="AU1246" s="175">
        <v>886.42802761072255</v>
      </c>
      <c r="AV1246" s="175">
        <v>752.17934166675821</v>
      </c>
      <c r="AW1246" s="175">
        <v>744.10813954407422</v>
      </c>
      <c r="AX1246" s="175">
        <v>614.20459265700447</v>
      </c>
      <c r="AY1246" s="175">
        <v>496.37332479112615</v>
      </c>
      <c r="AZ1246" s="175">
        <v>2500.4746790221593</v>
      </c>
      <c r="BA1246" s="175">
        <v>2206.2133739877486</v>
      </c>
      <c r="BB1246" s="175">
        <v>1931.8329246791072</v>
      </c>
      <c r="BC1246" s="175">
        <v>1616.0383956132621</v>
      </c>
      <c r="BD1246" s="175">
        <v>1911.9520689533358</v>
      </c>
      <c r="BE1246" s="175">
        <v>1699.6259346654672</v>
      </c>
      <c r="BF1246" s="175">
        <v>1434.9429827875476</v>
      </c>
      <c r="BG1246" s="175">
        <v>1481.7389974926348</v>
      </c>
      <c r="BH1246" s="175">
        <v>1271.445421683037</v>
      </c>
      <c r="BI1246" s="175">
        <v>1119.0981704652706</v>
      </c>
      <c r="BJ1246" s="175">
        <v>1687.3907827328464</v>
      </c>
      <c r="BK1246" s="175">
        <v>1469.503845560014</v>
      </c>
      <c r="BL1246" s="175">
        <v>1260.3112442688798</v>
      </c>
      <c r="BM1246" s="175">
        <v>1300.6435846669217</v>
      </c>
      <c r="BN1246" s="175">
        <v>1106.6457962762288</v>
      </c>
      <c r="BO1246" s="175">
        <v>940.28312809980832</v>
      </c>
      <c r="BP1246" s="175">
        <v>1149.230893124329</v>
      </c>
      <c r="BQ1246" s="175">
        <v>938.96493132492344</v>
      </c>
      <c r="BR1246" s="175">
        <v>780.31074247576237</v>
      </c>
      <c r="BS1246" s="175">
        <v>664.1230844638394</v>
      </c>
      <c r="BT1246" s="173">
        <v>3138.6216757221082</v>
      </c>
      <c r="BU1246" s="173">
        <v>2864.2412264134714</v>
      </c>
      <c r="BV1246" s="173">
        <v>2569.9799213790589</v>
      </c>
      <c r="BW1246" s="173">
        <v>2295.5994720704198</v>
      </c>
      <c r="BX1246" s="173">
        <v>1317.9683891418597</v>
      </c>
      <c r="BY1246" s="174">
        <v>1020.2803961903143</v>
      </c>
      <c r="BZ1246" s="175">
        <v>838.44248569376089</v>
      </c>
      <c r="CA1246" s="175">
        <v>1944.6925657601157</v>
      </c>
      <c r="CB1246" s="175">
        <v>2789.3196066234136</v>
      </c>
      <c r="CC1246" s="175">
        <v>2514.9391573147745</v>
      </c>
      <c r="CD1246" s="175">
        <v>2220.6778522803652</v>
      </c>
      <c r="CE1246" s="175">
        <v>1946.297402971725</v>
      </c>
      <c r="CF1246" s="175">
        <v>1280.2308449811328</v>
      </c>
      <c r="CG1246" s="175">
        <v>1081.9093771842042</v>
      </c>
      <c r="CH1246" s="175">
        <v>928.24392919155196</v>
      </c>
      <c r="CI1246" s="175">
        <v>1714.9585004612006</v>
      </c>
      <c r="CJ1246" s="175">
        <v>3666.5049956555122</v>
      </c>
      <c r="CK1246" s="175">
        <v>3097.8632413124601</v>
      </c>
      <c r="CL1246" s="175">
        <v>2529.2214869694121</v>
      </c>
      <c r="CM1246" s="175">
        <v>2178.8023564889822</v>
      </c>
      <c r="CN1246" s="175">
        <v>1495.4325785948313</v>
      </c>
      <c r="CO1246" s="175">
        <v>1221.052129286197</v>
      </c>
      <c r="CP1246" s="175">
        <v>980.30177196327588</v>
      </c>
      <c r="CQ1246" s="175">
        <v>2176.4600544897708</v>
      </c>
      <c r="CR1246" s="175">
        <v>2911.072490124568</v>
      </c>
      <c r="CS1246" s="175">
        <v>3875.9216441056146</v>
      </c>
      <c r="CT1246" s="175">
        <v>4688.7722253918328</v>
      </c>
      <c r="CU1246" s="175">
        <v>3267.4174103595701</v>
      </c>
      <c r="CV1246" s="175">
        <v>2695.8444239644145</v>
      </c>
      <c r="CW1246" s="175">
        <v>2124.2714375692544</v>
      </c>
      <c r="CX1246" s="175">
        <v>1795.2835256332644</v>
      </c>
      <c r="CY1246" s="175">
        <v>1357.5754349997442</v>
      </c>
      <c r="CZ1246" s="175">
        <v>1187.1095920482549</v>
      </c>
      <c r="DA1246" s="175">
        <v>990.43161048319723</v>
      </c>
      <c r="DB1246" s="175">
        <v>1793.2610924342323</v>
      </c>
      <c r="DC1246" s="175">
        <v>2504.3408326294789</v>
      </c>
      <c r="DD1246" s="175">
        <v>3469.1899866105232</v>
      </c>
      <c r="DE1246" s="175">
        <v>4203.8024222453168</v>
      </c>
      <c r="DF1246" s="175">
        <v>577.34498119160833</v>
      </c>
      <c r="DG1246" s="175">
        <v>1226.0243122192587</v>
      </c>
      <c r="DH1246" s="175">
        <v>1047.3897877392221</v>
      </c>
      <c r="DI1246" s="175">
        <v>888.87850661062112</v>
      </c>
      <c r="DJ1246" s="175">
        <v>753.92121430547502</v>
      </c>
      <c r="DK1246" s="175">
        <v>1733.6145154136259</v>
      </c>
      <c r="DL1246" s="175">
        <v>1503.4924263081728</v>
      </c>
      <c r="DM1246" s="175">
        <v>1334.632165415079</v>
      </c>
      <c r="DN1246" s="175">
        <v>1182.6800125753773</v>
      </c>
      <c r="DO1246" s="175">
        <v>1322.3970134824594</v>
      </c>
      <c r="DP1246" s="175">
        <v>1170.2276383863355</v>
      </c>
      <c r="DQ1246" s="175">
        <v>1003.864970209915</v>
      </c>
      <c r="DR1246" s="175">
        <v>1016.5621903936844</v>
      </c>
      <c r="DS1246" s="175">
        <v>843.89258458586971</v>
      </c>
      <c r="DT1246" s="175">
        <v>706.21884861566468</v>
      </c>
      <c r="DU1246" s="175">
        <v>2777.8275609929137</v>
      </c>
      <c r="DV1246" s="175">
        <v>2483.5662559585057</v>
      </c>
      <c r="DW1246" s="175">
        <v>2209.185806649863</v>
      </c>
      <c r="DX1246" s="175">
        <v>1858.7666761694334</v>
      </c>
      <c r="DY1246" s="175">
        <v>2189.3049509240918</v>
      </c>
      <c r="DZ1246" s="175">
        <v>1914.9245016154516</v>
      </c>
      <c r="EA1246" s="175">
        <v>1666.9811285834523</v>
      </c>
      <c r="EB1246" s="175">
        <v>1713.7771432885384</v>
      </c>
      <c r="EC1246" s="175">
        <v>1449.0941914106188</v>
      </c>
      <c r="ED1246" s="175">
        <v>1280.049307304871</v>
      </c>
      <c r="EE1246" s="175">
        <v>1895.0436458896802</v>
      </c>
      <c r="EF1246" s="175">
        <v>1701.5419913559174</v>
      </c>
      <c r="EG1246" s="175">
        <v>1436.8590394779978</v>
      </c>
      <c r="EH1246" s="175">
        <v>1483.6550541830838</v>
      </c>
      <c r="EI1246" s="175">
        <v>1267.9987785849069</v>
      </c>
      <c r="EJ1246" s="175">
        <v>1115.8820900106705</v>
      </c>
      <c r="EK1246" s="175">
        <v>1314.7947932899926</v>
      </c>
      <c r="EL1246" s="175">
        <v>1114.5638932357858</v>
      </c>
      <c r="EM1246" s="175">
        <v>962.21664201801957</v>
      </c>
      <c r="EN1246" s="175">
        <v>791.78468425505343</v>
      </c>
      <c r="EO1246" s="175">
        <v>3016.4543182194952</v>
      </c>
      <c r="EP1246" s="175">
        <v>2739.464964220932</v>
      </c>
      <c r="EQ1246" s="175">
        <v>2444.8813318243338</v>
      </c>
      <c r="ER1246" s="175">
        <v>2167.8919778257718</v>
      </c>
      <c r="ES1246" s="175">
        <v>1426.4909938321932</v>
      </c>
      <c r="ET1246" s="175">
        <v>1210.2023372408646</v>
      </c>
      <c r="EU1246" s="175">
        <v>1054.3466231872092</v>
      </c>
      <c r="EV1246" s="175">
        <v>1874.7752559463795</v>
      </c>
      <c r="EW1246" s="175">
        <v>2887.4767312478821</v>
      </c>
      <c r="EX1246" s="175">
        <v>611.35296425887702</v>
      </c>
      <c r="EY1246" s="175">
        <v>1133.7306759529467</v>
      </c>
      <c r="EZ1246" s="175">
        <v>1334.9002488699844</v>
      </c>
      <c r="FA1246" s="175">
        <v>1758.1626675689611</v>
      </c>
    </row>
    <row r="1247" spans="1:157" ht="14.4" x14ac:dyDescent="0.3">
      <c r="A1247" s="176" t="s">
        <v>625</v>
      </c>
      <c r="B1247" s="172">
        <v>0</v>
      </c>
      <c r="C1247" s="173">
        <v>0</v>
      </c>
      <c r="D1247" s="173">
        <v>0</v>
      </c>
      <c r="E1247" s="173">
        <v>0</v>
      </c>
      <c r="F1247" s="173">
        <v>0</v>
      </c>
      <c r="G1247" s="173">
        <v>0</v>
      </c>
      <c r="H1247" s="204">
        <v>0</v>
      </c>
      <c r="I1247" s="175">
        <v>0</v>
      </c>
      <c r="J1247" s="175">
        <v>0</v>
      </c>
      <c r="K1247" s="175">
        <v>0</v>
      </c>
      <c r="L1247" s="175">
        <v>0</v>
      </c>
      <c r="M1247" s="175">
        <v>0</v>
      </c>
      <c r="N1247" s="175">
        <v>0</v>
      </c>
      <c r="O1247" s="175">
        <v>0</v>
      </c>
      <c r="P1247" s="175">
        <v>-61.31691247590296</v>
      </c>
      <c r="Q1247" s="175">
        <v>0</v>
      </c>
      <c r="R1247" s="175">
        <v>0</v>
      </c>
      <c r="S1247" s="175">
        <v>0</v>
      </c>
      <c r="T1247" s="175">
        <v>0</v>
      </c>
      <c r="U1247" s="175">
        <v>0</v>
      </c>
      <c r="V1247" s="175">
        <v>0</v>
      </c>
      <c r="W1247" s="175">
        <v>0</v>
      </c>
      <c r="X1247" s="175">
        <v>0</v>
      </c>
      <c r="Y1247" s="175">
        <v>0</v>
      </c>
      <c r="Z1247" s="175">
        <v>0</v>
      </c>
      <c r="AA1247" s="175">
        <v>0</v>
      </c>
      <c r="AB1247" s="175">
        <v>0</v>
      </c>
      <c r="AC1247" s="175">
        <v>0</v>
      </c>
      <c r="AD1247" s="175">
        <v>0</v>
      </c>
      <c r="AE1247" s="175">
        <v>0</v>
      </c>
      <c r="AF1247" s="175">
        <v>0</v>
      </c>
      <c r="AG1247" s="175">
        <v>0</v>
      </c>
      <c r="AH1247" s="175">
        <v>0</v>
      </c>
      <c r="AI1247" s="175">
        <v>0</v>
      </c>
      <c r="AJ1247" s="175">
        <v>0</v>
      </c>
      <c r="AK1247" s="175">
        <v>0</v>
      </c>
      <c r="AL1247" s="175">
        <v>0</v>
      </c>
      <c r="AM1247" s="175">
        <v>0</v>
      </c>
      <c r="AN1247" s="175">
        <v>0</v>
      </c>
      <c r="AO1247" s="175">
        <v>0</v>
      </c>
      <c r="AP1247" s="175">
        <v>0</v>
      </c>
      <c r="AQ1247" s="175">
        <v>0</v>
      </c>
      <c r="AR1247" s="175">
        <v>0</v>
      </c>
      <c r="AS1247" s="175">
        <v>0</v>
      </c>
      <c r="AT1247" s="175">
        <v>0</v>
      </c>
      <c r="AU1247" s="175">
        <v>0</v>
      </c>
      <c r="AV1247" s="175">
        <v>0</v>
      </c>
      <c r="AW1247" s="175">
        <v>0</v>
      </c>
      <c r="AX1247" s="175">
        <v>0</v>
      </c>
      <c r="AY1247" s="175">
        <v>-10.86962255218979</v>
      </c>
      <c r="AZ1247" s="175">
        <v>0</v>
      </c>
      <c r="BA1247" s="175">
        <v>0</v>
      </c>
      <c r="BB1247" s="175">
        <v>0</v>
      </c>
      <c r="BC1247" s="175">
        <v>0</v>
      </c>
      <c r="BD1247" s="175">
        <v>0</v>
      </c>
      <c r="BE1247" s="175">
        <v>0</v>
      </c>
      <c r="BF1247" s="175">
        <v>0</v>
      </c>
      <c r="BG1247" s="175">
        <v>0</v>
      </c>
      <c r="BH1247" s="175">
        <v>0</v>
      </c>
      <c r="BI1247" s="175">
        <v>0</v>
      </c>
      <c r="BJ1247" s="175">
        <v>0</v>
      </c>
      <c r="BK1247" s="175">
        <v>0</v>
      </c>
      <c r="BL1247" s="175">
        <v>0</v>
      </c>
      <c r="BM1247" s="175">
        <v>0</v>
      </c>
      <c r="BN1247" s="175">
        <v>0</v>
      </c>
      <c r="BO1247" s="175">
        <v>0</v>
      </c>
      <c r="BP1247" s="175">
        <v>0</v>
      </c>
      <c r="BQ1247" s="175">
        <v>0</v>
      </c>
      <c r="BR1247" s="175">
        <v>0</v>
      </c>
      <c r="BS1247" s="175">
        <v>0</v>
      </c>
      <c r="BT1247" s="173">
        <v>0</v>
      </c>
      <c r="BU1247" s="173">
        <v>0</v>
      </c>
      <c r="BV1247" s="173">
        <v>0</v>
      </c>
      <c r="BW1247" s="173">
        <v>0</v>
      </c>
      <c r="BX1247" s="173">
        <v>0</v>
      </c>
      <c r="BY1247" s="174">
        <v>0</v>
      </c>
      <c r="BZ1247" s="175">
        <v>0</v>
      </c>
      <c r="CA1247" s="175">
        <v>0</v>
      </c>
      <c r="CB1247" s="175">
        <v>0</v>
      </c>
      <c r="CC1247" s="175">
        <v>0</v>
      </c>
      <c r="CD1247" s="175">
        <v>0</v>
      </c>
      <c r="CE1247" s="175">
        <v>0</v>
      </c>
      <c r="CF1247" s="175">
        <v>0</v>
      </c>
      <c r="CG1247" s="175">
        <v>0</v>
      </c>
      <c r="CH1247" s="175">
        <v>0</v>
      </c>
      <c r="CI1247" s="175">
        <v>0</v>
      </c>
      <c r="CJ1247" s="175">
        <v>0</v>
      </c>
      <c r="CK1247" s="175">
        <v>0</v>
      </c>
      <c r="CL1247" s="175">
        <v>0</v>
      </c>
      <c r="CM1247" s="175">
        <v>0</v>
      </c>
      <c r="CN1247" s="175">
        <v>0</v>
      </c>
      <c r="CO1247" s="175">
        <v>0</v>
      </c>
      <c r="CP1247" s="175">
        <v>0</v>
      </c>
      <c r="CQ1247" s="175">
        <v>0</v>
      </c>
      <c r="CR1247" s="175">
        <v>0</v>
      </c>
      <c r="CS1247" s="175">
        <v>0</v>
      </c>
      <c r="CT1247" s="175">
        <v>0</v>
      </c>
      <c r="CU1247" s="175">
        <v>0</v>
      </c>
      <c r="CV1247" s="175">
        <v>0</v>
      </c>
      <c r="CW1247" s="175">
        <v>0</v>
      </c>
      <c r="CX1247" s="175">
        <v>0</v>
      </c>
      <c r="CY1247" s="175">
        <v>0</v>
      </c>
      <c r="CZ1247" s="175">
        <v>0</v>
      </c>
      <c r="DA1247" s="175">
        <v>0</v>
      </c>
      <c r="DB1247" s="175">
        <v>0</v>
      </c>
      <c r="DC1247" s="175">
        <v>0</v>
      </c>
      <c r="DD1247" s="175">
        <v>0</v>
      </c>
      <c r="DE1247" s="175">
        <v>0</v>
      </c>
      <c r="DF1247" s="175">
        <v>0</v>
      </c>
      <c r="DG1247" s="175">
        <v>0</v>
      </c>
      <c r="DH1247" s="175">
        <v>0</v>
      </c>
      <c r="DI1247" s="175">
        <v>0</v>
      </c>
      <c r="DJ1247" s="175">
        <v>0</v>
      </c>
      <c r="DK1247" s="175">
        <v>0</v>
      </c>
      <c r="DL1247" s="175">
        <v>0</v>
      </c>
      <c r="DM1247" s="175">
        <v>0</v>
      </c>
      <c r="DN1247" s="175">
        <v>0</v>
      </c>
      <c r="DO1247" s="175">
        <v>0</v>
      </c>
      <c r="DP1247" s="175">
        <v>0</v>
      </c>
      <c r="DQ1247" s="175">
        <v>0</v>
      </c>
      <c r="DR1247" s="175">
        <v>0</v>
      </c>
      <c r="DS1247" s="175">
        <v>0</v>
      </c>
      <c r="DT1247" s="175">
        <v>0</v>
      </c>
      <c r="DU1247" s="175">
        <v>0</v>
      </c>
      <c r="DV1247" s="175">
        <v>0</v>
      </c>
      <c r="DW1247" s="175">
        <v>0</v>
      </c>
      <c r="DX1247" s="175">
        <v>0</v>
      </c>
      <c r="DY1247" s="175">
        <v>0</v>
      </c>
      <c r="DZ1247" s="175">
        <v>0</v>
      </c>
      <c r="EA1247" s="175">
        <v>0</v>
      </c>
      <c r="EB1247" s="175">
        <v>0</v>
      </c>
      <c r="EC1247" s="175">
        <v>0</v>
      </c>
      <c r="ED1247" s="175">
        <v>0</v>
      </c>
      <c r="EE1247" s="175">
        <v>0</v>
      </c>
      <c r="EF1247" s="175">
        <v>0</v>
      </c>
      <c r="EG1247" s="175">
        <v>0</v>
      </c>
      <c r="EH1247" s="175">
        <v>0</v>
      </c>
      <c r="EI1247" s="175">
        <v>0</v>
      </c>
      <c r="EJ1247" s="175">
        <v>0</v>
      </c>
      <c r="EK1247" s="175">
        <v>0</v>
      </c>
      <c r="EL1247" s="175">
        <v>0</v>
      </c>
      <c r="EM1247" s="175">
        <v>0</v>
      </c>
      <c r="EN1247" s="175">
        <v>0</v>
      </c>
      <c r="EO1247" s="175">
        <v>0</v>
      </c>
      <c r="EP1247" s="175">
        <v>0</v>
      </c>
      <c r="EQ1247" s="175">
        <v>0</v>
      </c>
      <c r="ER1247" s="175">
        <v>0</v>
      </c>
      <c r="ES1247" s="175">
        <v>0</v>
      </c>
      <c r="ET1247" s="175">
        <v>0</v>
      </c>
      <c r="EU1247" s="175">
        <v>0</v>
      </c>
      <c r="EV1247" s="175">
        <v>0</v>
      </c>
      <c r="EW1247" s="175">
        <v>0</v>
      </c>
      <c r="EX1247" s="175">
        <v>0</v>
      </c>
      <c r="EY1247" s="175">
        <v>0</v>
      </c>
      <c r="EZ1247" s="175">
        <v>0</v>
      </c>
      <c r="FA1247" s="175">
        <v>0</v>
      </c>
    </row>
    <row r="1248" spans="1:157" ht="14.4" x14ac:dyDescent="0.3">
      <c r="A1248" s="176" t="s">
        <v>626</v>
      </c>
      <c r="B1248" s="172">
        <v>0</v>
      </c>
      <c r="C1248" s="173">
        <v>-50</v>
      </c>
      <c r="D1248" s="173">
        <v>-50</v>
      </c>
      <c r="E1248" s="173">
        <v>-50</v>
      </c>
      <c r="F1248" s="173">
        <v>0</v>
      </c>
      <c r="G1248" s="173">
        <v>-100</v>
      </c>
      <c r="H1248" s="204">
        <v>-100</v>
      </c>
      <c r="I1248" s="175">
        <v>-100</v>
      </c>
      <c r="J1248" s="175">
        <v>-50</v>
      </c>
      <c r="K1248" s="175">
        <v>-100</v>
      </c>
      <c r="L1248" s="175">
        <v>-100</v>
      </c>
      <c r="M1248" s="175">
        <v>-50</v>
      </c>
      <c r="N1248" s="175">
        <v>-100</v>
      </c>
      <c r="O1248" s="175">
        <v>-50</v>
      </c>
      <c r="P1248" s="175">
        <v>0</v>
      </c>
      <c r="Q1248" s="175">
        <v>-100</v>
      </c>
      <c r="R1248" s="175">
        <v>-100</v>
      </c>
      <c r="S1248" s="175">
        <v>-100</v>
      </c>
      <c r="T1248" s="175">
        <v>-100</v>
      </c>
      <c r="U1248" s="175">
        <v>-100</v>
      </c>
      <c r="V1248" s="175">
        <v>-100</v>
      </c>
      <c r="W1248" s="175">
        <v>-100</v>
      </c>
      <c r="X1248" s="175">
        <v>-100</v>
      </c>
      <c r="Y1248" s="175">
        <v>-100</v>
      </c>
      <c r="Z1248" s="175">
        <v>-50</v>
      </c>
      <c r="AA1248" s="175">
        <v>-100</v>
      </c>
      <c r="AB1248" s="175">
        <v>-100</v>
      </c>
      <c r="AC1248" s="175">
        <v>-100</v>
      </c>
      <c r="AD1248" s="175">
        <v>-100</v>
      </c>
      <c r="AE1248" s="175">
        <v>-100</v>
      </c>
      <c r="AF1248" s="175">
        <v>-50</v>
      </c>
      <c r="AG1248" s="175">
        <v>-100</v>
      </c>
      <c r="AH1248" s="175">
        <v>-100</v>
      </c>
      <c r="AI1248" s="175">
        <v>-50</v>
      </c>
      <c r="AJ1248" s="175">
        <v>0</v>
      </c>
      <c r="AK1248" s="175">
        <v>0</v>
      </c>
      <c r="AL1248" s="175">
        <v>-50</v>
      </c>
      <c r="AM1248" s="175">
        <v>-50</v>
      </c>
      <c r="AN1248" s="175">
        <v>-50</v>
      </c>
      <c r="AO1248" s="175">
        <v>0</v>
      </c>
      <c r="AP1248" s="175">
        <v>-100</v>
      </c>
      <c r="AQ1248" s="175">
        <v>-100</v>
      </c>
      <c r="AR1248" s="175">
        <v>-100</v>
      </c>
      <c r="AS1248" s="175">
        <v>-50</v>
      </c>
      <c r="AT1248" s="175">
        <v>-100</v>
      </c>
      <c r="AU1248" s="175">
        <v>-100</v>
      </c>
      <c r="AV1248" s="175">
        <v>-50</v>
      </c>
      <c r="AW1248" s="175">
        <v>-100</v>
      </c>
      <c r="AX1248" s="175">
        <v>-50</v>
      </c>
      <c r="AY1248" s="175">
        <v>0</v>
      </c>
      <c r="AZ1248" s="175">
        <v>-100</v>
      </c>
      <c r="BA1248" s="175">
        <v>-100</v>
      </c>
      <c r="BB1248" s="175">
        <v>-100</v>
      </c>
      <c r="BC1248" s="175">
        <v>-100</v>
      </c>
      <c r="BD1248" s="175">
        <v>-100</v>
      </c>
      <c r="BE1248" s="175">
        <v>-100</v>
      </c>
      <c r="BF1248" s="175">
        <v>-100</v>
      </c>
      <c r="BG1248" s="175">
        <v>-100</v>
      </c>
      <c r="BH1248" s="175">
        <v>-100</v>
      </c>
      <c r="BI1248" s="175">
        <v>-50</v>
      </c>
      <c r="BJ1248" s="175">
        <v>-100</v>
      </c>
      <c r="BK1248" s="175">
        <v>-100</v>
      </c>
      <c r="BL1248" s="175">
        <v>-100</v>
      </c>
      <c r="BM1248" s="175">
        <v>-100</v>
      </c>
      <c r="BN1248" s="175">
        <v>-100</v>
      </c>
      <c r="BO1248" s="175">
        <v>-50</v>
      </c>
      <c r="BP1248" s="175">
        <v>-100</v>
      </c>
      <c r="BQ1248" s="175">
        <v>-100</v>
      </c>
      <c r="BR1248" s="175">
        <v>-50</v>
      </c>
      <c r="BS1248" s="175">
        <v>0</v>
      </c>
      <c r="BT1248" s="173">
        <v>-100</v>
      </c>
      <c r="BU1248" s="173">
        <v>-100</v>
      </c>
      <c r="BV1248" s="173">
        <v>-100</v>
      </c>
      <c r="BW1248" s="173">
        <v>-100</v>
      </c>
      <c r="BX1248" s="173">
        <v>-100</v>
      </c>
      <c r="BY1248" s="174">
        <v>-100</v>
      </c>
      <c r="BZ1248" s="175">
        <v>-100</v>
      </c>
      <c r="CA1248" s="175">
        <v>-100</v>
      </c>
      <c r="CB1248" s="175">
        <v>-100</v>
      </c>
      <c r="CC1248" s="175">
        <v>-100</v>
      </c>
      <c r="CD1248" s="175">
        <v>-100</v>
      </c>
      <c r="CE1248" s="175">
        <v>-100</v>
      </c>
      <c r="CF1248" s="175">
        <v>-100</v>
      </c>
      <c r="CG1248" s="175">
        <v>-100</v>
      </c>
      <c r="CH1248" s="175">
        <v>-100</v>
      </c>
      <c r="CI1248" s="175">
        <v>-100</v>
      </c>
      <c r="CJ1248" s="175">
        <v>-100</v>
      </c>
      <c r="CK1248" s="175">
        <v>-100</v>
      </c>
      <c r="CL1248" s="175">
        <v>-100</v>
      </c>
      <c r="CM1248" s="175">
        <v>-100</v>
      </c>
      <c r="CN1248" s="175">
        <v>-100</v>
      </c>
      <c r="CO1248" s="175">
        <v>-100</v>
      </c>
      <c r="CP1248" s="175">
        <v>-100</v>
      </c>
      <c r="CQ1248" s="175">
        <v>-100</v>
      </c>
      <c r="CR1248" s="175">
        <v>-100</v>
      </c>
      <c r="CS1248" s="175">
        <v>-100</v>
      </c>
      <c r="CT1248" s="175">
        <v>-100</v>
      </c>
      <c r="CU1248" s="175">
        <v>-100</v>
      </c>
      <c r="CV1248" s="175">
        <v>-100</v>
      </c>
      <c r="CW1248" s="175">
        <v>-100</v>
      </c>
      <c r="CX1248" s="175">
        <v>-100</v>
      </c>
      <c r="CY1248" s="175">
        <v>-100</v>
      </c>
      <c r="CZ1248" s="175">
        <v>-100</v>
      </c>
      <c r="DA1248" s="175">
        <v>-100</v>
      </c>
      <c r="DB1248" s="175">
        <v>-100</v>
      </c>
      <c r="DC1248" s="175">
        <v>-100</v>
      </c>
      <c r="DD1248" s="175">
        <v>-100</v>
      </c>
      <c r="DE1248" s="175">
        <v>-100</v>
      </c>
      <c r="DF1248" s="175">
        <v>0</v>
      </c>
      <c r="DG1248" s="175">
        <v>-50</v>
      </c>
      <c r="DH1248" s="175">
        <v>-50</v>
      </c>
      <c r="DI1248" s="175">
        <v>-50</v>
      </c>
      <c r="DJ1248" s="175">
        <v>0</v>
      </c>
      <c r="DK1248" s="175">
        <v>-100</v>
      </c>
      <c r="DL1248" s="175">
        <v>-100</v>
      </c>
      <c r="DM1248" s="175">
        <v>-100</v>
      </c>
      <c r="DN1248" s="175">
        <v>-50</v>
      </c>
      <c r="DO1248" s="175">
        <v>-100</v>
      </c>
      <c r="DP1248" s="175">
        <v>-100</v>
      </c>
      <c r="DQ1248" s="175">
        <v>-50</v>
      </c>
      <c r="DR1248" s="175">
        <v>-100</v>
      </c>
      <c r="DS1248" s="175">
        <v>-50</v>
      </c>
      <c r="DT1248" s="175">
        <v>0</v>
      </c>
      <c r="DU1248" s="175">
        <v>-100</v>
      </c>
      <c r="DV1248" s="175">
        <v>-100</v>
      </c>
      <c r="DW1248" s="175">
        <v>-100</v>
      </c>
      <c r="DX1248" s="175">
        <v>-100</v>
      </c>
      <c r="DY1248" s="175">
        <v>-100</v>
      </c>
      <c r="DZ1248" s="175">
        <v>-100</v>
      </c>
      <c r="EA1248" s="175">
        <v>-100</v>
      </c>
      <c r="EB1248" s="175">
        <v>-100</v>
      </c>
      <c r="EC1248" s="175">
        <v>-100</v>
      </c>
      <c r="ED1248" s="175">
        <v>-50</v>
      </c>
      <c r="EE1248" s="175">
        <v>-100</v>
      </c>
      <c r="EF1248" s="175">
        <v>-100</v>
      </c>
      <c r="EG1248" s="175">
        <v>-100</v>
      </c>
      <c r="EH1248" s="175">
        <v>-100</v>
      </c>
      <c r="EI1248" s="175">
        <v>-100</v>
      </c>
      <c r="EJ1248" s="175">
        <v>-50</v>
      </c>
      <c r="EK1248" s="175">
        <v>-100</v>
      </c>
      <c r="EL1248" s="175">
        <v>-100</v>
      </c>
      <c r="EM1248" s="175">
        <v>-50</v>
      </c>
      <c r="EN1248" s="175">
        <v>0</v>
      </c>
      <c r="EO1248" s="175">
        <v>-100</v>
      </c>
      <c r="EP1248" s="175">
        <v>-100</v>
      </c>
      <c r="EQ1248" s="175">
        <v>-100</v>
      </c>
      <c r="ER1248" s="175">
        <v>-100</v>
      </c>
      <c r="ES1248" s="175">
        <v>-100</v>
      </c>
      <c r="ET1248" s="175">
        <v>-100</v>
      </c>
      <c r="EU1248" s="175">
        <v>-100</v>
      </c>
      <c r="EV1248" s="175">
        <v>-100</v>
      </c>
      <c r="EW1248" s="175">
        <v>-100</v>
      </c>
      <c r="EX1248" s="175">
        <v>0</v>
      </c>
      <c r="EY1248" s="175">
        <v>-50</v>
      </c>
      <c r="EZ1248" s="175">
        <v>-100</v>
      </c>
      <c r="FA1248" s="175">
        <v>-100</v>
      </c>
    </row>
    <row r="1249" spans="1:157" ht="14.4" x14ac:dyDescent="0.3">
      <c r="A1249" s="177" t="s">
        <v>627</v>
      </c>
      <c r="B1249" s="178">
        <v>0</v>
      </c>
      <c r="C1249" s="80">
        <v>-83.333333333333329</v>
      </c>
      <c r="D1249" s="80">
        <v>-83.333333333333329</v>
      </c>
      <c r="E1249" s="80">
        <v>-83.333333333333329</v>
      </c>
      <c r="F1249" s="80">
        <v>-83.333333333333329</v>
      </c>
      <c r="G1249" s="80">
        <v>-166.66666666666666</v>
      </c>
      <c r="H1249" s="190">
        <v>-166.66666666666666</v>
      </c>
      <c r="I1249" s="82">
        <v>-166.66666666666666</v>
      </c>
      <c r="J1249" s="82">
        <v>-166.66666666666666</v>
      </c>
      <c r="K1249" s="82">
        <v>-166.66666666666666</v>
      </c>
      <c r="L1249" s="82">
        <v>-166.66666666666666</v>
      </c>
      <c r="M1249" s="82">
        <v>-166.66666666666666</v>
      </c>
      <c r="N1249" s="82">
        <v>-166.66666666666666</v>
      </c>
      <c r="O1249" s="82">
        <v>-166.66666666666666</v>
      </c>
      <c r="P1249" s="82">
        <v>-166.66666666666666</v>
      </c>
      <c r="Q1249" s="82">
        <v>-250</v>
      </c>
      <c r="R1249" s="82">
        <v>-250</v>
      </c>
      <c r="S1249" s="82">
        <v>-250</v>
      </c>
      <c r="T1249" s="82">
        <v>-250</v>
      </c>
      <c r="U1249" s="82">
        <v>-250</v>
      </c>
      <c r="V1249" s="82">
        <v>-250</v>
      </c>
      <c r="W1249" s="82">
        <v>-250</v>
      </c>
      <c r="X1249" s="82">
        <v>-250</v>
      </c>
      <c r="Y1249" s="82">
        <v>-250</v>
      </c>
      <c r="Z1249" s="82">
        <v>-250</v>
      </c>
      <c r="AA1249" s="82">
        <v>-250</v>
      </c>
      <c r="AB1249" s="82">
        <v>-250</v>
      </c>
      <c r="AC1249" s="82">
        <v>-250</v>
      </c>
      <c r="AD1249" s="82">
        <v>-250</v>
      </c>
      <c r="AE1249" s="82">
        <v>-250</v>
      </c>
      <c r="AF1249" s="82">
        <v>-250</v>
      </c>
      <c r="AG1249" s="82">
        <v>-250</v>
      </c>
      <c r="AH1249" s="82">
        <v>-250</v>
      </c>
      <c r="AI1249" s="82">
        <v>-250</v>
      </c>
      <c r="AJ1249" s="82">
        <v>-250</v>
      </c>
      <c r="AK1249" s="82">
        <v>0</v>
      </c>
      <c r="AL1249" s="82">
        <v>-83.333333333333329</v>
      </c>
      <c r="AM1249" s="82">
        <v>-83.333333333333329</v>
      </c>
      <c r="AN1249" s="82">
        <v>-83.333333333333329</v>
      </c>
      <c r="AO1249" s="82">
        <v>-83.333333333333329</v>
      </c>
      <c r="AP1249" s="82">
        <v>-166.66666666666666</v>
      </c>
      <c r="AQ1249" s="82">
        <v>-166.66666666666666</v>
      </c>
      <c r="AR1249" s="82">
        <v>-166.66666666666666</v>
      </c>
      <c r="AS1249" s="82">
        <v>-166.66666666666666</v>
      </c>
      <c r="AT1249" s="82">
        <v>-166.66666666666666</v>
      </c>
      <c r="AU1249" s="82">
        <v>-166.66666666666666</v>
      </c>
      <c r="AV1249" s="82">
        <v>-166.66666666666666</v>
      </c>
      <c r="AW1249" s="82">
        <v>-166.66666666666666</v>
      </c>
      <c r="AX1249" s="82">
        <v>-166.66666666666666</v>
      </c>
      <c r="AY1249" s="82">
        <v>-166.66666666666666</v>
      </c>
      <c r="AZ1249" s="82">
        <v>-250</v>
      </c>
      <c r="BA1249" s="82">
        <v>-250</v>
      </c>
      <c r="BB1249" s="82">
        <v>-250</v>
      </c>
      <c r="BC1249" s="82">
        <v>-250</v>
      </c>
      <c r="BD1249" s="82">
        <v>-250</v>
      </c>
      <c r="BE1249" s="82">
        <v>-250</v>
      </c>
      <c r="BF1249" s="82">
        <v>-250</v>
      </c>
      <c r="BG1249" s="82">
        <v>-250</v>
      </c>
      <c r="BH1249" s="82">
        <v>-250</v>
      </c>
      <c r="BI1249" s="82">
        <v>-250</v>
      </c>
      <c r="BJ1249" s="82">
        <v>-250</v>
      </c>
      <c r="BK1249" s="82">
        <v>-250</v>
      </c>
      <c r="BL1249" s="82">
        <v>-250</v>
      </c>
      <c r="BM1249" s="82">
        <v>-250</v>
      </c>
      <c r="BN1249" s="82">
        <v>-250</v>
      </c>
      <c r="BO1249" s="82">
        <v>-250</v>
      </c>
      <c r="BP1249" s="82">
        <v>-250</v>
      </c>
      <c r="BQ1249" s="82">
        <v>-250</v>
      </c>
      <c r="BR1249" s="82">
        <v>-250</v>
      </c>
      <c r="BS1249" s="82">
        <v>-250</v>
      </c>
      <c r="BT1249" s="80">
        <v>-333.33333333333331</v>
      </c>
      <c r="BU1249" s="80">
        <v>-333.33333333333331</v>
      </c>
      <c r="BV1249" s="80">
        <v>-333.33333333333331</v>
      </c>
      <c r="BW1249" s="80">
        <v>-333.33333333333331</v>
      </c>
      <c r="BX1249" s="80">
        <v>-333.33333333333331</v>
      </c>
      <c r="BY1249" s="81">
        <v>-333.33333333333331</v>
      </c>
      <c r="BZ1249" s="82">
        <v>-333.33333333333331</v>
      </c>
      <c r="CA1249" s="82">
        <v>-333.33333333333331</v>
      </c>
      <c r="CB1249" s="82">
        <v>-333.33333333333331</v>
      </c>
      <c r="CC1249" s="82">
        <v>-333.33333333333331</v>
      </c>
      <c r="CD1249" s="82">
        <v>-333.33333333333331</v>
      </c>
      <c r="CE1249" s="82">
        <v>-333.33333333333331</v>
      </c>
      <c r="CF1249" s="82">
        <v>-333.33333333333331</v>
      </c>
      <c r="CG1249" s="82">
        <v>-333.33333333333331</v>
      </c>
      <c r="CH1249" s="82">
        <v>-333.33333333333331</v>
      </c>
      <c r="CI1249" s="82">
        <v>-333.33333333333331</v>
      </c>
      <c r="CJ1249" s="82">
        <v>-416.66666666666669</v>
      </c>
      <c r="CK1249" s="82">
        <v>-416.66666666666669</v>
      </c>
      <c r="CL1249" s="82">
        <v>-416.66666666666669</v>
      </c>
      <c r="CM1249" s="82">
        <v>-416.66666666666669</v>
      </c>
      <c r="CN1249" s="82">
        <v>-416.66666666666669</v>
      </c>
      <c r="CO1249" s="82">
        <v>-416.66666666666669</v>
      </c>
      <c r="CP1249" s="82">
        <v>-416.66666666666669</v>
      </c>
      <c r="CQ1249" s="82">
        <v>-416.66666666666669</v>
      </c>
      <c r="CR1249" s="82">
        <v>-500</v>
      </c>
      <c r="CS1249" s="82">
        <v>-583.33333333333337</v>
      </c>
      <c r="CT1249" s="82">
        <v>-666.66666666666663</v>
      </c>
      <c r="CU1249" s="82">
        <v>-416.66666666666669</v>
      </c>
      <c r="CV1249" s="82">
        <v>-416.66666666666669</v>
      </c>
      <c r="CW1249" s="82">
        <v>-416.66666666666669</v>
      </c>
      <c r="CX1249" s="82">
        <v>-416.66666666666669</v>
      </c>
      <c r="CY1249" s="82">
        <v>-416.66666666666669</v>
      </c>
      <c r="CZ1249" s="82">
        <v>-416.66666666666669</v>
      </c>
      <c r="DA1249" s="82">
        <v>-416.66666666666669</v>
      </c>
      <c r="DB1249" s="82">
        <v>-416.66666666666669</v>
      </c>
      <c r="DC1249" s="82">
        <v>-500</v>
      </c>
      <c r="DD1249" s="82">
        <v>-583.33333333333337</v>
      </c>
      <c r="DE1249" s="82">
        <v>-666.66666666666663</v>
      </c>
      <c r="DF1249" s="82">
        <v>0</v>
      </c>
      <c r="DG1249" s="82">
        <v>-83.333333333333329</v>
      </c>
      <c r="DH1249" s="82">
        <v>-83.333333333333329</v>
      </c>
      <c r="DI1249" s="82">
        <v>-83.333333333333329</v>
      </c>
      <c r="DJ1249" s="82">
        <v>-83.333333333333329</v>
      </c>
      <c r="DK1249" s="82">
        <v>-166.66666666666666</v>
      </c>
      <c r="DL1249" s="82">
        <v>-166.66666666666666</v>
      </c>
      <c r="DM1249" s="82">
        <v>-166.66666666666666</v>
      </c>
      <c r="DN1249" s="82">
        <v>-166.66666666666666</v>
      </c>
      <c r="DO1249" s="82">
        <v>-166.66666666666666</v>
      </c>
      <c r="DP1249" s="82">
        <v>-166.66666666666666</v>
      </c>
      <c r="DQ1249" s="82">
        <v>-166.66666666666666</v>
      </c>
      <c r="DR1249" s="82">
        <v>-166.66666666666666</v>
      </c>
      <c r="DS1249" s="82">
        <v>-166.66666666666666</v>
      </c>
      <c r="DT1249" s="82">
        <v>-166.66666666666666</v>
      </c>
      <c r="DU1249" s="82">
        <v>-250</v>
      </c>
      <c r="DV1249" s="82">
        <v>-250</v>
      </c>
      <c r="DW1249" s="82">
        <v>-250</v>
      </c>
      <c r="DX1249" s="82">
        <v>-250</v>
      </c>
      <c r="DY1249" s="82">
        <v>-250</v>
      </c>
      <c r="DZ1249" s="82">
        <v>-250</v>
      </c>
      <c r="EA1249" s="82">
        <v>-250</v>
      </c>
      <c r="EB1249" s="82">
        <v>-250</v>
      </c>
      <c r="EC1249" s="82">
        <v>-250</v>
      </c>
      <c r="ED1249" s="82">
        <v>-250</v>
      </c>
      <c r="EE1249" s="82">
        <v>-250</v>
      </c>
      <c r="EF1249" s="82">
        <v>-250</v>
      </c>
      <c r="EG1249" s="82">
        <v>-250</v>
      </c>
      <c r="EH1249" s="82">
        <v>-250</v>
      </c>
      <c r="EI1249" s="82">
        <v>-250</v>
      </c>
      <c r="EJ1249" s="82">
        <v>-250</v>
      </c>
      <c r="EK1249" s="82">
        <v>-250</v>
      </c>
      <c r="EL1249" s="82">
        <v>-250</v>
      </c>
      <c r="EM1249" s="82">
        <v>-250</v>
      </c>
      <c r="EN1249" s="82">
        <v>-250</v>
      </c>
      <c r="EO1249" s="82">
        <v>-333.33333333333331</v>
      </c>
      <c r="EP1249" s="82">
        <v>-333.33333333333331</v>
      </c>
      <c r="EQ1249" s="82">
        <v>-333.33333333333331</v>
      </c>
      <c r="ER1249" s="82">
        <v>-333.33333333333331</v>
      </c>
      <c r="ES1249" s="82">
        <v>-333.33333333333331</v>
      </c>
      <c r="ET1249" s="82">
        <v>-333.33333333333331</v>
      </c>
      <c r="EU1249" s="82">
        <v>-333.33333333333331</v>
      </c>
      <c r="EV1249" s="82">
        <v>-333.33333333333331</v>
      </c>
      <c r="EW1249" s="82">
        <v>-416.66666666666669</v>
      </c>
      <c r="EX1249" s="82">
        <v>0</v>
      </c>
      <c r="EY1249" s="82">
        <v>-83.333333333333329</v>
      </c>
      <c r="EZ1249" s="82">
        <v>-166.66666666666666</v>
      </c>
      <c r="FA1249" s="82">
        <v>-250</v>
      </c>
    </row>
    <row r="1250" spans="1:157" ht="21.75" customHeight="1" x14ac:dyDescent="0.25">
      <c r="A1250" s="83" t="s">
        <v>628</v>
      </c>
      <c r="B1250" s="179"/>
      <c r="C1250" s="85"/>
      <c r="D1250" s="85"/>
      <c r="E1250" s="85"/>
      <c r="F1250" s="85"/>
      <c r="G1250" s="85"/>
      <c r="H1250" s="191"/>
      <c r="I1250" s="85"/>
      <c r="J1250" s="85"/>
      <c r="K1250" s="85"/>
      <c r="L1250" s="85"/>
      <c r="M1250" s="85"/>
      <c r="N1250" s="85"/>
      <c r="O1250" s="85"/>
      <c r="P1250" s="85"/>
      <c r="Q1250" s="85"/>
      <c r="R1250" s="85"/>
      <c r="S1250" s="85"/>
      <c r="T1250" s="85"/>
      <c r="U1250" s="85"/>
      <c r="V1250" s="85"/>
      <c r="W1250" s="85"/>
      <c r="X1250" s="85"/>
      <c r="Y1250" s="85"/>
      <c r="Z1250" s="85"/>
      <c r="AA1250" s="85"/>
      <c r="AB1250" s="85"/>
      <c r="AC1250" s="85"/>
      <c r="AD1250" s="85"/>
      <c r="AE1250" s="85"/>
      <c r="AF1250" s="85"/>
      <c r="AG1250" s="85"/>
      <c r="AH1250" s="85"/>
      <c r="AI1250" s="85"/>
      <c r="AJ1250" s="85"/>
      <c r="AK1250" s="85"/>
      <c r="AL1250" s="85"/>
      <c r="AM1250" s="85"/>
      <c r="AN1250" s="85"/>
      <c r="AO1250" s="85"/>
      <c r="AP1250" s="85"/>
      <c r="AQ1250" s="85"/>
      <c r="AR1250" s="85"/>
      <c r="AS1250" s="85"/>
      <c r="AT1250" s="85"/>
      <c r="AU1250" s="85"/>
      <c r="AV1250" s="85"/>
      <c r="AW1250" s="85"/>
      <c r="AX1250" s="85"/>
      <c r="AY1250" s="85"/>
      <c r="AZ1250" s="85"/>
      <c r="BA1250" s="85"/>
      <c r="BB1250" s="85"/>
      <c r="BC1250" s="85"/>
      <c r="BD1250" s="85"/>
      <c r="BE1250" s="85"/>
      <c r="BF1250" s="85"/>
      <c r="BG1250" s="85"/>
      <c r="BH1250" s="85"/>
      <c r="BI1250" s="85"/>
      <c r="BJ1250" s="85"/>
      <c r="BK1250" s="85"/>
      <c r="BL1250" s="85"/>
      <c r="BM1250" s="85"/>
      <c r="BN1250" s="85"/>
      <c r="BO1250" s="85"/>
      <c r="BP1250" s="85"/>
      <c r="BQ1250" s="85"/>
      <c r="BR1250" s="85"/>
      <c r="BS1250" s="85"/>
      <c r="BT1250" s="85"/>
      <c r="BU1250" s="86"/>
      <c r="BV1250" s="86"/>
      <c r="BW1250" s="86"/>
      <c r="BX1250" s="86"/>
      <c r="BY1250" s="86"/>
      <c r="BZ1250" s="86"/>
      <c r="CA1250" s="86"/>
      <c r="CB1250" s="86"/>
      <c r="CC1250" s="86"/>
      <c r="CD1250" s="86"/>
      <c r="CE1250" s="86"/>
      <c r="CF1250" s="86"/>
      <c r="CG1250" s="86"/>
      <c r="CH1250" s="86"/>
      <c r="CI1250" s="86"/>
      <c r="CJ1250" s="86"/>
      <c r="CK1250" s="86"/>
      <c r="CL1250" s="86"/>
      <c r="CM1250" s="86"/>
      <c r="CN1250" s="86"/>
      <c r="CO1250" s="86"/>
      <c r="CP1250" s="86"/>
      <c r="CQ1250" s="86"/>
      <c r="CR1250" s="86"/>
      <c r="CS1250" s="86"/>
      <c r="CT1250" s="86"/>
      <c r="CU1250" s="86"/>
      <c r="CV1250" s="86"/>
      <c r="CW1250" s="86"/>
      <c r="CX1250" s="86"/>
      <c r="CY1250" s="86"/>
      <c r="CZ1250" s="86"/>
      <c r="DA1250" s="86"/>
      <c r="DB1250" s="86"/>
      <c r="DC1250" s="86"/>
      <c r="DD1250" s="86"/>
      <c r="DE1250" s="86"/>
      <c r="DF1250" s="86"/>
      <c r="DG1250" s="86"/>
      <c r="DH1250" s="86"/>
      <c r="DI1250" s="86"/>
      <c r="DJ1250" s="86"/>
      <c r="DK1250" s="86"/>
      <c r="DL1250" s="86"/>
      <c r="DM1250" s="86"/>
      <c r="DN1250" s="86"/>
      <c r="DO1250" s="86"/>
      <c r="DP1250" s="86"/>
      <c r="DQ1250" s="86"/>
      <c r="DR1250" s="86"/>
      <c r="DS1250" s="86"/>
      <c r="DT1250" s="86"/>
      <c r="DU1250" s="86"/>
      <c r="DV1250" s="86"/>
      <c r="DW1250" s="86"/>
      <c r="DX1250" s="86"/>
      <c r="DY1250" s="86"/>
      <c r="DZ1250" s="86"/>
      <c r="EA1250" s="86"/>
      <c r="EB1250" s="86"/>
      <c r="EC1250" s="86"/>
      <c r="ED1250" s="86"/>
      <c r="EE1250" s="86"/>
      <c r="EF1250" s="86"/>
      <c r="EG1250" s="86"/>
      <c r="EH1250" s="86"/>
      <c r="EI1250" s="86"/>
      <c r="EJ1250" s="86"/>
      <c r="EK1250" s="86"/>
      <c r="EL1250" s="86"/>
      <c r="EM1250" s="86"/>
      <c r="EN1250" s="86"/>
      <c r="EO1250" s="86"/>
      <c r="EP1250" s="86"/>
      <c r="EQ1250" s="86"/>
      <c r="ER1250" s="86"/>
      <c r="ES1250" s="86"/>
      <c r="ET1250" s="86"/>
      <c r="EU1250" s="86"/>
      <c r="EV1250" s="86"/>
      <c r="EW1250" s="86"/>
      <c r="EX1250" s="86"/>
      <c r="EY1250" s="86"/>
      <c r="EZ1250" s="86"/>
      <c r="FA1250" s="86"/>
    </row>
    <row r="1251" spans="1:157" ht="15" x14ac:dyDescent="0.35">
      <c r="A1251" s="87" t="s">
        <v>629</v>
      </c>
      <c r="B1251" s="88">
        <v>11.58752764356279</v>
      </c>
      <c r="C1251" s="89">
        <v>27.072901621949473</v>
      </c>
      <c r="D1251" s="89">
        <v>23.926745435937111</v>
      </c>
      <c r="E1251" s="89">
        <v>21.097799629871812</v>
      </c>
      <c r="F1251" s="89">
        <v>18.030664597615154</v>
      </c>
      <c r="G1251" s="89">
        <v>38.745126111085682</v>
      </c>
      <c r="H1251" s="192">
        <v>34.74102596439851</v>
      </c>
      <c r="I1251" s="90">
        <v>31.364389217168654</v>
      </c>
      <c r="J1251" s="90">
        <v>28.128779360774129</v>
      </c>
      <c r="K1251" s="90">
        <v>31.089888426271713</v>
      </c>
      <c r="L1251" s="90">
        <v>28.156726104063527</v>
      </c>
      <c r="M1251" s="90">
        <v>24.954620932962413</v>
      </c>
      <c r="N1251" s="90">
        <v>25.241337088141702</v>
      </c>
      <c r="O1251" s="90">
        <v>22.216647276221817</v>
      </c>
      <c r="P1251" s="90">
        <v>18.72359422728254</v>
      </c>
      <c r="Q1251" s="90">
        <v>57.7932312474572</v>
      </c>
      <c r="R1251" s="90">
        <v>53.851428130889168</v>
      </c>
      <c r="S1251" s="90">
        <v>50.206896432316171</v>
      </c>
      <c r="T1251" s="90">
        <v>45.188673383525625</v>
      </c>
      <c r="U1251" s="90">
        <v>49.909625014321144</v>
      </c>
      <c r="V1251" s="90">
        <v>45.932308099241986</v>
      </c>
      <c r="W1251" s="90">
        <v>41.246870266957579</v>
      </c>
      <c r="X1251" s="90">
        <v>42.287776400668996</v>
      </c>
      <c r="Y1251" s="90">
        <v>37.602338568384596</v>
      </c>
      <c r="Z1251" s="90">
        <v>33.694955575630985</v>
      </c>
      <c r="AA1251" s="90">
        <v>45.635036681246966</v>
      </c>
      <c r="AB1251" s="90">
        <v>41.990504982673947</v>
      </c>
      <c r="AC1251" s="90">
        <v>37.305067150389554</v>
      </c>
      <c r="AD1251" s="90">
        <v>38.34597328410095</v>
      </c>
      <c r="AE1251" s="90">
        <v>33.76849289977163</v>
      </c>
      <c r="AF1251" s="90">
        <v>30.386939836638316</v>
      </c>
      <c r="AG1251" s="90">
        <v>34.639792122005893</v>
      </c>
      <c r="AH1251" s="90">
        <v>30.66443950113651</v>
      </c>
      <c r="AI1251" s="90">
        <v>27.421767235346625</v>
      </c>
      <c r="AJ1251" s="90">
        <v>24.367386377485044</v>
      </c>
      <c r="AK1251" s="90">
        <v>9.2121231209934056</v>
      </c>
      <c r="AL1251" s="90">
        <v>15.500872819780307</v>
      </c>
      <c r="AM1251" s="90">
        <v>13.940313245130005</v>
      </c>
      <c r="AN1251" s="90">
        <v>12.511996135460434</v>
      </c>
      <c r="AO1251" s="90">
        <v>10.901763756653843</v>
      </c>
      <c r="AP1251" s="90">
        <v>20.705307241373919</v>
      </c>
      <c r="AQ1251" s="90">
        <v>19.101690691265635</v>
      </c>
      <c r="AR1251" s="90">
        <v>17.619104390619789</v>
      </c>
      <c r="AS1251" s="90">
        <v>15.922116859368469</v>
      </c>
      <c r="AT1251" s="90">
        <v>17.498175127728327</v>
      </c>
      <c r="AU1251" s="90">
        <v>15.939937428726104</v>
      </c>
      <c r="AV1251" s="90">
        <v>14.350465361632372</v>
      </c>
      <c r="AW1251" s="90">
        <v>14.485431967371609</v>
      </c>
      <c r="AX1251" s="90">
        <v>12.908304045325877</v>
      </c>
      <c r="AY1251" s="90">
        <v>11.306515260976171</v>
      </c>
      <c r="AZ1251" s="90">
        <v>29.490995634538592</v>
      </c>
      <c r="BA1251" s="90">
        <v>27.517932826646089</v>
      </c>
      <c r="BB1251" s="90">
        <v>25.678173910058661</v>
      </c>
      <c r="BC1251" s="90">
        <v>23.426930449152771</v>
      </c>
      <c r="BD1251" s="90">
        <v>25.544870018753581</v>
      </c>
      <c r="BE1251" s="90">
        <v>23.881401769838806</v>
      </c>
      <c r="BF1251" s="90">
        <v>21.775361653216791</v>
      </c>
      <c r="BG1251" s="90">
        <v>22.202135785455383</v>
      </c>
      <c r="BH1251" s="90">
        <v>20.250610941754736</v>
      </c>
      <c r="BI1251" s="90">
        <v>18.605751792917257</v>
      </c>
      <c r="BJ1251" s="90">
        <v>23.769818627946087</v>
      </c>
      <c r="BK1251" s="90">
        <v>22.090552643562656</v>
      </c>
      <c r="BL1251" s="90">
        <v>20.142155568380375</v>
      </c>
      <c r="BM1251" s="90">
        <v>20.5505669895194</v>
      </c>
      <c r="BN1251" s="90">
        <v>18.645336996440648</v>
      </c>
      <c r="BO1251" s="90">
        <v>16.960661322152443</v>
      </c>
      <c r="BP1251" s="90">
        <v>19.060148293858251</v>
      </c>
      <c r="BQ1251" s="90">
        <v>17.1087018990502</v>
      </c>
      <c r="BR1251" s="90">
        <v>15.445925313759894</v>
      </c>
      <c r="BS1251" s="90">
        <v>13.875714781984463</v>
      </c>
      <c r="BT1251" s="89">
        <v>62.798273467582483</v>
      </c>
      <c r="BU1251" s="180">
        <v>59.11875563440767</v>
      </c>
      <c r="BV1251" s="180">
        <v>55.172630018622655</v>
      </c>
      <c r="BW1251" s="180">
        <v>51.493112185447806</v>
      </c>
      <c r="BX1251" s="180">
        <v>38.835465908314454</v>
      </c>
      <c r="BY1251" s="181">
        <v>34.435857032606648</v>
      </c>
      <c r="BZ1251" s="182">
        <v>31.282149079045929</v>
      </c>
      <c r="CA1251" s="182">
        <v>47.240010729781403</v>
      </c>
      <c r="CB1251" s="182">
        <v>32.162224759341655</v>
      </c>
      <c r="CC1251" s="182">
        <v>30.322465842754241</v>
      </c>
      <c r="CD1251" s="182">
        <v>28.349403034861737</v>
      </c>
      <c r="CE1251" s="182">
        <v>26.509644118274313</v>
      </c>
      <c r="CF1251" s="182">
        <v>21.06594747100868</v>
      </c>
      <c r="CG1251" s="182">
        <v>19.148434297798573</v>
      </c>
      <c r="CH1251" s="182">
        <v>17.651615725858846</v>
      </c>
      <c r="CI1251" s="182">
        <v>24.722775219417759</v>
      </c>
      <c r="CJ1251" s="182">
        <v>71.346302775971409</v>
      </c>
      <c r="CK1251" s="182">
        <v>63.720659327011546</v>
      </c>
      <c r="CL1251" s="182">
        <v>56.095015878051704</v>
      </c>
      <c r="CM1251" s="182">
        <v>51.395798266384325</v>
      </c>
      <c r="CN1251" s="182">
        <v>42.684277605035966</v>
      </c>
      <c r="CO1251" s="182">
        <v>39.004759771861139</v>
      </c>
      <c r="CP1251" s="182">
        <v>34.928660189497798</v>
      </c>
      <c r="CQ1251" s="182">
        <v>51.364387347718321</v>
      </c>
      <c r="CR1251" s="182">
        <v>62.684711365064778</v>
      </c>
      <c r="CS1251" s="182">
        <v>77.092573554833123</v>
      </c>
      <c r="CT1251" s="182">
        <v>88.857432490653551</v>
      </c>
      <c r="CU1251" s="182">
        <v>36.102420631725742</v>
      </c>
      <c r="CV1251" s="182">
        <v>32.269944590336429</v>
      </c>
      <c r="CW1251" s="182">
        <v>28.437468548947106</v>
      </c>
      <c r="CX1251" s="182">
        <v>26.144773183580579</v>
      </c>
      <c r="CY1251" s="182">
        <v>22.472863264158192</v>
      </c>
      <c r="CZ1251" s="182">
        <v>20.918234891199031</v>
      </c>
      <c r="DA1251" s="182">
        <v>19.001420009840839</v>
      </c>
      <c r="DB1251" s="182">
        <v>26.127062603144182</v>
      </c>
      <c r="DC1251" s="182">
        <v>31.720370363409607</v>
      </c>
      <c r="DD1251" s="182">
        <v>38.924301458293762</v>
      </c>
      <c r="DE1251" s="182">
        <v>44.584463466966987</v>
      </c>
      <c r="DF1251" s="182">
        <v>11.31937490088783</v>
      </c>
      <c r="DG1251" s="182">
        <v>18.721177172321287</v>
      </c>
      <c r="DH1251" s="182">
        <v>17.077845083333251</v>
      </c>
      <c r="DI1251" s="182">
        <v>15.577341346234579</v>
      </c>
      <c r="DJ1251" s="182">
        <v>13.957778692887491</v>
      </c>
      <c r="DK1251" s="182">
        <v>24.017591026614731</v>
      </c>
      <c r="DL1251" s="182">
        <v>22.226741900338588</v>
      </c>
      <c r="DM1251" s="182">
        <v>20.686756246295332</v>
      </c>
      <c r="DN1251" s="182">
        <v>19.043019536031888</v>
      </c>
      <c r="DO1251" s="182">
        <v>20.575173104402605</v>
      </c>
      <c r="DP1251" s="182">
        <v>19.082604739555286</v>
      </c>
      <c r="DQ1251" s="182">
        <v>17.397929065267082</v>
      </c>
      <c r="DR1251" s="182">
        <v>17.585786167615563</v>
      </c>
      <c r="DS1251" s="182">
        <v>15.88319305687453</v>
      </c>
      <c r="DT1251" s="182">
        <v>14.251942530899436</v>
      </c>
      <c r="DU1251" s="182">
        <v>31.955813687399431</v>
      </c>
      <c r="DV1251" s="182">
        <v>29.982750879506941</v>
      </c>
      <c r="DW1251" s="182">
        <v>28.142991962919499</v>
      </c>
      <c r="DX1251" s="182">
        <v>25.793383157085817</v>
      </c>
      <c r="DY1251" s="182">
        <v>28.009688071614423</v>
      </c>
      <c r="DZ1251" s="182">
        <v>26.169929155026999</v>
      </c>
      <c r="EA1251" s="182">
        <v>24.111444660126356</v>
      </c>
      <c r="EB1251" s="182">
        <v>24.538218792364933</v>
      </c>
      <c r="EC1251" s="182">
        <v>22.432178675742929</v>
      </c>
      <c r="ED1251" s="182">
        <v>20.739883069837312</v>
      </c>
      <c r="EE1251" s="182">
        <v>26.03662526372192</v>
      </c>
      <c r="EF1251" s="182">
        <v>24.42663565047221</v>
      </c>
      <c r="EG1251" s="182">
        <v>22.320595533850202</v>
      </c>
      <c r="EH1251" s="182">
        <v>22.747369666088783</v>
      </c>
      <c r="EI1251" s="182">
        <v>20.780609879806953</v>
      </c>
      <c r="EJ1251" s="182">
        <v>19.136405738479496</v>
      </c>
      <c r="EK1251" s="182">
        <v>21.207384012045537</v>
      </c>
      <c r="EL1251" s="182">
        <v>19.284446315377256</v>
      </c>
      <c r="EM1251" s="182">
        <v>17.639587166539769</v>
      </c>
      <c r="EN1251" s="182">
        <v>15.915273510471604</v>
      </c>
      <c r="EO1251" s="180">
        <v>34.290323024206266</v>
      </c>
      <c r="EP1251" s="182">
        <v>32.433071040317927</v>
      </c>
      <c r="EQ1251" s="182">
        <v>30.457846982816935</v>
      </c>
      <c r="ER1251" s="182">
        <v>28.600594998928599</v>
      </c>
      <c r="ES1251" s="182">
        <v>22.927582439722663</v>
      </c>
      <c r="ET1251" s="182">
        <v>20.955055413403464</v>
      </c>
      <c r="EU1251" s="182">
        <v>19.441933088449527</v>
      </c>
      <c r="EV1251" s="182">
        <v>26.635206779624763</v>
      </c>
      <c r="EW1251" s="182">
        <v>34.159994316906868</v>
      </c>
      <c r="EX1251" s="182">
        <v>12.276040811977403</v>
      </c>
      <c r="EY1251" s="182">
        <v>18.384147838241208</v>
      </c>
      <c r="EZ1251" s="182">
        <v>21.216960805479349</v>
      </c>
      <c r="FA1251" s="182">
        <v>25.481821335308233</v>
      </c>
    </row>
    <row r="1252" spans="1:157" ht="15" x14ac:dyDescent="0.35">
      <c r="A1252" s="87"/>
      <c r="B1252" s="88"/>
      <c r="C1252" s="89"/>
      <c r="D1252" s="89"/>
      <c r="E1252" s="89"/>
      <c r="F1252" s="89"/>
      <c r="G1252" s="89"/>
      <c r="H1252" s="193"/>
      <c r="I1252" s="95"/>
      <c r="J1252" s="95"/>
      <c r="K1252" s="95"/>
      <c r="L1252" s="95"/>
      <c r="M1252" s="95"/>
      <c r="N1252" s="95"/>
      <c r="O1252" s="95"/>
      <c r="P1252" s="95"/>
      <c r="Q1252" s="95"/>
      <c r="R1252" s="95"/>
      <c r="S1252" s="95"/>
      <c r="T1252" s="95"/>
      <c r="U1252" s="95"/>
      <c r="V1252" s="95"/>
      <c r="W1252" s="95"/>
      <c r="X1252" s="95"/>
      <c r="Y1252" s="95"/>
      <c r="Z1252" s="95"/>
      <c r="AA1252" s="95"/>
      <c r="AB1252" s="95"/>
      <c r="AC1252" s="95"/>
      <c r="AD1252" s="95"/>
      <c r="AE1252" s="95"/>
      <c r="AF1252" s="95"/>
      <c r="AG1252" s="95"/>
      <c r="AH1252" s="95"/>
      <c r="AI1252" s="95"/>
      <c r="AJ1252" s="95"/>
      <c r="AK1252" s="95" t="s">
        <v>630</v>
      </c>
      <c r="AL1252" s="95" t="s">
        <v>630</v>
      </c>
      <c r="AM1252" s="95" t="s">
        <v>630</v>
      </c>
      <c r="AN1252" s="95" t="s">
        <v>630</v>
      </c>
      <c r="AO1252" s="95" t="s">
        <v>630</v>
      </c>
      <c r="AP1252" s="95" t="s">
        <v>630</v>
      </c>
      <c r="AQ1252" s="95" t="s">
        <v>630</v>
      </c>
      <c r="AR1252" s="95" t="s">
        <v>630</v>
      </c>
      <c r="AS1252" s="95" t="s">
        <v>630</v>
      </c>
      <c r="AT1252" s="95" t="s">
        <v>630</v>
      </c>
      <c r="AU1252" s="95" t="s">
        <v>630</v>
      </c>
      <c r="AV1252" s="95" t="s">
        <v>630</v>
      </c>
      <c r="AW1252" s="95" t="s">
        <v>630</v>
      </c>
      <c r="AX1252" s="95" t="s">
        <v>630</v>
      </c>
      <c r="AY1252" s="95" t="s">
        <v>630</v>
      </c>
      <c r="AZ1252" s="95" t="s">
        <v>630</v>
      </c>
      <c r="BA1252" s="95" t="s">
        <v>630</v>
      </c>
      <c r="BB1252" s="95" t="s">
        <v>630</v>
      </c>
      <c r="BC1252" s="95" t="s">
        <v>630</v>
      </c>
      <c r="BD1252" s="95" t="s">
        <v>630</v>
      </c>
      <c r="BE1252" s="95" t="s">
        <v>630</v>
      </c>
      <c r="BF1252" s="95" t="s">
        <v>630</v>
      </c>
      <c r="BG1252" s="95" t="s">
        <v>630</v>
      </c>
      <c r="BH1252" s="95" t="s">
        <v>630</v>
      </c>
      <c r="BI1252" s="95" t="s">
        <v>630</v>
      </c>
      <c r="BJ1252" s="95" t="s">
        <v>630</v>
      </c>
      <c r="BK1252" s="95" t="s">
        <v>630</v>
      </c>
      <c r="BL1252" s="95" t="s">
        <v>630</v>
      </c>
      <c r="BM1252" s="95" t="s">
        <v>630</v>
      </c>
      <c r="BN1252" s="95" t="s">
        <v>630</v>
      </c>
      <c r="BO1252" s="95" t="s">
        <v>630</v>
      </c>
      <c r="BP1252" s="95" t="s">
        <v>630</v>
      </c>
      <c r="BQ1252" s="95" t="s">
        <v>630</v>
      </c>
      <c r="BR1252" s="95" t="s">
        <v>630</v>
      </c>
      <c r="BS1252" s="95" t="s">
        <v>630</v>
      </c>
      <c r="BT1252" s="89"/>
      <c r="BU1252" s="89"/>
      <c r="BV1252" s="89"/>
      <c r="BW1252" s="89"/>
      <c r="BX1252" s="89"/>
      <c r="BY1252" s="94"/>
      <c r="BZ1252" s="95"/>
      <c r="CA1252" s="95"/>
      <c r="CB1252" s="95" t="s">
        <v>630</v>
      </c>
      <c r="CC1252" s="95" t="s">
        <v>630</v>
      </c>
      <c r="CD1252" s="95" t="s">
        <v>630</v>
      </c>
      <c r="CE1252" s="95" t="s">
        <v>630</v>
      </c>
      <c r="CF1252" s="95" t="s">
        <v>630</v>
      </c>
      <c r="CG1252" s="95" t="s">
        <v>630</v>
      </c>
      <c r="CH1252" s="95" t="s">
        <v>630</v>
      </c>
      <c r="CI1252" s="95" t="s">
        <v>630</v>
      </c>
      <c r="CJ1252" s="95"/>
      <c r="CK1252" s="95"/>
      <c r="CL1252" s="95"/>
      <c r="CM1252" s="95"/>
      <c r="CN1252" s="95"/>
      <c r="CO1252" s="95"/>
      <c r="CP1252" s="95"/>
      <c r="CQ1252" s="95"/>
      <c r="CR1252" s="95"/>
      <c r="CS1252" s="95"/>
      <c r="CT1252" s="95"/>
      <c r="CU1252" s="95" t="s">
        <v>631</v>
      </c>
      <c r="CV1252" s="95" t="s">
        <v>631</v>
      </c>
      <c r="CW1252" s="95" t="s">
        <v>631</v>
      </c>
      <c r="CX1252" s="95" t="s">
        <v>631</v>
      </c>
      <c r="CY1252" s="95" t="s">
        <v>631</v>
      </c>
      <c r="CZ1252" s="95" t="s">
        <v>631</v>
      </c>
      <c r="DA1252" s="95" t="s">
        <v>631</v>
      </c>
      <c r="DB1252" s="95" t="s">
        <v>631</v>
      </c>
      <c r="DC1252" s="95" t="s">
        <v>631</v>
      </c>
      <c r="DD1252" s="95" t="s">
        <v>631</v>
      </c>
      <c r="DE1252" s="95" t="s">
        <v>631</v>
      </c>
      <c r="DF1252" s="95" t="s">
        <v>631</v>
      </c>
      <c r="DG1252" s="95" t="s">
        <v>631</v>
      </c>
      <c r="DH1252" s="95" t="s">
        <v>631</v>
      </c>
      <c r="DI1252" s="95" t="s">
        <v>631</v>
      </c>
      <c r="DJ1252" s="95" t="s">
        <v>631</v>
      </c>
      <c r="DK1252" s="95" t="s">
        <v>631</v>
      </c>
      <c r="DL1252" s="95" t="s">
        <v>631</v>
      </c>
      <c r="DM1252" s="95" t="s">
        <v>631</v>
      </c>
      <c r="DN1252" s="95" t="s">
        <v>631</v>
      </c>
      <c r="DO1252" s="95" t="s">
        <v>631</v>
      </c>
      <c r="DP1252" s="95" t="s">
        <v>631</v>
      </c>
      <c r="DQ1252" s="95" t="s">
        <v>631</v>
      </c>
      <c r="DR1252" s="95" t="s">
        <v>631</v>
      </c>
      <c r="DS1252" s="95" t="s">
        <v>631</v>
      </c>
      <c r="DT1252" s="95" t="s">
        <v>631</v>
      </c>
      <c r="DU1252" s="95" t="s">
        <v>631</v>
      </c>
      <c r="DV1252" s="95" t="s">
        <v>631</v>
      </c>
      <c r="DW1252" s="95" t="s">
        <v>631</v>
      </c>
      <c r="DX1252" s="95" t="s">
        <v>631</v>
      </c>
      <c r="DY1252" s="95" t="s">
        <v>631</v>
      </c>
      <c r="DZ1252" s="95" t="s">
        <v>631</v>
      </c>
      <c r="EA1252" s="95" t="s">
        <v>631</v>
      </c>
      <c r="EB1252" s="95" t="s">
        <v>631</v>
      </c>
      <c r="EC1252" s="95" t="s">
        <v>631</v>
      </c>
      <c r="ED1252" s="95" t="s">
        <v>631</v>
      </c>
      <c r="EE1252" s="95" t="s">
        <v>631</v>
      </c>
      <c r="EF1252" s="95" t="s">
        <v>631</v>
      </c>
      <c r="EG1252" s="95" t="s">
        <v>631</v>
      </c>
      <c r="EH1252" s="95" t="s">
        <v>631</v>
      </c>
      <c r="EI1252" s="95" t="s">
        <v>631</v>
      </c>
      <c r="EJ1252" s="95" t="s">
        <v>631</v>
      </c>
      <c r="EK1252" s="95" t="s">
        <v>631</v>
      </c>
      <c r="EL1252" s="95" t="s">
        <v>631</v>
      </c>
      <c r="EM1252" s="95" t="s">
        <v>631</v>
      </c>
      <c r="EN1252" s="95" t="s">
        <v>631</v>
      </c>
      <c r="EO1252" s="89" t="s">
        <v>631</v>
      </c>
      <c r="EP1252" s="95" t="s">
        <v>631</v>
      </c>
      <c r="EQ1252" s="95" t="s">
        <v>631</v>
      </c>
      <c r="ER1252" s="95" t="s">
        <v>631</v>
      </c>
      <c r="ES1252" s="95" t="s">
        <v>631</v>
      </c>
      <c r="ET1252" s="95" t="s">
        <v>631</v>
      </c>
      <c r="EU1252" s="95" t="s">
        <v>631</v>
      </c>
      <c r="EV1252" s="95" t="s">
        <v>631</v>
      </c>
      <c r="EW1252" s="95" t="s">
        <v>631</v>
      </c>
      <c r="EX1252" s="95" t="s">
        <v>631</v>
      </c>
      <c r="EY1252" s="95" t="s">
        <v>631</v>
      </c>
      <c r="EZ1252" s="95" t="s">
        <v>631</v>
      </c>
      <c r="FA1252" s="95" t="s">
        <v>631</v>
      </c>
    </row>
    <row r="1253" spans="1:157" ht="15" x14ac:dyDescent="0.35">
      <c r="A1253" s="87" t="s">
        <v>632</v>
      </c>
      <c r="B1253" s="96">
        <v>2039.404865267051</v>
      </c>
      <c r="C1253" s="97">
        <v>4764.8306854631073</v>
      </c>
      <c r="D1253" s="97">
        <v>4211.1071967249318</v>
      </c>
      <c r="E1253" s="97">
        <v>3713.212734857439</v>
      </c>
      <c r="F1253" s="97">
        <v>3173.3969691802672</v>
      </c>
      <c r="G1253" s="97">
        <v>6819.1421955510805</v>
      </c>
      <c r="H1253" s="194">
        <v>6114.4205697341376</v>
      </c>
      <c r="I1253" s="99">
        <v>5520.1325022216834</v>
      </c>
      <c r="J1253" s="99">
        <v>4950.6651674962468</v>
      </c>
      <c r="K1253" s="99">
        <v>5471.8203630238213</v>
      </c>
      <c r="L1253" s="99">
        <v>4955.583794315181</v>
      </c>
      <c r="M1253" s="99">
        <v>4392.0132842013845</v>
      </c>
      <c r="N1253" s="99">
        <v>4442.4753275129397</v>
      </c>
      <c r="O1253" s="99">
        <v>3910.1299206150397</v>
      </c>
      <c r="P1253" s="99">
        <v>3295.3525840017269</v>
      </c>
      <c r="Q1253" s="99">
        <v>10171.608699552467</v>
      </c>
      <c r="R1253" s="99">
        <v>9477.8513510364937</v>
      </c>
      <c r="S1253" s="99">
        <v>8836.4137720876461</v>
      </c>
      <c r="T1253" s="99">
        <v>7953.2065155005102</v>
      </c>
      <c r="U1253" s="99">
        <v>8784.0940025205218</v>
      </c>
      <c r="V1253" s="99">
        <v>8084.086225466589</v>
      </c>
      <c r="W1253" s="99">
        <v>7259.4491669845338</v>
      </c>
      <c r="X1253" s="99">
        <v>7442.6486465177431</v>
      </c>
      <c r="Y1253" s="99">
        <v>6618.0115880356889</v>
      </c>
      <c r="Z1253" s="99">
        <v>5930.3121813110529</v>
      </c>
      <c r="AA1253" s="99">
        <v>8031.7664558994657</v>
      </c>
      <c r="AB1253" s="99">
        <v>7390.3288769506153</v>
      </c>
      <c r="AC1253" s="99">
        <v>6565.691818468561</v>
      </c>
      <c r="AD1253" s="99">
        <v>6748.8912980017667</v>
      </c>
      <c r="AE1253" s="99">
        <v>5943.2547503598071</v>
      </c>
      <c r="AF1253" s="99">
        <v>5348.1014112483435</v>
      </c>
      <c r="AG1253" s="99">
        <v>6096.6034134730371</v>
      </c>
      <c r="AH1253" s="99">
        <v>5396.9413522000259</v>
      </c>
      <c r="AI1253" s="99">
        <v>4826.231033421006</v>
      </c>
      <c r="AJ1253" s="99">
        <v>4288.6600024373674</v>
      </c>
      <c r="AK1253" s="99">
        <v>3242.6673385896788</v>
      </c>
      <c r="AL1253" s="99">
        <v>5456.3072325626681</v>
      </c>
      <c r="AM1253" s="99">
        <v>4906.9902622857617</v>
      </c>
      <c r="AN1253" s="99">
        <v>4404.2226396820724</v>
      </c>
      <c r="AO1253" s="99">
        <v>3837.4208423421528</v>
      </c>
      <c r="AP1253" s="99">
        <v>7288.2681489636198</v>
      </c>
      <c r="AQ1253" s="99">
        <v>6723.7951233255035</v>
      </c>
      <c r="AR1253" s="99">
        <v>6201.924745498166</v>
      </c>
      <c r="AS1253" s="99">
        <v>5604.5851344977009</v>
      </c>
      <c r="AT1253" s="99">
        <v>6159.3576449603715</v>
      </c>
      <c r="AU1253" s="99">
        <v>5610.8579749115888</v>
      </c>
      <c r="AV1253" s="99">
        <v>5051.3638072945951</v>
      </c>
      <c r="AW1253" s="99">
        <v>5098.8720525148065</v>
      </c>
      <c r="AX1253" s="99">
        <v>4543.7230239547089</v>
      </c>
      <c r="AY1253" s="99">
        <v>3979.8933718636126</v>
      </c>
      <c r="AZ1253" s="99">
        <v>10380.830463357584</v>
      </c>
      <c r="BA1253" s="99">
        <v>9686.3123549794236</v>
      </c>
      <c r="BB1253" s="99">
        <v>9038.7172163406485</v>
      </c>
      <c r="BC1253" s="99">
        <v>8246.2795181017755</v>
      </c>
      <c r="BD1253" s="99">
        <v>8991.794246601261</v>
      </c>
      <c r="BE1253" s="99">
        <v>8406.25342298326</v>
      </c>
      <c r="BF1253" s="99">
        <v>7664.9273019323109</v>
      </c>
      <c r="BG1253" s="99">
        <v>7815.1517964802943</v>
      </c>
      <c r="BH1253" s="99">
        <v>7128.2150514976674</v>
      </c>
      <c r="BI1253" s="99">
        <v>6549.2246311068739</v>
      </c>
      <c r="BJ1253" s="99">
        <v>8366.9761570370229</v>
      </c>
      <c r="BK1253" s="99">
        <v>7775.8745305340553</v>
      </c>
      <c r="BL1253" s="99">
        <v>7090.0387600698914</v>
      </c>
      <c r="BM1253" s="99">
        <v>7233.7995803108288</v>
      </c>
      <c r="BN1253" s="99">
        <v>6563.158622747108</v>
      </c>
      <c r="BO1253" s="99">
        <v>5970.1527853976595</v>
      </c>
      <c r="BP1253" s="99">
        <v>6709.1721994381041</v>
      </c>
      <c r="BQ1253" s="99">
        <v>6022.2630684656697</v>
      </c>
      <c r="BR1253" s="99">
        <v>5436.9657104434827</v>
      </c>
      <c r="BS1253" s="99">
        <v>4884.2516032585308</v>
      </c>
      <c r="BT1253" s="97">
        <v>11052.496130294518</v>
      </c>
      <c r="BU1253" s="97">
        <v>10404.90099165575</v>
      </c>
      <c r="BV1253" s="97">
        <v>9710.3828832775871</v>
      </c>
      <c r="BW1253" s="97">
        <v>9062.7877446388138</v>
      </c>
      <c r="BX1253" s="97">
        <v>6835.0419998633433</v>
      </c>
      <c r="BY1253" s="98">
        <v>6060.7108377387704</v>
      </c>
      <c r="BZ1253" s="99">
        <v>5505.6582379120837</v>
      </c>
      <c r="CA1253" s="99">
        <v>8314.2418884415274</v>
      </c>
      <c r="CB1253" s="99">
        <v>11321.103115288262</v>
      </c>
      <c r="CC1253" s="99">
        <v>10673.507976649493</v>
      </c>
      <c r="CD1253" s="99">
        <v>9978.9898682713319</v>
      </c>
      <c r="CE1253" s="99">
        <v>9331.3947296325587</v>
      </c>
      <c r="CF1253" s="99">
        <v>7415.2135097950559</v>
      </c>
      <c r="CG1253" s="99">
        <v>6740.2488728250983</v>
      </c>
      <c r="CH1253" s="99">
        <v>6213.3687355023139</v>
      </c>
      <c r="CI1253" s="99">
        <v>8702.4168772350513</v>
      </c>
      <c r="CJ1253" s="99">
        <v>12556.949288570968</v>
      </c>
      <c r="CK1253" s="99">
        <v>11214.836041554032</v>
      </c>
      <c r="CL1253" s="99">
        <v>9872.7227945370996</v>
      </c>
      <c r="CM1253" s="99">
        <v>9045.6604948836411</v>
      </c>
      <c r="CN1253" s="99">
        <v>7512.4328584863297</v>
      </c>
      <c r="CO1253" s="99">
        <v>6864.8377198475609</v>
      </c>
      <c r="CP1253" s="99">
        <v>6147.4441933516127</v>
      </c>
      <c r="CQ1253" s="99">
        <v>9040.1321731984244</v>
      </c>
      <c r="CR1253" s="99">
        <v>11032.509200251401</v>
      </c>
      <c r="CS1253" s="99">
        <v>13568.29294565063</v>
      </c>
      <c r="CT1253" s="99">
        <v>15638.908118355024</v>
      </c>
      <c r="CU1253" s="99">
        <v>12708.052062367462</v>
      </c>
      <c r="CV1253" s="99">
        <v>11359.020495798424</v>
      </c>
      <c r="CW1253" s="99">
        <v>10009.988929229381</v>
      </c>
      <c r="CX1253" s="99">
        <v>9202.9601606203632</v>
      </c>
      <c r="CY1253" s="99">
        <v>7910.4478689836833</v>
      </c>
      <c r="CZ1253" s="99">
        <v>7363.2186817020593</v>
      </c>
      <c r="DA1253" s="99">
        <v>6688.4998434639747</v>
      </c>
      <c r="DB1253" s="99">
        <v>9196.7260363067526</v>
      </c>
      <c r="DC1253" s="99">
        <v>11165.570367920182</v>
      </c>
      <c r="DD1253" s="99">
        <v>13701.354113319403</v>
      </c>
      <c r="DE1253" s="99">
        <v>15693.73114037238</v>
      </c>
      <c r="DF1253" s="99">
        <v>3984.4199651125164</v>
      </c>
      <c r="DG1253" s="99">
        <v>6589.8543646570934</v>
      </c>
      <c r="DH1253" s="99">
        <v>6011.4014693333047</v>
      </c>
      <c r="DI1253" s="99">
        <v>5483.224153874572</v>
      </c>
      <c r="DJ1253" s="99">
        <v>4913.1380998963969</v>
      </c>
      <c r="DK1253" s="99">
        <v>8454.1920413683856</v>
      </c>
      <c r="DL1253" s="99">
        <v>7823.8131489191828</v>
      </c>
      <c r="DM1253" s="99">
        <v>7281.7381986959563</v>
      </c>
      <c r="DN1253" s="99">
        <v>6703.142876683225</v>
      </c>
      <c r="DO1253" s="99">
        <v>7242.4609327497174</v>
      </c>
      <c r="DP1253" s="99">
        <v>6717.076868323461</v>
      </c>
      <c r="DQ1253" s="99">
        <v>6124.0710309740125</v>
      </c>
      <c r="DR1253" s="99">
        <v>6190.1967310006776</v>
      </c>
      <c r="DS1253" s="99">
        <v>5590.8839560198348</v>
      </c>
      <c r="DT1253" s="99">
        <v>5016.6837708766016</v>
      </c>
      <c r="DU1253" s="99">
        <v>11248.4464179646</v>
      </c>
      <c r="DV1253" s="99">
        <v>10553.928309586443</v>
      </c>
      <c r="DW1253" s="99">
        <v>9906.3331709476643</v>
      </c>
      <c r="DX1253" s="99">
        <v>9079.2708712942076</v>
      </c>
      <c r="DY1253" s="99">
        <v>9859.4102012082767</v>
      </c>
      <c r="DZ1253" s="99">
        <v>9211.8150625695034</v>
      </c>
      <c r="EA1253" s="99">
        <v>8487.2285203644769</v>
      </c>
      <c r="EB1253" s="99">
        <v>8637.4530149124566</v>
      </c>
      <c r="EC1253" s="99">
        <v>7896.1268938615103</v>
      </c>
      <c r="ED1253" s="99">
        <v>7300.438840582734</v>
      </c>
      <c r="EE1253" s="99">
        <v>9164.8920928301159</v>
      </c>
      <c r="EF1253" s="99">
        <v>8598.1757489662177</v>
      </c>
      <c r="EG1253" s="99">
        <v>7856.8496279152714</v>
      </c>
      <c r="EH1253" s="99">
        <v>8007.074122463252</v>
      </c>
      <c r="EI1253" s="99">
        <v>7314.7746776920476</v>
      </c>
      <c r="EJ1253" s="99">
        <v>6736.0148199447822</v>
      </c>
      <c r="EK1253" s="99">
        <v>7464.9991722400291</v>
      </c>
      <c r="EL1253" s="99">
        <v>6788.1251030127942</v>
      </c>
      <c r="EM1253" s="99">
        <v>6209.1346826219988</v>
      </c>
      <c r="EN1253" s="99">
        <v>5602.1762756860044</v>
      </c>
      <c r="EO1253" s="97">
        <v>12070.193704520605</v>
      </c>
      <c r="EP1253" s="99">
        <v>11416.44100619191</v>
      </c>
      <c r="EQ1253" s="99">
        <v>10721.162137951562</v>
      </c>
      <c r="ER1253" s="99">
        <v>10067.409439622867</v>
      </c>
      <c r="ES1253" s="99">
        <v>8070.5090187823771</v>
      </c>
      <c r="ET1253" s="99">
        <v>7376.1795055180191</v>
      </c>
      <c r="EU1253" s="99">
        <v>6843.5604471342331</v>
      </c>
      <c r="EV1253" s="99">
        <v>9375.5927864279165</v>
      </c>
      <c r="EW1253" s="99">
        <v>12024.317999551218</v>
      </c>
      <c r="EX1253" s="99">
        <v>4321.166365816046</v>
      </c>
      <c r="EY1253" s="99">
        <v>6471.2200390609059</v>
      </c>
      <c r="EZ1253" s="99">
        <v>7468.3702035287306</v>
      </c>
      <c r="FA1253" s="99">
        <v>8969.6011100284977</v>
      </c>
    </row>
    <row r="1254" spans="1:157" ht="15.6" thickBot="1" x14ac:dyDescent="0.4">
      <c r="A1254" s="100" t="s">
        <v>633</v>
      </c>
      <c r="B1254" s="101">
        <v>24472.858383204613</v>
      </c>
      <c r="C1254" s="102">
        <v>57177.968225557284</v>
      </c>
      <c r="D1254" s="102">
        <v>50533.286360699181</v>
      </c>
      <c r="E1254" s="102">
        <v>44558.552818289267</v>
      </c>
      <c r="F1254" s="102">
        <v>38080.763630163208</v>
      </c>
      <c r="G1254" s="102">
        <v>81829.706346612962</v>
      </c>
      <c r="H1254" s="195">
        <v>73373.046836809648</v>
      </c>
      <c r="I1254" s="104">
        <v>66241.590026660197</v>
      </c>
      <c r="J1254" s="104">
        <v>59407.982009954962</v>
      </c>
      <c r="K1254" s="104">
        <v>65661.844356285859</v>
      </c>
      <c r="L1254" s="104">
        <v>59467.005531782168</v>
      </c>
      <c r="M1254" s="104">
        <v>52704.159410416614</v>
      </c>
      <c r="N1254" s="104">
        <v>53309.703930155272</v>
      </c>
      <c r="O1254" s="104">
        <v>46921.559047380477</v>
      </c>
      <c r="P1254" s="104">
        <v>39544.231008020724</v>
      </c>
      <c r="Q1254" s="104">
        <v>122059.30439462961</v>
      </c>
      <c r="R1254" s="104">
        <v>113734.21621243792</v>
      </c>
      <c r="S1254" s="104">
        <v>106036.96526505175</v>
      </c>
      <c r="T1254" s="104">
        <v>95438.478186006119</v>
      </c>
      <c r="U1254" s="104">
        <v>105409.12803024627</v>
      </c>
      <c r="V1254" s="104">
        <v>97009.034705599071</v>
      </c>
      <c r="W1254" s="104">
        <v>87113.390003814406</v>
      </c>
      <c r="X1254" s="104">
        <v>89311.783758212914</v>
      </c>
      <c r="Y1254" s="104">
        <v>79416.139056428263</v>
      </c>
      <c r="Z1254" s="104">
        <v>71163.746175732638</v>
      </c>
      <c r="AA1254" s="104">
        <v>96381.197470793588</v>
      </c>
      <c r="AB1254" s="104">
        <v>88683.946523407387</v>
      </c>
      <c r="AC1254" s="104">
        <v>78788.301821622736</v>
      </c>
      <c r="AD1254" s="104">
        <v>80986.6955760212</v>
      </c>
      <c r="AE1254" s="104">
        <v>71319.057004317685</v>
      </c>
      <c r="AF1254" s="104">
        <v>64177.216934980126</v>
      </c>
      <c r="AG1254" s="104">
        <v>73159.240961676449</v>
      </c>
      <c r="AH1254" s="104">
        <v>64763.296226400314</v>
      </c>
      <c r="AI1254" s="104">
        <v>57914.772401052076</v>
      </c>
      <c r="AJ1254" s="104">
        <v>51463.920029248409</v>
      </c>
      <c r="AK1254" s="104">
        <v>38912.008063076144</v>
      </c>
      <c r="AL1254" s="104">
        <v>65475.686790752021</v>
      </c>
      <c r="AM1254" s="104">
        <v>58883.883147429136</v>
      </c>
      <c r="AN1254" s="104">
        <v>52850.671676184866</v>
      </c>
      <c r="AO1254" s="104">
        <v>46049.050108105832</v>
      </c>
      <c r="AP1254" s="104">
        <v>87459.217787563437</v>
      </c>
      <c r="AQ1254" s="104">
        <v>80685.541479906038</v>
      </c>
      <c r="AR1254" s="104">
        <v>74423.096945977988</v>
      </c>
      <c r="AS1254" s="104">
        <v>67255.021613972407</v>
      </c>
      <c r="AT1254" s="104">
        <v>73912.291739524459</v>
      </c>
      <c r="AU1254" s="104">
        <v>67330.295698939066</v>
      </c>
      <c r="AV1254" s="104">
        <v>60616.365687535144</v>
      </c>
      <c r="AW1254" s="104">
        <v>61186.464630177681</v>
      </c>
      <c r="AX1254" s="104">
        <v>54524.676287456503</v>
      </c>
      <c r="AY1254" s="104">
        <v>47758.720462363352</v>
      </c>
      <c r="AZ1254" s="104">
        <v>124569.96556029102</v>
      </c>
      <c r="BA1254" s="104">
        <v>116235.74825975308</v>
      </c>
      <c r="BB1254" s="104">
        <v>108464.60659608777</v>
      </c>
      <c r="BC1254" s="104">
        <v>98955.354217221306</v>
      </c>
      <c r="BD1254" s="104">
        <v>107901.53095921513</v>
      </c>
      <c r="BE1254" s="104">
        <v>100875.04107579912</v>
      </c>
      <c r="BF1254" s="104">
        <v>91979.127623187727</v>
      </c>
      <c r="BG1254" s="104">
        <v>93781.821557763527</v>
      </c>
      <c r="BH1254" s="104">
        <v>85538.580617972009</v>
      </c>
      <c r="BI1254" s="104">
        <v>78590.695573282486</v>
      </c>
      <c r="BJ1254" s="104">
        <v>100403.71388444427</v>
      </c>
      <c r="BK1254" s="104">
        <v>93310.49436640866</v>
      </c>
      <c r="BL1254" s="104">
        <v>85080.465120838693</v>
      </c>
      <c r="BM1254" s="104">
        <v>86805.594963729949</v>
      </c>
      <c r="BN1254" s="104">
        <v>78757.903472965292</v>
      </c>
      <c r="BO1254" s="104">
        <v>71641.833424771918</v>
      </c>
      <c r="BP1254" s="104">
        <v>80510.06639325725</v>
      </c>
      <c r="BQ1254" s="104">
        <v>72267.15682158804</v>
      </c>
      <c r="BR1254" s="104">
        <v>65243.588525321793</v>
      </c>
      <c r="BS1254" s="104">
        <v>58611.019239102374</v>
      </c>
      <c r="BT1254" s="102">
        <v>132629.95356353422</v>
      </c>
      <c r="BU1254" s="102">
        <v>124858.811899869</v>
      </c>
      <c r="BV1254" s="102">
        <v>116524.59459933105</v>
      </c>
      <c r="BW1254" s="102">
        <v>108753.45293566576</v>
      </c>
      <c r="BX1254" s="102">
        <v>82020.503998360116</v>
      </c>
      <c r="BY1254" s="103">
        <v>72728.530052865244</v>
      </c>
      <c r="BZ1254" s="104">
        <v>66067.898854945</v>
      </c>
      <c r="CA1254" s="104">
        <v>99770.902661298329</v>
      </c>
      <c r="CB1254" s="104">
        <v>135853.23738345914</v>
      </c>
      <c r="CC1254" s="104">
        <v>128082.09571979391</v>
      </c>
      <c r="CD1254" s="104">
        <v>119747.87841925598</v>
      </c>
      <c r="CE1254" s="104">
        <v>111976.73675559071</v>
      </c>
      <c r="CF1254" s="104">
        <v>88982.56211754067</v>
      </c>
      <c r="CG1254" s="104">
        <v>80882.986473901183</v>
      </c>
      <c r="CH1254" s="104">
        <v>74560.424826027767</v>
      </c>
      <c r="CI1254" s="104">
        <v>104429.00252682061</v>
      </c>
      <c r="CJ1254" s="104">
        <v>150683.39146285161</v>
      </c>
      <c r="CK1254" s="104">
        <v>134578.03249864839</v>
      </c>
      <c r="CL1254" s="104">
        <v>118472.6735344452</v>
      </c>
      <c r="CM1254" s="104">
        <v>108547.9259386037</v>
      </c>
      <c r="CN1254" s="104">
        <v>90149.19430183596</v>
      </c>
      <c r="CO1254" s="104">
        <v>82378.052638170731</v>
      </c>
      <c r="CP1254" s="104">
        <v>73769.330320219349</v>
      </c>
      <c r="CQ1254" s="104">
        <v>108481.58607838109</v>
      </c>
      <c r="CR1254" s="104">
        <v>132390.11040301682</v>
      </c>
      <c r="CS1254" s="104">
        <v>162819.51534780755</v>
      </c>
      <c r="CT1254" s="104">
        <v>187666.8974202603</v>
      </c>
      <c r="CU1254" s="104">
        <v>152496.62474840955</v>
      </c>
      <c r="CV1254" s="104">
        <v>136308.24594958109</v>
      </c>
      <c r="CW1254" s="104">
        <v>120119.86715075257</v>
      </c>
      <c r="CX1254" s="104">
        <v>110435.52192744435</v>
      </c>
      <c r="CY1254" s="104">
        <v>94925.3744278042</v>
      </c>
      <c r="CZ1254" s="104">
        <v>88358.624180424711</v>
      </c>
      <c r="DA1254" s="104">
        <v>80261.998121567696</v>
      </c>
      <c r="DB1254" s="104">
        <v>110360.71243568102</v>
      </c>
      <c r="DC1254" s="104">
        <v>133986.84441504217</v>
      </c>
      <c r="DD1254" s="104">
        <v>164416.24935983284</v>
      </c>
      <c r="DE1254" s="104">
        <v>188324.77368446856</v>
      </c>
      <c r="DF1254" s="104">
        <v>47813.039581350196</v>
      </c>
      <c r="DG1254" s="104">
        <v>79078.252375885117</v>
      </c>
      <c r="DH1254" s="104">
        <v>72136.817631999656</v>
      </c>
      <c r="DI1254" s="104">
        <v>65798.689846494861</v>
      </c>
      <c r="DJ1254" s="104">
        <v>58957.657198756759</v>
      </c>
      <c r="DK1254" s="104">
        <v>101450.30449642063</v>
      </c>
      <c r="DL1254" s="104">
        <v>93885.75778703019</v>
      </c>
      <c r="DM1254" s="104">
        <v>87380.858384351479</v>
      </c>
      <c r="DN1254" s="104">
        <v>80437.7145201987</v>
      </c>
      <c r="DO1254" s="104">
        <v>86909.531192996612</v>
      </c>
      <c r="DP1254" s="104">
        <v>80604.922419881535</v>
      </c>
      <c r="DQ1254" s="104">
        <v>73488.852371688146</v>
      </c>
      <c r="DR1254" s="104">
        <v>74282.360772008135</v>
      </c>
      <c r="DS1254" s="104">
        <v>67090.607472238014</v>
      </c>
      <c r="DT1254" s="104">
        <v>60200.205250519219</v>
      </c>
      <c r="DU1254" s="104">
        <v>134981.35701557519</v>
      </c>
      <c r="DV1254" s="104">
        <v>126647.13971503731</v>
      </c>
      <c r="DW1254" s="104">
        <v>118875.99805137198</v>
      </c>
      <c r="DX1254" s="104">
        <v>108951.25045553049</v>
      </c>
      <c r="DY1254" s="104">
        <v>118312.92241449932</v>
      </c>
      <c r="DZ1254" s="104">
        <v>110541.78075083403</v>
      </c>
      <c r="EA1254" s="104">
        <v>101846.74224437372</v>
      </c>
      <c r="EB1254" s="104">
        <v>103649.43617894949</v>
      </c>
      <c r="EC1254" s="104">
        <v>94753.522726338124</v>
      </c>
      <c r="ED1254" s="104">
        <v>87605.266086992808</v>
      </c>
      <c r="EE1254" s="104">
        <v>109978.70511396139</v>
      </c>
      <c r="EF1254" s="104">
        <v>103178.10898759461</v>
      </c>
      <c r="EG1254" s="104">
        <v>94282.195534983257</v>
      </c>
      <c r="EH1254" s="104">
        <v>96084.889469559028</v>
      </c>
      <c r="EI1254" s="104">
        <v>87777.296132304575</v>
      </c>
      <c r="EJ1254" s="104">
        <v>80832.177839337382</v>
      </c>
      <c r="EK1254" s="104">
        <v>89579.990066880346</v>
      </c>
      <c r="EL1254" s="104">
        <v>81457.501236153534</v>
      </c>
      <c r="EM1254" s="104">
        <v>74509.616191463982</v>
      </c>
      <c r="EN1254" s="104">
        <v>67226.115308232052</v>
      </c>
      <c r="EO1254" s="102">
        <v>144842.32445424725</v>
      </c>
      <c r="EP1254" s="104">
        <v>136997.29207430291</v>
      </c>
      <c r="EQ1254" s="104">
        <v>128653.94565541873</v>
      </c>
      <c r="ER1254" s="104">
        <v>120808.91327547439</v>
      </c>
      <c r="ES1254" s="104">
        <v>96846.108225388525</v>
      </c>
      <c r="ET1254" s="104">
        <v>88514.15406621623</v>
      </c>
      <c r="EU1254" s="104">
        <v>82122.725365610793</v>
      </c>
      <c r="EV1254" s="104">
        <v>112507.11343713501</v>
      </c>
      <c r="EW1254" s="104">
        <v>144291.81599461462</v>
      </c>
      <c r="EX1254" s="104">
        <v>51853.996389792548</v>
      </c>
      <c r="EY1254" s="104">
        <v>77654.640468730868</v>
      </c>
      <c r="EZ1254" s="104">
        <v>89620.442442344764</v>
      </c>
      <c r="FA1254" s="104">
        <v>107635.21332034198</v>
      </c>
    </row>
    <row r="1255" spans="1:157" ht="29.4" thickBot="1" x14ac:dyDescent="0.3">
      <c r="A1255" s="165" t="s">
        <v>634</v>
      </c>
      <c r="B1255" s="166">
        <v>51.853725846584361</v>
      </c>
      <c r="C1255" s="167">
        <v>151.70511658625455</v>
      </c>
      <c r="D1255" s="167">
        <v>123.12602535987158</v>
      </c>
      <c r="E1255" s="167">
        <v>105.25683174409184</v>
      </c>
      <c r="F1255" s="167">
        <v>89.387075436614026</v>
      </c>
      <c r="G1255" s="168">
        <v>261.36026130458123</v>
      </c>
      <c r="H1255" s="203">
        <v>232.74976195888618</v>
      </c>
      <c r="I1255" s="167">
        <v>206.52210243945231</v>
      </c>
      <c r="J1255" s="167">
        <v>172.57692717259201</v>
      </c>
      <c r="K1255" s="167">
        <v>204.13926261319105</v>
      </c>
      <c r="L1255" s="167">
        <v>177.91160309375738</v>
      </c>
      <c r="M1255" s="168">
        <v>143.96642782689699</v>
      </c>
      <c r="N1255" s="167">
        <v>151.68394357432348</v>
      </c>
      <c r="O1255" s="167">
        <v>119.02761213831512</v>
      </c>
      <c r="P1255" s="167">
        <v>105.65218815903961</v>
      </c>
      <c r="Q1255" s="167">
        <v>411.16636925223395</v>
      </c>
      <c r="R1255" s="167">
        <v>382.52446178722687</v>
      </c>
      <c r="S1255" s="168">
        <v>356.042586214837</v>
      </c>
      <c r="T1255" s="167">
        <v>321.99728439312247</v>
      </c>
      <c r="U1255" s="167">
        <v>353.88255432221962</v>
      </c>
      <c r="V1255" s="167">
        <v>327.40067874982969</v>
      </c>
      <c r="W1255" s="167">
        <v>293.35537692811522</v>
      </c>
      <c r="X1255" s="167">
        <v>300.91880317743994</v>
      </c>
      <c r="Y1255" s="168">
        <v>266.87350135572541</v>
      </c>
      <c r="Z1255" s="167">
        <v>232.82819953401085</v>
      </c>
      <c r="AA1255" s="167">
        <v>325.24064685721248</v>
      </c>
      <c r="AB1255" s="167">
        <v>298.75877128482261</v>
      </c>
      <c r="AC1255" s="167">
        <v>264.71346946310814</v>
      </c>
      <c r="AD1255" s="167">
        <v>272.27689571243269</v>
      </c>
      <c r="AE1255" s="168">
        <v>238.23159389071824</v>
      </c>
      <c r="AF1255" s="167">
        <v>204.18629206900371</v>
      </c>
      <c r="AG1255" s="167">
        <v>245.79502014004282</v>
      </c>
      <c r="AH1255" s="167">
        <v>211.74971831832838</v>
      </c>
      <c r="AI1255" s="167">
        <v>177.70441649661387</v>
      </c>
      <c r="AJ1255" s="167">
        <v>142.95110320805912</v>
      </c>
      <c r="AK1255" s="169">
        <v>44.213922852707746</v>
      </c>
      <c r="AL1255" s="170">
        <v>72.166809069915544</v>
      </c>
      <c r="AM1255" s="170">
        <v>67.367632144413932</v>
      </c>
      <c r="AN1255" s="170">
        <v>62.954326588549101</v>
      </c>
      <c r="AO1255" s="170">
        <v>55.436385439604379</v>
      </c>
      <c r="AP1255" s="170">
        <v>94.531809030823752</v>
      </c>
      <c r="AQ1255" s="169">
        <v>89.979207517487012</v>
      </c>
      <c r="AR1255" s="170">
        <v>85.769372072461039</v>
      </c>
      <c r="AS1255" s="170">
        <v>79.083838171077176</v>
      </c>
      <c r="AT1255" s="170">
        <v>85.425990849364922</v>
      </c>
      <c r="AU1255" s="170">
        <v>81.676982217935802</v>
      </c>
      <c r="AV1255" s="170">
        <v>74.336523095913833</v>
      </c>
      <c r="AW1255" s="169">
        <v>77.296093706146905</v>
      </c>
      <c r="AX1255" s="170">
        <v>69.880440824952842</v>
      </c>
      <c r="AY1255" s="170">
        <v>62.261002653621787</v>
      </c>
      <c r="AZ1255" s="170">
        <v>158.17975160971571</v>
      </c>
      <c r="BA1255" s="170">
        <v>143.84309381755605</v>
      </c>
      <c r="BB1255" s="170">
        <v>130.47504800488306</v>
      </c>
      <c r="BC1255" s="169">
        <v>113.40233381659877</v>
      </c>
      <c r="BD1255" s="170">
        <v>129.5064360253964</v>
      </c>
      <c r="BE1255" s="170">
        <v>116.13839021272342</v>
      </c>
      <c r="BF1255" s="170">
        <v>103.04258976481921</v>
      </c>
      <c r="BG1255" s="170">
        <v>104.14758427110415</v>
      </c>
      <c r="BH1255" s="170">
        <v>98.962488751032808</v>
      </c>
      <c r="BI1255" s="169">
        <v>91.909354066139429</v>
      </c>
      <c r="BJ1255" s="170">
        <v>115.16977823323677</v>
      </c>
      <c r="BK1255" s="170">
        <v>103.85867557333769</v>
      </c>
      <c r="BL1255" s="170">
        <v>98.654527403463362</v>
      </c>
      <c r="BM1255" s="170">
        <v>99.871377471295872</v>
      </c>
      <c r="BN1255" s="170">
        <v>94.404279120324617</v>
      </c>
      <c r="BO1255" s="169">
        <v>87.593684863640206</v>
      </c>
      <c r="BP1255" s="170">
        <v>95.582144653079865</v>
      </c>
      <c r="BQ1255" s="170">
        <v>90.396571265394826</v>
      </c>
      <c r="BR1255" s="170">
        <v>83.452579773195481</v>
      </c>
      <c r="BS1255" s="170">
        <v>75.590720934766793</v>
      </c>
      <c r="BT1255" s="170">
        <v>461.3509350825309</v>
      </c>
      <c r="BU1255" s="170">
        <v>434.61484345718509</v>
      </c>
      <c r="BV1255" s="170">
        <v>405.94152787286566</v>
      </c>
      <c r="BW1255" s="170">
        <v>379.20543624751957</v>
      </c>
      <c r="BX1255" s="170">
        <v>289.65060066128569</v>
      </c>
      <c r="BY1255" s="170">
        <v>255.50517228471699</v>
      </c>
      <c r="BZ1255" s="170">
        <v>228.76908065937099</v>
      </c>
      <c r="CA1255" s="170">
        <v>350.71965660935359</v>
      </c>
      <c r="CB1255" s="170">
        <v>184.49789974539993</v>
      </c>
      <c r="CC1255" s="170">
        <v>171.12985393272703</v>
      </c>
      <c r="CD1255" s="170">
        <v>156.79319614056732</v>
      </c>
      <c r="CE1255" s="170">
        <v>143.4251503278943</v>
      </c>
      <c r="CF1255" s="170">
        <v>106.94600826198233</v>
      </c>
      <c r="CG1255" s="170">
        <v>101.55373230535865</v>
      </c>
      <c r="CH1255" s="170">
        <v>97.303484022219976</v>
      </c>
      <c r="CI1255" s="170">
        <v>129.18226050881131</v>
      </c>
      <c r="CJ1255" s="170">
        <v>537.2795336133031</v>
      </c>
      <c r="CK1255" s="170">
        <v>481.87012640363753</v>
      </c>
      <c r="CL1255" s="170">
        <v>426.46071919397224</v>
      </c>
      <c r="CM1255" s="170">
        <v>392.31529081740354</v>
      </c>
      <c r="CN1255" s="170">
        <v>331.43377081548897</v>
      </c>
      <c r="CO1255" s="170">
        <v>304.69767919014288</v>
      </c>
      <c r="CP1255" s="170">
        <v>270.55225081357423</v>
      </c>
      <c r="CQ1255" s="170">
        <v>392.0870529782174</v>
      </c>
      <c r="CR1255" s="170">
        <v>488.15968361093383</v>
      </c>
      <c r="CS1255" s="170">
        <v>606.66696661314234</v>
      </c>
      <c r="CT1255" s="170">
        <v>702.73959724585859</v>
      </c>
      <c r="CU1255" s="170">
        <v>220.03660687035</v>
      </c>
      <c r="CV1255" s="170">
        <v>192.1890911793831</v>
      </c>
      <c r="CW1255" s="170">
        <v>164.34157548841637</v>
      </c>
      <c r="CX1255" s="170">
        <v>147.21879802270499</v>
      </c>
      <c r="CY1255" s="170">
        <v>116.60086671784258</v>
      </c>
      <c r="CZ1255" s="170">
        <v>112.3037726014439</v>
      </c>
      <c r="DA1255" s="170">
        <v>106.85717975654042</v>
      </c>
      <c r="DB1255" s="170">
        <v>147.0679409386241</v>
      </c>
      <c r="DC1255" s="170">
        <v>195.10425625498226</v>
      </c>
      <c r="DD1255" s="170">
        <v>254.35789775608649</v>
      </c>
      <c r="DE1255" s="170">
        <v>302.3942130724447</v>
      </c>
      <c r="DF1255" s="170">
        <v>53.085399968873766</v>
      </c>
      <c r="DG1255" s="170">
        <v>82.861823463939459</v>
      </c>
      <c r="DH1255" s="170">
        <v>78.551147224026167</v>
      </c>
      <c r="DI1255" s="170">
        <v>74.450454971694242</v>
      </c>
      <c r="DJ1255" s="170">
        <v>66.939285458885138</v>
      </c>
      <c r="DK1255" s="170">
        <v>113.65317432487068</v>
      </c>
      <c r="DL1255" s="170">
        <v>100.54386945173246</v>
      </c>
      <c r="DM1255" s="170">
        <v>96.556571349690628</v>
      </c>
      <c r="DN1255" s="170">
        <v>89.496599384816093</v>
      </c>
      <c r="DO1255" s="170">
        <v>96.267662651924127</v>
      </c>
      <c r="DP1255" s="170">
        <v>91.991524439001225</v>
      </c>
      <c r="DQ1255" s="170">
        <v>85.180930182316771</v>
      </c>
      <c r="DR1255" s="170">
        <v>87.741276155862522</v>
      </c>
      <c r="DS1255" s="170">
        <v>81.039825091872032</v>
      </c>
      <c r="DT1255" s="170">
        <v>73.549788409281049</v>
      </c>
      <c r="DU1255" s="170">
        <v>179.32217719508927</v>
      </c>
      <c r="DV1255" s="170">
        <v>164.98551940292975</v>
      </c>
      <c r="DW1255" s="170">
        <v>151.61747359025665</v>
      </c>
      <c r="DX1255" s="170">
        <v>134.54475940197233</v>
      </c>
      <c r="DY1255" s="170">
        <v>150.64886161076998</v>
      </c>
      <c r="DZ1255" s="170">
        <v>137.28081579809697</v>
      </c>
      <c r="EA1255" s="170">
        <v>120.20810160981269</v>
      </c>
      <c r="EB1255" s="170">
        <v>123.91276998542399</v>
      </c>
      <c r="EC1255" s="170">
        <v>106.84005579713973</v>
      </c>
      <c r="ED1255" s="170">
        <v>100.05182277685509</v>
      </c>
      <c r="EE1255" s="170">
        <v>136.31220381861036</v>
      </c>
      <c r="EF1255" s="170">
        <v>122.94415800593731</v>
      </c>
      <c r="EG1255" s="170">
        <v>106.52709189293964</v>
      </c>
      <c r="EH1255" s="170">
        <v>109.57611219326428</v>
      </c>
      <c r="EI1255" s="170">
        <v>102.5397937908978</v>
      </c>
      <c r="EJ1255" s="170">
        <v>95.482669159615071</v>
      </c>
      <c r="EK1255" s="170">
        <v>103.6447882971828</v>
      </c>
      <c r="EL1255" s="170">
        <v>98.285555561369662</v>
      </c>
      <c r="EM1255" s="170">
        <v>91.232420876476297</v>
      </c>
      <c r="EN1255" s="170">
        <v>84.309273724494076</v>
      </c>
      <c r="EO1255" s="170">
        <v>203.19365391563147</v>
      </c>
      <c r="EP1255" s="170">
        <v>189.69850007648034</v>
      </c>
      <c r="EQ1255" s="170">
        <v>175.34613822466468</v>
      </c>
      <c r="ER1255" s="170">
        <v>161.85098438551358</v>
      </c>
      <c r="ES1255" s="170">
        <v>116.88069122883542</v>
      </c>
      <c r="ET1255" s="170">
        <v>108.7316830657244</v>
      </c>
      <c r="EU1255" s="170">
        <v>104.45364027462077</v>
      </c>
      <c r="EV1255" s="170">
        <v>147.57009164546039</v>
      </c>
      <c r="EW1255" s="170">
        <v>209.15513840982771</v>
      </c>
      <c r="EX1255" s="170">
        <v>58.101597102888846</v>
      </c>
      <c r="EY1255" s="170">
        <v>83.97133336502695</v>
      </c>
      <c r="EZ1255" s="170">
        <v>100.00215987836754</v>
      </c>
      <c r="FA1255" s="170">
        <v>134.22003639288397</v>
      </c>
    </row>
    <row r="1256" spans="1:157" ht="70.5" customHeight="1" thickBot="1" x14ac:dyDescent="0.4">
      <c r="A1256" s="49" t="s">
        <v>691</v>
      </c>
      <c r="B1256" s="50"/>
      <c r="C1256" s="50"/>
      <c r="D1256" s="50"/>
      <c r="E1256" s="50"/>
      <c r="F1256" s="50"/>
      <c r="G1256" s="50"/>
      <c r="H1256" s="184"/>
      <c r="I1256" s="50"/>
      <c r="J1256" s="50"/>
      <c r="K1256" s="50"/>
      <c r="L1256" s="50"/>
      <c r="M1256" s="50"/>
      <c r="N1256" s="50"/>
      <c r="O1256" s="50"/>
      <c r="P1256" s="50"/>
      <c r="Q1256" s="50"/>
      <c r="R1256" s="50"/>
      <c r="S1256" s="50"/>
      <c r="T1256" s="50"/>
      <c r="U1256" s="50"/>
      <c r="V1256" s="50"/>
      <c r="W1256" s="50"/>
      <c r="X1256" s="50"/>
      <c r="Y1256" s="50"/>
      <c r="Z1256" s="50"/>
      <c r="AA1256" s="50"/>
      <c r="AB1256" s="50"/>
      <c r="AC1256" s="50"/>
      <c r="AD1256" s="50"/>
      <c r="AE1256" s="50"/>
      <c r="AF1256" s="50"/>
      <c r="AG1256" s="50"/>
      <c r="AH1256" s="50"/>
      <c r="AI1256" s="50"/>
      <c r="AJ1256" s="50"/>
      <c r="AK1256" s="50"/>
      <c r="AL1256" s="50"/>
      <c r="AM1256" s="50"/>
      <c r="AN1256" s="50"/>
      <c r="AO1256" s="50"/>
      <c r="AP1256" s="50"/>
      <c r="AQ1256" s="50"/>
      <c r="AR1256" s="50"/>
      <c r="AS1256" s="50"/>
      <c r="AT1256" s="50"/>
      <c r="AU1256" s="50"/>
      <c r="AV1256" s="50"/>
      <c r="AW1256" s="50"/>
      <c r="AX1256" s="50"/>
      <c r="AY1256" s="50"/>
      <c r="AZ1256" s="50"/>
      <c r="BA1256" s="50"/>
      <c r="BB1256" s="50"/>
      <c r="BC1256" s="50"/>
      <c r="BD1256" s="50"/>
      <c r="BE1256" s="50"/>
      <c r="BF1256" s="50"/>
      <c r="BG1256" s="50"/>
      <c r="BH1256" s="50"/>
      <c r="BI1256" s="50"/>
      <c r="BJ1256" s="50"/>
      <c r="BK1256" s="50"/>
      <c r="BL1256" s="50"/>
      <c r="BM1256" s="50"/>
      <c r="BN1256" s="50"/>
      <c r="BO1256" s="50"/>
      <c r="BP1256" s="50"/>
      <c r="BQ1256" s="50"/>
      <c r="BR1256" s="50"/>
      <c r="BS1256" s="50"/>
      <c r="BT1256" s="50"/>
      <c r="BU1256" s="51"/>
      <c r="BV1256" s="51"/>
      <c r="BW1256" s="51"/>
      <c r="BX1256" s="51"/>
      <c r="BY1256" s="51"/>
      <c r="BZ1256" s="51"/>
      <c r="CA1256" s="51"/>
      <c r="CB1256" s="51"/>
      <c r="CC1256" s="51"/>
      <c r="CD1256" s="51"/>
      <c r="CE1256" s="51"/>
      <c r="CF1256" s="51"/>
      <c r="CG1256" s="51"/>
      <c r="CH1256" s="51"/>
      <c r="CI1256" s="51"/>
      <c r="CJ1256" s="51"/>
      <c r="CK1256" s="51"/>
      <c r="CL1256" s="51"/>
      <c r="CM1256" s="51"/>
      <c r="CN1256" s="51"/>
      <c r="CO1256" s="51"/>
      <c r="CP1256" s="51"/>
      <c r="CQ1256" s="51"/>
      <c r="CR1256" s="51"/>
      <c r="CS1256" s="51"/>
      <c r="CT1256" s="51"/>
      <c r="CU1256" s="51"/>
      <c r="CV1256" s="51"/>
      <c r="CW1256" s="51"/>
      <c r="CX1256" s="51"/>
      <c r="CY1256" s="51"/>
      <c r="CZ1256" s="51"/>
      <c r="DA1256" s="51"/>
      <c r="DB1256" s="51"/>
      <c r="DC1256" s="51"/>
      <c r="DD1256" s="51"/>
      <c r="DE1256" s="51"/>
      <c r="DF1256" s="51"/>
      <c r="DG1256" s="51"/>
      <c r="DH1256" s="51"/>
      <c r="DI1256" s="51"/>
      <c r="DJ1256" s="51"/>
      <c r="DK1256" s="51"/>
      <c r="DL1256" s="51"/>
      <c r="DM1256" s="51"/>
      <c r="DN1256" s="51"/>
      <c r="DO1256" s="51"/>
      <c r="DP1256" s="51"/>
      <c r="DQ1256" s="51"/>
      <c r="DR1256" s="51"/>
      <c r="DS1256" s="51"/>
      <c r="DT1256" s="51"/>
      <c r="DU1256" s="51"/>
      <c r="DV1256" s="51"/>
      <c r="DW1256" s="51"/>
      <c r="DX1256" s="51"/>
      <c r="DY1256" s="51"/>
      <c r="DZ1256" s="51"/>
      <c r="EA1256" s="51"/>
      <c r="EB1256" s="51"/>
      <c r="EC1256" s="51"/>
      <c r="ED1256" s="51"/>
      <c r="EE1256" s="51"/>
      <c r="EF1256" s="51"/>
      <c r="EG1256" s="51"/>
      <c r="EH1256" s="51"/>
      <c r="EI1256" s="51"/>
      <c r="EJ1256" s="51"/>
      <c r="EK1256" s="51"/>
      <c r="EL1256" s="51"/>
      <c r="EM1256" s="51"/>
      <c r="EN1256" s="51"/>
      <c r="EO1256" s="51"/>
      <c r="EP1256" s="51"/>
      <c r="EQ1256" s="51"/>
      <c r="ER1256" s="51"/>
      <c r="ES1256" s="51"/>
      <c r="ET1256" s="51"/>
      <c r="EU1256" s="51"/>
      <c r="EV1256" s="51"/>
      <c r="EW1256" s="51"/>
      <c r="EX1256" s="51"/>
      <c r="EY1256" s="51"/>
      <c r="EZ1256" s="51"/>
      <c r="FA1256" s="51"/>
    </row>
    <row r="1257" spans="1:157" x14ac:dyDescent="0.25">
      <c r="A1257" s="52"/>
      <c r="B1257" s="53"/>
      <c r="C1257" s="53"/>
      <c r="D1257" s="53"/>
      <c r="E1257" s="53"/>
      <c r="F1257" s="53"/>
      <c r="G1257" s="53"/>
      <c r="H1257" s="185"/>
      <c r="I1257" s="53"/>
      <c r="J1257" s="53"/>
      <c r="K1257" s="53"/>
      <c r="L1257" s="54"/>
      <c r="M1257" s="53"/>
      <c r="N1257" s="53"/>
      <c r="O1257" s="53"/>
      <c r="P1257" s="53"/>
      <c r="Q1257" s="53"/>
      <c r="R1257" s="53"/>
      <c r="S1257" s="53"/>
      <c r="T1257" s="53"/>
      <c r="U1257" s="53"/>
      <c r="V1257" s="53"/>
      <c r="W1257" s="53"/>
      <c r="X1257" s="53"/>
      <c r="Y1257" s="53"/>
      <c r="Z1257" s="53"/>
      <c r="AA1257" s="53"/>
      <c r="AB1257" s="53"/>
      <c r="AC1257" s="53"/>
      <c r="AD1257" s="54"/>
      <c r="AE1257" s="54"/>
      <c r="AF1257" s="54"/>
      <c r="AG1257" s="53"/>
      <c r="AH1257" s="53"/>
      <c r="AI1257" s="53"/>
      <c r="AJ1257" s="53"/>
      <c r="AK1257" s="53"/>
      <c r="AL1257" s="54"/>
      <c r="AM1257" s="54"/>
      <c r="AN1257" s="54"/>
      <c r="AO1257" s="54"/>
      <c r="AP1257" s="55"/>
      <c r="AQ1257" s="55"/>
      <c r="AR1257" s="55"/>
      <c r="AS1257" s="55"/>
      <c r="AT1257" s="55"/>
      <c r="AU1257" s="55"/>
      <c r="AV1257" s="53"/>
      <c r="AW1257" s="53"/>
      <c r="AX1257" s="55"/>
      <c r="AY1257" s="53"/>
      <c r="AZ1257" s="53"/>
      <c r="BA1257" s="53"/>
      <c r="BB1257" s="53"/>
      <c r="BC1257" s="53"/>
      <c r="BD1257" s="53"/>
      <c r="BE1257" s="53"/>
      <c r="BF1257" s="53"/>
      <c r="BG1257" s="53"/>
      <c r="BH1257" s="53"/>
      <c r="BI1257" s="53"/>
      <c r="BJ1257" s="53"/>
      <c r="BK1257" s="53"/>
      <c r="BL1257" s="53"/>
      <c r="BM1257" s="54"/>
      <c r="BN1257" s="54"/>
      <c r="BO1257" s="54"/>
      <c r="BP1257" s="53"/>
      <c r="BQ1257" s="53"/>
      <c r="BR1257" s="53"/>
      <c r="BS1257" s="56"/>
      <c r="BT1257" s="53" t="s">
        <v>569</v>
      </c>
      <c r="BU1257" s="57" t="s">
        <v>570</v>
      </c>
      <c r="BV1257" s="57" t="s">
        <v>571</v>
      </c>
      <c r="BW1257" s="57" t="s">
        <v>571</v>
      </c>
      <c r="BX1257" s="57" t="s">
        <v>571</v>
      </c>
      <c r="BY1257" s="57" t="s">
        <v>571</v>
      </c>
      <c r="BZ1257" s="57" t="s">
        <v>571</v>
      </c>
      <c r="CA1257" s="57" t="s">
        <v>572</v>
      </c>
      <c r="CB1257" s="57" t="s">
        <v>573</v>
      </c>
      <c r="CC1257" s="57" t="s">
        <v>573</v>
      </c>
      <c r="CD1257" s="57" t="s">
        <v>573</v>
      </c>
      <c r="CE1257" s="57" t="s">
        <v>573</v>
      </c>
      <c r="CF1257" s="57" t="s">
        <v>573</v>
      </c>
      <c r="CG1257" s="57" t="s">
        <v>573</v>
      </c>
      <c r="CH1257" s="57" t="s">
        <v>573</v>
      </c>
      <c r="CI1257" s="57" t="s">
        <v>572</v>
      </c>
      <c r="CJ1257" s="57" t="s">
        <v>571</v>
      </c>
      <c r="CK1257" s="57" t="s">
        <v>571</v>
      </c>
      <c r="CL1257" s="57" t="s">
        <v>571</v>
      </c>
      <c r="CM1257" s="57" t="s">
        <v>571</v>
      </c>
      <c r="CN1257" s="57" t="s">
        <v>571</v>
      </c>
      <c r="CO1257" s="57" t="s">
        <v>571</v>
      </c>
      <c r="CP1257" s="57" t="s">
        <v>571</v>
      </c>
      <c r="CQ1257" s="57" t="s">
        <v>571</v>
      </c>
      <c r="CR1257" s="57" t="s">
        <v>571</v>
      </c>
      <c r="CS1257" s="57" t="s">
        <v>571</v>
      </c>
      <c r="CT1257" s="57" t="s">
        <v>571</v>
      </c>
      <c r="CU1257" s="57" t="s">
        <v>573</v>
      </c>
      <c r="CV1257" s="57" t="s">
        <v>573</v>
      </c>
      <c r="CW1257" s="57" t="s">
        <v>573</v>
      </c>
      <c r="CX1257" s="57" t="s">
        <v>573</v>
      </c>
      <c r="CY1257" s="57" t="s">
        <v>573</v>
      </c>
      <c r="CZ1257" s="57" t="s">
        <v>573</v>
      </c>
      <c r="DA1257" s="57" t="s">
        <v>573</v>
      </c>
      <c r="DB1257" s="57" t="s">
        <v>574</v>
      </c>
      <c r="DC1257" s="57" t="s">
        <v>574</v>
      </c>
      <c r="DD1257" s="57" t="s">
        <v>574</v>
      </c>
      <c r="DE1257" s="57" t="s">
        <v>574</v>
      </c>
      <c r="DF1257" s="57" t="s">
        <v>575</v>
      </c>
      <c r="DG1257" s="57" t="s">
        <v>576</v>
      </c>
      <c r="DH1257" s="57" t="s">
        <v>576</v>
      </c>
      <c r="DI1257" s="57" t="s">
        <v>576</v>
      </c>
      <c r="DJ1257" s="57" t="s">
        <v>576</v>
      </c>
      <c r="DK1257" s="57" t="s">
        <v>576</v>
      </c>
      <c r="DL1257" s="57" t="s">
        <v>576</v>
      </c>
      <c r="DM1257" s="57" t="s">
        <v>576</v>
      </c>
      <c r="DN1257" s="57" t="s">
        <v>576</v>
      </c>
      <c r="DO1257" s="57" t="s">
        <v>576</v>
      </c>
      <c r="DP1257" s="57" t="s">
        <v>576</v>
      </c>
      <c r="DQ1257" s="57" t="s">
        <v>576</v>
      </c>
      <c r="DR1257" s="57" t="s">
        <v>576</v>
      </c>
      <c r="DS1257" s="57" t="s">
        <v>576</v>
      </c>
      <c r="DT1257" s="57" t="s">
        <v>576</v>
      </c>
      <c r="DU1257" s="57" t="s">
        <v>576</v>
      </c>
      <c r="DV1257" s="57" t="s">
        <v>576</v>
      </c>
      <c r="DW1257" s="57" t="s">
        <v>576</v>
      </c>
      <c r="DX1257" s="57" t="s">
        <v>576</v>
      </c>
      <c r="DY1257" s="57" t="s">
        <v>576</v>
      </c>
      <c r="DZ1257" s="57" t="s">
        <v>576</v>
      </c>
      <c r="EA1257" s="57" t="s">
        <v>576</v>
      </c>
      <c r="EB1257" s="57" t="s">
        <v>576</v>
      </c>
      <c r="EC1257" s="57" t="s">
        <v>576</v>
      </c>
      <c r="ED1257" s="57" t="s">
        <v>576</v>
      </c>
      <c r="EE1257" s="57" t="s">
        <v>576</v>
      </c>
      <c r="EF1257" s="57" t="s">
        <v>576</v>
      </c>
      <c r="EG1257" s="57" t="s">
        <v>576</v>
      </c>
      <c r="EH1257" s="57" t="s">
        <v>576</v>
      </c>
      <c r="EI1257" s="57" t="s">
        <v>576</v>
      </c>
      <c r="EJ1257" s="57" t="s">
        <v>576</v>
      </c>
      <c r="EK1257" s="57" t="s">
        <v>576</v>
      </c>
      <c r="EL1257" s="57" t="s">
        <v>576</v>
      </c>
      <c r="EM1257" s="57" t="s">
        <v>576</v>
      </c>
      <c r="EN1257" s="57" t="s">
        <v>576</v>
      </c>
      <c r="EO1257" s="57" t="s">
        <v>576</v>
      </c>
      <c r="EP1257" s="57" t="s">
        <v>576</v>
      </c>
      <c r="EQ1257" s="57" t="s">
        <v>576</v>
      </c>
      <c r="ER1257" s="57" t="s">
        <v>576</v>
      </c>
      <c r="ES1257" s="57" t="s">
        <v>576</v>
      </c>
      <c r="ET1257" s="57" t="s">
        <v>576</v>
      </c>
      <c r="EU1257" s="57" t="s">
        <v>576</v>
      </c>
      <c r="EV1257" s="57" t="s">
        <v>572</v>
      </c>
      <c r="EW1257" s="57" t="s">
        <v>572</v>
      </c>
      <c r="EX1257" s="57" t="s">
        <v>577</v>
      </c>
      <c r="EY1257" s="57" t="s">
        <v>572</v>
      </c>
      <c r="EZ1257" s="57" t="s">
        <v>572</v>
      </c>
      <c r="FA1257" s="57" t="s">
        <v>572</v>
      </c>
    </row>
    <row r="1258" spans="1:157" x14ac:dyDescent="0.25">
      <c r="A1258" s="52"/>
      <c r="B1258" s="53"/>
      <c r="C1258" s="54"/>
      <c r="D1258" s="54"/>
      <c r="E1258" s="54"/>
      <c r="F1258" s="54"/>
      <c r="G1258" s="54"/>
      <c r="H1258" s="186"/>
      <c r="I1258" s="54"/>
      <c r="J1258" s="54"/>
      <c r="K1258" s="54"/>
      <c r="L1258" s="54"/>
      <c r="M1258" s="54"/>
      <c r="N1258" s="54"/>
      <c r="O1258" s="54"/>
      <c r="P1258" s="54"/>
      <c r="Q1258" s="53" t="s">
        <v>571</v>
      </c>
      <c r="R1258" s="53" t="s">
        <v>571</v>
      </c>
      <c r="S1258" s="53" t="s">
        <v>571</v>
      </c>
      <c r="T1258" s="53" t="s">
        <v>571</v>
      </c>
      <c r="U1258" s="53" t="s">
        <v>571</v>
      </c>
      <c r="V1258" s="53" t="s">
        <v>571</v>
      </c>
      <c r="W1258" s="53" t="s">
        <v>571</v>
      </c>
      <c r="X1258" s="53" t="s">
        <v>571</v>
      </c>
      <c r="Y1258" s="53" t="s">
        <v>571</v>
      </c>
      <c r="Z1258" s="53" t="s">
        <v>571</v>
      </c>
      <c r="AA1258" s="53" t="s">
        <v>571</v>
      </c>
      <c r="AB1258" s="53" t="s">
        <v>571</v>
      </c>
      <c r="AC1258" s="53" t="s">
        <v>571</v>
      </c>
      <c r="AD1258" s="54" t="s">
        <v>571</v>
      </c>
      <c r="AE1258" s="54" t="s">
        <v>571</v>
      </c>
      <c r="AF1258" s="54" t="s">
        <v>571</v>
      </c>
      <c r="AG1258" s="53" t="s">
        <v>571</v>
      </c>
      <c r="AH1258" s="53" t="s">
        <v>571</v>
      </c>
      <c r="AI1258" s="53" t="s">
        <v>571</v>
      </c>
      <c r="AJ1258" s="53" t="s">
        <v>571</v>
      </c>
      <c r="AK1258" s="54"/>
      <c r="AL1258" s="54"/>
      <c r="AM1258" s="54"/>
      <c r="AN1258" s="54"/>
      <c r="AO1258" s="54"/>
      <c r="AP1258" s="54"/>
      <c r="AQ1258" s="54"/>
      <c r="AR1258" s="54"/>
      <c r="AS1258" s="54"/>
      <c r="AT1258" s="54"/>
      <c r="AU1258" s="54"/>
      <c r="AV1258" s="54"/>
      <c r="AW1258" s="54"/>
      <c r="AX1258" s="54"/>
      <c r="AY1258" s="54"/>
      <c r="AZ1258" s="53" t="s">
        <v>573</v>
      </c>
      <c r="BA1258" s="55" t="s">
        <v>573</v>
      </c>
      <c r="BB1258" s="55" t="s">
        <v>573</v>
      </c>
      <c r="BC1258" s="55" t="s">
        <v>573</v>
      </c>
      <c r="BD1258" s="55" t="s">
        <v>573</v>
      </c>
      <c r="BE1258" s="55" t="s">
        <v>573</v>
      </c>
      <c r="BF1258" s="53" t="s">
        <v>573</v>
      </c>
      <c r="BG1258" s="55" t="s">
        <v>573</v>
      </c>
      <c r="BH1258" s="55" t="s">
        <v>573</v>
      </c>
      <c r="BI1258" s="55" t="s">
        <v>573</v>
      </c>
      <c r="BJ1258" s="53" t="s">
        <v>573</v>
      </c>
      <c r="BK1258" s="55" t="s">
        <v>573</v>
      </c>
      <c r="BL1258" s="55" t="s">
        <v>573</v>
      </c>
      <c r="BM1258" s="53" t="s">
        <v>573</v>
      </c>
      <c r="BN1258" s="53" t="s">
        <v>573</v>
      </c>
      <c r="BO1258" s="53" t="s">
        <v>573</v>
      </c>
      <c r="BP1258" s="55" t="s">
        <v>573</v>
      </c>
      <c r="BQ1258" s="55" t="s">
        <v>573</v>
      </c>
      <c r="BR1258" s="55" t="s">
        <v>573</v>
      </c>
      <c r="BS1258" s="58" t="s">
        <v>573</v>
      </c>
      <c r="BT1258" s="54" t="s">
        <v>578</v>
      </c>
      <c r="BU1258" s="59" t="s">
        <v>578</v>
      </c>
      <c r="BV1258" s="59" t="s">
        <v>578</v>
      </c>
      <c r="BW1258" s="59" t="s">
        <v>578</v>
      </c>
      <c r="BX1258" s="59" t="s">
        <v>579</v>
      </c>
      <c r="BY1258" s="59" t="s">
        <v>579</v>
      </c>
      <c r="BZ1258" s="59" t="s">
        <v>580</v>
      </c>
      <c r="CA1258" s="59" t="s">
        <v>581</v>
      </c>
      <c r="CB1258" s="59" t="s">
        <v>578</v>
      </c>
      <c r="CC1258" s="59" t="s">
        <v>578</v>
      </c>
      <c r="CD1258" s="59" t="s">
        <v>578</v>
      </c>
      <c r="CE1258" s="59" t="s">
        <v>578</v>
      </c>
      <c r="CF1258" s="59" t="s">
        <v>579</v>
      </c>
      <c r="CG1258" s="59" t="s">
        <v>579</v>
      </c>
      <c r="CH1258" s="59" t="s">
        <v>580</v>
      </c>
      <c r="CI1258" s="59" t="s">
        <v>574</v>
      </c>
      <c r="CJ1258" s="59" t="s">
        <v>582</v>
      </c>
      <c r="CK1258" s="59" t="s">
        <v>578</v>
      </c>
      <c r="CL1258" s="59" t="s">
        <v>583</v>
      </c>
      <c r="CM1258" s="59" t="s">
        <v>583</v>
      </c>
      <c r="CN1258" s="59" t="s">
        <v>579</v>
      </c>
      <c r="CO1258" s="59" t="s">
        <v>584</v>
      </c>
      <c r="CP1258" s="59" t="s">
        <v>585</v>
      </c>
      <c r="CQ1258" s="59" t="s">
        <v>586</v>
      </c>
      <c r="CR1258" s="59" t="s">
        <v>587</v>
      </c>
      <c r="CS1258" s="59" t="s">
        <v>588</v>
      </c>
      <c r="CT1258" s="59" t="s">
        <v>589</v>
      </c>
      <c r="CU1258" s="59" t="s">
        <v>582</v>
      </c>
      <c r="CV1258" s="59" t="s">
        <v>578</v>
      </c>
      <c r="CW1258" s="59" t="s">
        <v>583</v>
      </c>
      <c r="CX1258" s="59" t="s">
        <v>583</v>
      </c>
      <c r="CY1258" s="59" t="s">
        <v>579</v>
      </c>
      <c r="CZ1258" s="59" t="s">
        <v>584</v>
      </c>
      <c r="DA1258" s="59" t="s">
        <v>585</v>
      </c>
      <c r="DB1258" s="59" t="s">
        <v>586</v>
      </c>
      <c r="DC1258" s="59" t="s">
        <v>587</v>
      </c>
      <c r="DD1258" s="59" t="s">
        <v>588</v>
      </c>
      <c r="DE1258" s="59" t="s">
        <v>589</v>
      </c>
      <c r="DF1258" s="59" t="s">
        <v>590</v>
      </c>
      <c r="DG1258" s="59" t="s">
        <v>578</v>
      </c>
      <c r="DH1258" s="59" t="s">
        <v>579</v>
      </c>
      <c r="DI1258" s="59" t="s">
        <v>580</v>
      </c>
      <c r="DJ1258" s="59" t="s">
        <v>591</v>
      </c>
      <c r="DK1258" s="59" t="s">
        <v>578</v>
      </c>
      <c r="DL1258" s="59" t="s">
        <v>578</v>
      </c>
      <c r="DM1258" s="59" t="s">
        <v>578</v>
      </c>
      <c r="DN1258" s="59" t="s">
        <v>578</v>
      </c>
      <c r="DO1258" s="59" t="s">
        <v>579</v>
      </c>
      <c r="DP1258" s="59" t="s">
        <v>579</v>
      </c>
      <c r="DQ1258" s="59" t="s">
        <v>579</v>
      </c>
      <c r="DR1258" s="59" t="s">
        <v>580</v>
      </c>
      <c r="DS1258" s="59" t="s">
        <v>580</v>
      </c>
      <c r="DT1258" s="59" t="s">
        <v>591</v>
      </c>
      <c r="DU1258" s="59" t="s">
        <v>578</v>
      </c>
      <c r="DV1258" s="59" t="s">
        <v>578</v>
      </c>
      <c r="DW1258" s="59" t="s">
        <v>578</v>
      </c>
      <c r="DX1258" s="59" t="s">
        <v>578</v>
      </c>
      <c r="DY1258" s="59" t="s">
        <v>578</v>
      </c>
      <c r="DZ1258" s="59" t="s">
        <v>578</v>
      </c>
      <c r="EA1258" s="59" t="s">
        <v>578</v>
      </c>
      <c r="EB1258" s="59" t="s">
        <v>578</v>
      </c>
      <c r="EC1258" s="59" t="s">
        <v>578</v>
      </c>
      <c r="ED1258" s="59" t="s">
        <v>578</v>
      </c>
      <c r="EE1258" s="59" t="s">
        <v>579</v>
      </c>
      <c r="EF1258" s="59" t="s">
        <v>579</v>
      </c>
      <c r="EG1258" s="59" t="s">
        <v>579</v>
      </c>
      <c r="EH1258" s="59" t="s">
        <v>579</v>
      </c>
      <c r="EI1258" s="59" t="s">
        <v>579</v>
      </c>
      <c r="EJ1258" s="59" t="s">
        <v>579</v>
      </c>
      <c r="EK1258" s="59" t="s">
        <v>580</v>
      </c>
      <c r="EL1258" s="59" t="s">
        <v>580</v>
      </c>
      <c r="EM1258" s="59" t="s">
        <v>580</v>
      </c>
      <c r="EN1258" s="59" t="s">
        <v>591</v>
      </c>
      <c r="EO1258" s="59" t="s">
        <v>578</v>
      </c>
      <c r="EP1258" s="59" t="s">
        <v>578</v>
      </c>
      <c r="EQ1258" s="59" t="s">
        <v>578</v>
      </c>
      <c r="ER1258" s="59" t="s">
        <v>578</v>
      </c>
      <c r="ES1258" s="59" t="s">
        <v>579</v>
      </c>
      <c r="ET1258" s="59" t="s">
        <v>579</v>
      </c>
      <c r="EU1258" s="59" t="s">
        <v>580</v>
      </c>
      <c r="EV1258" s="59" t="s">
        <v>592</v>
      </c>
      <c r="EW1258" s="59" t="s">
        <v>592</v>
      </c>
      <c r="EX1258" s="59" t="s">
        <v>590</v>
      </c>
      <c r="EY1258" s="59" t="s">
        <v>593</v>
      </c>
      <c r="EZ1258" s="59" t="s">
        <v>593</v>
      </c>
      <c r="FA1258" s="59" t="s">
        <v>593</v>
      </c>
    </row>
    <row r="1259" spans="1:157" x14ac:dyDescent="0.25">
      <c r="A1259" s="52"/>
      <c r="B1259" s="53"/>
      <c r="C1259" s="53"/>
      <c r="D1259" s="53"/>
      <c r="E1259" s="53"/>
      <c r="F1259" s="53"/>
      <c r="G1259" s="53" t="s">
        <v>571</v>
      </c>
      <c r="H1259" s="185" t="s">
        <v>571</v>
      </c>
      <c r="I1259" s="53" t="s">
        <v>571</v>
      </c>
      <c r="J1259" s="53" t="s">
        <v>571</v>
      </c>
      <c r="K1259" s="53" t="s">
        <v>571</v>
      </c>
      <c r="L1259" s="54" t="s">
        <v>571</v>
      </c>
      <c r="M1259" s="53" t="s">
        <v>571</v>
      </c>
      <c r="N1259" s="53" t="s">
        <v>571</v>
      </c>
      <c r="O1259" s="53" t="s">
        <v>571</v>
      </c>
      <c r="P1259" s="53" t="s">
        <v>571</v>
      </c>
      <c r="Q1259" s="53" t="s">
        <v>594</v>
      </c>
      <c r="R1259" s="53" t="s">
        <v>594</v>
      </c>
      <c r="S1259" s="53" t="s">
        <v>594</v>
      </c>
      <c r="T1259" s="53" t="s">
        <v>594</v>
      </c>
      <c r="U1259" s="53" t="s">
        <v>594</v>
      </c>
      <c r="V1259" s="53" t="s">
        <v>594</v>
      </c>
      <c r="W1259" s="53" t="s">
        <v>594</v>
      </c>
      <c r="X1259" s="53" t="s">
        <v>594</v>
      </c>
      <c r="Y1259" s="53" t="s">
        <v>594</v>
      </c>
      <c r="Z1259" s="53" t="s">
        <v>594</v>
      </c>
      <c r="AA1259" s="53" t="s">
        <v>595</v>
      </c>
      <c r="AB1259" s="53" t="s">
        <v>595</v>
      </c>
      <c r="AC1259" s="53" t="s">
        <v>595</v>
      </c>
      <c r="AD1259" s="54" t="s">
        <v>595</v>
      </c>
      <c r="AE1259" s="54" t="s">
        <v>595</v>
      </c>
      <c r="AF1259" s="54" t="s">
        <v>595</v>
      </c>
      <c r="AG1259" s="53" t="s">
        <v>596</v>
      </c>
      <c r="AH1259" s="53" t="s">
        <v>596</v>
      </c>
      <c r="AI1259" s="53" t="s">
        <v>596</v>
      </c>
      <c r="AJ1259" s="53" t="s">
        <v>597</v>
      </c>
      <c r="AK1259" s="53"/>
      <c r="AL1259" s="54"/>
      <c r="AM1259" s="54"/>
      <c r="AN1259" s="54"/>
      <c r="AO1259" s="54"/>
      <c r="AP1259" s="55" t="s">
        <v>573</v>
      </c>
      <c r="AQ1259" s="55" t="s">
        <v>573</v>
      </c>
      <c r="AR1259" s="55" t="s">
        <v>573</v>
      </c>
      <c r="AS1259" s="55" t="s">
        <v>573</v>
      </c>
      <c r="AT1259" s="55" t="s">
        <v>573</v>
      </c>
      <c r="AU1259" s="55" t="s">
        <v>573</v>
      </c>
      <c r="AV1259" s="53" t="s">
        <v>573</v>
      </c>
      <c r="AW1259" s="53" t="s">
        <v>573</v>
      </c>
      <c r="AX1259" s="55" t="s">
        <v>573</v>
      </c>
      <c r="AY1259" s="53" t="s">
        <v>573</v>
      </c>
      <c r="AZ1259" s="53" t="s">
        <v>594</v>
      </c>
      <c r="BA1259" s="53" t="s">
        <v>594</v>
      </c>
      <c r="BB1259" s="53" t="s">
        <v>594</v>
      </c>
      <c r="BC1259" s="53" t="s">
        <v>594</v>
      </c>
      <c r="BD1259" s="53" t="s">
        <v>594</v>
      </c>
      <c r="BE1259" s="53" t="s">
        <v>594</v>
      </c>
      <c r="BF1259" s="53" t="s">
        <v>594</v>
      </c>
      <c r="BG1259" s="53" t="s">
        <v>594</v>
      </c>
      <c r="BH1259" s="53" t="s">
        <v>594</v>
      </c>
      <c r="BI1259" s="53" t="s">
        <v>594</v>
      </c>
      <c r="BJ1259" s="53" t="s">
        <v>595</v>
      </c>
      <c r="BK1259" s="53" t="s">
        <v>595</v>
      </c>
      <c r="BL1259" s="53" t="s">
        <v>595</v>
      </c>
      <c r="BM1259" s="54" t="s">
        <v>595</v>
      </c>
      <c r="BN1259" s="54" t="s">
        <v>595</v>
      </c>
      <c r="BO1259" s="54" t="s">
        <v>595</v>
      </c>
      <c r="BP1259" s="53" t="s">
        <v>596</v>
      </c>
      <c r="BQ1259" s="53" t="s">
        <v>596</v>
      </c>
      <c r="BR1259" s="53" t="s">
        <v>596</v>
      </c>
      <c r="BS1259" s="60" t="s">
        <v>597</v>
      </c>
      <c r="BT1259" s="53" t="s">
        <v>578</v>
      </c>
      <c r="BU1259" s="59" t="s">
        <v>578</v>
      </c>
      <c r="BV1259" s="59" t="s">
        <v>579</v>
      </c>
      <c r="BW1259" s="59" t="s">
        <v>579</v>
      </c>
      <c r="BX1259" s="59" t="s">
        <v>580</v>
      </c>
      <c r="BY1259" s="59" t="s">
        <v>580</v>
      </c>
      <c r="BZ1259" s="59" t="s">
        <v>580</v>
      </c>
      <c r="CA1259" s="59" t="s">
        <v>598</v>
      </c>
      <c r="CB1259" s="59" t="s">
        <v>578</v>
      </c>
      <c r="CC1259" s="59" t="s">
        <v>578</v>
      </c>
      <c r="CD1259" s="59" t="s">
        <v>579</v>
      </c>
      <c r="CE1259" s="59" t="s">
        <v>579</v>
      </c>
      <c r="CF1259" s="59" t="s">
        <v>580</v>
      </c>
      <c r="CG1259" s="59" t="s">
        <v>580</v>
      </c>
      <c r="CH1259" s="59" t="s">
        <v>580</v>
      </c>
      <c r="CI1259" s="59" t="s">
        <v>598</v>
      </c>
      <c r="CJ1259" s="59" t="s">
        <v>583</v>
      </c>
      <c r="CK1259" s="59" t="s">
        <v>583</v>
      </c>
      <c r="CL1259" s="59" t="s">
        <v>584</v>
      </c>
      <c r="CM1259" s="59" t="s">
        <v>585</v>
      </c>
      <c r="CN1259" s="59" t="s">
        <v>585</v>
      </c>
      <c r="CO1259" s="59" t="s">
        <v>599</v>
      </c>
      <c r="CP1259" s="59" t="s">
        <v>600</v>
      </c>
      <c r="CQ1259" s="59" t="s">
        <v>601</v>
      </c>
      <c r="CR1259" s="59" t="s">
        <v>601</v>
      </c>
      <c r="CS1259" s="59" t="s">
        <v>601</v>
      </c>
      <c r="CT1259" s="59" t="s">
        <v>601</v>
      </c>
      <c r="CU1259" s="59" t="s">
        <v>583</v>
      </c>
      <c r="CV1259" s="59" t="s">
        <v>583</v>
      </c>
      <c r="CW1259" s="59" t="s">
        <v>584</v>
      </c>
      <c r="CX1259" s="59" t="s">
        <v>585</v>
      </c>
      <c r="CY1259" s="59" t="s">
        <v>585</v>
      </c>
      <c r="CZ1259" s="59" t="s">
        <v>599</v>
      </c>
      <c r="DA1259" s="59" t="s">
        <v>600</v>
      </c>
      <c r="DB1259" s="59" t="s">
        <v>601</v>
      </c>
      <c r="DC1259" s="59" t="s">
        <v>601</v>
      </c>
      <c r="DD1259" s="59" t="s">
        <v>601</v>
      </c>
      <c r="DE1259" s="59" t="s">
        <v>601</v>
      </c>
      <c r="DF1259" s="59"/>
      <c r="DG1259" s="59"/>
      <c r="DH1259" s="59"/>
      <c r="DI1259" s="59"/>
      <c r="DJ1259" s="59"/>
      <c r="DK1259" s="59" t="s">
        <v>578</v>
      </c>
      <c r="DL1259" s="59" t="s">
        <v>579</v>
      </c>
      <c r="DM1259" s="59" t="s">
        <v>580</v>
      </c>
      <c r="DN1259" s="59" t="s">
        <v>591</v>
      </c>
      <c r="DO1259" s="59" t="s">
        <v>579</v>
      </c>
      <c r="DP1259" s="59" t="s">
        <v>580</v>
      </c>
      <c r="DQ1259" s="59" t="s">
        <v>591</v>
      </c>
      <c r="DR1259" s="59" t="s">
        <v>580</v>
      </c>
      <c r="DS1259" s="59" t="s">
        <v>591</v>
      </c>
      <c r="DT1259" s="59" t="s">
        <v>591</v>
      </c>
      <c r="DU1259" s="59" t="s">
        <v>578</v>
      </c>
      <c r="DV1259" s="59" t="s">
        <v>578</v>
      </c>
      <c r="DW1259" s="59" t="s">
        <v>578</v>
      </c>
      <c r="DX1259" s="59" t="s">
        <v>578</v>
      </c>
      <c r="DY1259" s="59" t="s">
        <v>579</v>
      </c>
      <c r="DZ1259" s="59" t="s">
        <v>579</v>
      </c>
      <c r="EA1259" s="59" t="s">
        <v>579</v>
      </c>
      <c r="EB1259" s="59" t="s">
        <v>580</v>
      </c>
      <c r="EC1259" s="59" t="s">
        <v>580</v>
      </c>
      <c r="ED1259" s="59" t="s">
        <v>591</v>
      </c>
      <c r="EE1259" s="59" t="s">
        <v>579</v>
      </c>
      <c r="EF1259" s="59" t="s">
        <v>579</v>
      </c>
      <c r="EG1259" s="59" t="s">
        <v>579</v>
      </c>
      <c r="EH1259" s="59" t="s">
        <v>580</v>
      </c>
      <c r="EI1259" s="59" t="s">
        <v>580</v>
      </c>
      <c r="EJ1259" s="59" t="s">
        <v>591</v>
      </c>
      <c r="EK1259" s="59" t="s">
        <v>580</v>
      </c>
      <c r="EL1259" s="59" t="s">
        <v>580</v>
      </c>
      <c r="EM1259" s="59" t="s">
        <v>591</v>
      </c>
      <c r="EN1259" s="59" t="s">
        <v>591</v>
      </c>
      <c r="EO1259" s="59" t="s">
        <v>578</v>
      </c>
      <c r="EP1259" s="59" t="s">
        <v>578</v>
      </c>
      <c r="EQ1259" s="59" t="s">
        <v>579</v>
      </c>
      <c r="ER1259" s="59" t="s">
        <v>579</v>
      </c>
      <c r="ES1259" s="59" t="s">
        <v>580</v>
      </c>
      <c r="ET1259" s="59" t="s">
        <v>580</v>
      </c>
      <c r="EU1259" s="59" t="s">
        <v>580</v>
      </c>
      <c r="EV1259" s="59" t="s">
        <v>598</v>
      </c>
      <c r="EW1259" s="59" t="s">
        <v>602</v>
      </c>
      <c r="EX1259" s="59"/>
      <c r="EY1259" s="59" t="s">
        <v>603</v>
      </c>
      <c r="EZ1259" s="59" t="s">
        <v>604</v>
      </c>
      <c r="FA1259" s="59" t="s">
        <v>605</v>
      </c>
    </row>
    <row r="1260" spans="1:157" x14ac:dyDescent="0.25">
      <c r="A1260" s="52"/>
      <c r="B1260" s="53"/>
      <c r="C1260" s="53" t="s">
        <v>571</v>
      </c>
      <c r="D1260" s="53" t="s">
        <v>571</v>
      </c>
      <c r="E1260" s="53" t="s">
        <v>606</v>
      </c>
      <c r="F1260" s="53" t="s">
        <v>571</v>
      </c>
      <c r="G1260" s="53" t="s">
        <v>594</v>
      </c>
      <c r="H1260" s="185" t="s">
        <v>594</v>
      </c>
      <c r="I1260" s="53" t="s">
        <v>594</v>
      </c>
      <c r="J1260" s="53" t="s">
        <v>594</v>
      </c>
      <c r="K1260" s="53" t="s">
        <v>595</v>
      </c>
      <c r="L1260" s="54" t="s">
        <v>595</v>
      </c>
      <c r="M1260" s="53" t="s">
        <v>595</v>
      </c>
      <c r="N1260" s="53" t="s">
        <v>596</v>
      </c>
      <c r="O1260" s="53" t="s">
        <v>596</v>
      </c>
      <c r="P1260" s="53" t="s">
        <v>597</v>
      </c>
      <c r="Q1260" s="53" t="s">
        <v>594</v>
      </c>
      <c r="R1260" s="53" t="s">
        <v>594</v>
      </c>
      <c r="S1260" s="53" t="s">
        <v>594</v>
      </c>
      <c r="T1260" s="53" t="s">
        <v>594</v>
      </c>
      <c r="U1260" s="53" t="s">
        <v>595</v>
      </c>
      <c r="V1260" s="53" t="s">
        <v>595</v>
      </c>
      <c r="W1260" s="53" t="s">
        <v>595</v>
      </c>
      <c r="X1260" s="53" t="s">
        <v>596</v>
      </c>
      <c r="Y1260" s="53" t="s">
        <v>596</v>
      </c>
      <c r="Z1260" s="53" t="s">
        <v>597</v>
      </c>
      <c r="AA1260" s="53" t="s">
        <v>595</v>
      </c>
      <c r="AB1260" s="53" t="s">
        <v>595</v>
      </c>
      <c r="AC1260" s="53" t="s">
        <v>595</v>
      </c>
      <c r="AD1260" s="54" t="s">
        <v>596</v>
      </c>
      <c r="AE1260" s="54" t="s">
        <v>596</v>
      </c>
      <c r="AF1260" s="54" t="s">
        <v>597</v>
      </c>
      <c r="AG1260" s="53" t="s">
        <v>596</v>
      </c>
      <c r="AH1260" s="53" t="s">
        <v>596</v>
      </c>
      <c r="AI1260" s="53" t="s">
        <v>597</v>
      </c>
      <c r="AJ1260" s="53" t="s">
        <v>597</v>
      </c>
      <c r="AK1260" s="53"/>
      <c r="AL1260" s="55" t="s">
        <v>573</v>
      </c>
      <c r="AM1260" s="55" t="s">
        <v>573</v>
      </c>
      <c r="AN1260" s="53" t="s">
        <v>573</v>
      </c>
      <c r="AO1260" s="55" t="s">
        <v>573</v>
      </c>
      <c r="AP1260" s="53" t="s">
        <v>594</v>
      </c>
      <c r="AQ1260" s="53" t="s">
        <v>594</v>
      </c>
      <c r="AR1260" s="53" t="s">
        <v>594</v>
      </c>
      <c r="AS1260" s="53" t="s">
        <v>594</v>
      </c>
      <c r="AT1260" s="53" t="s">
        <v>595</v>
      </c>
      <c r="AU1260" s="54" t="s">
        <v>595</v>
      </c>
      <c r="AV1260" s="53" t="s">
        <v>595</v>
      </c>
      <c r="AW1260" s="53" t="s">
        <v>596</v>
      </c>
      <c r="AX1260" s="53" t="s">
        <v>596</v>
      </c>
      <c r="AY1260" s="53" t="s">
        <v>597</v>
      </c>
      <c r="AZ1260" s="53" t="s">
        <v>594</v>
      </c>
      <c r="BA1260" s="53" t="s">
        <v>594</v>
      </c>
      <c r="BB1260" s="53" t="s">
        <v>594</v>
      </c>
      <c r="BC1260" s="53" t="s">
        <v>594</v>
      </c>
      <c r="BD1260" s="53" t="s">
        <v>595</v>
      </c>
      <c r="BE1260" s="53" t="s">
        <v>595</v>
      </c>
      <c r="BF1260" s="53" t="s">
        <v>595</v>
      </c>
      <c r="BG1260" s="53" t="s">
        <v>596</v>
      </c>
      <c r="BH1260" s="53" t="s">
        <v>596</v>
      </c>
      <c r="BI1260" s="53" t="s">
        <v>597</v>
      </c>
      <c r="BJ1260" s="53" t="s">
        <v>595</v>
      </c>
      <c r="BK1260" s="53" t="s">
        <v>595</v>
      </c>
      <c r="BL1260" s="53" t="s">
        <v>595</v>
      </c>
      <c r="BM1260" s="54" t="s">
        <v>596</v>
      </c>
      <c r="BN1260" s="54" t="s">
        <v>596</v>
      </c>
      <c r="BO1260" s="54" t="s">
        <v>597</v>
      </c>
      <c r="BP1260" s="53" t="s">
        <v>596</v>
      </c>
      <c r="BQ1260" s="53" t="s">
        <v>596</v>
      </c>
      <c r="BR1260" s="53" t="s">
        <v>597</v>
      </c>
      <c r="BS1260" s="60" t="s">
        <v>597</v>
      </c>
      <c r="BT1260" s="53" t="s">
        <v>579</v>
      </c>
      <c r="BU1260" s="59" t="s">
        <v>579</v>
      </c>
      <c r="BV1260" s="59" t="s">
        <v>579</v>
      </c>
      <c r="BW1260" s="59" t="s">
        <v>580</v>
      </c>
      <c r="BX1260" s="59" t="s">
        <v>580</v>
      </c>
      <c r="BY1260" s="59" t="s">
        <v>591</v>
      </c>
      <c r="BZ1260" s="59" t="s">
        <v>591</v>
      </c>
      <c r="CA1260" s="59" t="s">
        <v>601</v>
      </c>
      <c r="CB1260" s="59" t="s">
        <v>579</v>
      </c>
      <c r="CC1260" s="59" t="s">
        <v>579</v>
      </c>
      <c r="CD1260" s="59" t="s">
        <v>579</v>
      </c>
      <c r="CE1260" s="59" t="s">
        <v>580</v>
      </c>
      <c r="CF1260" s="59" t="s">
        <v>580</v>
      </c>
      <c r="CG1260" s="59" t="s">
        <v>591</v>
      </c>
      <c r="CH1260" s="59" t="s">
        <v>591</v>
      </c>
      <c r="CI1260" s="59" t="s">
        <v>601</v>
      </c>
      <c r="CJ1260" s="59" t="s">
        <v>580</v>
      </c>
      <c r="CK1260" s="59" t="s">
        <v>585</v>
      </c>
      <c r="CL1260" s="59" t="s">
        <v>607</v>
      </c>
      <c r="CM1260" s="59" t="s">
        <v>591</v>
      </c>
      <c r="CN1260" s="59" t="s">
        <v>599</v>
      </c>
      <c r="CO1260" s="59" t="s">
        <v>607</v>
      </c>
      <c r="CP1260" s="59" t="s">
        <v>607</v>
      </c>
      <c r="CQ1260" s="59" t="s">
        <v>608</v>
      </c>
      <c r="CR1260" s="59" t="s">
        <v>608</v>
      </c>
      <c r="CS1260" s="59" t="s">
        <v>608</v>
      </c>
      <c r="CT1260" s="59" t="s">
        <v>609</v>
      </c>
      <c r="CU1260" s="59" t="s">
        <v>580</v>
      </c>
      <c r="CV1260" s="59" t="s">
        <v>585</v>
      </c>
      <c r="CW1260" s="59" t="s">
        <v>607</v>
      </c>
      <c r="CX1260" s="59" t="s">
        <v>591</v>
      </c>
      <c r="CY1260" s="59" t="s">
        <v>599</v>
      </c>
      <c r="CZ1260" s="59" t="s">
        <v>607</v>
      </c>
      <c r="DA1260" s="59" t="s">
        <v>607</v>
      </c>
      <c r="DB1260" s="59" t="s">
        <v>608</v>
      </c>
      <c r="DC1260" s="59" t="s">
        <v>608</v>
      </c>
      <c r="DD1260" s="59" t="s">
        <v>608</v>
      </c>
      <c r="DE1260" s="59" t="s">
        <v>610</v>
      </c>
      <c r="DF1260" s="59"/>
      <c r="DG1260" s="59"/>
      <c r="DH1260" s="59"/>
      <c r="DI1260" s="59"/>
      <c r="DJ1260" s="59"/>
      <c r="DK1260" s="59"/>
      <c r="DL1260" s="59"/>
      <c r="DM1260" s="59"/>
      <c r="DN1260" s="59"/>
      <c r="DO1260" s="59"/>
      <c r="DP1260" s="59"/>
      <c r="DQ1260" s="59"/>
      <c r="DR1260" s="59"/>
      <c r="DS1260" s="59"/>
      <c r="DT1260" s="59"/>
      <c r="DU1260" s="59" t="s">
        <v>611</v>
      </c>
      <c r="DV1260" s="59" t="s">
        <v>579</v>
      </c>
      <c r="DW1260" s="59" t="s">
        <v>580</v>
      </c>
      <c r="DX1260" s="59" t="s">
        <v>591</v>
      </c>
      <c r="DY1260" s="59" t="s">
        <v>579</v>
      </c>
      <c r="DZ1260" s="59" t="s">
        <v>580</v>
      </c>
      <c r="EA1260" s="59" t="s">
        <v>591</v>
      </c>
      <c r="EB1260" s="59" t="s">
        <v>580</v>
      </c>
      <c r="EC1260" s="59" t="s">
        <v>591</v>
      </c>
      <c r="ED1260" s="59" t="s">
        <v>591</v>
      </c>
      <c r="EE1260" s="59" t="s">
        <v>579</v>
      </c>
      <c r="EF1260" s="59" t="s">
        <v>580</v>
      </c>
      <c r="EG1260" s="59" t="s">
        <v>591</v>
      </c>
      <c r="EH1260" s="59" t="s">
        <v>580</v>
      </c>
      <c r="EI1260" s="59" t="s">
        <v>591</v>
      </c>
      <c r="EJ1260" s="59" t="s">
        <v>591</v>
      </c>
      <c r="EK1260" s="59" t="s">
        <v>580</v>
      </c>
      <c r="EL1260" s="59" t="s">
        <v>591</v>
      </c>
      <c r="EM1260" s="59" t="s">
        <v>591</v>
      </c>
      <c r="EN1260" s="59" t="s">
        <v>591</v>
      </c>
      <c r="EO1260" s="59" t="s">
        <v>579</v>
      </c>
      <c r="EP1260" s="59" t="s">
        <v>579</v>
      </c>
      <c r="EQ1260" s="59" t="s">
        <v>579</v>
      </c>
      <c r="ER1260" s="59" t="s">
        <v>580</v>
      </c>
      <c r="ES1260" s="59" t="s">
        <v>580</v>
      </c>
      <c r="ET1260" s="59" t="s">
        <v>591</v>
      </c>
      <c r="EU1260" s="59" t="s">
        <v>591</v>
      </c>
      <c r="EV1260" s="59" t="s">
        <v>601</v>
      </c>
      <c r="EW1260" s="59" t="s">
        <v>601</v>
      </c>
      <c r="EX1260" s="59"/>
      <c r="EY1260" s="59" t="s">
        <v>601</v>
      </c>
      <c r="EZ1260" s="59" t="s">
        <v>601</v>
      </c>
      <c r="FA1260" s="59" t="s">
        <v>601</v>
      </c>
    </row>
    <row r="1261" spans="1:157" ht="13.8" thickBot="1" x14ac:dyDescent="0.3">
      <c r="A1261" s="61" t="s">
        <v>612</v>
      </c>
      <c r="B1261" s="62" t="s">
        <v>569</v>
      </c>
      <c r="C1261" s="62" t="s">
        <v>578</v>
      </c>
      <c r="D1261" s="62" t="s">
        <v>613</v>
      </c>
      <c r="E1261" s="62" t="s">
        <v>614</v>
      </c>
      <c r="F1261" s="62" t="s">
        <v>615</v>
      </c>
      <c r="G1261" s="62" t="s">
        <v>578</v>
      </c>
      <c r="H1261" s="187" t="s">
        <v>613</v>
      </c>
      <c r="I1261" s="62" t="s">
        <v>614</v>
      </c>
      <c r="J1261" s="62" t="s">
        <v>615</v>
      </c>
      <c r="K1261" s="62" t="s">
        <v>613</v>
      </c>
      <c r="L1261" s="63" t="s">
        <v>614</v>
      </c>
      <c r="M1261" s="62" t="s">
        <v>615</v>
      </c>
      <c r="N1261" s="62" t="s">
        <v>614</v>
      </c>
      <c r="O1261" s="62" t="s">
        <v>615</v>
      </c>
      <c r="P1261" s="62" t="s">
        <v>615</v>
      </c>
      <c r="Q1261" s="62" t="s">
        <v>594</v>
      </c>
      <c r="R1261" s="62" t="s">
        <v>613</v>
      </c>
      <c r="S1261" s="62" t="s">
        <v>596</v>
      </c>
      <c r="T1261" s="62" t="s">
        <v>615</v>
      </c>
      <c r="U1261" s="62" t="s">
        <v>613</v>
      </c>
      <c r="V1261" s="62" t="s">
        <v>614</v>
      </c>
      <c r="W1261" s="62" t="s">
        <v>615</v>
      </c>
      <c r="X1261" s="62" t="s">
        <v>614</v>
      </c>
      <c r="Y1261" s="62" t="s">
        <v>615</v>
      </c>
      <c r="Z1261" s="62" t="s">
        <v>615</v>
      </c>
      <c r="AA1261" s="62" t="s">
        <v>613</v>
      </c>
      <c r="AB1261" s="62" t="s">
        <v>614</v>
      </c>
      <c r="AC1261" s="62" t="s">
        <v>615</v>
      </c>
      <c r="AD1261" s="63" t="s">
        <v>614</v>
      </c>
      <c r="AE1261" s="63" t="s">
        <v>615</v>
      </c>
      <c r="AF1261" s="63" t="s">
        <v>615</v>
      </c>
      <c r="AG1261" s="62" t="s">
        <v>614</v>
      </c>
      <c r="AH1261" s="62" t="s">
        <v>615</v>
      </c>
      <c r="AI1261" s="62" t="s">
        <v>615</v>
      </c>
      <c r="AJ1261" s="62" t="s">
        <v>615</v>
      </c>
      <c r="AK1261" s="64" t="s">
        <v>616</v>
      </c>
      <c r="AL1261" s="62" t="s">
        <v>578</v>
      </c>
      <c r="AM1261" s="62" t="s">
        <v>613</v>
      </c>
      <c r="AN1261" s="62" t="s">
        <v>614</v>
      </c>
      <c r="AO1261" s="62" t="s">
        <v>615</v>
      </c>
      <c r="AP1261" s="62" t="s">
        <v>578</v>
      </c>
      <c r="AQ1261" s="62" t="s">
        <v>613</v>
      </c>
      <c r="AR1261" s="62" t="s">
        <v>614</v>
      </c>
      <c r="AS1261" s="62" t="s">
        <v>615</v>
      </c>
      <c r="AT1261" s="62" t="s">
        <v>613</v>
      </c>
      <c r="AU1261" s="63" t="s">
        <v>614</v>
      </c>
      <c r="AV1261" s="62" t="s">
        <v>615</v>
      </c>
      <c r="AW1261" s="62" t="s">
        <v>614</v>
      </c>
      <c r="AX1261" s="62" t="s">
        <v>615</v>
      </c>
      <c r="AY1261" s="62" t="s">
        <v>615</v>
      </c>
      <c r="AZ1261" s="62" t="s">
        <v>578</v>
      </c>
      <c r="BA1261" s="62" t="s">
        <v>613</v>
      </c>
      <c r="BB1261" s="62" t="s">
        <v>614</v>
      </c>
      <c r="BC1261" s="62" t="s">
        <v>615</v>
      </c>
      <c r="BD1261" s="62" t="s">
        <v>613</v>
      </c>
      <c r="BE1261" s="62" t="s">
        <v>617</v>
      </c>
      <c r="BF1261" s="62" t="s">
        <v>615</v>
      </c>
      <c r="BG1261" s="62" t="s">
        <v>614</v>
      </c>
      <c r="BH1261" s="62" t="s">
        <v>615</v>
      </c>
      <c r="BI1261" s="62" t="s">
        <v>615</v>
      </c>
      <c r="BJ1261" s="62" t="s">
        <v>613</v>
      </c>
      <c r="BK1261" s="62" t="s">
        <v>614</v>
      </c>
      <c r="BL1261" s="62" t="s">
        <v>615</v>
      </c>
      <c r="BM1261" s="63" t="s">
        <v>614</v>
      </c>
      <c r="BN1261" s="63" t="s">
        <v>615</v>
      </c>
      <c r="BO1261" s="63" t="s">
        <v>615</v>
      </c>
      <c r="BP1261" s="62" t="s">
        <v>614</v>
      </c>
      <c r="BQ1261" s="62" t="s">
        <v>615</v>
      </c>
      <c r="BR1261" s="62" t="s">
        <v>615</v>
      </c>
      <c r="BS1261" s="65" t="s">
        <v>615</v>
      </c>
      <c r="BT1261" s="62" t="s">
        <v>579</v>
      </c>
      <c r="BU1261" s="66" t="s">
        <v>580</v>
      </c>
      <c r="BV1261" s="66" t="s">
        <v>580</v>
      </c>
      <c r="BW1261" s="66" t="s">
        <v>580</v>
      </c>
      <c r="BX1261" s="66" t="s">
        <v>591</v>
      </c>
      <c r="BY1261" s="66" t="s">
        <v>591</v>
      </c>
      <c r="BZ1261" s="66" t="s">
        <v>591</v>
      </c>
      <c r="CA1261" s="66" t="s">
        <v>608</v>
      </c>
      <c r="CB1261" s="66" t="s">
        <v>579</v>
      </c>
      <c r="CC1261" s="66" t="s">
        <v>580</v>
      </c>
      <c r="CD1261" s="66" t="s">
        <v>580</v>
      </c>
      <c r="CE1261" s="66" t="s">
        <v>580</v>
      </c>
      <c r="CF1261" s="66" t="s">
        <v>591</v>
      </c>
      <c r="CG1261" s="66" t="s">
        <v>591</v>
      </c>
      <c r="CH1261" s="66" t="s">
        <v>591</v>
      </c>
      <c r="CI1261" s="66" t="s">
        <v>608</v>
      </c>
      <c r="CJ1261" s="66" t="s">
        <v>607</v>
      </c>
      <c r="CK1261" s="66" t="s">
        <v>607</v>
      </c>
      <c r="CL1261" s="66" t="s">
        <v>607</v>
      </c>
      <c r="CM1261" s="66" t="s">
        <v>607</v>
      </c>
      <c r="CN1261" s="66" t="s">
        <v>607</v>
      </c>
      <c r="CO1261" s="66" t="s">
        <v>607</v>
      </c>
      <c r="CP1261" s="66" t="s">
        <v>607</v>
      </c>
      <c r="CQ1261" s="66"/>
      <c r="CR1261" s="66"/>
      <c r="CS1261" s="66"/>
      <c r="CT1261" s="66"/>
      <c r="CU1261" s="66" t="s">
        <v>607</v>
      </c>
      <c r="CV1261" s="66" t="s">
        <v>607</v>
      </c>
      <c r="CW1261" s="66" t="s">
        <v>607</v>
      </c>
      <c r="CX1261" s="66" t="s">
        <v>607</v>
      </c>
      <c r="CY1261" s="66" t="s">
        <v>607</v>
      </c>
      <c r="CZ1261" s="66" t="s">
        <v>607</v>
      </c>
      <c r="DA1261" s="66" t="s">
        <v>607</v>
      </c>
      <c r="DB1261" s="66"/>
      <c r="DC1261" s="66"/>
      <c r="DD1261" s="66"/>
      <c r="DE1261" s="66"/>
      <c r="DF1261" s="66"/>
      <c r="DG1261" s="66"/>
      <c r="DH1261" s="66"/>
      <c r="DI1261" s="66"/>
      <c r="DJ1261" s="66"/>
      <c r="DK1261" s="66"/>
      <c r="DL1261" s="66"/>
      <c r="DM1261" s="66"/>
      <c r="DN1261" s="66"/>
      <c r="DO1261" s="66"/>
      <c r="DP1261" s="66"/>
      <c r="DQ1261" s="66"/>
      <c r="DR1261" s="66"/>
      <c r="DS1261" s="66"/>
      <c r="DT1261" s="66"/>
      <c r="DU1261" s="66"/>
      <c r="DV1261" s="66"/>
      <c r="DW1261" s="66"/>
      <c r="DX1261" s="66"/>
      <c r="DY1261" s="66"/>
      <c r="DZ1261" s="66"/>
      <c r="EA1261" s="66"/>
      <c r="EB1261" s="66"/>
      <c r="EC1261" s="66"/>
      <c r="ED1261" s="66"/>
      <c r="EE1261" s="66"/>
      <c r="EF1261" s="66"/>
      <c r="EG1261" s="66"/>
      <c r="EH1261" s="66"/>
      <c r="EI1261" s="66"/>
      <c r="EJ1261" s="66"/>
      <c r="EK1261" s="66"/>
      <c r="EL1261" s="66"/>
      <c r="EM1261" s="66"/>
      <c r="EN1261" s="66"/>
      <c r="EO1261" s="66" t="s">
        <v>579</v>
      </c>
      <c r="EP1261" s="66" t="s">
        <v>580</v>
      </c>
      <c r="EQ1261" s="66" t="s">
        <v>580</v>
      </c>
      <c r="ER1261" s="66" t="s">
        <v>580</v>
      </c>
      <c r="ES1261" s="66" t="s">
        <v>591</v>
      </c>
      <c r="ET1261" s="66" t="s">
        <v>591</v>
      </c>
      <c r="EU1261" s="66" t="s">
        <v>591</v>
      </c>
      <c r="EV1261" s="66" t="s">
        <v>608</v>
      </c>
      <c r="EW1261" s="66" t="s">
        <v>609</v>
      </c>
      <c r="EX1261" s="66"/>
      <c r="EY1261" s="66" t="s">
        <v>608</v>
      </c>
      <c r="EZ1261" s="66" t="s">
        <v>608</v>
      </c>
      <c r="FA1261" s="66" t="s">
        <v>609</v>
      </c>
    </row>
    <row r="1262" spans="1:157" ht="14.4" x14ac:dyDescent="0.3">
      <c r="A1262" s="67" t="s">
        <v>618</v>
      </c>
      <c r="B1262" s="68">
        <v>611.96620046620046</v>
      </c>
      <c r="C1262" s="69">
        <v>783.55477855477852</v>
      </c>
      <c r="D1262" s="69">
        <v>783.55477855477852</v>
      </c>
      <c r="E1262" s="69">
        <v>783.55477855477852</v>
      </c>
      <c r="F1262" s="69">
        <v>783.55477855477852</v>
      </c>
      <c r="G1262" s="69">
        <v>783.55477855477852</v>
      </c>
      <c r="H1262" s="188">
        <v>783.55477855477852</v>
      </c>
      <c r="I1262" s="71">
        <v>783.55477855477852</v>
      </c>
      <c r="J1262" s="71">
        <v>783.55477855477852</v>
      </c>
      <c r="K1262" s="71">
        <v>783.55477855477852</v>
      </c>
      <c r="L1262" s="71">
        <v>783.55477855477852</v>
      </c>
      <c r="M1262" s="71">
        <v>783.55477855477852</v>
      </c>
      <c r="N1262" s="71">
        <v>783.55477855477852</v>
      </c>
      <c r="O1262" s="71">
        <v>783.55477855477852</v>
      </c>
      <c r="P1262" s="71">
        <v>783.55477855477852</v>
      </c>
      <c r="Q1262" s="71">
        <v>1132.6829836829836</v>
      </c>
      <c r="R1262" s="71">
        <v>1132.6829836829836</v>
      </c>
      <c r="S1262" s="71">
        <v>1132.6829836829836</v>
      </c>
      <c r="T1262" s="71">
        <v>1132.6829836829836</v>
      </c>
      <c r="U1262" s="71">
        <v>1132.6829836829836</v>
      </c>
      <c r="V1262" s="71">
        <v>1132.6829836829836</v>
      </c>
      <c r="W1262" s="71">
        <v>1132.6829836829836</v>
      </c>
      <c r="X1262" s="71">
        <v>1132.6829836829836</v>
      </c>
      <c r="Y1262" s="71">
        <v>1132.6829836829836</v>
      </c>
      <c r="Z1262" s="71">
        <v>1132.6829836829836</v>
      </c>
      <c r="AA1262" s="71">
        <v>1132.6829836829836</v>
      </c>
      <c r="AB1262" s="71">
        <v>1132.6829836829836</v>
      </c>
      <c r="AC1262" s="71">
        <v>1132.6829836829836</v>
      </c>
      <c r="AD1262" s="71">
        <v>1132.6829836829836</v>
      </c>
      <c r="AE1262" s="71">
        <v>1132.6829836829836</v>
      </c>
      <c r="AF1262" s="71">
        <v>1132.6829836829836</v>
      </c>
      <c r="AG1262" s="71">
        <v>1132.6829836829836</v>
      </c>
      <c r="AH1262" s="71">
        <v>1132.6829836829836</v>
      </c>
      <c r="AI1262" s="71">
        <v>1132.6829836829836</v>
      </c>
      <c r="AJ1262" s="71">
        <v>1132.6829836829836</v>
      </c>
      <c r="AK1262" s="71">
        <v>611.96620046620046</v>
      </c>
      <c r="AL1262" s="71">
        <v>783.55477855477852</v>
      </c>
      <c r="AM1262" s="71">
        <v>783.55477855477852</v>
      </c>
      <c r="AN1262" s="71">
        <v>783.55477855477852</v>
      </c>
      <c r="AO1262" s="71">
        <v>783.55477855477852</v>
      </c>
      <c r="AP1262" s="71">
        <v>783.55477855477852</v>
      </c>
      <c r="AQ1262" s="71">
        <v>783.55477855477852</v>
      </c>
      <c r="AR1262" s="71">
        <v>783.55477855477852</v>
      </c>
      <c r="AS1262" s="71">
        <v>783.55477855477852</v>
      </c>
      <c r="AT1262" s="71">
        <v>783.55477855477852</v>
      </c>
      <c r="AU1262" s="71">
        <v>783.55477855477852</v>
      </c>
      <c r="AV1262" s="71">
        <v>783.55477855477852</v>
      </c>
      <c r="AW1262" s="71">
        <v>783.55477855477852</v>
      </c>
      <c r="AX1262" s="71">
        <v>783.55477855477852</v>
      </c>
      <c r="AY1262" s="71">
        <v>783.55477855477852</v>
      </c>
      <c r="AZ1262" s="71">
        <v>1132.6829836829836</v>
      </c>
      <c r="BA1262" s="71">
        <v>1132.6829836829836</v>
      </c>
      <c r="BB1262" s="71">
        <v>1132.6829836829836</v>
      </c>
      <c r="BC1262" s="71">
        <v>1132.6829836829836</v>
      </c>
      <c r="BD1262" s="71">
        <v>1132.6829836829836</v>
      </c>
      <c r="BE1262" s="71">
        <v>1132.6829836829836</v>
      </c>
      <c r="BF1262" s="71">
        <v>1132.6829836829836</v>
      </c>
      <c r="BG1262" s="71">
        <v>1132.6829836829836</v>
      </c>
      <c r="BH1262" s="71">
        <v>1132.6829836829836</v>
      </c>
      <c r="BI1262" s="71">
        <v>1132.6829836829836</v>
      </c>
      <c r="BJ1262" s="71">
        <v>1132.6829836829836</v>
      </c>
      <c r="BK1262" s="71">
        <v>1132.6829836829836</v>
      </c>
      <c r="BL1262" s="71">
        <v>1132.6829836829836</v>
      </c>
      <c r="BM1262" s="71">
        <v>1132.6829836829836</v>
      </c>
      <c r="BN1262" s="71">
        <v>1132.6829836829836</v>
      </c>
      <c r="BO1262" s="71">
        <v>1132.6829836829836</v>
      </c>
      <c r="BP1262" s="71">
        <v>1132.6829836829836</v>
      </c>
      <c r="BQ1262" s="71">
        <v>1132.6829836829836</v>
      </c>
      <c r="BR1262" s="71">
        <v>1132.6829836829836</v>
      </c>
      <c r="BS1262" s="71">
        <v>1132.6829836829836</v>
      </c>
      <c r="BT1262" s="69">
        <v>1132.6829836829836</v>
      </c>
      <c r="BU1262" s="69">
        <v>1132.6829836829836</v>
      </c>
      <c r="BV1262" s="69">
        <v>1132.6829836829836</v>
      </c>
      <c r="BW1262" s="69">
        <v>1132.6829836829836</v>
      </c>
      <c r="BX1262" s="69">
        <v>1132.6829836829836</v>
      </c>
      <c r="BY1262" s="70">
        <v>1132.6829836829836</v>
      </c>
      <c r="BZ1262" s="71">
        <v>1132.6829836829836</v>
      </c>
      <c r="CA1262" s="71">
        <v>1132.6829836829836</v>
      </c>
      <c r="CB1262" s="71">
        <v>1132.6829836829836</v>
      </c>
      <c r="CC1262" s="71">
        <v>1132.6829836829836</v>
      </c>
      <c r="CD1262" s="71">
        <v>1132.6829836829836</v>
      </c>
      <c r="CE1262" s="71">
        <v>1132.6829836829836</v>
      </c>
      <c r="CF1262" s="71">
        <v>1132.6829836829836</v>
      </c>
      <c r="CG1262" s="71">
        <v>1132.6829836829836</v>
      </c>
      <c r="CH1262" s="71">
        <v>1132.6829836829836</v>
      </c>
      <c r="CI1262" s="71">
        <v>1132.6829836829836</v>
      </c>
      <c r="CJ1262" s="71">
        <v>1339.9778554778554</v>
      </c>
      <c r="CK1262" s="71">
        <v>1339.9778554778554</v>
      </c>
      <c r="CL1262" s="71">
        <v>1339.9778554778554</v>
      </c>
      <c r="CM1262" s="71">
        <v>1339.9778554778554</v>
      </c>
      <c r="CN1262" s="71">
        <v>1339.9778554778554</v>
      </c>
      <c r="CO1262" s="71">
        <v>1339.9778554778554</v>
      </c>
      <c r="CP1262" s="71">
        <v>1339.9778554778554</v>
      </c>
      <c r="CQ1262" s="71">
        <v>1339.9778554778554</v>
      </c>
      <c r="CR1262" s="71">
        <v>1339.9778554778554</v>
      </c>
      <c r="CS1262" s="71">
        <v>1540.9745337995337</v>
      </c>
      <c r="CT1262" s="71">
        <v>1540.9745337995337</v>
      </c>
      <c r="CU1262" s="71">
        <v>1339.9778554778554</v>
      </c>
      <c r="CV1262" s="71">
        <v>1339.9778554778554</v>
      </c>
      <c r="CW1262" s="71">
        <v>1339.9778554778554</v>
      </c>
      <c r="CX1262" s="71">
        <v>1339.9778554778554</v>
      </c>
      <c r="CY1262" s="71">
        <v>1339.9778554778554</v>
      </c>
      <c r="CZ1262" s="71">
        <v>1339.9778554778554</v>
      </c>
      <c r="DA1262" s="71">
        <v>1339.9778554778554</v>
      </c>
      <c r="DB1262" s="71">
        <v>1339.9778554778554</v>
      </c>
      <c r="DC1262" s="71">
        <v>1339.9778554778554</v>
      </c>
      <c r="DD1262" s="71">
        <v>1540.9745337995337</v>
      </c>
      <c r="DE1262" s="71">
        <v>1540.9745337995337</v>
      </c>
      <c r="DF1262" s="71">
        <v>783.55477855477852</v>
      </c>
      <c r="DG1262" s="71">
        <v>1132.6829836829836</v>
      </c>
      <c r="DH1262" s="71">
        <v>1132.6829836829836</v>
      </c>
      <c r="DI1262" s="71">
        <v>1132.6829836829836</v>
      </c>
      <c r="DJ1262" s="71">
        <v>1132.6829836829836</v>
      </c>
      <c r="DK1262" s="71">
        <v>1132.6829836829836</v>
      </c>
      <c r="DL1262" s="71">
        <v>1132.6829836829836</v>
      </c>
      <c r="DM1262" s="71">
        <v>1132.6829836829836</v>
      </c>
      <c r="DN1262" s="71">
        <v>1132.6829836829836</v>
      </c>
      <c r="DO1262" s="71">
        <v>1132.6829836829836</v>
      </c>
      <c r="DP1262" s="71">
        <v>1132.6829836829836</v>
      </c>
      <c r="DQ1262" s="71">
        <v>1132.6829836829836</v>
      </c>
      <c r="DR1262" s="71">
        <v>1132.6829836829836</v>
      </c>
      <c r="DS1262" s="71">
        <v>1132.6829836829836</v>
      </c>
      <c r="DT1262" s="71">
        <v>1132.6829836829836</v>
      </c>
      <c r="DU1262" s="71">
        <v>1339.9778554778554</v>
      </c>
      <c r="DV1262" s="71">
        <v>1339.9778554778554</v>
      </c>
      <c r="DW1262" s="71">
        <v>1339.9778554778554</v>
      </c>
      <c r="DX1262" s="71">
        <v>1339.9778554778554</v>
      </c>
      <c r="DY1262" s="71">
        <v>1339.9778554778554</v>
      </c>
      <c r="DZ1262" s="71">
        <v>1339.9778554778554</v>
      </c>
      <c r="EA1262" s="71">
        <v>1339.9778554778554</v>
      </c>
      <c r="EB1262" s="71">
        <v>1339.9778554778554</v>
      </c>
      <c r="EC1262" s="71">
        <v>1339.9778554778554</v>
      </c>
      <c r="ED1262" s="71">
        <v>1339.9778554778554</v>
      </c>
      <c r="EE1262" s="71">
        <v>1339.9778554778554</v>
      </c>
      <c r="EF1262" s="71">
        <v>1339.9778554778554</v>
      </c>
      <c r="EG1262" s="71">
        <v>1339.9778554778554</v>
      </c>
      <c r="EH1262" s="71">
        <v>1339.9778554778554</v>
      </c>
      <c r="EI1262" s="71">
        <v>1339.9778554778554</v>
      </c>
      <c r="EJ1262" s="71">
        <v>1339.9778554778554</v>
      </c>
      <c r="EK1262" s="71">
        <v>1339.9778554778554</v>
      </c>
      <c r="EL1262" s="71">
        <v>1339.9778554778554</v>
      </c>
      <c r="EM1262" s="71">
        <v>1339.9778554778554</v>
      </c>
      <c r="EN1262" s="71">
        <v>1339.9778554778554</v>
      </c>
      <c r="EO1262" s="71">
        <v>1339.9778554778554</v>
      </c>
      <c r="EP1262" s="71">
        <v>1339.9778554778554</v>
      </c>
      <c r="EQ1262" s="71">
        <v>1339.9778554778554</v>
      </c>
      <c r="ER1262" s="71">
        <v>1339.9778554778554</v>
      </c>
      <c r="ES1262" s="71">
        <v>1339.9778554778554</v>
      </c>
      <c r="ET1262" s="71">
        <v>1339.9778554778554</v>
      </c>
      <c r="EU1262" s="71">
        <v>1339.9778554778554</v>
      </c>
      <c r="EV1262" s="71">
        <v>1339.9778554778554</v>
      </c>
      <c r="EW1262" s="71">
        <v>1540.9745337995337</v>
      </c>
      <c r="EX1262" s="71">
        <v>783.55477855477852</v>
      </c>
      <c r="EY1262" s="71">
        <v>1339.9778554778554</v>
      </c>
      <c r="EZ1262" s="71">
        <v>1339.9778554778554</v>
      </c>
      <c r="FA1262" s="71">
        <v>1540.9745337995337</v>
      </c>
    </row>
    <row r="1263" spans="1:157" ht="14.4" x14ac:dyDescent="0.3">
      <c r="A1263" s="171" t="s">
        <v>619</v>
      </c>
      <c r="B1263" s="172">
        <v>0</v>
      </c>
      <c r="C1263" s="173">
        <v>818.06148755263052</v>
      </c>
      <c r="D1263" s="173">
        <v>659.55440602446538</v>
      </c>
      <c r="E1263" s="173">
        <v>410.96688756021854</v>
      </c>
      <c r="F1263" s="173">
        <v>0</v>
      </c>
      <c r="G1263" s="173">
        <v>1636.122975105261</v>
      </c>
      <c r="H1263" s="204">
        <v>1477.6158935770959</v>
      </c>
      <c r="I1263" s="175">
        <v>1229.0283751128491</v>
      </c>
      <c r="J1263" s="175">
        <v>818.06148755263052</v>
      </c>
      <c r="K1263" s="175">
        <v>1319.1088120489308</v>
      </c>
      <c r="L1263" s="175">
        <v>1070.5212935846839</v>
      </c>
      <c r="M1263" s="175">
        <v>659.55440602446538</v>
      </c>
      <c r="N1263" s="175">
        <v>821.93377512043708</v>
      </c>
      <c r="O1263" s="175">
        <v>410.96688756021854</v>
      </c>
      <c r="P1263" s="175">
        <v>0</v>
      </c>
      <c r="Q1263" s="175">
        <v>2454.1844626578913</v>
      </c>
      <c r="R1263" s="175">
        <v>2295.6773811297262</v>
      </c>
      <c r="S1263" s="175">
        <v>2047.0898626654796</v>
      </c>
      <c r="T1263" s="175">
        <v>1636.122975105261</v>
      </c>
      <c r="U1263" s="175">
        <v>2137.1702996015611</v>
      </c>
      <c r="V1263" s="175">
        <v>1888.5827811373144</v>
      </c>
      <c r="W1263" s="175">
        <v>1477.6158935770959</v>
      </c>
      <c r="X1263" s="175">
        <v>1639.9952626730676</v>
      </c>
      <c r="Y1263" s="175">
        <v>1229.0283751128491</v>
      </c>
      <c r="Z1263" s="175">
        <v>818.06148755263052</v>
      </c>
      <c r="AA1263" s="175">
        <v>1978.6632180733961</v>
      </c>
      <c r="AB1263" s="175">
        <v>1730.0756996091493</v>
      </c>
      <c r="AC1263" s="175">
        <v>1319.1088120489308</v>
      </c>
      <c r="AD1263" s="175">
        <v>1481.4881811449025</v>
      </c>
      <c r="AE1263" s="175">
        <v>1070.5212935846839</v>
      </c>
      <c r="AF1263" s="175">
        <v>659.55440602446538</v>
      </c>
      <c r="AG1263" s="175">
        <v>1232.9006626806556</v>
      </c>
      <c r="AH1263" s="175">
        <v>821.93377512043708</v>
      </c>
      <c r="AI1263" s="175">
        <v>410.96688756021854</v>
      </c>
      <c r="AJ1263" s="175">
        <v>0</v>
      </c>
      <c r="AK1263" s="175">
        <v>0</v>
      </c>
      <c r="AL1263" s="175">
        <v>818.06148755263052</v>
      </c>
      <c r="AM1263" s="175">
        <v>659.55440602446538</v>
      </c>
      <c r="AN1263" s="175">
        <v>410.96688756021854</v>
      </c>
      <c r="AO1263" s="175">
        <v>0</v>
      </c>
      <c r="AP1263" s="175">
        <v>1636.122975105261</v>
      </c>
      <c r="AQ1263" s="175">
        <v>1477.6158935770959</v>
      </c>
      <c r="AR1263" s="175">
        <v>1229.0283751128491</v>
      </c>
      <c r="AS1263" s="175">
        <v>818.06148755263052</v>
      </c>
      <c r="AT1263" s="175">
        <v>1319.1088120489308</v>
      </c>
      <c r="AU1263" s="175">
        <v>1070.5212935846839</v>
      </c>
      <c r="AV1263" s="175">
        <v>659.55440602446538</v>
      </c>
      <c r="AW1263" s="175">
        <v>821.93377512043708</v>
      </c>
      <c r="AX1263" s="175">
        <v>410.96688756021854</v>
      </c>
      <c r="AY1263" s="175">
        <v>0</v>
      </c>
      <c r="AZ1263" s="175">
        <v>2454.1844626578913</v>
      </c>
      <c r="BA1263" s="175">
        <v>2295.6773811297262</v>
      </c>
      <c r="BB1263" s="175">
        <v>2047.0898626654796</v>
      </c>
      <c r="BC1263" s="175">
        <v>1636.122975105261</v>
      </c>
      <c r="BD1263" s="175">
        <v>2137.1702996015611</v>
      </c>
      <c r="BE1263" s="175">
        <v>1888.5827811373144</v>
      </c>
      <c r="BF1263" s="175">
        <v>1477.6158935770959</v>
      </c>
      <c r="BG1263" s="175">
        <v>1639.9952626730676</v>
      </c>
      <c r="BH1263" s="175">
        <v>1229.0283751128491</v>
      </c>
      <c r="BI1263" s="175">
        <v>818.06148755263052</v>
      </c>
      <c r="BJ1263" s="175">
        <v>1978.6632180733961</v>
      </c>
      <c r="BK1263" s="175">
        <v>1730.0756996091493</v>
      </c>
      <c r="BL1263" s="175">
        <v>1319.1088120489308</v>
      </c>
      <c r="BM1263" s="175">
        <v>1481.4881811449025</v>
      </c>
      <c r="BN1263" s="175">
        <v>1070.5212935846839</v>
      </c>
      <c r="BO1263" s="175">
        <v>659.55440602446538</v>
      </c>
      <c r="BP1263" s="175">
        <v>1232.9006626806556</v>
      </c>
      <c r="BQ1263" s="175">
        <v>821.93377512043708</v>
      </c>
      <c r="BR1263" s="175">
        <v>410.96688756021854</v>
      </c>
      <c r="BS1263" s="175">
        <v>0</v>
      </c>
      <c r="BT1263" s="173">
        <v>2955.2317871541918</v>
      </c>
      <c r="BU1263" s="173">
        <v>2706.644268689945</v>
      </c>
      <c r="BV1263" s="173">
        <v>2548.1371871617798</v>
      </c>
      <c r="BW1263" s="173">
        <v>2299.549668697533</v>
      </c>
      <c r="BX1263" s="173">
        <v>1481.4881811449025</v>
      </c>
      <c r="BY1263" s="174">
        <v>1070.5212935846839</v>
      </c>
      <c r="BZ1263" s="175">
        <v>821.93377512043708</v>
      </c>
      <c r="CA1263" s="175">
        <v>1983.3580230790674</v>
      </c>
      <c r="CB1263" s="175">
        <v>2955.2317871541918</v>
      </c>
      <c r="CC1263" s="175">
        <v>2706.644268689945</v>
      </c>
      <c r="CD1263" s="175">
        <v>2548.1371871617798</v>
      </c>
      <c r="CE1263" s="175">
        <v>2299.549668697533</v>
      </c>
      <c r="CF1263" s="175">
        <v>1481.4881811449025</v>
      </c>
      <c r="CG1263" s="175">
        <v>1070.5212935846839</v>
      </c>
      <c r="CH1263" s="175">
        <v>821.93377512043708</v>
      </c>
      <c r="CI1263" s="175">
        <v>1983.3580230790674</v>
      </c>
      <c r="CJ1263" s="175">
        <v>3366.1986747144101</v>
      </c>
      <c r="CK1263" s="175">
        <v>2959.1040747219981</v>
      </c>
      <c r="CL1263" s="175">
        <v>2552.0094747295861</v>
      </c>
      <c r="CM1263" s="175">
        <v>2141.0425871693678</v>
      </c>
      <c r="CN1263" s="175">
        <v>1481.4881811449025</v>
      </c>
      <c r="CO1263" s="175">
        <v>1232.9006626806556</v>
      </c>
      <c r="CP1263" s="175">
        <v>821.93377512043708</v>
      </c>
      <c r="CQ1263" s="175">
        <v>2079.2396328973368</v>
      </c>
      <c r="CR1263" s="175">
        <v>2772.3195105297823</v>
      </c>
      <c r="CS1263" s="175">
        <v>3465.3993881622278</v>
      </c>
      <c r="CT1263" s="175">
        <v>4158.4792657946737</v>
      </c>
      <c r="CU1263" s="175">
        <v>3366.1986747144101</v>
      </c>
      <c r="CV1263" s="175">
        <v>2959.1040747219981</v>
      </c>
      <c r="CW1263" s="175">
        <v>2552.0094747295861</v>
      </c>
      <c r="CX1263" s="175">
        <v>2141.0425871693678</v>
      </c>
      <c r="CY1263" s="175">
        <v>1481.4881811449025</v>
      </c>
      <c r="CZ1263" s="175">
        <v>1232.9006626806556</v>
      </c>
      <c r="DA1263" s="175">
        <v>821.93377512043708</v>
      </c>
      <c r="DB1263" s="175">
        <v>2079.2396328973368</v>
      </c>
      <c r="DC1263" s="175">
        <v>2772.3195105297823</v>
      </c>
      <c r="DD1263" s="175">
        <v>3465.3993881622278</v>
      </c>
      <c r="DE1263" s="175">
        <v>4158.4792657946737</v>
      </c>
      <c r="DF1263" s="175">
        <v>0</v>
      </c>
      <c r="DG1263" s="175">
        <v>818.06148755263052</v>
      </c>
      <c r="DH1263" s="175">
        <v>659.55440602446538</v>
      </c>
      <c r="DI1263" s="175">
        <v>410.96688756021854</v>
      </c>
      <c r="DJ1263" s="175">
        <v>0</v>
      </c>
      <c r="DK1263" s="175">
        <v>1636.122975105261</v>
      </c>
      <c r="DL1263" s="175">
        <v>1477.6158935770959</v>
      </c>
      <c r="DM1263" s="175">
        <v>1229.0283751128491</v>
      </c>
      <c r="DN1263" s="175">
        <v>818.06148755263052</v>
      </c>
      <c r="DO1263" s="175">
        <v>1319.1088120489308</v>
      </c>
      <c r="DP1263" s="175">
        <v>1070.5212935846839</v>
      </c>
      <c r="DQ1263" s="175">
        <v>659.55440602446538</v>
      </c>
      <c r="DR1263" s="175">
        <v>821.93377512043708</v>
      </c>
      <c r="DS1263" s="175">
        <v>410.96688756021854</v>
      </c>
      <c r="DT1263" s="175">
        <v>0</v>
      </c>
      <c r="DU1263" s="175">
        <v>2454.1844626578913</v>
      </c>
      <c r="DV1263" s="175">
        <v>2295.6773811297262</v>
      </c>
      <c r="DW1263" s="175">
        <v>2047.0898626654796</v>
      </c>
      <c r="DX1263" s="175">
        <v>1636.122975105261</v>
      </c>
      <c r="DY1263" s="175">
        <v>2137.1702996015611</v>
      </c>
      <c r="DZ1263" s="175">
        <v>1888.5827811373144</v>
      </c>
      <c r="EA1263" s="175">
        <v>1477.6158935770959</v>
      </c>
      <c r="EB1263" s="175">
        <v>1639.9952626730676</v>
      </c>
      <c r="EC1263" s="175">
        <v>1229.0283751128491</v>
      </c>
      <c r="ED1263" s="175">
        <v>818.06148755263052</v>
      </c>
      <c r="EE1263" s="175">
        <v>1978.6632180733961</v>
      </c>
      <c r="EF1263" s="175">
        <v>1730.0756996091493</v>
      </c>
      <c r="EG1263" s="175">
        <v>1319.1088120489308</v>
      </c>
      <c r="EH1263" s="175">
        <v>1481.4881811449025</v>
      </c>
      <c r="EI1263" s="175">
        <v>1070.5212935846839</v>
      </c>
      <c r="EJ1263" s="175">
        <v>659.55440602446538</v>
      </c>
      <c r="EK1263" s="175">
        <v>1232.9006626806556</v>
      </c>
      <c r="EL1263" s="175">
        <v>821.93377512043708</v>
      </c>
      <c r="EM1263" s="175">
        <v>410.96688756021854</v>
      </c>
      <c r="EN1263" s="175">
        <v>0</v>
      </c>
      <c r="EO1263" s="175">
        <v>2955.2317871541918</v>
      </c>
      <c r="EP1263" s="175">
        <v>2706.644268689945</v>
      </c>
      <c r="EQ1263" s="175">
        <v>2548.1371871617798</v>
      </c>
      <c r="ER1263" s="175">
        <v>2299.549668697533</v>
      </c>
      <c r="ES1263" s="175">
        <v>1481.4881811449025</v>
      </c>
      <c r="ET1263" s="175">
        <v>1070.5212935846839</v>
      </c>
      <c r="EU1263" s="175">
        <v>821.93377512043708</v>
      </c>
      <c r="EV1263" s="175">
        <v>1983.3580230790674</v>
      </c>
      <c r="EW1263" s="175">
        <v>2644.477364105423</v>
      </c>
      <c r="EX1263" s="175">
        <v>0</v>
      </c>
      <c r="EY1263" s="175">
        <v>472.14569528432861</v>
      </c>
      <c r="EZ1263" s="175">
        <v>944.29139056865711</v>
      </c>
      <c r="FA1263" s="175">
        <v>1416.4370858529855</v>
      </c>
    </row>
    <row r="1264" spans="1:157" ht="14.4" x14ac:dyDescent="0.3">
      <c r="A1264" s="171" t="s">
        <v>620</v>
      </c>
      <c r="B1264" s="172">
        <v>261.55079999999998</v>
      </c>
      <c r="C1264" s="173">
        <v>387.99805000000003</v>
      </c>
      <c r="D1264" s="173">
        <v>396.76670000000013</v>
      </c>
      <c r="E1264" s="173">
        <v>467.73980000000006</v>
      </c>
      <c r="F1264" s="173">
        <v>495.69355000000007</v>
      </c>
      <c r="G1264" s="173">
        <v>511.86660000000006</v>
      </c>
      <c r="H1264" s="204">
        <v>520.23667499999999</v>
      </c>
      <c r="I1264" s="175">
        <v>587.98372499999994</v>
      </c>
      <c r="J1264" s="175">
        <v>614.66684999999995</v>
      </c>
      <c r="K1264" s="175">
        <v>528.60675000000003</v>
      </c>
      <c r="L1264" s="175">
        <v>596.35380000000009</v>
      </c>
      <c r="M1264" s="175">
        <v>623.036925</v>
      </c>
      <c r="N1264" s="175">
        <v>664.10085000000004</v>
      </c>
      <c r="O1264" s="175">
        <v>690.78397500000005</v>
      </c>
      <c r="P1264" s="175">
        <v>717.46709999999996</v>
      </c>
      <c r="Q1264" s="175">
        <v>622.25850000000003</v>
      </c>
      <c r="R1264" s="175">
        <v>630.23</v>
      </c>
      <c r="S1264" s="175">
        <v>694.75099999999998</v>
      </c>
      <c r="T1264" s="175">
        <v>720.1635</v>
      </c>
      <c r="U1264" s="175">
        <v>638.20150000000001</v>
      </c>
      <c r="V1264" s="175">
        <v>702.72250000000008</v>
      </c>
      <c r="W1264" s="175">
        <v>728.13499999999999</v>
      </c>
      <c r="X1264" s="175">
        <v>767.24350000000004</v>
      </c>
      <c r="Y1264" s="175">
        <v>792.65599999999995</v>
      </c>
      <c r="Z1264" s="175">
        <v>818.06849999999997</v>
      </c>
      <c r="AA1264" s="175">
        <v>646.173</v>
      </c>
      <c r="AB1264" s="175">
        <v>710.69400000000007</v>
      </c>
      <c r="AC1264" s="175">
        <v>736.1065000000001</v>
      </c>
      <c r="AD1264" s="175">
        <v>775.21500000000003</v>
      </c>
      <c r="AE1264" s="175">
        <v>800.62750000000005</v>
      </c>
      <c r="AF1264" s="175">
        <v>826.04000000000008</v>
      </c>
      <c r="AG1264" s="175">
        <v>839.73599999999999</v>
      </c>
      <c r="AH1264" s="175">
        <v>865.14850000000001</v>
      </c>
      <c r="AI1264" s="175">
        <v>890.56100000000004</v>
      </c>
      <c r="AJ1264" s="175">
        <v>915.97350000000006</v>
      </c>
      <c r="AK1264" s="175">
        <v>515.87910000000011</v>
      </c>
      <c r="AL1264" s="175">
        <v>633.93487500000015</v>
      </c>
      <c r="AM1264" s="175">
        <v>642.30494999999996</v>
      </c>
      <c r="AN1264" s="175">
        <v>710.05200000000013</v>
      </c>
      <c r="AO1264" s="175">
        <v>736.73512500000015</v>
      </c>
      <c r="AP1264" s="175">
        <v>738.51400000000012</v>
      </c>
      <c r="AQ1264" s="175">
        <v>746.4855</v>
      </c>
      <c r="AR1264" s="175">
        <v>811.00650000000007</v>
      </c>
      <c r="AS1264" s="175">
        <v>836.4190000000001</v>
      </c>
      <c r="AT1264" s="175">
        <v>754.45699999999999</v>
      </c>
      <c r="AU1264" s="175">
        <v>818.97799999999995</v>
      </c>
      <c r="AV1264" s="175">
        <v>844.39049999999986</v>
      </c>
      <c r="AW1264" s="175">
        <v>883.49900000000014</v>
      </c>
      <c r="AX1264" s="175">
        <v>908.91150000000005</v>
      </c>
      <c r="AY1264" s="175">
        <v>934.32400000000007</v>
      </c>
      <c r="AZ1264" s="175">
        <v>829.61647500000004</v>
      </c>
      <c r="BA1264" s="175">
        <v>837.18939999999998</v>
      </c>
      <c r="BB1264" s="175">
        <v>898.48435000000006</v>
      </c>
      <c r="BC1264" s="175">
        <v>922.62622500000009</v>
      </c>
      <c r="BD1264" s="175">
        <v>844.76232499999992</v>
      </c>
      <c r="BE1264" s="175">
        <v>906.05727499999989</v>
      </c>
      <c r="BF1264" s="175">
        <v>930.19914999999992</v>
      </c>
      <c r="BG1264" s="175">
        <v>967.35222500000009</v>
      </c>
      <c r="BH1264" s="175">
        <v>991.4941</v>
      </c>
      <c r="BI1264" s="175">
        <v>1015.635975</v>
      </c>
      <c r="BJ1264" s="175">
        <v>852.33524999999986</v>
      </c>
      <c r="BK1264" s="175">
        <v>913.63019999999995</v>
      </c>
      <c r="BL1264" s="175">
        <v>937.77207499999997</v>
      </c>
      <c r="BM1264" s="175">
        <v>974.92514999999992</v>
      </c>
      <c r="BN1264" s="175">
        <v>999.06702499999983</v>
      </c>
      <c r="BO1264" s="175">
        <v>1023.2088999999999</v>
      </c>
      <c r="BP1264" s="175">
        <v>1036.2201</v>
      </c>
      <c r="BQ1264" s="175">
        <v>1060.361975</v>
      </c>
      <c r="BR1264" s="175">
        <v>1084.5038500000001</v>
      </c>
      <c r="BS1264" s="175">
        <v>1108.6457250000001</v>
      </c>
      <c r="BT1264" s="173">
        <v>734.31959999999992</v>
      </c>
      <c r="BU1264" s="173">
        <v>795.61455000000001</v>
      </c>
      <c r="BV1264" s="173">
        <v>803.18747499999995</v>
      </c>
      <c r="BW1264" s="173">
        <v>864.48242499999992</v>
      </c>
      <c r="BX1264" s="173">
        <v>957.49217499999986</v>
      </c>
      <c r="BY1264" s="174">
        <v>981.63404999999989</v>
      </c>
      <c r="BZ1264" s="175">
        <v>1042.9289999999999</v>
      </c>
      <c r="CA1264" s="175">
        <v>882.80846785714289</v>
      </c>
      <c r="CB1264" s="175">
        <v>972.79049999999995</v>
      </c>
      <c r="CC1264" s="175">
        <v>1034.08545</v>
      </c>
      <c r="CD1264" s="175">
        <v>1041.658375</v>
      </c>
      <c r="CE1264" s="175">
        <v>1102.9533249999999</v>
      </c>
      <c r="CF1264" s="175">
        <v>1195.9630749999997</v>
      </c>
      <c r="CG1264" s="175">
        <v>1220.1049499999997</v>
      </c>
      <c r="CH1264" s="175">
        <v>1281.3998999999999</v>
      </c>
      <c r="CI1264" s="175">
        <v>1121.2793678571429</v>
      </c>
      <c r="CJ1264" s="175">
        <v>931.2156500000001</v>
      </c>
      <c r="CK1264" s="175">
        <v>1000.083525</v>
      </c>
      <c r="CL1264" s="175">
        <v>1068.9513999999999</v>
      </c>
      <c r="CM1264" s="175">
        <v>1093.0932749999999</v>
      </c>
      <c r="CN1264" s="175">
        <v>1178.5300999999999</v>
      </c>
      <c r="CO1264" s="175">
        <v>1239.8250499999997</v>
      </c>
      <c r="CP1264" s="175">
        <v>1263.9669249999997</v>
      </c>
      <c r="CQ1264" s="175">
        <v>1110.8094178571428</v>
      </c>
      <c r="CR1264" s="175">
        <v>1396.2036392857142</v>
      </c>
      <c r="CS1264" s="175">
        <v>1681.5978607142856</v>
      </c>
      <c r="CT1264" s="175">
        <v>1966.992082142857</v>
      </c>
      <c r="CU1264" s="175">
        <v>1108.1241000000002</v>
      </c>
      <c r="CV1264" s="175">
        <v>1173.36735</v>
      </c>
      <c r="CW1264" s="175">
        <v>1238.6106</v>
      </c>
      <c r="CX1264" s="175">
        <v>1261.4818500000001</v>
      </c>
      <c r="CY1264" s="175">
        <v>1342.422</v>
      </c>
      <c r="CZ1264" s="175">
        <v>1400.4908999999998</v>
      </c>
      <c r="DA1264" s="175">
        <v>1423.3621499999999</v>
      </c>
      <c r="DB1264" s="175">
        <v>1278.2655642857144</v>
      </c>
      <c r="DC1264" s="175">
        <v>1563.6597857142858</v>
      </c>
      <c r="DD1264" s="175">
        <v>1849.0540071428572</v>
      </c>
      <c r="DE1264" s="175">
        <v>2134.4482285714289</v>
      </c>
      <c r="DF1264" s="175">
        <v>721.28700000000015</v>
      </c>
      <c r="DG1264" s="175">
        <v>821.70650000000012</v>
      </c>
      <c r="DH1264" s="175">
        <v>829.678</v>
      </c>
      <c r="DI1264" s="175">
        <v>894.19900000000007</v>
      </c>
      <c r="DJ1264" s="175">
        <v>919.61150000000009</v>
      </c>
      <c r="DK1264" s="175">
        <v>908.64935000000003</v>
      </c>
      <c r="DL1264" s="175">
        <v>916.22227499999997</v>
      </c>
      <c r="DM1264" s="175">
        <v>977.51722500000005</v>
      </c>
      <c r="DN1264" s="175">
        <v>1001.6591000000001</v>
      </c>
      <c r="DO1264" s="175">
        <v>923.79519999999991</v>
      </c>
      <c r="DP1264" s="175">
        <v>985.09014999999988</v>
      </c>
      <c r="DQ1264" s="175">
        <v>1009.2320249999999</v>
      </c>
      <c r="DR1264" s="175">
        <v>1046.3851</v>
      </c>
      <c r="DS1264" s="175">
        <v>1070.526975</v>
      </c>
      <c r="DT1264" s="175">
        <v>1094.66885</v>
      </c>
      <c r="DU1264" s="175">
        <v>1036.6775250000001</v>
      </c>
      <c r="DV1264" s="175">
        <v>1044.2504500000002</v>
      </c>
      <c r="DW1264" s="175">
        <v>1105.5454000000002</v>
      </c>
      <c r="DX1264" s="175">
        <v>1129.687275</v>
      </c>
      <c r="DY1264" s="175">
        <v>1051.8233749999999</v>
      </c>
      <c r="DZ1264" s="175">
        <v>1113.1183249999999</v>
      </c>
      <c r="EA1264" s="175">
        <v>1137.2601999999999</v>
      </c>
      <c r="EB1264" s="175">
        <v>1174.4132750000001</v>
      </c>
      <c r="EC1264" s="175">
        <v>1198.5551500000001</v>
      </c>
      <c r="ED1264" s="175">
        <v>1222.6970250000002</v>
      </c>
      <c r="EE1264" s="175">
        <v>1059.3963000000001</v>
      </c>
      <c r="EF1264" s="175">
        <v>1120.6912499999999</v>
      </c>
      <c r="EG1264" s="175">
        <v>1144.8331249999999</v>
      </c>
      <c r="EH1264" s="175">
        <v>1181.9861999999998</v>
      </c>
      <c r="EI1264" s="175">
        <v>1206.1280749999999</v>
      </c>
      <c r="EJ1264" s="175">
        <v>1230.2699499999999</v>
      </c>
      <c r="EK1264" s="175">
        <v>1243.28115</v>
      </c>
      <c r="EL1264" s="175">
        <v>1267.4230250000001</v>
      </c>
      <c r="EM1264" s="175">
        <v>1291.5649000000001</v>
      </c>
      <c r="EN1264" s="175">
        <v>1315.7067750000001</v>
      </c>
      <c r="EO1264" s="175">
        <v>1117.7541000000001</v>
      </c>
      <c r="EP1264" s="175">
        <v>1175.8230000000001</v>
      </c>
      <c r="EQ1264" s="175">
        <v>1182.9973500000001</v>
      </c>
      <c r="ER1264" s="175">
        <v>1241.0662500000001</v>
      </c>
      <c r="ES1264" s="175">
        <v>1329.1807500000002</v>
      </c>
      <c r="ET1264" s="175">
        <v>1352.0520000000001</v>
      </c>
      <c r="EU1264" s="175">
        <v>1410.1209000000003</v>
      </c>
      <c r="EV1264" s="175">
        <v>1258.4277642857144</v>
      </c>
      <c r="EW1264" s="175">
        <v>1611.646992857143</v>
      </c>
      <c r="EX1264" s="175">
        <v>937.96199999999999</v>
      </c>
      <c r="EY1264" s="175">
        <v>1061.4547124999999</v>
      </c>
      <c r="EZ1264" s="175">
        <v>1231.845525</v>
      </c>
      <c r="FA1264" s="175">
        <v>1328.4344249999999</v>
      </c>
    </row>
    <row r="1265" spans="1:157" ht="14.4" x14ac:dyDescent="0.3">
      <c r="A1265" s="171" t="s">
        <v>621</v>
      </c>
      <c r="B1265" s="172">
        <v>288.87892576480624</v>
      </c>
      <c r="C1265" s="173">
        <v>297.86372576480625</v>
      </c>
      <c r="D1265" s="173">
        <v>297.86372576480625</v>
      </c>
      <c r="E1265" s="173">
        <v>297.86372576480625</v>
      </c>
      <c r="F1265" s="173">
        <v>288.87892576480624</v>
      </c>
      <c r="G1265" s="173">
        <v>297.86372576480625</v>
      </c>
      <c r="H1265" s="204">
        <v>297.86372576480625</v>
      </c>
      <c r="I1265" s="175">
        <v>297.86372576480625</v>
      </c>
      <c r="J1265" s="175">
        <v>297.86372576480625</v>
      </c>
      <c r="K1265" s="175">
        <v>297.86372576480625</v>
      </c>
      <c r="L1265" s="175">
        <v>297.86372576480625</v>
      </c>
      <c r="M1265" s="175">
        <v>297.86372576480625</v>
      </c>
      <c r="N1265" s="175">
        <v>297.86372576480625</v>
      </c>
      <c r="O1265" s="175">
        <v>297.86372576480625</v>
      </c>
      <c r="P1265" s="175">
        <v>288.87892576480624</v>
      </c>
      <c r="Q1265" s="175">
        <v>297.86372576480625</v>
      </c>
      <c r="R1265" s="175">
        <v>297.86372576480625</v>
      </c>
      <c r="S1265" s="175">
        <v>297.86372576480625</v>
      </c>
      <c r="T1265" s="175">
        <v>297.86372576480625</v>
      </c>
      <c r="U1265" s="175">
        <v>297.86372576480625</v>
      </c>
      <c r="V1265" s="175">
        <v>297.86372576480625</v>
      </c>
      <c r="W1265" s="175">
        <v>297.86372576480625</v>
      </c>
      <c r="X1265" s="175">
        <v>297.86372576480625</v>
      </c>
      <c r="Y1265" s="175">
        <v>297.86372576480625</v>
      </c>
      <c r="Z1265" s="175">
        <v>297.86372576480625</v>
      </c>
      <c r="AA1265" s="175">
        <v>297.86372576480625</v>
      </c>
      <c r="AB1265" s="175">
        <v>297.86372576480625</v>
      </c>
      <c r="AC1265" s="175">
        <v>297.86372576480625</v>
      </c>
      <c r="AD1265" s="175">
        <v>297.86372576480625</v>
      </c>
      <c r="AE1265" s="175">
        <v>297.86372576480625</v>
      </c>
      <c r="AF1265" s="175">
        <v>297.86372576480625</v>
      </c>
      <c r="AG1265" s="175">
        <v>297.86372576480625</v>
      </c>
      <c r="AH1265" s="175">
        <v>297.86372576480625</v>
      </c>
      <c r="AI1265" s="175">
        <v>297.86372576480625</v>
      </c>
      <c r="AJ1265" s="175">
        <v>288.87892576480624</v>
      </c>
      <c r="AK1265" s="175">
        <v>555.27377175117249</v>
      </c>
      <c r="AL1265" s="175">
        <v>564.25857175117244</v>
      </c>
      <c r="AM1265" s="175">
        <v>564.25857175117244</v>
      </c>
      <c r="AN1265" s="175">
        <v>564.25857175117244</v>
      </c>
      <c r="AO1265" s="175">
        <v>555.27377175117249</v>
      </c>
      <c r="AP1265" s="175">
        <v>564.25857175117244</v>
      </c>
      <c r="AQ1265" s="175">
        <v>564.25857175117244</v>
      </c>
      <c r="AR1265" s="175">
        <v>564.25857175117244</v>
      </c>
      <c r="AS1265" s="175">
        <v>564.25857175117244</v>
      </c>
      <c r="AT1265" s="175">
        <v>564.25857175117244</v>
      </c>
      <c r="AU1265" s="175">
        <v>564.25857175117244</v>
      </c>
      <c r="AV1265" s="175">
        <v>564.25857175117244</v>
      </c>
      <c r="AW1265" s="175">
        <v>564.25857175117244</v>
      </c>
      <c r="AX1265" s="175">
        <v>564.25857175117244</v>
      </c>
      <c r="AY1265" s="175">
        <v>555.27377175117249</v>
      </c>
      <c r="AZ1265" s="175">
        <v>564.25857175117244</v>
      </c>
      <c r="BA1265" s="175">
        <v>564.25857175117244</v>
      </c>
      <c r="BB1265" s="175">
        <v>564.25857175117244</v>
      </c>
      <c r="BC1265" s="175">
        <v>564.25857175117244</v>
      </c>
      <c r="BD1265" s="175">
        <v>564.25857175117244</v>
      </c>
      <c r="BE1265" s="175">
        <v>564.25857175117244</v>
      </c>
      <c r="BF1265" s="175">
        <v>564.25857175117244</v>
      </c>
      <c r="BG1265" s="175">
        <v>564.25857175117244</v>
      </c>
      <c r="BH1265" s="175">
        <v>564.25857175117244</v>
      </c>
      <c r="BI1265" s="175">
        <v>564.25857175117244</v>
      </c>
      <c r="BJ1265" s="175">
        <v>564.25857175117244</v>
      </c>
      <c r="BK1265" s="175">
        <v>564.25857175117244</v>
      </c>
      <c r="BL1265" s="175">
        <v>564.25857175117244</v>
      </c>
      <c r="BM1265" s="175">
        <v>564.25857175117244</v>
      </c>
      <c r="BN1265" s="175">
        <v>564.25857175117244</v>
      </c>
      <c r="BO1265" s="175">
        <v>564.25857175117244</v>
      </c>
      <c r="BP1265" s="175">
        <v>564.25857175117244</v>
      </c>
      <c r="BQ1265" s="175">
        <v>564.25857175117244</v>
      </c>
      <c r="BR1265" s="175">
        <v>564.25857175117244</v>
      </c>
      <c r="BS1265" s="175">
        <v>555.27377175117249</v>
      </c>
      <c r="BT1265" s="173">
        <v>297.86372576480625</v>
      </c>
      <c r="BU1265" s="173">
        <v>297.86372576480625</v>
      </c>
      <c r="BV1265" s="173">
        <v>297.86372576480625</v>
      </c>
      <c r="BW1265" s="173">
        <v>297.86372576480625</v>
      </c>
      <c r="BX1265" s="173">
        <v>297.86372576480625</v>
      </c>
      <c r="BY1265" s="174">
        <v>297.86372576480625</v>
      </c>
      <c r="BZ1265" s="175">
        <v>297.86372576480625</v>
      </c>
      <c r="CA1265" s="175">
        <v>297.86372576480625</v>
      </c>
      <c r="CB1265" s="175">
        <v>564.25857175117244</v>
      </c>
      <c r="CC1265" s="175">
        <v>564.25857175117244</v>
      </c>
      <c r="CD1265" s="175">
        <v>564.25857175117244</v>
      </c>
      <c r="CE1265" s="175">
        <v>564.25857175117244</v>
      </c>
      <c r="CF1265" s="175">
        <v>564.25857175117244</v>
      </c>
      <c r="CG1265" s="175">
        <v>564.25857175117244</v>
      </c>
      <c r="CH1265" s="175">
        <v>564.25857175117244</v>
      </c>
      <c r="CI1265" s="175">
        <v>564.25857175117244</v>
      </c>
      <c r="CJ1265" s="175">
        <v>297.86372576480625</v>
      </c>
      <c r="CK1265" s="175">
        <v>297.86372576480625</v>
      </c>
      <c r="CL1265" s="175">
        <v>297.86372576480625</v>
      </c>
      <c r="CM1265" s="175">
        <v>297.86372576480625</v>
      </c>
      <c r="CN1265" s="175">
        <v>297.86372576480625</v>
      </c>
      <c r="CO1265" s="175">
        <v>297.86372576480625</v>
      </c>
      <c r="CP1265" s="175">
        <v>297.86372576480625</v>
      </c>
      <c r="CQ1265" s="175">
        <v>297.86372576480625</v>
      </c>
      <c r="CR1265" s="175">
        <v>297.86372576480625</v>
      </c>
      <c r="CS1265" s="175">
        <v>297.86372576480625</v>
      </c>
      <c r="CT1265" s="175">
        <v>297.86372576480625</v>
      </c>
      <c r="CU1265" s="175">
        <v>564.25857175117244</v>
      </c>
      <c r="CV1265" s="175">
        <v>564.25857175117244</v>
      </c>
      <c r="CW1265" s="175">
        <v>564.25857175117244</v>
      </c>
      <c r="CX1265" s="175">
        <v>564.25857175117244</v>
      </c>
      <c r="CY1265" s="175">
        <v>564.25857175117244</v>
      </c>
      <c r="CZ1265" s="175">
        <v>564.25857175117244</v>
      </c>
      <c r="DA1265" s="175">
        <v>564.25857175117244</v>
      </c>
      <c r="DB1265" s="175">
        <v>564.25857175117244</v>
      </c>
      <c r="DC1265" s="175">
        <v>564.25857175117244</v>
      </c>
      <c r="DD1265" s="175">
        <v>564.25857175117244</v>
      </c>
      <c r="DE1265" s="175">
        <v>564.25857175117244</v>
      </c>
      <c r="DF1265" s="175">
        <v>555.27377175117249</v>
      </c>
      <c r="DG1265" s="175">
        <v>564.25857175117244</v>
      </c>
      <c r="DH1265" s="175">
        <v>564.25857175117244</v>
      </c>
      <c r="DI1265" s="175">
        <v>564.25857175117244</v>
      </c>
      <c r="DJ1265" s="175">
        <v>555.27377175117249</v>
      </c>
      <c r="DK1265" s="175">
        <v>564.25857175117244</v>
      </c>
      <c r="DL1265" s="175">
        <v>564.25857175117244</v>
      </c>
      <c r="DM1265" s="175">
        <v>564.25857175117244</v>
      </c>
      <c r="DN1265" s="175">
        <v>564.25857175117244</v>
      </c>
      <c r="DO1265" s="175">
        <v>564.25857175117244</v>
      </c>
      <c r="DP1265" s="175">
        <v>564.25857175117244</v>
      </c>
      <c r="DQ1265" s="175">
        <v>564.25857175117244</v>
      </c>
      <c r="DR1265" s="175">
        <v>564.25857175117244</v>
      </c>
      <c r="DS1265" s="175">
        <v>564.25857175117244</v>
      </c>
      <c r="DT1265" s="175">
        <v>555.27377175117249</v>
      </c>
      <c r="DU1265" s="175">
        <v>564.25857175117244</v>
      </c>
      <c r="DV1265" s="175">
        <v>564.25857175117244</v>
      </c>
      <c r="DW1265" s="175">
        <v>564.25857175117244</v>
      </c>
      <c r="DX1265" s="175">
        <v>564.25857175117244</v>
      </c>
      <c r="DY1265" s="175">
        <v>564.25857175117244</v>
      </c>
      <c r="DZ1265" s="175">
        <v>564.25857175117244</v>
      </c>
      <c r="EA1265" s="175">
        <v>564.25857175117244</v>
      </c>
      <c r="EB1265" s="175">
        <v>564.25857175117244</v>
      </c>
      <c r="EC1265" s="175">
        <v>564.25857175117244</v>
      </c>
      <c r="ED1265" s="175">
        <v>564.25857175117244</v>
      </c>
      <c r="EE1265" s="175">
        <v>564.25857175117244</v>
      </c>
      <c r="EF1265" s="175">
        <v>564.25857175117244</v>
      </c>
      <c r="EG1265" s="175">
        <v>564.25857175117244</v>
      </c>
      <c r="EH1265" s="175">
        <v>564.25857175117244</v>
      </c>
      <c r="EI1265" s="175">
        <v>564.25857175117244</v>
      </c>
      <c r="EJ1265" s="175">
        <v>564.25857175117244</v>
      </c>
      <c r="EK1265" s="175">
        <v>564.25857175117244</v>
      </c>
      <c r="EL1265" s="175">
        <v>564.25857175117244</v>
      </c>
      <c r="EM1265" s="175">
        <v>564.25857175117244</v>
      </c>
      <c r="EN1265" s="175">
        <v>555.27377175117249</v>
      </c>
      <c r="EO1265" s="175">
        <v>564.25857175117244</v>
      </c>
      <c r="EP1265" s="175">
        <v>564.25857175117244</v>
      </c>
      <c r="EQ1265" s="175">
        <v>564.25857175117244</v>
      </c>
      <c r="ER1265" s="175">
        <v>564.25857175117244</v>
      </c>
      <c r="ES1265" s="175">
        <v>564.25857175117244</v>
      </c>
      <c r="ET1265" s="175">
        <v>564.25857175117244</v>
      </c>
      <c r="EU1265" s="175">
        <v>564.25857175117244</v>
      </c>
      <c r="EV1265" s="175">
        <v>564.25857175117244</v>
      </c>
      <c r="EW1265" s="175">
        <v>564.25857175117244</v>
      </c>
      <c r="EX1265" s="175">
        <v>555.27377175117249</v>
      </c>
      <c r="EY1265" s="175">
        <v>564.25857175117244</v>
      </c>
      <c r="EZ1265" s="175">
        <v>564.25857175117244</v>
      </c>
      <c r="FA1265" s="175">
        <v>564.25857175117244</v>
      </c>
    </row>
    <row r="1266" spans="1:157" ht="14.4" x14ac:dyDescent="0.3">
      <c r="A1266" s="171" t="s">
        <v>622</v>
      </c>
      <c r="B1266" s="172">
        <v>188.01118460232286</v>
      </c>
      <c r="C1266" s="173">
        <v>612.33441187048084</v>
      </c>
      <c r="D1266" s="173">
        <v>613.02774292777838</v>
      </c>
      <c r="E1266" s="173">
        <v>628.6947882709062</v>
      </c>
      <c r="F1266" s="173">
        <v>641.23904816644756</v>
      </c>
      <c r="G1266" s="173">
        <v>621.62821648664863</v>
      </c>
      <c r="H1266" s="204">
        <v>622.32154754394617</v>
      </c>
      <c r="I1266" s="175">
        <v>637.98859288707399</v>
      </c>
      <c r="J1266" s="175">
        <v>650.53285278261535</v>
      </c>
      <c r="K1266" s="175">
        <v>623.01487860124382</v>
      </c>
      <c r="L1266" s="175">
        <v>638.68192394437153</v>
      </c>
      <c r="M1266" s="175">
        <v>651.22618383991289</v>
      </c>
      <c r="N1266" s="175">
        <v>654.34896928749924</v>
      </c>
      <c r="O1266" s="175">
        <v>666.8932291830406</v>
      </c>
      <c r="P1266" s="175">
        <v>679.43748907858208</v>
      </c>
      <c r="Q1266" s="175">
        <v>630.92202110281642</v>
      </c>
      <c r="R1266" s="175">
        <v>631.61535216011396</v>
      </c>
      <c r="S1266" s="175">
        <v>647.28239750324178</v>
      </c>
      <c r="T1266" s="175">
        <v>659.82665739878314</v>
      </c>
      <c r="U1266" s="175">
        <v>632.30868321741161</v>
      </c>
      <c r="V1266" s="175">
        <v>647.97572856053932</v>
      </c>
      <c r="W1266" s="175">
        <v>660.51998845608068</v>
      </c>
      <c r="X1266" s="175">
        <v>663.64277390366703</v>
      </c>
      <c r="Y1266" s="175">
        <v>676.18703379920839</v>
      </c>
      <c r="Z1266" s="175">
        <v>688.73129369474987</v>
      </c>
      <c r="AA1266" s="175">
        <v>633.00201427470915</v>
      </c>
      <c r="AB1266" s="175">
        <v>648.66905961783687</v>
      </c>
      <c r="AC1266" s="175">
        <v>661.21331951337834</v>
      </c>
      <c r="AD1266" s="175">
        <v>664.33610496096458</v>
      </c>
      <c r="AE1266" s="175">
        <v>676.88036485650605</v>
      </c>
      <c r="AF1266" s="175">
        <v>689.42462475204752</v>
      </c>
      <c r="AG1266" s="175">
        <v>680.0031503040924</v>
      </c>
      <c r="AH1266" s="175">
        <v>692.54741019963376</v>
      </c>
      <c r="AI1266" s="175">
        <v>705.09167009517523</v>
      </c>
      <c r="AJ1266" s="175">
        <v>717.63592999071659</v>
      </c>
      <c r="AK1266" s="175">
        <v>661.58235056000444</v>
      </c>
      <c r="AL1266" s="175">
        <v>670.87615517617223</v>
      </c>
      <c r="AM1266" s="175">
        <v>671.56948623346977</v>
      </c>
      <c r="AN1266" s="175">
        <v>687.2365315765976</v>
      </c>
      <c r="AO1266" s="175">
        <v>699.78079147213896</v>
      </c>
      <c r="AP1266" s="175">
        <v>680.16995979234002</v>
      </c>
      <c r="AQ1266" s="175">
        <v>680.86329084963756</v>
      </c>
      <c r="AR1266" s="175">
        <v>696.53033619276528</v>
      </c>
      <c r="AS1266" s="175">
        <v>709.07459608830675</v>
      </c>
      <c r="AT1266" s="175">
        <v>681.55662190693511</v>
      </c>
      <c r="AU1266" s="175">
        <v>697.22366725006293</v>
      </c>
      <c r="AV1266" s="175">
        <v>709.76792714560429</v>
      </c>
      <c r="AW1266" s="175">
        <v>712.89071259319064</v>
      </c>
      <c r="AX1266" s="175">
        <v>725.434972488732</v>
      </c>
      <c r="AY1266" s="175">
        <v>737.97923238427347</v>
      </c>
      <c r="AZ1266" s="175">
        <v>689.46376440850781</v>
      </c>
      <c r="BA1266" s="175">
        <v>690.15709546580536</v>
      </c>
      <c r="BB1266" s="175">
        <v>705.82414080893307</v>
      </c>
      <c r="BC1266" s="175">
        <v>718.36840070447454</v>
      </c>
      <c r="BD1266" s="175">
        <v>690.8504265231029</v>
      </c>
      <c r="BE1266" s="175">
        <v>706.51747186623061</v>
      </c>
      <c r="BF1266" s="175">
        <v>719.06173176177208</v>
      </c>
      <c r="BG1266" s="175">
        <v>722.18451720935843</v>
      </c>
      <c r="BH1266" s="175">
        <v>734.72877710489979</v>
      </c>
      <c r="BI1266" s="175">
        <v>747.27303700044126</v>
      </c>
      <c r="BJ1266" s="175">
        <v>691.54375758040055</v>
      </c>
      <c r="BK1266" s="175">
        <v>707.21080292352826</v>
      </c>
      <c r="BL1266" s="175">
        <v>719.75506281906974</v>
      </c>
      <c r="BM1266" s="175">
        <v>722.87784826665597</v>
      </c>
      <c r="BN1266" s="175">
        <v>735.42210816219745</v>
      </c>
      <c r="BO1266" s="175">
        <v>747.96636805773892</v>
      </c>
      <c r="BP1266" s="175">
        <v>738.54489360978368</v>
      </c>
      <c r="BQ1266" s="175">
        <v>751.08915350532516</v>
      </c>
      <c r="BR1266" s="175">
        <v>763.63341340086663</v>
      </c>
      <c r="BS1266" s="175">
        <v>776.17767329640799</v>
      </c>
      <c r="BT1266" s="173">
        <v>641.6024878335794</v>
      </c>
      <c r="BU1266" s="173">
        <v>657.26953317670711</v>
      </c>
      <c r="BV1266" s="173">
        <v>657.96286423400466</v>
      </c>
      <c r="BW1266" s="173">
        <v>673.62990957713237</v>
      </c>
      <c r="BX1266" s="173">
        <v>702.53454587309909</v>
      </c>
      <c r="BY1266" s="174">
        <v>715.07880576864056</v>
      </c>
      <c r="BZ1266" s="175">
        <v>730.74585111176827</v>
      </c>
      <c r="CA1266" s="175">
        <v>682.68914251070453</v>
      </c>
      <c r="CB1266" s="175">
        <v>700.14423113927069</v>
      </c>
      <c r="CC1266" s="175">
        <v>715.81127648239851</v>
      </c>
      <c r="CD1266" s="175">
        <v>716.50460753969605</v>
      </c>
      <c r="CE1266" s="175">
        <v>732.17165288282376</v>
      </c>
      <c r="CF1266" s="175">
        <v>761.07628917879049</v>
      </c>
      <c r="CG1266" s="175">
        <v>773.62054907433196</v>
      </c>
      <c r="CH1266" s="175">
        <v>789.28759441745967</v>
      </c>
      <c r="CI1266" s="175">
        <v>741.23088581639593</v>
      </c>
      <c r="CJ1266" s="175">
        <v>667.25666885017245</v>
      </c>
      <c r="CK1266" s="175">
        <v>683.61704525059781</v>
      </c>
      <c r="CL1266" s="175">
        <v>699.97742165102306</v>
      </c>
      <c r="CM1266" s="175">
        <v>712.52168154656454</v>
      </c>
      <c r="CN1266" s="175">
        <v>740.73298678523361</v>
      </c>
      <c r="CO1266" s="175">
        <v>756.40003212836143</v>
      </c>
      <c r="CP1266" s="175">
        <v>768.94429202390279</v>
      </c>
      <c r="CQ1266" s="175">
        <v>718.49287546226515</v>
      </c>
      <c r="CR1266" s="175">
        <v>756.97696486491577</v>
      </c>
      <c r="CS1266" s="175">
        <v>795.4610542675664</v>
      </c>
      <c r="CT1266" s="175">
        <v>833.94514367021713</v>
      </c>
      <c r="CU1266" s="175">
        <v>725.79841215586384</v>
      </c>
      <c r="CV1266" s="175">
        <v>742.15878855628921</v>
      </c>
      <c r="CW1266" s="175">
        <v>758.51916495671446</v>
      </c>
      <c r="CX1266" s="175">
        <v>771.06342485225593</v>
      </c>
      <c r="CY1266" s="175">
        <v>799.274730090925</v>
      </c>
      <c r="CZ1266" s="175">
        <v>814.94177543405272</v>
      </c>
      <c r="DA1266" s="175">
        <v>827.48603532959419</v>
      </c>
      <c r="DB1266" s="175">
        <v>777.03461876795654</v>
      </c>
      <c r="DC1266" s="175">
        <v>815.51870817060717</v>
      </c>
      <c r="DD1266" s="175">
        <v>854.00279757325779</v>
      </c>
      <c r="DE1266" s="175">
        <v>892.48688697590853</v>
      </c>
      <c r="DF1266" s="175">
        <v>720.12409386569584</v>
      </c>
      <c r="DG1266" s="175">
        <v>729.41789848186363</v>
      </c>
      <c r="DH1266" s="175">
        <v>730.11122953916117</v>
      </c>
      <c r="DI1266" s="175">
        <v>745.778274882289</v>
      </c>
      <c r="DJ1266" s="175">
        <v>758.32253477783036</v>
      </c>
      <c r="DK1266" s="175">
        <v>738.71170309803142</v>
      </c>
      <c r="DL1266" s="175">
        <v>739.40503415532896</v>
      </c>
      <c r="DM1266" s="175">
        <v>755.07207949845667</v>
      </c>
      <c r="DN1266" s="175">
        <v>767.61633939399815</v>
      </c>
      <c r="DO1266" s="175">
        <v>740.0983652126265</v>
      </c>
      <c r="DP1266" s="175">
        <v>755.76541055575433</v>
      </c>
      <c r="DQ1266" s="175">
        <v>768.30967045129569</v>
      </c>
      <c r="DR1266" s="175">
        <v>771.43245589888204</v>
      </c>
      <c r="DS1266" s="175">
        <v>783.9767157944234</v>
      </c>
      <c r="DT1266" s="175">
        <v>796.52097568996487</v>
      </c>
      <c r="DU1266" s="175">
        <v>748.00550771419921</v>
      </c>
      <c r="DV1266" s="175">
        <v>748.69883877149675</v>
      </c>
      <c r="DW1266" s="175">
        <v>764.36588411462446</v>
      </c>
      <c r="DX1266" s="175">
        <v>776.91014401016594</v>
      </c>
      <c r="DY1266" s="175">
        <v>749.39216982879429</v>
      </c>
      <c r="DZ1266" s="175">
        <v>765.05921517192201</v>
      </c>
      <c r="EA1266" s="175">
        <v>777.60347506746348</v>
      </c>
      <c r="EB1266" s="175">
        <v>780.72626051504983</v>
      </c>
      <c r="EC1266" s="175">
        <v>793.27052041059119</v>
      </c>
      <c r="ED1266" s="175">
        <v>805.81478030613266</v>
      </c>
      <c r="EE1266" s="175">
        <v>750.08550088609195</v>
      </c>
      <c r="EF1266" s="175">
        <v>765.75254622921966</v>
      </c>
      <c r="EG1266" s="175">
        <v>778.29680612476113</v>
      </c>
      <c r="EH1266" s="175">
        <v>781.41959157234737</v>
      </c>
      <c r="EI1266" s="175">
        <v>793.96385146788884</v>
      </c>
      <c r="EJ1266" s="175">
        <v>806.50811136343032</v>
      </c>
      <c r="EK1266" s="175">
        <v>797.08663691547508</v>
      </c>
      <c r="EL1266" s="175">
        <v>809.63089681101656</v>
      </c>
      <c r="EM1266" s="175">
        <v>822.17515670655803</v>
      </c>
      <c r="EN1266" s="175">
        <v>834.7194166020995</v>
      </c>
      <c r="EO1266" s="175">
        <v>758.68597444496208</v>
      </c>
      <c r="EP1266" s="175">
        <v>774.35301978808991</v>
      </c>
      <c r="EQ1266" s="175">
        <v>775.04635084538745</v>
      </c>
      <c r="ER1266" s="175">
        <v>790.71339618851516</v>
      </c>
      <c r="ES1266" s="175">
        <v>819.61803248448189</v>
      </c>
      <c r="ET1266" s="175">
        <v>832.16229238002325</v>
      </c>
      <c r="EU1266" s="175">
        <v>847.82933772315107</v>
      </c>
      <c r="EV1266" s="175">
        <v>799.77262912208732</v>
      </c>
      <c r="EW1266" s="175">
        <v>826.32214087421778</v>
      </c>
      <c r="EX1266" s="175">
        <v>778.66583717138724</v>
      </c>
      <c r="EY1266" s="175">
        <v>799.44922772597738</v>
      </c>
      <c r="EZ1266" s="175">
        <v>820.23261828056764</v>
      </c>
      <c r="FA1266" s="175">
        <v>841.01600883515778</v>
      </c>
    </row>
    <row r="1267" spans="1:157" ht="14.4" x14ac:dyDescent="0.3">
      <c r="A1267" s="171" t="s">
        <v>623</v>
      </c>
      <c r="B1267" s="172">
        <v>135.04071108333298</v>
      </c>
      <c r="C1267" s="173">
        <v>289.98124537426963</v>
      </c>
      <c r="D1267" s="173">
        <v>275.07673532718286</v>
      </c>
      <c r="E1267" s="173">
        <v>258.88199801507102</v>
      </c>
      <c r="F1267" s="173">
        <v>220.93663024860325</v>
      </c>
      <c r="G1267" s="173">
        <v>385.10362959114946</v>
      </c>
      <c r="H1267" s="204">
        <v>370.15926204406264</v>
      </c>
      <c r="I1267" s="175">
        <v>353.64191973195079</v>
      </c>
      <c r="J1267" s="175">
        <v>316.46796946548307</v>
      </c>
      <c r="K1267" s="175">
        <v>355.21489449697589</v>
      </c>
      <c r="L1267" s="175">
        <v>338.69755218486404</v>
      </c>
      <c r="M1267" s="175">
        <v>301.52360191839625</v>
      </c>
      <c r="N1267" s="175">
        <v>322.18020987275213</v>
      </c>
      <c r="O1267" s="175">
        <v>285.0062596062844</v>
      </c>
      <c r="P1267" s="175">
        <v>246.93382933981673</v>
      </c>
      <c r="Q1267" s="175">
        <v>513.7911693208498</v>
      </c>
      <c r="R1267" s="175">
        <v>498.80694427376307</v>
      </c>
      <c r="S1267" s="175">
        <v>481.96699696165109</v>
      </c>
      <c r="T1267" s="175">
        <v>444.66598419518346</v>
      </c>
      <c r="U1267" s="175">
        <v>483.82271922667627</v>
      </c>
      <c r="V1267" s="175">
        <v>466.98277191456441</v>
      </c>
      <c r="W1267" s="175">
        <v>429.68175914809666</v>
      </c>
      <c r="X1267" s="175">
        <v>450.14282460245244</v>
      </c>
      <c r="Y1267" s="175">
        <v>412.8418118359848</v>
      </c>
      <c r="Z1267" s="175">
        <v>375.54079906951705</v>
      </c>
      <c r="AA1267" s="175">
        <v>468.83849417958947</v>
      </c>
      <c r="AB1267" s="175">
        <v>451.99854686747761</v>
      </c>
      <c r="AC1267" s="175">
        <v>414.69753410100986</v>
      </c>
      <c r="AD1267" s="175">
        <v>435.15859955536575</v>
      </c>
      <c r="AE1267" s="175">
        <v>397.857586788898</v>
      </c>
      <c r="AF1267" s="175">
        <v>360.55657402243025</v>
      </c>
      <c r="AG1267" s="175">
        <v>418.31865224325378</v>
      </c>
      <c r="AH1267" s="175">
        <v>381.01763947678609</v>
      </c>
      <c r="AI1267" s="175">
        <v>343.71662671031839</v>
      </c>
      <c r="AJ1267" s="175">
        <v>305.51713394385069</v>
      </c>
      <c r="AK1267" s="175">
        <v>234.47014227773775</v>
      </c>
      <c r="AL1267" s="175">
        <v>347.06858680347545</v>
      </c>
      <c r="AM1267" s="175">
        <v>332.12421925638864</v>
      </c>
      <c r="AN1267" s="175">
        <v>315.60687694427673</v>
      </c>
      <c r="AO1267" s="175">
        <v>277.534446677809</v>
      </c>
      <c r="AP1267" s="175">
        <v>440.26202852035522</v>
      </c>
      <c r="AQ1267" s="175">
        <v>425.27780347326848</v>
      </c>
      <c r="AR1267" s="175">
        <v>408.43785616115656</v>
      </c>
      <c r="AS1267" s="175">
        <v>371.13684339468887</v>
      </c>
      <c r="AT1267" s="175">
        <v>410.29357842618168</v>
      </c>
      <c r="AU1267" s="175">
        <v>393.45363111406982</v>
      </c>
      <c r="AV1267" s="175">
        <v>356.15261834760207</v>
      </c>
      <c r="AW1267" s="175">
        <v>376.6136838019579</v>
      </c>
      <c r="AX1267" s="175">
        <v>339.31267103549021</v>
      </c>
      <c r="AY1267" s="175">
        <v>301.11317826902246</v>
      </c>
      <c r="AZ1267" s="175">
        <v>567.02062575005561</v>
      </c>
      <c r="BA1267" s="175">
        <v>551.99654320296884</v>
      </c>
      <c r="BB1267" s="175">
        <v>534.83399089085697</v>
      </c>
      <c r="BC1267" s="175">
        <v>497.40591562438925</v>
      </c>
      <c r="BD1267" s="175">
        <v>536.97246065588195</v>
      </c>
      <c r="BE1267" s="175">
        <v>519.80990834377008</v>
      </c>
      <c r="BF1267" s="175">
        <v>482.38183307730236</v>
      </c>
      <c r="BG1267" s="175">
        <v>502.64735603165821</v>
      </c>
      <c r="BH1267" s="175">
        <v>465.21928076519055</v>
      </c>
      <c r="BI1267" s="175">
        <v>427.79120549872277</v>
      </c>
      <c r="BJ1267" s="175">
        <v>521.94837810879528</v>
      </c>
      <c r="BK1267" s="175">
        <v>504.7858257966833</v>
      </c>
      <c r="BL1267" s="175">
        <v>467.35775053021564</v>
      </c>
      <c r="BM1267" s="175">
        <v>487.62327348457143</v>
      </c>
      <c r="BN1267" s="175">
        <v>450.19519821810377</v>
      </c>
      <c r="BO1267" s="175">
        <v>412.76712295163611</v>
      </c>
      <c r="BP1267" s="175">
        <v>470.4607211724595</v>
      </c>
      <c r="BQ1267" s="175">
        <v>433.03264590599184</v>
      </c>
      <c r="BR1267" s="175">
        <v>395.60457063952413</v>
      </c>
      <c r="BS1267" s="175">
        <v>357.27801537305641</v>
      </c>
      <c r="BT1267" s="173">
        <v>576.17005844355606</v>
      </c>
      <c r="BU1267" s="173">
        <v>559.00750613144419</v>
      </c>
      <c r="BV1267" s="173">
        <v>543.98342358435741</v>
      </c>
      <c r="BW1267" s="173">
        <v>526.82087127224554</v>
      </c>
      <c r="BX1267" s="173">
        <v>457.20616114657918</v>
      </c>
      <c r="BY1267" s="174">
        <v>419.77808588011141</v>
      </c>
      <c r="BZ1267" s="175">
        <v>402.61553356799953</v>
      </c>
      <c r="CA1267" s="175">
        <v>497.94023428947042</v>
      </c>
      <c r="CB1267" s="175">
        <v>632.51080737276197</v>
      </c>
      <c r="CC1267" s="175">
        <v>615.34825506064999</v>
      </c>
      <c r="CD1267" s="175">
        <v>600.32417251356321</v>
      </c>
      <c r="CE1267" s="175">
        <v>583.16162020145134</v>
      </c>
      <c r="CF1267" s="175">
        <v>513.54691007578492</v>
      </c>
      <c r="CG1267" s="175">
        <v>476.11883480931721</v>
      </c>
      <c r="CH1267" s="175">
        <v>458.95628249720534</v>
      </c>
      <c r="CI1267" s="175">
        <v>554.28098321867617</v>
      </c>
      <c r="CJ1267" s="175">
        <v>660.25125748072446</v>
      </c>
      <c r="CK1267" s="175">
        <v>628.06462262152581</v>
      </c>
      <c r="CL1267" s="175">
        <v>595.87798776232705</v>
      </c>
      <c r="CM1267" s="175">
        <v>558.44991249585939</v>
      </c>
      <c r="CN1267" s="175">
        <v>503.85928491727975</v>
      </c>
      <c r="CO1267" s="175">
        <v>486.69673260516777</v>
      </c>
      <c r="CP1267" s="175">
        <v>449.26865733870011</v>
      </c>
      <c r="CQ1267" s="175">
        <v>554.63835074594067</v>
      </c>
      <c r="CR1267" s="175">
        <v>656.33416959230749</v>
      </c>
      <c r="CS1267" s="175">
        <v>778.12965627084213</v>
      </c>
      <c r="CT1267" s="175">
        <v>879.82547511720884</v>
      </c>
      <c r="CU1267" s="175">
        <v>710.43576140993036</v>
      </c>
      <c r="CV1267" s="175">
        <v>677.8866640507315</v>
      </c>
      <c r="CW1267" s="175">
        <v>645.33756669153274</v>
      </c>
      <c r="CX1267" s="175">
        <v>607.78242892506512</v>
      </c>
      <c r="CY1267" s="175">
        <v>552.74213384648556</v>
      </c>
      <c r="CZ1267" s="175">
        <v>535.25697653437362</v>
      </c>
      <c r="DA1267" s="175">
        <v>497.70183876790588</v>
      </c>
      <c r="DB1267" s="175">
        <v>603.87762431800365</v>
      </c>
      <c r="DC1267" s="175">
        <v>705.57344316437047</v>
      </c>
      <c r="DD1267" s="175">
        <v>827.36892984290489</v>
      </c>
      <c r="DE1267" s="175">
        <v>929.06474868927171</v>
      </c>
      <c r="DF1267" s="175">
        <v>278.02396441716468</v>
      </c>
      <c r="DG1267" s="175">
        <v>406.61274414686505</v>
      </c>
      <c r="DH1267" s="175">
        <v>391.62851909977826</v>
      </c>
      <c r="DI1267" s="175">
        <v>374.7885717876664</v>
      </c>
      <c r="DJ1267" s="175">
        <v>336.5890790211987</v>
      </c>
      <c r="DK1267" s="175">
        <v>498.04255836374489</v>
      </c>
      <c r="DL1267" s="175">
        <v>483.01847581665811</v>
      </c>
      <c r="DM1267" s="175">
        <v>465.85592350454618</v>
      </c>
      <c r="DN1267" s="175">
        <v>428.42784823807852</v>
      </c>
      <c r="DO1267" s="175">
        <v>467.99439326957128</v>
      </c>
      <c r="DP1267" s="175">
        <v>450.83184095745946</v>
      </c>
      <c r="DQ1267" s="175">
        <v>413.40376569099175</v>
      </c>
      <c r="DR1267" s="175">
        <v>433.66928864534759</v>
      </c>
      <c r="DS1267" s="175">
        <v>396.24121337887982</v>
      </c>
      <c r="DT1267" s="175">
        <v>357.91465811241216</v>
      </c>
      <c r="DU1267" s="175">
        <v>614.31039226011183</v>
      </c>
      <c r="DV1267" s="175">
        <v>599.28630971302516</v>
      </c>
      <c r="DW1267" s="175">
        <v>582.12375740091318</v>
      </c>
      <c r="DX1267" s="175">
        <v>544.69568213444552</v>
      </c>
      <c r="DY1267" s="175">
        <v>584.26222716593827</v>
      </c>
      <c r="DZ1267" s="175">
        <v>567.09967485382629</v>
      </c>
      <c r="EA1267" s="175">
        <v>529.67159958735874</v>
      </c>
      <c r="EB1267" s="175">
        <v>549.93712254171464</v>
      </c>
      <c r="EC1267" s="175">
        <v>512.50904727524687</v>
      </c>
      <c r="ED1267" s="175">
        <v>475.0809720087791</v>
      </c>
      <c r="EE1267" s="175">
        <v>569.23814461885172</v>
      </c>
      <c r="EF1267" s="175">
        <v>552.07559230673962</v>
      </c>
      <c r="EG1267" s="175">
        <v>514.64751704027208</v>
      </c>
      <c r="EH1267" s="175">
        <v>534.91303999462787</v>
      </c>
      <c r="EI1267" s="175">
        <v>497.48496472816015</v>
      </c>
      <c r="EJ1267" s="175">
        <v>460.05688946169232</v>
      </c>
      <c r="EK1267" s="175">
        <v>517.75048768251588</v>
      </c>
      <c r="EL1267" s="175">
        <v>480.32241241604817</v>
      </c>
      <c r="EM1267" s="175">
        <v>442.89433714958051</v>
      </c>
      <c r="EN1267" s="175">
        <v>404.56778188311279</v>
      </c>
      <c r="EO1267" s="175">
        <v>673.59082888281819</v>
      </c>
      <c r="EP1267" s="175">
        <v>656.10567157070636</v>
      </c>
      <c r="EQ1267" s="175">
        <v>641.04173152361955</v>
      </c>
      <c r="ER1267" s="175">
        <v>623.55657421150772</v>
      </c>
      <c r="ES1267" s="175">
        <v>553.45233908584134</v>
      </c>
      <c r="ET1267" s="175">
        <v>515.89720131937349</v>
      </c>
      <c r="EU1267" s="175">
        <v>498.41204400726167</v>
      </c>
      <c r="EV1267" s="175">
        <v>594.57948437158973</v>
      </c>
      <c r="EW1267" s="175">
        <v>718.76796033874916</v>
      </c>
      <c r="EX1267" s="175">
        <v>305.54563874773385</v>
      </c>
      <c r="EY1267" s="175">
        <v>423.72860627393339</v>
      </c>
      <c r="EZ1267" s="175">
        <v>490.06059610782523</v>
      </c>
      <c r="FA1267" s="175">
        <v>569.1120625238849</v>
      </c>
    </row>
    <row r="1268" spans="1:157" ht="14.4" x14ac:dyDescent="0.3">
      <c r="A1268" s="171" t="s">
        <v>624</v>
      </c>
      <c r="B1268" s="172">
        <v>248.52701804960057</v>
      </c>
      <c r="C1268" s="173">
        <v>555.78111953382302</v>
      </c>
      <c r="D1268" s="173">
        <v>501.3267991208607</v>
      </c>
      <c r="E1268" s="173">
        <v>439.77201855058235</v>
      </c>
      <c r="F1268" s="173">
        <v>342.47223734247547</v>
      </c>
      <c r="G1268" s="173">
        <v>765.32846653937486</v>
      </c>
      <c r="H1268" s="204">
        <v>699.7529943223908</v>
      </c>
      <c r="I1268" s="175">
        <v>634.02716093934157</v>
      </c>
      <c r="J1268" s="175">
        <v>553.08943435079345</v>
      </c>
      <c r="K1268" s="175">
        <v>639.25197836984933</v>
      </c>
      <c r="L1268" s="175">
        <v>584.43327597065161</v>
      </c>
      <c r="M1268" s="175">
        <v>503.91395333108511</v>
      </c>
      <c r="N1268" s="175">
        <v>529.59183415103507</v>
      </c>
      <c r="O1268" s="175">
        <v>420.07016999994192</v>
      </c>
      <c r="P1268" s="175">
        <v>317.82757559951961</v>
      </c>
      <c r="Q1268" s="175">
        <v>1345.2789638761872</v>
      </c>
      <c r="R1268" s="175">
        <v>1224.2306893571258</v>
      </c>
      <c r="S1268" s="175">
        <v>1078.951898375982</v>
      </c>
      <c r="T1268" s="175">
        <v>890.00670203609661</v>
      </c>
      <c r="U1268" s="175">
        <v>1093.1676376816915</v>
      </c>
      <c r="V1268" s="175">
        <v>1013.8925115167694</v>
      </c>
      <c r="W1268" s="175">
        <v>824.76738503807485</v>
      </c>
      <c r="X1268" s="175">
        <v>917.22505886904946</v>
      </c>
      <c r="Y1268" s="175">
        <v>748.61589239262446</v>
      </c>
      <c r="Z1268" s="175">
        <v>660.23621231912148</v>
      </c>
      <c r="AA1268" s="175">
        <v>1023.1149293774882</v>
      </c>
      <c r="AB1268" s="175">
        <v>926.44747672976882</v>
      </c>
      <c r="AC1268" s="175">
        <v>757.00760632129038</v>
      </c>
      <c r="AD1268" s="175">
        <v>849.53406418881548</v>
      </c>
      <c r="AE1268" s="175">
        <v>689.53931799403779</v>
      </c>
      <c r="AF1268" s="175">
        <v>610.47143743560446</v>
      </c>
      <c r="AG1268" s="175">
        <v>773.38257154336441</v>
      </c>
      <c r="AH1268" s="175">
        <v>635.96807922505229</v>
      </c>
      <c r="AI1268" s="175">
        <v>554.83559517075389</v>
      </c>
      <c r="AJ1268" s="175">
        <v>450.60482710996592</v>
      </c>
      <c r="AK1268" s="175">
        <v>378.40589903027677</v>
      </c>
      <c r="AL1268" s="175">
        <v>624.51266470072608</v>
      </c>
      <c r="AM1268" s="175">
        <v>563.25807570234065</v>
      </c>
      <c r="AN1268" s="175">
        <v>495.65157865762677</v>
      </c>
      <c r="AO1268" s="175">
        <v>409.7396278592305</v>
      </c>
      <c r="AP1268" s="175">
        <v>822.31782530379735</v>
      </c>
      <c r="AQ1268" s="175">
        <v>762.3440801759358</v>
      </c>
      <c r="AR1268" s="175">
        <v>693.31981079098114</v>
      </c>
      <c r="AS1268" s="175">
        <v>591.06067483778077</v>
      </c>
      <c r="AT1268" s="175">
        <v>700.9261216155179</v>
      </c>
      <c r="AU1268" s="175">
        <v>631.90185223056324</v>
      </c>
      <c r="AV1268" s="175">
        <v>541.3076996518115</v>
      </c>
      <c r="AW1268" s="175">
        <v>566.210074697452</v>
      </c>
      <c r="AX1268" s="175">
        <v>469.97057911727001</v>
      </c>
      <c r="AY1268" s="175">
        <v>390.37429099058232</v>
      </c>
      <c r="AZ1268" s="175">
        <v>1280.0122153457899</v>
      </c>
      <c r="BA1268" s="175">
        <v>1212.0721980533224</v>
      </c>
      <c r="BB1268" s="175">
        <v>1134.461861634222</v>
      </c>
      <c r="BC1268" s="175">
        <v>951.19390809917002</v>
      </c>
      <c r="BD1268" s="175">
        <v>1144.1321807608535</v>
      </c>
      <c r="BE1268" s="175">
        <v>1066.5218443417518</v>
      </c>
      <c r="BF1268" s="175">
        <v>883.25389080670232</v>
      </c>
      <c r="BG1268" s="175">
        <v>988.91150792265159</v>
      </c>
      <c r="BH1268" s="175">
        <v>793.02967912481347</v>
      </c>
      <c r="BI1268" s="175">
        <v>690.17081424708829</v>
      </c>
      <c r="BJ1268" s="175">
        <v>1076.192163468387</v>
      </c>
      <c r="BK1268" s="175">
        <v>998.58182704928549</v>
      </c>
      <c r="BL1268" s="175">
        <v>802.6999982514468</v>
      </c>
      <c r="BM1268" s="175">
        <v>906.956073671529</v>
      </c>
      <c r="BN1268" s="175">
        <v>729.21862773378177</v>
      </c>
      <c r="BO1268" s="175">
        <v>640.26658811784364</v>
      </c>
      <c r="BP1268" s="175">
        <v>816.73186198963833</v>
      </c>
      <c r="BQ1268" s="175">
        <v>665.12077285385931</v>
      </c>
      <c r="BR1268" s="175">
        <v>583.33205041114525</v>
      </c>
      <c r="BS1268" s="175">
        <v>499.50369422669445</v>
      </c>
      <c r="BT1268" s="173">
        <v>1597.8617382791672</v>
      </c>
      <c r="BU1268" s="173">
        <v>1459.2161068103499</v>
      </c>
      <c r="BV1268" s="173">
        <v>1337.8458482322919</v>
      </c>
      <c r="BW1268" s="173">
        <v>1199.2002167634721</v>
      </c>
      <c r="BX1268" s="173">
        <v>807.08808073735599</v>
      </c>
      <c r="BY1268" s="174">
        <v>672.40417590433935</v>
      </c>
      <c r="BZ1268" s="175">
        <v>615.46023048044663</v>
      </c>
      <c r="CA1268" s="175">
        <v>1018.3095661792722</v>
      </c>
      <c r="CB1268" s="175">
        <v>1451.8098980200291</v>
      </c>
      <c r="CC1268" s="175">
        <v>1366.5168388366194</v>
      </c>
      <c r="CD1268" s="175">
        <v>1291.8513730853083</v>
      </c>
      <c r="CE1268" s="175">
        <v>1210.856296538168</v>
      </c>
      <c r="CF1268" s="175">
        <v>882.037989291548</v>
      </c>
      <c r="CG1268" s="175">
        <v>716.1123085591413</v>
      </c>
      <c r="CH1268" s="175">
        <v>662.27594099699797</v>
      </c>
      <c r="CI1268" s="175">
        <v>1080.2559107989618</v>
      </c>
      <c r="CJ1268" s="175">
        <v>2084.3342324820974</v>
      </c>
      <c r="CK1268" s="175">
        <v>1765.7481443301356</v>
      </c>
      <c r="CL1268" s="175">
        <v>1505.7322542832601</v>
      </c>
      <c r="CM1268" s="175">
        <v>1203.3740131771447</v>
      </c>
      <c r="CN1268" s="175">
        <v>898.29275481961668</v>
      </c>
      <c r="CO1268" s="175">
        <v>801.70931657456583</v>
      </c>
      <c r="CP1268" s="175">
        <v>680.7329858564184</v>
      </c>
      <c r="CQ1268" s="175">
        <v>1170.9509331411512</v>
      </c>
      <c r="CR1268" s="175">
        <v>1801.3528652939287</v>
      </c>
      <c r="CS1268" s="175">
        <v>2533.9255350251733</v>
      </c>
      <c r="CT1268" s="175">
        <v>3104.1254359382438</v>
      </c>
      <c r="CU1268" s="175">
        <v>1737.4582398936243</v>
      </c>
      <c r="CV1268" s="175">
        <v>1576.9089944496689</v>
      </c>
      <c r="CW1268" s="175">
        <v>1366.1224565282864</v>
      </c>
      <c r="CX1268" s="175">
        <v>1179.4839816730164</v>
      </c>
      <c r="CY1268" s="175">
        <v>931.1504249320509</v>
      </c>
      <c r="CZ1268" s="175">
        <v>852.08124473929877</v>
      </c>
      <c r="DA1268" s="175">
        <v>698.00260372531557</v>
      </c>
      <c r="DB1268" s="175">
        <v>1160.0782007382804</v>
      </c>
      <c r="DC1268" s="175">
        <v>1565.0716729622727</v>
      </c>
      <c r="DD1268" s="175">
        <v>2128.1219003703191</v>
      </c>
      <c r="DE1268" s="175">
        <v>2698.3218012833872</v>
      </c>
      <c r="DF1268" s="175">
        <v>449.77055100433063</v>
      </c>
      <c r="DG1268" s="175">
        <v>789.58811444337698</v>
      </c>
      <c r="DH1268" s="175">
        <v>728.17015588295965</v>
      </c>
      <c r="DI1268" s="175">
        <v>659.14588649800373</v>
      </c>
      <c r="DJ1268" s="175">
        <v>550.05007872379122</v>
      </c>
      <c r="DK1268" s="175">
        <v>1028.7867057612104</v>
      </c>
      <c r="DL1268" s="175">
        <v>946.83127151008682</v>
      </c>
      <c r="DM1268" s="175">
        <v>856.60705982819616</v>
      </c>
      <c r="DN1268" s="175">
        <v>743.74686534121793</v>
      </c>
      <c r="DO1268" s="175">
        <v>866.27737895483062</v>
      </c>
      <c r="DP1268" s="175">
        <v>788.66704253572971</v>
      </c>
      <c r="DQ1268" s="175">
        <v>682.16553721876824</v>
      </c>
      <c r="DR1268" s="175">
        <v>717.75285114142935</v>
      </c>
      <c r="DS1268" s="175">
        <v>611.81896117737233</v>
      </c>
      <c r="DT1268" s="175">
        <v>526.0821495968363</v>
      </c>
      <c r="DU1268" s="175">
        <v>1426.7398705952546</v>
      </c>
      <c r="DV1268" s="175">
        <v>1352.0744048439421</v>
      </c>
      <c r="DW1268" s="175">
        <v>1266.7813456605327</v>
      </c>
      <c r="DX1268" s="175">
        <v>1097.6089022286214</v>
      </c>
      <c r="DY1268" s="175">
        <v>1277.408939092631</v>
      </c>
      <c r="DZ1268" s="175">
        <v>1198.9214215125503</v>
      </c>
      <c r="EA1268" s="175">
        <v>1029.6688849361551</v>
      </c>
      <c r="EB1268" s="175">
        <v>1121.3110850934488</v>
      </c>
      <c r="EC1268" s="175">
        <v>952.05854851705351</v>
      </c>
      <c r="ED1268" s="175">
        <v>806.38695097359357</v>
      </c>
      <c r="EE1268" s="175">
        <v>1208.5917406391843</v>
      </c>
      <c r="EF1268" s="175">
        <v>1130.9814042200826</v>
      </c>
      <c r="EG1268" s="175">
        <v>961.72886764368741</v>
      </c>
      <c r="EH1268" s="175">
        <v>1053.3710678009822</v>
      </c>
      <c r="EI1268" s="175">
        <v>870.10311426593034</v>
      </c>
      <c r="EJ1268" s="175">
        <v>738.44693368112587</v>
      </c>
      <c r="EK1268" s="175">
        <v>975.76073138187837</v>
      </c>
      <c r="EL1268" s="175">
        <v>779.87890258404025</v>
      </c>
      <c r="EM1268" s="175">
        <v>676.82092981469577</v>
      </c>
      <c r="EN1268" s="175">
        <v>592.02315662326203</v>
      </c>
      <c r="EO1268" s="175">
        <v>1620.940819626964</v>
      </c>
      <c r="EP1268" s="175">
        <v>1485.0178280246655</v>
      </c>
      <c r="EQ1268" s="175">
        <v>1410.1542817055827</v>
      </c>
      <c r="ER1268" s="175">
        <v>1323.2579663830245</v>
      </c>
      <c r="ES1268" s="175">
        <v>995.06046072478296</v>
      </c>
      <c r="ET1268" s="175">
        <v>811.21792112631374</v>
      </c>
      <c r="EU1268" s="175">
        <v>726.43592733930927</v>
      </c>
      <c r="EV1268" s="175">
        <v>1179.2499777265305</v>
      </c>
      <c r="EW1268" s="175">
        <v>1695.5825524897507</v>
      </c>
      <c r="EX1268" s="175">
        <v>479.07924957290925</v>
      </c>
      <c r="EY1268" s="175">
        <v>780.75672087604778</v>
      </c>
      <c r="EZ1268" s="175">
        <v>897.22800281508717</v>
      </c>
      <c r="FA1268" s="175">
        <v>1126.5733282877554</v>
      </c>
    </row>
    <row r="1269" spans="1:157" ht="14.4" x14ac:dyDescent="0.3">
      <c r="A1269" s="176" t="s">
        <v>625</v>
      </c>
      <c r="B1269" s="172">
        <v>0</v>
      </c>
      <c r="C1269" s="173">
        <v>0</v>
      </c>
      <c r="D1269" s="173">
        <v>0</v>
      </c>
      <c r="E1269" s="173">
        <v>-1.7154510728300163</v>
      </c>
      <c r="F1269" s="173">
        <v>-88.671381204884895</v>
      </c>
      <c r="G1269" s="173">
        <v>0</v>
      </c>
      <c r="H1269" s="204">
        <v>0</v>
      </c>
      <c r="I1269" s="175">
        <v>0</v>
      </c>
      <c r="J1269" s="175">
        <v>0</v>
      </c>
      <c r="K1269" s="175">
        <v>0</v>
      </c>
      <c r="L1269" s="175">
        <v>0</v>
      </c>
      <c r="M1269" s="175">
        <v>0</v>
      </c>
      <c r="N1269" s="175">
        <v>0</v>
      </c>
      <c r="O1269" s="175">
        <v>-67.505558475754242</v>
      </c>
      <c r="P1269" s="175">
        <v>-191.83781377855135</v>
      </c>
      <c r="Q1269" s="175">
        <v>0</v>
      </c>
      <c r="R1269" s="175">
        <v>0</v>
      </c>
      <c r="S1269" s="175">
        <v>0</v>
      </c>
      <c r="T1269" s="175">
        <v>0</v>
      </c>
      <c r="U1269" s="175">
        <v>0</v>
      </c>
      <c r="V1269" s="175">
        <v>0</v>
      </c>
      <c r="W1269" s="175">
        <v>0</v>
      </c>
      <c r="X1269" s="175">
        <v>0</v>
      </c>
      <c r="Y1269" s="175">
        <v>0</v>
      </c>
      <c r="Z1269" s="175">
        <v>0</v>
      </c>
      <c r="AA1269" s="175">
        <v>0</v>
      </c>
      <c r="AB1269" s="175">
        <v>0</v>
      </c>
      <c r="AC1269" s="175">
        <v>0</v>
      </c>
      <c r="AD1269" s="175">
        <v>0</v>
      </c>
      <c r="AE1269" s="175">
        <v>0</v>
      </c>
      <c r="AF1269" s="175">
        <v>0</v>
      </c>
      <c r="AG1269" s="175">
        <v>0</v>
      </c>
      <c r="AH1269" s="175">
        <v>0</v>
      </c>
      <c r="AI1269" s="175">
        <v>0</v>
      </c>
      <c r="AJ1269" s="175">
        <v>-77.666325795519697</v>
      </c>
      <c r="AK1269" s="175">
        <v>0</v>
      </c>
      <c r="AL1269" s="175">
        <v>0</v>
      </c>
      <c r="AM1269" s="175">
        <v>0</v>
      </c>
      <c r="AN1269" s="175">
        <v>0</v>
      </c>
      <c r="AO1269" s="175">
        <v>-42.103932116768533</v>
      </c>
      <c r="AP1269" s="175">
        <v>0</v>
      </c>
      <c r="AQ1269" s="175">
        <v>0</v>
      </c>
      <c r="AR1269" s="175">
        <v>0</v>
      </c>
      <c r="AS1269" s="175">
        <v>0</v>
      </c>
      <c r="AT1269" s="175">
        <v>0</v>
      </c>
      <c r="AU1269" s="175">
        <v>0</v>
      </c>
      <c r="AV1269" s="175">
        <v>0</v>
      </c>
      <c r="AW1269" s="175">
        <v>0</v>
      </c>
      <c r="AX1269" s="175">
        <v>-12.208802867688291</v>
      </c>
      <c r="AY1269" s="175">
        <v>-132.20617203703156</v>
      </c>
      <c r="AZ1269" s="175">
        <v>0</v>
      </c>
      <c r="BA1269" s="175">
        <v>0</v>
      </c>
      <c r="BB1269" s="175">
        <v>0</v>
      </c>
      <c r="BC1269" s="175">
        <v>0</v>
      </c>
      <c r="BD1269" s="175">
        <v>0</v>
      </c>
      <c r="BE1269" s="175">
        <v>0</v>
      </c>
      <c r="BF1269" s="175">
        <v>0</v>
      </c>
      <c r="BG1269" s="175">
        <v>0</v>
      </c>
      <c r="BH1269" s="175">
        <v>0</v>
      </c>
      <c r="BI1269" s="175">
        <v>0</v>
      </c>
      <c r="BJ1269" s="175">
        <v>0</v>
      </c>
      <c r="BK1269" s="175">
        <v>0</v>
      </c>
      <c r="BL1269" s="175">
        <v>0</v>
      </c>
      <c r="BM1269" s="175">
        <v>0</v>
      </c>
      <c r="BN1269" s="175">
        <v>0</v>
      </c>
      <c r="BO1269" s="175">
        <v>0</v>
      </c>
      <c r="BP1269" s="175">
        <v>0</v>
      </c>
      <c r="BQ1269" s="175">
        <v>0</v>
      </c>
      <c r="BR1269" s="175">
        <v>0</v>
      </c>
      <c r="BS1269" s="175">
        <v>-31.440889598812191</v>
      </c>
      <c r="BT1269" s="173">
        <v>0</v>
      </c>
      <c r="BU1269" s="173">
        <v>0</v>
      </c>
      <c r="BV1269" s="173">
        <v>0</v>
      </c>
      <c r="BW1269" s="173">
        <v>0</v>
      </c>
      <c r="BX1269" s="173">
        <v>0</v>
      </c>
      <c r="BY1269" s="174">
        <v>0</v>
      </c>
      <c r="BZ1269" s="175">
        <v>0</v>
      </c>
      <c r="CA1269" s="175">
        <v>0</v>
      </c>
      <c r="CB1269" s="175">
        <v>0</v>
      </c>
      <c r="CC1269" s="175">
        <v>0</v>
      </c>
      <c r="CD1269" s="175">
        <v>0</v>
      </c>
      <c r="CE1269" s="175">
        <v>0</v>
      </c>
      <c r="CF1269" s="175">
        <v>0</v>
      </c>
      <c r="CG1269" s="175">
        <v>0</v>
      </c>
      <c r="CH1269" s="175">
        <v>0</v>
      </c>
      <c r="CI1269" s="175">
        <v>0</v>
      </c>
      <c r="CJ1269" s="175">
        <v>0</v>
      </c>
      <c r="CK1269" s="175">
        <v>0</v>
      </c>
      <c r="CL1269" s="175">
        <v>0</v>
      </c>
      <c r="CM1269" s="175">
        <v>0</v>
      </c>
      <c r="CN1269" s="175">
        <v>0</v>
      </c>
      <c r="CO1269" s="175">
        <v>0</v>
      </c>
      <c r="CP1269" s="175">
        <v>0</v>
      </c>
      <c r="CQ1269" s="175">
        <v>0</v>
      </c>
      <c r="CR1269" s="175">
        <v>0</v>
      </c>
      <c r="CS1269" s="175">
        <v>0</v>
      </c>
      <c r="CT1269" s="175">
        <v>0</v>
      </c>
      <c r="CU1269" s="175">
        <v>0</v>
      </c>
      <c r="CV1269" s="175">
        <v>0</v>
      </c>
      <c r="CW1269" s="175">
        <v>0</v>
      </c>
      <c r="CX1269" s="175">
        <v>0</v>
      </c>
      <c r="CY1269" s="175">
        <v>0</v>
      </c>
      <c r="CZ1269" s="175">
        <v>0</v>
      </c>
      <c r="DA1269" s="175">
        <v>0</v>
      </c>
      <c r="DB1269" s="175">
        <v>0</v>
      </c>
      <c r="DC1269" s="175">
        <v>0</v>
      </c>
      <c r="DD1269" s="175">
        <v>0</v>
      </c>
      <c r="DE1269" s="175">
        <v>0</v>
      </c>
      <c r="DF1269" s="175">
        <v>0</v>
      </c>
      <c r="DG1269" s="175">
        <v>0</v>
      </c>
      <c r="DH1269" s="175">
        <v>0</v>
      </c>
      <c r="DI1269" s="175">
        <v>0</v>
      </c>
      <c r="DJ1269" s="175">
        <v>0</v>
      </c>
      <c r="DK1269" s="175">
        <v>0</v>
      </c>
      <c r="DL1269" s="175">
        <v>0</v>
      </c>
      <c r="DM1269" s="175">
        <v>0</v>
      </c>
      <c r="DN1269" s="175">
        <v>0</v>
      </c>
      <c r="DO1269" s="175">
        <v>0</v>
      </c>
      <c r="DP1269" s="175">
        <v>0</v>
      </c>
      <c r="DQ1269" s="175">
        <v>0</v>
      </c>
      <c r="DR1269" s="175">
        <v>0</v>
      </c>
      <c r="DS1269" s="175">
        <v>0</v>
      </c>
      <c r="DT1269" s="175">
        <v>0</v>
      </c>
      <c r="DU1269" s="175">
        <v>0</v>
      </c>
      <c r="DV1269" s="175">
        <v>0</v>
      </c>
      <c r="DW1269" s="175">
        <v>0</v>
      </c>
      <c r="DX1269" s="175">
        <v>0</v>
      </c>
      <c r="DY1269" s="175">
        <v>0</v>
      </c>
      <c r="DZ1269" s="175">
        <v>0</v>
      </c>
      <c r="EA1269" s="175">
        <v>0</v>
      </c>
      <c r="EB1269" s="175">
        <v>0</v>
      </c>
      <c r="EC1269" s="175">
        <v>0</v>
      </c>
      <c r="ED1269" s="175">
        <v>0</v>
      </c>
      <c r="EE1269" s="175">
        <v>0</v>
      </c>
      <c r="EF1269" s="175">
        <v>0</v>
      </c>
      <c r="EG1269" s="175">
        <v>0</v>
      </c>
      <c r="EH1269" s="175">
        <v>0</v>
      </c>
      <c r="EI1269" s="175">
        <v>0</v>
      </c>
      <c r="EJ1269" s="175">
        <v>0</v>
      </c>
      <c r="EK1269" s="175">
        <v>0</v>
      </c>
      <c r="EL1269" s="175">
        <v>0</v>
      </c>
      <c r="EM1269" s="175">
        <v>0</v>
      </c>
      <c r="EN1269" s="175">
        <v>0</v>
      </c>
      <c r="EO1269" s="175">
        <v>0</v>
      </c>
      <c r="EP1269" s="175">
        <v>0</v>
      </c>
      <c r="EQ1269" s="175">
        <v>0</v>
      </c>
      <c r="ER1269" s="175">
        <v>0</v>
      </c>
      <c r="ES1269" s="175">
        <v>0</v>
      </c>
      <c r="ET1269" s="175">
        <v>0</v>
      </c>
      <c r="EU1269" s="175">
        <v>0</v>
      </c>
      <c r="EV1269" s="175">
        <v>0</v>
      </c>
      <c r="EW1269" s="175">
        <v>0</v>
      </c>
      <c r="EX1269" s="175">
        <v>0</v>
      </c>
      <c r="EY1269" s="175">
        <v>0</v>
      </c>
      <c r="EZ1269" s="175">
        <v>0</v>
      </c>
      <c r="FA1269" s="175">
        <v>0</v>
      </c>
    </row>
    <row r="1270" spans="1:157" ht="14.4" x14ac:dyDescent="0.3">
      <c r="A1270" s="176" t="s">
        <v>626</v>
      </c>
      <c r="B1270" s="172">
        <v>0</v>
      </c>
      <c r="C1270" s="173">
        <v>-50</v>
      </c>
      <c r="D1270" s="173">
        <v>-55</v>
      </c>
      <c r="E1270" s="173">
        <v>-57.5</v>
      </c>
      <c r="F1270" s="173">
        <v>0</v>
      </c>
      <c r="G1270" s="173">
        <v>-100</v>
      </c>
      <c r="H1270" s="204">
        <v>-100</v>
      </c>
      <c r="I1270" s="175">
        <v>-100</v>
      </c>
      <c r="J1270" s="175">
        <v>-50</v>
      </c>
      <c r="K1270" s="175">
        <v>-100</v>
      </c>
      <c r="L1270" s="175">
        <v>-100</v>
      </c>
      <c r="M1270" s="175">
        <v>-50</v>
      </c>
      <c r="N1270" s="175">
        <v>-100</v>
      </c>
      <c r="O1270" s="175">
        <v>-55</v>
      </c>
      <c r="P1270" s="175">
        <v>0</v>
      </c>
      <c r="Q1270" s="175">
        <v>-100</v>
      </c>
      <c r="R1270" s="175">
        <v>-100</v>
      </c>
      <c r="S1270" s="175">
        <v>-100</v>
      </c>
      <c r="T1270" s="175">
        <v>-100</v>
      </c>
      <c r="U1270" s="175">
        <v>-100</v>
      </c>
      <c r="V1270" s="175">
        <v>-100</v>
      </c>
      <c r="W1270" s="175">
        <v>-100</v>
      </c>
      <c r="X1270" s="175">
        <v>-100</v>
      </c>
      <c r="Y1270" s="175">
        <v>-100</v>
      </c>
      <c r="Z1270" s="175">
        <v>-50</v>
      </c>
      <c r="AA1270" s="175">
        <v>-100</v>
      </c>
      <c r="AB1270" s="175">
        <v>-100</v>
      </c>
      <c r="AC1270" s="175">
        <v>-100</v>
      </c>
      <c r="AD1270" s="175">
        <v>-100</v>
      </c>
      <c r="AE1270" s="175">
        <v>-100</v>
      </c>
      <c r="AF1270" s="175">
        <v>-50</v>
      </c>
      <c r="AG1270" s="175">
        <v>-100</v>
      </c>
      <c r="AH1270" s="175">
        <v>-100</v>
      </c>
      <c r="AI1270" s="175">
        <v>-50</v>
      </c>
      <c r="AJ1270" s="175">
        <v>0</v>
      </c>
      <c r="AK1270" s="175">
        <v>0</v>
      </c>
      <c r="AL1270" s="175">
        <v>-50</v>
      </c>
      <c r="AM1270" s="175">
        <v>-50</v>
      </c>
      <c r="AN1270" s="175">
        <v>-50</v>
      </c>
      <c r="AO1270" s="175">
        <v>0</v>
      </c>
      <c r="AP1270" s="175">
        <v>-100</v>
      </c>
      <c r="AQ1270" s="175">
        <v>-100</v>
      </c>
      <c r="AR1270" s="175">
        <v>-100</v>
      </c>
      <c r="AS1270" s="175">
        <v>-50</v>
      </c>
      <c r="AT1270" s="175">
        <v>-100</v>
      </c>
      <c r="AU1270" s="175">
        <v>-100</v>
      </c>
      <c r="AV1270" s="175">
        <v>-50</v>
      </c>
      <c r="AW1270" s="175">
        <v>-100</v>
      </c>
      <c r="AX1270" s="175">
        <v>-50</v>
      </c>
      <c r="AY1270" s="175">
        <v>0</v>
      </c>
      <c r="AZ1270" s="175">
        <v>-100</v>
      </c>
      <c r="BA1270" s="175">
        <v>-100</v>
      </c>
      <c r="BB1270" s="175">
        <v>-100</v>
      </c>
      <c r="BC1270" s="175">
        <v>-100</v>
      </c>
      <c r="BD1270" s="175">
        <v>-100</v>
      </c>
      <c r="BE1270" s="175">
        <v>-100</v>
      </c>
      <c r="BF1270" s="175">
        <v>-100</v>
      </c>
      <c r="BG1270" s="175">
        <v>-100</v>
      </c>
      <c r="BH1270" s="175">
        <v>-100</v>
      </c>
      <c r="BI1270" s="175">
        <v>-50</v>
      </c>
      <c r="BJ1270" s="175">
        <v>-100</v>
      </c>
      <c r="BK1270" s="175">
        <v>-100</v>
      </c>
      <c r="BL1270" s="175">
        <v>-100</v>
      </c>
      <c r="BM1270" s="175">
        <v>-100</v>
      </c>
      <c r="BN1270" s="175">
        <v>-100</v>
      </c>
      <c r="BO1270" s="175">
        <v>-50</v>
      </c>
      <c r="BP1270" s="175">
        <v>-100</v>
      </c>
      <c r="BQ1270" s="175">
        <v>-100</v>
      </c>
      <c r="BR1270" s="175">
        <v>-50</v>
      </c>
      <c r="BS1270" s="175">
        <v>0</v>
      </c>
      <c r="BT1270" s="173">
        <v>-100</v>
      </c>
      <c r="BU1270" s="173">
        <v>-100</v>
      </c>
      <c r="BV1270" s="173">
        <v>-100</v>
      </c>
      <c r="BW1270" s="173">
        <v>-100</v>
      </c>
      <c r="BX1270" s="173">
        <v>-100</v>
      </c>
      <c r="BY1270" s="174">
        <v>-100</v>
      </c>
      <c r="BZ1270" s="175">
        <v>-100</v>
      </c>
      <c r="CA1270" s="175">
        <v>-100</v>
      </c>
      <c r="CB1270" s="175">
        <v>-100</v>
      </c>
      <c r="CC1270" s="175">
        <v>-100</v>
      </c>
      <c r="CD1270" s="175">
        <v>-100</v>
      </c>
      <c r="CE1270" s="175">
        <v>-100</v>
      </c>
      <c r="CF1270" s="175">
        <v>-100</v>
      </c>
      <c r="CG1270" s="175">
        <v>-100</v>
      </c>
      <c r="CH1270" s="175">
        <v>-100</v>
      </c>
      <c r="CI1270" s="175">
        <v>-100</v>
      </c>
      <c r="CJ1270" s="175">
        <v>-100</v>
      </c>
      <c r="CK1270" s="175">
        <v>-100</v>
      </c>
      <c r="CL1270" s="175">
        <v>-100</v>
      </c>
      <c r="CM1270" s="175">
        <v>-100</v>
      </c>
      <c r="CN1270" s="175">
        <v>-100</v>
      </c>
      <c r="CO1270" s="175">
        <v>-100</v>
      </c>
      <c r="CP1270" s="175">
        <v>-100</v>
      </c>
      <c r="CQ1270" s="175">
        <v>-100</v>
      </c>
      <c r="CR1270" s="175">
        <v>-100</v>
      </c>
      <c r="CS1270" s="175">
        <v>-100</v>
      </c>
      <c r="CT1270" s="175">
        <v>-100</v>
      </c>
      <c r="CU1270" s="175">
        <v>-100</v>
      </c>
      <c r="CV1270" s="175">
        <v>-100</v>
      </c>
      <c r="CW1270" s="175">
        <v>-100</v>
      </c>
      <c r="CX1270" s="175">
        <v>-100</v>
      </c>
      <c r="CY1270" s="175">
        <v>-100</v>
      </c>
      <c r="CZ1270" s="175">
        <v>-100</v>
      </c>
      <c r="DA1270" s="175">
        <v>-100</v>
      </c>
      <c r="DB1270" s="175">
        <v>-100</v>
      </c>
      <c r="DC1270" s="175">
        <v>-100</v>
      </c>
      <c r="DD1270" s="175">
        <v>-100</v>
      </c>
      <c r="DE1270" s="175">
        <v>-100</v>
      </c>
      <c r="DF1270" s="175">
        <v>0</v>
      </c>
      <c r="DG1270" s="175">
        <v>-50</v>
      </c>
      <c r="DH1270" s="175">
        <v>-50</v>
      </c>
      <c r="DI1270" s="175">
        <v>-50</v>
      </c>
      <c r="DJ1270" s="175">
        <v>0</v>
      </c>
      <c r="DK1270" s="175">
        <v>-100</v>
      </c>
      <c r="DL1270" s="175">
        <v>-100</v>
      </c>
      <c r="DM1270" s="175">
        <v>-100</v>
      </c>
      <c r="DN1270" s="175">
        <v>-50</v>
      </c>
      <c r="DO1270" s="175">
        <v>-100</v>
      </c>
      <c r="DP1270" s="175">
        <v>-100</v>
      </c>
      <c r="DQ1270" s="175">
        <v>-50</v>
      </c>
      <c r="DR1270" s="175">
        <v>-100</v>
      </c>
      <c r="DS1270" s="175">
        <v>-50</v>
      </c>
      <c r="DT1270" s="175">
        <v>0</v>
      </c>
      <c r="DU1270" s="175">
        <v>-100</v>
      </c>
      <c r="DV1270" s="175">
        <v>-100</v>
      </c>
      <c r="DW1270" s="175">
        <v>-100</v>
      </c>
      <c r="DX1270" s="175">
        <v>-100</v>
      </c>
      <c r="DY1270" s="175">
        <v>-100</v>
      </c>
      <c r="DZ1270" s="175">
        <v>-100</v>
      </c>
      <c r="EA1270" s="175">
        <v>-100</v>
      </c>
      <c r="EB1270" s="175">
        <v>-100</v>
      </c>
      <c r="EC1270" s="175">
        <v>-100</v>
      </c>
      <c r="ED1270" s="175">
        <v>-50</v>
      </c>
      <c r="EE1270" s="175">
        <v>-100</v>
      </c>
      <c r="EF1270" s="175">
        <v>-100</v>
      </c>
      <c r="EG1270" s="175">
        <v>-100</v>
      </c>
      <c r="EH1270" s="175">
        <v>-100</v>
      </c>
      <c r="EI1270" s="175">
        <v>-100</v>
      </c>
      <c r="EJ1270" s="175">
        <v>-50</v>
      </c>
      <c r="EK1270" s="175">
        <v>-100</v>
      </c>
      <c r="EL1270" s="175">
        <v>-100</v>
      </c>
      <c r="EM1270" s="175">
        <v>-50</v>
      </c>
      <c r="EN1270" s="175">
        <v>0</v>
      </c>
      <c r="EO1270" s="175">
        <v>-100</v>
      </c>
      <c r="EP1270" s="175">
        <v>-100</v>
      </c>
      <c r="EQ1270" s="175">
        <v>-100</v>
      </c>
      <c r="ER1270" s="175">
        <v>-100</v>
      </c>
      <c r="ES1270" s="175">
        <v>-100</v>
      </c>
      <c r="ET1270" s="175">
        <v>-100</v>
      </c>
      <c r="EU1270" s="175">
        <v>-100</v>
      </c>
      <c r="EV1270" s="175">
        <v>-100</v>
      </c>
      <c r="EW1270" s="175">
        <v>-100</v>
      </c>
      <c r="EX1270" s="175">
        <v>0</v>
      </c>
      <c r="EY1270" s="175">
        <v>-50</v>
      </c>
      <c r="EZ1270" s="175">
        <v>-100</v>
      </c>
      <c r="FA1270" s="175">
        <v>-100</v>
      </c>
    </row>
    <row r="1271" spans="1:157" ht="14.4" x14ac:dyDescent="0.3">
      <c r="A1271" s="177" t="s">
        <v>627</v>
      </c>
      <c r="B1271" s="178">
        <v>0</v>
      </c>
      <c r="C1271" s="80">
        <v>-83.333333333333329</v>
      </c>
      <c r="D1271" s="80">
        <v>-83.333333333333329</v>
      </c>
      <c r="E1271" s="80">
        <v>-83.333333333333329</v>
      </c>
      <c r="F1271" s="80">
        <v>-83.333333333333329</v>
      </c>
      <c r="G1271" s="80">
        <v>-166.66666666666666</v>
      </c>
      <c r="H1271" s="190">
        <v>-166.66666666666666</v>
      </c>
      <c r="I1271" s="82">
        <v>-166.66666666666666</v>
      </c>
      <c r="J1271" s="82">
        <v>-166.66666666666666</v>
      </c>
      <c r="K1271" s="82">
        <v>-166.66666666666666</v>
      </c>
      <c r="L1271" s="82">
        <v>-166.66666666666666</v>
      </c>
      <c r="M1271" s="82">
        <v>-166.66666666666666</v>
      </c>
      <c r="N1271" s="82">
        <v>-166.66666666666666</v>
      </c>
      <c r="O1271" s="82">
        <v>-166.66666666666666</v>
      </c>
      <c r="P1271" s="82">
        <v>-166.66666666666666</v>
      </c>
      <c r="Q1271" s="82">
        <v>-250</v>
      </c>
      <c r="R1271" s="82">
        <v>-250</v>
      </c>
      <c r="S1271" s="82">
        <v>-250</v>
      </c>
      <c r="T1271" s="82">
        <v>-250</v>
      </c>
      <c r="U1271" s="82">
        <v>-250</v>
      </c>
      <c r="V1271" s="82">
        <v>-250</v>
      </c>
      <c r="W1271" s="82">
        <v>-250</v>
      </c>
      <c r="X1271" s="82">
        <v>-250</v>
      </c>
      <c r="Y1271" s="82">
        <v>-250</v>
      </c>
      <c r="Z1271" s="82">
        <v>-250</v>
      </c>
      <c r="AA1271" s="82">
        <v>-250</v>
      </c>
      <c r="AB1271" s="82">
        <v>-250</v>
      </c>
      <c r="AC1271" s="82">
        <v>-250</v>
      </c>
      <c r="AD1271" s="82">
        <v>-250</v>
      </c>
      <c r="AE1271" s="82">
        <v>-250</v>
      </c>
      <c r="AF1271" s="82">
        <v>-250</v>
      </c>
      <c r="AG1271" s="82">
        <v>-250</v>
      </c>
      <c r="AH1271" s="82">
        <v>-250</v>
      </c>
      <c r="AI1271" s="82">
        <v>-250</v>
      </c>
      <c r="AJ1271" s="82">
        <v>-250</v>
      </c>
      <c r="AK1271" s="82">
        <v>0</v>
      </c>
      <c r="AL1271" s="82">
        <v>-83.333333333333329</v>
      </c>
      <c r="AM1271" s="82">
        <v>-83.333333333333329</v>
      </c>
      <c r="AN1271" s="82">
        <v>-83.333333333333329</v>
      </c>
      <c r="AO1271" s="82">
        <v>-83.333333333333329</v>
      </c>
      <c r="AP1271" s="82">
        <v>-166.66666666666666</v>
      </c>
      <c r="AQ1271" s="82">
        <v>-166.66666666666666</v>
      </c>
      <c r="AR1271" s="82">
        <v>-166.66666666666666</v>
      </c>
      <c r="AS1271" s="82">
        <v>-166.66666666666666</v>
      </c>
      <c r="AT1271" s="82">
        <v>-166.66666666666666</v>
      </c>
      <c r="AU1271" s="82">
        <v>-166.66666666666666</v>
      </c>
      <c r="AV1271" s="82">
        <v>-166.66666666666666</v>
      </c>
      <c r="AW1271" s="82">
        <v>-166.66666666666666</v>
      </c>
      <c r="AX1271" s="82">
        <v>-166.66666666666666</v>
      </c>
      <c r="AY1271" s="82">
        <v>-166.66666666666666</v>
      </c>
      <c r="AZ1271" s="82">
        <v>-250</v>
      </c>
      <c r="BA1271" s="82">
        <v>-250</v>
      </c>
      <c r="BB1271" s="82">
        <v>-250</v>
      </c>
      <c r="BC1271" s="82">
        <v>-250</v>
      </c>
      <c r="BD1271" s="82">
        <v>-250</v>
      </c>
      <c r="BE1271" s="82">
        <v>-250</v>
      </c>
      <c r="BF1271" s="82">
        <v>-250</v>
      </c>
      <c r="BG1271" s="82">
        <v>-250</v>
      </c>
      <c r="BH1271" s="82">
        <v>-250</v>
      </c>
      <c r="BI1271" s="82">
        <v>-250</v>
      </c>
      <c r="BJ1271" s="82">
        <v>-250</v>
      </c>
      <c r="BK1271" s="82">
        <v>-250</v>
      </c>
      <c r="BL1271" s="82">
        <v>-250</v>
      </c>
      <c r="BM1271" s="82">
        <v>-250</v>
      </c>
      <c r="BN1271" s="82">
        <v>-250</v>
      </c>
      <c r="BO1271" s="82">
        <v>-250</v>
      </c>
      <c r="BP1271" s="82">
        <v>-250</v>
      </c>
      <c r="BQ1271" s="82">
        <v>-250</v>
      </c>
      <c r="BR1271" s="82">
        <v>-250</v>
      </c>
      <c r="BS1271" s="82">
        <v>-250</v>
      </c>
      <c r="BT1271" s="80">
        <v>-333.33333333333331</v>
      </c>
      <c r="BU1271" s="80">
        <v>-333.33333333333331</v>
      </c>
      <c r="BV1271" s="80">
        <v>-333.33333333333331</v>
      </c>
      <c r="BW1271" s="80">
        <v>-333.33333333333331</v>
      </c>
      <c r="BX1271" s="80">
        <v>-333.33333333333331</v>
      </c>
      <c r="BY1271" s="81">
        <v>-333.33333333333331</v>
      </c>
      <c r="BZ1271" s="82">
        <v>-333.33333333333331</v>
      </c>
      <c r="CA1271" s="82">
        <v>-333.33333333333331</v>
      </c>
      <c r="CB1271" s="82">
        <v>-333.33333333333331</v>
      </c>
      <c r="CC1271" s="82">
        <v>-333.33333333333331</v>
      </c>
      <c r="CD1271" s="82">
        <v>-333.33333333333331</v>
      </c>
      <c r="CE1271" s="82">
        <v>-333.33333333333331</v>
      </c>
      <c r="CF1271" s="82">
        <v>-333.33333333333331</v>
      </c>
      <c r="CG1271" s="82">
        <v>-333.33333333333331</v>
      </c>
      <c r="CH1271" s="82">
        <v>-333.33333333333331</v>
      </c>
      <c r="CI1271" s="82">
        <v>-333.33333333333331</v>
      </c>
      <c r="CJ1271" s="82">
        <v>-416.66666666666669</v>
      </c>
      <c r="CK1271" s="82">
        <v>-416.66666666666669</v>
      </c>
      <c r="CL1271" s="82">
        <v>-416.66666666666669</v>
      </c>
      <c r="CM1271" s="82">
        <v>-416.66666666666669</v>
      </c>
      <c r="CN1271" s="82">
        <v>-416.66666666666669</v>
      </c>
      <c r="CO1271" s="82">
        <v>-416.66666666666669</v>
      </c>
      <c r="CP1271" s="82">
        <v>-416.66666666666669</v>
      </c>
      <c r="CQ1271" s="82">
        <v>-416.66666666666669</v>
      </c>
      <c r="CR1271" s="82">
        <v>-500</v>
      </c>
      <c r="CS1271" s="82">
        <v>-583.33333333333337</v>
      </c>
      <c r="CT1271" s="82">
        <v>-666.66666666666663</v>
      </c>
      <c r="CU1271" s="82">
        <v>-416.66666666666669</v>
      </c>
      <c r="CV1271" s="82">
        <v>-416.66666666666669</v>
      </c>
      <c r="CW1271" s="82">
        <v>-416.66666666666669</v>
      </c>
      <c r="CX1271" s="82">
        <v>-416.66666666666669</v>
      </c>
      <c r="CY1271" s="82">
        <v>-416.66666666666669</v>
      </c>
      <c r="CZ1271" s="82">
        <v>-416.66666666666669</v>
      </c>
      <c r="DA1271" s="82">
        <v>-416.66666666666669</v>
      </c>
      <c r="DB1271" s="82">
        <v>-416.66666666666669</v>
      </c>
      <c r="DC1271" s="82">
        <v>-500</v>
      </c>
      <c r="DD1271" s="82">
        <v>-583.33333333333337</v>
      </c>
      <c r="DE1271" s="82">
        <v>-666.66666666666663</v>
      </c>
      <c r="DF1271" s="82">
        <v>0</v>
      </c>
      <c r="DG1271" s="82">
        <v>-83.333333333333329</v>
      </c>
      <c r="DH1271" s="82">
        <v>-83.333333333333329</v>
      </c>
      <c r="DI1271" s="82">
        <v>-83.333333333333329</v>
      </c>
      <c r="DJ1271" s="82">
        <v>-83.333333333333329</v>
      </c>
      <c r="DK1271" s="82">
        <v>-166.66666666666666</v>
      </c>
      <c r="DL1271" s="82">
        <v>-166.66666666666666</v>
      </c>
      <c r="DM1271" s="82">
        <v>-166.66666666666666</v>
      </c>
      <c r="DN1271" s="82">
        <v>-166.66666666666666</v>
      </c>
      <c r="DO1271" s="82">
        <v>-166.66666666666666</v>
      </c>
      <c r="DP1271" s="82">
        <v>-166.66666666666666</v>
      </c>
      <c r="DQ1271" s="82">
        <v>-166.66666666666666</v>
      </c>
      <c r="DR1271" s="82">
        <v>-166.66666666666666</v>
      </c>
      <c r="DS1271" s="82">
        <v>-166.66666666666666</v>
      </c>
      <c r="DT1271" s="82">
        <v>-166.66666666666666</v>
      </c>
      <c r="DU1271" s="82">
        <v>-250</v>
      </c>
      <c r="DV1271" s="82">
        <v>-250</v>
      </c>
      <c r="DW1271" s="82">
        <v>-250</v>
      </c>
      <c r="DX1271" s="82">
        <v>-250</v>
      </c>
      <c r="DY1271" s="82">
        <v>-250</v>
      </c>
      <c r="DZ1271" s="82">
        <v>-250</v>
      </c>
      <c r="EA1271" s="82">
        <v>-250</v>
      </c>
      <c r="EB1271" s="82">
        <v>-250</v>
      </c>
      <c r="EC1271" s="82">
        <v>-250</v>
      </c>
      <c r="ED1271" s="82">
        <v>-250</v>
      </c>
      <c r="EE1271" s="82">
        <v>-250</v>
      </c>
      <c r="EF1271" s="82">
        <v>-250</v>
      </c>
      <c r="EG1271" s="82">
        <v>-250</v>
      </c>
      <c r="EH1271" s="82">
        <v>-250</v>
      </c>
      <c r="EI1271" s="82">
        <v>-250</v>
      </c>
      <c r="EJ1271" s="82">
        <v>-250</v>
      </c>
      <c r="EK1271" s="82">
        <v>-250</v>
      </c>
      <c r="EL1271" s="82">
        <v>-250</v>
      </c>
      <c r="EM1271" s="82">
        <v>-250</v>
      </c>
      <c r="EN1271" s="82">
        <v>-250</v>
      </c>
      <c r="EO1271" s="82">
        <v>-333.33333333333331</v>
      </c>
      <c r="EP1271" s="82">
        <v>-333.33333333333331</v>
      </c>
      <c r="EQ1271" s="82">
        <v>-333.33333333333331</v>
      </c>
      <c r="ER1271" s="82">
        <v>-333.33333333333331</v>
      </c>
      <c r="ES1271" s="82">
        <v>-333.33333333333331</v>
      </c>
      <c r="ET1271" s="82">
        <v>-333.33333333333331</v>
      </c>
      <c r="EU1271" s="82">
        <v>-333.33333333333331</v>
      </c>
      <c r="EV1271" s="82">
        <v>-333.33333333333331</v>
      </c>
      <c r="EW1271" s="82">
        <v>-416.66666666666669</v>
      </c>
      <c r="EX1271" s="82">
        <v>0</v>
      </c>
      <c r="EY1271" s="82">
        <v>-83.333333333333329</v>
      </c>
      <c r="EZ1271" s="82">
        <v>-166.66666666666666</v>
      </c>
      <c r="FA1271" s="82">
        <v>-250</v>
      </c>
    </row>
    <row r="1272" spans="1:157" ht="21.75" customHeight="1" x14ac:dyDescent="0.25">
      <c r="A1272" s="83" t="s">
        <v>628</v>
      </c>
      <c r="B1272" s="179"/>
      <c r="C1272" s="85"/>
      <c r="D1272" s="85"/>
      <c r="E1272" s="85"/>
      <c r="F1272" s="85"/>
      <c r="G1272" s="85"/>
      <c r="H1272" s="191"/>
      <c r="I1272" s="85"/>
      <c r="J1272" s="85"/>
      <c r="K1272" s="85"/>
      <c r="L1272" s="85"/>
      <c r="M1272" s="85"/>
      <c r="N1272" s="85"/>
      <c r="O1272" s="85"/>
      <c r="P1272" s="85"/>
      <c r="Q1272" s="85"/>
      <c r="R1272" s="85"/>
      <c r="S1272" s="85"/>
      <c r="T1272" s="85"/>
      <c r="U1272" s="85"/>
      <c r="V1272" s="85"/>
      <c r="W1272" s="85"/>
      <c r="X1272" s="85"/>
      <c r="Y1272" s="85"/>
      <c r="Z1272" s="85"/>
      <c r="AA1272" s="85"/>
      <c r="AB1272" s="85"/>
      <c r="AC1272" s="85"/>
      <c r="AD1272" s="85"/>
      <c r="AE1272" s="85"/>
      <c r="AF1272" s="85"/>
      <c r="AG1272" s="85"/>
      <c r="AH1272" s="85"/>
      <c r="AI1272" s="85"/>
      <c r="AJ1272" s="85"/>
      <c r="AK1272" s="85"/>
      <c r="AL1272" s="85"/>
      <c r="AM1272" s="85"/>
      <c r="AN1272" s="85"/>
      <c r="AO1272" s="85"/>
      <c r="AP1272" s="85"/>
      <c r="AQ1272" s="85"/>
      <c r="AR1272" s="85"/>
      <c r="AS1272" s="85"/>
      <c r="AT1272" s="85"/>
      <c r="AU1272" s="85"/>
      <c r="AV1272" s="85"/>
      <c r="AW1272" s="85"/>
      <c r="AX1272" s="85"/>
      <c r="AY1272" s="85"/>
      <c r="AZ1272" s="85"/>
      <c r="BA1272" s="85"/>
      <c r="BB1272" s="85"/>
      <c r="BC1272" s="85"/>
      <c r="BD1272" s="85"/>
      <c r="BE1272" s="85"/>
      <c r="BF1272" s="85"/>
      <c r="BG1272" s="85"/>
      <c r="BH1272" s="85"/>
      <c r="BI1272" s="85"/>
      <c r="BJ1272" s="85"/>
      <c r="BK1272" s="85"/>
      <c r="BL1272" s="85"/>
      <c r="BM1272" s="85"/>
      <c r="BN1272" s="85"/>
      <c r="BO1272" s="85"/>
      <c r="BP1272" s="85"/>
      <c r="BQ1272" s="85"/>
      <c r="BR1272" s="85"/>
      <c r="BS1272" s="85"/>
      <c r="BT1272" s="85"/>
      <c r="BU1272" s="86"/>
      <c r="BV1272" s="86"/>
      <c r="BW1272" s="86"/>
      <c r="BX1272" s="86"/>
      <c r="BY1272" s="86"/>
      <c r="BZ1272" s="86"/>
      <c r="CA1272" s="86"/>
      <c r="CB1272" s="86"/>
      <c r="CC1272" s="86"/>
      <c r="CD1272" s="86"/>
      <c r="CE1272" s="86"/>
      <c r="CF1272" s="86"/>
      <c r="CG1272" s="86"/>
      <c r="CH1272" s="86"/>
      <c r="CI1272" s="86"/>
      <c r="CJ1272" s="86"/>
      <c r="CK1272" s="86"/>
      <c r="CL1272" s="86"/>
      <c r="CM1272" s="86"/>
      <c r="CN1272" s="86"/>
      <c r="CO1272" s="86"/>
      <c r="CP1272" s="86"/>
      <c r="CQ1272" s="86"/>
      <c r="CR1272" s="86"/>
      <c r="CS1272" s="86"/>
      <c r="CT1272" s="86"/>
      <c r="CU1272" s="86"/>
      <c r="CV1272" s="86"/>
      <c r="CW1272" s="86"/>
      <c r="CX1272" s="86"/>
      <c r="CY1272" s="86"/>
      <c r="CZ1272" s="86"/>
      <c r="DA1272" s="86"/>
      <c r="DB1272" s="86"/>
      <c r="DC1272" s="86"/>
      <c r="DD1272" s="86"/>
      <c r="DE1272" s="86"/>
      <c r="DF1272" s="86"/>
      <c r="DG1272" s="86"/>
      <c r="DH1272" s="86"/>
      <c r="DI1272" s="86"/>
      <c r="DJ1272" s="86"/>
      <c r="DK1272" s="86"/>
      <c r="DL1272" s="86"/>
      <c r="DM1272" s="86"/>
      <c r="DN1272" s="86"/>
      <c r="DO1272" s="86"/>
      <c r="DP1272" s="86"/>
      <c r="DQ1272" s="86"/>
      <c r="DR1272" s="86"/>
      <c r="DS1272" s="86"/>
      <c r="DT1272" s="86"/>
      <c r="DU1272" s="86"/>
      <c r="DV1272" s="86"/>
      <c r="DW1272" s="86"/>
      <c r="DX1272" s="86"/>
      <c r="DY1272" s="86"/>
      <c r="DZ1272" s="86"/>
      <c r="EA1272" s="86"/>
      <c r="EB1272" s="86"/>
      <c r="EC1272" s="86"/>
      <c r="ED1272" s="86"/>
      <c r="EE1272" s="86"/>
      <c r="EF1272" s="86"/>
      <c r="EG1272" s="86"/>
      <c r="EH1272" s="86"/>
      <c r="EI1272" s="86"/>
      <c r="EJ1272" s="86"/>
      <c r="EK1272" s="86"/>
      <c r="EL1272" s="86"/>
      <c r="EM1272" s="86"/>
      <c r="EN1272" s="86"/>
      <c r="EO1272" s="86"/>
      <c r="EP1272" s="86"/>
      <c r="EQ1272" s="86"/>
      <c r="ER1272" s="86"/>
      <c r="ES1272" s="86"/>
      <c r="ET1272" s="86"/>
      <c r="EU1272" s="86"/>
      <c r="EV1272" s="86"/>
      <c r="EW1272" s="86"/>
      <c r="EX1272" s="86"/>
      <c r="EY1272" s="86"/>
      <c r="EZ1272" s="86"/>
      <c r="FA1272" s="86"/>
    </row>
    <row r="1273" spans="1:157" ht="15" x14ac:dyDescent="0.35">
      <c r="A1273" s="87" t="s">
        <v>629</v>
      </c>
      <c r="B1273" s="88">
        <v>9.8521297725355854</v>
      </c>
      <c r="C1273" s="89">
        <v>20.524099348394632</v>
      </c>
      <c r="D1273" s="89">
        <v>19.254758831741697</v>
      </c>
      <c r="E1273" s="89">
        <v>17.868893251762501</v>
      </c>
      <c r="F1273" s="89">
        <v>14.777104861016438</v>
      </c>
      <c r="G1273" s="89">
        <v>26.902282530541775</v>
      </c>
      <c r="H1273" s="192">
        <v>25.59567164852508</v>
      </c>
      <c r="I1273" s="90">
        <v>24.189895518887123</v>
      </c>
      <c r="J1273" s="90">
        <v>21.690741089797957</v>
      </c>
      <c r="K1273" s="90">
        <v>24.317892904374528</v>
      </c>
      <c r="L1273" s="90">
        <v>22.974089109872097</v>
      </c>
      <c r="M1273" s="90">
        <v>20.477311975947597</v>
      </c>
      <c r="N1273" s="90">
        <v>21.63015611411728</v>
      </c>
      <c r="O1273" s="90">
        <v>18.556629548446875</v>
      </c>
      <c r="P1273" s="90">
        <v>15.202245556206167</v>
      </c>
      <c r="Q1273" s="90">
        <v>37.766942195485996</v>
      </c>
      <c r="R1273" s="90">
        <v>36.142653843002954</v>
      </c>
      <c r="S1273" s="90">
        <v>34.264709459966724</v>
      </c>
      <c r="T1273" s="90">
        <v>30.859843910131328</v>
      </c>
      <c r="U1273" s="90">
        <v>34.461463347585962</v>
      </c>
      <c r="V1273" s="90">
        <v>32.95853978736919</v>
      </c>
      <c r="W1273" s="90">
        <v>29.55265190719965</v>
      </c>
      <c r="X1273" s="90">
        <v>31.356796190318331</v>
      </c>
      <c r="Y1273" s="90">
        <v>28.067476264707139</v>
      </c>
      <c r="Z1273" s="90">
        <v>25.518096602748912</v>
      </c>
      <c r="AA1273" s="90">
        <v>33.12692253041461</v>
      </c>
      <c r="AB1273" s="90">
        <v>31.525178933363762</v>
      </c>
      <c r="AC1273" s="90">
        <v>28.231139099047724</v>
      </c>
      <c r="AD1273" s="90">
        <v>30.035674200555899</v>
      </c>
      <c r="AE1273" s="90">
        <v>26.795299844726788</v>
      </c>
      <c r="AF1273" s="90">
        <v>24.298828134558732</v>
      </c>
      <c r="AG1273" s="90">
        <v>28.550498558063381</v>
      </c>
      <c r="AH1273" s="90">
        <v>25.438421099259653</v>
      </c>
      <c r="AI1273" s="90">
        <v>22.930218687410544</v>
      </c>
      <c r="AJ1273" s="90">
        <v>19.793335083504569</v>
      </c>
      <c r="AK1273" s="90">
        <v>8.4022087047880447</v>
      </c>
      <c r="AL1273" s="90">
        <v>12.241289165356882</v>
      </c>
      <c r="AM1273" s="90">
        <v>11.600258960765006</v>
      </c>
      <c r="AN1273" s="90">
        <v>10.892028101452663</v>
      </c>
      <c r="AO1273" s="90">
        <v>9.480628624616557</v>
      </c>
      <c r="AP1273" s="90">
        <v>15.336742819207494</v>
      </c>
      <c r="AQ1273" s="90">
        <v>14.698105828736425</v>
      </c>
      <c r="AR1273" s="90">
        <v>13.975765800843853</v>
      </c>
      <c r="AS1273" s="90">
        <v>12.661645697479237</v>
      </c>
      <c r="AT1273" s="90">
        <v>14.055365959195596</v>
      </c>
      <c r="AU1273" s="90">
        <v>13.333025931303023</v>
      </c>
      <c r="AV1273" s="90">
        <v>12.052044985252179</v>
      </c>
      <c r="AW1273" s="90">
        <v>12.620153209807732</v>
      </c>
      <c r="AX1273" s="90">
        <v>11.288450258446893</v>
      </c>
      <c r="AY1273" s="90">
        <v>9.6697341285401439</v>
      </c>
      <c r="AZ1273" s="90">
        <v>20.361474711921595</v>
      </c>
      <c r="BA1273" s="90">
        <v>19.698960719562439</v>
      </c>
      <c r="BB1273" s="90">
        <v>18.942147049527414</v>
      </c>
      <c r="BC1273" s="90">
        <v>17.251872102180258</v>
      </c>
      <c r="BD1273" s="90">
        <v>19.036446727203284</v>
      </c>
      <c r="BE1273" s="90">
        <v>18.279633057168244</v>
      </c>
      <c r="BF1273" s="90">
        <v>16.589358109821102</v>
      </c>
      <c r="BG1273" s="90">
        <v>17.522819387133215</v>
      </c>
      <c r="BH1273" s="90">
        <v>15.796709566880425</v>
      </c>
      <c r="BI1273" s="90">
        <v>14.476914985037041</v>
      </c>
      <c r="BJ1273" s="90">
        <v>18.373932734844132</v>
      </c>
      <c r="BK1273" s="90">
        <v>17.617119064809096</v>
      </c>
      <c r="BL1273" s="90">
        <v>15.891009244556303</v>
      </c>
      <c r="BM1273" s="90">
        <v>16.820488869323338</v>
      </c>
      <c r="BN1273" s="90">
        <v>15.14592559128671</v>
      </c>
      <c r="BO1273" s="90">
        <v>13.86563903575523</v>
      </c>
      <c r="BP1273" s="90">
        <v>16.027840326382652</v>
      </c>
      <c r="BQ1273" s="90">
        <v>14.427499652897071</v>
      </c>
      <c r="BR1273" s="90">
        <v>13.167563430244064</v>
      </c>
      <c r="BS1273" s="90">
        <v>11.784434584464497</v>
      </c>
      <c r="BT1273" s="89">
        <v>42.627267317187219</v>
      </c>
      <c r="BU1273" s="180">
        <v>40.766848527971042</v>
      </c>
      <c r="BV1273" s="180">
        <v>39.138239626857327</v>
      </c>
      <c r="BW1273" s="180">
        <v>37.27782083764113</v>
      </c>
      <c r="BX1273" s="180">
        <v>30.698991591002233</v>
      </c>
      <c r="BY1273" s="181">
        <v>27.594487427569494</v>
      </c>
      <c r="BZ1273" s="182">
        <v>26.198282763608571</v>
      </c>
      <c r="CA1273" s="182">
        <v>34.444993238807463</v>
      </c>
      <c r="CB1273" s="182">
        <v>22.659362061895106</v>
      </c>
      <c r="CC1273" s="182">
        <v>21.880722474916009</v>
      </c>
      <c r="CD1273" s="182">
        <v>21.199102094889689</v>
      </c>
      <c r="CE1273" s="182">
        <v>20.432672685854541</v>
      </c>
      <c r="CF1273" s="182">
        <v>17.323070076113204</v>
      </c>
      <c r="CG1273" s="182">
        <v>15.682062949228118</v>
      </c>
      <c r="CH1273" s="182">
        <v>14.992788963445804</v>
      </c>
      <c r="CI1273" s="182">
        <v>19.159128957020076</v>
      </c>
      <c r="CJ1273" s="182">
        <v>50.172905671042038</v>
      </c>
      <c r="CK1273" s="182">
        <v>46.35109276420598</v>
      </c>
      <c r="CL1273" s="182">
        <v>42.862065073876089</v>
      </c>
      <c r="CM1273" s="182">
        <v>38.804865817982559</v>
      </c>
      <c r="CN1273" s="182">
        <v>33.659535353653567</v>
      </c>
      <c r="CO1273" s="182">
        <v>32.038106298663315</v>
      </c>
      <c r="CP1273" s="182">
        <v>29.011486079065072</v>
      </c>
      <c r="CQ1273" s="182">
        <v>38.382421162953591</v>
      </c>
      <c r="CR1273" s="182">
        <v>47.846754152325623</v>
      </c>
      <c r="CS1273" s="182">
        <v>59.14783193563126</v>
      </c>
      <c r="CT1273" s="182">
        <v>68.270107929323132</v>
      </c>
      <c r="CU1273" s="182">
        <v>25.669275422545994</v>
      </c>
      <c r="CV1273" s="182">
        <v>24.196010319150705</v>
      </c>
      <c r="CW1273" s="182">
        <v>22.580025634853634</v>
      </c>
      <c r="CX1273" s="182">
        <v>20.876204639721774</v>
      </c>
      <c r="CY1273" s="182">
        <v>18.450702359592967</v>
      </c>
      <c r="CZ1273" s="182">
        <v>17.679662840769147</v>
      </c>
      <c r="DA1273" s="182">
        <v>16.068341373595494</v>
      </c>
      <c r="DB1273" s="182">
        <v>20.699049436277424</v>
      </c>
      <c r="DC1273" s="182">
        <v>24.790850987983944</v>
      </c>
      <c r="DD1273" s="182">
        <v>29.959792032127666</v>
      </c>
      <c r="DE1273" s="182">
        <v>34.520930028973602</v>
      </c>
      <c r="DF1273" s="182">
        <v>9.96600613520779</v>
      </c>
      <c r="DG1273" s="182">
        <v>14.571008428197613</v>
      </c>
      <c r="DH1273" s="182">
        <v>13.92826855865678</v>
      </c>
      <c r="DI1273" s="182">
        <v>13.205928530764204</v>
      </c>
      <c r="DJ1273" s="182">
        <v>11.844308564271715</v>
      </c>
      <c r="DK1273" s="182">
        <v>17.728943696294706</v>
      </c>
      <c r="DL1273" s="182">
        <v>17.026613178484826</v>
      </c>
      <c r="DM1273" s="182">
        <v>16.23396463554414</v>
      </c>
      <c r="DN1273" s="182">
        <v>14.885757185492656</v>
      </c>
      <c r="DO1273" s="182">
        <v>16.328264313220021</v>
      </c>
      <c r="DP1273" s="182">
        <v>15.571450643184994</v>
      </c>
      <c r="DQ1273" s="182">
        <v>14.24130765100287</v>
      </c>
      <c r="DR1273" s="182">
        <v>14.833660112424958</v>
      </c>
      <c r="DS1273" s="182">
        <v>13.505129663859043</v>
      </c>
      <c r="DT1273" s="182">
        <v>12.20589977888268</v>
      </c>
      <c r="DU1273" s="182">
        <v>22.256119845046832</v>
      </c>
      <c r="DV1273" s="182">
        <v>21.574499465020505</v>
      </c>
      <c r="DW1273" s="182">
        <v>20.795859878041412</v>
      </c>
      <c r="DX1273" s="182">
        <v>19.145628993487279</v>
      </c>
      <c r="DY1273" s="182">
        <v>20.892879084994181</v>
      </c>
      <c r="DZ1273" s="182">
        <v>20.133573423024544</v>
      </c>
      <c r="EA1273" s="182">
        <v>18.48311500112813</v>
      </c>
      <c r="EB1273" s="182">
        <v>19.376759752989514</v>
      </c>
      <c r="EC1273" s="182">
        <v>17.726301331093094</v>
      </c>
      <c r="ED1273" s="182">
        <v>16.284879667812962</v>
      </c>
      <c r="EE1273" s="182">
        <v>20.227873100700435</v>
      </c>
      <c r="EF1273" s="182">
        <v>19.471059430665395</v>
      </c>
      <c r="EG1273" s="182">
        <v>17.820601008768975</v>
      </c>
      <c r="EH1273" s="182">
        <v>18.714245760630362</v>
      </c>
      <c r="EI1273" s="182">
        <v>17.023970813283213</v>
      </c>
      <c r="EJ1273" s="182">
        <v>15.622365675453809</v>
      </c>
      <c r="EK1273" s="182">
        <v>17.957432090595322</v>
      </c>
      <c r="EL1273" s="182">
        <v>16.231322270342528</v>
      </c>
      <c r="EM1273" s="182">
        <v>14.910962041079777</v>
      </c>
      <c r="EN1273" s="182">
        <v>13.614399878799725</v>
      </c>
      <c r="EO1273" s="180">
        <v>24.423598306831341</v>
      </c>
      <c r="EP1273" s="182">
        <v>23.491042278321313</v>
      </c>
      <c r="EQ1273" s="182">
        <v>22.807613622534273</v>
      </c>
      <c r="ER1273" s="182">
        <v>22.014337924364419</v>
      </c>
      <c r="ES1273" s="182">
        <v>18.891201299249161</v>
      </c>
      <c r="ET1273" s="182">
        <v>17.195323302005935</v>
      </c>
      <c r="EU1273" s="182">
        <v>16.408054199107543</v>
      </c>
      <c r="EV1273" s="182">
        <v>20.699690262729217</v>
      </c>
      <c r="EW1273" s="182">
        <v>25.810691618037854</v>
      </c>
      <c r="EX1273" s="182">
        <v>10.909321806244266</v>
      </c>
      <c r="EY1273" s="182">
        <v>15.080789933397675</v>
      </c>
      <c r="EZ1273" s="182">
        <v>17.105761060609368</v>
      </c>
      <c r="FA1273" s="182">
        <v>19.990926181961612</v>
      </c>
    </row>
    <row r="1274" spans="1:157" ht="15" x14ac:dyDescent="0.35">
      <c r="A1274" s="87"/>
      <c r="B1274" s="88"/>
      <c r="C1274" s="89"/>
      <c r="D1274" s="89"/>
      <c r="E1274" s="89"/>
      <c r="F1274" s="89"/>
      <c r="G1274" s="89"/>
      <c r="H1274" s="193"/>
      <c r="I1274" s="95"/>
      <c r="J1274" s="95"/>
      <c r="K1274" s="95"/>
      <c r="L1274" s="95"/>
      <c r="M1274" s="95"/>
      <c r="N1274" s="95"/>
      <c r="O1274" s="95"/>
      <c r="P1274" s="95"/>
      <c r="Q1274" s="95"/>
      <c r="R1274" s="95"/>
      <c r="S1274" s="95"/>
      <c r="T1274" s="95"/>
      <c r="U1274" s="95"/>
      <c r="V1274" s="95"/>
      <c r="W1274" s="95"/>
      <c r="X1274" s="95"/>
      <c r="Y1274" s="95"/>
      <c r="Z1274" s="95"/>
      <c r="AA1274" s="95"/>
      <c r="AB1274" s="95"/>
      <c r="AC1274" s="95"/>
      <c r="AD1274" s="95"/>
      <c r="AE1274" s="95"/>
      <c r="AF1274" s="95"/>
      <c r="AG1274" s="95"/>
      <c r="AH1274" s="95"/>
      <c r="AI1274" s="95"/>
      <c r="AJ1274" s="95"/>
      <c r="AK1274" s="95" t="s">
        <v>630</v>
      </c>
      <c r="AL1274" s="95" t="s">
        <v>630</v>
      </c>
      <c r="AM1274" s="95" t="s">
        <v>630</v>
      </c>
      <c r="AN1274" s="95" t="s">
        <v>630</v>
      </c>
      <c r="AO1274" s="95" t="s">
        <v>630</v>
      </c>
      <c r="AP1274" s="95" t="s">
        <v>630</v>
      </c>
      <c r="AQ1274" s="95" t="s">
        <v>630</v>
      </c>
      <c r="AR1274" s="95" t="s">
        <v>630</v>
      </c>
      <c r="AS1274" s="95" t="s">
        <v>630</v>
      </c>
      <c r="AT1274" s="95" t="s">
        <v>630</v>
      </c>
      <c r="AU1274" s="95" t="s">
        <v>630</v>
      </c>
      <c r="AV1274" s="95" t="s">
        <v>630</v>
      </c>
      <c r="AW1274" s="95" t="s">
        <v>630</v>
      </c>
      <c r="AX1274" s="95" t="s">
        <v>630</v>
      </c>
      <c r="AY1274" s="95" t="s">
        <v>630</v>
      </c>
      <c r="AZ1274" s="95" t="s">
        <v>630</v>
      </c>
      <c r="BA1274" s="95" t="s">
        <v>630</v>
      </c>
      <c r="BB1274" s="95" t="s">
        <v>630</v>
      </c>
      <c r="BC1274" s="95" t="s">
        <v>630</v>
      </c>
      <c r="BD1274" s="95" t="s">
        <v>630</v>
      </c>
      <c r="BE1274" s="95" t="s">
        <v>630</v>
      </c>
      <c r="BF1274" s="95" t="s">
        <v>630</v>
      </c>
      <c r="BG1274" s="95" t="s">
        <v>630</v>
      </c>
      <c r="BH1274" s="95" t="s">
        <v>630</v>
      </c>
      <c r="BI1274" s="95" t="s">
        <v>630</v>
      </c>
      <c r="BJ1274" s="95" t="s">
        <v>630</v>
      </c>
      <c r="BK1274" s="95" t="s">
        <v>630</v>
      </c>
      <c r="BL1274" s="95" t="s">
        <v>630</v>
      </c>
      <c r="BM1274" s="95" t="s">
        <v>630</v>
      </c>
      <c r="BN1274" s="95" t="s">
        <v>630</v>
      </c>
      <c r="BO1274" s="95" t="s">
        <v>630</v>
      </c>
      <c r="BP1274" s="95" t="s">
        <v>630</v>
      </c>
      <c r="BQ1274" s="95" t="s">
        <v>630</v>
      </c>
      <c r="BR1274" s="95" t="s">
        <v>630</v>
      </c>
      <c r="BS1274" s="95" t="s">
        <v>630</v>
      </c>
      <c r="BT1274" s="89"/>
      <c r="BU1274" s="89"/>
      <c r="BV1274" s="89"/>
      <c r="BW1274" s="89"/>
      <c r="BX1274" s="89"/>
      <c r="BY1274" s="94"/>
      <c r="BZ1274" s="95"/>
      <c r="CA1274" s="95"/>
      <c r="CB1274" s="95" t="s">
        <v>630</v>
      </c>
      <c r="CC1274" s="95" t="s">
        <v>630</v>
      </c>
      <c r="CD1274" s="95" t="s">
        <v>630</v>
      </c>
      <c r="CE1274" s="95" t="s">
        <v>630</v>
      </c>
      <c r="CF1274" s="95" t="s">
        <v>630</v>
      </c>
      <c r="CG1274" s="95" t="s">
        <v>630</v>
      </c>
      <c r="CH1274" s="95" t="s">
        <v>630</v>
      </c>
      <c r="CI1274" s="95" t="s">
        <v>630</v>
      </c>
      <c r="CJ1274" s="95"/>
      <c r="CK1274" s="95"/>
      <c r="CL1274" s="95"/>
      <c r="CM1274" s="95"/>
      <c r="CN1274" s="95"/>
      <c r="CO1274" s="95"/>
      <c r="CP1274" s="95"/>
      <c r="CQ1274" s="95"/>
      <c r="CR1274" s="95"/>
      <c r="CS1274" s="95"/>
      <c r="CT1274" s="95"/>
      <c r="CU1274" s="95" t="s">
        <v>631</v>
      </c>
      <c r="CV1274" s="95" t="s">
        <v>631</v>
      </c>
      <c r="CW1274" s="95" t="s">
        <v>631</v>
      </c>
      <c r="CX1274" s="95" t="s">
        <v>631</v>
      </c>
      <c r="CY1274" s="95" t="s">
        <v>631</v>
      </c>
      <c r="CZ1274" s="95" t="s">
        <v>631</v>
      </c>
      <c r="DA1274" s="95" t="s">
        <v>631</v>
      </c>
      <c r="DB1274" s="95" t="s">
        <v>631</v>
      </c>
      <c r="DC1274" s="95" t="s">
        <v>631</v>
      </c>
      <c r="DD1274" s="95" t="s">
        <v>631</v>
      </c>
      <c r="DE1274" s="95" t="s">
        <v>631</v>
      </c>
      <c r="DF1274" s="95" t="s">
        <v>631</v>
      </c>
      <c r="DG1274" s="95" t="s">
        <v>631</v>
      </c>
      <c r="DH1274" s="95" t="s">
        <v>631</v>
      </c>
      <c r="DI1274" s="95" t="s">
        <v>631</v>
      </c>
      <c r="DJ1274" s="95" t="s">
        <v>631</v>
      </c>
      <c r="DK1274" s="95" t="s">
        <v>631</v>
      </c>
      <c r="DL1274" s="95" t="s">
        <v>631</v>
      </c>
      <c r="DM1274" s="95" t="s">
        <v>631</v>
      </c>
      <c r="DN1274" s="95" t="s">
        <v>631</v>
      </c>
      <c r="DO1274" s="95" t="s">
        <v>631</v>
      </c>
      <c r="DP1274" s="95" t="s">
        <v>631</v>
      </c>
      <c r="DQ1274" s="95" t="s">
        <v>631</v>
      </c>
      <c r="DR1274" s="95" t="s">
        <v>631</v>
      </c>
      <c r="DS1274" s="95" t="s">
        <v>631</v>
      </c>
      <c r="DT1274" s="95" t="s">
        <v>631</v>
      </c>
      <c r="DU1274" s="95" t="s">
        <v>631</v>
      </c>
      <c r="DV1274" s="95" t="s">
        <v>631</v>
      </c>
      <c r="DW1274" s="95" t="s">
        <v>631</v>
      </c>
      <c r="DX1274" s="95" t="s">
        <v>631</v>
      </c>
      <c r="DY1274" s="95" t="s">
        <v>631</v>
      </c>
      <c r="DZ1274" s="95" t="s">
        <v>631</v>
      </c>
      <c r="EA1274" s="95" t="s">
        <v>631</v>
      </c>
      <c r="EB1274" s="95" t="s">
        <v>631</v>
      </c>
      <c r="EC1274" s="95" t="s">
        <v>631</v>
      </c>
      <c r="ED1274" s="95" t="s">
        <v>631</v>
      </c>
      <c r="EE1274" s="95" t="s">
        <v>631</v>
      </c>
      <c r="EF1274" s="95" t="s">
        <v>631</v>
      </c>
      <c r="EG1274" s="95" t="s">
        <v>631</v>
      </c>
      <c r="EH1274" s="95" t="s">
        <v>631</v>
      </c>
      <c r="EI1274" s="95" t="s">
        <v>631</v>
      </c>
      <c r="EJ1274" s="95" t="s">
        <v>631</v>
      </c>
      <c r="EK1274" s="95" t="s">
        <v>631</v>
      </c>
      <c r="EL1274" s="95" t="s">
        <v>631</v>
      </c>
      <c r="EM1274" s="95" t="s">
        <v>631</v>
      </c>
      <c r="EN1274" s="95" t="s">
        <v>631</v>
      </c>
      <c r="EO1274" s="89" t="s">
        <v>631</v>
      </c>
      <c r="EP1274" s="95" t="s">
        <v>631</v>
      </c>
      <c r="EQ1274" s="95" t="s">
        <v>631</v>
      </c>
      <c r="ER1274" s="95" t="s">
        <v>631</v>
      </c>
      <c r="ES1274" s="95" t="s">
        <v>631</v>
      </c>
      <c r="ET1274" s="95" t="s">
        <v>631</v>
      </c>
      <c r="EU1274" s="95" t="s">
        <v>631</v>
      </c>
      <c r="EV1274" s="95" t="s">
        <v>631</v>
      </c>
      <c r="EW1274" s="95" t="s">
        <v>631</v>
      </c>
      <c r="EX1274" s="95" t="s">
        <v>631</v>
      </c>
      <c r="EY1274" s="95" t="s">
        <v>631</v>
      </c>
      <c r="EZ1274" s="95" t="s">
        <v>631</v>
      </c>
      <c r="FA1274" s="95" t="s">
        <v>631</v>
      </c>
    </row>
    <row r="1275" spans="1:157" ht="15" x14ac:dyDescent="0.35">
      <c r="A1275" s="87" t="s">
        <v>632</v>
      </c>
      <c r="B1275" s="96">
        <v>1733.9748399662631</v>
      </c>
      <c r="C1275" s="97">
        <v>3612.2414853174555</v>
      </c>
      <c r="D1275" s="97">
        <v>3388.8375543865386</v>
      </c>
      <c r="E1275" s="97">
        <v>3144.9252123102001</v>
      </c>
      <c r="F1275" s="97">
        <v>2600.7704555388932</v>
      </c>
      <c r="G1275" s="97">
        <v>4734.8017253753524</v>
      </c>
      <c r="H1275" s="194">
        <v>4504.838210140414</v>
      </c>
      <c r="I1275" s="99">
        <v>4257.4216113241337</v>
      </c>
      <c r="J1275" s="99">
        <v>3817.5704318044404</v>
      </c>
      <c r="K1275" s="99">
        <v>4279.9491511699171</v>
      </c>
      <c r="L1275" s="99">
        <v>4043.439683337489</v>
      </c>
      <c r="M1275" s="99">
        <v>3604.0069077667772</v>
      </c>
      <c r="N1275" s="99">
        <v>3806.9074760846415</v>
      </c>
      <c r="O1275" s="99">
        <v>3265.9668005266499</v>
      </c>
      <c r="P1275" s="99">
        <v>2675.5952178922853</v>
      </c>
      <c r="Q1275" s="99">
        <v>6646.9818264055357</v>
      </c>
      <c r="R1275" s="99">
        <v>6361.1070763685193</v>
      </c>
      <c r="S1275" s="99">
        <v>6030.5888649541439</v>
      </c>
      <c r="T1275" s="99">
        <v>5431.3325281831139</v>
      </c>
      <c r="U1275" s="99">
        <v>6065.2175491751295</v>
      </c>
      <c r="V1275" s="99">
        <v>5800.7030025769773</v>
      </c>
      <c r="W1275" s="99">
        <v>5201.2667356671382</v>
      </c>
      <c r="X1275" s="99">
        <v>5518.796129496026</v>
      </c>
      <c r="Y1275" s="99">
        <v>4939.8758225884567</v>
      </c>
      <c r="Z1275" s="99">
        <v>4491.1850020838083</v>
      </c>
      <c r="AA1275" s="99">
        <v>5830.3383653529718</v>
      </c>
      <c r="AB1275" s="99">
        <v>5548.4314922720223</v>
      </c>
      <c r="AC1275" s="99">
        <v>4968.6804814323996</v>
      </c>
      <c r="AD1275" s="99">
        <v>5286.2786592978382</v>
      </c>
      <c r="AE1275" s="99">
        <v>4715.9727726719148</v>
      </c>
      <c r="AF1275" s="99">
        <v>4276.5937516823369</v>
      </c>
      <c r="AG1275" s="99">
        <v>5024.8877462191549</v>
      </c>
      <c r="AH1275" s="99">
        <v>4477.1621134696989</v>
      </c>
      <c r="AI1275" s="99">
        <v>4035.7184889842561</v>
      </c>
      <c r="AJ1275" s="99">
        <v>3483.6269746968042</v>
      </c>
      <c r="AK1275" s="99">
        <v>2957.577464085392</v>
      </c>
      <c r="AL1275" s="99">
        <v>4308.9337862056227</v>
      </c>
      <c r="AM1275" s="99">
        <v>4083.2911541892822</v>
      </c>
      <c r="AN1275" s="99">
        <v>3833.9938917113373</v>
      </c>
      <c r="AO1275" s="99">
        <v>3337.1812758650281</v>
      </c>
      <c r="AP1275" s="99">
        <v>5398.5334723610376</v>
      </c>
      <c r="AQ1275" s="99">
        <v>5173.7332517152217</v>
      </c>
      <c r="AR1275" s="99">
        <v>4919.4695618970363</v>
      </c>
      <c r="AS1275" s="99">
        <v>4456.8992855126917</v>
      </c>
      <c r="AT1275" s="99">
        <v>4947.4888176368495</v>
      </c>
      <c r="AU1275" s="99">
        <v>4693.2251278186641</v>
      </c>
      <c r="AV1275" s="99">
        <v>4242.3198348087672</v>
      </c>
      <c r="AW1275" s="99">
        <v>4442.2939298523215</v>
      </c>
      <c r="AX1275" s="99">
        <v>3973.5344909733067</v>
      </c>
      <c r="AY1275" s="99">
        <v>3403.7464132461305</v>
      </c>
      <c r="AZ1275" s="99">
        <v>7167.2390985964012</v>
      </c>
      <c r="BA1275" s="99">
        <v>6934.0341732859788</v>
      </c>
      <c r="BB1275" s="99">
        <v>6667.6357614336493</v>
      </c>
      <c r="BC1275" s="99">
        <v>6072.6589799674512</v>
      </c>
      <c r="BD1275" s="99">
        <v>6700.8292479755555</v>
      </c>
      <c r="BE1275" s="99">
        <v>6434.4308361232224</v>
      </c>
      <c r="BF1275" s="99">
        <v>5839.4540546570279</v>
      </c>
      <c r="BG1275" s="99">
        <v>6168.0324242708912</v>
      </c>
      <c r="BH1275" s="99">
        <v>5560.4417675419099</v>
      </c>
      <c r="BI1275" s="99">
        <v>5095.8740747330385</v>
      </c>
      <c r="BJ1275" s="99">
        <v>6467.624322665135</v>
      </c>
      <c r="BK1275" s="99">
        <v>6201.2259108128019</v>
      </c>
      <c r="BL1275" s="99">
        <v>5593.6352540838188</v>
      </c>
      <c r="BM1275" s="99">
        <v>5920.8120820018148</v>
      </c>
      <c r="BN1275" s="99">
        <v>5331.3658081329222</v>
      </c>
      <c r="BO1275" s="99">
        <v>4880.7049405858406</v>
      </c>
      <c r="BP1275" s="99">
        <v>5641.7997948866932</v>
      </c>
      <c r="BQ1275" s="99">
        <v>5078.4798778197692</v>
      </c>
      <c r="BR1275" s="99">
        <v>4634.9823274459104</v>
      </c>
      <c r="BS1275" s="99">
        <v>4148.120973731503</v>
      </c>
      <c r="BT1275" s="97">
        <v>7502.3990478249507</v>
      </c>
      <c r="BU1275" s="97">
        <v>7174.9653409229031</v>
      </c>
      <c r="BV1275" s="97">
        <v>6888.3301743268894</v>
      </c>
      <c r="BW1275" s="97">
        <v>6560.8964674248391</v>
      </c>
      <c r="BX1275" s="97">
        <v>5403.0225200163932</v>
      </c>
      <c r="BY1275" s="98">
        <v>4856.6297872522309</v>
      </c>
      <c r="BZ1275" s="99">
        <v>4610.8977663951082</v>
      </c>
      <c r="CA1275" s="99">
        <v>6062.3188100301131</v>
      </c>
      <c r="CB1275" s="99">
        <v>7976.0954457870766</v>
      </c>
      <c r="CC1275" s="99">
        <v>7702.0143111704347</v>
      </c>
      <c r="CD1275" s="99">
        <v>7462.0839374011703</v>
      </c>
      <c r="CE1275" s="99">
        <v>7192.3007854207981</v>
      </c>
      <c r="CF1275" s="99">
        <v>6097.7206667918481</v>
      </c>
      <c r="CG1275" s="99">
        <v>5520.0861581282979</v>
      </c>
      <c r="CH1275" s="99">
        <v>5277.461715132923</v>
      </c>
      <c r="CI1275" s="99">
        <v>6744.0133928710666</v>
      </c>
      <c r="CJ1275" s="99">
        <v>8830.4313981033993</v>
      </c>
      <c r="CK1275" s="99">
        <v>8157.7923265002528</v>
      </c>
      <c r="CL1275" s="99">
        <v>7543.7234530021915</v>
      </c>
      <c r="CM1275" s="99">
        <v>6829.6563839649307</v>
      </c>
      <c r="CN1275" s="99">
        <v>5924.078222243028</v>
      </c>
      <c r="CO1275" s="99">
        <v>5638.7067085647441</v>
      </c>
      <c r="CP1275" s="99">
        <v>5106.0215499154529</v>
      </c>
      <c r="CQ1275" s="99">
        <v>6755.3061246798316</v>
      </c>
      <c r="CR1275" s="99">
        <v>8421.0287308093102</v>
      </c>
      <c r="CS1275" s="99">
        <v>10410.018420671102</v>
      </c>
      <c r="CT1275" s="99">
        <v>12015.538995560872</v>
      </c>
      <c r="CU1275" s="99">
        <v>9035.5849487361902</v>
      </c>
      <c r="CV1275" s="99">
        <v>8516.9956323410479</v>
      </c>
      <c r="CW1275" s="99">
        <v>7948.1690234684793</v>
      </c>
      <c r="CX1275" s="99">
        <v>7348.4240331820647</v>
      </c>
      <c r="CY1275" s="99">
        <v>6494.6472305767247</v>
      </c>
      <c r="CZ1275" s="99">
        <v>6223.24131995074</v>
      </c>
      <c r="DA1275" s="99">
        <v>5656.0561635056138</v>
      </c>
      <c r="DB1275" s="99">
        <v>7286.0654015696537</v>
      </c>
      <c r="DC1275" s="99">
        <v>8726.3795477703479</v>
      </c>
      <c r="DD1275" s="99">
        <v>10545.846795308938</v>
      </c>
      <c r="DE1275" s="99">
        <v>12151.367370198708</v>
      </c>
      <c r="DF1275" s="99">
        <v>3508.0341595931418</v>
      </c>
      <c r="DG1275" s="99">
        <v>5128.9949667255596</v>
      </c>
      <c r="DH1275" s="99">
        <v>4902.7505326471864</v>
      </c>
      <c r="DI1275" s="99">
        <v>4648.4868428290001</v>
      </c>
      <c r="DJ1275" s="99">
        <v>4169.1966146236437</v>
      </c>
      <c r="DK1275" s="99">
        <v>6240.5881810957371</v>
      </c>
      <c r="DL1275" s="99">
        <v>5993.367838826659</v>
      </c>
      <c r="DM1275" s="99">
        <v>5714.3555517115374</v>
      </c>
      <c r="DN1275" s="99">
        <v>5239.7865292934148</v>
      </c>
      <c r="DO1275" s="99">
        <v>5747.5490382534481</v>
      </c>
      <c r="DP1275" s="99">
        <v>5481.1506264011177</v>
      </c>
      <c r="DQ1275" s="99">
        <v>5012.9402931530103</v>
      </c>
      <c r="DR1275" s="99">
        <v>5221.4483595735855</v>
      </c>
      <c r="DS1275" s="99">
        <v>4753.8056416783829</v>
      </c>
      <c r="DT1275" s="99">
        <v>4296.4767221667034</v>
      </c>
      <c r="DU1275" s="99">
        <v>7834.1541854564848</v>
      </c>
      <c r="DV1275" s="99">
        <v>7594.2238116872177</v>
      </c>
      <c r="DW1275" s="99">
        <v>7320.1426770705775</v>
      </c>
      <c r="DX1275" s="99">
        <v>6739.2614057075216</v>
      </c>
      <c r="DY1275" s="99">
        <v>7354.2934379179524</v>
      </c>
      <c r="DZ1275" s="99">
        <v>7087.0178449046398</v>
      </c>
      <c r="EA1275" s="99">
        <v>6506.056480397102</v>
      </c>
      <c r="EB1275" s="99">
        <v>6820.6194330523094</v>
      </c>
      <c r="EC1275" s="99">
        <v>6239.6580685447689</v>
      </c>
      <c r="ED1275" s="99">
        <v>5732.2776430701633</v>
      </c>
      <c r="EE1275" s="99">
        <v>7120.2113314465532</v>
      </c>
      <c r="EF1275" s="99">
        <v>6853.8129195942192</v>
      </c>
      <c r="EG1275" s="99">
        <v>6272.8515550866796</v>
      </c>
      <c r="EH1275" s="99">
        <v>6587.414507741888</v>
      </c>
      <c r="EI1275" s="99">
        <v>5992.4377262756907</v>
      </c>
      <c r="EJ1275" s="99">
        <v>5499.072717759741</v>
      </c>
      <c r="EK1275" s="99">
        <v>6321.0160958895531</v>
      </c>
      <c r="EL1275" s="99">
        <v>5713.4254391605691</v>
      </c>
      <c r="EM1275" s="99">
        <v>5248.6586384600814</v>
      </c>
      <c r="EN1275" s="99">
        <v>4792.2687573375033</v>
      </c>
      <c r="EO1275" s="97">
        <v>8597.1066040046317</v>
      </c>
      <c r="EP1275" s="99">
        <v>8268.8468819691025</v>
      </c>
      <c r="EQ1275" s="99">
        <v>8028.279995132064</v>
      </c>
      <c r="ER1275" s="99">
        <v>7749.0469493762757</v>
      </c>
      <c r="ES1275" s="99">
        <v>6649.7028573357047</v>
      </c>
      <c r="ET1275" s="99">
        <v>6052.7538023060888</v>
      </c>
      <c r="EU1275" s="99">
        <v>5775.6350780858547</v>
      </c>
      <c r="EV1275" s="99">
        <v>7286.2909724806841</v>
      </c>
      <c r="EW1275" s="99">
        <v>9085.3634495493243</v>
      </c>
      <c r="EX1275" s="99">
        <v>3840.0812757979816</v>
      </c>
      <c r="EY1275" s="99">
        <v>5308.4380565559813</v>
      </c>
      <c r="EZ1275" s="99">
        <v>6021.2278933344978</v>
      </c>
      <c r="FA1275" s="99">
        <v>7036.8060160504874</v>
      </c>
    </row>
    <row r="1276" spans="1:157" ht="15.6" thickBot="1" x14ac:dyDescent="0.4">
      <c r="A1276" s="100" t="s">
        <v>633</v>
      </c>
      <c r="B1276" s="101">
        <v>20807.698079595157</v>
      </c>
      <c r="C1276" s="102">
        <v>43346.897823809464</v>
      </c>
      <c r="D1276" s="102">
        <v>40666.050652638463</v>
      </c>
      <c r="E1276" s="102">
        <v>37739.102547722403</v>
      </c>
      <c r="F1276" s="102">
        <v>31209.245466466717</v>
      </c>
      <c r="G1276" s="102">
        <v>56817.620704504225</v>
      </c>
      <c r="H1276" s="195">
        <v>54058.058521684972</v>
      </c>
      <c r="I1276" s="104">
        <v>51089.0593358896</v>
      </c>
      <c r="J1276" s="104">
        <v>45810.845181653283</v>
      </c>
      <c r="K1276" s="104">
        <v>51359.389814039008</v>
      </c>
      <c r="L1276" s="104">
        <v>48521.27620004987</v>
      </c>
      <c r="M1276" s="104">
        <v>43248.082893201325</v>
      </c>
      <c r="N1276" s="104">
        <v>45682.889713015698</v>
      </c>
      <c r="O1276" s="104">
        <v>39191.601606319797</v>
      </c>
      <c r="P1276" s="104">
        <v>32107.142614707423</v>
      </c>
      <c r="Q1276" s="104">
        <v>79763.781916866428</v>
      </c>
      <c r="R1276" s="104">
        <v>76333.284916422228</v>
      </c>
      <c r="S1276" s="104">
        <v>72367.066379449723</v>
      </c>
      <c r="T1276" s="104">
        <v>65175.990338197371</v>
      </c>
      <c r="U1276" s="104">
        <v>72782.610590101554</v>
      </c>
      <c r="V1276" s="104">
        <v>69608.436030923724</v>
      </c>
      <c r="W1276" s="104">
        <v>62415.200828005662</v>
      </c>
      <c r="X1276" s="104">
        <v>66225.553553952312</v>
      </c>
      <c r="Y1276" s="104">
        <v>59278.509871061484</v>
      </c>
      <c r="Z1276" s="104">
        <v>53894.220025005699</v>
      </c>
      <c r="AA1276" s="104">
        <v>69964.060384235665</v>
      </c>
      <c r="AB1276" s="104">
        <v>66581.177907264268</v>
      </c>
      <c r="AC1276" s="104">
        <v>59624.165777188799</v>
      </c>
      <c r="AD1276" s="104">
        <v>63435.343911574062</v>
      </c>
      <c r="AE1276" s="104">
        <v>56591.673272062981</v>
      </c>
      <c r="AF1276" s="104">
        <v>51319.125020188047</v>
      </c>
      <c r="AG1276" s="104">
        <v>60298.652954629855</v>
      </c>
      <c r="AH1276" s="104">
        <v>53725.94536163639</v>
      </c>
      <c r="AI1276" s="104">
        <v>48428.621867811074</v>
      </c>
      <c r="AJ1276" s="104">
        <v>41803.523696361648</v>
      </c>
      <c r="AK1276" s="104">
        <v>35490.929569024702</v>
      </c>
      <c r="AL1276" s="104">
        <v>51707.205434467469</v>
      </c>
      <c r="AM1276" s="104">
        <v>48999.493850271385</v>
      </c>
      <c r="AN1276" s="104">
        <v>46007.926700536045</v>
      </c>
      <c r="AO1276" s="104">
        <v>40046.175310380335</v>
      </c>
      <c r="AP1276" s="104">
        <v>64782.401668332452</v>
      </c>
      <c r="AQ1276" s="104">
        <v>62084.799020582665</v>
      </c>
      <c r="AR1276" s="104">
        <v>59033.634742764436</v>
      </c>
      <c r="AS1276" s="104">
        <v>53482.791426152296</v>
      </c>
      <c r="AT1276" s="104">
        <v>59369.865811642194</v>
      </c>
      <c r="AU1276" s="104">
        <v>56318.701533823973</v>
      </c>
      <c r="AV1276" s="104">
        <v>50907.838017705202</v>
      </c>
      <c r="AW1276" s="104">
        <v>53307.527158227858</v>
      </c>
      <c r="AX1276" s="104">
        <v>47682.41389167968</v>
      </c>
      <c r="AY1276" s="104">
        <v>40844.956958953568</v>
      </c>
      <c r="AZ1276" s="104">
        <v>86006.869183156814</v>
      </c>
      <c r="BA1276" s="104">
        <v>83208.410079431749</v>
      </c>
      <c r="BB1276" s="104">
        <v>80011.629137203796</v>
      </c>
      <c r="BC1276" s="104">
        <v>72871.907759609414</v>
      </c>
      <c r="BD1276" s="104">
        <v>80409.95097570667</v>
      </c>
      <c r="BE1276" s="104">
        <v>77213.170033478673</v>
      </c>
      <c r="BF1276" s="104">
        <v>70073.448655884335</v>
      </c>
      <c r="BG1276" s="104">
        <v>74016.38909125069</v>
      </c>
      <c r="BH1276" s="104">
        <v>66725.301210502919</v>
      </c>
      <c r="BI1276" s="104">
        <v>61150.488896796465</v>
      </c>
      <c r="BJ1276" s="104">
        <v>77611.49187198162</v>
      </c>
      <c r="BK1276" s="104">
        <v>74414.710929753623</v>
      </c>
      <c r="BL1276" s="104">
        <v>67123.623049005822</v>
      </c>
      <c r="BM1276" s="104">
        <v>71049.744984021774</v>
      </c>
      <c r="BN1276" s="104">
        <v>63976.389697595063</v>
      </c>
      <c r="BO1276" s="104">
        <v>58568.459287030084</v>
      </c>
      <c r="BP1276" s="104">
        <v>67701.597538640315</v>
      </c>
      <c r="BQ1276" s="104">
        <v>60941.75853383723</v>
      </c>
      <c r="BR1276" s="104">
        <v>55619.787929350925</v>
      </c>
      <c r="BS1276" s="104">
        <v>49777.451684778032</v>
      </c>
      <c r="BT1276" s="102">
        <v>90028.788573899408</v>
      </c>
      <c r="BU1276" s="102">
        <v>86099.584091074837</v>
      </c>
      <c r="BV1276" s="102">
        <v>82659.962091922673</v>
      </c>
      <c r="BW1276" s="102">
        <v>78730.757609098073</v>
      </c>
      <c r="BX1276" s="102">
        <v>64836.270240196718</v>
      </c>
      <c r="BY1276" s="103">
        <v>58279.557447026775</v>
      </c>
      <c r="BZ1276" s="104">
        <v>55330.773196741298</v>
      </c>
      <c r="CA1276" s="104">
        <v>72747.825720361361</v>
      </c>
      <c r="CB1276" s="104">
        <v>95713.145349444923</v>
      </c>
      <c r="CC1276" s="104">
        <v>92424.171734045216</v>
      </c>
      <c r="CD1276" s="104">
        <v>89545.007248814043</v>
      </c>
      <c r="CE1276" s="104">
        <v>86307.609425049581</v>
      </c>
      <c r="CF1276" s="104">
        <v>73172.648001502181</v>
      </c>
      <c r="CG1276" s="104">
        <v>66241.033897539572</v>
      </c>
      <c r="CH1276" s="104">
        <v>63329.54058159508</v>
      </c>
      <c r="CI1276" s="104">
        <v>80928.160714452795</v>
      </c>
      <c r="CJ1276" s="104">
        <v>105965.17677724079</v>
      </c>
      <c r="CK1276" s="104">
        <v>97893.50791800303</v>
      </c>
      <c r="CL1276" s="104">
        <v>90524.681436026294</v>
      </c>
      <c r="CM1276" s="104">
        <v>81955.876607579165</v>
      </c>
      <c r="CN1276" s="104">
        <v>71088.938666916336</v>
      </c>
      <c r="CO1276" s="104">
        <v>67664.480502776933</v>
      </c>
      <c r="CP1276" s="104">
        <v>61272.258598985434</v>
      </c>
      <c r="CQ1276" s="104">
        <v>81063.673496157979</v>
      </c>
      <c r="CR1276" s="104">
        <v>101052.34476971172</v>
      </c>
      <c r="CS1276" s="104">
        <v>124920.22104805322</v>
      </c>
      <c r="CT1276" s="104">
        <v>144186.46794673047</v>
      </c>
      <c r="CU1276" s="104">
        <v>108427.01938483428</v>
      </c>
      <c r="CV1276" s="104">
        <v>102203.94758809257</v>
      </c>
      <c r="CW1276" s="104">
        <v>95378.028281621751</v>
      </c>
      <c r="CX1276" s="104">
        <v>88181.088398184773</v>
      </c>
      <c r="CY1276" s="104">
        <v>77935.7667669207</v>
      </c>
      <c r="CZ1276" s="104">
        <v>74678.895839408884</v>
      </c>
      <c r="DA1276" s="104">
        <v>67872.673962067362</v>
      </c>
      <c r="DB1276" s="104">
        <v>87432.784818835848</v>
      </c>
      <c r="DC1276" s="104">
        <v>104716.55457324418</v>
      </c>
      <c r="DD1276" s="104">
        <v>126550.16154370726</v>
      </c>
      <c r="DE1276" s="104">
        <v>145816.40844238451</v>
      </c>
      <c r="DF1276" s="104">
        <v>42096.4099151177</v>
      </c>
      <c r="DG1276" s="104">
        <v>61547.939600706712</v>
      </c>
      <c r="DH1276" s="104">
        <v>58833.006391766234</v>
      </c>
      <c r="DI1276" s="104">
        <v>55781.842113948005</v>
      </c>
      <c r="DJ1276" s="104">
        <v>50030.35937548372</v>
      </c>
      <c r="DK1276" s="104">
        <v>74887.058173148849</v>
      </c>
      <c r="DL1276" s="104">
        <v>71920.414065919904</v>
      </c>
      <c r="DM1276" s="104">
        <v>68572.266620538445</v>
      </c>
      <c r="DN1276" s="104">
        <v>62877.438351520977</v>
      </c>
      <c r="DO1276" s="104">
        <v>68970.588459041377</v>
      </c>
      <c r="DP1276" s="104">
        <v>65773.807516813409</v>
      </c>
      <c r="DQ1276" s="104">
        <v>60155.283517836127</v>
      </c>
      <c r="DR1276" s="104">
        <v>62657.380314883027</v>
      </c>
      <c r="DS1276" s="104">
        <v>57045.667700140591</v>
      </c>
      <c r="DT1276" s="104">
        <v>51557.720666000445</v>
      </c>
      <c r="DU1276" s="104">
        <v>94009.850225477814</v>
      </c>
      <c r="DV1276" s="104">
        <v>91130.685740246612</v>
      </c>
      <c r="DW1276" s="104">
        <v>87841.712124846934</v>
      </c>
      <c r="DX1276" s="104">
        <v>80871.136868490255</v>
      </c>
      <c r="DY1276" s="104">
        <v>88251.521255015425</v>
      </c>
      <c r="DZ1276" s="104">
        <v>85044.214138855677</v>
      </c>
      <c r="EA1276" s="104">
        <v>78072.67776476522</v>
      </c>
      <c r="EB1276" s="104">
        <v>81847.43319662771</v>
      </c>
      <c r="EC1276" s="104">
        <v>74875.896822537223</v>
      </c>
      <c r="ED1276" s="104">
        <v>68787.33171684196</v>
      </c>
      <c r="EE1276" s="104">
        <v>85442.535977358639</v>
      </c>
      <c r="EF1276" s="104">
        <v>82245.755035130627</v>
      </c>
      <c r="EG1276" s="104">
        <v>75274.218661040155</v>
      </c>
      <c r="EH1276" s="104">
        <v>79048.974092902659</v>
      </c>
      <c r="EI1276" s="104">
        <v>71909.252715308292</v>
      </c>
      <c r="EJ1276" s="104">
        <v>65988.872613116895</v>
      </c>
      <c r="EK1276" s="104">
        <v>75852.193150674633</v>
      </c>
      <c r="EL1276" s="104">
        <v>68561.105269926833</v>
      </c>
      <c r="EM1276" s="104">
        <v>62983.903661520977</v>
      </c>
      <c r="EN1276" s="104">
        <v>57507.225088050036</v>
      </c>
      <c r="EO1276" s="102">
        <v>103165.27924805558</v>
      </c>
      <c r="EP1276" s="104">
        <v>99226.162583629222</v>
      </c>
      <c r="EQ1276" s="104">
        <v>96339.359941584771</v>
      </c>
      <c r="ER1276" s="104">
        <v>92988.563392515309</v>
      </c>
      <c r="ES1276" s="104">
        <v>79796.434288028453</v>
      </c>
      <c r="ET1276" s="104">
        <v>72633.045627673069</v>
      </c>
      <c r="EU1276" s="104">
        <v>69307.620937030253</v>
      </c>
      <c r="EV1276" s="104">
        <v>87435.491669768206</v>
      </c>
      <c r="EW1276" s="104">
        <v>109024.36139459189</v>
      </c>
      <c r="EX1276" s="104">
        <v>46080.975309575777</v>
      </c>
      <c r="EY1276" s="104">
        <v>63701.25667867178</v>
      </c>
      <c r="EZ1276" s="104">
        <v>72254.734720013977</v>
      </c>
      <c r="FA1276" s="104">
        <v>84441.672192605853</v>
      </c>
    </row>
    <row r="1277" spans="1:157" ht="29.4" thickBot="1" x14ac:dyDescent="0.3">
      <c r="A1277" s="165" t="s">
        <v>634</v>
      </c>
      <c r="B1277" s="166">
        <v>46.351677274603169</v>
      </c>
      <c r="C1277" s="167">
        <v>103.38352892564261</v>
      </c>
      <c r="D1277" s="167">
        <v>99.376048016315266</v>
      </c>
      <c r="E1277" s="167">
        <v>95.062120333278344</v>
      </c>
      <c r="F1277" s="167">
        <v>84.007752847346325</v>
      </c>
      <c r="G1277" s="168">
        <v>166.70820177670902</v>
      </c>
      <c r="H1277" s="203">
        <v>154.93720090170143</v>
      </c>
      <c r="I1277" s="167">
        <v>141.92723910866667</v>
      </c>
      <c r="J1277" s="167">
        <v>117.13937939961205</v>
      </c>
      <c r="K1277" s="167">
        <v>143.16620002669393</v>
      </c>
      <c r="L1277" s="167">
        <v>130.15623823365914</v>
      </c>
      <c r="M1277" s="168">
        <v>112.75992295352769</v>
      </c>
      <c r="N1277" s="167">
        <v>122.00770266000221</v>
      </c>
      <c r="O1277" s="167">
        <v>111.44970475052045</v>
      </c>
      <c r="P1277" s="167">
        <v>101.89484422772219</v>
      </c>
      <c r="Q1277" s="167">
        <v>268.06954329806064</v>
      </c>
      <c r="R1277" s="167">
        <v>256.2671484770799</v>
      </c>
      <c r="S1277" s="168">
        <v>243.00308534952441</v>
      </c>
      <c r="T1277" s="167">
        <v>213.62276848236149</v>
      </c>
      <c r="U1277" s="167">
        <v>244.46475365609925</v>
      </c>
      <c r="V1277" s="167">
        <v>231.20069052854384</v>
      </c>
      <c r="W1277" s="167">
        <v>201.82037366138087</v>
      </c>
      <c r="X1277" s="167">
        <v>217.93662740098841</v>
      </c>
      <c r="Y1277" s="168">
        <v>188.55631053382541</v>
      </c>
      <c r="Z1277" s="167">
        <v>159.17599366666238</v>
      </c>
      <c r="AA1277" s="167">
        <v>232.66235883511868</v>
      </c>
      <c r="AB1277" s="167">
        <v>219.39829570756325</v>
      </c>
      <c r="AC1277" s="167">
        <v>190.01797884040025</v>
      </c>
      <c r="AD1277" s="167">
        <v>206.13423258000788</v>
      </c>
      <c r="AE1277" s="168">
        <v>176.75391571284473</v>
      </c>
      <c r="AF1277" s="167">
        <v>147.3735988456817</v>
      </c>
      <c r="AG1277" s="167">
        <v>192.87016945245233</v>
      </c>
      <c r="AH1277" s="167">
        <v>163.48985258528941</v>
      </c>
      <c r="AI1277" s="167">
        <v>134.10953571812635</v>
      </c>
      <c r="AJ1277" s="167">
        <v>120.07185907294895</v>
      </c>
      <c r="AK1277" s="169">
        <v>41.159105499995675</v>
      </c>
      <c r="AL1277" s="170">
        <v>62.117878878806387</v>
      </c>
      <c r="AM1277" s="170">
        <v>60.137182754500344</v>
      </c>
      <c r="AN1277" s="170">
        <v>57.946355690941964</v>
      </c>
      <c r="AO1277" s="170">
        <v>51.549863225792862</v>
      </c>
      <c r="AP1277" s="170">
        <v>79.964198249613801</v>
      </c>
      <c r="AQ1277" s="169">
        <v>77.953227004904107</v>
      </c>
      <c r="AR1277" s="170">
        <v>75.721294588257948</v>
      </c>
      <c r="AS1277" s="170">
        <v>69.036034848872816</v>
      </c>
      <c r="AT1277" s="170">
        <v>75.967248248494329</v>
      </c>
      <c r="AU1277" s="170">
        <v>73.735315831848197</v>
      </c>
      <c r="AV1277" s="170">
        <v>66.848190527490232</v>
      </c>
      <c r="AW1277" s="169">
        <v>71.445713778748555</v>
      </c>
      <c r="AX1277" s="170">
        <v>64.867559102747549</v>
      </c>
      <c r="AY1277" s="170">
        <v>59.683885260729767</v>
      </c>
      <c r="AZ1277" s="170">
        <v>99.277288792699423</v>
      </c>
      <c r="BA1277" s="170">
        <v>97.39606617068803</v>
      </c>
      <c r="BB1277" s="170">
        <v>95.247077601182298</v>
      </c>
      <c r="BC1277" s="169">
        <v>90.803106113009363</v>
      </c>
      <c r="BD1277" s="170">
        <v>95.514843548676509</v>
      </c>
      <c r="BE1277" s="170">
        <v>93.365854979170848</v>
      </c>
      <c r="BF1277" s="170">
        <v>88.921883490997914</v>
      </c>
      <c r="BG1277" s="170">
        <v>91.216866409665116</v>
      </c>
      <c r="BH1277" s="170">
        <v>86.991181306880208</v>
      </c>
      <c r="BI1277" s="169">
        <v>80.2904466914609</v>
      </c>
      <c r="BJ1277" s="170">
        <v>93.633620926665145</v>
      </c>
      <c r="BK1277" s="170">
        <v>91.484632357159413</v>
      </c>
      <c r="BL1277" s="170">
        <v>87.258947254374462</v>
      </c>
      <c r="BM1277" s="170">
        <v>89.578184215862535</v>
      </c>
      <c r="BN1277" s="170">
        <v>85.038505858260137</v>
      </c>
      <c r="BO1277" s="169">
        <v>78.097110022131545</v>
      </c>
      <c r="BP1277" s="170">
        <v>87.647482031744829</v>
      </c>
      <c r="BQ1277" s="170">
        <v>82.655680288517814</v>
      </c>
      <c r="BR1277" s="170">
        <v>75.590321389448292</v>
      </c>
      <c r="BS1277" s="170">
        <v>68.921538378838832</v>
      </c>
      <c r="BT1277" s="170">
        <v>317.20256656798853</v>
      </c>
      <c r="BU1277" s="170">
        <v>303.68440210591257</v>
      </c>
      <c r="BV1277" s="170">
        <v>291.85061333895874</v>
      </c>
      <c r="BW1277" s="170">
        <v>278.33244887688272</v>
      </c>
      <c r="BX1277" s="170">
        <v>223.50009740929906</v>
      </c>
      <c r="BY1277" s="170">
        <v>194.01969917074518</v>
      </c>
      <c r="BZ1277" s="170">
        <v>180.50153470866911</v>
      </c>
      <c r="CA1277" s="170">
        <v>255.58448031120793</v>
      </c>
      <c r="CB1277" s="170">
        <v>112.47957518449658</v>
      </c>
      <c r="CC1277" s="170">
        <v>109.05560637293948</v>
      </c>
      <c r="CD1277" s="170">
        <v>107.29076938211665</v>
      </c>
      <c r="CE1277" s="170">
        <v>105.20035461904511</v>
      </c>
      <c r="CF1277" s="170">
        <v>96.726171939355126</v>
      </c>
      <c r="CG1277" s="170">
        <v>91.982087919098703</v>
      </c>
      <c r="CH1277" s="170">
        <v>89.421684647925417</v>
      </c>
      <c r="CI1277" s="170">
        <v>101.5841000184851</v>
      </c>
      <c r="CJ1277" s="170">
        <v>383.42951557200468</v>
      </c>
      <c r="CK1277" s="170">
        <v>358.07756234297483</v>
      </c>
      <c r="CL1277" s="170">
        <v>332.7256091139451</v>
      </c>
      <c r="CM1277" s="170">
        <v>303.24521087539119</v>
      </c>
      <c r="CN1277" s="170">
        <v>260.24664817476133</v>
      </c>
      <c r="CO1277" s="170">
        <v>246.7284837126852</v>
      </c>
      <c r="CP1277" s="170">
        <v>217.24808547413136</v>
      </c>
      <c r="CQ1277" s="170">
        <v>300.24301646655624</v>
      </c>
      <c r="CR1277" s="170">
        <v>380.34420300747092</v>
      </c>
      <c r="CS1277" s="170">
        <v>476.27698676347995</v>
      </c>
      <c r="CT1277" s="170">
        <v>556.37817330439464</v>
      </c>
      <c r="CU1277" s="170">
        <v>143.1685521273595</v>
      </c>
      <c r="CV1277" s="170">
        <v>130.34982787259767</v>
      </c>
      <c r="CW1277" s="170">
        <v>117.53110361783587</v>
      </c>
      <c r="CX1277" s="170">
        <v>112.19494876824544</v>
      </c>
      <c r="CY1277" s="170">
        <v>105.2934052341366</v>
      </c>
      <c r="CZ1277" s="170">
        <v>103.10402206335843</v>
      </c>
      <c r="DA1277" s="170">
        <v>98.129068605109211</v>
      </c>
      <c r="DB1277" s="170">
        <v>111.73626228333836</v>
      </c>
      <c r="DC1277" s="170">
        <v>141.25363829300963</v>
      </c>
      <c r="DD1277" s="170">
        <v>189.22003017101412</v>
      </c>
      <c r="DE1277" s="170">
        <v>229.27062344147154</v>
      </c>
      <c r="DF1277" s="170">
        <v>48.785995194052219</v>
      </c>
      <c r="DG1277" s="170">
        <v>71.376624074984051</v>
      </c>
      <c r="DH1277" s="170">
        <v>69.390645318574229</v>
      </c>
      <c r="DI1277" s="170">
        <v>67.158712901928055</v>
      </c>
      <c r="DJ1277" s="170">
        <v>60.40895028497382</v>
      </c>
      <c r="DK1277" s="170">
        <v>88.147775014103161</v>
      </c>
      <c r="DL1277" s="170">
        <v>86.509092820300623</v>
      </c>
      <c r="DM1277" s="170">
        <v>84.578390636182874</v>
      </c>
      <c r="DN1277" s="170">
        <v>78.050731625523838</v>
      </c>
      <c r="DO1277" s="170">
        <v>84.846156583677129</v>
      </c>
      <c r="DP1277" s="170">
        <v>82.697168014171467</v>
      </c>
      <c r="DQ1277" s="170">
        <v>76.059470237010288</v>
      </c>
      <c r="DR1277" s="170">
        <v>80.432300917009087</v>
      </c>
      <c r="DS1277" s="170">
        <v>73.784780408839808</v>
      </c>
      <c r="DT1277" s="170">
        <v>66.604930959129049</v>
      </c>
      <c r="DU1277" s="170">
        <v>106.36015281080044</v>
      </c>
      <c r="DV1277" s="170">
        <v>104.59531581997764</v>
      </c>
      <c r="DW1277" s="170">
        <v>102.57927876197972</v>
      </c>
      <c r="DX1277" s="170">
        <v>97.891380812944234</v>
      </c>
      <c r="DY1277" s="170">
        <v>102.83047882915479</v>
      </c>
      <c r="DZ1277" s="170">
        <v>100.69667010731457</v>
      </c>
      <c r="EA1277" s="170">
        <v>96.010158190932856</v>
      </c>
      <c r="EB1277" s="170">
        <v>98.547681537808913</v>
      </c>
      <c r="EC1277" s="170">
        <v>93.861169621427109</v>
      </c>
      <c r="ED1277" s="170">
        <v>87.901320456948824</v>
      </c>
      <c r="EE1277" s="170">
        <v>100.9644360548089</v>
      </c>
      <c r="EF1277" s="170">
        <v>98.815447485303181</v>
      </c>
      <c r="EG1277" s="170">
        <v>94.128935568921406</v>
      </c>
      <c r="EH1277" s="170">
        <v>96.666458915797477</v>
      </c>
      <c r="EI1277" s="170">
        <v>92.2224874276246</v>
      </c>
      <c r="EJ1277" s="170">
        <v>86.020097834937417</v>
      </c>
      <c r="EK1277" s="170">
        <v>94.51747034629183</v>
      </c>
      <c r="EL1277" s="170">
        <v>90.291785243506837</v>
      </c>
      <c r="EM1277" s="170">
        <v>83.594496241831052</v>
      </c>
      <c r="EN1277" s="170">
        <v>76.398396489066926</v>
      </c>
      <c r="EO1277" s="170">
        <v>128.65801055878123</v>
      </c>
      <c r="EP1277" s="170">
        <v>121.77187766048291</v>
      </c>
      <c r="EQ1277" s="170">
        <v>115.83928630401948</v>
      </c>
      <c r="ER1277" s="170">
        <v>111.47435481360165</v>
      </c>
      <c r="ES1277" s="170">
        <v>102.88982560435961</v>
      </c>
      <c r="ET1277" s="170">
        <v>98.42994413641523</v>
      </c>
      <c r="EU1277" s="170">
        <v>96.339422687661781</v>
      </c>
      <c r="EV1277" s="170">
        <v>108.07049704886921</v>
      </c>
      <c r="EW1277" s="170">
        <v>146.44999982238033</v>
      </c>
      <c r="EX1277" s="170">
        <v>53.878621308176427</v>
      </c>
      <c r="EY1277" s="170">
        <v>75.012009190442683</v>
      </c>
      <c r="EZ1277" s="170">
        <v>88.800346809693295</v>
      </c>
      <c r="FA1277" s="170">
        <v>102.35813211041835</v>
      </c>
    </row>
  </sheetData>
  <mergeCells count="1">
    <mergeCell ref="A1:M1"/>
  </mergeCells>
  <pageMargins left="0.75" right="0.75" top="0.75" bottom="0.75" header="0.5" footer="0.25"/>
  <pageSetup scale="63" pageOrder="overThenDown" orientation="landscape" horizontalDpi="300" verticalDpi="300" r:id="rId1"/>
  <headerFooter alignWithMargins="0">
    <oddHeader>&amp;C&amp;"Trebuchet MS,Bold Italic"&amp;12The Self-Sufficiency Standard for California 2014&amp;"Trebuchet MS,Regular"&amp;10
Source: Center for Women's Welfare, 2014</oddHeader>
    <oddFooter xml:space="preserve">&amp;R&amp;8For data sources and methodology, see 
Methodology Appendix, 
The Self-Sufficiency Standard for California 2014 
at www.selfsufficiencystandard.org
or contact Dr. Diana Pearce at pearce@uw.edu 
</oddFooter>
  </headerFooter>
  <rowBreaks count="57" manualBreakCount="57">
    <brk id="23" max="156" man="1"/>
    <brk id="45" max="156" man="1"/>
    <brk id="67" max="156" man="1"/>
    <brk id="89" max="156" man="1"/>
    <brk id="111" max="156" man="1"/>
    <brk id="133" max="156" man="1"/>
    <brk id="155" max="156" man="1"/>
    <brk id="177" max="156" man="1"/>
    <brk id="199" max="156" man="1"/>
    <brk id="221" max="156" man="1"/>
    <brk id="243" max="156" man="1"/>
    <brk id="265" max="156" man="1"/>
    <brk id="287" max="156" man="1"/>
    <brk id="309" max="156" man="1"/>
    <brk id="331" max="156" man="1"/>
    <brk id="353" max="156" man="1"/>
    <brk id="375" max="156" man="1"/>
    <brk id="397" max="156" man="1"/>
    <brk id="419" max="156" man="1"/>
    <brk id="441" max="156" man="1"/>
    <brk id="463" max="156" man="1"/>
    <brk id="485" max="156" man="1"/>
    <brk id="507" max="156" man="1"/>
    <brk id="529" max="156" man="1"/>
    <brk id="551" max="156" man="1"/>
    <brk id="573" max="156" man="1"/>
    <brk id="595" max="156" man="1"/>
    <brk id="617" max="156" man="1"/>
    <brk id="639" max="156" man="1"/>
    <brk id="661" max="156" man="1"/>
    <brk id="683" max="156" man="1"/>
    <brk id="705" max="156" man="1"/>
    <brk id="727" max="156" man="1"/>
    <brk id="749" max="156" man="1"/>
    <brk id="771" max="156" man="1"/>
    <brk id="793" max="156" man="1"/>
    <brk id="815" max="156" man="1"/>
    <brk id="837" max="156" man="1"/>
    <brk id="859" max="156" man="1"/>
    <brk id="881" max="156" man="1"/>
    <brk id="903" max="156" man="1"/>
    <brk id="925" max="156" man="1"/>
    <brk id="947" max="156" man="1"/>
    <brk id="969" max="156" man="1"/>
    <brk id="991" max="156" man="1"/>
    <brk id="1013" max="156" man="1"/>
    <brk id="1035" max="156" man="1"/>
    <brk id="1057" max="156" man="1"/>
    <brk id="1079" max="156" man="1"/>
    <brk id="1101" max="156" man="1"/>
    <brk id="1123" max="156" man="1"/>
    <brk id="1145" max="156" man="1"/>
    <brk id="1167" max="156" man="1"/>
    <brk id="1189" max="156" man="1"/>
    <brk id="1211" max="156" man="1"/>
    <brk id="1233" max="156" man="1"/>
    <brk id="1255" max="15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88"/>
  <sheetViews>
    <sheetView zoomScaleNormal="100" workbookViewId="0">
      <selection activeCell="F3" sqref="F3"/>
    </sheetView>
  </sheetViews>
  <sheetFormatPr defaultColWidth="8.7265625" defaultRowHeight="15.6" x14ac:dyDescent="0.3"/>
  <cols>
    <col min="1" max="1" width="12.7265625" style="22" customWidth="1"/>
    <col min="2" max="2" width="13.26953125" style="22" customWidth="1"/>
    <col min="3" max="3" width="12" style="22" customWidth="1"/>
    <col min="4" max="4" width="9.7265625" style="22" customWidth="1"/>
    <col min="5" max="5" width="12.7265625" style="22" customWidth="1"/>
    <col min="6" max="6" width="11.7265625" style="22" customWidth="1"/>
    <col min="7" max="7" width="10.7265625" style="22" bestFit="1" customWidth="1"/>
    <col min="8" max="8" width="9.7265625" style="22" bestFit="1" customWidth="1"/>
    <col min="9" max="16384" width="8.7265625" style="22"/>
  </cols>
  <sheetData>
    <row r="1" spans="1:20" ht="15.6" customHeight="1" x14ac:dyDescent="0.3">
      <c r="A1" s="564" t="s">
        <v>563</v>
      </c>
      <c r="B1" s="564"/>
      <c r="C1" s="564"/>
      <c r="D1" s="564"/>
      <c r="E1" s="564"/>
      <c r="F1" s="564"/>
    </row>
    <row r="2" spans="1:20" x14ac:dyDescent="0.3">
      <c r="A2" s="42" t="s">
        <v>557</v>
      </c>
      <c r="B2" s="43" t="s">
        <v>558</v>
      </c>
      <c r="C2" s="44" t="s">
        <v>559</v>
      </c>
      <c r="D2" s="45" t="s">
        <v>560</v>
      </c>
      <c r="E2" s="42" t="s">
        <v>561</v>
      </c>
      <c r="F2" s="42" t="s">
        <v>562</v>
      </c>
      <c r="G2" s="30" t="s">
        <v>564</v>
      </c>
      <c r="H2" s="30" t="s">
        <v>565</v>
      </c>
    </row>
    <row r="3" spans="1:20" x14ac:dyDescent="0.3">
      <c r="A3" s="24" t="s">
        <v>0</v>
      </c>
      <c r="B3" s="34">
        <v>31914400</v>
      </c>
      <c r="C3" s="35">
        <v>12224500</v>
      </c>
      <c r="D3" s="34">
        <v>2543800</v>
      </c>
      <c r="E3" s="34">
        <f>SUM(B3:D3)</f>
        <v>46682700</v>
      </c>
      <c r="F3" s="37">
        <f>E3/$E$63</f>
        <v>3.5882164805367808E-2</v>
      </c>
      <c r="G3" s="41">
        <v>3.5777105344137861E-2</v>
      </c>
      <c r="H3" s="41">
        <v>3.5777105344137861E-2</v>
      </c>
    </row>
    <row r="4" spans="1:20" x14ac:dyDescent="0.3">
      <c r="A4" s="23" t="s">
        <v>1</v>
      </c>
      <c r="B4" s="32">
        <v>872600</v>
      </c>
      <c r="C4" s="33">
        <v>225000</v>
      </c>
      <c r="D4" s="32">
        <v>62000</v>
      </c>
      <c r="E4" s="32">
        <f t="shared" ref="E4:E63" si="0">SUM(B4:D4)</f>
        <v>1159600</v>
      </c>
      <c r="F4" s="38">
        <f t="shared" ref="F4:F63" si="1">E4/$E$63</f>
        <v>8.9131430504886208E-4</v>
      </c>
      <c r="G4" s="41">
        <v>9.1209354805621087E-4</v>
      </c>
      <c r="H4" s="41">
        <v>9.1209354805621087E-4</v>
      </c>
    </row>
    <row r="5" spans="1:20" x14ac:dyDescent="0.3">
      <c r="A5" s="23" t="s">
        <v>2</v>
      </c>
      <c r="B5" s="32">
        <v>1648300</v>
      </c>
      <c r="C5" s="33">
        <v>291400</v>
      </c>
      <c r="D5" s="32">
        <v>115200</v>
      </c>
      <c r="E5" s="32">
        <f t="shared" si="0"/>
        <v>2054900</v>
      </c>
      <c r="F5" s="38">
        <f t="shared" si="1"/>
        <v>1.5794772037296537E-3</v>
      </c>
      <c r="G5" s="41">
        <v>1.6418094163503948E-3</v>
      </c>
      <c r="H5" s="41">
        <v>1.6418094163503948E-3</v>
      </c>
    </row>
    <row r="6" spans="1:20" x14ac:dyDescent="0.3">
      <c r="A6" s="24" t="s">
        <v>3</v>
      </c>
      <c r="B6" s="32">
        <v>5340000</v>
      </c>
      <c r="C6" s="33">
        <v>1823300</v>
      </c>
      <c r="D6" s="32">
        <v>418200</v>
      </c>
      <c r="E6" s="32">
        <f t="shared" si="0"/>
        <v>7581500</v>
      </c>
      <c r="F6" s="38">
        <f t="shared" si="1"/>
        <v>5.8274399825180645E-3</v>
      </c>
      <c r="G6" s="41">
        <v>5.851677095086676E-3</v>
      </c>
      <c r="H6" s="41">
        <v>5.851677095086676E-3</v>
      </c>
    </row>
    <row r="7" spans="1:20" x14ac:dyDescent="0.3">
      <c r="A7" s="25" t="s">
        <v>4</v>
      </c>
      <c r="B7" s="32">
        <v>1754300</v>
      </c>
      <c r="C7" s="33">
        <v>355900</v>
      </c>
      <c r="D7" s="32">
        <v>126400</v>
      </c>
      <c r="E7" s="32">
        <f t="shared" si="0"/>
        <v>2236600</v>
      </c>
      <c r="F7" s="38">
        <f t="shared" si="1"/>
        <v>1.7191389916111459E-3</v>
      </c>
      <c r="G7" s="41">
        <v>1.7752590009231716E-3</v>
      </c>
      <c r="H7" s="41">
        <v>1.7752590009231716E-3</v>
      </c>
    </row>
    <row r="8" spans="1:20" x14ac:dyDescent="0.3">
      <c r="A8" s="24" t="s">
        <v>5</v>
      </c>
      <c r="B8" s="32">
        <v>1509500</v>
      </c>
      <c r="C8" s="33">
        <v>225000</v>
      </c>
      <c r="D8" s="32">
        <v>101500</v>
      </c>
      <c r="E8" s="32">
        <f t="shared" si="0"/>
        <v>1836000</v>
      </c>
      <c r="F8" s="38">
        <f t="shared" si="1"/>
        <v>1.411222028345732E-3</v>
      </c>
      <c r="G8" s="41">
        <v>3.0313878346497078E-3</v>
      </c>
      <c r="H8" s="41">
        <v>3.0313878346497078E-3</v>
      </c>
    </row>
    <row r="9" spans="1:20" x14ac:dyDescent="0.3">
      <c r="A9" s="24" t="s">
        <v>6</v>
      </c>
      <c r="B9" s="32">
        <v>20347300</v>
      </c>
      <c r="C9" s="33">
        <v>7656400</v>
      </c>
      <c r="D9" s="32">
        <v>1616400</v>
      </c>
      <c r="E9" s="32">
        <f t="shared" si="0"/>
        <v>29620100</v>
      </c>
      <c r="F9" s="38">
        <f t="shared" si="1"/>
        <v>2.276717734303018E-2</v>
      </c>
      <c r="G9" s="41">
        <v>1.4783054672274079E-3</v>
      </c>
      <c r="H9" s="41">
        <v>1.4783054672274079E-3</v>
      </c>
    </row>
    <row r="10" spans="1:20" x14ac:dyDescent="0.3">
      <c r="A10" s="24" t="s">
        <v>7</v>
      </c>
      <c r="B10" s="32">
        <v>1574500</v>
      </c>
      <c r="C10" s="33">
        <v>257900</v>
      </c>
      <c r="D10" s="32">
        <v>108100</v>
      </c>
      <c r="E10" s="32">
        <f t="shared" si="0"/>
        <v>1940500</v>
      </c>
      <c r="F10" s="38">
        <f t="shared" si="1"/>
        <v>1.491544850765192E-3</v>
      </c>
      <c r="G10" s="41">
        <v>2.2726741204226075E-2</v>
      </c>
      <c r="H10" s="41">
        <v>2.2726741204226075E-2</v>
      </c>
    </row>
    <row r="11" spans="1:20" x14ac:dyDescent="0.3">
      <c r="A11" s="24" t="s">
        <v>8</v>
      </c>
      <c r="B11" s="32">
        <v>3744800</v>
      </c>
      <c r="C11" s="33">
        <v>1218100</v>
      </c>
      <c r="D11" s="32">
        <v>292000</v>
      </c>
      <c r="E11" s="32">
        <f t="shared" si="0"/>
        <v>5254900</v>
      </c>
      <c r="F11" s="38">
        <f t="shared" si="1"/>
        <v>4.0391234404978139E-3</v>
      </c>
      <c r="G11" s="41">
        <v>1.5560570314904093E-3</v>
      </c>
      <c r="H11" s="41">
        <v>1.5560570314904093E-3</v>
      </c>
    </row>
    <row r="12" spans="1:20" x14ac:dyDescent="0.3">
      <c r="A12" s="25" t="s">
        <v>9</v>
      </c>
      <c r="B12" s="32">
        <v>22217000</v>
      </c>
      <c r="C12" s="33">
        <v>8018600</v>
      </c>
      <c r="D12" s="32">
        <v>1739800</v>
      </c>
      <c r="E12" s="32">
        <f t="shared" si="0"/>
        <v>31975400</v>
      </c>
      <c r="F12" s="38">
        <f t="shared" si="1"/>
        <v>2.4577553837236445E-2</v>
      </c>
      <c r="G12" s="41">
        <v>4.0669812288439836E-3</v>
      </c>
      <c r="H12" s="41">
        <v>4.0669812288439836E-3</v>
      </c>
    </row>
    <row r="13" spans="1:20" x14ac:dyDescent="0.3">
      <c r="A13" s="24" t="s">
        <v>10</v>
      </c>
      <c r="B13" s="32">
        <v>1584500</v>
      </c>
      <c r="C13" s="33">
        <v>257400</v>
      </c>
      <c r="D13" s="32">
        <v>108700</v>
      </c>
      <c r="E13" s="32">
        <f t="shared" si="0"/>
        <v>1950600</v>
      </c>
      <c r="F13" s="38">
        <f t="shared" si="1"/>
        <v>1.4993081091999917E-3</v>
      </c>
      <c r="G13" s="41">
        <v>2.4608267514616883E-2</v>
      </c>
      <c r="H13" s="41">
        <v>2.4608267514616883E-2</v>
      </c>
    </row>
    <row r="14" spans="1:20" x14ac:dyDescent="0.3">
      <c r="A14" s="24" t="s">
        <v>11</v>
      </c>
      <c r="B14" s="32">
        <v>3340600</v>
      </c>
      <c r="C14" s="33">
        <v>1055500</v>
      </c>
      <c r="D14" s="32">
        <v>258700</v>
      </c>
      <c r="E14" s="32">
        <f t="shared" si="0"/>
        <v>4654800</v>
      </c>
      <c r="F14" s="38">
        <f t="shared" si="1"/>
        <v>3.5778629071588851E-3</v>
      </c>
      <c r="G14" s="41">
        <v>1.5644681505795467E-3</v>
      </c>
      <c r="H14" s="41">
        <v>1.5644681505795467E-3</v>
      </c>
    </row>
    <row r="15" spans="1:20" s="26" customFormat="1" x14ac:dyDescent="0.3">
      <c r="A15" s="24" t="s">
        <v>12</v>
      </c>
      <c r="B15" s="32">
        <v>4576900</v>
      </c>
      <c r="C15" s="33">
        <v>1490800</v>
      </c>
      <c r="D15" s="32">
        <v>353200</v>
      </c>
      <c r="E15" s="32">
        <f t="shared" si="0"/>
        <v>6420900</v>
      </c>
      <c r="F15" s="38">
        <f t="shared" si="1"/>
        <v>4.9353570380202124E-3</v>
      </c>
      <c r="G15" s="41">
        <v>3.60908811160119E-3</v>
      </c>
      <c r="H15" s="41">
        <v>3.60908811160119E-3</v>
      </c>
      <c r="I15" s="22"/>
      <c r="J15" s="22"/>
      <c r="K15" s="22"/>
      <c r="L15" s="22"/>
      <c r="M15" s="22"/>
      <c r="N15" s="22"/>
      <c r="O15" s="22"/>
      <c r="P15" s="22"/>
      <c r="Q15" s="22"/>
      <c r="R15" s="22"/>
      <c r="S15" s="22"/>
      <c r="T15" s="22"/>
    </row>
    <row r="16" spans="1:20" s="26" customFormat="1" x14ac:dyDescent="0.3">
      <c r="A16" s="24" t="s">
        <v>13</v>
      </c>
      <c r="B16" s="32">
        <v>1033600</v>
      </c>
      <c r="C16" s="33">
        <v>225000</v>
      </c>
      <c r="D16" s="32">
        <v>72800</v>
      </c>
      <c r="E16" s="32">
        <f t="shared" si="0"/>
        <v>1331400</v>
      </c>
      <c r="F16" s="38">
        <f t="shared" si="1"/>
        <v>1.0233665623853526E-3</v>
      </c>
      <c r="G16" s="41">
        <v>4.9720997025335936E-3</v>
      </c>
      <c r="H16" s="41">
        <v>4.9720997025335936E-3</v>
      </c>
      <c r="I16" s="22"/>
      <c r="J16" s="22"/>
      <c r="K16" s="22"/>
      <c r="L16" s="22"/>
      <c r="M16" s="22"/>
      <c r="N16" s="22"/>
      <c r="O16" s="22"/>
      <c r="P16" s="22"/>
      <c r="Q16" s="22"/>
      <c r="R16" s="22"/>
      <c r="S16" s="22"/>
      <c r="T16" s="22"/>
    </row>
    <row r="17" spans="1:20" s="26" customFormat="1" x14ac:dyDescent="0.3">
      <c r="A17" s="25" t="s">
        <v>14</v>
      </c>
      <c r="B17" s="32">
        <v>19210900</v>
      </c>
      <c r="C17" s="33">
        <v>6866700</v>
      </c>
      <c r="D17" s="32">
        <v>1503100</v>
      </c>
      <c r="E17" s="32">
        <f t="shared" si="0"/>
        <v>27580700</v>
      </c>
      <c r="F17" s="38">
        <f t="shared" si="1"/>
        <v>2.1199614050759874E-2</v>
      </c>
      <c r="G17" s="41">
        <v>1.0551851471945841E-3</v>
      </c>
      <c r="H17" s="41">
        <v>1.0551851471945841E-3</v>
      </c>
      <c r="I17" s="22"/>
      <c r="J17" s="22"/>
      <c r="K17" s="22"/>
      <c r="L17" s="22"/>
      <c r="M17" s="22"/>
      <c r="N17" s="22"/>
      <c r="O17" s="22"/>
      <c r="P17" s="22"/>
      <c r="Q17" s="22"/>
      <c r="R17" s="22"/>
      <c r="S17" s="22"/>
      <c r="T17" s="22"/>
    </row>
    <row r="18" spans="1:20" s="26" customFormat="1" x14ac:dyDescent="0.3">
      <c r="A18" s="24" t="s">
        <v>15</v>
      </c>
      <c r="B18" s="32">
        <v>3870700</v>
      </c>
      <c r="C18" s="33">
        <v>1216600</v>
      </c>
      <c r="D18" s="32">
        <v>298300</v>
      </c>
      <c r="E18" s="32">
        <f t="shared" si="0"/>
        <v>5385600</v>
      </c>
      <c r="F18" s="38">
        <f t="shared" si="1"/>
        <v>4.1395846164808134E-3</v>
      </c>
      <c r="G18" s="41">
        <v>2.1237973125448763E-2</v>
      </c>
      <c r="H18" s="41">
        <v>2.1237973125448763E-2</v>
      </c>
      <c r="I18" s="22"/>
      <c r="J18" s="22"/>
      <c r="K18" s="22"/>
      <c r="L18" s="22"/>
      <c r="M18" s="22"/>
      <c r="N18" s="22"/>
      <c r="O18" s="22"/>
      <c r="P18" s="22"/>
      <c r="Q18" s="22"/>
      <c r="R18" s="22"/>
      <c r="S18" s="22"/>
      <c r="T18" s="22"/>
    </row>
    <row r="19" spans="1:20" s="26" customFormat="1" x14ac:dyDescent="0.3">
      <c r="A19" s="24" t="s">
        <v>16</v>
      </c>
      <c r="B19" s="32">
        <v>1985000</v>
      </c>
      <c r="C19" s="33">
        <v>503800</v>
      </c>
      <c r="D19" s="32">
        <v>150000</v>
      </c>
      <c r="E19" s="32">
        <f t="shared" si="0"/>
        <v>2638800</v>
      </c>
      <c r="F19" s="38">
        <f t="shared" si="1"/>
        <v>2.028285777994944E-3</v>
      </c>
      <c r="G19" s="41">
        <v>4.1780695455944199E-3</v>
      </c>
      <c r="H19" s="41">
        <v>4.1780695455944199E-3</v>
      </c>
      <c r="I19" s="22"/>
      <c r="J19" s="22"/>
      <c r="K19" s="22"/>
      <c r="L19" s="22"/>
      <c r="M19" s="22"/>
      <c r="N19" s="22"/>
      <c r="O19" s="22"/>
      <c r="P19" s="22"/>
      <c r="Q19" s="22"/>
      <c r="R19" s="22"/>
      <c r="S19" s="22"/>
      <c r="T19" s="22"/>
    </row>
    <row r="20" spans="1:20" s="26" customFormat="1" x14ac:dyDescent="0.3">
      <c r="A20" s="24" t="s">
        <v>17</v>
      </c>
      <c r="B20" s="32">
        <v>1578100</v>
      </c>
      <c r="C20" s="33">
        <v>256900</v>
      </c>
      <c r="D20" s="32">
        <v>108200</v>
      </c>
      <c r="E20" s="32">
        <f t="shared" si="0"/>
        <v>1943200</v>
      </c>
      <c r="F20" s="38">
        <f t="shared" si="1"/>
        <v>1.4936201772774653E-3</v>
      </c>
      <c r="G20" s="41">
        <v>2.0699558929120937E-3</v>
      </c>
      <c r="H20" s="41">
        <v>2.0699558929120937E-3</v>
      </c>
      <c r="I20" s="22"/>
      <c r="J20" s="22"/>
      <c r="K20" s="22"/>
      <c r="L20" s="22"/>
      <c r="M20" s="22"/>
      <c r="N20" s="22"/>
      <c r="O20" s="22"/>
      <c r="P20" s="22"/>
      <c r="Q20" s="22"/>
      <c r="R20" s="22"/>
      <c r="S20" s="22"/>
      <c r="T20" s="22"/>
    </row>
    <row r="21" spans="1:20" s="26" customFormat="1" x14ac:dyDescent="0.3">
      <c r="A21" s="24" t="s">
        <v>18</v>
      </c>
      <c r="B21" s="32">
        <v>255155500</v>
      </c>
      <c r="C21" s="33">
        <v>97133800</v>
      </c>
      <c r="D21" s="32">
        <v>20294900</v>
      </c>
      <c r="E21" s="32">
        <f t="shared" si="0"/>
        <v>372584200</v>
      </c>
      <c r="F21" s="38">
        <f t="shared" si="1"/>
        <v>0.28638291419039857</v>
      </c>
      <c r="G21" s="41">
        <v>1.5585188224433275E-3</v>
      </c>
      <c r="H21" s="41">
        <v>1.5585188224433275E-3</v>
      </c>
      <c r="I21" s="22"/>
      <c r="J21" s="22"/>
      <c r="K21" s="22"/>
      <c r="L21" s="22"/>
      <c r="M21" s="22"/>
      <c r="N21" s="22"/>
      <c r="O21" s="22"/>
      <c r="P21" s="22"/>
      <c r="Q21" s="22"/>
      <c r="R21" s="22"/>
      <c r="S21" s="22"/>
      <c r="T21" s="22"/>
    </row>
    <row r="22" spans="1:20" s="26" customFormat="1" x14ac:dyDescent="0.3">
      <c r="A22" s="25" t="s">
        <v>19</v>
      </c>
      <c r="B22" s="32">
        <v>4037700</v>
      </c>
      <c r="C22" s="33">
        <v>1298000</v>
      </c>
      <c r="D22" s="32">
        <v>311100</v>
      </c>
      <c r="E22" s="32">
        <f t="shared" si="0"/>
        <v>5646800</v>
      </c>
      <c r="F22" s="38">
        <f t="shared" si="1"/>
        <v>4.3403532405570143E-3</v>
      </c>
      <c r="G22" s="41">
        <v>0.28566950456457074</v>
      </c>
      <c r="H22" s="41">
        <v>0.28566950456457074</v>
      </c>
      <c r="I22" s="22"/>
      <c r="J22" s="22"/>
      <c r="K22" s="22"/>
      <c r="L22" s="22"/>
      <c r="M22" s="22"/>
      <c r="N22" s="22"/>
      <c r="O22" s="22"/>
      <c r="P22" s="22"/>
      <c r="Q22" s="22"/>
      <c r="R22" s="22"/>
      <c r="S22" s="22"/>
      <c r="T22" s="22"/>
    </row>
    <row r="23" spans="1:20" s="26" customFormat="1" x14ac:dyDescent="0.3">
      <c r="A23" s="24" t="s">
        <v>20</v>
      </c>
      <c r="B23" s="32">
        <v>5124500</v>
      </c>
      <c r="C23" s="33">
        <v>1838200</v>
      </c>
      <c r="D23" s="32">
        <v>402000</v>
      </c>
      <c r="E23" s="32">
        <f t="shared" si="0"/>
        <v>7364700</v>
      </c>
      <c r="F23" s="38">
        <f t="shared" si="1"/>
        <v>5.6607989499770214E-3</v>
      </c>
      <c r="G23" s="41">
        <v>4.3759359934352239E-3</v>
      </c>
      <c r="H23" s="41">
        <v>4.3759359934352239E-3</v>
      </c>
      <c r="I23" s="22"/>
      <c r="J23" s="22"/>
      <c r="K23" s="22"/>
      <c r="L23" s="22"/>
      <c r="M23" s="22"/>
      <c r="N23" s="22"/>
      <c r="O23" s="22"/>
      <c r="P23" s="22"/>
      <c r="Q23" s="22"/>
      <c r="R23" s="22"/>
      <c r="S23" s="22"/>
      <c r="T23" s="22"/>
    </row>
    <row r="24" spans="1:20" s="26" customFormat="1" x14ac:dyDescent="0.3">
      <c r="A24" s="24" t="s">
        <v>21</v>
      </c>
      <c r="B24" s="32">
        <v>1042600</v>
      </c>
      <c r="C24" s="33">
        <v>225000</v>
      </c>
      <c r="D24" s="32">
        <v>73400</v>
      </c>
      <c r="E24" s="32">
        <f t="shared" si="0"/>
        <v>1341000</v>
      </c>
      <c r="F24" s="38">
        <f t="shared" si="1"/>
        <v>1.0307455010956572E-3</v>
      </c>
      <c r="G24" s="41">
        <v>5.6690942660785719E-3</v>
      </c>
      <c r="H24" s="41">
        <v>5.6690942660785719E-3</v>
      </c>
      <c r="I24" s="22"/>
      <c r="J24" s="22"/>
      <c r="K24" s="22"/>
      <c r="L24" s="22"/>
      <c r="M24" s="22"/>
      <c r="N24" s="22"/>
      <c r="O24" s="22"/>
      <c r="P24" s="22"/>
      <c r="Q24" s="22"/>
      <c r="R24" s="22"/>
      <c r="S24" s="22"/>
      <c r="T24" s="22"/>
    </row>
    <row r="25" spans="1:20" s="26" customFormat="1" x14ac:dyDescent="0.3">
      <c r="A25" s="24" t="s">
        <v>22</v>
      </c>
      <c r="B25" s="32">
        <v>2361000</v>
      </c>
      <c r="C25" s="33">
        <v>692400</v>
      </c>
      <c r="D25" s="32">
        <v>181400</v>
      </c>
      <c r="E25" s="32">
        <f t="shared" si="0"/>
        <v>3234800</v>
      </c>
      <c r="F25" s="38">
        <f t="shared" si="1"/>
        <v>2.4863948895930137E-3</v>
      </c>
      <c r="G25" s="41">
        <v>1.0632885424146066E-3</v>
      </c>
      <c r="H25" s="41">
        <v>1.0632885424146066E-3</v>
      </c>
      <c r="I25" s="22"/>
      <c r="J25" s="22"/>
      <c r="K25" s="22"/>
      <c r="L25" s="22"/>
      <c r="M25" s="22"/>
      <c r="N25" s="22"/>
      <c r="O25" s="22"/>
      <c r="P25" s="22"/>
      <c r="Q25" s="22"/>
      <c r="R25" s="22"/>
      <c r="S25" s="22"/>
      <c r="T25" s="22"/>
    </row>
    <row r="26" spans="1:20" s="26" customFormat="1" x14ac:dyDescent="0.3">
      <c r="A26" s="24" t="s">
        <v>23</v>
      </c>
      <c r="B26" s="32">
        <v>6737600</v>
      </c>
      <c r="C26" s="33">
        <v>2266800</v>
      </c>
      <c r="D26" s="32">
        <v>522700</v>
      </c>
      <c r="E26" s="32">
        <f t="shared" si="0"/>
        <v>9527100</v>
      </c>
      <c r="F26" s="38">
        <f t="shared" si="1"/>
        <v>7.3229048944731057E-3</v>
      </c>
      <c r="G26" s="41">
        <v>2.5183095702123294E-3</v>
      </c>
      <c r="H26" s="41">
        <v>2.5183095702123294E-3</v>
      </c>
      <c r="I26" s="22"/>
      <c r="J26" s="22"/>
      <c r="K26" s="22"/>
      <c r="L26" s="22"/>
      <c r="M26" s="22"/>
      <c r="N26" s="22"/>
      <c r="O26" s="22"/>
      <c r="P26" s="22"/>
      <c r="Q26" s="22"/>
      <c r="R26" s="22"/>
      <c r="S26" s="22"/>
      <c r="T26" s="22"/>
    </row>
    <row r="27" spans="1:20" s="26" customFormat="1" x14ac:dyDescent="0.3">
      <c r="A27" s="25" t="s">
        <v>24</v>
      </c>
      <c r="B27" s="32">
        <v>962000</v>
      </c>
      <c r="C27" s="33">
        <v>225000</v>
      </c>
      <c r="D27" s="32">
        <v>68000</v>
      </c>
      <c r="E27" s="32">
        <f t="shared" si="0"/>
        <v>1255000</v>
      </c>
      <c r="F27" s="38">
        <f t="shared" si="1"/>
        <v>9.6464250848251275E-4</v>
      </c>
      <c r="G27" s="41">
        <v>7.3629090163093653E-3</v>
      </c>
      <c r="H27" s="41">
        <v>7.3629090163093653E-3</v>
      </c>
      <c r="I27" s="22"/>
      <c r="J27" s="22"/>
      <c r="K27" s="22"/>
      <c r="L27" s="22"/>
      <c r="M27" s="22"/>
      <c r="N27" s="22"/>
      <c r="O27" s="22"/>
      <c r="P27" s="22"/>
      <c r="Q27" s="22"/>
      <c r="R27" s="22"/>
      <c r="S27" s="22"/>
      <c r="T27" s="22"/>
    </row>
    <row r="28" spans="1:20" s="26" customFormat="1" x14ac:dyDescent="0.3">
      <c r="A28" s="31" t="s">
        <v>25</v>
      </c>
      <c r="B28" s="32">
        <v>1009900</v>
      </c>
      <c r="C28" s="33">
        <v>225000</v>
      </c>
      <c r="D28" s="32">
        <v>71200</v>
      </c>
      <c r="E28" s="32">
        <f t="shared" si="0"/>
        <v>1306100</v>
      </c>
      <c r="F28" s="38">
        <f t="shared" si="1"/>
        <v>1.0039199843259045E-3</v>
      </c>
      <c r="G28" s="41">
        <v>9.9158888091086255E-4</v>
      </c>
      <c r="H28" s="41">
        <v>9.9158888091086255E-4</v>
      </c>
      <c r="I28" s="22"/>
      <c r="J28" s="22"/>
      <c r="K28" s="22"/>
      <c r="L28" s="22"/>
      <c r="M28" s="22"/>
      <c r="N28" s="22"/>
      <c r="O28" s="22"/>
      <c r="P28" s="22"/>
      <c r="Q28" s="22"/>
      <c r="R28" s="22"/>
      <c r="S28" s="22"/>
      <c r="T28" s="22"/>
    </row>
    <row r="29" spans="1:20" s="26" customFormat="1" x14ac:dyDescent="0.3">
      <c r="A29" s="24" t="s">
        <v>26</v>
      </c>
      <c r="B29" s="32">
        <v>10576700</v>
      </c>
      <c r="C29" s="33">
        <v>3837400</v>
      </c>
      <c r="D29" s="32">
        <v>837400</v>
      </c>
      <c r="E29" s="32">
        <f t="shared" si="0"/>
        <v>15251500</v>
      </c>
      <c r="F29" s="38">
        <f t="shared" si="1"/>
        <v>1.1722904556271748E-2</v>
      </c>
      <c r="G29" s="41">
        <v>1.0341573494717408E-3</v>
      </c>
      <c r="H29" s="41">
        <v>1.0341573494717408E-3</v>
      </c>
      <c r="I29" s="22"/>
      <c r="J29" s="22"/>
      <c r="K29" s="22"/>
      <c r="L29" s="22"/>
      <c r="M29" s="22"/>
      <c r="N29" s="22"/>
      <c r="O29" s="22"/>
      <c r="P29" s="22"/>
      <c r="Q29" s="22"/>
      <c r="R29" s="22"/>
      <c r="S29" s="22"/>
      <c r="T29" s="22"/>
    </row>
    <row r="30" spans="1:20" s="26" customFormat="1" x14ac:dyDescent="0.3">
      <c r="A30" s="24" t="s">
        <v>27</v>
      </c>
      <c r="B30" s="32">
        <v>3107500</v>
      </c>
      <c r="C30" s="33">
        <v>1001300</v>
      </c>
      <c r="D30" s="32">
        <v>240500</v>
      </c>
      <c r="E30" s="32">
        <f t="shared" si="0"/>
        <v>4349300</v>
      </c>
      <c r="F30" s="38">
        <f t="shared" si="1"/>
        <v>3.3430435554924246E-3</v>
      </c>
      <c r="G30" s="41">
        <v>1.1727356651964303E-2</v>
      </c>
      <c r="H30" s="41">
        <v>1.1727356651964303E-2</v>
      </c>
      <c r="I30" s="22"/>
      <c r="J30" s="22"/>
      <c r="K30" s="22"/>
      <c r="L30" s="22"/>
      <c r="M30" s="22"/>
      <c r="N30" s="22"/>
      <c r="O30" s="22"/>
      <c r="P30" s="22"/>
      <c r="Q30" s="22"/>
      <c r="R30" s="22"/>
      <c r="S30" s="22"/>
      <c r="T30" s="22"/>
    </row>
    <row r="31" spans="1:20" s="26" customFormat="1" x14ac:dyDescent="0.3">
      <c r="A31" s="24" t="s">
        <v>28</v>
      </c>
      <c r="B31" s="32">
        <v>2598300</v>
      </c>
      <c r="C31" s="33">
        <v>738900</v>
      </c>
      <c r="D31" s="32">
        <v>199100</v>
      </c>
      <c r="E31" s="32">
        <f t="shared" si="0"/>
        <v>3536300</v>
      </c>
      <c r="F31" s="38">
        <f t="shared" si="1"/>
        <v>2.7181396834635141E-3</v>
      </c>
      <c r="G31" s="41">
        <v>3.3690634936916607E-3</v>
      </c>
      <c r="H31" s="41">
        <v>3.3690634936916607E-3</v>
      </c>
      <c r="I31" s="22"/>
      <c r="J31" s="22"/>
      <c r="K31" s="22"/>
      <c r="L31" s="22"/>
      <c r="M31" s="22"/>
      <c r="N31" s="22"/>
      <c r="O31" s="22"/>
      <c r="P31" s="22"/>
      <c r="Q31" s="22"/>
      <c r="R31" s="22"/>
      <c r="S31" s="22"/>
      <c r="T31" s="22"/>
    </row>
    <row r="32" spans="1:20" s="26" customFormat="1" x14ac:dyDescent="0.3">
      <c r="A32" s="25" t="s">
        <v>29</v>
      </c>
      <c r="B32" s="32">
        <v>72573400</v>
      </c>
      <c r="C32" s="33">
        <v>27689900</v>
      </c>
      <c r="D32" s="32">
        <v>5787600</v>
      </c>
      <c r="E32" s="32">
        <f t="shared" si="0"/>
        <v>106050900</v>
      </c>
      <c r="F32" s="38">
        <f t="shared" si="1"/>
        <v>8.1514905340898891E-2</v>
      </c>
      <c r="G32" s="41">
        <v>2.7575135911375526E-3</v>
      </c>
      <c r="H32" s="41">
        <v>2.7575135911375526E-3</v>
      </c>
      <c r="I32" s="22"/>
      <c r="J32" s="22"/>
      <c r="K32" s="22"/>
      <c r="L32" s="22"/>
      <c r="M32" s="22"/>
      <c r="N32" s="22"/>
      <c r="O32" s="22"/>
      <c r="P32" s="22"/>
      <c r="Q32" s="22"/>
      <c r="R32" s="22"/>
      <c r="S32" s="22"/>
      <c r="T32" s="22"/>
    </row>
    <row r="33" spans="1:20" s="26" customFormat="1" x14ac:dyDescent="0.3">
      <c r="A33" s="24" t="s">
        <v>30</v>
      </c>
      <c r="B33" s="32">
        <v>6249400</v>
      </c>
      <c r="C33" s="33">
        <v>2100400</v>
      </c>
      <c r="D33" s="32">
        <v>483800</v>
      </c>
      <c r="E33" s="32">
        <f t="shared" si="0"/>
        <v>8833600</v>
      </c>
      <c r="F33" s="38">
        <f t="shared" si="1"/>
        <v>6.7898534365985058E-3</v>
      </c>
      <c r="G33" s="41">
        <v>8.1291311929428664E-2</v>
      </c>
      <c r="H33" s="41">
        <v>8.1291311929428664E-2</v>
      </c>
      <c r="I33" s="22"/>
      <c r="J33" s="22"/>
      <c r="K33" s="22"/>
      <c r="L33" s="22"/>
      <c r="M33" s="22"/>
      <c r="N33" s="22"/>
      <c r="O33" s="22"/>
      <c r="P33" s="22"/>
      <c r="Q33" s="22"/>
      <c r="R33" s="22"/>
      <c r="S33" s="22"/>
      <c r="T33" s="22"/>
    </row>
    <row r="34" spans="1:20" s="26" customFormat="1" x14ac:dyDescent="0.3">
      <c r="A34" s="24" t="s">
        <v>31</v>
      </c>
      <c r="B34" s="32">
        <v>1458000</v>
      </c>
      <c r="C34" s="33">
        <v>225000</v>
      </c>
      <c r="D34" s="32">
        <v>98000</v>
      </c>
      <c r="E34" s="32">
        <f t="shared" si="0"/>
        <v>1781000</v>
      </c>
      <c r="F34" s="38">
        <f t="shared" si="1"/>
        <v>1.3689468586512792E-3</v>
      </c>
      <c r="G34" s="41">
        <v>6.8280849317878759E-3</v>
      </c>
      <c r="H34" s="41">
        <v>6.8280849317878759E-3</v>
      </c>
      <c r="I34" s="22"/>
      <c r="J34" s="22"/>
      <c r="K34" s="22"/>
      <c r="L34" s="22"/>
      <c r="M34" s="22"/>
      <c r="N34" s="22"/>
      <c r="O34" s="22"/>
      <c r="P34" s="22"/>
      <c r="Q34" s="22"/>
      <c r="R34" s="22"/>
      <c r="S34" s="22"/>
      <c r="T34" s="22"/>
    </row>
    <row r="35" spans="1:20" s="26" customFormat="1" x14ac:dyDescent="0.3">
      <c r="A35" s="24" t="s">
        <v>32</v>
      </c>
      <c r="B35" s="32">
        <v>47117200</v>
      </c>
      <c r="C35" s="33">
        <v>16927100</v>
      </c>
      <c r="D35" s="32">
        <v>3673500</v>
      </c>
      <c r="E35" s="32">
        <f t="shared" si="0"/>
        <v>67717800</v>
      </c>
      <c r="F35" s="38">
        <f t="shared" si="1"/>
        <v>5.2050572478818412E-2</v>
      </c>
      <c r="G35" s="41">
        <v>1.4324546107293056E-3</v>
      </c>
      <c r="H35" s="41">
        <v>1.4324546107293056E-3</v>
      </c>
      <c r="I35" s="22"/>
      <c r="J35" s="22"/>
      <c r="K35" s="22"/>
      <c r="L35" s="22"/>
      <c r="M35" s="22"/>
      <c r="N35" s="22"/>
      <c r="O35" s="22"/>
      <c r="P35" s="22"/>
      <c r="Q35" s="22"/>
      <c r="R35" s="22"/>
      <c r="S35" s="22"/>
      <c r="T35" s="22"/>
    </row>
    <row r="36" spans="1:20" s="26" customFormat="1" x14ac:dyDescent="0.3">
      <c r="A36" s="24" t="s">
        <v>33</v>
      </c>
      <c r="B36" s="32">
        <v>28851100</v>
      </c>
      <c r="C36" s="33">
        <v>10712200</v>
      </c>
      <c r="D36" s="32">
        <v>2267300</v>
      </c>
      <c r="E36" s="32">
        <f t="shared" si="0"/>
        <v>41830600</v>
      </c>
      <c r="F36" s="38">
        <f t="shared" si="1"/>
        <v>3.2152649334923185E-2</v>
      </c>
      <c r="G36" s="41">
        <v>5.2140937532054572E-2</v>
      </c>
      <c r="H36" s="41">
        <v>5.2140937532054572E-2</v>
      </c>
      <c r="I36" s="22"/>
      <c r="J36" s="22"/>
      <c r="K36" s="22"/>
      <c r="L36" s="22"/>
      <c r="M36" s="22"/>
      <c r="N36" s="22"/>
      <c r="O36" s="22"/>
      <c r="P36" s="22"/>
      <c r="Q36" s="22"/>
      <c r="R36" s="22"/>
      <c r="S36" s="22"/>
      <c r="T36" s="22"/>
    </row>
    <row r="37" spans="1:20" s="26" customFormat="1" x14ac:dyDescent="0.3">
      <c r="A37" s="25" t="s">
        <v>34</v>
      </c>
      <c r="B37" s="32">
        <v>1930000</v>
      </c>
      <c r="C37" s="33">
        <v>467900</v>
      </c>
      <c r="D37" s="32">
        <v>145000</v>
      </c>
      <c r="E37" s="32">
        <f t="shared" si="0"/>
        <v>2542900</v>
      </c>
      <c r="F37" s="38">
        <f t="shared" si="1"/>
        <v>1.9545732548367982E-3</v>
      </c>
      <c r="G37" s="41">
        <v>3.2137757718740383E-2</v>
      </c>
      <c r="H37" s="41">
        <v>3.2137757718740383E-2</v>
      </c>
      <c r="I37" s="22"/>
      <c r="J37" s="22"/>
      <c r="K37" s="22"/>
      <c r="L37" s="22"/>
      <c r="M37" s="22"/>
      <c r="N37" s="22"/>
      <c r="O37" s="22"/>
      <c r="P37" s="22"/>
      <c r="Q37" s="22"/>
      <c r="R37" s="22"/>
      <c r="S37" s="22"/>
      <c r="T37" s="22"/>
    </row>
    <row r="38" spans="1:20" s="26" customFormat="1" x14ac:dyDescent="0.3">
      <c r="A38" s="24" t="s">
        <v>35</v>
      </c>
      <c r="B38" s="32">
        <v>47542100</v>
      </c>
      <c r="C38" s="33">
        <v>17349100</v>
      </c>
      <c r="D38" s="32">
        <v>3737900</v>
      </c>
      <c r="E38" s="32">
        <f t="shared" si="0"/>
        <v>68629100</v>
      </c>
      <c r="F38" s="38">
        <f t="shared" si="1"/>
        <v>5.2751033608683044E-2</v>
      </c>
      <c r="G38" s="41">
        <v>1.9990768283926555E-3</v>
      </c>
      <c r="H38" s="41">
        <v>1.9990768283926555E-3</v>
      </c>
      <c r="I38" s="22"/>
      <c r="J38" s="22"/>
      <c r="K38" s="22"/>
      <c r="L38" s="22"/>
      <c r="M38" s="22"/>
      <c r="N38" s="22"/>
      <c r="O38" s="22"/>
      <c r="P38" s="22"/>
      <c r="Q38" s="22"/>
      <c r="R38" s="22"/>
      <c r="S38" s="22"/>
      <c r="T38" s="22"/>
    </row>
    <row r="39" spans="1:20" s="26" customFormat="1" x14ac:dyDescent="0.3">
      <c r="A39" s="24" t="s">
        <v>36</v>
      </c>
      <c r="B39" s="32">
        <v>73166800</v>
      </c>
      <c r="C39" s="33">
        <v>27919700</v>
      </c>
      <c r="D39" s="32">
        <v>5816200</v>
      </c>
      <c r="E39" s="32">
        <f t="shared" si="0"/>
        <v>106902700</v>
      </c>
      <c r="F39" s="38">
        <f t="shared" si="1"/>
        <v>8.2169632423548619E-2</v>
      </c>
      <c r="G39" s="41">
        <v>5.277433582931583E-2</v>
      </c>
      <c r="H39" s="41">
        <v>5.277433582931583E-2</v>
      </c>
      <c r="I39" s="22"/>
      <c r="J39" s="22"/>
      <c r="K39" s="22"/>
      <c r="L39" s="22"/>
      <c r="M39" s="22"/>
      <c r="N39" s="22"/>
      <c r="O39" s="22"/>
      <c r="P39" s="22"/>
      <c r="Q39" s="22"/>
      <c r="R39" s="22"/>
      <c r="S39" s="22"/>
      <c r="T39" s="22"/>
    </row>
    <row r="40" spans="1:20" s="26" customFormat="1" x14ac:dyDescent="0.3">
      <c r="A40" s="24" t="s">
        <v>37</v>
      </c>
      <c r="B40" s="32">
        <v>16467000</v>
      </c>
      <c r="C40" s="33">
        <v>6483800</v>
      </c>
      <c r="D40" s="32">
        <v>1313800</v>
      </c>
      <c r="E40" s="32">
        <f t="shared" si="0"/>
        <v>24264600</v>
      </c>
      <c r="F40" s="38">
        <f t="shared" si="1"/>
        <v>1.8650728773963968E-2</v>
      </c>
      <c r="G40" s="41">
        <v>8.1958046979177357E-2</v>
      </c>
      <c r="H40" s="41">
        <v>8.1958046979177357E-2</v>
      </c>
      <c r="I40" s="22"/>
      <c r="J40" s="22"/>
      <c r="K40" s="22"/>
      <c r="L40" s="22"/>
      <c r="M40" s="22"/>
      <c r="N40" s="22"/>
      <c r="O40" s="22"/>
      <c r="P40" s="22"/>
      <c r="Q40" s="22"/>
      <c r="R40" s="22"/>
      <c r="S40" s="22"/>
      <c r="T40" s="22"/>
    </row>
    <row r="41" spans="1:20" s="26" customFormat="1" x14ac:dyDescent="0.3">
      <c r="A41" s="24" t="s">
        <v>38</v>
      </c>
      <c r="B41" s="32">
        <v>15292600</v>
      </c>
      <c r="C41" s="33">
        <v>5444000</v>
      </c>
      <c r="D41" s="32">
        <v>1197800</v>
      </c>
      <c r="E41" s="32">
        <f t="shared" si="0"/>
        <v>21934400</v>
      </c>
      <c r="F41" s="38">
        <f t="shared" si="1"/>
        <v>1.6859645129927353E-2</v>
      </c>
      <c r="G41" s="41">
        <v>1.8567032516155504E-2</v>
      </c>
      <c r="H41" s="41">
        <v>1.8567032516155504E-2</v>
      </c>
      <c r="I41" s="22"/>
      <c r="J41" s="22"/>
      <c r="K41" s="22"/>
      <c r="L41" s="22"/>
      <c r="M41" s="22"/>
      <c r="N41" s="22"/>
      <c r="O41" s="22"/>
      <c r="P41" s="22"/>
      <c r="Q41" s="22"/>
      <c r="R41" s="22"/>
      <c r="S41" s="22"/>
      <c r="T41" s="22"/>
    </row>
    <row r="42" spans="1:20" s="26" customFormat="1" x14ac:dyDescent="0.3">
      <c r="A42" s="25" t="s">
        <v>39</v>
      </c>
      <c r="B42" s="32">
        <v>6196500</v>
      </c>
      <c r="C42" s="33">
        <v>2154600</v>
      </c>
      <c r="D42" s="32">
        <v>487300</v>
      </c>
      <c r="E42" s="32">
        <f t="shared" si="0"/>
        <v>8838400</v>
      </c>
      <c r="F42" s="38">
        <f t="shared" si="1"/>
        <v>6.7935429059536581E-3</v>
      </c>
      <c r="G42" s="41">
        <v>1.6892912093548058E-2</v>
      </c>
      <c r="H42" s="41">
        <v>1.6892912093548058E-2</v>
      </c>
      <c r="I42" s="22"/>
      <c r="J42" s="22"/>
      <c r="K42" s="22"/>
      <c r="L42" s="22"/>
      <c r="M42" s="22"/>
      <c r="N42" s="22"/>
      <c r="O42" s="22"/>
      <c r="P42" s="22"/>
      <c r="Q42" s="22"/>
      <c r="R42" s="22"/>
      <c r="S42" s="22"/>
      <c r="T42" s="22"/>
    </row>
    <row r="43" spans="1:20" s="26" customFormat="1" x14ac:dyDescent="0.3">
      <c r="A43" s="24" t="s">
        <v>40</v>
      </c>
      <c r="B43" s="32">
        <v>14546300</v>
      </c>
      <c r="C43" s="33">
        <v>5588900</v>
      </c>
      <c r="D43" s="32">
        <v>1163000</v>
      </c>
      <c r="E43" s="32">
        <f t="shared" si="0"/>
        <v>21298200</v>
      </c>
      <c r="F43" s="38">
        <f t="shared" si="1"/>
        <v>1.6370636712479885E-2</v>
      </c>
      <c r="G43" s="41">
        <v>6.8139296338085957E-3</v>
      </c>
      <c r="H43" s="41">
        <v>6.8139296338085957E-3</v>
      </c>
      <c r="I43" s="22"/>
      <c r="J43" s="22"/>
      <c r="K43" s="22"/>
      <c r="L43" s="22"/>
      <c r="M43" s="22"/>
      <c r="N43" s="22"/>
      <c r="O43" s="22"/>
      <c r="P43" s="22"/>
      <c r="Q43" s="22"/>
      <c r="R43" s="22"/>
      <c r="S43" s="22"/>
      <c r="T43" s="22"/>
    </row>
    <row r="44" spans="1:20" s="26" customFormat="1" x14ac:dyDescent="0.3">
      <c r="A44" s="24" t="s">
        <v>41</v>
      </c>
      <c r="B44" s="32">
        <v>10474700</v>
      </c>
      <c r="C44" s="33">
        <v>3801600</v>
      </c>
      <c r="D44" s="32">
        <v>829800</v>
      </c>
      <c r="E44" s="32">
        <f t="shared" si="0"/>
        <v>15106100</v>
      </c>
      <c r="F44" s="38">
        <f t="shared" si="1"/>
        <v>1.1611144380388594E-2</v>
      </c>
      <c r="G44" s="41">
        <v>1.6317365883680376E-2</v>
      </c>
      <c r="H44" s="41">
        <v>1.6317365883680376E-2</v>
      </c>
      <c r="I44" s="22"/>
      <c r="J44" s="22"/>
      <c r="K44" s="22"/>
      <c r="L44" s="22"/>
      <c r="M44" s="22"/>
      <c r="N44" s="22"/>
      <c r="O44" s="22"/>
      <c r="P44" s="22"/>
      <c r="Q44" s="22"/>
      <c r="R44" s="22"/>
      <c r="S44" s="22"/>
      <c r="T44" s="22"/>
    </row>
    <row r="45" spans="1:20" s="26" customFormat="1" x14ac:dyDescent="0.3">
      <c r="A45" s="24" t="s">
        <v>42</v>
      </c>
      <c r="B45" s="32">
        <v>40732100</v>
      </c>
      <c r="C45" s="33">
        <v>16104200</v>
      </c>
      <c r="D45" s="32">
        <v>3263200</v>
      </c>
      <c r="E45" s="32">
        <f t="shared" si="0"/>
        <v>60099500</v>
      </c>
      <c r="F45" s="38">
        <f t="shared" si="1"/>
        <v>4.6194846564577514E-2</v>
      </c>
      <c r="G45" s="41">
        <v>1.1614934865114371E-2</v>
      </c>
      <c r="H45" s="41">
        <v>1.1614934865114371E-2</v>
      </c>
      <c r="I45" s="22"/>
      <c r="J45" s="22"/>
      <c r="K45" s="22"/>
      <c r="L45" s="22"/>
      <c r="M45" s="22"/>
      <c r="N45" s="22"/>
      <c r="O45" s="22"/>
      <c r="P45" s="22"/>
      <c r="Q45" s="22"/>
      <c r="R45" s="22"/>
      <c r="S45" s="22"/>
      <c r="T45" s="22"/>
    </row>
    <row r="46" spans="1:20" s="26" customFormat="1" x14ac:dyDescent="0.3">
      <c r="A46" s="24" t="s">
        <v>43</v>
      </c>
      <c r="B46" s="32">
        <v>6660600</v>
      </c>
      <c r="C46" s="33">
        <v>2410900</v>
      </c>
      <c r="D46" s="32">
        <v>527600</v>
      </c>
      <c r="E46" s="32">
        <f t="shared" si="0"/>
        <v>9599100</v>
      </c>
      <c r="F46" s="38">
        <f t="shared" si="1"/>
        <v>7.3782469348003896E-3</v>
      </c>
      <c r="G46" s="41">
        <v>4.5966355523643448E-2</v>
      </c>
      <c r="H46" s="41">
        <v>4.5966355523643448E-2</v>
      </c>
      <c r="I46" s="22"/>
      <c r="J46" s="22"/>
      <c r="K46" s="22"/>
      <c r="L46" s="22"/>
      <c r="M46" s="22"/>
      <c r="N46" s="22"/>
      <c r="O46" s="22"/>
      <c r="P46" s="22"/>
      <c r="Q46" s="22"/>
      <c r="R46" s="22"/>
      <c r="S46" s="22"/>
      <c r="T46" s="22"/>
    </row>
    <row r="47" spans="1:20" s="26" customFormat="1" x14ac:dyDescent="0.3">
      <c r="A47" s="25" t="s">
        <v>44</v>
      </c>
      <c r="B47" s="32">
        <v>4464700</v>
      </c>
      <c r="C47" s="33">
        <v>1461600</v>
      </c>
      <c r="D47" s="32">
        <v>346800</v>
      </c>
      <c r="E47" s="32">
        <f t="shared" si="0"/>
        <v>6273100</v>
      </c>
      <c r="F47" s="38">
        <f t="shared" si="1"/>
        <v>4.8217521274594825E-3</v>
      </c>
      <c r="G47" s="41">
        <v>7.3816801723253665E-3</v>
      </c>
      <c r="H47" s="41">
        <v>7.3816801723253665E-3</v>
      </c>
      <c r="I47" s="22"/>
      <c r="J47" s="22"/>
      <c r="K47" s="22"/>
      <c r="L47" s="22"/>
      <c r="M47" s="22"/>
      <c r="N47" s="22"/>
      <c r="O47" s="22"/>
      <c r="P47" s="22"/>
      <c r="Q47" s="22"/>
      <c r="R47" s="22"/>
      <c r="S47" s="22"/>
      <c r="T47" s="22"/>
    </row>
    <row r="48" spans="1:20" s="26" customFormat="1" x14ac:dyDescent="0.3">
      <c r="A48" s="24" t="s">
        <v>45</v>
      </c>
      <c r="B48" s="32">
        <v>894800</v>
      </c>
      <c r="C48" s="33">
        <v>225000</v>
      </c>
      <c r="D48" s="32">
        <v>63500</v>
      </c>
      <c r="E48" s="32">
        <f t="shared" si="0"/>
        <v>1183300</v>
      </c>
      <c r="F48" s="38">
        <f t="shared" si="1"/>
        <v>9.0953105998992621E-4</v>
      </c>
      <c r="G48" s="41">
        <v>4.8546517591547848E-3</v>
      </c>
      <c r="H48" s="41">
        <v>4.8546517591547848E-3</v>
      </c>
      <c r="I48" s="22"/>
      <c r="J48" s="22"/>
      <c r="K48" s="22"/>
      <c r="L48" s="22"/>
      <c r="M48" s="22"/>
      <c r="N48" s="22"/>
      <c r="O48" s="22"/>
      <c r="P48" s="22"/>
      <c r="Q48" s="22"/>
      <c r="R48" s="22"/>
      <c r="S48" s="22"/>
      <c r="T48" s="22"/>
    </row>
    <row r="49" spans="1:20" s="26" customFormat="1" x14ac:dyDescent="0.3">
      <c r="A49" s="24" t="s">
        <v>46</v>
      </c>
      <c r="B49" s="32">
        <v>1724300</v>
      </c>
      <c r="C49" s="33">
        <v>328400</v>
      </c>
      <c r="D49" s="32">
        <v>122800</v>
      </c>
      <c r="E49" s="32">
        <f t="shared" si="0"/>
        <v>2175500</v>
      </c>
      <c r="F49" s="38">
        <f t="shared" si="1"/>
        <v>1.6721751212778538E-3</v>
      </c>
      <c r="G49" s="41">
        <v>9.3178787567955686E-4</v>
      </c>
      <c r="H49" s="41">
        <v>9.3178787567955686E-4</v>
      </c>
      <c r="I49" s="22"/>
      <c r="J49" s="22"/>
      <c r="K49" s="22"/>
      <c r="L49" s="22"/>
      <c r="M49" s="22"/>
      <c r="N49" s="22"/>
      <c r="O49" s="22"/>
      <c r="P49" s="22"/>
      <c r="Q49" s="22"/>
      <c r="R49" s="22"/>
      <c r="S49" s="22"/>
      <c r="T49" s="22"/>
    </row>
    <row r="50" spans="1:20" s="26" customFormat="1" x14ac:dyDescent="0.3">
      <c r="A50" s="24" t="s">
        <v>47</v>
      </c>
      <c r="B50" s="32">
        <v>9143000</v>
      </c>
      <c r="C50" s="33">
        <v>3291600</v>
      </c>
      <c r="D50" s="32">
        <v>718900</v>
      </c>
      <c r="E50" s="32">
        <f t="shared" si="0"/>
        <v>13153500</v>
      </c>
      <c r="F50" s="38">
        <f t="shared" si="1"/>
        <v>1.0110298992290623E-2</v>
      </c>
      <c r="G50" s="41">
        <v>1.7319725100010258E-3</v>
      </c>
      <c r="H50" s="41">
        <v>1.7319725100010258E-3</v>
      </c>
      <c r="I50" s="22"/>
      <c r="J50" s="22"/>
      <c r="K50" s="22"/>
      <c r="L50" s="22"/>
      <c r="M50" s="22"/>
      <c r="N50" s="22"/>
      <c r="O50" s="22"/>
      <c r="P50" s="22"/>
      <c r="Q50" s="22"/>
      <c r="R50" s="22"/>
      <c r="S50" s="22"/>
      <c r="T50" s="22"/>
    </row>
    <row r="51" spans="1:20" s="26" customFormat="1" x14ac:dyDescent="0.3">
      <c r="A51" s="24" t="s">
        <v>48</v>
      </c>
      <c r="B51" s="32">
        <v>10235200</v>
      </c>
      <c r="C51" s="33">
        <v>3754300</v>
      </c>
      <c r="D51" s="32">
        <v>813300</v>
      </c>
      <c r="E51" s="32">
        <f t="shared" si="0"/>
        <v>14802800</v>
      </c>
      <c r="F51" s="38">
        <f t="shared" si="1"/>
        <v>1.1378016035509912E-2</v>
      </c>
      <c r="G51" s="41">
        <v>1.012206380141553E-2</v>
      </c>
      <c r="H51" s="41">
        <v>1.012206380141553E-2</v>
      </c>
      <c r="I51" s="22"/>
      <c r="J51" s="22"/>
      <c r="K51" s="22"/>
      <c r="L51" s="22"/>
      <c r="M51" s="22"/>
      <c r="N51" s="22"/>
      <c r="O51" s="22"/>
      <c r="P51" s="22"/>
      <c r="Q51" s="22"/>
      <c r="R51" s="22"/>
      <c r="S51" s="22"/>
      <c r="T51" s="22"/>
    </row>
    <row r="52" spans="1:20" s="26" customFormat="1" x14ac:dyDescent="0.3">
      <c r="A52" s="25" t="s">
        <v>49</v>
      </c>
      <c r="B52" s="32">
        <v>11684900</v>
      </c>
      <c r="C52" s="33">
        <v>4131700</v>
      </c>
      <c r="D52" s="32">
        <v>914400</v>
      </c>
      <c r="E52" s="32">
        <f t="shared" si="0"/>
        <v>16731000</v>
      </c>
      <c r="F52" s="38">
        <f t="shared" si="1"/>
        <v>1.2860106621052527E-2</v>
      </c>
      <c r="G52" s="41">
        <v>1.1373166478613191E-2</v>
      </c>
      <c r="H52" s="41">
        <v>1.1373166478613191E-2</v>
      </c>
      <c r="I52" s="22"/>
      <c r="J52" s="22"/>
      <c r="K52" s="22"/>
      <c r="L52" s="22"/>
      <c r="M52" s="22"/>
      <c r="N52" s="22"/>
      <c r="O52" s="22"/>
      <c r="P52" s="22"/>
      <c r="Q52" s="22"/>
      <c r="R52" s="22"/>
      <c r="S52" s="22"/>
      <c r="T52" s="22"/>
    </row>
    <row r="53" spans="1:20" s="26" customFormat="1" x14ac:dyDescent="0.3">
      <c r="A53" s="24" t="s">
        <v>58</v>
      </c>
      <c r="B53" s="32">
        <v>2379600</v>
      </c>
      <c r="C53" s="33">
        <v>677500</v>
      </c>
      <c r="D53" s="32">
        <v>181300</v>
      </c>
      <c r="E53" s="32">
        <f t="shared" si="0"/>
        <v>3238400</v>
      </c>
      <c r="F53" s="38">
        <f t="shared" si="1"/>
        <v>2.4891619916093781E-3</v>
      </c>
      <c r="G53" s="41">
        <v>1.2890758026464253E-2</v>
      </c>
      <c r="H53" s="41">
        <v>1.2890758026464253E-2</v>
      </c>
      <c r="I53" s="22"/>
      <c r="J53" s="22"/>
      <c r="K53" s="22"/>
      <c r="L53" s="22"/>
      <c r="M53" s="22"/>
      <c r="N53" s="22"/>
      <c r="O53" s="22"/>
      <c r="P53" s="22"/>
      <c r="Q53" s="22"/>
      <c r="R53" s="22"/>
      <c r="S53" s="22"/>
      <c r="T53" s="22"/>
    </row>
    <row r="54" spans="1:20" s="26" customFormat="1" x14ac:dyDescent="0.3">
      <c r="A54" s="24" t="s">
        <v>50</v>
      </c>
      <c r="B54" s="32">
        <v>1929300</v>
      </c>
      <c r="C54" s="33">
        <v>480800</v>
      </c>
      <c r="D54" s="32">
        <v>144500</v>
      </c>
      <c r="E54" s="32">
        <f t="shared" si="0"/>
        <v>2554600</v>
      </c>
      <c r="F54" s="38">
        <f t="shared" si="1"/>
        <v>1.9635663363899818E-3</v>
      </c>
      <c r="G54" s="41">
        <v>2.5260026669401991E-3</v>
      </c>
      <c r="H54" s="41">
        <v>2.5260026669401991E-3</v>
      </c>
      <c r="I54" s="22"/>
      <c r="J54" s="22"/>
      <c r="K54" s="22"/>
      <c r="L54" s="22"/>
      <c r="M54" s="22"/>
      <c r="N54" s="22"/>
      <c r="O54" s="22"/>
      <c r="P54" s="22"/>
      <c r="Q54" s="22"/>
      <c r="R54" s="22"/>
      <c r="S54" s="22"/>
      <c r="T54" s="22"/>
    </row>
    <row r="55" spans="1:20" s="26" customFormat="1" x14ac:dyDescent="0.3">
      <c r="A55" s="24" t="s">
        <v>51</v>
      </c>
      <c r="B55" s="32">
        <v>1005600</v>
      </c>
      <c r="C55" s="33">
        <v>225000</v>
      </c>
      <c r="D55" s="32">
        <v>70900</v>
      </c>
      <c r="E55" s="32">
        <f t="shared" si="0"/>
        <v>1301500</v>
      </c>
      <c r="F55" s="38">
        <f t="shared" si="1"/>
        <v>1.00038424286055E-3</v>
      </c>
      <c r="G55" s="41">
        <v>2.0064622012514106E-3</v>
      </c>
      <c r="H55" s="41">
        <v>2.0064622012514106E-3</v>
      </c>
      <c r="I55" s="22"/>
      <c r="J55" s="22"/>
      <c r="K55" s="22"/>
      <c r="L55" s="22"/>
      <c r="M55" s="22"/>
      <c r="N55" s="22"/>
      <c r="O55" s="22"/>
      <c r="P55" s="22"/>
      <c r="Q55" s="22"/>
      <c r="R55" s="22"/>
      <c r="S55" s="22"/>
      <c r="T55" s="22"/>
    </row>
    <row r="56" spans="1:20" s="26" customFormat="1" x14ac:dyDescent="0.3">
      <c r="A56" s="24" t="s">
        <v>52</v>
      </c>
      <c r="B56" s="32">
        <v>11085300</v>
      </c>
      <c r="C56" s="33">
        <v>3880200</v>
      </c>
      <c r="D56" s="32">
        <v>865300</v>
      </c>
      <c r="E56" s="32">
        <f t="shared" si="0"/>
        <v>15830800</v>
      </c>
      <c r="F56" s="38">
        <f t="shared" si="1"/>
        <v>1.2168177389071683E-2</v>
      </c>
      <c r="G56" s="41">
        <v>5.5749307621294495E-3</v>
      </c>
      <c r="H56" s="41">
        <v>5.5749307621294495E-3</v>
      </c>
      <c r="I56" s="22"/>
      <c r="J56" s="22"/>
      <c r="K56" s="22"/>
      <c r="L56" s="22"/>
      <c r="M56" s="22"/>
      <c r="N56" s="22"/>
      <c r="O56" s="22"/>
      <c r="P56" s="22"/>
      <c r="Q56" s="22"/>
      <c r="R56" s="22"/>
      <c r="S56" s="22"/>
      <c r="T56" s="22"/>
    </row>
    <row r="57" spans="1:20" s="26" customFormat="1" x14ac:dyDescent="0.3">
      <c r="A57" s="25" t="s">
        <v>53</v>
      </c>
      <c r="B57" s="32">
        <v>1870700</v>
      </c>
      <c r="C57" s="33">
        <v>419700</v>
      </c>
      <c r="D57" s="32">
        <v>138200</v>
      </c>
      <c r="E57" s="32">
        <f t="shared" si="0"/>
        <v>2428600</v>
      </c>
      <c r="F57" s="38">
        <f t="shared" si="1"/>
        <v>1.8667177658172355E-3</v>
      </c>
      <c r="G57" s="41">
        <v>1.0302595137962867E-3</v>
      </c>
      <c r="H57" s="41">
        <v>1.0302595137962867E-3</v>
      </c>
      <c r="I57" s="22"/>
      <c r="J57" s="22"/>
      <c r="K57" s="22"/>
      <c r="L57" s="22"/>
      <c r="M57" s="22"/>
      <c r="N57" s="22"/>
      <c r="O57" s="22"/>
      <c r="P57" s="22"/>
      <c r="Q57" s="22"/>
      <c r="R57" s="22"/>
      <c r="S57" s="22"/>
      <c r="T57" s="22"/>
    </row>
    <row r="58" spans="1:20" s="26" customFormat="1" x14ac:dyDescent="0.3">
      <c r="A58" s="24" t="s">
        <v>54</v>
      </c>
      <c r="B58" s="32">
        <v>18726100</v>
      </c>
      <c r="C58" s="33">
        <v>6889700</v>
      </c>
      <c r="D58" s="32">
        <v>1483000</v>
      </c>
      <c r="E58" s="32">
        <f t="shared" si="0"/>
        <v>27098800</v>
      </c>
      <c r="F58" s="38">
        <f t="shared" si="1"/>
        <v>2.0829206700291567E-2</v>
      </c>
      <c r="G58" s="41">
        <v>1.2205251820699559E-2</v>
      </c>
      <c r="H58" s="41">
        <v>1.2205251820699559E-2</v>
      </c>
      <c r="I58" s="22"/>
      <c r="J58" s="22"/>
      <c r="K58" s="22"/>
      <c r="L58" s="22"/>
      <c r="M58" s="22"/>
      <c r="N58" s="22"/>
      <c r="O58" s="22"/>
      <c r="P58" s="22"/>
      <c r="Q58" s="22"/>
      <c r="R58" s="22"/>
      <c r="S58" s="22"/>
      <c r="T58" s="22"/>
    </row>
    <row r="59" spans="1:20" s="26" customFormat="1" x14ac:dyDescent="0.3">
      <c r="A59" s="24" t="s">
        <v>55</v>
      </c>
      <c r="B59" s="32">
        <v>4975000</v>
      </c>
      <c r="C59" s="33">
        <v>1668700</v>
      </c>
      <c r="D59" s="32">
        <v>386700</v>
      </c>
      <c r="E59" s="32">
        <f t="shared" si="0"/>
        <v>7030400</v>
      </c>
      <c r="F59" s="38">
        <f t="shared" si="1"/>
        <v>5.4038427821796482E-3</v>
      </c>
      <c r="G59" s="41">
        <v>1.9174274284542005E-3</v>
      </c>
      <c r="H59" s="41">
        <v>1.9174274284542005E-3</v>
      </c>
      <c r="I59" s="22"/>
      <c r="J59" s="22"/>
      <c r="K59" s="22"/>
      <c r="L59" s="22"/>
      <c r="M59" s="22"/>
      <c r="N59" s="22"/>
      <c r="O59" s="22"/>
      <c r="P59" s="22"/>
      <c r="Q59" s="22"/>
      <c r="R59" s="22"/>
      <c r="S59" s="22"/>
      <c r="T59" s="22"/>
    </row>
    <row r="60" spans="1:20" s="26" customFormat="1" x14ac:dyDescent="0.3">
      <c r="A60" s="24" t="s">
        <v>59</v>
      </c>
      <c r="B60" s="32">
        <v>2131300</v>
      </c>
      <c r="C60" s="33">
        <v>594100</v>
      </c>
      <c r="D60" s="32">
        <v>163200</v>
      </c>
      <c r="E60" s="32">
        <f t="shared" si="0"/>
        <v>2888600</v>
      </c>
      <c r="F60" s="38">
        <f t="shared" si="1"/>
        <v>2.2202919123526584E-3</v>
      </c>
      <c r="G60" s="41">
        <v>2.0821007282798235E-2</v>
      </c>
      <c r="H60" s="41">
        <v>2.0821007282798235E-2</v>
      </c>
      <c r="I60" s="22"/>
      <c r="J60" s="22"/>
      <c r="K60" s="22"/>
      <c r="L60" s="22"/>
      <c r="M60" s="22"/>
      <c r="N60" s="22"/>
      <c r="O60" s="22"/>
      <c r="P60" s="22"/>
      <c r="Q60" s="22"/>
      <c r="R60" s="22"/>
      <c r="S60" s="22"/>
      <c r="T60" s="22"/>
    </row>
    <row r="61" spans="1:20" s="26" customFormat="1" x14ac:dyDescent="0.3">
      <c r="A61" s="24" t="s">
        <v>64</v>
      </c>
      <c r="B61" s="32">
        <v>2687100</v>
      </c>
      <c r="C61" s="32">
        <v>1060500</v>
      </c>
      <c r="D61" s="32">
        <v>214800</v>
      </c>
      <c r="E61" s="32">
        <f t="shared" si="0"/>
        <v>3962400</v>
      </c>
      <c r="F61" s="38">
        <f t="shared" si="1"/>
        <v>3.0456569526781741E-3</v>
      </c>
      <c r="G61" s="41">
        <v>5.4336855062057645E-3</v>
      </c>
      <c r="H61" s="41">
        <v>5.4336855062057645E-3</v>
      </c>
      <c r="I61" s="22"/>
      <c r="J61" s="22"/>
      <c r="K61" s="22"/>
      <c r="L61" s="22"/>
      <c r="M61" s="22"/>
      <c r="N61" s="22"/>
      <c r="O61" s="22"/>
      <c r="P61" s="22"/>
      <c r="Q61" s="22"/>
      <c r="R61" s="22"/>
      <c r="S61" s="22"/>
      <c r="T61" s="22"/>
    </row>
    <row r="62" spans="1:20" s="26" customFormat="1" x14ac:dyDescent="0.3">
      <c r="A62" s="24" t="s">
        <v>65</v>
      </c>
      <c r="B62" s="36">
        <v>4989000</v>
      </c>
      <c r="C62" s="36">
        <v>1881300</v>
      </c>
      <c r="D62" s="36">
        <v>402600</v>
      </c>
      <c r="E62" s="36">
        <f t="shared" si="0"/>
        <v>7272900</v>
      </c>
      <c r="F62" s="39">
        <f t="shared" si="1"/>
        <v>5.5902378485597351E-3</v>
      </c>
      <c r="G62" s="41">
        <v>2.2545902143809621E-3</v>
      </c>
      <c r="H62" s="41">
        <v>2.2545902143809621E-3</v>
      </c>
      <c r="I62" s="22"/>
      <c r="J62" s="22"/>
      <c r="K62" s="22"/>
      <c r="L62" s="22"/>
      <c r="M62" s="22"/>
      <c r="N62" s="22"/>
      <c r="O62" s="22"/>
      <c r="P62" s="22"/>
      <c r="Q62" s="22"/>
      <c r="R62" s="22"/>
      <c r="S62" s="22"/>
      <c r="T62" s="22"/>
    </row>
    <row r="63" spans="1:20" s="26" customFormat="1" x14ac:dyDescent="0.3">
      <c r="A63" s="27" t="s">
        <v>56</v>
      </c>
      <c r="B63" s="29">
        <f>SUM(B3:B62)</f>
        <v>900000000</v>
      </c>
      <c r="C63" s="29">
        <f>SUM(C3:C62)</f>
        <v>330000000</v>
      </c>
      <c r="D63" s="29">
        <f>SUM(D3:D62)</f>
        <v>71000100</v>
      </c>
      <c r="E63" s="29">
        <f t="shared" si="0"/>
        <v>1301000100</v>
      </c>
      <c r="F63" s="40">
        <f t="shared" si="1"/>
        <v>1</v>
      </c>
      <c r="G63" s="40">
        <f>SUM(G3:G62)</f>
        <v>1</v>
      </c>
      <c r="H63" s="22"/>
      <c r="I63" s="22"/>
      <c r="J63" s="22"/>
      <c r="K63" s="22"/>
      <c r="L63" s="22"/>
      <c r="M63" s="22"/>
      <c r="N63" s="22"/>
      <c r="O63" s="22"/>
      <c r="P63" s="22"/>
      <c r="Q63" s="22"/>
      <c r="R63" s="22"/>
      <c r="S63" s="22"/>
      <c r="T63" s="22"/>
    </row>
    <row r="64" spans="1:20" s="26" customFormat="1" x14ac:dyDescent="0.3">
      <c r="A64" s="22"/>
      <c r="B64" s="22"/>
      <c r="C64" s="22"/>
      <c r="D64" s="22"/>
      <c r="E64" s="22"/>
      <c r="F64" s="22"/>
      <c r="G64" s="22"/>
      <c r="H64" s="22"/>
      <c r="I64" s="22"/>
      <c r="J64" s="22"/>
      <c r="K64" s="22"/>
      <c r="L64" s="22"/>
      <c r="M64" s="22"/>
      <c r="N64" s="22"/>
      <c r="O64" s="22"/>
      <c r="P64" s="22"/>
      <c r="Q64" s="22"/>
      <c r="R64" s="22"/>
      <c r="S64" s="22"/>
      <c r="T64" s="22"/>
    </row>
    <row r="65" spans="1:20" s="26" customFormat="1" x14ac:dyDescent="0.3">
      <c r="A65" s="22"/>
      <c r="B65" s="22"/>
      <c r="C65" s="22"/>
      <c r="D65" s="22"/>
      <c r="E65" s="22"/>
      <c r="F65" s="22"/>
      <c r="G65" s="22"/>
      <c r="H65" s="22"/>
      <c r="I65" s="22"/>
      <c r="J65" s="22"/>
      <c r="K65" s="22"/>
      <c r="L65" s="22"/>
      <c r="M65" s="22"/>
      <c r="N65" s="22"/>
      <c r="O65" s="22"/>
      <c r="P65" s="22"/>
      <c r="Q65" s="22"/>
      <c r="R65" s="22"/>
      <c r="S65" s="22"/>
      <c r="T65" s="22"/>
    </row>
    <row r="66" spans="1:20" s="26" customFormat="1" x14ac:dyDescent="0.3">
      <c r="A66" s="22"/>
      <c r="B66" s="22"/>
      <c r="C66" s="22"/>
      <c r="D66" s="22"/>
      <c r="E66" s="22"/>
      <c r="F66" s="22"/>
      <c r="G66" s="22"/>
      <c r="H66" s="22"/>
      <c r="I66" s="22"/>
      <c r="J66" s="22"/>
      <c r="K66" s="22"/>
      <c r="L66" s="22"/>
      <c r="M66" s="22"/>
      <c r="N66" s="22"/>
      <c r="O66" s="22"/>
      <c r="P66" s="22"/>
      <c r="Q66" s="22"/>
      <c r="R66" s="22"/>
      <c r="S66" s="22"/>
      <c r="T66" s="22"/>
    </row>
    <row r="67" spans="1:20" s="26" customFormat="1" x14ac:dyDescent="0.3">
      <c r="A67" s="22"/>
      <c r="B67" s="22"/>
      <c r="C67" s="22"/>
      <c r="D67" s="22"/>
      <c r="E67" s="22"/>
      <c r="F67" s="22"/>
      <c r="G67" s="22"/>
      <c r="H67" s="22"/>
      <c r="I67" s="22"/>
      <c r="J67" s="22"/>
      <c r="K67" s="22"/>
      <c r="L67" s="22"/>
      <c r="M67" s="22"/>
      <c r="N67" s="22"/>
      <c r="O67" s="22"/>
      <c r="P67" s="22"/>
      <c r="Q67" s="22"/>
      <c r="R67" s="22"/>
      <c r="S67" s="22"/>
      <c r="T67" s="22"/>
    </row>
    <row r="69" spans="1:20" s="26" customFormat="1" x14ac:dyDescent="0.3">
      <c r="A69" s="22"/>
      <c r="B69" s="22"/>
      <c r="C69" s="22"/>
      <c r="D69" s="22"/>
      <c r="E69" s="22"/>
      <c r="F69" s="22"/>
      <c r="G69" s="22"/>
      <c r="H69" s="22"/>
      <c r="I69" s="22"/>
      <c r="J69" s="22"/>
      <c r="K69" s="22"/>
      <c r="L69" s="22"/>
      <c r="M69" s="22"/>
      <c r="N69" s="22"/>
      <c r="O69" s="22"/>
      <c r="P69" s="22"/>
      <c r="Q69" s="22"/>
      <c r="R69" s="22"/>
      <c r="S69" s="22"/>
      <c r="T69" s="22"/>
    </row>
    <row r="70" spans="1:20" s="26" customFormat="1" x14ac:dyDescent="0.3">
      <c r="A70" s="22"/>
      <c r="B70" s="22"/>
      <c r="C70" s="22"/>
      <c r="D70" s="22"/>
      <c r="E70" s="22"/>
      <c r="F70" s="22"/>
      <c r="G70" s="22"/>
      <c r="H70" s="22"/>
      <c r="I70" s="22"/>
      <c r="J70" s="22"/>
      <c r="K70" s="22"/>
      <c r="L70" s="22"/>
      <c r="M70" s="22"/>
      <c r="N70" s="22"/>
      <c r="O70" s="22"/>
      <c r="P70" s="22"/>
      <c r="Q70" s="22"/>
      <c r="R70" s="22"/>
      <c r="S70" s="22"/>
      <c r="T70" s="22"/>
    </row>
    <row r="71" spans="1:20" s="26" customFormat="1" x14ac:dyDescent="0.3">
      <c r="A71" s="22"/>
      <c r="B71" s="22"/>
      <c r="C71" s="22"/>
      <c r="D71" s="22"/>
      <c r="E71" s="22"/>
      <c r="F71" s="22"/>
      <c r="G71" s="22"/>
      <c r="H71" s="22"/>
      <c r="I71" s="22"/>
      <c r="J71" s="22"/>
      <c r="K71" s="22"/>
      <c r="L71" s="22"/>
      <c r="M71" s="22"/>
      <c r="N71" s="22"/>
      <c r="O71" s="22"/>
      <c r="P71" s="22"/>
      <c r="Q71" s="22"/>
      <c r="R71" s="22"/>
      <c r="S71" s="22"/>
      <c r="T71" s="22"/>
    </row>
    <row r="72" spans="1:20" s="26" customFormat="1" x14ac:dyDescent="0.3">
      <c r="A72" s="22"/>
      <c r="B72" s="22"/>
      <c r="C72" s="22"/>
      <c r="D72" s="22"/>
      <c r="E72" s="22"/>
      <c r="F72" s="22"/>
      <c r="G72" s="22"/>
      <c r="H72" s="22"/>
      <c r="I72" s="22"/>
      <c r="J72" s="22"/>
      <c r="K72" s="22"/>
      <c r="L72" s="22"/>
      <c r="M72" s="22"/>
      <c r="N72" s="22"/>
      <c r="O72" s="22"/>
      <c r="P72" s="22"/>
      <c r="Q72" s="22"/>
      <c r="R72" s="22"/>
      <c r="S72" s="22"/>
      <c r="T72" s="22"/>
    </row>
    <row r="73" spans="1:20" s="26" customFormat="1" x14ac:dyDescent="0.3">
      <c r="A73" s="22"/>
      <c r="B73" s="22"/>
      <c r="C73" s="22"/>
      <c r="D73" s="22"/>
      <c r="E73" s="22"/>
      <c r="F73" s="22"/>
      <c r="G73" s="22"/>
      <c r="H73" s="22"/>
      <c r="I73" s="22"/>
      <c r="J73" s="22"/>
      <c r="K73" s="22"/>
      <c r="L73" s="22"/>
      <c r="M73" s="22"/>
      <c r="N73" s="22"/>
      <c r="O73" s="22"/>
      <c r="P73" s="22"/>
      <c r="Q73" s="22"/>
      <c r="R73" s="22"/>
      <c r="S73" s="22"/>
      <c r="T73" s="22"/>
    </row>
    <row r="74" spans="1:20" s="26" customFormat="1" x14ac:dyDescent="0.3">
      <c r="A74" s="22"/>
      <c r="B74" s="22"/>
      <c r="C74" s="22"/>
      <c r="D74" s="22"/>
      <c r="E74" s="22"/>
      <c r="F74" s="22"/>
      <c r="G74" s="22"/>
      <c r="H74" s="22"/>
      <c r="I74" s="22"/>
      <c r="J74" s="22"/>
      <c r="K74" s="22"/>
      <c r="L74" s="22"/>
      <c r="M74" s="22"/>
      <c r="N74" s="22"/>
      <c r="O74" s="22"/>
      <c r="P74" s="22"/>
      <c r="Q74" s="22"/>
      <c r="R74" s="22"/>
      <c r="S74" s="22"/>
      <c r="T74" s="22"/>
    </row>
    <row r="75" spans="1:20" s="26" customFormat="1" x14ac:dyDescent="0.3">
      <c r="A75" s="22"/>
      <c r="B75" s="22"/>
      <c r="C75" s="22"/>
      <c r="D75" s="22"/>
      <c r="E75" s="22"/>
      <c r="F75" s="22"/>
      <c r="G75" s="22"/>
      <c r="H75" s="22"/>
      <c r="I75" s="22"/>
      <c r="J75" s="22"/>
      <c r="K75" s="22"/>
      <c r="L75" s="22"/>
      <c r="M75" s="22"/>
      <c r="N75" s="22"/>
      <c r="O75" s="22"/>
      <c r="P75" s="22"/>
      <c r="Q75" s="22"/>
      <c r="R75" s="22"/>
      <c r="S75" s="22"/>
      <c r="T75" s="22"/>
    </row>
    <row r="76" spans="1:20" s="26" customFormat="1" x14ac:dyDescent="0.3">
      <c r="A76" s="22"/>
      <c r="B76" s="22"/>
      <c r="C76" s="22"/>
      <c r="D76" s="22"/>
      <c r="E76" s="22"/>
      <c r="F76" s="22"/>
      <c r="G76" s="22"/>
      <c r="H76" s="22"/>
      <c r="I76" s="22"/>
      <c r="J76" s="22"/>
      <c r="K76" s="22"/>
      <c r="L76" s="22"/>
      <c r="M76" s="22"/>
      <c r="N76" s="22"/>
      <c r="O76" s="22"/>
      <c r="P76" s="22"/>
      <c r="Q76" s="22"/>
      <c r="R76" s="22"/>
      <c r="S76" s="22"/>
      <c r="T76" s="22"/>
    </row>
    <row r="77" spans="1:20" s="26" customFormat="1" x14ac:dyDescent="0.3">
      <c r="A77" s="22"/>
      <c r="B77" s="22"/>
      <c r="C77" s="22"/>
      <c r="D77" s="22"/>
      <c r="E77" s="22"/>
      <c r="F77" s="22"/>
      <c r="G77" s="22"/>
      <c r="H77" s="22"/>
      <c r="I77" s="22"/>
      <c r="J77" s="22"/>
      <c r="K77" s="22"/>
      <c r="L77" s="22"/>
      <c r="M77" s="22"/>
      <c r="N77" s="22"/>
      <c r="O77" s="22"/>
      <c r="P77" s="22"/>
      <c r="Q77" s="22"/>
      <c r="R77" s="22"/>
      <c r="S77" s="22"/>
      <c r="T77" s="22"/>
    </row>
    <row r="78" spans="1:20" s="26" customFormat="1" x14ac:dyDescent="0.3">
      <c r="A78" s="22"/>
      <c r="B78" s="22"/>
      <c r="C78" s="22"/>
      <c r="D78" s="22"/>
      <c r="E78" s="22"/>
      <c r="F78" s="22"/>
      <c r="G78" s="22"/>
      <c r="H78" s="22"/>
      <c r="I78" s="22"/>
      <c r="J78" s="22"/>
      <c r="K78" s="22"/>
      <c r="L78" s="22"/>
      <c r="M78" s="22"/>
      <c r="N78" s="22"/>
      <c r="O78" s="22"/>
      <c r="P78" s="22"/>
      <c r="Q78" s="22"/>
      <c r="R78" s="22"/>
      <c r="S78" s="22"/>
      <c r="T78" s="22"/>
    </row>
    <row r="79" spans="1:20" s="28" customFormat="1" x14ac:dyDescent="0.3">
      <c r="A79" s="22"/>
      <c r="B79" s="22"/>
      <c r="C79" s="22"/>
      <c r="D79" s="22"/>
      <c r="E79" s="22"/>
      <c r="F79" s="22"/>
      <c r="G79" s="22"/>
      <c r="H79" s="22"/>
      <c r="I79" s="22"/>
      <c r="J79" s="22"/>
      <c r="K79" s="22"/>
      <c r="L79" s="22"/>
      <c r="M79" s="22"/>
      <c r="N79" s="22"/>
      <c r="O79" s="22"/>
      <c r="P79" s="22"/>
      <c r="Q79" s="22"/>
      <c r="R79" s="22"/>
      <c r="S79" s="22"/>
      <c r="T79" s="22"/>
    </row>
    <row r="83" spans="1:20" s="28" customFormat="1" x14ac:dyDescent="0.3">
      <c r="A83" s="22"/>
      <c r="B83" s="22"/>
      <c r="C83" s="22"/>
      <c r="D83" s="22"/>
      <c r="E83" s="22"/>
      <c r="F83" s="22"/>
      <c r="G83" s="22"/>
      <c r="H83" s="22"/>
      <c r="I83" s="22"/>
      <c r="J83" s="22"/>
      <c r="K83" s="22"/>
      <c r="L83" s="22"/>
      <c r="M83" s="22"/>
      <c r="N83" s="22"/>
      <c r="O83" s="22"/>
      <c r="P83" s="22"/>
      <c r="Q83" s="22"/>
      <c r="R83" s="22"/>
      <c r="S83" s="22"/>
      <c r="T83" s="22"/>
    </row>
    <row r="84" spans="1:20" s="28" customFormat="1" x14ac:dyDescent="0.3">
      <c r="A84" s="22"/>
      <c r="B84" s="22"/>
      <c r="C84" s="22"/>
      <c r="D84" s="22"/>
      <c r="E84" s="22"/>
      <c r="F84" s="22"/>
      <c r="G84" s="22"/>
      <c r="H84" s="22"/>
      <c r="I84" s="22"/>
      <c r="J84" s="22"/>
      <c r="K84" s="22"/>
      <c r="L84" s="22"/>
      <c r="M84" s="22"/>
      <c r="N84" s="22"/>
      <c r="O84" s="22"/>
      <c r="P84" s="22"/>
      <c r="Q84" s="22"/>
      <c r="R84" s="22"/>
      <c r="S84" s="22"/>
      <c r="T84" s="22"/>
    </row>
    <row r="85" spans="1:20" s="28" customFormat="1" x14ac:dyDescent="0.3">
      <c r="A85" s="22"/>
      <c r="B85" s="22"/>
      <c r="C85" s="22"/>
      <c r="D85" s="22"/>
      <c r="E85" s="22"/>
      <c r="F85" s="22"/>
      <c r="G85" s="22"/>
      <c r="H85" s="22"/>
      <c r="I85" s="22"/>
      <c r="J85" s="22"/>
      <c r="K85" s="22"/>
      <c r="L85" s="22"/>
      <c r="M85" s="22"/>
      <c r="N85" s="22"/>
      <c r="O85" s="22"/>
      <c r="P85" s="22"/>
      <c r="Q85" s="22"/>
      <c r="R85" s="22"/>
      <c r="S85" s="22"/>
      <c r="T85" s="22"/>
    </row>
    <row r="86" spans="1:20" s="28" customFormat="1" x14ac:dyDescent="0.3">
      <c r="A86" s="22"/>
      <c r="B86" s="22"/>
      <c r="C86" s="22"/>
      <c r="D86" s="22"/>
      <c r="E86" s="22"/>
      <c r="F86" s="22"/>
      <c r="G86" s="22"/>
      <c r="H86" s="22"/>
      <c r="I86" s="22"/>
      <c r="J86" s="22"/>
      <c r="K86" s="22"/>
      <c r="L86" s="22"/>
      <c r="M86" s="22"/>
      <c r="N86" s="22"/>
      <c r="O86" s="22"/>
      <c r="P86" s="22"/>
      <c r="Q86" s="22"/>
      <c r="R86" s="22"/>
      <c r="S86" s="22"/>
      <c r="T86" s="22"/>
    </row>
    <row r="87" spans="1:20" s="28" customFormat="1" x14ac:dyDescent="0.3">
      <c r="A87" s="22"/>
      <c r="B87" s="22"/>
      <c r="C87" s="22"/>
      <c r="D87" s="22"/>
      <c r="E87" s="22"/>
      <c r="F87" s="22"/>
      <c r="G87" s="22"/>
      <c r="H87" s="22"/>
      <c r="I87" s="22"/>
      <c r="J87" s="22"/>
      <c r="K87" s="22"/>
      <c r="L87" s="22"/>
      <c r="M87" s="22"/>
      <c r="N87" s="22"/>
      <c r="O87" s="22"/>
      <c r="P87" s="22"/>
      <c r="Q87" s="22"/>
      <c r="R87" s="22"/>
      <c r="S87" s="22"/>
      <c r="T87" s="22"/>
    </row>
    <row r="88" spans="1:20" s="28" customFormat="1" x14ac:dyDescent="0.3">
      <c r="A88" s="22"/>
      <c r="B88" s="22"/>
      <c r="C88" s="22"/>
      <c r="D88" s="22"/>
      <c r="E88" s="22"/>
      <c r="F88" s="22"/>
      <c r="G88" s="22"/>
      <c r="H88" s="22"/>
      <c r="I88" s="22"/>
      <c r="J88" s="22"/>
      <c r="K88" s="22"/>
      <c r="L88" s="22"/>
      <c r="M88" s="22"/>
      <c r="N88" s="22"/>
      <c r="O88" s="22"/>
      <c r="P88" s="22"/>
      <c r="Q88" s="22"/>
      <c r="R88" s="22"/>
      <c r="S88" s="22"/>
      <c r="T88" s="22"/>
    </row>
  </sheetData>
  <mergeCells count="1">
    <mergeCell ref="A1:F1"/>
  </mergeCells>
  <printOptions horizontalCentered="1"/>
  <pageMargins left="0.5" right="0.5" top="0.75" bottom="0.75" header="0.3" footer="0.3"/>
  <pageSetup scale="68" orientation="portrait" r:id="rId1"/>
  <headerFooter alignWithMargins="0">
    <oddHeader xml:space="preserve">&amp;L&amp;10September, 2013&amp;C
</oddHeader>
    <oddFooter>&amp;L&amp;9a/ County population as estimated by Department of Finance, Jan 1, 2013.
b/ Includes uninsured and households below 200% of federal poverty level.
c/ Seriously mentally ill adults or seriously emotionally disturbed children.</oddFooter>
  </headerFooter>
  <rowBreaks count="1" manualBreakCount="1">
    <brk id="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94"/>
  <sheetViews>
    <sheetView tabSelected="1" zoomScale="80" zoomScaleNormal="80" zoomScaleSheetLayoutView="85" zoomScalePageLayoutView="120" workbookViewId="0">
      <selection activeCell="K10" sqref="K10"/>
    </sheetView>
  </sheetViews>
  <sheetFormatPr defaultColWidth="0" defaultRowHeight="15" zeroHeight="1" x14ac:dyDescent="0.25"/>
  <cols>
    <col min="1" max="1" width="14.453125" style="470" bestFit="1" customWidth="1"/>
    <col min="2" max="2" width="9.7265625" style="470" hidden="1" customWidth="1"/>
    <col min="3" max="3" width="9.26953125" style="470" hidden="1" customWidth="1"/>
    <col min="4" max="4" width="9.7265625" style="470" hidden="1" customWidth="1"/>
    <col min="5" max="5" width="9" style="470" hidden="1" customWidth="1"/>
    <col min="6" max="6" width="8.7265625" style="470" hidden="1" customWidth="1"/>
    <col min="7" max="7" width="8.453125" style="470" hidden="1" customWidth="1"/>
    <col min="8" max="8" width="9.08984375" style="470" hidden="1" customWidth="1"/>
    <col min="9" max="10" width="9.7265625" style="470" hidden="1" customWidth="1"/>
    <col min="11" max="11" width="13.26953125" style="470" bestFit="1" customWidth="1"/>
    <col min="12" max="12" width="11.7265625" style="470" bestFit="1" customWidth="1"/>
    <col min="13" max="13" width="15.453125" style="565" bestFit="1" customWidth="1"/>
    <col min="14" max="15" width="10.7265625" style="470" hidden="1" customWidth="1"/>
    <col min="16" max="16" width="14" style="470" hidden="1" customWidth="1"/>
    <col min="17" max="17" width="17.453125" style="471" bestFit="1" customWidth="1"/>
    <col min="18" max="18" width="18.26953125" style="471" bestFit="1" customWidth="1"/>
    <col min="19" max="19" width="21" style="470" bestFit="1" customWidth="1"/>
    <col min="20" max="20" width="30.453125" style="471" hidden="1" customWidth="1"/>
    <col min="21" max="22" width="27.26953125" style="472" hidden="1" customWidth="1"/>
    <col min="23" max="23" width="27.26953125" style="566" hidden="1" customWidth="1"/>
    <col min="24" max="25" width="27.26953125" style="472" hidden="1" customWidth="1"/>
    <col min="26" max="16384" width="27.26953125" style="470" hidden="1"/>
  </cols>
  <sheetData>
    <row r="1" spans="1:56" ht="15.6" thickBot="1" x14ac:dyDescent="0.3">
      <c r="A1" s="469" t="s">
        <v>891</v>
      </c>
      <c r="B1" s="401"/>
      <c r="C1" s="401"/>
      <c r="D1" s="401"/>
      <c r="E1" s="401"/>
      <c r="F1" s="401"/>
      <c r="G1" s="401"/>
      <c r="H1" s="401"/>
      <c r="I1" s="401"/>
      <c r="J1" s="401"/>
      <c r="K1" s="401"/>
      <c r="L1" s="401"/>
      <c r="M1" s="402"/>
      <c r="N1" s="401"/>
      <c r="O1" s="401"/>
      <c r="P1" s="401"/>
      <c r="Q1" s="403"/>
      <c r="R1" s="403"/>
      <c r="S1" s="401"/>
      <c r="T1" s="403"/>
      <c r="U1" s="404"/>
      <c r="V1" s="404"/>
      <c r="W1" s="405"/>
      <c r="X1" s="404"/>
      <c r="Y1" s="404"/>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row>
    <row r="2" spans="1:56" s="567" customFormat="1" ht="16.5" customHeight="1" thickBot="1" x14ac:dyDescent="0.35">
      <c r="A2" s="406"/>
      <c r="B2" s="406"/>
      <c r="C2" s="406"/>
      <c r="D2" s="406"/>
      <c r="E2" s="406"/>
      <c r="F2" s="406"/>
      <c r="G2" s="406"/>
      <c r="H2" s="406"/>
      <c r="I2" s="406"/>
      <c r="J2" s="406"/>
      <c r="K2" s="537" t="s">
        <v>884</v>
      </c>
      <c r="L2" s="537"/>
      <c r="M2" s="537"/>
      <c r="N2" s="537"/>
      <c r="O2" s="537"/>
      <c r="P2" s="537"/>
      <c r="Q2" s="537"/>
      <c r="R2" s="537"/>
      <c r="S2" s="53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8"/>
      <c r="AU2" s="409"/>
      <c r="AV2" s="409"/>
      <c r="AW2" s="409"/>
      <c r="AX2" s="409"/>
      <c r="AY2" s="409"/>
      <c r="AZ2" s="409"/>
      <c r="BA2" s="409"/>
      <c r="BB2" s="409"/>
      <c r="BC2" s="409"/>
      <c r="BD2" s="409"/>
    </row>
    <row r="3" spans="1:56" ht="79.5" customHeight="1" x14ac:dyDescent="0.3">
      <c r="A3" s="473" t="s">
        <v>554</v>
      </c>
      <c r="B3" s="474" t="s">
        <v>802</v>
      </c>
      <c r="C3" s="474" t="s">
        <v>881</v>
      </c>
      <c r="D3" s="474" t="s">
        <v>873</v>
      </c>
      <c r="E3" s="474" t="s">
        <v>874</v>
      </c>
      <c r="F3" s="474" t="s">
        <v>63</v>
      </c>
      <c r="G3" s="474" t="s">
        <v>61</v>
      </c>
      <c r="H3" s="474" t="s">
        <v>62</v>
      </c>
      <c r="I3" s="474" t="s">
        <v>809</v>
      </c>
      <c r="J3" s="474" t="s">
        <v>57</v>
      </c>
      <c r="K3" s="474" t="s">
        <v>810</v>
      </c>
      <c r="L3" s="474" t="s">
        <v>885</v>
      </c>
      <c r="M3" s="474" t="s">
        <v>886</v>
      </c>
      <c r="N3" s="474" t="s">
        <v>67</v>
      </c>
      <c r="O3" s="474" t="s">
        <v>66</v>
      </c>
      <c r="P3" s="474" t="s">
        <v>699</v>
      </c>
      <c r="Q3" s="474" t="s">
        <v>692</v>
      </c>
      <c r="R3" s="474" t="s">
        <v>887</v>
      </c>
      <c r="S3" s="474" t="s">
        <v>888</v>
      </c>
      <c r="T3" s="410"/>
      <c r="U3" s="475" t="s">
        <v>698</v>
      </c>
      <c r="V3" s="475" t="s">
        <v>697</v>
      </c>
      <c r="W3" s="475" t="s">
        <v>552</v>
      </c>
      <c r="X3" s="475" t="s">
        <v>555</v>
      </c>
      <c r="Y3" s="475" t="s">
        <v>556</v>
      </c>
      <c r="Z3" s="411"/>
      <c r="AA3" s="475" t="s">
        <v>815</v>
      </c>
      <c r="AB3" s="476" t="s">
        <v>815</v>
      </c>
      <c r="AC3" s="476" t="s">
        <v>816</v>
      </c>
      <c r="AD3" s="476" t="s">
        <v>829</v>
      </c>
      <c r="AE3" s="476" t="s">
        <v>845</v>
      </c>
      <c r="AF3" s="476" t="s">
        <v>830</v>
      </c>
      <c r="AG3" s="476" t="s">
        <v>831</v>
      </c>
      <c r="AH3" s="476" t="s">
        <v>846</v>
      </c>
      <c r="AI3" s="476" t="s">
        <v>832</v>
      </c>
      <c r="AJ3" s="476" t="s">
        <v>833</v>
      </c>
      <c r="AK3" s="476" t="s">
        <v>847</v>
      </c>
      <c r="AL3" s="476" t="s">
        <v>834</v>
      </c>
      <c r="AM3" s="476" t="s">
        <v>835</v>
      </c>
      <c r="AN3" s="476" t="s">
        <v>848</v>
      </c>
      <c r="AO3" s="476" t="s">
        <v>836</v>
      </c>
      <c r="AP3" s="476" t="s">
        <v>837</v>
      </c>
      <c r="AQ3" s="476" t="s">
        <v>849</v>
      </c>
      <c r="AR3" s="476" t="s">
        <v>838</v>
      </c>
      <c r="AS3" s="476" t="s">
        <v>817</v>
      </c>
      <c r="AT3" s="477" t="s">
        <v>852</v>
      </c>
      <c r="AU3" s="478" t="s">
        <v>818</v>
      </c>
      <c r="AV3" s="412"/>
      <c r="AW3" s="568" t="s">
        <v>819</v>
      </c>
      <c r="AX3" s="568" t="s">
        <v>816</v>
      </c>
      <c r="AY3" s="401"/>
      <c r="AZ3" s="412"/>
      <c r="BA3" s="412"/>
      <c r="BB3" s="568" t="s">
        <v>869</v>
      </c>
      <c r="BC3" s="568" t="s">
        <v>867</v>
      </c>
      <c r="BD3" s="568" t="s">
        <v>866</v>
      </c>
    </row>
    <row r="4" spans="1:56" s="567" customFormat="1" hidden="1" x14ac:dyDescent="0.25">
      <c r="A4" s="479" t="s">
        <v>60</v>
      </c>
      <c r="B4" s="414"/>
      <c r="C4" s="480">
        <v>0.5</v>
      </c>
      <c r="D4" s="480">
        <v>0.3</v>
      </c>
      <c r="E4" s="480">
        <f>1-C4-D4</f>
        <v>0.2</v>
      </c>
      <c r="F4" s="414"/>
      <c r="G4" s="480">
        <v>0.4</v>
      </c>
      <c r="H4" s="414"/>
      <c r="I4" s="414"/>
      <c r="J4" s="480">
        <v>0.2</v>
      </c>
      <c r="K4" s="414"/>
      <c r="L4" s="415"/>
      <c r="M4" s="413"/>
      <c r="N4" s="413"/>
      <c r="O4" s="413"/>
      <c r="P4" s="413"/>
      <c r="Q4" s="415"/>
      <c r="R4" s="415"/>
      <c r="S4" s="413"/>
      <c r="T4" s="416"/>
      <c r="U4" s="417"/>
      <c r="V4" s="417"/>
      <c r="W4" s="418"/>
      <c r="X4" s="419"/>
      <c r="Y4" s="420"/>
      <c r="Z4" s="409"/>
      <c r="AA4" s="409"/>
      <c r="AB4" s="409"/>
      <c r="AC4" s="409"/>
      <c r="AD4" s="409"/>
      <c r="AE4" s="409"/>
      <c r="AF4" s="409"/>
      <c r="AG4" s="409"/>
      <c r="AH4" s="409"/>
      <c r="AI4" s="409"/>
      <c r="AJ4" s="409"/>
      <c r="AK4" s="409"/>
      <c r="AL4" s="409"/>
      <c r="AM4" s="409"/>
      <c r="AN4" s="409"/>
      <c r="AO4" s="409"/>
      <c r="AP4" s="409"/>
      <c r="AQ4" s="409"/>
      <c r="AR4" s="409"/>
      <c r="AS4" s="409"/>
      <c r="AT4" s="421"/>
      <c r="AU4" s="409"/>
      <c r="AV4" s="409"/>
      <c r="AW4" s="409"/>
      <c r="AX4" s="409"/>
      <c r="AY4" s="409"/>
      <c r="AZ4" s="409"/>
      <c r="BA4" s="409"/>
      <c r="BB4" s="409"/>
      <c r="BC4" s="409"/>
      <c r="BD4" s="409"/>
    </row>
    <row r="5" spans="1:56" s="567" customFormat="1" hidden="1" x14ac:dyDescent="0.25">
      <c r="A5" s="413"/>
      <c r="B5" s="484">
        <v>1</v>
      </c>
      <c r="C5" s="485">
        <v>2</v>
      </c>
      <c r="D5" s="484">
        <v>3</v>
      </c>
      <c r="E5" s="484">
        <v>4</v>
      </c>
      <c r="F5" s="484">
        <v>5</v>
      </c>
      <c r="G5" s="484">
        <v>6</v>
      </c>
      <c r="H5" s="484">
        <v>7</v>
      </c>
      <c r="I5" s="484">
        <v>8</v>
      </c>
      <c r="J5" s="484">
        <v>9</v>
      </c>
      <c r="K5" s="484">
        <v>10</v>
      </c>
      <c r="L5" s="481">
        <v>11</v>
      </c>
      <c r="M5" s="479">
        <v>12</v>
      </c>
      <c r="N5" s="479">
        <v>13</v>
      </c>
      <c r="O5" s="479">
        <v>14</v>
      </c>
      <c r="P5" s="479">
        <v>13</v>
      </c>
      <c r="Q5" s="481">
        <v>13</v>
      </c>
      <c r="R5" s="481">
        <v>14</v>
      </c>
      <c r="S5" s="413"/>
      <c r="T5" s="416"/>
      <c r="U5" s="417"/>
      <c r="V5" s="417"/>
      <c r="W5" s="418"/>
      <c r="X5" s="419"/>
      <c r="Y5" s="420"/>
      <c r="Z5" s="409"/>
      <c r="AA5" s="409"/>
      <c r="AB5" s="409"/>
      <c r="AC5" s="409"/>
      <c r="AD5" s="409"/>
      <c r="AE5" s="409"/>
      <c r="AF5" s="409"/>
      <c r="AG5" s="409"/>
      <c r="AH5" s="409"/>
      <c r="AI5" s="409"/>
      <c r="AJ5" s="409"/>
      <c r="AK5" s="409"/>
      <c r="AL5" s="409"/>
      <c r="AM5" s="409"/>
      <c r="AN5" s="409"/>
      <c r="AO5" s="409"/>
      <c r="AP5" s="409"/>
      <c r="AQ5" s="409"/>
      <c r="AR5" s="409"/>
      <c r="AS5" s="409"/>
      <c r="AT5" s="421"/>
      <c r="AU5" s="409"/>
      <c r="AV5" s="409"/>
      <c r="AW5" s="409"/>
      <c r="AX5" s="409"/>
      <c r="AY5" s="409"/>
      <c r="AZ5" s="409"/>
      <c r="BA5" s="409"/>
      <c r="BB5" s="409"/>
      <c r="BC5" s="409"/>
      <c r="BD5" s="409"/>
    </row>
    <row r="6" spans="1:56" s="567" customFormat="1" hidden="1" x14ac:dyDescent="0.25">
      <c r="A6" s="413"/>
      <c r="B6" s="422"/>
      <c r="C6" s="423"/>
      <c r="D6" s="422"/>
      <c r="E6" s="422"/>
      <c r="F6" s="422"/>
      <c r="G6" s="422"/>
      <c r="H6" s="422"/>
      <c r="I6" s="422"/>
      <c r="J6" s="422"/>
      <c r="K6" s="422"/>
      <c r="L6" s="415"/>
      <c r="M6" s="413"/>
      <c r="N6" s="413"/>
      <c r="O6" s="413"/>
      <c r="P6" s="413"/>
      <c r="Q6" s="415"/>
      <c r="R6" s="415"/>
      <c r="S6" s="486" t="s">
        <v>820</v>
      </c>
      <c r="T6" s="425"/>
      <c r="U6" s="424"/>
      <c r="V6" s="424"/>
      <c r="W6" s="424"/>
      <c r="X6" s="424"/>
      <c r="Y6" s="424"/>
      <c r="Z6" s="424"/>
      <c r="AA6" s="486" t="s">
        <v>821</v>
      </c>
      <c r="AB6" s="424"/>
      <c r="AC6" s="486" t="s">
        <v>822</v>
      </c>
      <c r="AD6" s="486" t="s">
        <v>823</v>
      </c>
      <c r="AE6" s="486" t="s">
        <v>824</v>
      </c>
      <c r="AF6" s="486" t="s">
        <v>826</v>
      </c>
      <c r="AG6" s="486" t="s">
        <v>827</v>
      </c>
      <c r="AH6" s="486" t="s">
        <v>828</v>
      </c>
      <c r="AI6" s="486" t="s">
        <v>839</v>
      </c>
      <c r="AJ6" s="486" t="s">
        <v>840</v>
      </c>
      <c r="AK6" s="486" t="s">
        <v>841</v>
      </c>
      <c r="AL6" s="486" t="s">
        <v>842</v>
      </c>
      <c r="AM6" s="486" t="s">
        <v>843</v>
      </c>
      <c r="AN6" s="486" t="s">
        <v>844</v>
      </c>
      <c r="AO6" s="486" t="s">
        <v>850</v>
      </c>
      <c r="AP6" s="486" t="s">
        <v>851</v>
      </c>
      <c r="AQ6" s="486" t="s">
        <v>852</v>
      </c>
      <c r="AR6" s="486" t="s">
        <v>853</v>
      </c>
      <c r="AS6" s="486" t="s">
        <v>854</v>
      </c>
      <c r="AT6" s="426"/>
      <c r="AU6" s="425"/>
      <c r="AV6" s="424"/>
      <c r="AW6" s="424"/>
      <c r="AX6" s="424"/>
      <c r="AY6" s="424"/>
      <c r="AZ6" s="424"/>
      <c r="BA6" s="424"/>
      <c r="BB6" s="486" t="s">
        <v>822</v>
      </c>
      <c r="BC6" s="486" t="s">
        <v>823</v>
      </c>
      <c r="BD6" s="486" t="s">
        <v>824</v>
      </c>
    </row>
    <row r="7" spans="1:56" s="567" customFormat="1" hidden="1" x14ac:dyDescent="0.25">
      <c r="A7" s="413"/>
      <c r="B7" s="422"/>
      <c r="C7" s="423"/>
      <c r="D7" s="422"/>
      <c r="E7" s="422"/>
      <c r="F7" s="422"/>
      <c r="G7" s="422"/>
      <c r="H7" s="422"/>
      <c r="I7" s="422"/>
      <c r="J7" s="422"/>
      <c r="K7" s="422"/>
      <c r="L7" s="415"/>
      <c r="M7" s="413"/>
      <c r="N7" s="413"/>
      <c r="O7" s="413"/>
      <c r="P7" s="413"/>
      <c r="Q7" s="415"/>
      <c r="R7" s="415"/>
      <c r="S7" s="424"/>
      <c r="T7" s="425"/>
      <c r="U7" s="424"/>
      <c r="V7" s="424"/>
      <c r="W7" s="424"/>
      <c r="X7" s="424"/>
      <c r="Y7" s="424"/>
      <c r="Z7" s="424"/>
      <c r="AA7" s="424"/>
      <c r="AB7" s="424"/>
      <c r="AC7" s="486" t="s">
        <v>825</v>
      </c>
      <c r="AD7" s="424"/>
      <c r="AE7" s="486" t="s">
        <v>861</v>
      </c>
      <c r="AF7" s="486" t="s">
        <v>856</v>
      </c>
      <c r="AG7" s="424"/>
      <c r="AH7" s="486" t="s">
        <v>862</v>
      </c>
      <c r="AI7" s="486" t="s">
        <v>857</v>
      </c>
      <c r="AJ7" s="424"/>
      <c r="AK7" s="486" t="s">
        <v>863</v>
      </c>
      <c r="AL7" s="486" t="s">
        <v>858</v>
      </c>
      <c r="AM7" s="424"/>
      <c r="AN7" s="486" t="s">
        <v>864</v>
      </c>
      <c r="AO7" s="486" t="s">
        <v>859</v>
      </c>
      <c r="AP7" s="424"/>
      <c r="AQ7" s="486" t="s">
        <v>865</v>
      </c>
      <c r="AR7" s="486" t="s">
        <v>860</v>
      </c>
      <c r="AS7" s="486" t="s">
        <v>855</v>
      </c>
      <c r="AT7" s="426"/>
      <c r="AU7" s="425"/>
      <c r="AV7" s="424"/>
      <c r="AW7" s="424"/>
      <c r="AX7" s="424"/>
      <c r="AY7" s="424"/>
      <c r="AZ7" s="424"/>
      <c r="BA7" s="424"/>
      <c r="BB7" s="424"/>
      <c r="BC7" s="424"/>
      <c r="BD7" s="486" t="s">
        <v>868</v>
      </c>
    </row>
    <row r="8" spans="1:56" s="567" customFormat="1" x14ac:dyDescent="0.25">
      <c r="A8" s="424"/>
      <c r="B8" s="422"/>
      <c r="C8" s="423"/>
      <c r="D8" s="422"/>
      <c r="E8" s="422"/>
      <c r="F8" s="422"/>
      <c r="G8" s="422"/>
      <c r="H8" s="422"/>
      <c r="I8" s="422"/>
      <c r="J8" s="422"/>
      <c r="K8" s="484" t="s">
        <v>820</v>
      </c>
      <c r="L8" s="487" t="s">
        <v>821</v>
      </c>
      <c r="M8" s="486" t="s">
        <v>822</v>
      </c>
      <c r="N8" s="424"/>
      <c r="O8" s="424"/>
      <c r="P8" s="424"/>
      <c r="Q8" s="487" t="s">
        <v>823</v>
      </c>
      <c r="R8" s="487" t="s">
        <v>824</v>
      </c>
      <c r="S8" s="486" t="s">
        <v>871</v>
      </c>
      <c r="T8" s="428"/>
      <c r="U8" s="429"/>
      <c r="V8" s="429"/>
      <c r="W8" s="430"/>
      <c r="X8" s="428"/>
      <c r="Y8" s="429"/>
      <c r="Z8" s="430"/>
      <c r="AA8" s="488" t="s">
        <v>826</v>
      </c>
      <c r="AB8" s="431"/>
      <c r="AC8" s="431"/>
      <c r="AD8" s="424"/>
      <c r="AE8" s="424"/>
      <c r="AF8" s="424"/>
      <c r="AG8" s="424"/>
      <c r="AH8" s="424"/>
      <c r="AI8" s="424"/>
      <c r="AJ8" s="424"/>
      <c r="AK8" s="424"/>
      <c r="AL8" s="424"/>
      <c r="AM8" s="424"/>
      <c r="AN8" s="424"/>
      <c r="AO8" s="424"/>
      <c r="AP8" s="424"/>
      <c r="AQ8" s="431"/>
      <c r="AR8" s="431"/>
      <c r="AS8" s="431"/>
      <c r="AT8" s="432"/>
      <c r="AU8" s="425"/>
      <c r="AV8" s="424"/>
      <c r="AW8" s="424"/>
      <c r="AX8" s="424"/>
      <c r="AY8" s="430"/>
      <c r="AZ8" s="430"/>
      <c r="BA8" s="430"/>
      <c r="BB8" s="430"/>
      <c r="BC8" s="430"/>
      <c r="BD8" s="430"/>
    </row>
    <row r="9" spans="1:56" s="567" customFormat="1" x14ac:dyDescent="0.25">
      <c r="A9" s="424"/>
      <c r="B9" s="422"/>
      <c r="C9" s="423"/>
      <c r="D9" s="422"/>
      <c r="E9" s="422"/>
      <c r="F9" s="422"/>
      <c r="G9" s="422"/>
      <c r="H9" s="422"/>
      <c r="I9" s="422"/>
      <c r="J9" s="422"/>
      <c r="K9" s="422"/>
      <c r="L9" s="487" t="s">
        <v>870</v>
      </c>
      <c r="M9" s="487" t="s">
        <v>894</v>
      </c>
      <c r="N9" s="424"/>
      <c r="O9" s="424"/>
      <c r="P9" s="424"/>
      <c r="Q9" s="427"/>
      <c r="R9" s="487" t="s">
        <v>868</v>
      </c>
      <c r="S9" s="486" t="s">
        <v>872</v>
      </c>
      <c r="T9" s="428"/>
      <c r="U9" s="429"/>
      <c r="V9" s="429"/>
      <c r="W9" s="430"/>
      <c r="X9" s="428"/>
      <c r="Y9" s="429"/>
      <c r="Z9" s="430"/>
      <c r="AA9" s="488" t="s">
        <v>872</v>
      </c>
      <c r="AB9" s="431"/>
      <c r="AC9" s="431"/>
      <c r="AD9" s="424"/>
      <c r="AE9" s="424"/>
      <c r="AF9" s="424"/>
      <c r="AG9" s="424"/>
      <c r="AH9" s="424"/>
      <c r="AI9" s="424"/>
      <c r="AJ9" s="424"/>
      <c r="AK9" s="424"/>
      <c r="AL9" s="424"/>
      <c r="AM9" s="424"/>
      <c r="AN9" s="424"/>
      <c r="AO9" s="424"/>
      <c r="AP9" s="424"/>
      <c r="AQ9" s="431"/>
      <c r="AR9" s="431"/>
      <c r="AS9" s="431"/>
      <c r="AT9" s="432"/>
      <c r="AU9" s="425"/>
      <c r="AV9" s="424"/>
      <c r="AW9" s="424"/>
      <c r="AX9" s="424"/>
      <c r="AY9" s="430"/>
      <c r="AZ9" s="430"/>
      <c r="BA9" s="430"/>
      <c r="BB9" s="430"/>
      <c r="BC9" s="430"/>
      <c r="BD9" s="430"/>
    </row>
    <row r="10" spans="1:56" ht="15.6" x14ac:dyDescent="0.25">
      <c r="A10" s="479" t="s">
        <v>0</v>
      </c>
      <c r="B10" s="489">
        <f>'[1]State Population'!C5</f>
        <v>1641869</v>
      </c>
      <c r="C10" s="490">
        <f>B10/$B$69</f>
        <v>4.1961311650672475E-2</v>
      </c>
      <c r="D10" s="491">
        <f>'[1]Poverty-Uninsured Population'!E3</f>
        <v>2.9145593951472745E-2</v>
      </c>
      <c r="E10" s="490">
        <f>[1]Prevalence!J3</f>
        <v>3.0441229781598453E-2</v>
      </c>
      <c r="F10" s="491">
        <f>(C10*C$4)+(D10*D$4)+(E10*E$4)</f>
        <v>3.5812579967097753E-2</v>
      </c>
      <c r="G10" s="492">
        <f>'[1]Self Suff. Calc'!F5</f>
        <v>1.3986505161667309</v>
      </c>
      <c r="H10" s="491">
        <f>(F10*G10*G$4)+(F10*(1-G$4))</f>
        <v>4.1523261362756095E-2</v>
      </c>
      <c r="I10" s="491">
        <f>H10/H69</f>
        <v>3.928120045611587E-2</v>
      </c>
      <c r="J10" s="491">
        <f>'[1]Resources-new'!N4</f>
        <v>4.3985717685214767E-2</v>
      </c>
      <c r="K10" s="491">
        <f>[1]Allocation!K7</f>
        <v>3.8339999999999999E-2</v>
      </c>
      <c r="L10" s="493">
        <f t="shared" ref="L10:L41" si="0">(K10/K$69)</f>
        <v>3.7883536577980291E-2</v>
      </c>
      <c r="M10" s="494">
        <f t="shared" ref="M10:M41" si="1">L10*$M$73</f>
        <v>60898263.415127076</v>
      </c>
      <c r="N10" s="436"/>
      <c r="O10" s="496">
        <f t="shared" ref="O10:O41" si="2">IF(N10=0,(X10/X$69)*N$69,0)</f>
        <v>0</v>
      </c>
      <c r="P10" s="494">
        <f t="shared" ref="P10:P41" si="3">M10+N10-O10</f>
        <v>60898263.415127076</v>
      </c>
      <c r="Q10" s="494">
        <f t="shared" ref="Q10:Q41" si="4">U10*$M$72</f>
        <v>56874162.158311777</v>
      </c>
      <c r="R10" s="494">
        <f t="shared" ref="R10:R41" si="5">M10+Q10</f>
        <v>117772425.57343885</v>
      </c>
      <c r="S10" s="495">
        <f t="shared" ref="S10:S28" si="6">ROUNDUP(R10/$R$69,8)</f>
        <v>3.6836199999999999E-2</v>
      </c>
      <c r="T10" s="438"/>
      <c r="U10" s="497">
        <v>3.5777105344137861E-2</v>
      </c>
      <c r="V10" s="497">
        <f t="shared" ref="V10:V41" si="7">S10-U10</f>
        <v>1.0590946558621389E-3</v>
      </c>
      <c r="W10" s="483">
        <f t="shared" ref="W10:W41" si="8">IF(B10&lt;20000,250000+100000,350000+100000)</f>
        <v>450000</v>
      </c>
      <c r="X10" s="498">
        <f t="shared" ref="X10:X41" si="9">IF(N10=0,M10,0)</f>
        <v>60898263.415127076</v>
      </c>
      <c r="Y10" s="482">
        <v>3.5777105344137861E-2</v>
      </c>
      <c r="Z10" s="409"/>
      <c r="AA10" s="499">
        <v>3.5382719999999999E-2</v>
      </c>
      <c r="AB10" s="500">
        <v>3.5382720000000001</v>
      </c>
      <c r="AC10" s="501">
        <f t="shared" ref="AC10:AC41" si="10">S10-AA10</f>
        <v>1.45348E-3</v>
      </c>
      <c r="AD10" s="502">
        <v>14917735.1</v>
      </c>
      <c r="AE10" s="502">
        <f>S10*AD69</f>
        <v>15530537.894047154</v>
      </c>
      <c r="AF10" s="502">
        <f t="shared" ref="AF10:AF41" si="11">AE10-AD10</f>
        <v>612802.79404715449</v>
      </c>
      <c r="AG10" s="502">
        <v>3312411.12</v>
      </c>
      <c r="AH10" s="502">
        <f t="shared" ref="AH10:AH41" si="12">S10*$AG$69</f>
        <v>3448481.0235134792</v>
      </c>
      <c r="AI10" s="502">
        <f t="shared" ref="AI10:AI41" si="13">AH10-AG10</f>
        <v>136069.90351347905</v>
      </c>
      <c r="AJ10" s="502">
        <v>4563297.01</v>
      </c>
      <c r="AK10" s="502">
        <f t="shared" ref="AK10:AK41" si="14">S10*$AJ$69</f>
        <v>4750751.8150678463</v>
      </c>
      <c r="AL10" s="502">
        <f t="shared" ref="AL10:AL41" si="15">AK10-AJ10</f>
        <v>187454.80506784655</v>
      </c>
      <c r="AM10" s="502">
        <v>3597243.36</v>
      </c>
      <c r="AN10" s="502">
        <f t="shared" ref="AN10:AN41" si="16">S10*$AM$69</f>
        <v>3745013.831078907</v>
      </c>
      <c r="AO10" s="502">
        <f t="shared" ref="AO10:AO41" si="17">AN10-AM10</f>
        <v>147770.47107890714</v>
      </c>
      <c r="AP10" s="502">
        <v>2666070.58</v>
      </c>
      <c r="AQ10" s="503">
        <f t="shared" ref="AQ10:AQ41" si="18">S10*$AP$69</f>
        <v>2775589.5819523535</v>
      </c>
      <c r="AR10" s="503">
        <f t="shared" ref="AR10:AR41" si="19">AQ10-AP10</f>
        <v>109519.0019523534</v>
      </c>
      <c r="AS10" s="503">
        <f t="shared" ref="AS10:AS41" si="20">AD10+AG10+AJ10+AM10+AP10</f>
        <v>29056757.169999994</v>
      </c>
      <c r="AT10" s="504">
        <f t="shared" ref="AT10:AT28" si="21">SUM(AF10+AI10+AL10+AO10+AR10)</f>
        <v>1193616.9756597406</v>
      </c>
      <c r="AU10" s="505">
        <f t="shared" ref="AU10:AU41" si="22">$AU$71*S10</f>
        <v>28044402.237547614</v>
      </c>
      <c r="AV10" s="439"/>
      <c r="AW10" s="502">
        <f t="shared" ref="AW10:AW41" si="23">AU10-AS10</f>
        <v>-1012354.9324523807</v>
      </c>
      <c r="AX10" s="507">
        <f t="shared" ref="AX10:AX41" si="24">S10-AA10</f>
        <v>1.45348E-3</v>
      </c>
      <c r="AY10" s="440"/>
      <c r="AZ10" s="569">
        <v>26390686.59</v>
      </c>
      <c r="BA10" s="441"/>
      <c r="BB10" s="535">
        <f t="shared" ref="BB10:BB41" si="25">S10*$BB$69</f>
        <v>3683620</v>
      </c>
      <c r="BC10" s="535">
        <f t="shared" ref="BC10:BC41" si="26">AT10</f>
        <v>1193616.9756597406</v>
      </c>
      <c r="BD10" s="535">
        <f t="shared" ref="BD10:BD41" si="27">BB10+BC10</f>
        <v>4877236.9756597411</v>
      </c>
    </row>
    <row r="11" spans="1:56" ht="15.6" x14ac:dyDescent="0.25">
      <c r="A11" s="506" t="s">
        <v>1</v>
      </c>
      <c r="B11" s="489">
        <f>'[1]State Population'!C6</f>
        <v>1179</v>
      </c>
      <c r="C11" s="490">
        <f>B11/$B$69</f>
        <v>3.0131750119006355E-5</v>
      </c>
      <c r="D11" s="491">
        <f>'[1]Poverty-Uninsured Population'!E4</f>
        <v>4.0410296351879933E-5</v>
      </c>
      <c r="E11" s="490">
        <f>[1]Prevalence!J4</f>
        <v>3.4611972463443381E-5</v>
      </c>
      <c r="F11" s="491">
        <f>(C11*C$4)+(D11*D$4)+(E11*E$4)</f>
        <v>3.4111358457755834E-5</v>
      </c>
      <c r="G11" s="492">
        <f>'[1]Self Suff. Calc'!F6</f>
        <v>0.80442906786921209</v>
      </c>
      <c r="H11" s="491">
        <f>(F11*G11*G$4)+(F11*(1-G$4))</f>
        <v>3.1442882389823537E-5</v>
      </c>
      <c r="I11" s="491">
        <f>(H11/H$69)</f>
        <v>2.9745114558379995E-5</v>
      </c>
      <c r="J11" s="491">
        <f>'[1]Resources-new'!N5</f>
        <v>2.7669315329264258E-4</v>
      </c>
      <c r="K11" s="491">
        <f>[1]Allocation!K8</f>
        <v>2.4000000000000001E-5</v>
      </c>
      <c r="L11" s="493">
        <f t="shared" si="0"/>
        <v>2.3714263898579215E-5</v>
      </c>
      <c r="M11" s="494">
        <f t="shared" si="1"/>
        <v>38120.978663616326</v>
      </c>
      <c r="N11" s="437"/>
      <c r="O11" s="496">
        <f t="shared" si="2"/>
        <v>0</v>
      </c>
      <c r="P11" s="494">
        <f t="shared" si="3"/>
        <v>38120.978663616326</v>
      </c>
      <c r="Q11" s="494">
        <f t="shared" si="4"/>
        <v>1449937.2114295044</v>
      </c>
      <c r="R11" s="494">
        <f t="shared" si="5"/>
        <v>1488058.1900931208</v>
      </c>
      <c r="S11" s="495">
        <f t="shared" si="6"/>
        <v>4.6543000000000002E-4</v>
      </c>
      <c r="T11" s="438"/>
      <c r="U11" s="497">
        <v>9.1209354805621087E-4</v>
      </c>
      <c r="V11" s="497">
        <f t="shared" si="7"/>
        <v>-4.4666354805621085E-4</v>
      </c>
      <c r="W11" s="483">
        <f t="shared" si="8"/>
        <v>350000</v>
      </c>
      <c r="X11" s="498">
        <f t="shared" si="9"/>
        <v>38120.978663616326</v>
      </c>
      <c r="Y11" s="482">
        <v>9.1209354805621087E-4</v>
      </c>
      <c r="Z11" s="409"/>
      <c r="AA11" s="499">
        <v>7.5431999999999995E-4</v>
      </c>
      <c r="AB11" s="479">
        <v>7.5431999999999999E-2</v>
      </c>
      <c r="AC11" s="507">
        <f t="shared" si="10"/>
        <v>-2.8888999999999993E-4</v>
      </c>
      <c r="AD11" s="502">
        <v>318029.42</v>
      </c>
      <c r="AE11" s="502">
        <f>S11*AD69</f>
        <v>196230.29118167367</v>
      </c>
      <c r="AF11" s="502">
        <f t="shared" si="11"/>
        <v>-121799.12881832631</v>
      </c>
      <c r="AG11" s="502">
        <v>70616.899999999994</v>
      </c>
      <c r="AH11" s="502">
        <f t="shared" si="12"/>
        <v>43571.989585621712</v>
      </c>
      <c r="AI11" s="502">
        <f t="shared" si="13"/>
        <v>-27044.910414378282</v>
      </c>
      <c r="AJ11" s="502">
        <v>97284.39</v>
      </c>
      <c r="AK11" s="502">
        <f t="shared" si="14"/>
        <v>60026.344120376911</v>
      </c>
      <c r="AL11" s="502">
        <f t="shared" si="15"/>
        <v>-37258.045879623089</v>
      </c>
      <c r="AM11" s="502">
        <v>76689.2</v>
      </c>
      <c r="AN11" s="502">
        <f t="shared" si="16"/>
        <v>47318.718744035912</v>
      </c>
      <c r="AO11" s="502">
        <f t="shared" si="17"/>
        <v>-29370.481255964085</v>
      </c>
      <c r="AP11" s="502">
        <v>56837.64</v>
      </c>
      <c r="AQ11" s="503">
        <f t="shared" si="18"/>
        <v>35069.921955252823</v>
      </c>
      <c r="AR11" s="503">
        <f t="shared" si="19"/>
        <v>-21767.718044747176</v>
      </c>
      <c r="AS11" s="503">
        <f t="shared" si="20"/>
        <v>619457.54999999993</v>
      </c>
      <c r="AT11" s="504">
        <f t="shared" si="21"/>
        <v>-237240.28441303893</v>
      </c>
      <c r="AU11" s="505">
        <f t="shared" si="22"/>
        <v>354344.53427394212</v>
      </c>
      <c r="AV11" s="439"/>
      <c r="AW11" s="502">
        <f t="shared" si="23"/>
        <v>-265113.01572605781</v>
      </c>
      <c r="AX11" s="507">
        <f t="shared" si="24"/>
        <v>-2.8888999999999993E-4</v>
      </c>
      <c r="AY11" s="440"/>
      <c r="AZ11" s="569">
        <v>562619.91</v>
      </c>
      <c r="BA11" s="441"/>
      <c r="BB11" s="535">
        <f t="shared" si="25"/>
        <v>46543</v>
      </c>
      <c r="BC11" s="535">
        <f t="shared" si="26"/>
        <v>-237240.28441303893</v>
      </c>
      <c r="BD11" s="535">
        <f t="shared" si="27"/>
        <v>-190697.28441303893</v>
      </c>
    </row>
    <row r="12" spans="1:56" ht="15.6" x14ac:dyDescent="0.25">
      <c r="A12" s="506" t="s">
        <v>2</v>
      </c>
      <c r="B12" s="489">
        <f>'[1]State Population'!C7</f>
        <v>39611</v>
      </c>
      <c r="C12" s="490">
        <f>B12/$B$69</f>
        <v>1.0123399100627319E-3</v>
      </c>
      <c r="D12" s="491">
        <f>'[1]Poverty-Uninsured Population'!E5</f>
        <v>7.1937676958776816E-4</v>
      </c>
      <c r="E12" s="490">
        <f>[1]Prevalence!J5</f>
        <v>7.5873087005390359E-4</v>
      </c>
      <c r="F12" s="491">
        <f>(C12*C$4)+(D12*D$4)+(E12*E$4)</f>
        <v>8.7372915991847707E-4</v>
      </c>
      <c r="G12" s="492">
        <f>'[1]Self Suff. Calc'!F7</f>
        <v>0.8286390053131889</v>
      </c>
      <c r="H12" s="491">
        <f>(F12*G12*G$4)+(F12*(1-G$4))</f>
        <v>8.1383992074627611E-4</v>
      </c>
      <c r="I12" s="491">
        <f>(H12/H$69)</f>
        <v>7.6989639100694227E-4</v>
      </c>
      <c r="J12" s="491">
        <f>'[1]Resources-new'!N6</f>
        <v>8.9991872930079834E-4</v>
      </c>
      <c r="K12" s="491">
        <f>[1]Allocation!K9</f>
        <v>7.4399999999999998E-4</v>
      </c>
      <c r="L12" s="493">
        <f t="shared" si="0"/>
        <v>7.3514218085595558E-4</v>
      </c>
      <c r="M12" s="494">
        <f t="shared" si="1"/>
        <v>1181750.3385721061</v>
      </c>
      <c r="N12" s="437"/>
      <c r="O12" s="496">
        <f t="shared" si="2"/>
        <v>0</v>
      </c>
      <c r="P12" s="494">
        <f t="shared" si="3"/>
        <v>1181750.3385721061</v>
      </c>
      <c r="Q12" s="494">
        <f t="shared" si="4"/>
        <v>2609952.2049191012</v>
      </c>
      <c r="R12" s="494">
        <f t="shared" si="5"/>
        <v>3791702.5434912071</v>
      </c>
      <c r="S12" s="495">
        <f t="shared" si="6"/>
        <v>1.1859499999999999E-3</v>
      </c>
      <c r="T12" s="438"/>
      <c r="U12" s="497">
        <v>1.6418094163503948E-3</v>
      </c>
      <c r="V12" s="497">
        <f t="shared" si="7"/>
        <v>-4.55859416350395E-4</v>
      </c>
      <c r="W12" s="483">
        <f t="shared" si="8"/>
        <v>450000</v>
      </c>
      <c r="X12" s="498">
        <f t="shared" si="9"/>
        <v>1181750.3385721061</v>
      </c>
      <c r="Y12" s="482">
        <v>1.6418094163503948E-3</v>
      </c>
      <c r="Z12" s="409"/>
      <c r="AA12" s="499">
        <v>1.4729599999999999E-3</v>
      </c>
      <c r="AB12" s="479">
        <v>0.14729600000000001</v>
      </c>
      <c r="AC12" s="507">
        <f t="shared" si="10"/>
        <v>-2.8701000000000009E-4</v>
      </c>
      <c r="AD12" s="502">
        <v>621015.77</v>
      </c>
      <c r="AE12" s="502">
        <f>S12*AD69</f>
        <v>500009.26847626036</v>
      </c>
      <c r="AF12" s="502">
        <f t="shared" si="11"/>
        <v>-121006.50152373966</v>
      </c>
      <c r="AG12" s="502">
        <v>137893.56</v>
      </c>
      <c r="AH12" s="502">
        <f t="shared" si="12"/>
        <v>111024.64613168052</v>
      </c>
      <c r="AI12" s="502">
        <f t="shared" si="13"/>
        <v>-26868.913868319476</v>
      </c>
      <c r="AJ12" s="502">
        <v>189967.14</v>
      </c>
      <c r="AK12" s="502">
        <f t="shared" si="14"/>
        <v>152951.5562158885</v>
      </c>
      <c r="AL12" s="502">
        <f t="shared" si="15"/>
        <v>-37015.583784111514</v>
      </c>
      <c r="AM12" s="502">
        <v>149750.94</v>
      </c>
      <c r="AN12" s="502">
        <f t="shared" si="16"/>
        <v>120571.58862662352</v>
      </c>
      <c r="AO12" s="502">
        <f t="shared" si="17"/>
        <v>-29179.351373376485</v>
      </c>
      <c r="AP12" s="502">
        <v>110986.81</v>
      </c>
      <c r="AQ12" s="503">
        <f t="shared" si="18"/>
        <v>89360.750151112035</v>
      </c>
      <c r="AR12" s="503">
        <f t="shared" si="19"/>
        <v>-21626.059848887962</v>
      </c>
      <c r="AS12" s="503">
        <f t="shared" si="20"/>
        <v>1209614.2200000002</v>
      </c>
      <c r="AT12" s="504">
        <f t="shared" si="21"/>
        <v>-235696.41039843508</v>
      </c>
      <c r="AU12" s="505">
        <f t="shared" si="22"/>
        <v>902896.03253374645</v>
      </c>
      <c r="AV12" s="439"/>
      <c r="AW12" s="502">
        <f t="shared" si="23"/>
        <v>-306718.18746625376</v>
      </c>
      <c r="AX12" s="507">
        <f t="shared" si="24"/>
        <v>-2.8701000000000009E-4</v>
      </c>
      <c r="AY12" s="440"/>
      <c r="AZ12" s="569">
        <v>1098627.4099999999</v>
      </c>
      <c r="BA12" s="441"/>
      <c r="BB12" s="535">
        <f t="shared" si="25"/>
        <v>118594.99999999999</v>
      </c>
      <c r="BC12" s="535">
        <f t="shared" si="26"/>
        <v>-235696.41039843508</v>
      </c>
      <c r="BD12" s="535">
        <f t="shared" si="27"/>
        <v>-117101.41039843509</v>
      </c>
    </row>
    <row r="13" spans="1:56" ht="15.6" x14ac:dyDescent="0.25">
      <c r="A13" s="479" t="s">
        <v>890</v>
      </c>
      <c r="B13" s="434"/>
      <c r="C13" s="434"/>
      <c r="D13" s="434"/>
      <c r="E13" s="433"/>
      <c r="F13" s="434"/>
      <c r="G13" s="435"/>
      <c r="H13" s="434"/>
      <c r="I13" s="434"/>
      <c r="J13" s="434"/>
      <c r="K13" s="491">
        <f>[1]Allocation!K10</f>
        <v>3.2029871477223999E-3</v>
      </c>
      <c r="L13" s="493">
        <f t="shared" si="0"/>
        <v>3.1648534368686047E-3</v>
      </c>
      <c r="M13" s="494">
        <f t="shared" si="1"/>
        <v>5087541.8632567879</v>
      </c>
      <c r="N13" s="437"/>
      <c r="O13" s="496">
        <f t="shared" si="2"/>
        <v>0</v>
      </c>
      <c r="P13" s="494">
        <f t="shared" si="3"/>
        <v>5087541.8632567879</v>
      </c>
      <c r="Q13" s="494">
        <f t="shared" si="4"/>
        <v>4818937.742844821</v>
      </c>
      <c r="R13" s="494">
        <f t="shared" si="5"/>
        <v>9906479.6061016098</v>
      </c>
      <c r="S13" s="495">
        <f t="shared" si="6"/>
        <v>3.0985000000000001E-3</v>
      </c>
      <c r="T13" s="438"/>
      <c r="U13" s="497">
        <v>3.0313878346497078E-3</v>
      </c>
      <c r="V13" s="497">
        <f t="shared" si="7"/>
        <v>6.71121653502923E-5</v>
      </c>
      <c r="W13" s="483">
        <f t="shared" si="8"/>
        <v>350000</v>
      </c>
      <c r="X13" s="498">
        <f t="shared" si="9"/>
        <v>5087541.8632567879</v>
      </c>
      <c r="Y13" s="482">
        <v>3.0313878346497078E-3</v>
      </c>
      <c r="Z13" s="409"/>
      <c r="AA13" s="499">
        <v>3.00644E-3</v>
      </c>
      <c r="AB13" s="479">
        <v>0.30064400000000002</v>
      </c>
      <c r="AC13" s="507">
        <f t="shared" si="10"/>
        <v>9.2060000000000145E-5</v>
      </c>
      <c r="AD13" s="502">
        <v>1267547.42</v>
      </c>
      <c r="AE13" s="502">
        <f t="shared" ref="AE13:AE44" si="28">S13*$AD$69</f>
        <v>1306360.9076046147</v>
      </c>
      <c r="AF13" s="502">
        <f t="shared" si="11"/>
        <v>38813.487604614813</v>
      </c>
      <c r="AG13" s="502">
        <v>281452.78999999998</v>
      </c>
      <c r="AH13" s="502">
        <f t="shared" si="12"/>
        <v>290071.13793921511</v>
      </c>
      <c r="AI13" s="502">
        <f t="shared" si="13"/>
        <v>8618.3479392151348</v>
      </c>
      <c r="AJ13" s="502">
        <v>387739.51</v>
      </c>
      <c r="AK13" s="502">
        <f t="shared" si="14"/>
        <v>399612.45999825507</v>
      </c>
      <c r="AL13" s="502">
        <f t="shared" si="15"/>
        <v>11872.949998255062</v>
      </c>
      <c r="AM13" s="502">
        <v>305654.75</v>
      </c>
      <c r="AN13" s="502">
        <f t="shared" si="16"/>
        <v>315014.18049630511</v>
      </c>
      <c r="AO13" s="502">
        <f t="shared" si="17"/>
        <v>9359.4304963051109</v>
      </c>
      <c r="AP13" s="502">
        <v>226533.78</v>
      </c>
      <c r="AQ13" s="503">
        <f t="shared" si="18"/>
        <v>233470.45351256014</v>
      </c>
      <c r="AR13" s="503">
        <f t="shared" si="19"/>
        <v>6936.6735125601408</v>
      </c>
      <c r="AS13" s="503">
        <f t="shared" si="20"/>
        <v>2468928.2499999995</v>
      </c>
      <c r="AT13" s="504">
        <f t="shared" si="21"/>
        <v>75600.889550950262</v>
      </c>
      <c r="AU13" s="505">
        <f t="shared" si="22"/>
        <v>2358972.4329067953</v>
      </c>
      <c r="AV13" s="439"/>
      <c r="AW13" s="502">
        <f t="shared" si="23"/>
        <v>-109955.81709320424</v>
      </c>
      <c r="AX13" s="507">
        <f t="shared" si="24"/>
        <v>9.2060000000000145E-5</v>
      </c>
      <c r="AY13" s="440"/>
      <c r="AZ13" s="569">
        <v>2242394.4700000002</v>
      </c>
      <c r="BA13" s="441"/>
      <c r="BB13" s="535">
        <f t="shared" si="25"/>
        <v>309850</v>
      </c>
      <c r="BC13" s="535">
        <f t="shared" si="26"/>
        <v>75600.889550950262</v>
      </c>
      <c r="BD13" s="535">
        <f t="shared" si="27"/>
        <v>385450.88955095026</v>
      </c>
    </row>
    <row r="14" spans="1:56" ht="15.6" x14ac:dyDescent="0.25">
      <c r="A14" s="479" t="s">
        <v>3</v>
      </c>
      <c r="B14" s="489">
        <f>'[1]State Population'!C8</f>
        <v>205928</v>
      </c>
      <c r="C14" s="490">
        <f t="shared" ref="C14:C45" si="29">B14/$B$69</f>
        <v>5.2629101259599161E-3</v>
      </c>
      <c r="D14" s="491">
        <f>'[1]Poverty-Uninsured Population'!E6</f>
        <v>6.8918204729687838E-3</v>
      </c>
      <c r="E14" s="490">
        <f>[1]Prevalence!J6</f>
        <v>6.9897967548543287E-3</v>
      </c>
      <c r="F14" s="491">
        <f t="shared" ref="F14:F45" si="30">(C14*C$4)+(D14*D$4)+(E14*E$4)</f>
        <v>6.096960555841459E-3</v>
      </c>
      <c r="G14" s="492">
        <f>'[1]Self Suff. Calc'!F8</f>
        <v>0.84319195981114725</v>
      </c>
      <c r="H14" s="491">
        <f t="shared" ref="H14:H45" si="31">(F14*G14*G$4)+(F14*(1-G$4))</f>
        <v>5.7145395814933641E-3</v>
      </c>
      <c r="I14" s="491">
        <f t="shared" ref="I14:I45" si="32">(H14/H$69)</f>
        <v>5.4059813089823716E-3</v>
      </c>
      <c r="J14" s="491">
        <f>'[1]Resources-new'!N7</f>
        <v>7.3011220801425603E-3</v>
      </c>
      <c r="K14" s="491">
        <f>[1]Allocation!K11</f>
        <v>5.0270000000000002E-3</v>
      </c>
      <c r="L14" s="493">
        <f t="shared" si="0"/>
        <v>4.967150192423238E-3</v>
      </c>
      <c r="M14" s="494">
        <f t="shared" si="1"/>
        <v>7984756.6559166368</v>
      </c>
      <c r="N14" s="437"/>
      <c r="O14" s="496">
        <f t="shared" si="2"/>
        <v>0</v>
      </c>
      <c r="P14" s="494">
        <f t="shared" si="3"/>
        <v>7984756.6559166368</v>
      </c>
      <c r="Q14" s="494">
        <f t="shared" si="4"/>
        <v>9302296.2255544737</v>
      </c>
      <c r="R14" s="494">
        <f t="shared" si="5"/>
        <v>17287052.881471112</v>
      </c>
      <c r="S14" s="495">
        <f t="shared" si="6"/>
        <v>5.4069499999999998E-3</v>
      </c>
      <c r="T14" s="438"/>
      <c r="U14" s="497">
        <v>5.851677095086676E-3</v>
      </c>
      <c r="V14" s="497">
        <f t="shared" si="7"/>
        <v>-4.4472709508667618E-4</v>
      </c>
      <c r="W14" s="483">
        <f t="shared" si="8"/>
        <v>450000</v>
      </c>
      <c r="X14" s="498">
        <f t="shared" si="9"/>
        <v>7984756.6559166368</v>
      </c>
      <c r="Y14" s="482">
        <v>5.851677095086676E-3</v>
      </c>
      <c r="Z14" s="409"/>
      <c r="AA14" s="499">
        <v>5.7779399999999996E-3</v>
      </c>
      <c r="AB14" s="479">
        <v>0.57779400000000003</v>
      </c>
      <c r="AC14" s="507">
        <f t="shared" si="10"/>
        <v>-3.7098999999999986E-4</v>
      </c>
      <c r="AD14" s="502">
        <v>2436041.61</v>
      </c>
      <c r="AE14" s="502">
        <f t="shared" si="28"/>
        <v>2279628.24249565</v>
      </c>
      <c r="AF14" s="502">
        <f t="shared" si="11"/>
        <v>-156413.36750434991</v>
      </c>
      <c r="AG14" s="502">
        <v>540911.29</v>
      </c>
      <c r="AH14" s="502">
        <f t="shared" si="12"/>
        <v>506180.45482667064</v>
      </c>
      <c r="AI14" s="502">
        <f t="shared" si="13"/>
        <v>-34730.835173329397</v>
      </c>
      <c r="AJ14" s="502">
        <v>745178.9</v>
      </c>
      <c r="AK14" s="502">
        <f t="shared" si="14"/>
        <v>697332.44814831857</v>
      </c>
      <c r="AL14" s="502">
        <f t="shared" si="15"/>
        <v>-47846.451851681457</v>
      </c>
      <c r="AM14" s="502">
        <v>587423.93000000005</v>
      </c>
      <c r="AN14" s="502">
        <f t="shared" si="16"/>
        <v>549706.60746635357</v>
      </c>
      <c r="AO14" s="502">
        <f t="shared" si="17"/>
        <v>-37717.322533646482</v>
      </c>
      <c r="AP14" s="502">
        <v>435364.94</v>
      </c>
      <c r="AQ14" s="503">
        <f t="shared" si="18"/>
        <v>407411.02747127222</v>
      </c>
      <c r="AR14" s="503">
        <f t="shared" si="19"/>
        <v>-27953.912528727786</v>
      </c>
      <c r="AS14" s="503">
        <f t="shared" si="20"/>
        <v>4744920.67</v>
      </c>
      <c r="AT14" s="504">
        <f t="shared" si="21"/>
        <v>-304661.88959173503</v>
      </c>
      <c r="AU14" s="505">
        <f t="shared" si="22"/>
        <v>4116458.2850106163</v>
      </c>
      <c r="AV14" s="439"/>
      <c r="AW14" s="502">
        <f t="shared" si="23"/>
        <v>-628462.38498938363</v>
      </c>
      <c r="AX14" s="507">
        <f t="shared" si="24"/>
        <v>-3.7098999999999986E-4</v>
      </c>
      <c r="AY14" s="440"/>
      <c r="AZ14" s="569">
        <v>4309555.7300000004</v>
      </c>
      <c r="BA14" s="441"/>
      <c r="BB14" s="535">
        <f t="shared" si="25"/>
        <v>540695</v>
      </c>
      <c r="BC14" s="535">
        <f t="shared" si="26"/>
        <v>-304661.88959173503</v>
      </c>
      <c r="BD14" s="535">
        <f t="shared" si="27"/>
        <v>236033.11040826497</v>
      </c>
    </row>
    <row r="15" spans="1:56" ht="15.6" x14ac:dyDescent="0.25">
      <c r="A15" s="479" t="s">
        <v>4</v>
      </c>
      <c r="B15" s="489">
        <f>'[1]State Population'!C9</f>
        <v>44842</v>
      </c>
      <c r="C15" s="490">
        <f t="shared" si="29"/>
        <v>1.1460287861208508E-3</v>
      </c>
      <c r="D15" s="491">
        <f>'[1]Poverty-Uninsured Population'!E7</f>
        <v>1.1744737458863419E-3</v>
      </c>
      <c r="E15" s="490">
        <f>[1]Prevalence!J7</f>
        <v>1.0811687187922971E-3</v>
      </c>
      <c r="F15" s="491">
        <f t="shared" si="30"/>
        <v>1.1415902605847875E-3</v>
      </c>
      <c r="G15" s="492">
        <f>'[1]Self Suff. Calc'!F9</f>
        <v>0.84281571385313692</v>
      </c>
      <c r="H15" s="491">
        <f t="shared" si="31"/>
        <v>1.069814240511895E-3</v>
      </c>
      <c r="I15" s="491">
        <f t="shared" si="32"/>
        <v>1.0120493008780802E-3</v>
      </c>
      <c r="J15" s="491">
        <f>'[1]Resources-new'!N8</f>
        <v>1.156828435730793E-3</v>
      </c>
      <c r="K15" s="491">
        <f>[1]Allocation!K12</f>
        <v>9.8299999999999993E-4</v>
      </c>
      <c r="L15" s="493">
        <f t="shared" si="0"/>
        <v>9.7129672551264027E-4</v>
      </c>
      <c r="M15" s="494">
        <f t="shared" si="1"/>
        <v>1561371.7510972854</v>
      </c>
      <c r="N15" s="437"/>
      <c r="O15" s="496">
        <f t="shared" si="2"/>
        <v>0</v>
      </c>
      <c r="P15" s="494">
        <f t="shared" si="3"/>
        <v>1561371.7510972854</v>
      </c>
      <c r="Q15" s="494">
        <f t="shared" si="4"/>
        <v>2822094.3902620822</v>
      </c>
      <c r="R15" s="494">
        <f t="shared" si="5"/>
        <v>4383466.1413593674</v>
      </c>
      <c r="S15" s="495">
        <f t="shared" si="6"/>
        <v>1.37104E-3</v>
      </c>
      <c r="T15" s="438"/>
      <c r="U15" s="497">
        <v>1.7752590009231716E-3</v>
      </c>
      <c r="V15" s="497">
        <f t="shared" si="7"/>
        <v>-4.0421900092317163E-4</v>
      </c>
      <c r="W15" s="483">
        <f t="shared" si="8"/>
        <v>450000</v>
      </c>
      <c r="X15" s="498">
        <f t="shared" si="9"/>
        <v>1561371.7510972854</v>
      </c>
      <c r="Y15" s="482">
        <v>1.7752590009231716E-3</v>
      </c>
      <c r="Z15" s="409"/>
      <c r="AA15" s="499">
        <v>1.6139800000000001E-3</v>
      </c>
      <c r="AB15" s="479">
        <v>0.16139800000000001</v>
      </c>
      <c r="AC15" s="507">
        <f t="shared" si="10"/>
        <v>-2.4294000000000008E-4</v>
      </c>
      <c r="AD15" s="502">
        <v>680471.32</v>
      </c>
      <c r="AE15" s="502">
        <f t="shared" si="28"/>
        <v>578045.20211787347</v>
      </c>
      <c r="AF15" s="502">
        <f t="shared" si="11"/>
        <v>-102426.11788212648</v>
      </c>
      <c r="AG15" s="502">
        <v>151095.37</v>
      </c>
      <c r="AH15" s="502">
        <f t="shared" si="12"/>
        <v>128352.14876881764</v>
      </c>
      <c r="AI15" s="502">
        <f t="shared" si="13"/>
        <v>-22743.221231182353</v>
      </c>
      <c r="AJ15" s="502">
        <v>208154.44</v>
      </c>
      <c r="AK15" s="502">
        <f t="shared" si="14"/>
        <v>176822.54870292323</v>
      </c>
      <c r="AL15" s="502">
        <f t="shared" si="15"/>
        <v>-31331.891297076771</v>
      </c>
      <c r="AM15" s="502">
        <v>164087.97</v>
      </c>
      <c r="AN15" s="502">
        <f t="shared" si="16"/>
        <v>139389.07278607524</v>
      </c>
      <c r="AO15" s="502">
        <f t="shared" si="17"/>
        <v>-24698.897213924763</v>
      </c>
      <c r="AP15" s="502">
        <v>121612.6</v>
      </c>
      <c r="AQ15" s="503">
        <f t="shared" si="18"/>
        <v>103307.19076451845</v>
      </c>
      <c r="AR15" s="503">
        <f t="shared" si="19"/>
        <v>-18305.409235481551</v>
      </c>
      <c r="AS15" s="503">
        <f t="shared" si="20"/>
        <v>1325421.7</v>
      </c>
      <c r="AT15" s="504">
        <f t="shared" si="21"/>
        <v>-199505.5368597919</v>
      </c>
      <c r="AU15" s="505">
        <f t="shared" si="22"/>
        <v>1043810.0901767089</v>
      </c>
      <c r="AV15" s="439"/>
      <c r="AW15" s="502">
        <f t="shared" si="23"/>
        <v>-281611.60982329107</v>
      </c>
      <c r="AX15" s="507">
        <f t="shared" si="24"/>
        <v>-2.4294000000000008E-4</v>
      </c>
      <c r="AY15" s="440"/>
      <c r="AZ15" s="569">
        <v>1203809.1000000001</v>
      </c>
      <c r="BA15" s="441"/>
      <c r="BB15" s="535">
        <f t="shared" si="25"/>
        <v>137104</v>
      </c>
      <c r="BC15" s="535">
        <f t="shared" si="26"/>
        <v>-199505.5368597919</v>
      </c>
      <c r="BD15" s="535">
        <f t="shared" si="27"/>
        <v>-62401.5368597919</v>
      </c>
    </row>
    <row r="16" spans="1:56" ht="15.6" x14ac:dyDescent="0.25">
      <c r="A16" s="479" t="s">
        <v>5</v>
      </c>
      <c r="B16" s="489">
        <f>'[1]State Population'!C10</f>
        <v>21743</v>
      </c>
      <c r="C16" s="490">
        <f t="shared" si="29"/>
        <v>5.5568671996399934E-4</v>
      </c>
      <c r="D16" s="491">
        <f>'[1]Poverty-Uninsured Population'!E8</f>
        <v>6.601858245276896E-4</v>
      </c>
      <c r="E16" s="490">
        <f>[1]Prevalence!J8</f>
        <v>7.26851421732311E-4</v>
      </c>
      <c r="F16" s="491">
        <f t="shared" si="30"/>
        <v>6.2126939168676877E-4</v>
      </c>
      <c r="G16" s="492">
        <f>'[1]Self Suff. Calc'!F10</f>
        <v>0.74715681670309542</v>
      </c>
      <c r="H16" s="491">
        <f t="shared" si="31"/>
        <v>5.5843589941516314E-4</v>
      </c>
      <c r="I16" s="491">
        <f t="shared" si="32"/>
        <v>5.2828298613590366E-4</v>
      </c>
      <c r="J16" s="491">
        <f>'[1]Resources-new'!N9</f>
        <v>9.5205270069340629E-4</v>
      </c>
      <c r="K16" s="491">
        <f>[1]Allocation!K13</f>
        <v>4.44E-4</v>
      </c>
      <c r="L16" s="493">
        <f t="shared" si="0"/>
        <v>4.3871388212371546E-4</v>
      </c>
      <c r="M16" s="494">
        <f t="shared" si="1"/>
        <v>705238.10527690209</v>
      </c>
      <c r="N16" s="437"/>
      <c r="O16" s="496">
        <f t="shared" si="2"/>
        <v>0</v>
      </c>
      <c r="P16" s="494">
        <f t="shared" si="3"/>
        <v>705238.10527690209</v>
      </c>
      <c r="Q16" s="494">
        <f t="shared" si="4"/>
        <v>2350033.1861360795</v>
      </c>
      <c r="R16" s="494">
        <f t="shared" si="5"/>
        <v>3055271.2914129817</v>
      </c>
      <c r="S16" s="495">
        <f t="shared" si="6"/>
        <v>9.5562000000000002E-4</v>
      </c>
      <c r="T16" s="438"/>
      <c r="U16" s="497">
        <v>1.4783054672274079E-3</v>
      </c>
      <c r="V16" s="497">
        <f t="shared" si="7"/>
        <v>-5.2268546722740786E-4</v>
      </c>
      <c r="W16" s="483">
        <f t="shared" si="8"/>
        <v>450000</v>
      </c>
      <c r="X16" s="498">
        <f t="shared" si="9"/>
        <v>705238.10527690209</v>
      </c>
      <c r="Y16" s="482">
        <v>1.4783054672274079E-3</v>
      </c>
      <c r="Z16" s="409"/>
      <c r="AA16" s="499">
        <v>1.29086E-3</v>
      </c>
      <c r="AB16" s="479">
        <v>0.12908600000000001</v>
      </c>
      <c r="AC16" s="507">
        <f t="shared" si="10"/>
        <v>-3.3524E-4</v>
      </c>
      <c r="AD16" s="502">
        <v>544240.44999999995</v>
      </c>
      <c r="AE16" s="502">
        <f t="shared" si="28"/>
        <v>402899.66452319571</v>
      </c>
      <c r="AF16" s="502">
        <f t="shared" si="11"/>
        <v>-141340.78547680425</v>
      </c>
      <c r="AG16" s="502">
        <v>120845.97</v>
      </c>
      <c r="AH16" s="502">
        <f t="shared" si="12"/>
        <v>89461.92700902783</v>
      </c>
      <c r="AI16" s="502">
        <f t="shared" si="13"/>
        <v>-31384.042990972172</v>
      </c>
      <c r="AJ16" s="502">
        <v>166481.76</v>
      </c>
      <c r="AK16" s="502">
        <f t="shared" si="14"/>
        <v>123245.97677054461</v>
      </c>
      <c r="AL16" s="502">
        <f t="shared" si="15"/>
        <v>-43235.783229455395</v>
      </c>
      <c r="AM16" s="502">
        <v>131237.44</v>
      </c>
      <c r="AN16" s="502">
        <f t="shared" si="16"/>
        <v>97154.704265250621</v>
      </c>
      <c r="AO16" s="502">
        <f t="shared" si="17"/>
        <v>-34082.735734749382</v>
      </c>
      <c r="AP16" s="502">
        <v>97265.67</v>
      </c>
      <c r="AQ16" s="503">
        <f t="shared" si="18"/>
        <v>72005.497752355237</v>
      </c>
      <c r="AR16" s="503">
        <f t="shared" si="19"/>
        <v>-25260.172247644761</v>
      </c>
      <c r="AS16" s="503">
        <f t="shared" si="20"/>
        <v>1060071.2899999998</v>
      </c>
      <c r="AT16" s="504">
        <f t="shared" si="21"/>
        <v>-275303.51967962598</v>
      </c>
      <c r="AU16" s="505">
        <f t="shared" si="22"/>
        <v>727539.53084860148</v>
      </c>
      <c r="AV16" s="439"/>
      <c r="AW16" s="502">
        <f t="shared" si="23"/>
        <v>-332531.75915139832</v>
      </c>
      <c r="AX16" s="507">
        <f t="shared" si="24"/>
        <v>-3.3524E-4</v>
      </c>
      <c r="AY16" s="440"/>
      <c r="AZ16" s="569">
        <v>962805.62</v>
      </c>
      <c r="BA16" s="441"/>
      <c r="BB16" s="535">
        <f t="shared" si="25"/>
        <v>95562</v>
      </c>
      <c r="BC16" s="535">
        <f t="shared" si="26"/>
        <v>-275303.51967962598</v>
      </c>
      <c r="BD16" s="535">
        <f t="shared" si="27"/>
        <v>-179741.51967962598</v>
      </c>
    </row>
    <row r="17" spans="1:56" ht="15.6" x14ac:dyDescent="0.25">
      <c r="A17" s="479" t="s">
        <v>6</v>
      </c>
      <c r="B17" s="489">
        <f>'[1]State Population'!C11</f>
        <v>1146626</v>
      </c>
      <c r="C17" s="490">
        <f t="shared" si="29"/>
        <v>2.9304366507171994E-2</v>
      </c>
      <c r="D17" s="491">
        <f>'[1]Poverty-Uninsured Population'!E9</f>
        <v>1.9955524117166511E-2</v>
      </c>
      <c r="E17" s="490">
        <f>[1]Prevalence!J9</f>
        <v>1.6946203886378002E-2</v>
      </c>
      <c r="F17" s="491">
        <f t="shared" si="30"/>
        <v>2.4028081266011549E-2</v>
      </c>
      <c r="G17" s="492">
        <f>'[1]Self Suff. Calc'!F11</f>
        <v>1.4572819187683417</v>
      </c>
      <c r="H17" s="491">
        <f t="shared" si="31"/>
        <v>2.8423124108268909E-2</v>
      </c>
      <c r="I17" s="491">
        <f t="shared" si="32"/>
        <v>2.6888409027702238E-2</v>
      </c>
      <c r="J17" s="491">
        <f>'[1]Resources-new'!N10</f>
        <v>2.5621714478438896E-2</v>
      </c>
      <c r="K17" s="491">
        <f>[1]Allocation!K14</f>
        <v>2.7154000000000001E-2</v>
      </c>
      <c r="L17" s="493">
        <f t="shared" si="0"/>
        <v>2.6830713412584167E-2</v>
      </c>
      <c r="M17" s="494">
        <f t="shared" si="1"/>
        <v>43130710.60965991</v>
      </c>
      <c r="N17" s="437"/>
      <c r="O17" s="496">
        <f t="shared" si="2"/>
        <v>0</v>
      </c>
      <c r="P17" s="494">
        <f t="shared" si="3"/>
        <v>43130710.60965991</v>
      </c>
      <c r="Q17" s="494">
        <f t="shared" si="4"/>
        <v>36128254.42824509</v>
      </c>
      <c r="R17" s="494">
        <f t="shared" si="5"/>
        <v>79258965.037905008</v>
      </c>
      <c r="S17" s="495">
        <f t="shared" si="6"/>
        <v>2.4790180000000002E-2</v>
      </c>
      <c r="T17" s="438"/>
      <c r="U17" s="497">
        <v>2.2726741204226075E-2</v>
      </c>
      <c r="V17" s="497">
        <f t="shared" si="7"/>
        <v>2.0634387957739267E-3</v>
      </c>
      <c r="W17" s="483">
        <f t="shared" si="8"/>
        <v>450000</v>
      </c>
      <c r="X17" s="498">
        <f t="shared" si="9"/>
        <v>43130710.60965991</v>
      </c>
      <c r="Y17" s="482">
        <v>2.2726741204226075E-2</v>
      </c>
      <c r="Z17" s="409"/>
      <c r="AA17" s="499">
        <v>2.3077360000000002E-2</v>
      </c>
      <c r="AB17" s="479">
        <v>2.3077359999999998</v>
      </c>
      <c r="AC17" s="507">
        <f t="shared" si="10"/>
        <v>1.7128200000000003E-3</v>
      </c>
      <c r="AD17" s="502">
        <v>9729663.0500000007</v>
      </c>
      <c r="AE17" s="502">
        <f t="shared" si="28"/>
        <v>10451806.372271026</v>
      </c>
      <c r="AF17" s="502">
        <f t="shared" si="11"/>
        <v>722143.32227102481</v>
      </c>
      <c r="AG17" s="502">
        <v>2160424.75</v>
      </c>
      <c r="AH17" s="502">
        <f t="shared" si="12"/>
        <v>2320773.1877740752</v>
      </c>
      <c r="AI17" s="502">
        <f t="shared" si="13"/>
        <v>160348.4377740752</v>
      </c>
      <c r="AJ17" s="502">
        <v>2976279.04</v>
      </c>
      <c r="AK17" s="502">
        <f t="shared" si="14"/>
        <v>3197180.8338226699</v>
      </c>
      <c r="AL17" s="502">
        <f t="shared" si="15"/>
        <v>220901.79382266989</v>
      </c>
      <c r="AM17" s="502">
        <v>2346198.37</v>
      </c>
      <c r="AN17" s="502">
        <f t="shared" si="16"/>
        <v>2520335.0773135042</v>
      </c>
      <c r="AO17" s="502">
        <f t="shared" si="17"/>
        <v>174136.70731350407</v>
      </c>
      <c r="AP17" s="502">
        <v>1738867.74</v>
      </c>
      <c r="AQ17" s="503">
        <f t="shared" si="18"/>
        <v>1867927.8900300139</v>
      </c>
      <c r="AR17" s="503">
        <f t="shared" si="19"/>
        <v>129060.15003001387</v>
      </c>
      <c r="AS17" s="503">
        <f t="shared" si="20"/>
        <v>18951432.949999999</v>
      </c>
      <c r="AT17" s="504">
        <f t="shared" si="21"/>
        <v>1406590.4112112878</v>
      </c>
      <c r="AU17" s="505">
        <f t="shared" si="22"/>
        <v>18873439.156623326</v>
      </c>
      <c r="AV17" s="439"/>
      <c r="AW17" s="502">
        <f t="shared" si="23"/>
        <v>-77993.793376673013</v>
      </c>
      <c r="AX17" s="507">
        <f t="shared" si="24"/>
        <v>1.7128200000000003E-3</v>
      </c>
      <c r="AY17" s="440"/>
      <c r="AZ17" s="569">
        <v>17212565.210000001</v>
      </c>
      <c r="BA17" s="441"/>
      <c r="BB17" s="535">
        <f t="shared" si="25"/>
        <v>2479018</v>
      </c>
      <c r="BC17" s="535">
        <f t="shared" si="26"/>
        <v>1406590.4112112878</v>
      </c>
      <c r="BD17" s="535">
        <f t="shared" si="27"/>
        <v>3885608.4112112876</v>
      </c>
    </row>
    <row r="18" spans="1:56" ht="15.6" x14ac:dyDescent="0.25">
      <c r="A18" s="479" t="s">
        <v>7</v>
      </c>
      <c r="B18" s="489">
        <f>'[1]State Population'!C12</f>
        <v>26345</v>
      </c>
      <c r="C18" s="490">
        <f t="shared" si="29"/>
        <v>6.7330021788398857E-4</v>
      </c>
      <c r="D18" s="491">
        <f>'[1]Poverty-Uninsured Population'!E10</f>
        <v>7.8633768600859175E-4</v>
      </c>
      <c r="E18" s="490">
        <f>[1]Prevalence!J10</f>
        <v>8.2704397360017343E-4</v>
      </c>
      <c r="F18" s="491">
        <f t="shared" si="30"/>
        <v>7.3796020946460654E-4</v>
      </c>
      <c r="G18" s="492">
        <f>'[1]Self Suff. Calc'!F12</f>
        <v>0.76255281798314989</v>
      </c>
      <c r="H18" s="491">
        <f t="shared" si="31"/>
        <v>6.6786958059343246E-4</v>
      </c>
      <c r="I18" s="491">
        <f t="shared" si="32"/>
        <v>6.3180776299434996E-4</v>
      </c>
      <c r="J18" s="491">
        <f>'[1]Resources-new'!N11</f>
        <v>1.1027862462313722E-3</v>
      </c>
      <c r="K18" s="491">
        <f>[1]Allocation!K15</f>
        <v>5.3799999999999996E-4</v>
      </c>
      <c r="L18" s="493">
        <f t="shared" si="0"/>
        <v>5.3159474905981735E-4</v>
      </c>
      <c r="M18" s="494">
        <f t="shared" si="1"/>
        <v>854545.2717093993</v>
      </c>
      <c r="N18" s="442"/>
      <c r="O18" s="496">
        <f t="shared" si="2"/>
        <v>0</v>
      </c>
      <c r="P18" s="494">
        <f t="shared" si="3"/>
        <v>854545.2717093993</v>
      </c>
      <c r="Q18" s="494">
        <f t="shared" si="4"/>
        <v>2473633.3217932507</v>
      </c>
      <c r="R18" s="494">
        <f t="shared" si="5"/>
        <v>3328178.59350265</v>
      </c>
      <c r="S18" s="495">
        <f t="shared" si="6"/>
        <v>1.04097E-3</v>
      </c>
      <c r="T18" s="438"/>
      <c r="U18" s="497">
        <v>1.5560570314904093E-3</v>
      </c>
      <c r="V18" s="497">
        <f t="shared" si="7"/>
        <v>-5.1508703149040925E-4</v>
      </c>
      <c r="W18" s="483">
        <f t="shared" si="8"/>
        <v>450000</v>
      </c>
      <c r="X18" s="498">
        <f t="shared" si="9"/>
        <v>854545.2717093993</v>
      </c>
      <c r="Y18" s="482">
        <v>1.5560570314904093E-3</v>
      </c>
      <c r="Z18" s="409"/>
      <c r="AA18" s="499">
        <v>1.37086E-3</v>
      </c>
      <c r="AB18" s="479">
        <v>0.13708600000000001</v>
      </c>
      <c r="AC18" s="507">
        <f t="shared" si="10"/>
        <v>-3.2989E-4</v>
      </c>
      <c r="AD18" s="502">
        <v>577969.31000000006</v>
      </c>
      <c r="AE18" s="502">
        <f t="shared" si="28"/>
        <v>438884.14200070221</v>
      </c>
      <c r="AF18" s="502">
        <f t="shared" si="11"/>
        <v>-139085.16799929785</v>
      </c>
      <c r="AG18" s="502">
        <v>128335.3</v>
      </c>
      <c r="AH18" s="502">
        <f t="shared" si="12"/>
        <v>97452.106651794325</v>
      </c>
      <c r="AI18" s="502">
        <f t="shared" si="13"/>
        <v>-30883.193348205677</v>
      </c>
      <c r="AJ18" s="502">
        <v>176799.33</v>
      </c>
      <c r="AK18" s="502">
        <f t="shared" si="14"/>
        <v>134253.5363835351</v>
      </c>
      <c r="AL18" s="502">
        <f t="shared" si="15"/>
        <v>-42545.793616464885</v>
      </c>
      <c r="AM18" s="502">
        <v>139370.76999999999</v>
      </c>
      <c r="AN18" s="502">
        <f t="shared" si="16"/>
        <v>105831.95464619613</v>
      </c>
      <c r="AO18" s="502">
        <f t="shared" si="17"/>
        <v>-33538.81535380386</v>
      </c>
      <c r="AP18" s="502">
        <v>103293.63</v>
      </c>
      <c r="AQ18" s="503">
        <f t="shared" si="18"/>
        <v>78436.578342091234</v>
      </c>
      <c r="AR18" s="503">
        <f t="shared" si="19"/>
        <v>-24857.051657908771</v>
      </c>
      <c r="AS18" s="503">
        <f t="shared" si="20"/>
        <v>1125768.3400000001</v>
      </c>
      <c r="AT18" s="504">
        <f t="shared" si="21"/>
        <v>-270910.02197568107</v>
      </c>
      <c r="AU18" s="505">
        <f t="shared" si="22"/>
        <v>792518.81022526592</v>
      </c>
      <c r="AV18" s="439"/>
      <c r="AW18" s="502">
        <f t="shared" si="23"/>
        <v>-333249.52977473417</v>
      </c>
      <c r="AX18" s="507">
        <f t="shared" si="24"/>
        <v>-3.2989E-4</v>
      </c>
      <c r="AY18" s="440"/>
      <c r="AZ18" s="569">
        <v>1022474.71</v>
      </c>
      <c r="BA18" s="441"/>
      <c r="BB18" s="535">
        <f t="shared" si="25"/>
        <v>104097</v>
      </c>
      <c r="BC18" s="535">
        <f t="shared" si="26"/>
        <v>-270910.02197568107</v>
      </c>
      <c r="BD18" s="535">
        <f t="shared" si="27"/>
        <v>-166813.02197568107</v>
      </c>
    </row>
    <row r="19" spans="1:56" ht="15.6" x14ac:dyDescent="0.25">
      <c r="A19" s="479" t="s">
        <v>8</v>
      </c>
      <c r="B19" s="489">
        <f>'[1]State Population'!C13</f>
        <v>188583</v>
      </c>
      <c r="C19" s="490">
        <f t="shared" si="29"/>
        <v>4.8196232677629987E-3</v>
      </c>
      <c r="D19" s="491">
        <f>'[1]Poverty-Uninsured Population'!E11</f>
        <v>3.3405698490320515E-3</v>
      </c>
      <c r="E19" s="490">
        <f>[1]Prevalence!J11</f>
        <v>2.6368857968860153E-3</v>
      </c>
      <c r="F19" s="491">
        <f t="shared" si="30"/>
        <v>3.9393597479683174E-3</v>
      </c>
      <c r="G19" s="492">
        <f>'[1]Self Suff. Calc'!F13</f>
        <v>1.0689247647251776</v>
      </c>
      <c r="H19" s="491">
        <f t="shared" si="31"/>
        <v>4.0479675254869382E-3</v>
      </c>
      <c r="I19" s="491">
        <f t="shared" si="32"/>
        <v>3.8293963092003512E-3</v>
      </c>
      <c r="J19" s="491">
        <f>'[1]Resources-new'!N12</f>
        <v>3.2687943637365667E-3</v>
      </c>
      <c r="K19" s="491">
        <f>[1]Allocation!K16</f>
        <v>3.9610000000000001E-3</v>
      </c>
      <c r="L19" s="493">
        <f t="shared" si="0"/>
        <v>3.9138416375946779E-3</v>
      </c>
      <c r="M19" s="494">
        <f t="shared" si="1"/>
        <v>6291549.8536076779</v>
      </c>
      <c r="N19" s="437"/>
      <c r="O19" s="496">
        <f t="shared" si="2"/>
        <v>0</v>
      </c>
      <c r="P19" s="494">
        <f t="shared" si="3"/>
        <v>6291549.8536076779</v>
      </c>
      <c r="Q19" s="494">
        <f t="shared" si="4"/>
        <v>6465200.2357139476</v>
      </c>
      <c r="R19" s="494">
        <f t="shared" si="5"/>
        <v>12756750.089321624</v>
      </c>
      <c r="S19" s="495">
        <f t="shared" si="6"/>
        <v>3.9899899999999997E-3</v>
      </c>
      <c r="T19" s="438"/>
      <c r="U19" s="497">
        <v>4.0669812288439836E-3</v>
      </c>
      <c r="V19" s="497">
        <f t="shared" si="7"/>
        <v>-7.6991228843983905E-5</v>
      </c>
      <c r="W19" s="483">
        <f t="shared" si="8"/>
        <v>450000</v>
      </c>
      <c r="X19" s="498">
        <f t="shared" si="9"/>
        <v>6291549.8536076779</v>
      </c>
      <c r="Y19" s="482">
        <v>4.0669812288439836E-3</v>
      </c>
      <c r="Z19" s="409"/>
      <c r="AA19" s="499">
        <v>3.8438000000000001E-3</v>
      </c>
      <c r="AB19" s="508">
        <v>0.38438</v>
      </c>
      <c r="AC19" s="507">
        <f t="shared" si="10"/>
        <v>1.461899999999996E-4</v>
      </c>
      <c r="AD19" s="502">
        <v>1620587.4</v>
      </c>
      <c r="AE19" s="502">
        <f t="shared" si="28"/>
        <v>1682222.6747566035</v>
      </c>
      <c r="AF19" s="502">
        <f t="shared" si="11"/>
        <v>61635.274756603641</v>
      </c>
      <c r="AG19" s="502">
        <v>359843.61</v>
      </c>
      <c r="AH19" s="502">
        <f t="shared" si="12"/>
        <v>373529.43026176817</v>
      </c>
      <c r="AI19" s="502">
        <f t="shared" si="13"/>
        <v>13685.820261768182</v>
      </c>
      <c r="AJ19" s="502">
        <v>495733.54</v>
      </c>
      <c r="AK19" s="502">
        <f t="shared" si="14"/>
        <v>514587.61312520172</v>
      </c>
      <c r="AL19" s="502">
        <f t="shared" si="15"/>
        <v>18854.073125201743</v>
      </c>
      <c r="AM19" s="502">
        <v>390786.35</v>
      </c>
      <c r="AN19" s="502">
        <f t="shared" si="16"/>
        <v>405649.00114198879</v>
      </c>
      <c r="AO19" s="502">
        <f t="shared" si="17"/>
        <v>14862.651141988812</v>
      </c>
      <c r="AP19" s="502">
        <v>289628.44</v>
      </c>
      <c r="AQ19" s="503">
        <f t="shared" si="18"/>
        <v>300643.78725531051</v>
      </c>
      <c r="AR19" s="503">
        <f t="shared" si="19"/>
        <v>11015.347255310509</v>
      </c>
      <c r="AS19" s="503">
        <f t="shared" si="20"/>
        <v>3156579.34</v>
      </c>
      <c r="AT19" s="504">
        <f t="shared" si="21"/>
        <v>120053.16654087289</v>
      </c>
      <c r="AU19" s="505">
        <f t="shared" si="22"/>
        <v>3037688.048272965</v>
      </c>
      <c r="AV19" s="439"/>
      <c r="AW19" s="502">
        <f t="shared" si="23"/>
        <v>-118891.29172703484</v>
      </c>
      <c r="AX19" s="507">
        <f t="shared" si="24"/>
        <v>1.461899999999996E-4</v>
      </c>
      <c r="AY19" s="440"/>
      <c r="AZ19" s="569">
        <v>2866950.9</v>
      </c>
      <c r="BA19" s="441"/>
      <c r="BB19" s="535">
        <f t="shared" si="25"/>
        <v>398998.99999999994</v>
      </c>
      <c r="BC19" s="535">
        <f t="shared" si="26"/>
        <v>120053.16654087289</v>
      </c>
      <c r="BD19" s="535">
        <f t="shared" si="27"/>
        <v>519052.16654087283</v>
      </c>
    </row>
    <row r="20" spans="1:56" ht="15.6" x14ac:dyDescent="0.25">
      <c r="A20" s="479" t="s">
        <v>9</v>
      </c>
      <c r="B20" s="489">
        <f>'[1]State Population'!C14</f>
        <v>1017431</v>
      </c>
      <c r="C20" s="490">
        <f t="shared" si="29"/>
        <v>2.6002524728864086E-2</v>
      </c>
      <c r="D20" s="491">
        <f>'[1]Poverty-Uninsured Population'!E12</f>
        <v>3.7941973541705983E-2</v>
      </c>
      <c r="E20" s="490">
        <f>[1]Prevalence!J12</f>
        <v>3.8525857875954334E-2</v>
      </c>
      <c r="F20" s="491">
        <f t="shared" si="30"/>
        <v>3.2089026002134702E-2</v>
      </c>
      <c r="G20" s="492">
        <f>'[1]Self Suff. Calc'!F14</f>
        <v>0.76449846677761535</v>
      </c>
      <c r="H20" s="491">
        <f t="shared" si="31"/>
        <v>2.9066220072888425E-2</v>
      </c>
      <c r="I20" s="491">
        <f t="shared" si="32"/>
        <v>2.7496780833520858E-2</v>
      </c>
      <c r="J20" s="491">
        <f>'[1]Resources-new'!N13</f>
        <v>2.7312038944038608E-2</v>
      </c>
      <c r="K20" s="491">
        <f>[1]Allocation!K17</f>
        <v>2.7533999999999999E-2</v>
      </c>
      <c r="L20" s="493">
        <f t="shared" si="0"/>
        <v>2.7206189257645005E-2</v>
      </c>
      <c r="M20" s="494">
        <f t="shared" si="1"/>
        <v>43734292.771833837</v>
      </c>
      <c r="N20" s="437"/>
      <c r="O20" s="496">
        <f t="shared" si="2"/>
        <v>0</v>
      </c>
      <c r="P20" s="494">
        <f t="shared" si="3"/>
        <v>43734292.771833837</v>
      </c>
      <c r="Q20" s="494">
        <f t="shared" si="4"/>
        <v>39119279.874629639</v>
      </c>
      <c r="R20" s="494">
        <f t="shared" si="5"/>
        <v>82853572.646463484</v>
      </c>
      <c r="S20" s="495">
        <f t="shared" si="6"/>
        <v>2.591448E-2</v>
      </c>
      <c r="T20" s="438"/>
      <c r="U20" s="497">
        <v>2.4608267514616883E-2</v>
      </c>
      <c r="V20" s="497">
        <f t="shared" si="7"/>
        <v>1.3062124853831167E-3</v>
      </c>
      <c r="W20" s="483">
        <f t="shared" si="8"/>
        <v>450000</v>
      </c>
      <c r="X20" s="498">
        <f t="shared" si="9"/>
        <v>43734292.771833837</v>
      </c>
      <c r="Y20" s="482">
        <v>2.4608267514616883E-2</v>
      </c>
      <c r="Z20" s="409"/>
      <c r="AA20" s="499">
        <v>2.522278E-2</v>
      </c>
      <c r="AB20" s="479">
        <v>2.522278</v>
      </c>
      <c r="AC20" s="507">
        <f t="shared" si="10"/>
        <v>6.9169999999999995E-4</v>
      </c>
      <c r="AD20" s="502">
        <v>10634195.18</v>
      </c>
      <c r="AE20" s="502">
        <f t="shared" si="28"/>
        <v>10925823.338035062</v>
      </c>
      <c r="AF20" s="502">
        <f t="shared" si="11"/>
        <v>291628.15803506225</v>
      </c>
      <c r="AG20" s="502">
        <v>2361271.7400000002</v>
      </c>
      <c r="AH20" s="502">
        <f t="shared" si="12"/>
        <v>2426026.3684695917</v>
      </c>
      <c r="AI20" s="502">
        <f t="shared" si="13"/>
        <v>64754.628469591495</v>
      </c>
      <c r="AJ20" s="502">
        <v>3252973.1</v>
      </c>
      <c r="AK20" s="502">
        <f t="shared" si="14"/>
        <v>3342181.4111265386</v>
      </c>
      <c r="AL20" s="502">
        <f t="shared" si="15"/>
        <v>89208.311126538552</v>
      </c>
      <c r="AM20" s="502">
        <v>2564316.08</v>
      </c>
      <c r="AN20" s="502">
        <f t="shared" si="16"/>
        <v>2634638.915664963</v>
      </c>
      <c r="AO20" s="502">
        <f t="shared" si="17"/>
        <v>70322.835664962884</v>
      </c>
      <c r="AP20" s="502">
        <v>1900524.09</v>
      </c>
      <c r="AQ20" s="503">
        <f t="shared" si="18"/>
        <v>1952643.3429537418</v>
      </c>
      <c r="AR20" s="503">
        <f t="shared" si="19"/>
        <v>52119.252953741699</v>
      </c>
      <c r="AS20" s="503">
        <f t="shared" si="20"/>
        <v>20713280.190000001</v>
      </c>
      <c r="AT20" s="504">
        <f t="shared" si="21"/>
        <v>568033.18624989688</v>
      </c>
      <c r="AU20" s="505">
        <f t="shared" si="22"/>
        <v>19729399.365213647</v>
      </c>
      <c r="AV20" s="439"/>
      <c r="AW20" s="502">
        <f t="shared" si="23"/>
        <v>-983880.82478635386</v>
      </c>
      <c r="AX20" s="507">
        <f t="shared" si="24"/>
        <v>6.9169999999999995E-4</v>
      </c>
      <c r="AY20" s="440"/>
      <c r="AZ20" s="569">
        <v>18812756.100000001</v>
      </c>
      <c r="BA20" s="441"/>
      <c r="BB20" s="535">
        <f t="shared" si="25"/>
        <v>2591448</v>
      </c>
      <c r="BC20" s="535">
        <f t="shared" si="26"/>
        <v>568033.18624989688</v>
      </c>
      <c r="BD20" s="535">
        <f t="shared" si="27"/>
        <v>3159481.1862498969</v>
      </c>
    </row>
    <row r="21" spans="1:56" ht="15.6" x14ac:dyDescent="0.25">
      <c r="A21" s="479" t="s">
        <v>10</v>
      </c>
      <c r="B21" s="489">
        <f>'[1]State Population'!C15</f>
        <v>28736</v>
      </c>
      <c r="C21" s="490">
        <f t="shared" si="29"/>
        <v>7.3440710044085384E-4</v>
      </c>
      <c r="D21" s="491">
        <f>'[1]Poverty-Uninsured Population'!E13</f>
        <v>1.0315771903659735E-3</v>
      </c>
      <c r="E21" s="490">
        <f>[1]Prevalence!J13</f>
        <v>9.9099542211122092E-4</v>
      </c>
      <c r="F21" s="491">
        <f t="shared" si="30"/>
        <v>8.7487579175246307E-4</v>
      </c>
      <c r="G21" s="492">
        <f>'[1]Self Suff. Calc'!F15</f>
        <v>0.72511053398834369</v>
      </c>
      <c r="H21" s="491">
        <f t="shared" si="31"/>
        <v>7.7867813606391923E-4</v>
      </c>
      <c r="I21" s="491">
        <f t="shared" si="32"/>
        <v>7.3663317739671992E-4</v>
      </c>
      <c r="J21" s="491">
        <f>'[1]Resources-new'!N14</f>
        <v>1.1035048766673407E-3</v>
      </c>
      <c r="K21" s="491">
        <f>[1]Allocation!K18</f>
        <v>6.6299999999999996E-4</v>
      </c>
      <c r="L21" s="493">
        <f t="shared" si="0"/>
        <v>6.5510654019825074E-4</v>
      </c>
      <c r="M21" s="494">
        <f t="shared" si="1"/>
        <v>1053092.0355824009</v>
      </c>
      <c r="N21" s="437"/>
      <c r="O21" s="496">
        <f t="shared" si="2"/>
        <v>0</v>
      </c>
      <c r="P21" s="494">
        <f t="shared" si="3"/>
        <v>1053092.0355824009</v>
      </c>
      <c r="Q21" s="494">
        <f t="shared" si="4"/>
        <v>2487004.3127218629</v>
      </c>
      <c r="R21" s="494">
        <f t="shared" si="5"/>
        <v>3540096.3483042638</v>
      </c>
      <c r="S21" s="495">
        <f t="shared" si="6"/>
        <v>1.1072599999999999E-3</v>
      </c>
      <c r="T21" s="438"/>
      <c r="U21" s="497">
        <v>1.5644681505795467E-3</v>
      </c>
      <c r="V21" s="497">
        <f t="shared" si="7"/>
        <v>-4.5720815057954684E-4</v>
      </c>
      <c r="W21" s="483">
        <f t="shared" si="8"/>
        <v>450000</v>
      </c>
      <c r="X21" s="498">
        <f t="shared" si="9"/>
        <v>1053092.0355824009</v>
      </c>
      <c r="Y21" s="482">
        <v>1.5644681505795467E-3</v>
      </c>
      <c r="Z21" s="409"/>
      <c r="AA21" s="499">
        <v>1.3871199999999999E-3</v>
      </c>
      <c r="AB21" s="479">
        <v>0.138712</v>
      </c>
      <c r="AC21" s="507">
        <f t="shared" si="10"/>
        <v>-2.7986000000000005E-4</v>
      </c>
      <c r="AD21" s="502">
        <v>584824.69999999995</v>
      </c>
      <c r="AE21" s="502">
        <f t="shared" si="28"/>
        <v>466832.71859102324</v>
      </c>
      <c r="AF21" s="502">
        <f t="shared" si="11"/>
        <v>-117991.98140897672</v>
      </c>
      <c r="AG21" s="502">
        <v>129857.5</v>
      </c>
      <c r="AH21" s="502">
        <f t="shared" si="12"/>
        <v>103657.95326595943</v>
      </c>
      <c r="AI21" s="502">
        <f t="shared" si="13"/>
        <v>-26199.546734040574</v>
      </c>
      <c r="AJ21" s="502">
        <v>178896.38</v>
      </c>
      <c r="AK21" s="502">
        <f t="shared" si="14"/>
        <v>142802.93447076579</v>
      </c>
      <c r="AL21" s="502">
        <f t="shared" si="15"/>
        <v>-36093.445529234217</v>
      </c>
      <c r="AM21" s="502">
        <v>141023.87</v>
      </c>
      <c r="AN21" s="502">
        <f t="shared" si="16"/>
        <v>112571.43827540381</v>
      </c>
      <c r="AO21" s="502">
        <f t="shared" si="17"/>
        <v>-28452.431724596187</v>
      </c>
      <c r="AP21" s="502">
        <v>104518.81</v>
      </c>
      <c r="AQ21" s="503">
        <f t="shared" si="18"/>
        <v>83431.497291049629</v>
      </c>
      <c r="AR21" s="503">
        <f t="shared" si="19"/>
        <v>-21087.312708950369</v>
      </c>
      <c r="AS21" s="503">
        <f t="shared" si="20"/>
        <v>1139121.26</v>
      </c>
      <c r="AT21" s="504">
        <f t="shared" si="21"/>
        <v>-229824.71810579806</v>
      </c>
      <c r="AU21" s="505">
        <f t="shared" si="22"/>
        <v>842987.1925319921</v>
      </c>
      <c r="AV21" s="439"/>
      <c r="AW21" s="502">
        <f t="shared" si="23"/>
        <v>-296134.06746800791</v>
      </c>
      <c r="AX21" s="507">
        <f t="shared" si="24"/>
        <v>-2.7986000000000005E-4</v>
      </c>
      <c r="AY21" s="440"/>
      <c r="AZ21" s="569">
        <v>1034602.45</v>
      </c>
      <c r="BA21" s="441"/>
      <c r="BB21" s="535">
        <f t="shared" si="25"/>
        <v>110725.99999999999</v>
      </c>
      <c r="BC21" s="535">
        <f t="shared" si="26"/>
        <v>-229824.71810579806</v>
      </c>
      <c r="BD21" s="535">
        <f t="shared" si="27"/>
        <v>-119098.71810579808</v>
      </c>
    </row>
    <row r="22" spans="1:56" ht="15.6" x14ac:dyDescent="0.25">
      <c r="A22" s="479" t="s">
        <v>11</v>
      </c>
      <c r="B22" s="489">
        <f>'[1]State Population'!C16</f>
        <v>133100</v>
      </c>
      <c r="C22" s="490">
        <f t="shared" si="29"/>
        <v>3.401642019372134E-3</v>
      </c>
      <c r="D22" s="491">
        <f>'[1]Poverty-Uninsured Population'!E14</f>
        <v>4.7415844871873461E-3</v>
      </c>
      <c r="E22" s="490">
        <f>[1]Prevalence!J14</f>
        <v>4.4567468753586442E-3</v>
      </c>
      <c r="F22" s="491">
        <f t="shared" si="30"/>
        <v>4.0146457309140002E-3</v>
      </c>
      <c r="G22" s="492">
        <f>'[1]Self Suff. Calc'!F16</f>
        <v>0.82588993837166991</v>
      </c>
      <c r="H22" s="491">
        <f t="shared" si="31"/>
        <v>3.7350496446638608E-3</v>
      </c>
      <c r="I22" s="491">
        <f t="shared" si="32"/>
        <v>3.5333745228688161E-3</v>
      </c>
      <c r="J22" s="491">
        <f>'[1]Resources-new'!N15</f>
        <v>4.5744608068345313E-3</v>
      </c>
      <c r="K22" s="491">
        <f>[1]Allocation!K19</f>
        <v>3.3249999999999998E-3</v>
      </c>
      <c r="L22" s="493">
        <f t="shared" si="0"/>
        <v>3.2854136442823285E-3</v>
      </c>
      <c r="M22" s="494">
        <f t="shared" si="1"/>
        <v>5281343.9190218449</v>
      </c>
      <c r="N22" s="437"/>
      <c r="O22" s="496">
        <f t="shared" si="2"/>
        <v>0</v>
      </c>
      <c r="P22" s="494">
        <f t="shared" si="3"/>
        <v>5281343.9190218449</v>
      </c>
      <c r="Q22" s="494">
        <f t="shared" si="4"/>
        <v>5737296.5344295008</v>
      </c>
      <c r="R22" s="494">
        <f t="shared" si="5"/>
        <v>11018640.453451347</v>
      </c>
      <c r="S22" s="495">
        <f t="shared" si="6"/>
        <v>3.4463499999999999E-3</v>
      </c>
      <c r="T22" s="438"/>
      <c r="U22" s="497">
        <v>3.60908811160119E-3</v>
      </c>
      <c r="V22" s="497">
        <f t="shared" si="7"/>
        <v>-1.6273811160119004E-4</v>
      </c>
      <c r="W22" s="483">
        <f t="shared" si="8"/>
        <v>450000</v>
      </c>
      <c r="X22" s="498">
        <f t="shared" si="9"/>
        <v>5281343.9190218449</v>
      </c>
      <c r="Y22" s="482">
        <v>3.60908811160119E-3</v>
      </c>
      <c r="Z22" s="409"/>
      <c r="AA22" s="499">
        <v>3.5395100000000001E-3</v>
      </c>
      <c r="AB22" s="479">
        <v>0.35395100000000002</v>
      </c>
      <c r="AC22" s="507">
        <f t="shared" si="10"/>
        <v>-9.3160000000000118E-5</v>
      </c>
      <c r="AD22" s="502">
        <v>1492295.46</v>
      </c>
      <c r="AE22" s="502">
        <f t="shared" si="28"/>
        <v>1453018.2068494961</v>
      </c>
      <c r="AF22" s="502">
        <f t="shared" si="11"/>
        <v>-39277.25315050385</v>
      </c>
      <c r="AG22" s="502">
        <v>331357.01</v>
      </c>
      <c r="AH22" s="502">
        <f t="shared" si="12"/>
        <v>322635.68379435659</v>
      </c>
      <c r="AI22" s="502">
        <f t="shared" si="13"/>
        <v>-8721.3262056434178</v>
      </c>
      <c r="AJ22" s="502">
        <v>456489.37</v>
      </c>
      <c r="AK22" s="502">
        <f t="shared" si="14"/>
        <v>444474.55269162054</v>
      </c>
      <c r="AL22" s="502">
        <f t="shared" si="15"/>
        <v>-12014.817308379454</v>
      </c>
      <c r="AM22" s="502">
        <v>359850.2</v>
      </c>
      <c r="AN22" s="502">
        <f t="shared" si="16"/>
        <v>350378.93204887561</v>
      </c>
      <c r="AO22" s="502">
        <f t="shared" si="17"/>
        <v>-9471.267951124406</v>
      </c>
      <c r="AP22" s="502">
        <v>266700.34000000003</v>
      </c>
      <c r="AQ22" s="503">
        <f t="shared" si="18"/>
        <v>259680.78020429611</v>
      </c>
      <c r="AR22" s="503">
        <f t="shared" si="19"/>
        <v>-7019.5597957039136</v>
      </c>
      <c r="AS22" s="503">
        <f t="shared" si="20"/>
        <v>2906692.38</v>
      </c>
      <c r="AT22" s="504">
        <f t="shared" si="21"/>
        <v>-76504.224411355041</v>
      </c>
      <c r="AU22" s="505">
        <f t="shared" si="22"/>
        <v>2623800.1110693347</v>
      </c>
      <c r="AV22" s="439"/>
      <c r="AW22" s="502">
        <f t="shared" si="23"/>
        <v>-282892.26893066522</v>
      </c>
      <c r="AX22" s="507">
        <f t="shared" si="24"/>
        <v>-9.3160000000000118E-5</v>
      </c>
      <c r="AY22" s="440"/>
      <c r="AZ22" s="569">
        <v>2639992.04</v>
      </c>
      <c r="BA22" s="441"/>
      <c r="BB22" s="535">
        <f t="shared" si="25"/>
        <v>344635</v>
      </c>
      <c r="BC22" s="535">
        <f t="shared" si="26"/>
        <v>-76504.224411355041</v>
      </c>
      <c r="BD22" s="535">
        <f t="shared" si="27"/>
        <v>268130.77558864496</v>
      </c>
    </row>
    <row r="23" spans="1:56" ht="15.6" x14ac:dyDescent="0.25">
      <c r="A23" s="479" t="s">
        <v>12</v>
      </c>
      <c r="B23" s="489">
        <f>'[1]State Population'!C17</f>
        <v>182881</v>
      </c>
      <c r="C23" s="490">
        <f t="shared" si="29"/>
        <v>4.673897025881257E-3</v>
      </c>
      <c r="D23" s="491">
        <f>'[1]Poverty-Uninsured Population'!E15</f>
        <v>7.457089145606016E-3</v>
      </c>
      <c r="E23" s="490">
        <f>[1]Prevalence!J15</f>
        <v>6.6008674853308994E-3</v>
      </c>
      <c r="F23" s="491">
        <f t="shared" si="30"/>
        <v>5.8942487536886136E-3</v>
      </c>
      <c r="G23" s="492">
        <f>'[1]Self Suff. Calc'!F17</f>
        <v>0.74836499898196251</v>
      </c>
      <c r="H23" s="491">
        <f t="shared" si="31"/>
        <v>5.300969037234613E-3</v>
      </c>
      <c r="I23" s="491">
        <f t="shared" si="32"/>
        <v>5.0147416298577385E-3</v>
      </c>
      <c r="J23" s="491">
        <f>'[1]Resources-new'!N16</f>
        <v>6.234299844774813E-3</v>
      </c>
      <c r="K23" s="491">
        <f>[1]Allocation!K20</f>
        <v>4.7710000000000001E-3</v>
      </c>
      <c r="L23" s="493">
        <f t="shared" si="0"/>
        <v>4.7141980441717263E-3</v>
      </c>
      <c r="M23" s="494">
        <f t="shared" si="1"/>
        <v>7578132.8835047288</v>
      </c>
      <c r="N23" s="437"/>
      <c r="O23" s="496">
        <f t="shared" si="2"/>
        <v>0</v>
      </c>
      <c r="P23" s="494">
        <f t="shared" si="3"/>
        <v>7578132.8835047288</v>
      </c>
      <c r="Q23" s="494">
        <f t="shared" si="4"/>
        <v>7904049.3083246043</v>
      </c>
      <c r="R23" s="494">
        <f t="shared" si="5"/>
        <v>15482182.191829333</v>
      </c>
      <c r="S23" s="495">
        <f t="shared" si="6"/>
        <v>4.84243E-3</v>
      </c>
      <c r="T23" s="438"/>
      <c r="U23" s="497">
        <v>4.9720997025335936E-3</v>
      </c>
      <c r="V23" s="497">
        <f t="shared" si="7"/>
        <v>-1.2966970253359359E-4</v>
      </c>
      <c r="W23" s="483">
        <f t="shared" si="8"/>
        <v>450000</v>
      </c>
      <c r="X23" s="498">
        <f t="shared" si="9"/>
        <v>7578132.8835047288</v>
      </c>
      <c r="Y23" s="482">
        <v>4.9720997025335936E-3</v>
      </c>
      <c r="Z23" s="409"/>
      <c r="AA23" s="499">
        <v>4.9392999999999998E-3</v>
      </c>
      <c r="AB23" s="508">
        <v>0.49392999999999998</v>
      </c>
      <c r="AC23" s="507">
        <f t="shared" si="10"/>
        <v>-9.6869999999999769E-5</v>
      </c>
      <c r="AD23" s="502">
        <v>2082461.98</v>
      </c>
      <c r="AE23" s="502">
        <f t="shared" si="28"/>
        <v>2041620.5421371034</v>
      </c>
      <c r="AF23" s="502">
        <f t="shared" si="11"/>
        <v>-40841.437862896593</v>
      </c>
      <c r="AG23" s="502">
        <v>462400.64</v>
      </c>
      <c r="AH23" s="502">
        <f t="shared" si="12"/>
        <v>453331.99305825186</v>
      </c>
      <c r="AI23" s="502">
        <f t="shared" si="13"/>
        <v>-9068.6469417481567</v>
      </c>
      <c r="AJ23" s="502">
        <v>637019.79</v>
      </c>
      <c r="AK23" s="502">
        <f t="shared" si="14"/>
        <v>624526.501426287</v>
      </c>
      <c r="AL23" s="502">
        <f t="shared" si="15"/>
        <v>-12493.288573713042</v>
      </c>
      <c r="AM23" s="502">
        <v>502162.19</v>
      </c>
      <c r="AN23" s="502">
        <f t="shared" si="16"/>
        <v>492313.73828004603</v>
      </c>
      <c r="AO23" s="502">
        <f t="shared" si="17"/>
        <v>-9848.4517199539696</v>
      </c>
      <c r="AP23" s="502">
        <v>372173.83</v>
      </c>
      <c r="AQ23" s="503">
        <f t="shared" si="18"/>
        <v>364874.722673173</v>
      </c>
      <c r="AR23" s="503">
        <f t="shared" si="19"/>
        <v>-7299.107326827012</v>
      </c>
      <c r="AS23" s="503">
        <f t="shared" si="20"/>
        <v>4056218.43</v>
      </c>
      <c r="AT23" s="504">
        <f t="shared" si="21"/>
        <v>-79550.932425138773</v>
      </c>
      <c r="AU23" s="505">
        <f t="shared" si="22"/>
        <v>3686673.8351721321</v>
      </c>
      <c r="AV23" s="439"/>
      <c r="AW23" s="502">
        <f t="shared" si="23"/>
        <v>-369544.59482786804</v>
      </c>
      <c r="AX23" s="507">
        <f t="shared" si="24"/>
        <v>-9.6869999999999769E-5</v>
      </c>
      <c r="AY23" s="440"/>
      <c r="AZ23" s="569">
        <v>3684044.6</v>
      </c>
      <c r="BA23" s="441"/>
      <c r="BB23" s="535">
        <f t="shared" si="25"/>
        <v>484243</v>
      </c>
      <c r="BC23" s="535">
        <f t="shared" si="26"/>
        <v>-79550.932425138773</v>
      </c>
      <c r="BD23" s="535">
        <f t="shared" si="27"/>
        <v>404692.06757486123</v>
      </c>
    </row>
    <row r="24" spans="1:56" ht="15.6" x14ac:dyDescent="0.25">
      <c r="A24" s="479" t="s">
        <v>13</v>
      </c>
      <c r="B24" s="489">
        <f>'[1]State Population'!C18</f>
        <v>18856</v>
      </c>
      <c r="C24" s="490">
        <f t="shared" si="29"/>
        <v>4.8190354558437986E-4</v>
      </c>
      <c r="D24" s="491">
        <f>'[1]Poverty-Uninsured Population'!E16</f>
        <v>4.9939909578703323E-4</v>
      </c>
      <c r="E24" s="490">
        <f>[1]Prevalence!J16</f>
        <v>4.8547845586882426E-4</v>
      </c>
      <c r="F24" s="491">
        <f t="shared" si="30"/>
        <v>4.8786719270206476E-4</v>
      </c>
      <c r="G24" s="492">
        <f>'[1]Self Suff. Calc'!F18</f>
        <v>0.80510433320902508</v>
      </c>
      <c r="H24" s="491">
        <f t="shared" si="31"/>
        <v>4.4983391197122078E-4</v>
      </c>
      <c r="I24" s="491">
        <f t="shared" si="32"/>
        <v>4.2554499546004499E-4</v>
      </c>
      <c r="J24" s="491">
        <f>'[1]Resources-new'!N17</f>
        <v>7.9667555021181247E-4</v>
      </c>
      <c r="K24" s="491">
        <f>[1]Allocation!K21</f>
        <v>3.5100000000000002E-4</v>
      </c>
      <c r="L24" s="493">
        <f t="shared" si="0"/>
        <v>3.4682110951672103E-4</v>
      </c>
      <c r="M24" s="494">
        <f t="shared" si="1"/>
        <v>557519.3129553888</v>
      </c>
      <c r="N24" s="437"/>
      <c r="O24" s="496">
        <f t="shared" si="2"/>
        <v>0</v>
      </c>
      <c r="P24" s="494">
        <f t="shared" si="3"/>
        <v>557519.3129553888</v>
      </c>
      <c r="Q24" s="494">
        <f t="shared" si="4"/>
        <v>1677407.1180808947</v>
      </c>
      <c r="R24" s="494">
        <f t="shared" si="5"/>
        <v>2234926.4310362833</v>
      </c>
      <c r="S24" s="495">
        <f t="shared" si="6"/>
        <v>6.9903000000000001E-4</v>
      </c>
      <c r="T24" s="438"/>
      <c r="U24" s="497">
        <v>1.0551851471945841E-3</v>
      </c>
      <c r="V24" s="497">
        <f t="shared" si="7"/>
        <v>-3.5615514719458414E-4</v>
      </c>
      <c r="W24" s="483">
        <f t="shared" si="8"/>
        <v>350000</v>
      </c>
      <c r="X24" s="498">
        <f t="shared" si="9"/>
        <v>557519.3129553888</v>
      </c>
      <c r="Y24" s="482">
        <v>1.0551851471945841E-3</v>
      </c>
      <c r="Z24" s="409"/>
      <c r="AA24" s="499">
        <v>9.2628999999999997E-4</v>
      </c>
      <c r="AB24" s="479">
        <v>9.2629000000000003E-2</v>
      </c>
      <c r="AC24" s="507">
        <f t="shared" si="10"/>
        <v>-2.2725999999999996E-4</v>
      </c>
      <c r="AD24" s="502">
        <v>390533.82</v>
      </c>
      <c r="AE24" s="502">
        <f t="shared" si="28"/>
        <v>294718.56228589767</v>
      </c>
      <c r="AF24" s="502">
        <f t="shared" si="11"/>
        <v>-95815.257714102336</v>
      </c>
      <c r="AG24" s="502">
        <v>86716.15</v>
      </c>
      <c r="AH24" s="502">
        <f t="shared" si="12"/>
        <v>65440.835098805721</v>
      </c>
      <c r="AI24" s="502">
        <f t="shared" si="13"/>
        <v>-21275.314901194273</v>
      </c>
      <c r="AJ24" s="502">
        <v>119463.3</v>
      </c>
      <c r="AK24" s="502">
        <f t="shared" si="14"/>
        <v>90153.654320664908</v>
      </c>
      <c r="AL24" s="502">
        <f t="shared" si="15"/>
        <v>-29309.645679335095</v>
      </c>
      <c r="AM24" s="502">
        <v>94172.82</v>
      </c>
      <c r="AN24" s="502">
        <f t="shared" si="16"/>
        <v>71068.053120003911</v>
      </c>
      <c r="AO24" s="502">
        <f t="shared" si="17"/>
        <v>-23104.766879996096</v>
      </c>
      <c r="AP24" s="502">
        <v>69795.5</v>
      </c>
      <c r="AQ24" s="503">
        <f t="shared" si="18"/>
        <v>52671.567248308827</v>
      </c>
      <c r="AR24" s="503">
        <f t="shared" si="19"/>
        <v>-17123.932751691173</v>
      </c>
      <c r="AS24" s="503">
        <f t="shared" si="20"/>
        <v>760681.59000000008</v>
      </c>
      <c r="AT24" s="504">
        <f t="shared" si="21"/>
        <v>-186628.91792631897</v>
      </c>
      <c r="AU24" s="505">
        <f t="shared" si="22"/>
        <v>532190.57601253409</v>
      </c>
      <c r="AV24" s="439"/>
      <c r="AW24" s="502">
        <f t="shared" si="23"/>
        <v>-228491.01398746599</v>
      </c>
      <c r="AX24" s="507">
        <f t="shared" si="24"/>
        <v>-2.2725999999999996E-4</v>
      </c>
      <c r="AY24" s="440"/>
      <c r="AZ24" s="569">
        <v>690886.09</v>
      </c>
      <c r="BA24" s="441"/>
      <c r="BB24" s="535">
        <f t="shared" si="25"/>
        <v>69903</v>
      </c>
      <c r="BC24" s="535">
        <f t="shared" si="26"/>
        <v>-186628.91792631897</v>
      </c>
      <c r="BD24" s="535">
        <f t="shared" si="27"/>
        <v>-116725.91792631897</v>
      </c>
    </row>
    <row r="25" spans="1:56" ht="15.6" x14ac:dyDescent="0.25">
      <c r="A25" s="479" t="s">
        <v>14</v>
      </c>
      <c r="B25" s="489">
        <f>'[1]State Population'!C19</f>
        <v>910300</v>
      </c>
      <c r="C25" s="490">
        <f t="shared" si="29"/>
        <v>2.3264573480349014E-2</v>
      </c>
      <c r="D25" s="491">
        <f>'[1]Poverty-Uninsured Population'!E17</f>
        <v>3.5102275483628848E-2</v>
      </c>
      <c r="E25" s="490">
        <f>[1]Prevalence!J17</f>
        <v>3.2879552157509977E-2</v>
      </c>
      <c r="F25" s="491">
        <f t="shared" si="30"/>
        <v>2.8738879816765154E-2</v>
      </c>
      <c r="G25" s="492">
        <f>'[1]Self Suff. Calc'!F19</f>
        <v>0.71722798557835565</v>
      </c>
      <c r="H25" s="491">
        <f t="shared" si="31"/>
        <v>2.5488259441561866E-2</v>
      </c>
      <c r="I25" s="491">
        <f t="shared" si="32"/>
        <v>2.4112013255767648E-2</v>
      </c>
      <c r="J25" s="491">
        <f>'[1]Resources-new'!N18</f>
        <v>2.3156300751267931E-2</v>
      </c>
      <c r="K25" s="491">
        <f>[1]Allocation!K22</f>
        <v>2.4310999999999999E-2</v>
      </c>
      <c r="L25" s="493">
        <f t="shared" si="0"/>
        <v>2.4021561234931637E-2</v>
      </c>
      <c r="M25" s="494">
        <f t="shared" si="1"/>
        <v>38614963.012132354</v>
      </c>
      <c r="N25" s="437"/>
      <c r="O25" s="496">
        <f t="shared" si="2"/>
        <v>0</v>
      </c>
      <c r="P25" s="494">
        <f t="shared" si="3"/>
        <v>38614963.012132354</v>
      </c>
      <c r="Q25" s="494">
        <f t="shared" si="4"/>
        <v>33761589.033880733</v>
      </c>
      <c r="R25" s="494">
        <f t="shared" si="5"/>
        <v>72376552.046013087</v>
      </c>
      <c r="S25" s="495">
        <f t="shared" si="6"/>
        <v>2.2637530000000003E-2</v>
      </c>
      <c r="T25" s="438"/>
      <c r="U25" s="497">
        <v>2.1237973125448763E-2</v>
      </c>
      <c r="V25" s="497">
        <f t="shared" si="7"/>
        <v>1.3995568745512402E-3</v>
      </c>
      <c r="W25" s="483">
        <f t="shared" si="8"/>
        <v>450000</v>
      </c>
      <c r="X25" s="498">
        <f t="shared" si="9"/>
        <v>38614963.012132354</v>
      </c>
      <c r="Y25" s="482">
        <v>2.1237973125448763E-2</v>
      </c>
      <c r="Z25" s="409"/>
      <c r="AA25" s="499">
        <v>2.1732850000000001E-2</v>
      </c>
      <c r="AB25" s="479">
        <v>2.1732849999999999</v>
      </c>
      <c r="AC25" s="507">
        <f t="shared" si="10"/>
        <v>9.0468000000000146E-4</v>
      </c>
      <c r="AD25" s="502">
        <v>9162803.1799999997</v>
      </c>
      <c r="AE25" s="502">
        <f t="shared" si="28"/>
        <v>9544225.9921661112</v>
      </c>
      <c r="AF25" s="502">
        <f t="shared" si="11"/>
        <v>381422.81216611154</v>
      </c>
      <c r="AG25" s="502">
        <v>2034556.25</v>
      </c>
      <c r="AH25" s="502">
        <f t="shared" si="12"/>
        <v>2119249.3423376214</v>
      </c>
      <c r="AI25" s="502">
        <f t="shared" si="13"/>
        <v>84693.092337621376</v>
      </c>
      <c r="AJ25" s="502">
        <v>2802878.05</v>
      </c>
      <c r="AK25" s="502">
        <f t="shared" si="14"/>
        <v>2919554.3171161204</v>
      </c>
      <c r="AL25" s="502">
        <f t="shared" si="15"/>
        <v>116676.26711612055</v>
      </c>
      <c r="AM25" s="502">
        <v>2209506.5099999998</v>
      </c>
      <c r="AN25" s="502">
        <f t="shared" si="16"/>
        <v>2301482.3177055097</v>
      </c>
      <c r="AO25" s="502">
        <f t="shared" si="17"/>
        <v>91975.807705509942</v>
      </c>
      <c r="AP25" s="502">
        <v>1637559.58</v>
      </c>
      <c r="AQ25" s="503">
        <f t="shared" si="18"/>
        <v>1705726.7695672698</v>
      </c>
      <c r="AR25" s="503">
        <f t="shared" si="19"/>
        <v>68167.189567269757</v>
      </c>
      <c r="AS25" s="503">
        <f t="shared" si="20"/>
        <v>17847303.57</v>
      </c>
      <c r="AT25" s="504">
        <f t="shared" si="21"/>
        <v>742935.16889263317</v>
      </c>
      <c r="AU25" s="505">
        <f t="shared" si="22"/>
        <v>17234568.087494131</v>
      </c>
      <c r="AV25" s="439"/>
      <c r="AW25" s="502">
        <f t="shared" si="23"/>
        <v>-612735.48250586912</v>
      </c>
      <c r="AX25" s="507">
        <f t="shared" si="24"/>
        <v>9.0468000000000146E-4</v>
      </c>
      <c r="AY25" s="440"/>
      <c r="AZ25" s="569">
        <v>16209743.99</v>
      </c>
      <c r="BA25" s="441"/>
      <c r="BB25" s="535">
        <f t="shared" si="25"/>
        <v>2263753.0000000005</v>
      </c>
      <c r="BC25" s="535">
        <f t="shared" si="26"/>
        <v>742935.16889263317</v>
      </c>
      <c r="BD25" s="535">
        <f t="shared" si="27"/>
        <v>3006688.1688926336</v>
      </c>
    </row>
    <row r="26" spans="1:56" ht="15.6" x14ac:dyDescent="0.25">
      <c r="A26" s="479" t="s">
        <v>15</v>
      </c>
      <c r="B26" s="489">
        <f>'[1]State Population'!C20</f>
        <v>152627</v>
      </c>
      <c r="C26" s="490">
        <f t="shared" si="29"/>
        <v>3.9006943387731832E-3</v>
      </c>
      <c r="D26" s="491">
        <f>'[1]Poverty-Uninsured Population'!E18</f>
        <v>5.207252000313742E-3</v>
      </c>
      <c r="E26" s="490">
        <f>[1]Prevalence!J18</f>
        <v>4.8629821311137952E-3</v>
      </c>
      <c r="F26" s="491">
        <f t="shared" si="30"/>
        <v>4.4851191957034735E-3</v>
      </c>
      <c r="G26" s="492">
        <f>'[1]Self Suff. Calc'!F20</f>
        <v>0.76294628423562239</v>
      </c>
      <c r="H26" s="491">
        <f t="shared" si="31"/>
        <v>4.0598335273084154E-3</v>
      </c>
      <c r="I26" s="491">
        <f t="shared" si="32"/>
        <v>3.8406216027072858E-3</v>
      </c>
      <c r="J26" s="491">
        <f>'[1]Resources-new'!N19</f>
        <v>3.494459720228132E-3</v>
      </c>
      <c r="K26" s="491">
        <f>[1]Allocation!K23</f>
        <v>3.9170000000000003E-3</v>
      </c>
      <c r="L26" s="493">
        <f t="shared" si="0"/>
        <v>3.8703654871139496E-3</v>
      </c>
      <c r="M26" s="494">
        <f t="shared" si="1"/>
        <v>6221661.3927243818</v>
      </c>
      <c r="N26" s="437"/>
      <c r="O26" s="496">
        <f t="shared" si="2"/>
        <v>0</v>
      </c>
      <c r="P26" s="494">
        <f t="shared" si="3"/>
        <v>6221661.3927243818</v>
      </c>
      <c r="Q26" s="494">
        <f t="shared" si="4"/>
        <v>6641795.1524906186</v>
      </c>
      <c r="R26" s="494">
        <f t="shared" si="5"/>
        <v>12863456.545214999</v>
      </c>
      <c r="S26" s="495">
        <f t="shared" si="6"/>
        <v>4.0233600000000001E-3</v>
      </c>
      <c r="T26" s="438"/>
      <c r="U26" s="497">
        <v>4.1780695455944199E-3</v>
      </c>
      <c r="V26" s="497">
        <f t="shared" si="7"/>
        <v>-1.5470954559441974E-4</v>
      </c>
      <c r="W26" s="483">
        <f t="shared" si="8"/>
        <v>450000</v>
      </c>
      <c r="X26" s="498">
        <f t="shared" si="9"/>
        <v>6221661.3927243818</v>
      </c>
      <c r="Y26" s="482">
        <v>4.1780695455944199E-3</v>
      </c>
      <c r="Z26" s="409"/>
      <c r="AA26" s="499">
        <v>4.1070200000000003E-3</v>
      </c>
      <c r="AB26" s="479">
        <v>0.41070200000000001</v>
      </c>
      <c r="AC26" s="507">
        <f t="shared" si="10"/>
        <v>-8.3660000000000158E-5</v>
      </c>
      <c r="AD26" s="502">
        <v>1731563.78</v>
      </c>
      <c r="AE26" s="502">
        <f t="shared" si="28"/>
        <v>1696291.8254704222</v>
      </c>
      <c r="AF26" s="502">
        <f t="shared" si="11"/>
        <v>-35271.954529577866</v>
      </c>
      <c r="AG26" s="502">
        <v>384485.38</v>
      </c>
      <c r="AH26" s="502">
        <f t="shared" si="12"/>
        <v>376653.41731131851</v>
      </c>
      <c r="AI26" s="502">
        <f t="shared" si="13"/>
        <v>-7831.9626886814949</v>
      </c>
      <c r="AJ26" s="502">
        <v>529680.93000000005</v>
      </c>
      <c r="AK26" s="502">
        <f t="shared" si="14"/>
        <v>518891.33034002886</v>
      </c>
      <c r="AL26" s="502">
        <f t="shared" si="15"/>
        <v>-10789.599659971194</v>
      </c>
      <c r="AM26" s="502">
        <v>417547.05</v>
      </c>
      <c r="AN26" s="502">
        <f t="shared" si="16"/>
        <v>409041.6179575969</v>
      </c>
      <c r="AO26" s="502">
        <f t="shared" si="17"/>
        <v>-8505.4320424030884</v>
      </c>
      <c r="AP26" s="502">
        <v>309461.94</v>
      </c>
      <c r="AQ26" s="503">
        <f t="shared" si="18"/>
        <v>303158.20036930579</v>
      </c>
      <c r="AR26" s="503">
        <f t="shared" si="19"/>
        <v>-6303.7396306942101</v>
      </c>
      <c r="AS26" s="503">
        <f t="shared" si="20"/>
        <v>3372739.08</v>
      </c>
      <c r="AT26" s="504">
        <f t="shared" si="21"/>
        <v>-68702.688551327854</v>
      </c>
      <c r="AU26" s="505">
        <f t="shared" si="22"/>
        <v>3063093.5380538595</v>
      </c>
      <c r="AV26" s="439"/>
      <c r="AW26" s="502">
        <f t="shared" si="23"/>
        <v>-309645.54194614058</v>
      </c>
      <c r="AX26" s="507">
        <f t="shared" si="24"/>
        <v>-8.3660000000000158E-5</v>
      </c>
      <c r="AY26" s="440"/>
      <c r="AZ26" s="569">
        <v>3063277.14</v>
      </c>
      <c r="BA26" s="441"/>
      <c r="BB26" s="535">
        <f t="shared" si="25"/>
        <v>402336</v>
      </c>
      <c r="BC26" s="535">
        <f t="shared" si="26"/>
        <v>-68702.688551327854</v>
      </c>
      <c r="BD26" s="535">
        <f t="shared" si="27"/>
        <v>333633.31144867215</v>
      </c>
    </row>
    <row r="27" spans="1:56" ht="15.6" x14ac:dyDescent="0.25">
      <c r="A27" s="479" t="s">
        <v>16</v>
      </c>
      <c r="B27" s="489">
        <f>'[1]State Population'!C21</f>
        <v>67001</v>
      </c>
      <c r="C27" s="490">
        <f t="shared" si="29"/>
        <v>1.7123472347103858E-3</v>
      </c>
      <c r="D27" s="491">
        <f>'[1]Poverty-Uninsured Population'!E19</f>
        <v>2.3084633130706473E-3</v>
      </c>
      <c r="E27" s="490">
        <f>[1]Prevalence!J19</f>
        <v>2.2297396997502474E-3</v>
      </c>
      <c r="F27" s="491">
        <f t="shared" si="30"/>
        <v>1.9946605512264366E-3</v>
      </c>
      <c r="G27" s="492">
        <f>'[1]Self Suff. Calc'!F21</f>
        <v>0.81036650831603929</v>
      </c>
      <c r="H27" s="491">
        <f t="shared" si="31"/>
        <v>1.8433587732051074E-3</v>
      </c>
      <c r="I27" s="491">
        <f t="shared" si="32"/>
        <v>1.7438260653522882E-3</v>
      </c>
      <c r="J27" s="491">
        <f>'[1]Resources-new'!N20</f>
        <v>2.1281068163502021E-3</v>
      </c>
      <c r="K27" s="491">
        <f>[1]Allocation!K24</f>
        <v>1.6670000000000001E-3</v>
      </c>
      <c r="L27" s="493">
        <f t="shared" si="0"/>
        <v>1.647153246622148E-3</v>
      </c>
      <c r="M27" s="494">
        <f t="shared" si="1"/>
        <v>2647819.6430103509</v>
      </c>
      <c r="N27" s="437"/>
      <c r="O27" s="496">
        <f t="shared" si="2"/>
        <v>0</v>
      </c>
      <c r="P27" s="494">
        <f t="shared" si="3"/>
        <v>2647819.6430103509</v>
      </c>
      <c r="Q27" s="494">
        <f t="shared" si="4"/>
        <v>3290568.2553584576</v>
      </c>
      <c r="R27" s="494">
        <f t="shared" si="5"/>
        <v>5938387.8983688084</v>
      </c>
      <c r="S27" s="495">
        <f t="shared" si="6"/>
        <v>1.8573799999999998E-3</v>
      </c>
      <c r="T27" s="438"/>
      <c r="U27" s="497">
        <v>2.0699558929120937E-3</v>
      </c>
      <c r="V27" s="497">
        <f t="shared" si="7"/>
        <v>-2.1257589291209388E-4</v>
      </c>
      <c r="W27" s="483">
        <f t="shared" si="8"/>
        <v>450000</v>
      </c>
      <c r="X27" s="498">
        <f t="shared" si="9"/>
        <v>2647819.6430103509</v>
      </c>
      <c r="Y27" s="482">
        <v>2.0699558929120937E-3</v>
      </c>
      <c r="Z27" s="409"/>
      <c r="AA27" s="499">
        <v>1.9949400000000002E-3</v>
      </c>
      <c r="AB27" s="479">
        <v>0.199494</v>
      </c>
      <c r="AC27" s="507">
        <f t="shared" si="10"/>
        <v>-1.3756000000000033E-4</v>
      </c>
      <c r="AD27" s="502">
        <v>841088.15</v>
      </c>
      <c r="AE27" s="502">
        <f t="shared" si="28"/>
        <v>783091.37407347397</v>
      </c>
      <c r="AF27" s="502">
        <f t="shared" si="11"/>
        <v>-57996.775926526054</v>
      </c>
      <c r="AG27" s="502">
        <v>186759.57</v>
      </c>
      <c r="AH27" s="502">
        <f t="shared" si="12"/>
        <v>173881.66215444222</v>
      </c>
      <c r="AI27" s="502">
        <f t="shared" si="13"/>
        <v>-12877.907845557784</v>
      </c>
      <c r="AJ27" s="502">
        <v>257286.71</v>
      </c>
      <c r="AK27" s="502">
        <f t="shared" si="14"/>
        <v>239545.64820124541</v>
      </c>
      <c r="AL27" s="502">
        <f t="shared" si="15"/>
        <v>-17741.061798754585</v>
      </c>
      <c r="AM27" s="502">
        <v>202818.91</v>
      </c>
      <c r="AN27" s="502">
        <f t="shared" si="16"/>
        <v>188833.64162343944</v>
      </c>
      <c r="AO27" s="502">
        <f t="shared" si="17"/>
        <v>-13985.268376560562</v>
      </c>
      <c r="AP27" s="502">
        <v>150317.75</v>
      </c>
      <c r="AQ27" s="503">
        <f t="shared" si="18"/>
        <v>139952.67095212487</v>
      </c>
      <c r="AR27" s="503">
        <f t="shared" si="19"/>
        <v>-10365.07904787513</v>
      </c>
      <c r="AS27" s="503">
        <f t="shared" si="20"/>
        <v>1638271.0899999999</v>
      </c>
      <c r="AT27" s="504">
        <f t="shared" si="21"/>
        <v>-112966.09299527411</v>
      </c>
      <c r="AU27" s="505">
        <f t="shared" si="22"/>
        <v>1414073.9769025086</v>
      </c>
      <c r="AV27" s="439"/>
      <c r="AW27" s="502">
        <f t="shared" si="23"/>
        <v>-224197.11309749121</v>
      </c>
      <c r="AX27" s="507">
        <f t="shared" si="24"/>
        <v>-1.3756000000000033E-4</v>
      </c>
      <c r="AY27" s="440"/>
      <c r="AZ27" s="569">
        <v>1487953.34</v>
      </c>
      <c r="BA27" s="441"/>
      <c r="BB27" s="535">
        <f t="shared" si="25"/>
        <v>185737.99999999997</v>
      </c>
      <c r="BC27" s="535">
        <f t="shared" si="26"/>
        <v>-112966.09299527411</v>
      </c>
      <c r="BD27" s="535">
        <f t="shared" si="27"/>
        <v>72771.907004725857</v>
      </c>
    </row>
    <row r="28" spans="1:56" ht="15.6" x14ac:dyDescent="0.25">
      <c r="A28" s="479" t="s">
        <v>17</v>
      </c>
      <c r="B28" s="489">
        <f>'[1]State Population'!C22</f>
        <v>28197</v>
      </c>
      <c r="C28" s="490">
        <f t="shared" si="29"/>
        <v>7.206318558995948E-4</v>
      </c>
      <c r="D28" s="491">
        <f>'[1]Poverty-Uninsured Population'!E20</f>
        <v>7.7881865434192734E-4</v>
      </c>
      <c r="E28" s="490">
        <f>[1]Prevalence!J20</f>
        <v>6.1572877329704539E-4</v>
      </c>
      <c r="F28" s="491">
        <f t="shared" si="30"/>
        <v>7.1710727891178476E-4</v>
      </c>
      <c r="G28" s="492">
        <f>'[1]Self Suff. Calc'!F22</f>
        <v>0.73218104444332843</v>
      </c>
      <c r="H28" s="491">
        <f t="shared" si="31"/>
        <v>6.4028530992768832E-4</v>
      </c>
      <c r="I28" s="491">
        <f t="shared" si="32"/>
        <v>6.0571291326684941E-4</v>
      </c>
      <c r="J28" s="491">
        <f>'[1]Resources-new'!N21</f>
        <v>9.8053540074553814E-4</v>
      </c>
      <c r="K28" s="491">
        <f>[1]Allocation!K25</f>
        <v>5.31E-4</v>
      </c>
      <c r="L28" s="493">
        <f t="shared" si="0"/>
        <v>5.246780887560651E-4</v>
      </c>
      <c r="M28" s="494">
        <f t="shared" si="1"/>
        <v>843426.65293251118</v>
      </c>
      <c r="N28" s="437"/>
      <c r="O28" s="496">
        <f t="shared" si="2"/>
        <v>0</v>
      </c>
      <c r="P28" s="494">
        <f t="shared" si="3"/>
        <v>843426.65293251118</v>
      </c>
      <c r="Q28" s="494">
        <f t="shared" si="4"/>
        <v>2477546.7825528444</v>
      </c>
      <c r="R28" s="494">
        <f t="shared" si="5"/>
        <v>3320973.4354853556</v>
      </c>
      <c r="S28" s="495">
        <f t="shared" si="6"/>
        <v>1.0387199999999999E-3</v>
      </c>
      <c r="T28" s="509" t="s">
        <v>889</v>
      </c>
      <c r="U28" s="497">
        <v>1.5585188224433275E-3</v>
      </c>
      <c r="V28" s="497">
        <f t="shared" si="7"/>
        <v>-5.1979882244332755E-4</v>
      </c>
      <c r="W28" s="483">
        <f t="shared" si="8"/>
        <v>450000</v>
      </c>
      <c r="X28" s="498">
        <f t="shared" si="9"/>
        <v>843426.65293251118</v>
      </c>
      <c r="Y28" s="482">
        <v>1.5585188224433275E-3</v>
      </c>
      <c r="Z28" s="409"/>
      <c r="AA28" s="499">
        <v>1.3663799999999999E-3</v>
      </c>
      <c r="AB28" s="479">
        <v>0.13663800000000001</v>
      </c>
      <c r="AC28" s="507">
        <f t="shared" si="10"/>
        <v>-3.2766000000000002E-4</v>
      </c>
      <c r="AD28" s="502">
        <v>576080.5</v>
      </c>
      <c r="AE28" s="502">
        <f t="shared" si="28"/>
        <v>437935.5178141247</v>
      </c>
      <c r="AF28" s="502">
        <f t="shared" si="11"/>
        <v>-138144.9821858753</v>
      </c>
      <c r="AG28" s="502">
        <v>127915.9</v>
      </c>
      <c r="AH28" s="502">
        <f t="shared" si="12"/>
        <v>97241.469227116817</v>
      </c>
      <c r="AI28" s="502">
        <f t="shared" si="13"/>
        <v>-30674.430772883177</v>
      </c>
      <c r="AJ28" s="502">
        <v>176221.55</v>
      </c>
      <c r="AK28" s="502">
        <f t="shared" si="14"/>
        <v>133963.35467141759</v>
      </c>
      <c r="AL28" s="502">
        <f t="shared" si="15"/>
        <v>-42258.195328582398</v>
      </c>
      <c r="AM28" s="502">
        <v>138915.31</v>
      </c>
      <c r="AN28" s="502">
        <f t="shared" si="16"/>
        <v>105603.20463615362</v>
      </c>
      <c r="AO28" s="502">
        <f t="shared" si="17"/>
        <v>-33312.105363846378</v>
      </c>
      <c r="AP28" s="502">
        <v>102956.06</v>
      </c>
      <c r="AQ28" s="503">
        <f t="shared" si="18"/>
        <v>78267.041946931233</v>
      </c>
      <c r="AR28" s="503">
        <f t="shared" si="19"/>
        <v>-24689.018053068765</v>
      </c>
      <c r="AS28" s="503">
        <f t="shared" si="20"/>
        <v>1122089.32</v>
      </c>
      <c r="AT28" s="504">
        <f t="shared" si="21"/>
        <v>-269078.73170425603</v>
      </c>
      <c r="AU28" s="505">
        <f t="shared" si="22"/>
        <v>790805.82394995831</v>
      </c>
      <c r="AV28" s="439"/>
      <c r="AW28" s="502">
        <f t="shared" si="23"/>
        <v>-331283.49605004175</v>
      </c>
      <c r="AX28" s="507">
        <f t="shared" si="24"/>
        <v>-3.2766000000000002E-4</v>
      </c>
      <c r="AY28" s="440"/>
      <c r="AZ28" s="569">
        <v>1019133.26</v>
      </c>
      <c r="BA28" s="441"/>
      <c r="BB28" s="535">
        <f t="shared" si="25"/>
        <v>103871.99999999999</v>
      </c>
      <c r="BC28" s="535">
        <f t="shared" si="26"/>
        <v>-269078.73170425603</v>
      </c>
      <c r="BD28" s="535">
        <f t="shared" si="27"/>
        <v>-165206.73170425603</v>
      </c>
    </row>
    <row r="29" spans="1:56" ht="15.6" x14ac:dyDescent="0.25">
      <c r="A29" s="479" t="s">
        <v>18</v>
      </c>
      <c r="B29" s="489">
        <f>'[1]State Population'!C23</f>
        <v>9824091</v>
      </c>
      <c r="C29" s="490">
        <f t="shared" si="29"/>
        <v>0.25107468630905794</v>
      </c>
      <c r="D29" s="491">
        <f>'[1]Poverty-Uninsured Population'!E21</f>
        <v>0.28646940381680974</v>
      </c>
      <c r="E29" s="490">
        <f>[1]Prevalence!J21</f>
        <v>0.30253596457191367</v>
      </c>
      <c r="F29" s="491">
        <f t="shared" si="30"/>
        <v>0.27198535721395461</v>
      </c>
      <c r="G29" s="492">
        <f>'[1]Self Suff. Calc'!F23</f>
        <v>1.193223123319024</v>
      </c>
      <c r="H29" s="491">
        <f t="shared" si="31"/>
        <v>0.29300690130112295</v>
      </c>
      <c r="I29" s="491">
        <f t="shared" si="32"/>
        <v>0.27718590609932808</v>
      </c>
      <c r="J29" s="491">
        <f>'[1]Resources-new'!N22</f>
        <v>0.30319694597896291</v>
      </c>
      <c r="K29" s="491">
        <f>[1]Allocation!K26</f>
        <v>0.271984</v>
      </c>
      <c r="L29" s="493">
        <f t="shared" si="0"/>
        <v>0.26874584800796536</v>
      </c>
      <c r="M29" s="494">
        <f t="shared" si="1"/>
        <v>432012344.20187593</v>
      </c>
      <c r="N29" s="437"/>
      <c r="O29" s="496">
        <f t="shared" si="2"/>
        <v>0</v>
      </c>
      <c r="P29" s="494">
        <f t="shared" si="3"/>
        <v>432012344.20187593</v>
      </c>
      <c r="Q29" s="494">
        <f t="shared" si="4"/>
        <v>454123204.49094456</v>
      </c>
      <c r="R29" s="494">
        <f t="shared" si="5"/>
        <v>886135548.69282055</v>
      </c>
      <c r="S29" s="495">
        <f>ROUNDUP(R29/$R$69,8)-T29</f>
        <v>0.27716021999999985</v>
      </c>
      <c r="T29" s="510">
        <v>2.7000000013543968E-7</v>
      </c>
      <c r="U29" s="497">
        <v>0.28566950456457074</v>
      </c>
      <c r="V29" s="497">
        <f t="shared" si="7"/>
        <v>-8.5092845645708959E-3</v>
      </c>
      <c r="W29" s="483">
        <f t="shared" si="8"/>
        <v>450000</v>
      </c>
      <c r="X29" s="498">
        <f t="shared" si="9"/>
        <v>432012344.20187593</v>
      </c>
      <c r="Y29" s="482">
        <v>0.28566950456457074</v>
      </c>
      <c r="Z29" s="409"/>
      <c r="AA29" s="499">
        <v>0.28556516999999998</v>
      </c>
      <c r="AB29" s="479">
        <v>28.556516999999999</v>
      </c>
      <c r="AC29" s="507">
        <f t="shared" si="10"/>
        <v>-8.4049500000001331E-3</v>
      </c>
      <c r="AD29" s="502">
        <v>120397345.37</v>
      </c>
      <c r="AE29" s="502">
        <f t="shared" si="28"/>
        <v>116853728.11072922</v>
      </c>
      <c r="AF29" s="502">
        <f t="shared" si="11"/>
        <v>-3543617.2592707872</v>
      </c>
      <c r="AG29" s="502">
        <v>26733649.780000001</v>
      </c>
      <c r="AH29" s="502">
        <f t="shared" si="12"/>
        <v>25946806.650599696</v>
      </c>
      <c r="AI29" s="502">
        <f t="shared" si="13"/>
        <v>-786843.12940030545</v>
      </c>
      <c r="AJ29" s="502">
        <v>36829239.990000002</v>
      </c>
      <c r="AK29" s="502">
        <f t="shared" si="14"/>
        <v>35745256.520205744</v>
      </c>
      <c r="AL29" s="502">
        <f t="shared" si="15"/>
        <v>-1083983.4697942585</v>
      </c>
      <c r="AM29" s="502">
        <v>29032460.239999998</v>
      </c>
      <c r="AN29" s="502">
        <f t="shared" si="16"/>
        <v>28177956.937058441</v>
      </c>
      <c r="AO29" s="502">
        <f t="shared" si="17"/>
        <v>-854503.30294155702</v>
      </c>
      <c r="AP29" s="502">
        <v>21517195.34</v>
      </c>
      <c r="AQ29" s="503">
        <f t="shared" si="18"/>
        <v>20883886.480245572</v>
      </c>
      <c r="AR29" s="503">
        <f t="shared" si="19"/>
        <v>-633308.85975442827</v>
      </c>
      <c r="AS29" s="503">
        <f t="shared" si="20"/>
        <v>234509890.72000003</v>
      </c>
      <c r="AT29" s="504">
        <f>SUM(AF29+AI29+AL29+AO29+AR29)+AJ73</f>
        <v>-6902256.0211613365</v>
      </c>
      <c r="AU29" s="505">
        <f t="shared" si="22"/>
        <v>211009623.52053645</v>
      </c>
      <c r="AV29" s="439"/>
      <c r="AW29" s="502">
        <f t="shared" si="23"/>
        <v>-23500267.199463576</v>
      </c>
      <c r="AX29" s="507">
        <f t="shared" si="24"/>
        <v>-8.4049500000001331E-3</v>
      </c>
      <c r="AY29" s="440"/>
      <c r="AZ29" s="569">
        <v>212992695.38</v>
      </c>
      <c r="BA29" s="441"/>
      <c r="BB29" s="535">
        <f t="shared" si="25"/>
        <v>27716021.999999985</v>
      </c>
      <c r="BC29" s="535">
        <f t="shared" si="26"/>
        <v>-6902256.0211613365</v>
      </c>
      <c r="BD29" s="535">
        <f t="shared" si="27"/>
        <v>20813765.978838649</v>
      </c>
    </row>
    <row r="30" spans="1:56" ht="15.6" x14ac:dyDescent="0.25">
      <c r="A30" s="479" t="s">
        <v>19</v>
      </c>
      <c r="B30" s="489">
        <f>'[1]State Population'!C24</f>
        <v>159328</v>
      </c>
      <c r="C30" s="490">
        <f t="shared" si="29"/>
        <v>4.0719520635801908E-3</v>
      </c>
      <c r="D30" s="491">
        <f>'[1]Poverty-Uninsured Population'!E22</f>
        <v>5.7714410213862049E-3</v>
      </c>
      <c r="E30" s="490">
        <f>[1]Prevalence!J22</f>
        <v>5.4787109044108408E-3</v>
      </c>
      <c r="F30" s="491">
        <f t="shared" si="30"/>
        <v>4.863150519088125E-3</v>
      </c>
      <c r="G30" s="492">
        <f>'[1]Self Suff. Calc'!F24</f>
        <v>0.80276273907876283</v>
      </c>
      <c r="H30" s="491">
        <f t="shared" si="31"/>
        <v>4.4794727239550712E-3</v>
      </c>
      <c r="I30" s="491">
        <f t="shared" si="32"/>
        <v>4.2376022555205015E-3</v>
      </c>
      <c r="J30" s="491">
        <f>'[1]Resources-new'!N23</f>
        <v>3.7146662317410341E-3</v>
      </c>
      <c r="K30" s="491">
        <f>[1]Allocation!K27</f>
        <v>4.3569999999999998E-3</v>
      </c>
      <c r="L30" s="493">
        <f t="shared" si="0"/>
        <v>4.3051269919212347E-3</v>
      </c>
      <c r="M30" s="494">
        <f t="shared" si="1"/>
        <v>6920546.0015573474</v>
      </c>
      <c r="N30" s="437"/>
      <c r="O30" s="496">
        <f t="shared" si="2"/>
        <v>0</v>
      </c>
      <c r="P30" s="494">
        <f t="shared" si="3"/>
        <v>6920546.0015573474</v>
      </c>
      <c r="Q30" s="494">
        <f t="shared" si="4"/>
        <v>6956339.56104297</v>
      </c>
      <c r="R30" s="494">
        <f t="shared" si="5"/>
        <v>13876885.562600318</v>
      </c>
      <c r="S30" s="495">
        <f t="shared" ref="S30:S68" si="33">ROUNDUP(R30/$R$69,8)</f>
        <v>4.3403399999999998E-3</v>
      </c>
      <c r="T30" s="438"/>
      <c r="U30" s="497">
        <v>4.3759359934352239E-3</v>
      </c>
      <c r="V30" s="497">
        <f t="shared" si="7"/>
        <v>-3.5595993435224085E-5</v>
      </c>
      <c r="W30" s="483">
        <f t="shared" si="8"/>
        <v>450000</v>
      </c>
      <c r="X30" s="498">
        <f t="shared" si="9"/>
        <v>6920546.0015573474</v>
      </c>
      <c r="Y30" s="482">
        <v>4.3759359934352239E-3</v>
      </c>
      <c r="Z30" s="409"/>
      <c r="AA30" s="499">
        <v>4.2498500000000003E-3</v>
      </c>
      <c r="AB30" s="479">
        <v>0.424985</v>
      </c>
      <c r="AC30" s="507">
        <f t="shared" si="10"/>
        <v>9.0489999999999494E-5</v>
      </c>
      <c r="AD30" s="502">
        <v>1791782.44</v>
      </c>
      <c r="AE30" s="502">
        <f t="shared" si="28"/>
        <v>1829934.0008754602</v>
      </c>
      <c r="AF30" s="502">
        <f t="shared" si="11"/>
        <v>38151.560875460273</v>
      </c>
      <c r="AG30" s="502">
        <v>397856.65</v>
      </c>
      <c r="AH30" s="502">
        <f t="shared" si="12"/>
        <v>406328.01769988472</v>
      </c>
      <c r="AI30" s="502">
        <f t="shared" si="13"/>
        <v>8471.3676998846931</v>
      </c>
      <c r="AJ30" s="502">
        <v>548101.67000000004</v>
      </c>
      <c r="AK30" s="502">
        <f t="shared" si="14"/>
        <v>559772.12994314218</v>
      </c>
      <c r="AL30" s="502">
        <f t="shared" si="15"/>
        <v>11670.459943142137</v>
      </c>
      <c r="AM30" s="502">
        <v>432068.1</v>
      </c>
      <c r="AN30" s="502">
        <f t="shared" si="16"/>
        <v>441267.91937238426</v>
      </c>
      <c r="AO30" s="502">
        <f t="shared" si="17"/>
        <v>9199.8193723842851</v>
      </c>
      <c r="AP30" s="502">
        <v>320224.11</v>
      </c>
      <c r="AQ30" s="503">
        <f t="shared" si="18"/>
        <v>327042.48771944654</v>
      </c>
      <c r="AR30" s="503">
        <f t="shared" si="19"/>
        <v>6818.3777194465511</v>
      </c>
      <c r="AS30" s="503">
        <f t="shared" si="20"/>
        <v>3490032.9699999997</v>
      </c>
      <c r="AT30" s="504">
        <f t="shared" ref="AT30:AT68" si="34">SUM(AF30+AI30+AL30+AO30+AR30)</f>
        <v>74311.585610317939</v>
      </c>
      <c r="AU30" s="505">
        <f t="shared" si="22"/>
        <v>3304419.04451918</v>
      </c>
      <c r="AV30" s="439"/>
      <c r="AW30" s="502">
        <f t="shared" si="23"/>
        <v>-185613.92548081977</v>
      </c>
      <c r="AX30" s="507">
        <f t="shared" si="24"/>
        <v>9.0489999999999494E-5</v>
      </c>
      <c r="AY30" s="440"/>
      <c r="AZ30" s="569">
        <v>3169808.86</v>
      </c>
      <c r="BA30" s="441"/>
      <c r="BB30" s="535">
        <f t="shared" si="25"/>
        <v>434034</v>
      </c>
      <c r="BC30" s="535">
        <f t="shared" si="26"/>
        <v>74311.585610317939</v>
      </c>
      <c r="BD30" s="535">
        <f t="shared" si="27"/>
        <v>508345.58561031794</v>
      </c>
    </row>
    <row r="31" spans="1:56" ht="15.6" x14ac:dyDescent="0.25">
      <c r="A31" s="479" t="s">
        <v>20</v>
      </c>
      <c r="B31" s="489">
        <f>'[1]State Population'!C25</f>
        <v>252844</v>
      </c>
      <c r="C31" s="490">
        <f t="shared" si="29"/>
        <v>6.4619442129686538E-3</v>
      </c>
      <c r="D31" s="491">
        <f>'[1]Poverty-Uninsured Population'!E23</f>
        <v>3.7003059842993873E-3</v>
      </c>
      <c r="E31" s="490">
        <f>[1]Prevalence!J23</f>
        <v>3.0258150664094451E-3</v>
      </c>
      <c r="F31" s="491">
        <f t="shared" si="30"/>
        <v>4.9462269150560324E-3</v>
      </c>
      <c r="G31" s="492">
        <f>'[1]Self Suff. Calc'!F25</f>
        <v>2.0164188928551727</v>
      </c>
      <c r="H31" s="491">
        <f t="shared" si="31"/>
        <v>6.9572023089807169E-3</v>
      </c>
      <c r="I31" s="491">
        <f t="shared" si="32"/>
        <v>6.5815460911253518E-3</v>
      </c>
      <c r="J31" s="491">
        <f>'[1]Resources-new'!N24</f>
        <v>6.4415290621787627E-3</v>
      </c>
      <c r="K31" s="491">
        <f>[1]Allocation!K28</f>
        <v>6.6100000000000004E-3</v>
      </c>
      <c r="L31" s="493">
        <f t="shared" si="0"/>
        <v>6.5313035154003591E-3</v>
      </c>
      <c r="M31" s="494">
        <f t="shared" si="1"/>
        <v>10499152.873604331</v>
      </c>
      <c r="N31" s="437"/>
      <c r="O31" s="496">
        <f t="shared" si="2"/>
        <v>0</v>
      </c>
      <c r="P31" s="494">
        <f t="shared" si="3"/>
        <v>10499152.873604331</v>
      </c>
      <c r="Q31" s="494">
        <f t="shared" si="4"/>
        <v>9012047.8858845998</v>
      </c>
      <c r="R31" s="494">
        <f t="shared" si="5"/>
        <v>19511200.759488933</v>
      </c>
      <c r="S31" s="495">
        <f t="shared" si="33"/>
        <v>6.1026099999999996E-3</v>
      </c>
      <c r="T31" s="438"/>
      <c r="U31" s="497">
        <v>5.6690942660785719E-3</v>
      </c>
      <c r="V31" s="497">
        <f t="shared" si="7"/>
        <v>4.3351573392142774E-4</v>
      </c>
      <c r="W31" s="483">
        <f t="shared" si="8"/>
        <v>450000</v>
      </c>
      <c r="X31" s="498">
        <f t="shared" si="9"/>
        <v>10499152.873604331</v>
      </c>
      <c r="Y31" s="482">
        <v>5.6690942660785719E-3</v>
      </c>
      <c r="Z31" s="409"/>
      <c r="AA31" s="499">
        <v>5.7706099999999998E-3</v>
      </c>
      <c r="AB31" s="479">
        <v>0.57706100000000005</v>
      </c>
      <c r="AC31" s="507">
        <f t="shared" si="10"/>
        <v>3.3199999999999983E-4</v>
      </c>
      <c r="AD31" s="502">
        <v>2432951.21</v>
      </c>
      <c r="AE31" s="502">
        <f t="shared" si="28"/>
        <v>2572925.9765554294</v>
      </c>
      <c r="AF31" s="502">
        <f t="shared" si="11"/>
        <v>139974.76655542944</v>
      </c>
      <c r="AG31" s="502">
        <v>540225.07999999996</v>
      </c>
      <c r="AH31" s="502">
        <f t="shared" si="12"/>
        <v>571305.80187162606</v>
      </c>
      <c r="AI31" s="502">
        <f t="shared" si="13"/>
        <v>31080.721871626098</v>
      </c>
      <c r="AJ31" s="502">
        <v>744233.55</v>
      </c>
      <c r="AK31" s="502">
        <f t="shared" si="14"/>
        <v>787051.47474905639</v>
      </c>
      <c r="AL31" s="502">
        <f t="shared" si="15"/>
        <v>42817.924749056343</v>
      </c>
      <c r="AM31" s="502">
        <v>586678.71</v>
      </c>
      <c r="AN31" s="502">
        <f t="shared" si="16"/>
        <v>620432.04390464944</v>
      </c>
      <c r="AO31" s="502">
        <f t="shared" si="17"/>
        <v>33753.33390464948</v>
      </c>
      <c r="AP31" s="502">
        <v>434812.63</v>
      </c>
      <c r="AQ31" s="503">
        <f t="shared" si="18"/>
        <v>459828.66687438579</v>
      </c>
      <c r="AR31" s="503">
        <f t="shared" si="19"/>
        <v>25016.036874385783</v>
      </c>
      <c r="AS31" s="503">
        <f t="shared" si="20"/>
        <v>4738901.18</v>
      </c>
      <c r="AT31" s="504">
        <f t="shared" si="34"/>
        <v>272642.78395514714</v>
      </c>
      <c r="AU31" s="505">
        <f t="shared" si="22"/>
        <v>4646083.1882463563</v>
      </c>
      <c r="AV31" s="439"/>
      <c r="AW31" s="502">
        <f t="shared" si="23"/>
        <v>-92817.991753643379</v>
      </c>
      <c r="AX31" s="507">
        <f t="shared" si="24"/>
        <v>3.3199999999999983E-4</v>
      </c>
      <c r="AY31" s="440"/>
      <c r="AZ31" s="569">
        <v>4304088.55</v>
      </c>
      <c r="BA31" s="441"/>
      <c r="BB31" s="535">
        <f t="shared" si="25"/>
        <v>610261</v>
      </c>
      <c r="BC31" s="535">
        <f t="shared" si="26"/>
        <v>272642.78395514714</v>
      </c>
      <c r="BD31" s="535">
        <f t="shared" si="27"/>
        <v>882903.78395514714</v>
      </c>
    </row>
    <row r="32" spans="1:56" ht="15.6" x14ac:dyDescent="0.25">
      <c r="A32" s="479" t="s">
        <v>21</v>
      </c>
      <c r="B32" s="489">
        <f>'[1]State Population'!C26</f>
        <v>16966</v>
      </c>
      <c r="C32" s="490">
        <f t="shared" si="29"/>
        <v>4.3360074005009485E-4</v>
      </c>
      <c r="D32" s="491">
        <f>'[1]Poverty-Uninsured Population'!E24</f>
        <v>5.2723830972845975E-4</v>
      </c>
      <c r="E32" s="490">
        <f>[1]Prevalence!J24</f>
        <v>4.0350273161330046E-4</v>
      </c>
      <c r="F32" s="491">
        <f t="shared" si="30"/>
        <v>4.5567240926624542E-4</v>
      </c>
      <c r="G32" s="492">
        <f>'[1]Self Suff. Calc'!F26</f>
        <v>0.78321257967954161</v>
      </c>
      <c r="H32" s="491">
        <f t="shared" si="31"/>
        <v>4.1615879081983038E-4</v>
      </c>
      <c r="I32" s="491">
        <f t="shared" si="32"/>
        <v>3.9368817253914053E-4</v>
      </c>
      <c r="J32" s="491">
        <f>'[1]Resources-new'!N25</f>
        <v>7.0620112409258695E-4</v>
      </c>
      <c r="K32" s="491">
        <f>[1]Allocation!K29</f>
        <v>3.3100000000000002E-4</v>
      </c>
      <c r="L32" s="493">
        <f t="shared" si="0"/>
        <v>3.2705922293457167E-4</v>
      </c>
      <c r="M32" s="494">
        <f t="shared" si="1"/>
        <v>525751.83073570847</v>
      </c>
      <c r="N32" s="437"/>
      <c r="O32" s="496">
        <f t="shared" si="2"/>
        <v>0</v>
      </c>
      <c r="P32" s="494">
        <f t="shared" si="3"/>
        <v>525751.83073570847</v>
      </c>
      <c r="Q32" s="494">
        <f t="shared" si="4"/>
        <v>1690288.9264145575</v>
      </c>
      <c r="R32" s="494">
        <f t="shared" si="5"/>
        <v>2216040.7571502659</v>
      </c>
      <c r="S32" s="495">
        <f t="shared" si="33"/>
        <v>6.9313000000000003E-4</v>
      </c>
      <c r="T32" s="438"/>
      <c r="U32" s="497">
        <v>1.0632885424146066E-3</v>
      </c>
      <c r="V32" s="497">
        <f t="shared" si="7"/>
        <v>-3.701585424146066E-4</v>
      </c>
      <c r="W32" s="483">
        <f t="shared" si="8"/>
        <v>350000</v>
      </c>
      <c r="X32" s="498">
        <f t="shared" si="9"/>
        <v>525751.83073570847</v>
      </c>
      <c r="Y32" s="482">
        <v>1.0632885424146066E-3</v>
      </c>
      <c r="Z32" s="409"/>
      <c r="AA32" s="499">
        <v>9.2895E-4</v>
      </c>
      <c r="AB32" s="479">
        <v>9.2895000000000005E-2</v>
      </c>
      <c r="AC32" s="507">
        <f t="shared" si="10"/>
        <v>-2.3581999999999997E-4</v>
      </c>
      <c r="AD32" s="502">
        <v>391655.31</v>
      </c>
      <c r="AE32" s="502">
        <f t="shared" si="28"/>
        <v>292231.05886331666</v>
      </c>
      <c r="AF32" s="502">
        <f t="shared" si="11"/>
        <v>-99424.251136683335</v>
      </c>
      <c r="AG32" s="502">
        <v>86965.17</v>
      </c>
      <c r="AH32" s="502">
        <f t="shared" si="12"/>
        <v>64888.496962984718</v>
      </c>
      <c r="AI32" s="502">
        <f t="shared" si="13"/>
        <v>-22076.67303701528</v>
      </c>
      <c r="AJ32" s="502">
        <v>119806.36</v>
      </c>
      <c r="AK32" s="502">
        <f t="shared" si="14"/>
        <v>89392.733386667911</v>
      </c>
      <c r="AL32" s="502">
        <f t="shared" si="15"/>
        <v>-30413.62661333209</v>
      </c>
      <c r="AM32" s="502">
        <v>94443.25</v>
      </c>
      <c r="AN32" s="502">
        <f t="shared" si="16"/>
        <v>70468.219760336913</v>
      </c>
      <c r="AO32" s="502">
        <f t="shared" si="17"/>
        <v>-23975.030239663087</v>
      </c>
      <c r="AP32" s="502">
        <v>69995.929999999993</v>
      </c>
      <c r="AQ32" s="503">
        <f t="shared" si="18"/>
        <v>52227.005145444826</v>
      </c>
      <c r="AR32" s="503">
        <f t="shared" si="19"/>
        <v>-17768.924854555167</v>
      </c>
      <c r="AS32" s="503">
        <f t="shared" si="20"/>
        <v>762866.02</v>
      </c>
      <c r="AT32" s="504">
        <f t="shared" si="34"/>
        <v>-193658.50588124897</v>
      </c>
      <c r="AU32" s="505">
        <f t="shared" si="22"/>
        <v>527698.7453350611</v>
      </c>
      <c r="AV32" s="439"/>
      <c r="AW32" s="502">
        <f t="shared" si="23"/>
        <v>-235167.27466493892</v>
      </c>
      <c r="AX32" s="507">
        <f t="shared" si="24"/>
        <v>-2.3581999999999997E-4</v>
      </c>
      <c r="AY32" s="440"/>
      <c r="AZ32" s="569">
        <v>692870.09</v>
      </c>
      <c r="BA32" s="441"/>
      <c r="BB32" s="535">
        <f t="shared" si="25"/>
        <v>69313</v>
      </c>
      <c r="BC32" s="535">
        <f t="shared" si="26"/>
        <v>-193658.50588124897</v>
      </c>
      <c r="BD32" s="535">
        <f t="shared" si="27"/>
        <v>-124345.50588124897</v>
      </c>
    </row>
    <row r="33" spans="1:56" ht="15.6" x14ac:dyDescent="0.25">
      <c r="A33" s="479" t="s">
        <v>22</v>
      </c>
      <c r="B33" s="489">
        <f>'[1]State Population'!C27</f>
        <v>89476</v>
      </c>
      <c r="C33" s="490">
        <f t="shared" si="29"/>
        <v>2.2867417079289335E-3</v>
      </c>
      <c r="D33" s="491">
        <f>'[1]Poverty-Uninsured Population'!E25</f>
        <v>2.9346664014299503E-3</v>
      </c>
      <c r="E33" s="490">
        <f>[1]Prevalence!J25</f>
        <v>2.7252374108058578E-3</v>
      </c>
      <c r="F33" s="491">
        <f t="shared" si="30"/>
        <v>2.5688182565546231E-3</v>
      </c>
      <c r="G33" s="492">
        <f>'[1]Self Suff. Calc'!F27</f>
        <v>0.85374624872344618</v>
      </c>
      <c r="H33" s="491">
        <f t="shared" si="31"/>
        <v>2.418538534007099E-3</v>
      </c>
      <c r="I33" s="491">
        <f t="shared" si="32"/>
        <v>2.2879488230754825E-3</v>
      </c>
      <c r="J33" s="491">
        <f>'[1]Resources-new'!N26</f>
        <v>3.2583357293300605E-3</v>
      </c>
      <c r="K33" s="491">
        <f>[1]Allocation!K30</f>
        <v>2.0939999999999999E-3</v>
      </c>
      <c r="L33" s="493">
        <f t="shared" si="0"/>
        <v>2.0690695251510366E-3</v>
      </c>
      <c r="M33" s="494">
        <f t="shared" si="1"/>
        <v>3326055.3884005249</v>
      </c>
      <c r="N33" s="437"/>
      <c r="O33" s="496">
        <f t="shared" si="2"/>
        <v>0</v>
      </c>
      <c r="P33" s="494">
        <f t="shared" si="3"/>
        <v>3326055.3884005249</v>
      </c>
      <c r="Q33" s="494">
        <f t="shared" si="4"/>
        <v>4003307.2961994791</v>
      </c>
      <c r="R33" s="494">
        <f t="shared" si="5"/>
        <v>7329362.684600004</v>
      </c>
      <c r="S33" s="495">
        <f t="shared" si="33"/>
        <v>2.2924399999999998E-3</v>
      </c>
      <c r="T33" s="438"/>
      <c r="U33" s="497">
        <v>2.5183095702123294E-3</v>
      </c>
      <c r="V33" s="497">
        <f t="shared" si="7"/>
        <v>-2.2586957021232968E-4</v>
      </c>
      <c r="W33" s="483">
        <f t="shared" si="8"/>
        <v>450000</v>
      </c>
      <c r="X33" s="498">
        <f t="shared" si="9"/>
        <v>3326055.3884005249</v>
      </c>
      <c r="Y33" s="482">
        <v>2.5183095702123294E-3</v>
      </c>
      <c r="Z33" s="409"/>
      <c r="AA33" s="499">
        <v>2.3881200000000001E-3</v>
      </c>
      <c r="AB33" s="479">
        <v>0.238812</v>
      </c>
      <c r="AC33" s="507">
        <f t="shared" si="10"/>
        <v>-9.5680000000000331E-5</v>
      </c>
      <c r="AD33" s="502">
        <v>1006857.06</v>
      </c>
      <c r="AE33" s="502">
        <f t="shared" si="28"/>
        <v>966517.34679009928</v>
      </c>
      <c r="AF33" s="502">
        <f t="shared" si="11"/>
        <v>-40339.713209900772</v>
      </c>
      <c r="AG33" s="502">
        <v>223567.75</v>
      </c>
      <c r="AH33" s="502">
        <f t="shared" si="12"/>
        <v>214610.51459008365</v>
      </c>
      <c r="AI33" s="502">
        <f t="shared" si="13"/>
        <v>-8957.2354099163495</v>
      </c>
      <c r="AJ33" s="502">
        <v>307995</v>
      </c>
      <c r="AK33" s="502">
        <f t="shared" si="14"/>
        <v>295655.18405628519</v>
      </c>
      <c r="AL33" s="502">
        <f t="shared" si="15"/>
        <v>-12339.815943714813</v>
      </c>
      <c r="AM33" s="502">
        <v>242792.21</v>
      </c>
      <c r="AN33" s="502">
        <f t="shared" si="16"/>
        <v>233064.74356525723</v>
      </c>
      <c r="AO33" s="502">
        <f t="shared" si="17"/>
        <v>-9727.4664347427606</v>
      </c>
      <c r="AP33" s="502">
        <v>179943.67</v>
      </c>
      <c r="AQ33" s="503">
        <f t="shared" si="18"/>
        <v>172734.22832026248</v>
      </c>
      <c r="AR33" s="503">
        <f t="shared" si="19"/>
        <v>-7209.4416797375306</v>
      </c>
      <c r="AS33" s="503">
        <f t="shared" si="20"/>
        <v>1961155.69</v>
      </c>
      <c r="AT33" s="504">
        <f t="shared" si="34"/>
        <v>-78573.672678012226</v>
      </c>
      <c r="AU33" s="505">
        <f t="shared" si="22"/>
        <v>1745297.0030959668</v>
      </c>
      <c r="AV33" s="439"/>
      <c r="AW33" s="502">
        <f t="shared" si="23"/>
        <v>-215858.68690403318</v>
      </c>
      <c r="AX33" s="507">
        <f t="shared" si="24"/>
        <v>-9.5680000000000331E-5</v>
      </c>
      <c r="AY33" s="440"/>
      <c r="AZ33" s="569">
        <v>1781212.02</v>
      </c>
      <c r="BA33" s="441"/>
      <c r="BB33" s="535">
        <f t="shared" si="25"/>
        <v>229243.99999999997</v>
      </c>
      <c r="BC33" s="535">
        <f t="shared" si="26"/>
        <v>-78573.672678012226</v>
      </c>
      <c r="BD33" s="535">
        <f t="shared" si="27"/>
        <v>150670.32732198774</v>
      </c>
    </row>
    <row r="34" spans="1:56" ht="15.6" x14ac:dyDescent="0.25">
      <c r="A34" s="479" t="s">
        <v>23</v>
      </c>
      <c r="B34" s="489">
        <f>'[1]State Population'!C28</f>
        <v>287303</v>
      </c>
      <c r="C34" s="490">
        <f t="shared" si="29"/>
        <v>7.3426142531305199E-3</v>
      </c>
      <c r="D34" s="491">
        <f>'[1]Poverty-Uninsured Population'!E26</f>
        <v>1.063591675164235E-2</v>
      </c>
      <c r="E34" s="490">
        <f>[1]Prevalence!J26</f>
        <v>1.1134125036661365E-2</v>
      </c>
      <c r="F34" s="491">
        <f t="shared" si="30"/>
        <v>9.0889071593902374E-3</v>
      </c>
      <c r="G34" s="492">
        <f>'[1]Self Suff. Calc'!F28</f>
        <v>0.8040324808331194</v>
      </c>
      <c r="H34" s="491">
        <f t="shared" si="31"/>
        <v>8.3764549242047147E-3</v>
      </c>
      <c r="I34" s="491">
        <f t="shared" si="32"/>
        <v>7.9241657372421895E-3</v>
      </c>
      <c r="J34" s="491">
        <f>'[1]Resources-new'!N27</f>
        <v>8.2457631868821241E-3</v>
      </c>
      <c r="K34" s="491">
        <f>[1]Allocation!K31</f>
        <v>7.8600000000000007E-3</v>
      </c>
      <c r="L34" s="493">
        <f t="shared" si="0"/>
        <v>7.7664214267846934E-3</v>
      </c>
      <c r="M34" s="494">
        <f t="shared" si="1"/>
        <v>12484620.512334349</v>
      </c>
      <c r="N34" s="437"/>
      <c r="O34" s="496">
        <f t="shared" si="2"/>
        <v>0</v>
      </c>
      <c r="P34" s="494">
        <f t="shared" si="3"/>
        <v>12484620.512334349</v>
      </c>
      <c r="Q34" s="494">
        <f t="shared" si="4"/>
        <v>11704671.94935012</v>
      </c>
      <c r="R34" s="494">
        <f t="shared" si="5"/>
        <v>24189292.461684469</v>
      </c>
      <c r="S34" s="495">
        <f t="shared" si="33"/>
        <v>7.5658000000000001E-3</v>
      </c>
      <c r="T34" s="438"/>
      <c r="U34" s="497">
        <v>7.3629090163093653E-3</v>
      </c>
      <c r="V34" s="497">
        <f t="shared" si="7"/>
        <v>2.0289098369063487E-4</v>
      </c>
      <c r="W34" s="483">
        <f t="shared" si="8"/>
        <v>450000</v>
      </c>
      <c r="X34" s="498">
        <f t="shared" si="9"/>
        <v>12484620.512334349</v>
      </c>
      <c r="Y34" s="482">
        <v>7.3629090163093653E-3</v>
      </c>
      <c r="Z34" s="409"/>
      <c r="AA34" s="499">
        <v>7.4608299999999999E-3</v>
      </c>
      <c r="AB34" s="479">
        <v>0.74608300000000005</v>
      </c>
      <c r="AC34" s="507">
        <f t="shared" si="10"/>
        <v>1.0497000000000024E-4</v>
      </c>
      <c r="AD34" s="502">
        <v>3145566.13</v>
      </c>
      <c r="AE34" s="502">
        <f t="shared" si="28"/>
        <v>3189822.6092480216</v>
      </c>
      <c r="AF34" s="502">
        <f t="shared" si="11"/>
        <v>44256.479248021729</v>
      </c>
      <c r="AG34" s="502">
        <v>698457.79</v>
      </c>
      <c r="AH34" s="502">
        <f t="shared" si="12"/>
        <v>708284.72338890226</v>
      </c>
      <c r="AI34" s="502">
        <f t="shared" si="13"/>
        <v>9826.9333889022237</v>
      </c>
      <c r="AJ34" s="502">
        <v>962220.63</v>
      </c>
      <c r="AK34" s="502">
        <f t="shared" si="14"/>
        <v>975758.57668381417</v>
      </c>
      <c r="AL34" s="502">
        <f t="shared" si="15"/>
        <v>13537.946683814167</v>
      </c>
      <c r="AM34" s="502">
        <v>758517.75</v>
      </c>
      <c r="AN34" s="502">
        <f t="shared" si="16"/>
        <v>769189.70043535426</v>
      </c>
      <c r="AO34" s="502">
        <f t="shared" si="17"/>
        <v>10671.950435354258</v>
      </c>
      <c r="AP34" s="502">
        <v>562169.88</v>
      </c>
      <c r="AQ34" s="503">
        <f t="shared" si="18"/>
        <v>570079.31488956825</v>
      </c>
      <c r="AR34" s="503">
        <f t="shared" si="19"/>
        <v>7909.4348895682488</v>
      </c>
      <c r="AS34" s="503">
        <f t="shared" si="20"/>
        <v>6126932.1799999997</v>
      </c>
      <c r="AT34" s="504">
        <f t="shared" si="34"/>
        <v>86202.744645660627</v>
      </c>
      <c r="AU34" s="505">
        <f t="shared" si="22"/>
        <v>5760049.5829873262</v>
      </c>
      <c r="AV34" s="439"/>
      <c r="AW34" s="502">
        <f t="shared" si="23"/>
        <v>-366882.5970126735</v>
      </c>
      <c r="AX34" s="507">
        <f t="shared" si="24"/>
        <v>1.0497000000000024E-4</v>
      </c>
      <c r="AY34" s="440"/>
      <c r="AZ34" s="569">
        <v>5564762.2999999998</v>
      </c>
      <c r="BA34" s="441"/>
      <c r="BB34" s="535">
        <f t="shared" si="25"/>
        <v>756580</v>
      </c>
      <c r="BC34" s="535">
        <f t="shared" si="26"/>
        <v>86202.744645660627</v>
      </c>
      <c r="BD34" s="535">
        <f t="shared" si="27"/>
        <v>842782.74464566063</v>
      </c>
    </row>
    <row r="35" spans="1:56" ht="15.6" x14ac:dyDescent="0.25">
      <c r="A35" s="479" t="s">
        <v>24</v>
      </c>
      <c r="B35" s="489">
        <f>'[1]State Population'!C29</f>
        <v>8484</v>
      </c>
      <c r="C35" s="490">
        <f t="shared" si="29"/>
        <v>2.1682592706501267E-4</v>
      </c>
      <c r="D35" s="491">
        <f>'[1]Poverty-Uninsured Population'!E27</f>
        <v>3.1278619288193802E-4</v>
      </c>
      <c r="E35" s="490">
        <f>[1]Prevalence!J27</f>
        <v>2.7962830384939782E-4</v>
      </c>
      <c r="F35" s="491">
        <f t="shared" si="30"/>
        <v>2.5817448216696733E-4</v>
      </c>
      <c r="G35" s="492">
        <f>'[1]Self Suff. Calc'!F29</f>
        <v>0.67038283234424567</v>
      </c>
      <c r="H35" s="491">
        <f t="shared" si="31"/>
        <v>2.2413498553782059E-4</v>
      </c>
      <c r="I35" s="491">
        <f t="shared" si="32"/>
        <v>2.1203275001025545E-4</v>
      </c>
      <c r="J35" s="491">
        <f>'[1]Resources-new'!N28</f>
        <v>5.479022519827931E-4</v>
      </c>
      <c r="K35" s="491">
        <f>[1]Allocation!K32</f>
        <v>1.7000000000000001E-4</v>
      </c>
      <c r="L35" s="493">
        <f t="shared" si="0"/>
        <v>1.6797603594826945E-4</v>
      </c>
      <c r="M35" s="494">
        <f t="shared" si="1"/>
        <v>270023.59886728233</v>
      </c>
      <c r="N35" s="437"/>
      <c r="O35" s="496">
        <f t="shared" si="2"/>
        <v>0</v>
      </c>
      <c r="P35" s="494">
        <f t="shared" si="3"/>
        <v>270023.59886728233</v>
      </c>
      <c r="Q35" s="494">
        <f t="shared" si="4"/>
        <v>1576309.3817913877</v>
      </c>
      <c r="R35" s="494">
        <f t="shared" si="5"/>
        <v>1846332.98065867</v>
      </c>
      <c r="S35" s="495">
        <f t="shared" si="33"/>
        <v>5.7749000000000006E-4</v>
      </c>
      <c r="T35" s="438"/>
      <c r="U35" s="497">
        <v>9.9158888091086255E-4</v>
      </c>
      <c r="V35" s="497">
        <f t="shared" si="7"/>
        <v>-4.1409888091086249E-4</v>
      </c>
      <c r="W35" s="483">
        <f t="shared" si="8"/>
        <v>350000</v>
      </c>
      <c r="X35" s="498">
        <f t="shared" si="9"/>
        <v>270023.59886728233</v>
      </c>
      <c r="Y35" s="482">
        <v>9.9158888091086255E-4</v>
      </c>
      <c r="Z35" s="409"/>
      <c r="AA35" s="499">
        <v>8.476E-4</v>
      </c>
      <c r="AB35" s="508">
        <v>8.4760000000000002E-2</v>
      </c>
      <c r="AC35" s="507">
        <f t="shared" si="10"/>
        <v>-2.7010999999999995E-4</v>
      </c>
      <c r="AD35" s="502">
        <v>357357.27</v>
      </c>
      <c r="AE35" s="502">
        <f t="shared" si="28"/>
        <v>243475.99178072906</v>
      </c>
      <c r="AF35" s="502">
        <f t="shared" si="11"/>
        <v>-113881.27821927096</v>
      </c>
      <c r="AG35" s="502">
        <v>79349.460000000006</v>
      </c>
      <c r="AH35" s="502">
        <f t="shared" si="12"/>
        <v>54062.66950089312</v>
      </c>
      <c r="AI35" s="502">
        <f t="shared" si="13"/>
        <v>-25286.790499106886</v>
      </c>
      <c r="AJ35" s="502">
        <v>109314.68</v>
      </c>
      <c r="AK35" s="502">
        <f t="shared" si="14"/>
        <v>74478.683080326708</v>
      </c>
      <c r="AL35" s="502">
        <f t="shared" si="15"/>
        <v>-34835.996919673285</v>
      </c>
      <c r="AM35" s="502">
        <v>86172.67</v>
      </c>
      <c r="AN35" s="502">
        <f t="shared" si="16"/>
        <v>58711.485910863717</v>
      </c>
      <c r="AO35" s="502">
        <f t="shared" si="17"/>
        <v>-27461.184089136281</v>
      </c>
      <c r="AP35" s="502">
        <v>63866.239999999998</v>
      </c>
      <c r="AQ35" s="503">
        <f t="shared" si="18"/>
        <v>43513.58792931043</v>
      </c>
      <c r="AR35" s="503">
        <f t="shared" si="19"/>
        <v>-20352.652070689568</v>
      </c>
      <c r="AS35" s="503">
        <f t="shared" si="20"/>
        <v>696060.32000000007</v>
      </c>
      <c r="AT35" s="504">
        <f t="shared" si="34"/>
        <v>-221817.90179787698</v>
      </c>
      <c r="AU35" s="505">
        <f t="shared" si="22"/>
        <v>439658.86405659036</v>
      </c>
      <c r="AV35" s="439"/>
      <c r="AW35" s="502">
        <f t="shared" si="23"/>
        <v>-256401.4559434097</v>
      </c>
      <c r="AX35" s="507">
        <f t="shared" si="24"/>
        <v>-2.7010999999999995E-4</v>
      </c>
      <c r="AY35" s="440"/>
      <c r="AZ35" s="569">
        <v>632194.07999999996</v>
      </c>
      <c r="BA35" s="441"/>
      <c r="BB35" s="535">
        <f t="shared" si="25"/>
        <v>57749.000000000007</v>
      </c>
      <c r="BC35" s="535">
        <f t="shared" si="26"/>
        <v>-221817.90179787698</v>
      </c>
      <c r="BD35" s="535">
        <f t="shared" si="27"/>
        <v>-164068.90179787698</v>
      </c>
    </row>
    <row r="36" spans="1:56" ht="15.6" x14ac:dyDescent="0.25">
      <c r="A36" s="479" t="s">
        <v>25</v>
      </c>
      <c r="B36" s="489">
        <f>'[1]State Population'!C30</f>
        <v>12861</v>
      </c>
      <c r="C36" s="490">
        <f t="shared" si="29"/>
        <v>3.2868909099282505E-4</v>
      </c>
      <c r="D36" s="491">
        <f>'[1]Poverty-Uninsured Population'!E28</f>
        <v>2.7785703318407859E-4</v>
      </c>
      <c r="E36" s="490">
        <f>[1]Prevalence!J28</f>
        <v>3.1150775217099041E-4</v>
      </c>
      <c r="F36" s="491">
        <f t="shared" si="30"/>
        <v>3.100032058858342E-4</v>
      </c>
      <c r="G36" s="492">
        <f>'[1]Self Suff. Calc'!F30</f>
        <v>0.92669272027247052</v>
      </c>
      <c r="H36" s="491">
        <f t="shared" si="31"/>
        <v>3.0091300919371272E-4</v>
      </c>
      <c r="I36" s="491">
        <f t="shared" si="32"/>
        <v>2.8466512133349205E-4</v>
      </c>
      <c r="J36" s="491">
        <f>'[1]Resources-new'!N29</f>
        <v>4.496628312378505E-4</v>
      </c>
      <c r="K36" s="491">
        <f>[1]Allocation!K33</f>
        <v>2.52E-4</v>
      </c>
      <c r="L36" s="493">
        <f t="shared" si="0"/>
        <v>2.4899977093508174E-4</v>
      </c>
      <c r="M36" s="494">
        <f t="shared" si="1"/>
        <v>400270.27596797142</v>
      </c>
      <c r="N36" s="437"/>
      <c r="O36" s="496">
        <f t="shared" si="2"/>
        <v>0</v>
      </c>
      <c r="P36" s="494">
        <f t="shared" si="3"/>
        <v>400270.27596797142</v>
      </c>
      <c r="Q36" s="494">
        <f t="shared" si="4"/>
        <v>1643979.6407593642</v>
      </c>
      <c r="R36" s="494">
        <f t="shared" si="5"/>
        <v>2044249.9167273357</v>
      </c>
      <c r="S36" s="495">
        <f t="shared" si="33"/>
        <v>6.393900000000001E-4</v>
      </c>
      <c r="T36" s="438"/>
      <c r="U36" s="497">
        <v>1.0341573494717408E-3</v>
      </c>
      <c r="V36" s="497">
        <f t="shared" si="7"/>
        <v>-3.9476734947174069E-4</v>
      </c>
      <c r="W36" s="483">
        <f t="shared" si="8"/>
        <v>350000</v>
      </c>
      <c r="X36" s="498">
        <f t="shared" si="9"/>
        <v>400270.27596797142</v>
      </c>
      <c r="Y36" s="482">
        <v>1.0341573494717408E-3</v>
      </c>
      <c r="Z36" s="409"/>
      <c r="AA36" s="499">
        <v>8.9981000000000002E-4</v>
      </c>
      <c r="AB36" s="479">
        <v>8.9981000000000005E-2</v>
      </c>
      <c r="AC36" s="507">
        <f t="shared" si="10"/>
        <v>-2.6041999999999992E-4</v>
      </c>
      <c r="AD36" s="502">
        <v>379369.57</v>
      </c>
      <c r="AE36" s="502">
        <f t="shared" si="28"/>
        <v>269573.69718035008</v>
      </c>
      <c r="AF36" s="502">
        <f t="shared" si="11"/>
        <v>-109795.87281964993</v>
      </c>
      <c r="AG36" s="502">
        <v>84237.18</v>
      </c>
      <c r="AH36" s="502">
        <f t="shared" si="12"/>
        <v>59857.539095354128</v>
      </c>
      <c r="AI36" s="502">
        <f t="shared" si="13"/>
        <v>-24379.640904645865</v>
      </c>
      <c r="AJ36" s="502">
        <v>116048.18</v>
      </c>
      <c r="AK36" s="502">
        <f t="shared" si="14"/>
        <v>82461.904404803718</v>
      </c>
      <c r="AL36" s="502">
        <f t="shared" si="15"/>
        <v>-33586.275595196275</v>
      </c>
      <c r="AM36" s="502">
        <v>91480.69</v>
      </c>
      <c r="AN36" s="502">
        <f t="shared" si="16"/>
        <v>65004.652853810723</v>
      </c>
      <c r="AO36" s="502">
        <f t="shared" si="17"/>
        <v>-26476.037146189279</v>
      </c>
      <c r="AP36" s="502">
        <v>67800.240000000005</v>
      </c>
      <c r="AQ36" s="503">
        <f t="shared" si="18"/>
        <v>48177.72253393443</v>
      </c>
      <c r="AR36" s="503">
        <f t="shared" si="19"/>
        <v>-19622.517466065576</v>
      </c>
      <c r="AS36" s="503">
        <f t="shared" si="20"/>
        <v>738935.85999999987</v>
      </c>
      <c r="AT36" s="504">
        <f t="shared" si="34"/>
        <v>-213860.3439317469</v>
      </c>
      <c r="AU36" s="505">
        <f t="shared" si="22"/>
        <v>486785.01980838337</v>
      </c>
      <c r="AV36" s="439"/>
      <c r="AW36" s="502">
        <f t="shared" si="23"/>
        <v>-252150.8401916165</v>
      </c>
      <c r="AX36" s="507">
        <f t="shared" si="24"/>
        <v>-2.6041999999999992E-4</v>
      </c>
      <c r="AY36" s="440"/>
      <c r="AZ36" s="569">
        <v>671135.62</v>
      </c>
      <c r="BA36" s="441"/>
      <c r="BB36" s="535">
        <f t="shared" si="25"/>
        <v>63939.000000000007</v>
      </c>
      <c r="BC36" s="535">
        <f t="shared" si="26"/>
        <v>-213860.3439317469</v>
      </c>
      <c r="BD36" s="535">
        <f t="shared" si="27"/>
        <v>-149921.3439317469</v>
      </c>
    </row>
    <row r="37" spans="1:56" ht="15.6" x14ac:dyDescent="0.25">
      <c r="A37" s="479" t="s">
        <v>26</v>
      </c>
      <c r="B37" s="489">
        <f>'[1]State Population'!C31</f>
        <v>437614</v>
      </c>
      <c r="C37" s="490">
        <f t="shared" si="29"/>
        <v>1.1184118487344231E-2</v>
      </c>
      <c r="D37" s="491">
        <f>'[1]Poverty-Uninsured Population'!E29</f>
        <v>1.248281191363238E-2</v>
      </c>
      <c r="E37" s="490">
        <f>[1]Prevalence!J29</f>
        <v>1.1284413864463159E-2</v>
      </c>
      <c r="F37" s="491">
        <f t="shared" si="30"/>
        <v>1.159378559065446E-2</v>
      </c>
      <c r="G37" s="492">
        <f>'[1]Self Suff. Calc'!F31</f>
        <v>1.1446155872679182</v>
      </c>
      <c r="H37" s="491">
        <f t="shared" si="31"/>
        <v>1.226444243539479E-2</v>
      </c>
      <c r="I37" s="491">
        <f t="shared" si="32"/>
        <v>1.160222020082817E-2</v>
      </c>
      <c r="J37" s="491">
        <f>'[1]Resources-new'!N30</f>
        <v>1.1661999745361713E-2</v>
      </c>
      <c r="K37" s="491">
        <f>[1]Allocation!K34</f>
        <v>1.159E-2</v>
      </c>
      <c r="L37" s="493">
        <f t="shared" si="0"/>
        <v>1.1452013274355546E-2</v>
      </c>
      <c r="M37" s="494">
        <f t="shared" si="1"/>
        <v>18409255.94630472</v>
      </c>
      <c r="N37" s="437"/>
      <c r="O37" s="496">
        <f t="shared" si="2"/>
        <v>0</v>
      </c>
      <c r="P37" s="494">
        <f t="shared" si="3"/>
        <v>18409255.94630472</v>
      </c>
      <c r="Q37" s="494">
        <f t="shared" si="4"/>
        <v>18642748.693514984</v>
      </c>
      <c r="R37" s="494">
        <f t="shared" si="5"/>
        <v>37052004.639819704</v>
      </c>
      <c r="S37" s="495">
        <f t="shared" si="33"/>
        <v>1.1588919999999999E-2</v>
      </c>
      <c r="T37" s="438"/>
      <c r="U37" s="497">
        <v>1.1727356651964303E-2</v>
      </c>
      <c r="V37" s="497">
        <f t="shared" si="7"/>
        <v>-1.3843665196430419E-4</v>
      </c>
      <c r="W37" s="483">
        <f t="shared" si="8"/>
        <v>450000</v>
      </c>
      <c r="X37" s="498">
        <f t="shared" si="9"/>
        <v>18409255.94630472</v>
      </c>
      <c r="Y37" s="482">
        <v>1.1727356651964303E-2</v>
      </c>
      <c r="Z37" s="409"/>
      <c r="AA37" s="499">
        <v>1.1718070000000001E-2</v>
      </c>
      <c r="AB37" s="479">
        <v>1.171807</v>
      </c>
      <c r="AC37" s="507">
        <f t="shared" si="10"/>
        <v>-1.2915000000000149E-4</v>
      </c>
      <c r="AD37" s="502">
        <v>4940464.28</v>
      </c>
      <c r="AE37" s="502">
        <f t="shared" si="28"/>
        <v>4886013.2481385414</v>
      </c>
      <c r="AF37" s="502">
        <f t="shared" si="11"/>
        <v>-54451.031861458905</v>
      </c>
      <c r="AG37" s="502">
        <v>1097006.26</v>
      </c>
      <c r="AH37" s="502">
        <f t="shared" si="12"/>
        <v>1084915.672708255</v>
      </c>
      <c r="AI37" s="502">
        <f t="shared" si="13"/>
        <v>-12090.587291745003</v>
      </c>
      <c r="AJ37" s="502">
        <v>1511275.38</v>
      </c>
      <c r="AK37" s="502">
        <f t="shared" si="14"/>
        <v>1494618.9543078837</v>
      </c>
      <c r="AL37" s="502">
        <f t="shared" si="15"/>
        <v>-16656.425692116143</v>
      </c>
      <c r="AM37" s="502">
        <v>1191337.17</v>
      </c>
      <c r="AN37" s="502">
        <f t="shared" si="16"/>
        <v>1178206.9183918799</v>
      </c>
      <c r="AO37" s="502">
        <f t="shared" si="17"/>
        <v>-13130.251608120045</v>
      </c>
      <c r="AP37" s="502">
        <v>882950.82</v>
      </c>
      <c r="AQ37" s="503">
        <f t="shared" si="18"/>
        <v>873219.43137672357</v>
      </c>
      <c r="AR37" s="503">
        <f t="shared" si="19"/>
        <v>-9731.3886232763762</v>
      </c>
      <c r="AS37" s="503">
        <f t="shared" si="20"/>
        <v>9623033.9100000001</v>
      </c>
      <c r="AT37" s="504">
        <f t="shared" si="34"/>
        <v>-106059.68507671647</v>
      </c>
      <c r="AU37" s="505">
        <f t="shared" si="22"/>
        <v>8822960.4025051519</v>
      </c>
      <c r="AV37" s="439"/>
      <c r="AW37" s="502">
        <f t="shared" si="23"/>
        <v>-800073.50749484822</v>
      </c>
      <c r="AX37" s="507">
        <f t="shared" si="24"/>
        <v>-1.2915000000000149E-4</v>
      </c>
      <c r="AY37" s="440"/>
      <c r="AZ37" s="569">
        <v>8740083.0899999999</v>
      </c>
      <c r="BA37" s="441"/>
      <c r="BB37" s="535">
        <f t="shared" si="25"/>
        <v>1158892</v>
      </c>
      <c r="BC37" s="535">
        <f t="shared" si="26"/>
        <v>-106059.68507671647</v>
      </c>
      <c r="BD37" s="535">
        <f t="shared" si="27"/>
        <v>1052832.3149232836</v>
      </c>
    </row>
    <row r="38" spans="1:56" ht="15.6" x14ac:dyDescent="0.25">
      <c r="A38" s="479" t="s">
        <v>27</v>
      </c>
      <c r="B38" s="489">
        <f>'[1]State Population'!C32</f>
        <v>135029</v>
      </c>
      <c r="C38" s="490">
        <f t="shared" si="29"/>
        <v>3.4509415494650632E-3</v>
      </c>
      <c r="D38" s="491">
        <f>'[1]Poverty-Uninsured Population'!E30</f>
        <v>2.5433806722368326E-3</v>
      </c>
      <c r="E38" s="490">
        <f>[1]Prevalence!J30</f>
        <v>2.337218982663045E-3</v>
      </c>
      <c r="F38" s="491">
        <f t="shared" si="30"/>
        <v>2.9559287729361903E-3</v>
      </c>
      <c r="G38" s="492">
        <f>'[1]Self Suff. Calc'!F32</f>
        <v>1.2083678912795714</v>
      </c>
      <c r="H38" s="491">
        <f t="shared" si="31"/>
        <v>3.2022970310119202E-3</v>
      </c>
      <c r="I38" s="491">
        <f t="shared" si="32"/>
        <v>3.0293880458058184E-3</v>
      </c>
      <c r="J38" s="491">
        <f>'[1]Resources-new'!N31</f>
        <v>3.6565717129618358E-3</v>
      </c>
      <c r="K38" s="491">
        <f>[1]Allocation!K35</f>
        <v>2.9039999999999999E-3</v>
      </c>
      <c r="L38" s="493">
        <f t="shared" si="0"/>
        <v>2.869425931728085E-3</v>
      </c>
      <c r="M38" s="494">
        <f t="shared" si="1"/>
        <v>4612638.4182975758</v>
      </c>
      <c r="N38" s="437"/>
      <c r="O38" s="496">
        <f t="shared" si="2"/>
        <v>0</v>
      </c>
      <c r="P38" s="494">
        <f t="shared" si="3"/>
        <v>4612638.4182975758</v>
      </c>
      <c r="Q38" s="494">
        <f t="shared" si="4"/>
        <v>5355734.1103691049</v>
      </c>
      <c r="R38" s="494">
        <f t="shared" si="5"/>
        <v>9968372.5286666807</v>
      </c>
      <c r="S38" s="495">
        <f t="shared" si="33"/>
        <v>3.1178600000000001E-3</v>
      </c>
      <c r="T38" s="438"/>
      <c r="U38" s="497">
        <v>3.3690634936916607E-3</v>
      </c>
      <c r="V38" s="497">
        <f t="shared" si="7"/>
        <v>-2.5120349369166066E-4</v>
      </c>
      <c r="W38" s="483">
        <f t="shared" si="8"/>
        <v>450000</v>
      </c>
      <c r="X38" s="498">
        <f t="shared" si="9"/>
        <v>4612638.4182975758</v>
      </c>
      <c r="Y38" s="482">
        <v>3.3690634936916607E-3</v>
      </c>
      <c r="Z38" s="409"/>
      <c r="AA38" s="499">
        <v>3.3104499999999999E-3</v>
      </c>
      <c r="AB38" s="479">
        <v>0.33104499999999998</v>
      </c>
      <c r="AC38" s="507">
        <f t="shared" si="10"/>
        <v>-1.9258999999999986E-4</v>
      </c>
      <c r="AD38" s="502">
        <v>1395721.31</v>
      </c>
      <c r="AE38" s="502">
        <f t="shared" si="28"/>
        <v>1314523.2917166771</v>
      </c>
      <c r="AF38" s="502">
        <f t="shared" si="11"/>
        <v>-81198.018283322919</v>
      </c>
      <c r="AG38" s="502">
        <v>309913.18</v>
      </c>
      <c r="AH38" s="502">
        <f t="shared" si="12"/>
        <v>291883.55595777347</v>
      </c>
      <c r="AI38" s="502">
        <f t="shared" si="13"/>
        <v>-18029.624042226525</v>
      </c>
      <c r="AJ38" s="502">
        <v>426947.58</v>
      </c>
      <c r="AK38" s="502">
        <f t="shared" si="14"/>
        <v>402109.31241896388</v>
      </c>
      <c r="AL38" s="502">
        <f t="shared" si="15"/>
        <v>-24838.26758103614</v>
      </c>
      <c r="AM38" s="502">
        <v>336562.43</v>
      </c>
      <c r="AN38" s="502">
        <f t="shared" si="16"/>
        <v>316982.44724938186</v>
      </c>
      <c r="AO38" s="502">
        <f t="shared" si="17"/>
        <v>-19579.982750618132</v>
      </c>
      <c r="AP38" s="502">
        <v>249440.78</v>
      </c>
      <c r="AQ38" s="503">
        <f t="shared" si="18"/>
        <v>234929.22000602572</v>
      </c>
      <c r="AR38" s="503">
        <f t="shared" si="19"/>
        <v>-14511.559993974282</v>
      </c>
      <c r="AS38" s="503">
        <f t="shared" si="20"/>
        <v>2718585.28</v>
      </c>
      <c r="AT38" s="504">
        <f t="shared" si="34"/>
        <v>-158157.452651178</v>
      </c>
      <c r="AU38" s="505">
        <f t="shared" si="22"/>
        <v>2373711.7281467742</v>
      </c>
      <c r="AV38" s="439"/>
      <c r="AW38" s="502">
        <f t="shared" si="23"/>
        <v>-344873.55185322557</v>
      </c>
      <c r="AX38" s="507">
        <f t="shared" si="24"/>
        <v>-1.9258999999999986E-4</v>
      </c>
      <c r="AY38" s="440"/>
      <c r="AZ38" s="569">
        <v>2469144.5</v>
      </c>
      <c r="BA38" s="441"/>
      <c r="BB38" s="535">
        <f t="shared" si="25"/>
        <v>311786</v>
      </c>
      <c r="BC38" s="535">
        <f t="shared" si="26"/>
        <v>-158157.452651178</v>
      </c>
      <c r="BD38" s="535">
        <f t="shared" si="27"/>
        <v>153628.547348822</v>
      </c>
    </row>
    <row r="39" spans="1:56" ht="15.6" x14ac:dyDescent="0.25">
      <c r="A39" s="479" t="s">
        <v>28</v>
      </c>
      <c r="B39" s="489">
        <f>'[1]State Population'!C33</f>
        <v>100177</v>
      </c>
      <c r="C39" s="490">
        <f t="shared" si="29"/>
        <v>2.5602275925968618E-3</v>
      </c>
      <c r="D39" s="491">
        <f>'[1]Poverty-Uninsured Population'!E31</f>
        <v>2.3369873936960571E-3</v>
      </c>
      <c r="E39" s="490">
        <f>[1]Prevalence!J31</f>
        <v>1.8945500716832167E-3</v>
      </c>
      <c r="F39" s="491">
        <f t="shared" si="30"/>
        <v>2.3601200287438917E-3</v>
      </c>
      <c r="G39" s="492">
        <f>'[1]Self Suff. Calc'!F33</f>
        <v>0.95755901110132879</v>
      </c>
      <c r="H39" s="491">
        <f t="shared" si="31"/>
        <v>2.3200536975681112E-3</v>
      </c>
      <c r="I39" s="491">
        <f t="shared" si="32"/>
        <v>2.1947817048125233E-3</v>
      </c>
      <c r="J39" s="491">
        <f>'[1]Resources-new'!N32</f>
        <v>2.5948953555512055E-3</v>
      </c>
      <c r="K39" s="491">
        <f>[1]Allocation!K36</f>
        <v>2.1150000000000001E-3</v>
      </c>
      <c r="L39" s="493">
        <f t="shared" si="0"/>
        <v>2.0898195060622933E-3</v>
      </c>
      <c r="M39" s="494">
        <f t="shared" si="1"/>
        <v>3359411.2447311892</v>
      </c>
      <c r="N39" s="437"/>
      <c r="O39" s="496">
        <f t="shared" si="2"/>
        <v>0</v>
      </c>
      <c r="P39" s="494">
        <f t="shared" si="3"/>
        <v>3359411.2447311892</v>
      </c>
      <c r="Q39" s="494">
        <f t="shared" si="4"/>
        <v>4383565.23334001</v>
      </c>
      <c r="R39" s="494">
        <f t="shared" si="5"/>
        <v>7742976.4780711997</v>
      </c>
      <c r="S39" s="495">
        <f t="shared" si="33"/>
        <v>2.4218099999999999E-3</v>
      </c>
      <c r="T39" s="438"/>
      <c r="U39" s="497">
        <v>2.7575135911375526E-3</v>
      </c>
      <c r="V39" s="497">
        <f t="shared" si="7"/>
        <v>-3.3570359113755267E-4</v>
      </c>
      <c r="W39" s="483">
        <f t="shared" si="8"/>
        <v>450000</v>
      </c>
      <c r="X39" s="498">
        <f t="shared" si="9"/>
        <v>3359411.2447311892</v>
      </c>
      <c r="Y39" s="482">
        <v>2.7575135911375526E-3</v>
      </c>
      <c r="Z39" s="409"/>
      <c r="AA39" s="499">
        <v>2.5579700000000001E-3</v>
      </c>
      <c r="AB39" s="479">
        <v>0.255797</v>
      </c>
      <c r="AC39" s="507">
        <f t="shared" si="10"/>
        <v>-1.3616000000000019E-4</v>
      </c>
      <c r="AD39" s="502">
        <v>1078467.6499999999</v>
      </c>
      <c r="AE39" s="502">
        <f t="shared" si="28"/>
        <v>1021061.1294645576</v>
      </c>
      <c r="AF39" s="502">
        <f t="shared" si="11"/>
        <v>-57406.52053544228</v>
      </c>
      <c r="AG39" s="502">
        <v>239468.54</v>
      </c>
      <c r="AH39" s="502">
        <f t="shared" si="12"/>
        <v>226721.69842587397</v>
      </c>
      <c r="AI39" s="502">
        <f t="shared" si="13"/>
        <v>-12746.84157412604</v>
      </c>
      <c r="AJ39" s="502">
        <v>329900.5</v>
      </c>
      <c r="AK39" s="502">
        <f t="shared" si="14"/>
        <v>312339.98765479232</v>
      </c>
      <c r="AL39" s="502">
        <f t="shared" si="15"/>
        <v>-17560.51234520768</v>
      </c>
      <c r="AM39" s="502">
        <v>260060.29</v>
      </c>
      <c r="AN39" s="502">
        <f t="shared" si="16"/>
        <v>246217.36080934535</v>
      </c>
      <c r="AO39" s="502">
        <f t="shared" si="17"/>
        <v>-13842.929190654657</v>
      </c>
      <c r="AP39" s="502">
        <v>192741.78</v>
      </c>
      <c r="AQ39" s="503">
        <f t="shared" si="18"/>
        <v>182482.19429441768</v>
      </c>
      <c r="AR39" s="503">
        <f t="shared" si="19"/>
        <v>-10259.585705582314</v>
      </c>
      <c r="AS39" s="503">
        <f t="shared" si="20"/>
        <v>2100638.7599999998</v>
      </c>
      <c r="AT39" s="504">
        <f t="shared" si="34"/>
        <v>-111816.38935101297</v>
      </c>
      <c r="AU39" s="505">
        <f t="shared" si="22"/>
        <v>1843789.9072899807</v>
      </c>
      <c r="AV39" s="439"/>
      <c r="AW39" s="502">
        <f t="shared" si="23"/>
        <v>-256848.8527100191</v>
      </c>
      <c r="AX39" s="507">
        <f t="shared" si="24"/>
        <v>-1.3616000000000019E-4</v>
      </c>
      <c r="AY39" s="440"/>
      <c r="AZ39" s="569">
        <v>1907896.98</v>
      </c>
      <c r="BA39" s="441"/>
      <c r="BB39" s="535">
        <f t="shared" si="25"/>
        <v>242181</v>
      </c>
      <c r="BC39" s="535">
        <f t="shared" si="26"/>
        <v>-111816.38935101297</v>
      </c>
      <c r="BD39" s="535">
        <f t="shared" si="27"/>
        <v>130364.61064898703</v>
      </c>
    </row>
    <row r="40" spans="1:56" ht="15.6" x14ac:dyDescent="0.25">
      <c r="A40" s="479" t="s">
        <v>29</v>
      </c>
      <c r="B40" s="489">
        <f>'[1]State Population'!C34</f>
        <v>3150835</v>
      </c>
      <c r="C40" s="490">
        <f t="shared" si="29"/>
        <v>8.0526016018845972E-2</v>
      </c>
      <c r="D40" s="491">
        <f>'[1]Poverty-Uninsured Population'!E32</f>
        <v>6.6498424847670726E-2</v>
      </c>
      <c r="E40" s="490">
        <f>[1]Prevalence!J32</f>
        <v>6.4337280919876921E-2</v>
      </c>
      <c r="F40" s="491">
        <f t="shared" si="30"/>
        <v>7.3079991647699585E-2</v>
      </c>
      <c r="G40" s="492">
        <f>'[1]Self Suff. Calc'!F34</f>
        <v>1.3306071486139703</v>
      </c>
      <c r="H40" s="491">
        <f t="shared" si="31"/>
        <v>8.2744298711451086E-2</v>
      </c>
      <c r="I40" s="491">
        <f t="shared" si="32"/>
        <v>7.8276495574130467E-2</v>
      </c>
      <c r="J40" s="491">
        <f>'[1]Resources-new'!N33</f>
        <v>5.9405674255347186E-2</v>
      </c>
      <c r="K40" s="491">
        <f>[1]Allocation!K37</f>
        <v>8.3250000000000005E-2</v>
      </c>
      <c r="L40" s="493">
        <f t="shared" si="0"/>
        <v>8.2258852898196649E-2</v>
      </c>
      <c r="M40" s="494">
        <f t="shared" si="1"/>
        <v>132232144.73941913</v>
      </c>
      <c r="N40" s="437"/>
      <c r="O40" s="496">
        <f t="shared" si="2"/>
        <v>0</v>
      </c>
      <c r="P40" s="494">
        <f t="shared" si="3"/>
        <v>132232144.73941913</v>
      </c>
      <c r="Q40" s="494">
        <f t="shared" si="4"/>
        <v>129227203.04687195</v>
      </c>
      <c r="R40" s="494">
        <f t="shared" si="5"/>
        <v>261459347.78629106</v>
      </c>
      <c r="S40" s="495">
        <f t="shared" si="33"/>
        <v>8.1777789999999989E-2</v>
      </c>
      <c r="T40" s="438"/>
      <c r="U40" s="497">
        <v>8.1291311929428664E-2</v>
      </c>
      <c r="V40" s="497">
        <f t="shared" si="7"/>
        <v>4.8647807057132508E-4</v>
      </c>
      <c r="W40" s="483">
        <f t="shared" si="8"/>
        <v>450000</v>
      </c>
      <c r="X40" s="498">
        <f t="shared" si="9"/>
        <v>132232144.73941913</v>
      </c>
      <c r="Y40" s="482">
        <v>8.1291311929428664E-2</v>
      </c>
      <c r="Z40" s="409"/>
      <c r="AA40" s="499">
        <v>8.2555279999999995E-2</v>
      </c>
      <c r="AB40" s="479">
        <v>8.255528</v>
      </c>
      <c r="AC40" s="507">
        <f t="shared" si="10"/>
        <v>-7.7749000000000568E-4</v>
      </c>
      <c r="AD40" s="502">
        <v>34806193.479999997</v>
      </c>
      <c r="AE40" s="502">
        <f t="shared" si="28"/>
        <v>34478395.341713592</v>
      </c>
      <c r="AF40" s="502">
        <f t="shared" si="11"/>
        <v>-327798.13828640431</v>
      </c>
      <c r="AG40" s="502">
        <v>7728547.3700000001</v>
      </c>
      <c r="AH40" s="502">
        <f t="shared" si="12"/>
        <v>7655761.3695188509</v>
      </c>
      <c r="AI40" s="502">
        <f t="shared" si="13"/>
        <v>-72786.000481149182</v>
      </c>
      <c r="AJ40" s="502">
        <v>10647125.550000001</v>
      </c>
      <c r="AK40" s="502">
        <f t="shared" si="14"/>
        <v>10546852.940171275</v>
      </c>
      <c r="AL40" s="502">
        <f t="shared" si="15"/>
        <v>-100272.60982872546</v>
      </c>
      <c r="AM40" s="502">
        <v>8393120.5</v>
      </c>
      <c r="AN40" s="502">
        <f t="shared" si="16"/>
        <v>8314075.6816682033</v>
      </c>
      <c r="AO40" s="502">
        <f t="shared" si="17"/>
        <v>-79044.818331796676</v>
      </c>
      <c r="AP40" s="502">
        <v>6220499.8099999996</v>
      </c>
      <c r="AQ40" s="503">
        <f t="shared" si="18"/>
        <v>6161916.3203340005</v>
      </c>
      <c r="AR40" s="503">
        <f t="shared" si="19"/>
        <v>-58583.489665999077</v>
      </c>
      <c r="AS40" s="503">
        <f t="shared" si="20"/>
        <v>67795486.709999993</v>
      </c>
      <c r="AT40" s="504">
        <f t="shared" si="34"/>
        <v>-638485.0565940747</v>
      </c>
      <c r="AU40" s="505">
        <f t="shared" si="22"/>
        <v>62259658.619990624</v>
      </c>
      <c r="AV40" s="439"/>
      <c r="AW40" s="502">
        <f t="shared" si="23"/>
        <v>-5535828.090009369</v>
      </c>
      <c r="AX40" s="507">
        <f t="shared" si="24"/>
        <v>-7.7749000000000568E-4</v>
      </c>
      <c r="AY40" s="440"/>
      <c r="AZ40" s="569">
        <v>61574986.899999999</v>
      </c>
      <c r="BA40" s="441"/>
      <c r="BB40" s="535">
        <f t="shared" si="25"/>
        <v>8177778.9999999991</v>
      </c>
      <c r="BC40" s="535">
        <f t="shared" si="26"/>
        <v>-638485.0565940747</v>
      </c>
      <c r="BD40" s="535">
        <f t="shared" si="27"/>
        <v>7539293.9434059244</v>
      </c>
    </row>
    <row r="41" spans="1:56" ht="15.6" x14ac:dyDescent="0.25">
      <c r="A41" s="479" t="s">
        <v>30</v>
      </c>
      <c r="B41" s="489">
        <f>'[1]State Population'!C35</f>
        <v>412844</v>
      </c>
      <c r="C41" s="490">
        <f t="shared" si="29"/>
        <v>1.0551070607405479E-2</v>
      </c>
      <c r="D41" s="491">
        <f>'[1]Poverty-Uninsured Population'!E33</f>
        <v>6.05762406815946E-3</v>
      </c>
      <c r="E41" s="490">
        <f>[1]Prevalence!J33</f>
        <v>5.2819691661975835E-3</v>
      </c>
      <c r="F41" s="491">
        <f t="shared" si="30"/>
        <v>8.149216357390094E-3</v>
      </c>
      <c r="G41" s="492">
        <f>'[1]Self Suff. Calc'!F35</f>
        <v>1.0772589777141324</v>
      </c>
      <c r="H41" s="491">
        <f t="shared" si="31"/>
        <v>8.4010564073673903E-3</v>
      </c>
      <c r="I41" s="491">
        <f t="shared" si="32"/>
        <v>7.9474388559692653E-3</v>
      </c>
      <c r="J41" s="491">
        <f>'[1]Resources-new'!N34</f>
        <v>5.4015627456001358E-3</v>
      </c>
      <c r="K41" s="491">
        <f>[1]Allocation!K38</f>
        <v>8.6969999999999999E-3</v>
      </c>
      <c r="L41" s="493">
        <f t="shared" si="0"/>
        <v>8.5934563802476435E-3</v>
      </c>
      <c r="M41" s="494">
        <f t="shared" si="1"/>
        <v>13814089.643227968</v>
      </c>
      <c r="N41" s="437"/>
      <c r="O41" s="496">
        <f t="shared" si="2"/>
        <v>0</v>
      </c>
      <c r="P41" s="494">
        <f t="shared" si="3"/>
        <v>13814089.643227968</v>
      </c>
      <c r="Q41" s="494">
        <f t="shared" si="4"/>
        <v>10854472.599328367</v>
      </c>
      <c r="R41" s="494">
        <f t="shared" si="5"/>
        <v>24668562.242556334</v>
      </c>
      <c r="S41" s="495">
        <f t="shared" si="33"/>
        <v>7.7156999999999998E-3</v>
      </c>
      <c r="T41" s="438"/>
      <c r="U41" s="497">
        <v>6.8280849317878759E-3</v>
      </c>
      <c r="V41" s="497">
        <f t="shared" si="7"/>
        <v>8.876150682121239E-4</v>
      </c>
      <c r="W41" s="483">
        <f t="shared" si="8"/>
        <v>450000</v>
      </c>
      <c r="X41" s="498">
        <f t="shared" si="9"/>
        <v>13814089.643227968</v>
      </c>
      <c r="Y41" s="482">
        <v>6.8280849317878759E-3</v>
      </c>
      <c r="Z41" s="409"/>
      <c r="AA41" s="499">
        <v>7.11424E-3</v>
      </c>
      <c r="AB41" s="479">
        <v>0.71142399999999995</v>
      </c>
      <c r="AC41" s="507">
        <f t="shared" si="10"/>
        <v>6.0145999999999984E-4</v>
      </c>
      <c r="AD41" s="502">
        <v>2999440.06</v>
      </c>
      <c r="AE41" s="502">
        <f t="shared" si="28"/>
        <v>3253022.0606115623</v>
      </c>
      <c r="AF41" s="502">
        <f t="shared" si="11"/>
        <v>253582.00061156228</v>
      </c>
      <c r="AG41" s="502">
        <v>666011.19999999995</v>
      </c>
      <c r="AH41" s="502">
        <f t="shared" si="12"/>
        <v>722317.85670408315</v>
      </c>
      <c r="AI41" s="502">
        <f t="shared" si="13"/>
        <v>56306.656704083201</v>
      </c>
      <c r="AJ41" s="502">
        <v>917521.04</v>
      </c>
      <c r="AK41" s="502">
        <f t="shared" si="14"/>
        <v>995091.12719333102</v>
      </c>
      <c r="AL41" s="502">
        <f t="shared" si="15"/>
        <v>77570.087193330983</v>
      </c>
      <c r="AM41" s="502">
        <v>723281.1</v>
      </c>
      <c r="AN41" s="502">
        <f t="shared" si="16"/>
        <v>784429.53443774115</v>
      </c>
      <c r="AO41" s="502">
        <f t="shared" si="17"/>
        <v>61148.434437741176</v>
      </c>
      <c r="AP41" s="502">
        <v>536054.49</v>
      </c>
      <c r="AQ41" s="503">
        <f t="shared" si="18"/>
        <v>581374.20628267224</v>
      </c>
      <c r="AR41" s="503">
        <f t="shared" si="19"/>
        <v>45319.716282672249</v>
      </c>
      <c r="AS41" s="503">
        <f t="shared" si="20"/>
        <v>5842307.8899999997</v>
      </c>
      <c r="AT41" s="504">
        <f t="shared" si="34"/>
        <v>493926.89522938989</v>
      </c>
      <c r="AU41" s="505">
        <f t="shared" si="22"/>
        <v>5874172.5352844791</v>
      </c>
      <c r="AV41" s="439"/>
      <c r="AW41" s="502">
        <f t="shared" si="23"/>
        <v>31864.645284479484</v>
      </c>
      <c r="AX41" s="507">
        <f t="shared" si="24"/>
        <v>6.0145999999999984E-4</v>
      </c>
      <c r="AY41" s="440"/>
      <c r="AZ41" s="569">
        <v>5306253.4000000004</v>
      </c>
      <c r="BA41" s="441"/>
      <c r="BB41" s="535">
        <f t="shared" si="25"/>
        <v>771570</v>
      </c>
      <c r="BC41" s="535">
        <f t="shared" si="26"/>
        <v>493926.89522938989</v>
      </c>
      <c r="BD41" s="535">
        <f t="shared" si="27"/>
        <v>1265496.8952293899</v>
      </c>
    </row>
    <row r="42" spans="1:56" ht="15.6" x14ac:dyDescent="0.25">
      <c r="A42" s="479" t="s">
        <v>31</v>
      </c>
      <c r="B42" s="489">
        <f>'[1]State Population'!C36</f>
        <v>18841</v>
      </c>
      <c r="C42" s="490">
        <f t="shared" si="29"/>
        <v>4.8152018998490144E-4</v>
      </c>
      <c r="D42" s="491">
        <f>'[1]Poverty-Uninsured Population'!E34</f>
        <v>4.8669706421541312E-4</v>
      </c>
      <c r="E42" s="490">
        <f>[1]Prevalence!J34</f>
        <v>4.3082797303180839E-4</v>
      </c>
      <c r="F42" s="491">
        <f t="shared" si="30"/>
        <v>4.7293480886343635E-4</v>
      </c>
      <c r="G42" s="492">
        <f>'[1]Self Suff. Calc'!F36</f>
        <v>0.7224105833234582</v>
      </c>
      <c r="H42" s="491">
        <f t="shared" si="31"/>
        <v>4.204221297760631E-4</v>
      </c>
      <c r="I42" s="491">
        <f t="shared" si="32"/>
        <v>3.977213112343191E-4</v>
      </c>
      <c r="J42" s="491">
        <f>'[1]Resources-new'!N35</f>
        <v>8.777524504939569E-4</v>
      </c>
      <c r="K42" s="491">
        <f>[1]Allocation!K39</f>
        <v>3.1799999999999998E-4</v>
      </c>
      <c r="L42" s="493">
        <f t="shared" ref="L42:L68" si="35">(K42/K$69)</f>
        <v>3.1421399665617456E-4</v>
      </c>
      <c r="M42" s="494">
        <f t="shared" ref="M42:M68" si="36">L42*$M$73</f>
        <v>505102.96729291632</v>
      </c>
      <c r="N42" s="437"/>
      <c r="O42" s="496">
        <f t="shared" ref="O42:O68" si="37">IF(N42=0,(X42/X$69)*N$69,0)</f>
        <v>0</v>
      </c>
      <c r="P42" s="494">
        <f t="shared" ref="P42:P68" si="38">M42+N42-O42</f>
        <v>505102.96729291632</v>
      </c>
      <c r="Q42" s="494">
        <f t="shared" ref="Q42:Q68" si="39">U42*$M$72</f>
        <v>2277144.9794886452</v>
      </c>
      <c r="R42" s="494">
        <f t="shared" ref="R42:R68" si="40">M42+Q42</f>
        <v>2782247.9467815617</v>
      </c>
      <c r="S42" s="495">
        <f t="shared" si="33"/>
        <v>8.7022E-4</v>
      </c>
      <c r="T42" s="438"/>
      <c r="U42" s="497">
        <v>1.4324546107293056E-3</v>
      </c>
      <c r="V42" s="497">
        <f t="shared" ref="V42:V68" si="41">S42-U42</f>
        <v>-5.6223461072930556E-4</v>
      </c>
      <c r="W42" s="483">
        <f t="shared" ref="W42:W68" si="42">IF(B42&lt;20000,250000+100000,350000+100000)</f>
        <v>350000</v>
      </c>
      <c r="X42" s="498">
        <f t="shared" ref="X42:X68" si="43">IF(N42=0,M42,0)</f>
        <v>505102.96729291632</v>
      </c>
      <c r="Y42" s="482">
        <v>1.4324546107293056E-3</v>
      </c>
      <c r="Z42" s="409"/>
      <c r="AA42" s="499">
        <v>1.2402800000000001E-3</v>
      </c>
      <c r="AB42" s="479">
        <v>0.124028</v>
      </c>
      <c r="AC42" s="507">
        <f t="shared" ref="AC42:AC68" si="44">S42-AA42</f>
        <v>-3.7006000000000007E-4</v>
      </c>
      <c r="AD42" s="502">
        <v>522915.38</v>
      </c>
      <c r="AE42" s="502">
        <f t="shared" si="28"/>
        <v>366894.10650820972</v>
      </c>
      <c r="AF42" s="502">
        <f t="shared" ref="AF42:AF68" si="45">AE42-AD42</f>
        <v>-156021.27349179029</v>
      </c>
      <c r="AG42" s="502">
        <v>116110.84</v>
      </c>
      <c r="AH42" s="502">
        <f t="shared" ref="AH42:AH68" si="46">S42*$AG$69</f>
        <v>81467.066534601821</v>
      </c>
      <c r="AI42" s="502">
        <f t="shared" ref="AI42:AI68" si="47">AH42-AG42</f>
        <v>-34643.773465398175</v>
      </c>
      <c r="AJ42" s="502">
        <v>159958.48000000001</v>
      </c>
      <c r="AK42" s="502">
        <f t="shared" ref="AK42:AK68" si="48">S42*$AJ$69</f>
        <v>112231.96867506261</v>
      </c>
      <c r="AL42" s="502">
        <f t="shared" ref="AL42:AL68" si="49">AK42-AJ42</f>
        <v>-47726.511324937397</v>
      </c>
      <c r="AM42" s="502">
        <v>126095.14</v>
      </c>
      <c r="AN42" s="502">
        <f t="shared" ref="AN42:AN68" si="50">S42*$AM$69</f>
        <v>88472.370550748616</v>
      </c>
      <c r="AO42" s="502">
        <f t="shared" ref="AO42:AO68" si="51">AN42-AM42</f>
        <v>-37622.769449251384</v>
      </c>
      <c r="AP42" s="502">
        <v>93454.49</v>
      </c>
      <c r="AQ42" s="503">
        <f t="shared" ref="AQ42:AQ68" si="52">S42*$AP$69</f>
        <v>65570.64968717123</v>
      </c>
      <c r="AR42" s="503">
        <f t="shared" ref="AR42:AR68" si="53">AQ42-AP42</f>
        <v>-27883.840312828775</v>
      </c>
      <c r="AS42" s="503">
        <f t="shared" ref="AS42:AS68" si="54">AD42+AG42+AJ42+AM42+AP42</f>
        <v>1018534.33</v>
      </c>
      <c r="AT42" s="504">
        <f t="shared" si="34"/>
        <v>-303898.16804420599</v>
      </c>
      <c r="AU42" s="505">
        <f t="shared" ref="AU42:AU68" si="55">$AU$71*S42</f>
        <v>662522.18511026341</v>
      </c>
      <c r="AV42" s="439"/>
      <c r="AW42" s="502">
        <f t="shared" ref="AW42:AW68" si="56">AU42-AS42</f>
        <v>-356012.14488973655</v>
      </c>
      <c r="AX42" s="507">
        <f t="shared" ref="AX42:AX68" si="57">S42-AA42</f>
        <v>-3.7006000000000007E-4</v>
      </c>
      <c r="AY42" s="440"/>
      <c r="AZ42" s="569">
        <v>925079.84</v>
      </c>
      <c r="BA42" s="441"/>
      <c r="BB42" s="535">
        <f t="shared" ref="BB42:BB68" si="58">S42*$BB$69</f>
        <v>87022</v>
      </c>
      <c r="BC42" s="535">
        <f t="shared" ref="BC42:BC68" si="59">AT42</f>
        <v>-303898.16804420599</v>
      </c>
      <c r="BD42" s="535">
        <f t="shared" ref="BD42:BD68" si="60">BB42+BC42</f>
        <v>-216876.16804420599</v>
      </c>
    </row>
    <row r="43" spans="1:56" ht="15.6" x14ac:dyDescent="0.25">
      <c r="A43" s="479" t="s">
        <v>32</v>
      </c>
      <c r="B43" s="489">
        <f>'[1]State Population'!C37</f>
        <v>2442378</v>
      </c>
      <c r="C43" s="490">
        <f t="shared" si="29"/>
        <v>6.2419952156198902E-2</v>
      </c>
      <c r="D43" s="491">
        <f>'[1]Poverty-Uninsured Population'!E35</f>
        <v>6.4786140716409535E-2</v>
      </c>
      <c r="E43" s="490">
        <f>[1]Prevalence!J35</f>
        <v>6.5122426189968718E-2</v>
      </c>
      <c r="F43" s="491">
        <f t="shared" si="30"/>
        <v>6.3670303531016048E-2</v>
      </c>
      <c r="G43" s="492">
        <f>'[1]Self Suff. Calc'!F37</f>
        <v>0.89267640082153688</v>
      </c>
      <c r="H43" s="491">
        <f t="shared" si="31"/>
        <v>6.0936973076722509E-2</v>
      </c>
      <c r="I43" s="491">
        <f t="shared" si="32"/>
        <v>5.7646663004237417E-2</v>
      </c>
      <c r="J43" s="491">
        <f>'[1]Resources-new'!N36</f>
        <v>4.4037193496855503E-2</v>
      </c>
      <c r="K43" s="491">
        <f>[1]Allocation!K40</f>
        <v>6.1210000000000001E-2</v>
      </c>
      <c r="L43" s="493">
        <f t="shared" si="35"/>
        <v>6.0481253884668074E-2</v>
      </c>
      <c r="M43" s="494">
        <f t="shared" si="36"/>
        <v>97224379.333331481</v>
      </c>
      <c r="N43" s="437"/>
      <c r="O43" s="496">
        <f t="shared" si="37"/>
        <v>0</v>
      </c>
      <c r="P43" s="494">
        <f t="shared" si="38"/>
        <v>97224379.333331481</v>
      </c>
      <c r="Q43" s="494">
        <f t="shared" si="39"/>
        <v>82887425.009926751</v>
      </c>
      <c r="R43" s="494">
        <f t="shared" si="40"/>
        <v>180111804.34325823</v>
      </c>
      <c r="S43" s="495">
        <f t="shared" si="33"/>
        <v>5.633436E-2</v>
      </c>
      <c r="T43" s="438"/>
      <c r="U43" s="497">
        <v>5.2140937532054572E-2</v>
      </c>
      <c r="V43" s="497">
        <f t="shared" si="41"/>
        <v>4.1934224679454277E-3</v>
      </c>
      <c r="W43" s="483">
        <f t="shared" si="42"/>
        <v>450000</v>
      </c>
      <c r="X43" s="498">
        <f t="shared" si="43"/>
        <v>97224379.333331481</v>
      </c>
      <c r="Y43" s="482">
        <v>5.2140937532054572E-2</v>
      </c>
      <c r="Z43" s="409"/>
      <c r="AA43" s="499">
        <v>5.39141E-2</v>
      </c>
      <c r="AB43" s="508">
        <v>5.3914099999999996</v>
      </c>
      <c r="AC43" s="507">
        <f t="shared" si="44"/>
        <v>2.4202600000000005E-3</v>
      </c>
      <c r="AD43" s="502">
        <v>22730764.109999999</v>
      </c>
      <c r="AE43" s="502">
        <f t="shared" si="28"/>
        <v>23751171.747272909</v>
      </c>
      <c r="AF43" s="502">
        <f t="shared" si="45"/>
        <v>1020407.6372729093</v>
      </c>
      <c r="AG43" s="502">
        <v>5047256.5199999996</v>
      </c>
      <c r="AH43" s="502">
        <f t="shared" si="46"/>
        <v>5273833.1161134103</v>
      </c>
      <c r="AI43" s="502">
        <f t="shared" si="47"/>
        <v>226576.59611341078</v>
      </c>
      <c r="AJ43" s="502">
        <v>6953282.5999999996</v>
      </c>
      <c r="AK43" s="502">
        <f t="shared" si="48"/>
        <v>7265422.6825971594</v>
      </c>
      <c r="AL43" s="502">
        <f t="shared" si="49"/>
        <v>312140.08259715978</v>
      </c>
      <c r="AM43" s="502">
        <v>5481267.0700000003</v>
      </c>
      <c r="AN43" s="502">
        <f t="shared" si="50"/>
        <v>5727326.851439028</v>
      </c>
      <c r="AO43" s="502">
        <f t="shared" si="51"/>
        <v>246059.78143902775</v>
      </c>
      <c r="AP43" s="502">
        <v>4062400.96</v>
      </c>
      <c r="AQ43" s="503">
        <f t="shared" si="52"/>
        <v>4244766.3635758674</v>
      </c>
      <c r="AR43" s="503">
        <f t="shared" si="53"/>
        <v>182365.40357586741</v>
      </c>
      <c r="AS43" s="503">
        <f t="shared" si="54"/>
        <v>44274971.259999998</v>
      </c>
      <c r="AT43" s="504">
        <f t="shared" si="34"/>
        <v>1987549.500998375</v>
      </c>
      <c r="AU43" s="505">
        <f t="shared" si="55"/>
        <v>42888882.448103033</v>
      </c>
      <c r="AV43" s="439"/>
      <c r="AW43" s="502">
        <f t="shared" si="56"/>
        <v>-1386088.8118969649</v>
      </c>
      <c r="AX43" s="507">
        <f t="shared" si="57"/>
        <v>2.4202600000000005E-3</v>
      </c>
      <c r="AY43" s="440"/>
      <c r="AZ43" s="569">
        <v>40212570.299999997</v>
      </c>
      <c r="BA43" s="441"/>
      <c r="BB43" s="535">
        <f t="shared" si="58"/>
        <v>5633436</v>
      </c>
      <c r="BC43" s="535">
        <f t="shared" si="59"/>
        <v>1987549.500998375</v>
      </c>
      <c r="BD43" s="535">
        <f t="shared" si="60"/>
        <v>7620985.500998375</v>
      </c>
    </row>
    <row r="44" spans="1:56" ht="15.6" x14ac:dyDescent="0.25">
      <c r="A44" s="479" t="s">
        <v>33</v>
      </c>
      <c r="B44" s="489">
        <f>'[1]State Population'!C38</f>
        <v>1578938</v>
      </c>
      <c r="C44" s="490">
        <f t="shared" si="29"/>
        <v>4.0352981568620577E-2</v>
      </c>
      <c r="D44" s="491">
        <f>'[1]Poverty-Uninsured Population'!E36</f>
        <v>4.1832930627093791E-2</v>
      </c>
      <c r="E44" s="490">
        <f>[1]Prevalence!J36</f>
        <v>4.1207374900490576E-2</v>
      </c>
      <c r="F44" s="491">
        <f t="shared" si="30"/>
        <v>4.0967844952536539E-2</v>
      </c>
      <c r="G44" s="492">
        <f>'[1]Self Suff. Calc'!F38</f>
        <v>0.94361113623328463</v>
      </c>
      <c r="H44" s="491">
        <f t="shared" si="31"/>
        <v>4.0043792861398739E-2</v>
      </c>
      <c r="I44" s="491">
        <f t="shared" si="32"/>
        <v>3.7881616298633153E-2</v>
      </c>
      <c r="J44" s="491">
        <f>'[1]Resources-new'!N37</f>
        <v>4.14657463226457E-2</v>
      </c>
      <c r="K44" s="491">
        <f>[1]Allocation!K41</f>
        <v>3.7164999999999997E-2</v>
      </c>
      <c r="L44" s="493">
        <f t="shared" si="35"/>
        <v>3.6722525741279016E-2</v>
      </c>
      <c r="M44" s="494">
        <f t="shared" si="36"/>
        <v>59031923.834720857</v>
      </c>
      <c r="N44" s="437"/>
      <c r="O44" s="496">
        <f t="shared" si="37"/>
        <v>0</v>
      </c>
      <c r="P44" s="494">
        <f t="shared" si="38"/>
        <v>59031923.834720857</v>
      </c>
      <c r="Q44" s="494">
        <f t="shared" si="39"/>
        <v>51088762.668712266</v>
      </c>
      <c r="R44" s="494">
        <f t="shared" si="40"/>
        <v>110120686.50343312</v>
      </c>
      <c r="S44" s="495">
        <f t="shared" si="33"/>
        <v>3.4442930000000004E-2</v>
      </c>
      <c r="T44" s="438"/>
      <c r="U44" s="497">
        <v>3.2137757718740383E-2</v>
      </c>
      <c r="V44" s="497">
        <f t="shared" si="41"/>
        <v>2.3051722812596209E-3</v>
      </c>
      <c r="W44" s="483">
        <f t="shared" si="42"/>
        <v>450000</v>
      </c>
      <c r="X44" s="498">
        <f t="shared" si="43"/>
        <v>59031923.834720857</v>
      </c>
      <c r="Y44" s="482">
        <v>3.2137757718740383E-2</v>
      </c>
      <c r="Z44" s="409"/>
      <c r="AA44" s="499">
        <v>3.298649E-2</v>
      </c>
      <c r="AB44" s="479">
        <v>3.2986490000000002</v>
      </c>
      <c r="AC44" s="507">
        <f t="shared" si="44"/>
        <v>1.4564400000000033E-3</v>
      </c>
      <c r="AD44" s="502">
        <v>13907458.779999999</v>
      </c>
      <c r="AE44" s="502">
        <f t="shared" si="28"/>
        <v>14521509.535375897</v>
      </c>
      <c r="AF44" s="502">
        <f t="shared" si="45"/>
        <v>614050.75537589751</v>
      </c>
      <c r="AG44" s="502">
        <v>3088084.13</v>
      </c>
      <c r="AH44" s="502">
        <f t="shared" si="46"/>
        <v>3224431.1437988481</v>
      </c>
      <c r="AI44" s="502">
        <f t="shared" si="47"/>
        <v>136347.01379884826</v>
      </c>
      <c r="AJ44" s="502">
        <v>4254256.0599999996</v>
      </c>
      <c r="AK44" s="502">
        <f t="shared" si="48"/>
        <v>4442092.6212192029</v>
      </c>
      <c r="AL44" s="502">
        <f t="shared" si="49"/>
        <v>187836.56121920329</v>
      </c>
      <c r="AM44" s="502">
        <v>3353626.63</v>
      </c>
      <c r="AN44" s="502">
        <f t="shared" si="50"/>
        <v>3501698.0370636121</v>
      </c>
      <c r="AO44" s="502">
        <f t="shared" si="51"/>
        <v>148071.40706361225</v>
      </c>
      <c r="AP44" s="502">
        <v>2485515.8199999998</v>
      </c>
      <c r="AQ44" s="503">
        <f t="shared" si="52"/>
        <v>2595257.8626436545</v>
      </c>
      <c r="AR44" s="503">
        <f t="shared" si="53"/>
        <v>109742.04264365463</v>
      </c>
      <c r="AS44" s="503">
        <f t="shared" si="54"/>
        <v>27088941.419999998</v>
      </c>
      <c r="AT44" s="504">
        <f t="shared" si="34"/>
        <v>1196047.7801012159</v>
      </c>
      <c r="AU44" s="505">
        <f t="shared" si="55"/>
        <v>26222340.60950087</v>
      </c>
      <c r="AV44" s="439"/>
      <c r="AW44" s="502">
        <f t="shared" si="56"/>
        <v>-866600.81049912795</v>
      </c>
      <c r="AX44" s="507">
        <f t="shared" si="57"/>
        <v>1.4564400000000033E-3</v>
      </c>
      <c r="AY44" s="440"/>
      <c r="AZ44" s="569">
        <v>24603425.600000001</v>
      </c>
      <c r="BA44" s="441"/>
      <c r="BB44" s="535">
        <f t="shared" si="58"/>
        <v>3444293.0000000005</v>
      </c>
      <c r="BC44" s="535">
        <f t="shared" si="59"/>
        <v>1196047.7801012159</v>
      </c>
      <c r="BD44" s="535">
        <f t="shared" si="60"/>
        <v>4640340.7801012164</v>
      </c>
    </row>
    <row r="45" spans="1:56" ht="15.6" x14ac:dyDescent="0.25">
      <c r="A45" s="479" t="s">
        <v>34</v>
      </c>
      <c r="B45" s="489">
        <f>'[1]State Population'!C39</f>
        <v>65853</v>
      </c>
      <c r="C45" s="490">
        <f t="shared" si="29"/>
        <v>1.6830077528303016E-3</v>
      </c>
      <c r="D45" s="491">
        <f>'[1]Poverty-Uninsured Population'!E37</f>
        <v>1.3061868219495373E-3</v>
      </c>
      <c r="E45" s="490">
        <f>[1]Prevalence!J37</f>
        <v>1.4992449124954686E-3</v>
      </c>
      <c r="F45" s="491">
        <f t="shared" si="30"/>
        <v>1.5332089054991057E-3</v>
      </c>
      <c r="G45" s="492">
        <f>'[1]Self Suff. Calc'!F39</f>
        <v>1.0893751225691259</v>
      </c>
      <c r="H45" s="491">
        <f t="shared" si="31"/>
        <v>1.5880211990403287E-3</v>
      </c>
      <c r="I45" s="491">
        <f t="shared" si="32"/>
        <v>1.5022755198129797E-3</v>
      </c>
      <c r="J45" s="491">
        <f>'[1]Resources-new'!N38</f>
        <v>1.2529844168805372E-3</v>
      </c>
      <c r="K45" s="491">
        <f>[1]Allocation!K42</f>
        <v>1.562E-3</v>
      </c>
      <c r="L45" s="493">
        <f t="shared" si="35"/>
        <v>1.543403342065864E-3</v>
      </c>
      <c r="M45" s="494">
        <f t="shared" si="36"/>
        <v>2481040.3613570295</v>
      </c>
      <c r="N45" s="437"/>
      <c r="O45" s="496">
        <f t="shared" si="37"/>
        <v>0</v>
      </c>
      <c r="P45" s="494">
        <f t="shared" si="38"/>
        <v>2481040.3613570295</v>
      </c>
      <c r="Q45" s="494">
        <f t="shared" si="39"/>
        <v>3177893.1976551521</v>
      </c>
      <c r="R45" s="494">
        <f t="shared" si="40"/>
        <v>5658933.5590121821</v>
      </c>
      <c r="S45" s="495">
        <f t="shared" si="33"/>
        <v>1.7699699999999998E-3</v>
      </c>
      <c r="T45" s="438"/>
      <c r="U45" s="497">
        <v>1.9990768283926555E-3</v>
      </c>
      <c r="V45" s="497">
        <f t="shared" si="41"/>
        <v>-2.2910682839265566E-4</v>
      </c>
      <c r="W45" s="483">
        <f t="shared" si="42"/>
        <v>450000</v>
      </c>
      <c r="X45" s="498">
        <f t="shared" si="43"/>
        <v>2481040.3613570295</v>
      </c>
      <c r="Y45" s="482">
        <v>1.9990768283926555E-3</v>
      </c>
      <c r="Z45" s="409"/>
      <c r="AA45" s="499">
        <v>1.82887E-3</v>
      </c>
      <c r="AB45" s="479">
        <v>0.18288699999999999</v>
      </c>
      <c r="AC45" s="507">
        <f t="shared" si="44"/>
        <v>-5.8900000000000185E-5</v>
      </c>
      <c r="AD45" s="502">
        <v>771071.25</v>
      </c>
      <c r="AE45" s="502">
        <f t="shared" ref="AE45:AE68" si="61">S45*$AD$69</f>
        <v>746238.37845181208</v>
      </c>
      <c r="AF45" s="502">
        <f t="shared" si="45"/>
        <v>-24832.871548187919</v>
      </c>
      <c r="AG45" s="502">
        <v>171212.65</v>
      </c>
      <c r="AH45" s="502">
        <f t="shared" si="46"/>
        <v>165698.63224730434</v>
      </c>
      <c r="AI45" s="502">
        <f t="shared" si="47"/>
        <v>-5514.0177526956541</v>
      </c>
      <c r="AJ45" s="502">
        <v>235868.72</v>
      </c>
      <c r="AK45" s="502">
        <f t="shared" si="48"/>
        <v>228272.41110960511</v>
      </c>
      <c r="AL45" s="502">
        <f t="shared" si="49"/>
        <v>-7596.3088903948956</v>
      </c>
      <c r="AM45" s="502">
        <v>185935.12</v>
      </c>
      <c r="AN45" s="502">
        <f t="shared" si="50"/>
        <v>179946.95789996613</v>
      </c>
      <c r="AO45" s="502">
        <f t="shared" si="51"/>
        <v>-5988.1621000338637</v>
      </c>
      <c r="AP45" s="502">
        <v>137804.46</v>
      </c>
      <c r="AQ45" s="503">
        <f t="shared" si="52"/>
        <v>133366.37037393125</v>
      </c>
      <c r="AR45" s="503">
        <f t="shared" si="53"/>
        <v>-4438.0896260687441</v>
      </c>
      <c r="AS45" s="503">
        <f t="shared" si="54"/>
        <v>1501892.2000000002</v>
      </c>
      <c r="AT45" s="504">
        <f t="shared" si="34"/>
        <v>-48369.449917381076</v>
      </c>
      <c r="AU45" s="505">
        <f t="shared" si="55"/>
        <v>1347526.3634248958</v>
      </c>
      <c r="AV45" s="439"/>
      <c r="AW45" s="502">
        <f t="shared" si="56"/>
        <v>-154365.83657510439</v>
      </c>
      <c r="AX45" s="507">
        <f t="shared" si="57"/>
        <v>-5.8900000000000185E-5</v>
      </c>
      <c r="AY45" s="440"/>
      <c r="AZ45" s="569">
        <v>1364087.74</v>
      </c>
      <c r="BA45" s="441"/>
      <c r="BB45" s="535">
        <f t="shared" si="58"/>
        <v>176996.99999999997</v>
      </c>
      <c r="BC45" s="535">
        <f t="shared" si="59"/>
        <v>-48369.449917381076</v>
      </c>
      <c r="BD45" s="535">
        <f t="shared" si="60"/>
        <v>128627.55008261889</v>
      </c>
    </row>
    <row r="46" spans="1:56" ht="15.6" x14ac:dyDescent="0.25">
      <c r="A46" s="479" t="s">
        <v>35</v>
      </c>
      <c r="B46" s="489">
        <f>'[1]State Population'!C40</f>
        <v>2181433</v>
      </c>
      <c r="C46" s="490">
        <f t="shared" ref="C46:C62" si="62">B46/$B$69</f>
        <v>5.5750970362471917E-2</v>
      </c>
      <c r="D46" s="491">
        <f>'[1]Poverty-Uninsured Population'!E38</f>
        <v>6.6349950326485968E-2</v>
      </c>
      <c r="E46" s="490">
        <f>[1]Prevalence!J38</f>
        <v>6.3580371732584254E-2</v>
      </c>
      <c r="F46" s="491">
        <f t="shared" ref="F46:F62" si="63">(C46*C$4)+(D46*D$4)+(E46*E$4)</f>
        <v>6.0496544625698603E-2</v>
      </c>
      <c r="G46" s="492">
        <f>'[1]Self Suff. Calc'!F40</f>
        <v>0.8657764338231706</v>
      </c>
      <c r="H46" s="491">
        <f t="shared" ref="H46:H62" si="64">(F46*G46*G$4)+(F46*(1-G$4))</f>
        <v>5.7248519841283818E-2</v>
      </c>
      <c r="I46" s="491">
        <f t="shared" ref="I46:I62" si="65">(H46/H$69)</f>
        <v>5.4157368903552168E-2</v>
      </c>
      <c r="J46" s="491">
        <f>'[1]Resources-new'!N39</f>
        <v>4.9417110936655802E-2</v>
      </c>
      <c r="K46" s="491">
        <f>[1]Allocation!K43</f>
        <v>5.5196000000000002E-2</v>
      </c>
      <c r="L46" s="493">
        <f t="shared" si="35"/>
        <v>5.4538854589415764E-2</v>
      </c>
      <c r="M46" s="494">
        <f t="shared" si="36"/>
        <v>87671897.429873616</v>
      </c>
      <c r="N46" s="437"/>
      <c r="O46" s="496">
        <f t="shared" si="37"/>
        <v>0</v>
      </c>
      <c r="P46" s="494">
        <f t="shared" si="38"/>
        <v>87671897.429873616</v>
      </c>
      <c r="Q46" s="494">
        <f t="shared" si="39"/>
        <v>83894325.851197243</v>
      </c>
      <c r="R46" s="494">
        <f t="shared" si="40"/>
        <v>171566223.28107086</v>
      </c>
      <c r="S46" s="495">
        <f t="shared" si="33"/>
        <v>5.3661520000000004E-2</v>
      </c>
      <c r="T46" s="438"/>
      <c r="U46" s="497">
        <v>5.277433582931583E-2</v>
      </c>
      <c r="V46" s="497">
        <f t="shared" si="41"/>
        <v>8.8718417068417432E-4</v>
      </c>
      <c r="W46" s="483">
        <f t="shared" si="42"/>
        <v>450000</v>
      </c>
      <c r="X46" s="498">
        <f t="shared" si="43"/>
        <v>87671897.429873616</v>
      </c>
      <c r="Y46" s="482">
        <v>5.277433582931583E-2</v>
      </c>
      <c r="Z46" s="409"/>
      <c r="AA46" s="499">
        <v>5.2812709999999999E-2</v>
      </c>
      <c r="AB46" s="479">
        <v>5.2812710000000003</v>
      </c>
      <c r="AC46" s="507">
        <f t="shared" si="44"/>
        <v>8.4881000000000539E-4</v>
      </c>
      <c r="AD46" s="502">
        <v>22266406.25</v>
      </c>
      <c r="AE46" s="502">
        <f t="shared" si="61"/>
        <v>22624273.671338774</v>
      </c>
      <c r="AF46" s="502">
        <f t="shared" si="45"/>
        <v>357867.42133877426</v>
      </c>
      <c r="AG46" s="502">
        <v>4944148.0999999996</v>
      </c>
      <c r="AH46" s="502">
        <f t="shared" si="46"/>
        <v>5023610.8342578504</v>
      </c>
      <c r="AI46" s="502">
        <f t="shared" si="47"/>
        <v>79462.734257850796</v>
      </c>
      <c r="AJ46" s="502">
        <v>6811236.7199999997</v>
      </c>
      <c r="AK46" s="502">
        <f t="shared" si="48"/>
        <v>6920707.4437455432</v>
      </c>
      <c r="AL46" s="502">
        <f t="shared" si="49"/>
        <v>109470.72374554351</v>
      </c>
      <c r="AM46" s="502">
        <v>5369292.4199999999</v>
      </c>
      <c r="AN46" s="502">
        <f t="shared" si="50"/>
        <v>5455588.1061759191</v>
      </c>
      <c r="AO46" s="502">
        <f t="shared" si="51"/>
        <v>86295.686175919138</v>
      </c>
      <c r="AP46" s="502">
        <v>3979411.77</v>
      </c>
      <c r="AQ46" s="503">
        <f t="shared" si="52"/>
        <v>4043369.1820472213</v>
      </c>
      <c r="AR46" s="503">
        <f t="shared" si="53"/>
        <v>63957.412047221325</v>
      </c>
      <c r="AS46" s="503">
        <f t="shared" si="54"/>
        <v>43370495.260000005</v>
      </c>
      <c r="AT46" s="504">
        <f t="shared" si="34"/>
        <v>697053.97756530903</v>
      </c>
      <c r="AU46" s="505">
        <f t="shared" si="55"/>
        <v>40853976.56539508</v>
      </c>
      <c r="AV46" s="439"/>
      <c r="AW46" s="502">
        <f t="shared" si="56"/>
        <v>-2516518.6946049258</v>
      </c>
      <c r="AX46" s="507">
        <f t="shared" si="57"/>
        <v>8.4881000000000539E-4</v>
      </c>
      <c r="AY46" s="440"/>
      <c r="AZ46" s="569">
        <v>39391083.490000002</v>
      </c>
      <c r="BA46" s="441"/>
      <c r="BB46" s="535">
        <f t="shared" si="58"/>
        <v>5366152</v>
      </c>
      <c r="BC46" s="535">
        <f t="shared" si="59"/>
        <v>697053.97756530903</v>
      </c>
      <c r="BD46" s="535">
        <f t="shared" si="60"/>
        <v>6063205.977565309</v>
      </c>
    </row>
    <row r="47" spans="1:56" ht="15.6" x14ac:dyDescent="0.25">
      <c r="A47" s="479" t="s">
        <v>36</v>
      </c>
      <c r="B47" s="489">
        <f>'[1]State Population'!C41</f>
        <v>3291101</v>
      </c>
      <c r="C47" s="490">
        <f t="shared" si="62"/>
        <v>8.4110799786608945E-2</v>
      </c>
      <c r="D47" s="491">
        <f>'[1]Poverty-Uninsured Population'!E39</f>
        <v>7.2558571503323108E-2</v>
      </c>
      <c r="E47" s="490">
        <f>[1]Prevalence!J39</f>
        <v>7.656532645465923E-2</v>
      </c>
      <c r="F47" s="491">
        <f t="shared" si="63"/>
        <v>7.9136036635233248E-2</v>
      </c>
      <c r="G47" s="492">
        <f>'[1]Self Suff. Calc'!F41</f>
        <v>1.2016691285527397</v>
      </c>
      <c r="H47" s="491">
        <f t="shared" si="64"/>
        <v>8.5519754853371321E-2</v>
      </c>
      <c r="I47" s="491">
        <f t="shared" si="65"/>
        <v>8.0902090132213861E-2</v>
      </c>
      <c r="J47" s="491">
        <f>'[1]Resources-new'!N40</f>
        <v>6.9681515286619575E-2</v>
      </c>
      <c r="K47" s="491">
        <f>[1]Allocation!K44</f>
        <v>8.3507999999999999E-2</v>
      </c>
      <c r="L47" s="493">
        <f t="shared" si="35"/>
        <v>8.2513781235106373E-2</v>
      </c>
      <c r="M47" s="494">
        <f t="shared" si="36"/>
        <v>132641945.26005301</v>
      </c>
      <c r="N47" s="437"/>
      <c r="O47" s="496">
        <f t="shared" si="37"/>
        <v>0</v>
      </c>
      <c r="P47" s="494">
        <f t="shared" si="38"/>
        <v>132641945.26005301</v>
      </c>
      <c r="Q47" s="494">
        <f t="shared" si="39"/>
        <v>130287098.66926193</v>
      </c>
      <c r="R47" s="494">
        <f t="shared" si="40"/>
        <v>262929043.92931494</v>
      </c>
      <c r="S47" s="495">
        <f t="shared" si="33"/>
        <v>8.2237469999999993E-2</v>
      </c>
      <c r="T47" s="438"/>
      <c r="U47" s="497">
        <v>8.1958046979177357E-2</v>
      </c>
      <c r="V47" s="497">
        <f t="shared" si="41"/>
        <v>2.7942302082263615E-4</v>
      </c>
      <c r="W47" s="483">
        <f t="shared" si="42"/>
        <v>450000</v>
      </c>
      <c r="X47" s="498">
        <f t="shared" si="43"/>
        <v>132641945.26005301</v>
      </c>
      <c r="Y47" s="482">
        <v>8.1958046979177357E-2</v>
      </c>
      <c r="Z47" s="409"/>
      <c r="AA47" s="499">
        <v>8.1690810000000003E-2</v>
      </c>
      <c r="AB47" s="479">
        <v>8.1690810000000003</v>
      </c>
      <c r="AC47" s="507">
        <f t="shared" si="44"/>
        <v>5.4665999999999049E-4</v>
      </c>
      <c r="AD47" s="502">
        <v>34441723.640000001</v>
      </c>
      <c r="AE47" s="502">
        <f t="shared" si="61"/>
        <v>34672201.37108513</v>
      </c>
      <c r="AF47" s="502">
        <f t="shared" si="45"/>
        <v>230477.73108512908</v>
      </c>
      <c r="AG47" s="502">
        <v>7647618.5899999999</v>
      </c>
      <c r="AH47" s="502">
        <f t="shared" si="46"/>
        <v>7698795.0634636311</v>
      </c>
      <c r="AI47" s="502">
        <f t="shared" si="47"/>
        <v>51176.473463631235</v>
      </c>
      <c r="AJ47" s="502">
        <v>10535635.16</v>
      </c>
      <c r="AK47" s="502">
        <f t="shared" si="48"/>
        <v>10606137.708805131</v>
      </c>
      <c r="AL47" s="502">
        <f t="shared" si="49"/>
        <v>70502.548805130646</v>
      </c>
      <c r="AM47" s="502">
        <v>8305232.71</v>
      </c>
      <c r="AN47" s="502">
        <f t="shared" si="50"/>
        <v>8360809.8170532426</v>
      </c>
      <c r="AO47" s="502">
        <f t="shared" si="51"/>
        <v>55577.107053242624</v>
      </c>
      <c r="AP47" s="502">
        <v>6155362.4199999999</v>
      </c>
      <c r="AQ47" s="503">
        <f t="shared" si="52"/>
        <v>6196552.9826127337</v>
      </c>
      <c r="AR47" s="503">
        <f t="shared" si="53"/>
        <v>41190.562612733804</v>
      </c>
      <c r="AS47" s="503">
        <f t="shared" si="54"/>
        <v>67085572.520000003</v>
      </c>
      <c r="AT47" s="504">
        <f t="shared" si="34"/>
        <v>448924.42301986739</v>
      </c>
      <c r="AU47" s="505">
        <f t="shared" si="55"/>
        <v>62609625.522672117</v>
      </c>
      <c r="AV47" s="439"/>
      <c r="AW47" s="502">
        <f t="shared" si="56"/>
        <v>-4475946.9973278865</v>
      </c>
      <c r="AX47" s="507">
        <f t="shared" si="57"/>
        <v>5.4665999999999049E-4</v>
      </c>
      <c r="AY47" s="440"/>
      <c r="AZ47" s="569">
        <v>60930210.100000001</v>
      </c>
      <c r="BA47" s="441"/>
      <c r="BB47" s="535">
        <f t="shared" si="58"/>
        <v>8223746.9999999991</v>
      </c>
      <c r="BC47" s="535">
        <f t="shared" si="59"/>
        <v>448924.42301986739</v>
      </c>
      <c r="BD47" s="535">
        <f t="shared" si="60"/>
        <v>8672671.4230198674</v>
      </c>
    </row>
    <row r="48" spans="1:56" ht="15.6" x14ac:dyDescent="0.25">
      <c r="A48" s="479" t="s">
        <v>37</v>
      </c>
      <c r="B48" s="489">
        <f>'[1]State Population'!C42</f>
        <v>843071</v>
      </c>
      <c r="C48" s="490">
        <f t="shared" si="62"/>
        <v>2.1546399240526554E-2</v>
      </c>
      <c r="D48" s="491">
        <f>'[1]Poverty-Uninsured Population'!E40</f>
        <v>1.602854661961943E-2</v>
      </c>
      <c r="E48" s="490">
        <f>[1]Prevalence!J40</f>
        <v>1.4884059000661271E-2</v>
      </c>
      <c r="F48" s="491">
        <f t="shared" si="63"/>
        <v>1.855857540628136E-2</v>
      </c>
      <c r="G48" s="492">
        <f>'[1]Self Suff. Calc'!F42</f>
        <v>1.8594725119251381</v>
      </c>
      <c r="H48" s="491">
        <f t="shared" si="64"/>
        <v>2.4938809575156852E-2</v>
      </c>
      <c r="I48" s="491">
        <f t="shared" si="65"/>
        <v>2.3592231099104004E-2</v>
      </c>
      <c r="J48" s="491">
        <f>'[1]Resources-new'!N41</f>
        <v>3.2788362357752003E-2</v>
      </c>
      <c r="K48" s="491">
        <f>[1]Allocation!K45</f>
        <v>2.1753000000000002E-2</v>
      </c>
      <c r="L48" s="493">
        <f t="shared" si="35"/>
        <v>2.1494015941074737E-2</v>
      </c>
      <c r="M48" s="494">
        <f t="shared" si="36"/>
        <v>34551902.036235251</v>
      </c>
      <c r="N48" s="437"/>
      <c r="O48" s="496">
        <f t="shared" si="37"/>
        <v>0</v>
      </c>
      <c r="P48" s="494">
        <f t="shared" si="38"/>
        <v>34551902.036235251</v>
      </c>
      <c r="Q48" s="494">
        <f t="shared" si="39"/>
        <v>29515647.170586441</v>
      </c>
      <c r="R48" s="494">
        <f t="shared" si="40"/>
        <v>64067549.206821695</v>
      </c>
      <c r="S48" s="495">
        <f t="shared" si="33"/>
        <v>2.0038690000000001E-2</v>
      </c>
      <c r="T48" s="438"/>
      <c r="U48" s="497">
        <v>1.8567032516155504E-2</v>
      </c>
      <c r="V48" s="497">
        <f t="shared" si="41"/>
        <v>1.4716574838444969E-3</v>
      </c>
      <c r="W48" s="483">
        <f t="shared" si="42"/>
        <v>450000</v>
      </c>
      <c r="X48" s="498">
        <f t="shared" si="43"/>
        <v>34551902.036235251</v>
      </c>
      <c r="Y48" s="482">
        <v>1.8567032516155504E-2</v>
      </c>
      <c r="Z48" s="409"/>
      <c r="AA48" s="499">
        <v>1.8798809999999999E-2</v>
      </c>
      <c r="AB48" s="479">
        <v>1.8798809999999999</v>
      </c>
      <c r="AC48" s="507">
        <f t="shared" si="44"/>
        <v>1.2398800000000022E-3</v>
      </c>
      <c r="AD48" s="502">
        <v>7925780.3799999999</v>
      </c>
      <c r="AE48" s="502">
        <f t="shared" si="61"/>
        <v>8448527.1117016356</v>
      </c>
      <c r="AF48" s="502">
        <f t="shared" si="45"/>
        <v>522746.73170163576</v>
      </c>
      <c r="AG48" s="502">
        <v>1759881.3</v>
      </c>
      <c r="AH48" s="502">
        <f t="shared" si="46"/>
        <v>1875954.6913381219</v>
      </c>
      <c r="AI48" s="502">
        <f t="shared" si="47"/>
        <v>116073.39133812184</v>
      </c>
      <c r="AJ48" s="502">
        <v>2424475.94</v>
      </c>
      <c r="AK48" s="502">
        <f t="shared" si="48"/>
        <v>2584382.832351923</v>
      </c>
      <c r="AL48" s="502">
        <f t="shared" si="49"/>
        <v>159906.89235192304</v>
      </c>
      <c r="AM48" s="502">
        <v>1911212.43</v>
      </c>
      <c r="AN48" s="502">
        <f t="shared" si="50"/>
        <v>2037266.9061060203</v>
      </c>
      <c r="AO48" s="502">
        <f t="shared" si="51"/>
        <v>126054.47610602039</v>
      </c>
      <c r="AP48" s="502">
        <v>1416481.1</v>
      </c>
      <c r="AQ48" s="503">
        <f t="shared" si="52"/>
        <v>1509905.4517016632</v>
      </c>
      <c r="AR48" s="503">
        <f t="shared" si="53"/>
        <v>93424.351701663109</v>
      </c>
      <c r="AS48" s="503">
        <f t="shared" si="54"/>
        <v>15437831.149999999</v>
      </c>
      <c r="AT48" s="504">
        <f t="shared" si="34"/>
        <v>1018205.8431993641</v>
      </c>
      <c r="AU48" s="505">
        <f t="shared" si="55"/>
        <v>15256000.420062955</v>
      </c>
      <c r="AV48" s="439"/>
      <c r="AW48" s="502">
        <f t="shared" si="56"/>
        <v>-181830.72993704304</v>
      </c>
      <c r="AX48" s="507">
        <f t="shared" si="57"/>
        <v>1.2398800000000022E-3</v>
      </c>
      <c r="AY48" s="440"/>
      <c r="AZ48" s="569">
        <v>14021350.050000001</v>
      </c>
      <c r="BA48" s="441"/>
      <c r="BB48" s="535">
        <f t="shared" si="58"/>
        <v>2003869.0000000002</v>
      </c>
      <c r="BC48" s="535">
        <f t="shared" si="59"/>
        <v>1018205.8431993641</v>
      </c>
      <c r="BD48" s="535">
        <f t="shared" si="60"/>
        <v>3022074.8431993644</v>
      </c>
    </row>
    <row r="49" spans="1:56" ht="15.6" x14ac:dyDescent="0.25">
      <c r="A49" s="479" t="s">
        <v>38</v>
      </c>
      <c r="B49" s="489">
        <f>'[1]State Population'!C43</f>
        <v>791408</v>
      </c>
      <c r="C49" s="490">
        <f t="shared" si="62"/>
        <v>2.0226045884802868E-2</v>
      </c>
      <c r="D49" s="491">
        <f>'[1]Poverty-Uninsured Population'!E41</f>
        <v>2.2244401155893306E-2</v>
      </c>
      <c r="E49" s="490">
        <f>[1]Prevalence!J41</f>
        <v>2.4104506296646466E-2</v>
      </c>
      <c r="F49" s="491">
        <f t="shared" si="63"/>
        <v>2.160724454849872E-2</v>
      </c>
      <c r="G49" s="492">
        <f>'[1]Self Suff. Calc'!F43</f>
        <v>0.84818868766016897</v>
      </c>
      <c r="H49" s="491">
        <f t="shared" si="64"/>
        <v>2.0295154888116621E-2</v>
      </c>
      <c r="I49" s="491">
        <f t="shared" si="65"/>
        <v>1.9199311934661428E-2</v>
      </c>
      <c r="J49" s="491">
        <f>'[1]Resources-new'!N42</f>
        <v>1.8471963951756026E-2</v>
      </c>
      <c r="K49" s="491">
        <f>[1]Allocation!K46</f>
        <v>1.9351E-2</v>
      </c>
      <c r="L49" s="493">
        <f t="shared" si="35"/>
        <v>1.9120613362558599E-2</v>
      </c>
      <c r="M49" s="494">
        <f t="shared" si="36"/>
        <v>30736627.42165165</v>
      </c>
      <c r="N49" s="437"/>
      <c r="O49" s="496">
        <f t="shared" si="37"/>
        <v>0</v>
      </c>
      <c r="P49" s="494">
        <f t="shared" si="38"/>
        <v>30736627.42165165</v>
      </c>
      <c r="Q49" s="494">
        <f t="shared" si="39"/>
        <v>26854330.793197673</v>
      </c>
      <c r="R49" s="494">
        <f t="shared" si="40"/>
        <v>57590958.214849323</v>
      </c>
      <c r="S49" s="495">
        <f t="shared" si="33"/>
        <v>1.8012980000000001E-2</v>
      </c>
      <c r="T49" s="438"/>
      <c r="U49" s="497">
        <v>1.6892912093548058E-2</v>
      </c>
      <c r="V49" s="497">
        <f t="shared" si="41"/>
        <v>1.1200679064519437E-3</v>
      </c>
      <c r="W49" s="483">
        <f t="shared" si="42"/>
        <v>450000</v>
      </c>
      <c r="X49" s="498">
        <f t="shared" si="43"/>
        <v>30736627.42165165</v>
      </c>
      <c r="Y49" s="482">
        <v>1.6892912093548058E-2</v>
      </c>
      <c r="Z49" s="409"/>
      <c r="AA49" s="499">
        <v>1.7292760000000001E-2</v>
      </c>
      <c r="AB49" s="479">
        <v>1.729276</v>
      </c>
      <c r="AC49" s="507">
        <f t="shared" si="44"/>
        <v>7.2022000000000058E-4</v>
      </c>
      <c r="AD49" s="502">
        <v>7290813.5099999998</v>
      </c>
      <c r="AE49" s="502">
        <f t="shared" si="61"/>
        <v>7594466.0001496775</v>
      </c>
      <c r="AF49" s="502">
        <f t="shared" si="45"/>
        <v>303652.49014967773</v>
      </c>
      <c r="AG49" s="502">
        <v>1618889.97</v>
      </c>
      <c r="AH49" s="502">
        <f t="shared" si="46"/>
        <v>1686314.5413188068</v>
      </c>
      <c r="AI49" s="502">
        <f t="shared" si="47"/>
        <v>67424.571318806848</v>
      </c>
      <c r="AJ49" s="502">
        <v>2230241.2000000002</v>
      </c>
      <c r="AK49" s="502">
        <f t="shared" si="48"/>
        <v>2323127.7229947937</v>
      </c>
      <c r="AL49" s="502">
        <f t="shared" si="49"/>
        <v>92886.522994793486</v>
      </c>
      <c r="AM49" s="502">
        <v>1758097.34</v>
      </c>
      <c r="AN49" s="502">
        <f t="shared" si="50"/>
        <v>1831319.713731268</v>
      </c>
      <c r="AO49" s="502">
        <f t="shared" si="51"/>
        <v>73222.373731267871</v>
      </c>
      <c r="AP49" s="502">
        <v>1303000.97</v>
      </c>
      <c r="AQ49" s="503">
        <f t="shared" si="52"/>
        <v>1357269.1979063016</v>
      </c>
      <c r="AR49" s="503">
        <f t="shared" si="53"/>
        <v>54268.227906301618</v>
      </c>
      <c r="AS49" s="503">
        <f t="shared" si="54"/>
        <v>14201042.99</v>
      </c>
      <c r="AT49" s="504">
        <f t="shared" si="34"/>
        <v>591454.18610084755</v>
      </c>
      <c r="AU49" s="505">
        <f t="shared" si="55"/>
        <v>13713772.229950443</v>
      </c>
      <c r="AV49" s="439"/>
      <c r="AW49" s="502">
        <f t="shared" si="56"/>
        <v>-487270.76004955731</v>
      </c>
      <c r="AX49" s="507">
        <f t="shared" si="57"/>
        <v>7.2022000000000058E-4</v>
      </c>
      <c r="AY49" s="440"/>
      <c r="AZ49" s="569">
        <v>12898042.02</v>
      </c>
      <c r="BA49" s="441"/>
      <c r="BB49" s="535">
        <f t="shared" si="58"/>
        <v>1801298.0000000002</v>
      </c>
      <c r="BC49" s="535">
        <f t="shared" si="59"/>
        <v>591454.18610084755</v>
      </c>
      <c r="BD49" s="535">
        <f t="shared" si="60"/>
        <v>2392752.186100848</v>
      </c>
    </row>
    <row r="50" spans="1:56" ht="15.6" x14ac:dyDescent="0.25">
      <c r="A50" s="479" t="s">
        <v>39</v>
      </c>
      <c r="B50" s="489">
        <f>'[1]State Population'!C44</f>
        <v>278469</v>
      </c>
      <c r="C50" s="490">
        <f t="shared" si="62"/>
        <v>7.1168433620776772E-3</v>
      </c>
      <c r="D50" s="491">
        <f>'[1]Poverty-Uninsured Population'!E42</f>
        <v>6.0401318664643263E-3</v>
      </c>
      <c r="E50" s="490">
        <f>[1]Prevalence!J42</f>
        <v>6.1354275398356481E-3</v>
      </c>
      <c r="F50" s="491">
        <f t="shared" si="63"/>
        <v>6.5975467489452662E-3</v>
      </c>
      <c r="G50" s="492">
        <f>'[1]Self Suff. Calc'!F44</f>
        <v>1.0293522115066387</v>
      </c>
      <c r="H50" s="491">
        <f t="shared" si="64"/>
        <v>6.675007783985258E-3</v>
      </c>
      <c r="I50" s="491">
        <f t="shared" si="65"/>
        <v>6.3145887438417498E-3</v>
      </c>
      <c r="J50" s="491">
        <f>'[1]Resources-new'!N43</f>
        <v>6.2525589155027891E-3</v>
      </c>
      <c r="K50" s="491">
        <f>[1]Allocation!K47</f>
        <v>6.3270000000000002E-3</v>
      </c>
      <c r="L50" s="493">
        <f t="shared" si="35"/>
        <v>6.2516728202629459E-3</v>
      </c>
      <c r="M50" s="494">
        <f t="shared" si="36"/>
        <v>10049643.000195855</v>
      </c>
      <c r="N50" s="437"/>
      <c r="O50" s="496">
        <f t="shared" si="37"/>
        <v>0</v>
      </c>
      <c r="P50" s="494">
        <f t="shared" si="38"/>
        <v>10049643.000195855</v>
      </c>
      <c r="Q50" s="494">
        <f t="shared" si="39"/>
        <v>10831970.199960701</v>
      </c>
      <c r="R50" s="494">
        <f t="shared" si="40"/>
        <v>20881613.200156555</v>
      </c>
      <c r="S50" s="495">
        <f t="shared" si="33"/>
        <v>6.5312399999999998E-3</v>
      </c>
      <c r="T50" s="438"/>
      <c r="U50" s="497">
        <v>6.8139296338085957E-3</v>
      </c>
      <c r="V50" s="497">
        <f t="shared" si="41"/>
        <v>-2.8268963380859592E-4</v>
      </c>
      <c r="W50" s="483">
        <f t="shared" si="42"/>
        <v>450000</v>
      </c>
      <c r="X50" s="498">
        <f t="shared" si="43"/>
        <v>10049643.000195855</v>
      </c>
      <c r="Y50" s="482">
        <v>6.8139296338085957E-3</v>
      </c>
      <c r="Z50" s="409"/>
      <c r="AA50" s="499">
        <v>6.4958100000000003E-3</v>
      </c>
      <c r="AB50" s="479">
        <v>0.64958099999999996</v>
      </c>
      <c r="AC50" s="507">
        <f t="shared" si="44"/>
        <v>3.542999999999949E-5</v>
      </c>
      <c r="AD50" s="502">
        <v>2738703.32</v>
      </c>
      <c r="AE50" s="502">
        <f t="shared" si="61"/>
        <v>2753640.9921521908</v>
      </c>
      <c r="AF50" s="502">
        <f t="shared" si="45"/>
        <v>14937.672152190935</v>
      </c>
      <c r="AG50" s="502">
        <v>608115.86</v>
      </c>
      <c r="AH50" s="502">
        <f t="shared" si="46"/>
        <v>611432.69935585582</v>
      </c>
      <c r="AI50" s="502">
        <f t="shared" si="47"/>
        <v>3316.8393558558309</v>
      </c>
      <c r="AJ50" s="502">
        <v>837762.34</v>
      </c>
      <c r="AK50" s="502">
        <f t="shared" si="48"/>
        <v>842331.73575568921</v>
      </c>
      <c r="AL50" s="502">
        <f t="shared" si="49"/>
        <v>4569.3957556892419</v>
      </c>
      <c r="AM50" s="502">
        <v>660407.38</v>
      </c>
      <c r="AN50" s="502">
        <f t="shared" si="50"/>
        <v>664009.42915110139</v>
      </c>
      <c r="AO50" s="502">
        <f t="shared" si="51"/>
        <v>3602.0491511013824</v>
      </c>
      <c r="AP50" s="502">
        <v>489456.09</v>
      </c>
      <c r="AQ50" s="503">
        <f t="shared" si="52"/>
        <v>492125.72689991066</v>
      </c>
      <c r="AR50" s="503">
        <f t="shared" si="53"/>
        <v>2669.6368999106344</v>
      </c>
      <c r="AS50" s="503">
        <f t="shared" si="54"/>
        <v>5334444.9899999993</v>
      </c>
      <c r="AT50" s="504">
        <f t="shared" si="34"/>
        <v>29095.593314748025</v>
      </c>
      <c r="AU50" s="505">
        <f t="shared" si="55"/>
        <v>4972410.8803286031</v>
      </c>
      <c r="AV50" s="439"/>
      <c r="AW50" s="502">
        <f t="shared" si="56"/>
        <v>-362034.1096713962</v>
      </c>
      <c r="AX50" s="507">
        <f t="shared" si="57"/>
        <v>3.542999999999949E-5</v>
      </c>
      <c r="AY50" s="440"/>
      <c r="AZ50" s="569">
        <v>4844988.9000000004</v>
      </c>
      <c r="BA50" s="441"/>
      <c r="BB50" s="535">
        <f t="shared" si="58"/>
        <v>653124</v>
      </c>
      <c r="BC50" s="535">
        <f t="shared" si="59"/>
        <v>29095.593314748025</v>
      </c>
      <c r="BD50" s="535">
        <f t="shared" si="60"/>
        <v>682219.59331474802</v>
      </c>
    </row>
    <row r="51" spans="1:56" ht="15.6" x14ac:dyDescent="0.25">
      <c r="A51" s="479" t="s">
        <v>40</v>
      </c>
      <c r="B51" s="489">
        <f>'[1]State Population'!C45</f>
        <v>741565</v>
      </c>
      <c r="C51" s="490">
        <f t="shared" si="62"/>
        <v>1.8952206341815901E-2</v>
      </c>
      <c r="D51" s="491">
        <f>'[1]Poverty-Uninsured Population'!E43</f>
        <v>1.0112520959430811E-2</v>
      </c>
      <c r="E51" s="490">
        <f>[1]Prevalence!J43</f>
        <v>8.6784966745181193E-3</v>
      </c>
      <c r="F51" s="491">
        <f t="shared" si="63"/>
        <v>1.4245558793640818E-2</v>
      </c>
      <c r="G51" s="492">
        <f>'[1]Self Suff. Calc'!F45</f>
        <v>2.0498541062163946</v>
      </c>
      <c r="H51" s="491">
        <f t="shared" si="64"/>
        <v>2.022786215158117E-2</v>
      </c>
      <c r="I51" s="491">
        <f t="shared" si="65"/>
        <v>1.9135652689545857E-2</v>
      </c>
      <c r="J51" s="491">
        <f>'[1]Resources-new'!N44</f>
        <v>1.7232372964192652E-2</v>
      </c>
      <c r="K51" s="491">
        <f>[1]Allocation!K48</f>
        <v>1.9557999999999999E-2</v>
      </c>
      <c r="L51" s="493">
        <f t="shared" si="35"/>
        <v>1.9325148888683846E-2</v>
      </c>
      <c r="M51" s="494">
        <f t="shared" si="36"/>
        <v>31065420.862625342</v>
      </c>
      <c r="N51" s="437"/>
      <c r="O51" s="496">
        <f t="shared" si="37"/>
        <v>0</v>
      </c>
      <c r="P51" s="494">
        <f t="shared" si="38"/>
        <v>31065420.862625342</v>
      </c>
      <c r="Q51" s="494">
        <f t="shared" si="39"/>
        <v>25939396.279777631</v>
      </c>
      <c r="R51" s="494">
        <f t="shared" si="40"/>
        <v>57004817.142402977</v>
      </c>
      <c r="S51" s="495">
        <f t="shared" si="33"/>
        <v>1.7829650000000002E-2</v>
      </c>
      <c r="T51" s="438"/>
      <c r="U51" s="497">
        <v>1.6317365883680376E-2</v>
      </c>
      <c r="V51" s="497">
        <f t="shared" si="41"/>
        <v>1.5122841163196267E-3</v>
      </c>
      <c r="W51" s="483">
        <f t="shared" si="42"/>
        <v>450000</v>
      </c>
      <c r="X51" s="498">
        <f t="shared" si="43"/>
        <v>31065420.862625342</v>
      </c>
      <c r="Y51" s="482">
        <v>1.6317365883680376E-2</v>
      </c>
      <c r="Z51" s="409"/>
      <c r="AA51" s="499">
        <v>1.6501689999999999E-2</v>
      </c>
      <c r="AB51" s="479">
        <v>1.650169</v>
      </c>
      <c r="AC51" s="507">
        <f t="shared" si="44"/>
        <v>1.327960000000003E-3</v>
      </c>
      <c r="AD51" s="502">
        <v>6957289.8899999997</v>
      </c>
      <c r="AE51" s="502">
        <f t="shared" si="61"/>
        <v>7517172.1014273427</v>
      </c>
      <c r="AF51" s="502">
        <f t="shared" si="45"/>
        <v>559882.21142734308</v>
      </c>
      <c r="AG51" s="502">
        <v>1544832.66</v>
      </c>
      <c r="AH51" s="502">
        <f t="shared" si="46"/>
        <v>1669151.8039560842</v>
      </c>
      <c r="AI51" s="502">
        <f t="shared" si="47"/>
        <v>124319.14395608427</v>
      </c>
      <c r="AJ51" s="502">
        <v>2128217.1800000002</v>
      </c>
      <c r="AK51" s="502">
        <f t="shared" si="48"/>
        <v>2299483.7170914602</v>
      </c>
      <c r="AL51" s="502">
        <f t="shared" si="49"/>
        <v>171266.53709146008</v>
      </c>
      <c r="AM51" s="502">
        <v>1677671.89</v>
      </c>
      <c r="AN51" s="502">
        <f t="shared" si="50"/>
        <v>1812681.1629130051</v>
      </c>
      <c r="AO51" s="502">
        <f t="shared" si="51"/>
        <v>135009.2729130052</v>
      </c>
      <c r="AP51" s="502">
        <v>1243394.24</v>
      </c>
      <c r="AQ51" s="503">
        <f t="shared" si="52"/>
        <v>1343455.3724286649</v>
      </c>
      <c r="AR51" s="503">
        <f t="shared" si="53"/>
        <v>100061.13242866495</v>
      </c>
      <c r="AS51" s="503">
        <f t="shared" si="54"/>
        <v>13551405.859999999</v>
      </c>
      <c r="AT51" s="504">
        <f t="shared" si="34"/>
        <v>1090538.2978165576</v>
      </c>
      <c r="AU51" s="505">
        <f t="shared" si="55"/>
        <v>13574198.108238388</v>
      </c>
      <c r="AV51" s="439"/>
      <c r="AW51" s="502">
        <f t="shared" si="56"/>
        <v>22792.248238388449</v>
      </c>
      <c r="AX51" s="507">
        <f t="shared" si="57"/>
        <v>1.327960000000003E-3</v>
      </c>
      <c r="AY51" s="440"/>
      <c r="AZ51" s="569">
        <v>12308011.619999999</v>
      </c>
      <c r="BA51" s="441"/>
      <c r="BB51" s="535">
        <f t="shared" si="58"/>
        <v>1782965.0000000002</v>
      </c>
      <c r="BC51" s="535">
        <f t="shared" si="59"/>
        <v>1090538.2978165576</v>
      </c>
      <c r="BD51" s="535">
        <f t="shared" si="60"/>
        <v>2873503.2978165578</v>
      </c>
    </row>
    <row r="52" spans="1:56" ht="15.6" x14ac:dyDescent="0.25">
      <c r="A52" s="479" t="s">
        <v>41</v>
      </c>
      <c r="B52" s="489">
        <f>'[1]State Population'!C46</f>
        <v>443623</v>
      </c>
      <c r="C52" s="490">
        <f t="shared" si="62"/>
        <v>1.1337690740495298E-2</v>
      </c>
      <c r="D52" s="491">
        <f>'[1]Poverty-Uninsured Population'!E44</f>
        <v>1.2281514939433502E-2</v>
      </c>
      <c r="E52" s="490">
        <f>[1]Prevalence!J44</f>
        <v>1.1741656237532859E-2</v>
      </c>
      <c r="F52" s="491">
        <f t="shared" si="63"/>
        <v>1.1701631099584272E-2</v>
      </c>
      <c r="G52" s="492">
        <f>'[1]Self Suff. Calc'!F46</f>
        <v>1.3954639597693228</v>
      </c>
      <c r="H52" s="491">
        <f t="shared" si="64"/>
        <v>1.3552660447744853E-2</v>
      </c>
      <c r="I52" s="491">
        <f t="shared" si="65"/>
        <v>1.2820880496613358E-2</v>
      </c>
      <c r="J52" s="491">
        <f>'[1]Resources-new'!N45</f>
        <v>1.0647460714999167E-2</v>
      </c>
      <c r="K52" s="491">
        <f>[1]Allocation!K49</f>
        <v>1.3344E-2</v>
      </c>
      <c r="L52" s="493">
        <f t="shared" si="35"/>
        <v>1.3185130727610043E-2</v>
      </c>
      <c r="M52" s="494">
        <f t="shared" si="36"/>
        <v>21195264.136970676</v>
      </c>
      <c r="N52" s="437"/>
      <c r="O52" s="496">
        <f t="shared" si="37"/>
        <v>0</v>
      </c>
      <c r="P52" s="494">
        <f t="shared" si="38"/>
        <v>21195264.136970676</v>
      </c>
      <c r="Q52" s="494">
        <f t="shared" si="39"/>
        <v>18464033.985493537</v>
      </c>
      <c r="R52" s="494">
        <f t="shared" si="40"/>
        <v>39659298.12246421</v>
      </c>
      <c r="S52" s="495">
        <f t="shared" si="33"/>
        <v>1.2404419999999999E-2</v>
      </c>
      <c r="T52" s="438"/>
      <c r="U52" s="497">
        <v>1.1614934865114371E-2</v>
      </c>
      <c r="V52" s="497">
        <f t="shared" si="41"/>
        <v>7.894851348856282E-4</v>
      </c>
      <c r="W52" s="483">
        <f t="shared" si="42"/>
        <v>450000</v>
      </c>
      <c r="X52" s="498">
        <f t="shared" si="43"/>
        <v>21195264.136970676</v>
      </c>
      <c r="Y52" s="482">
        <v>1.1614934865114371E-2</v>
      </c>
      <c r="Z52" s="409"/>
      <c r="AA52" s="499">
        <v>1.116488E-2</v>
      </c>
      <c r="AB52" s="479">
        <v>1.1164879999999999</v>
      </c>
      <c r="AC52" s="507">
        <f t="shared" si="44"/>
        <v>1.239539999999999E-3</v>
      </c>
      <c r="AD52" s="502">
        <v>4707233.43</v>
      </c>
      <c r="AE52" s="502">
        <f t="shared" si="61"/>
        <v>5229836.8144291863</v>
      </c>
      <c r="AF52" s="502">
        <f t="shared" si="45"/>
        <v>522603.38442918658</v>
      </c>
      <c r="AG52" s="502">
        <v>1045218.48</v>
      </c>
      <c r="AH52" s="502">
        <f t="shared" si="46"/>
        <v>1161260.0370747</v>
      </c>
      <c r="AI52" s="502">
        <f t="shared" si="47"/>
        <v>116041.55707470002</v>
      </c>
      <c r="AJ52" s="502">
        <v>1439930.66</v>
      </c>
      <c r="AK52" s="502">
        <f t="shared" si="48"/>
        <v>1599793.7037442487</v>
      </c>
      <c r="AL52" s="502">
        <f t="shared" si="49"/>
        <v>159863.0437442488</v>
      </c>
      <c r="AM52" s="502">
        <v>1135096.18</v>
      </c>
      <c r="AN52" s="502">
        <f t="shared" si="50"/>
        <v>1261116.0886983948</v>
      </c>
      <c r="AO52" s="502">
        <f t="shared" si="51"/>
        <v>126019.90869839489</v>
      </c>
      <c r="AP52" s="502">
        <v>841268.23</v>
      </c>
      <c r="AQ52" s="503">
        <f t="shared" si="52"/>
        <v>934666.95593360357</v>
      </c>
      <c r="AR52" s="503">
        <f t="shared" si="53"/>
        <v>93398.725933603593</v>
      </c>
      <c r="AS52" s="503">
        <f t="shared" si="54"/>
        <v>9168746.9800000004</v>
      </c>
      <c r="AT52" s="504">
        <f t="shared" si="34"/>
        <v>1017926.6198801339</v>
      </c>
      <c r="AU52" s="505">
        <f t="shared" si="55"/>
        <v>9443822.7613999378</v>
      </c>
      <c r="AV52" s="439"/>
      <c r="AW52" s="502">
        <f t="shared" si="56"/>
        <v>275075.78139993735</v>
      </c>
      <c r="AX52" s="507">
        <f t="shared" si="57"/>
        <v>1.239539999999999E-3</v>
      </c>
      <c r="AY52" s="440"/>
      <c r="AZ52" s="569">
        <v>8327478.75</v>
      </c>
      <c r="BA52" s="441"/>
      <c r="BB52" s="535">
        <f t="shared" si="58"/>
        <v>1240442</v>
      </c>
      <c r="BC52" s="535">
        <f t="shared" si="59"/>
        <v>1017926.6198801339</v>
      </c>
      <c r="BD52" s="535">
        <f t="shared" si="60"/>
        <v>2258368.6198801338</v>
      </c>
    </row>
    <row r="53" spans="1:56" ht="15.6" x14ac:dyDescent="0.25">
      <c r="A53" s="479" t="s">
        <v>42</v>
      </c>
      <c r="B53" s="489">
        <f>'[1]State Population'!C47</f>
        <v>1903198</v>
      </c>
      <c r="C53" s="490">
        <f t="shared" si="62"/>
        <v>4.8640107347746105E-2</v>
      </c>
      <c r="D53" s="491">
        <f>'[1]Poverty-Uninsured Population'!E45</f>
        <v>2.7201486681420358E-2</v>
      </c>
      <c r="E53" s="490">
        <f>[1]Prevalence!J45</f>
        <v>2.6595657472633771E-2</v>
      </c>
      <c r="F53" s="491">
        <f t="shared" si="63"/>
        <v>3.779963117282592E-2</v>
      </c>
      <c r="G53" s="492">
        <f>'[1]Self Suff. Calc'!F47</f>
        <v>1.7299464990693707</v>
      </c>
      <c r="H53" s="491">
        <f t="shared" si="64"/>
        <v>4.8836314549113011E-2</v>
      </c>
      <c r="I53" s="491">
        <f t="shared" si="65"/>
        <v>4.619938315014633E-2</v>
      </c>
      <c r="J53" s="491">
        <f>'[1]Resources-new'!N46</f>
        <v>5.0083671352947397E-2</v>
      </c>
      <c r="K53" s="491">
        <f>[1]Allocation!K50</f>
        <v>4.5422999999999998E-2</v>
      </c>
      <c r="L53" s="493">
        <f t="shared" si="35"/>
        <v>4.4882208711048484E-2</v>
      </c>
      <c r="M53" s="494">
        <f t="shared" si="36"/>
        <v>72148717.243226856</v>
      </c>
      <c r="N53" s="437"/>
      <c r="O53" s="496">
        <f t="shared" si="37"/>
        <v>0</v>
      </c>
      <c r="P53" s="494">
        <f t="shared" si="38"/>
        <v>72148717.243226856</v>
      </c>
      <c r="Q53" s="494">
        <f t="shared" si="39"/>
        <v>73071813.181405544</v>
      </c>
      <c r="R53" s="494">
        <f t="shared" si="40"/>
        <v>145220530.4246324</v>
      </c>
      <c r="S53" s="495">
        <f t="shared" si="33"/>
        <v>4.5421260000000005E-2</v>
      </c>
      <c r="T53" s="438"/>
      <c r="U53" s="497">
        <v>4.5966355523643448E-2</v>
      </c>
      <c r="V53" s="497">
        <f t="shared" si="41"/>
        <v>-5.4509552364344349E-4</v>
      </c>
      <c r="W53" s="483">
        <f t="shared" si="42"/>
        <v>450000</v>
      </c>
      <c r="X53" s="498">
        <f t="shared" si="43"/>
        <v>72148717.243226856</v>
      </c>
      <c r="Y53" s="482">
        <v>4.5966355523643448E-2</v>
      </c>
      <c r="Z53" s="409"/>
      <c r="AA53" s="499">
        <v>4.5583249999999999E-2</v>
      </c>
      <c r="AB53" s="479">
        <v>4.558325</v>
      </c>
      <c r="AC53" s="507">
        <f t="shared" si="44"/>
        <v>-1.6198999999999381E-4</v>
      </c>
      <c r="AD53" s="502">
        <v>19218388.199999999</v>
      </c>
      <c r="AE53" s="502">
        <f t="shared" si="61"/>
        <v>19150091.475922283</v>
      </c>
      <c r="AF53" s="502">
        <f t="shared" si="45"/>
        <v>-68296.72407771647</v>
      </c>
      <c r="AG53" s="502">
        <v>4267350.3899999997</v>
      </c>
      <c r="AH53" s="502">
        <f t="shared" si="46"/>
        <v>4252185.4364476213</v>
      </c>
      <c r="AI53" s="502">
        <f t="shared" si="47"/>
        <v>-15164.953552378342</v>
      </c>
      <c r="AJ53" s="502">
        <v>5878855.79</v>
      </c>
      <c r="AK53" s="502">
        <f t="shared" si="48"/>
        <v>5857963.9970373875</v>
      </c>
      <c r="AL53" s="502">
        <f t="shared" si="49"/>
        <v>-20891.792962612584</v>
      </c>
      <c r="AM53" s="502">
        <v>4634297.29</v>
      </c>
      <c r="AN53" s="502">
        <f t="shared" si="50"/>
        <v>4617828.302730225</v>
      </c>
      <c r="AO53" s="502">
        <f t="shared" si="51"/>
        <v>-16468.987269775011</v>
      </c>
      <c r="AP53" s="502">
        <v>3434675.5</v>
      </c>
      <c r="AQ53" s="503">
        <f t="shared" si="52"/>
        <v>3422469.6373444917</v>
      </c>
      <c r="AR53" s="503">
        <f t="shared" si="53"/>
        <v>-12205.862655508332</v>
      </c>
      <c r="AS53" s="503">
        <f t="shared" si="54"/>
        <v>37433567.170000002</v>
      </c>
      <c r="AT53" s="504">
        <f t="shared" si="34"/>
        <v>-133028.32051799074</v>
      </c>
      <c r="AU53" s="505">
        <f t="shared" si="55"/>
        <v>34580442.216521576</v>
      </c>
      <c r="AV53" s="439"/>
      <c r="AW53" s="502">
        <f t="shared" si="56"/>
        <v>-2853124.9534784257</v>
      </c>
      <c r="AX53" s="507">
        <f t="shared" si="57"/>
        <v>-1.6198999999999381E-4</v>
      </c>
      <c r="AY53" s="440"/>
      <c r="AZ53" s="569">
        <v>33998891.670000002</v>
      </c>
      <c r="BA53" s="441"/>
      <c r="BB53" s="535">
        <f t="shared" si="58"/>
        <v>4542126.0000000009</v>
      </c>
      <c r="BC53" s="535">
        <f t="shared" si="59"/>
        <v>-133028.32051799074</v>
      </c>
      <c r="BD53" s="535">
        <f t="shared" si="60"/>
        <v>4409097.6794820102</v>
      </c>
    </row>
    <row r="54" spans="1:56" ht="15.6" x14ac:dyDescent="0.25">
      <c r="A54" s="479" t="s">
        <v>43</v>
      </c>
      <c r="B54" s="489">
        <f>'[1]State Population'!C48</f>
        <v>262572</v>
      </c>
      <c r="C54" s="490">
        <f t="shared" si="62"/>
        <v>6.7105630977504129E-3</v>
      </c>
      <c r="D54" s="491">
        <f>'[1]Poverty-Uninsured Population'!E46</f>
        <v>6.0541266597648738E-3</v>
      </c>
      <c r="E54" s="490">
        <f>[1]Prevalence!J46</f>
        <v>5.7401223806478998E-3</v>
      </c>
      <c r="F54" s="491">
        <f t="shared" si="63"/>
        <v>6.319544022934249E-3</v>
      </c>
      <c r="G54" s="492">
        <f>'[1]Self Suff. Calc'!F48</f>
        <v>1.5743183929896305</v>
      </c>
      <c r="H54" s="491">
        <f t="shared" si="64"/>
        <v>7.7713161700057772E-3</v>
      </c>
      <c r="I54" s="491">
        <f t="shared" si="65"/>
        <v>7.351701630923857E-3</v>
      </c>
      <c r="J54" s="491">
        <f>'[1]Resources-new'!N47</f>
        <v>7.2584966139924365E-3</v>
      </c>
      <c r="K54" s="491">
        <f>[1]Allocation!K51</f>
        <v>7.3709999999999999E-3</v>
      </c>
      <c r="L54" s="493">
        <f t="shared" si="35"/>
        <v>7.2832432998511413E-3</v>
      </c>
      <c r="M54" s="494">
        <f t="shared" si="36"/>
        <v>11707905.572063165</v>
      </c>
      <c r="N54" s="437"/>
      <c r="O54" s="496">
        <f t="shared" si="37"/>
        <v>0</v>
      </c>
      <c r="P54" s="494">
        <f t="shared" si="38"/>
        <v>11707905.572063165</v>
      </c>
      <c r="Q54" s="494">
        <f t="shared" si="39"/>
        <v>11734512.087642023</v>
      </c>
      <c r="R54" s="494">
        <f t="shared" si="40"/>
        <v>23442417.659705188</v>
      </c>
      <c r="S54" s="495">
        <f t="shared" si="33"/>
        <v>7.3321899999999997E-3</v>
      </c>
      <c r="T54" s="438"/>
      <c r="U54" s="497">
        <v>7.3816801723253665E-3</v>
      </c>
      <c r="V54" s="497">
        <f t="shared" si="41"/>
        <v>-4.9490172325366774E-5</v>
      </c>
      <c r="W54" s="483">
        <f t="shared" si="42"/>
        <v>450000</v>
      </c>
      <c r="X54" s="498">
        <f t="shared" si="43"/>
        <v>11707905.572063165</v>
      </c>
      <c r="Y54" s="482">
        <v>7.3816801723253665E-3</v>
      </c>
      <c r="Z54" s="409"/>
      <c r="AA54" s="499">
        <v>7.1964100000000003E-3</v>
      </c>
      <c r="AB54" s="479">
        <v>0.71964099999999998</v>
      </c>
      <c r="AC54" s="507">
        <f t="shared" si="44"/>
        <v>1.3577999999999941E-4</v>
      </c>
      <c r="AD54" s="502">
        <v>3034083.81</v>
      </c>
      <c r="AE54" s="502">
        <f t="shared" si="61"/>
        <v>3091330.1220363015</v>
      </c>
      <c r="AF54" s="502">
        <f t="shared" si="45"/>
        <v>57246.312036301475</v>
      </c>
      <c r="AG54" s="502">
        <v>673703.68</v>
      </c>
      <c r="AH54" s="502">
        <f t="shared" si="46"/>
        <v>686414.9417093863</v>
      </c>
      <c r="AI54" s="502">
        <f t="shared" si="47"/>
        <v>12711.26170938625</v>
      </c>
      <c r="AJ54" s="502">
        <v>928118.48</v>
      </c>
      <c r="AK54" s="502">
        <f t="shared" si="48"/>
        <v>945629.97678702779</v>
      </c>
      <c r="AL54" s="502">
        <f t="shared" si="49"/>
        <v>17511.496787027805</v>
      </c>
      <c r="AM54" s="502">
        <v>731635.05</v>
      </c>
      <c r="AN54" s="502">
        <f t="shared" si="50"/>
        <v>745439.34939267486</v>
      </c>
      <c r="AO54" s="502">
        <f t="shared" si="51"/>
        <v>13804.299392674817</v>
      </c>
      <c r="AP54" s="502">
        <v>542245.96</v>
      </c>
      <c r="AQ54" s="503">
        <f t="shared" si="52"/>
        <v>552476.91610142263</v>
      </c>
      <c r="AR54" s="503">
        <f t="shared" si="53"/>
        <v>10230.956101422664</v>
      </c>
      <c r="AS54" s="503">
        <f t="shared" si="54"/>
        <v>5909786.9800000004</v>
      </c>
      <c r="AT54" s="504">
        <f t="shared" si="34"/>
        <v>111504.32602681301</v>
      </c>
      <c r="AU54" s="505">
        <f t="shared" si="55"/>
        <v>5582195.9279763997</v>
      </c>
      <c r="AV54" s="439"/>
      <c r="AW54" s="502">
        <f t="shared" si="56"/>
        <v>-327591.05202360079</v>
      </c>
      <c r="AX54" s="507">
        <f t="shared" si="57"/>
        <v>1.3577999999999941E-4</v>
      </c>
      <c r="AY54" s="440"/>
      <c r="AZ54" s="569">
        <v>5367541.0199999996</v>
      </c>
      <c r="BA54" s="441"/>
      <c r="BB54" s="535">
        <f t="shared" si="58"/>
        <v>733219</v>
      </c>
      <c r="BC54" s="535">
        <f t="shared" si="59"/>
        <v>111504.32602681301</v>
      </c>
      <c r="BD54" s="535">
        <f t="shared" si="60"/>
        <v>844723.32602681301</v>
      </c>
    </row>
    <row r="55" spans="1:56" ht="15.6" x14ac:dyDescent="0.25">
      <c r="A55" s="479" t="s">
        <v>44</v>
      </c>
      <c r="B55" s="489">
        <f>'[1]State Population'!C49</f>
        <v>179195</v>
      </c>
      <c r="C55" s="490">
        <f t="shared" si="62"/>
        <v>4.5796937765694183E-3</v>
      </c>
      <c r="D55" s="491">
        <f>'[1]Poverty-Uninsured Population'!E47</f>
        <v>5.1753110381217212E-3</v>
      </c>
      <c r="E55" s="490">
        <f>[1]Prevalence!J47</f>
        <v>5.5142337182549012E-3</v>
      </c>
      <c r="F55" s="491">
        <f t="shared" si="63"/>
        <v>4.945286943372206E-3</v>
      </c>
      <c r="G55" s="492">
        <f>'[1]Self Suff. Calc'!F49</f>
        <v>0.82906346542963494</v>
      </c>
      <c r="H55" s="491">
        <f t="shared" si="64"/>
        <v>4.6071548583497589E-3</v>
      </c>
      <c r="I55" s="491">
        <f t="shared" si="65"/>
        <v>4.3583901549103382E-3</v>
      </c>
      <c r="J55" s="491">
        <f>'[1]Resources-new'!N48</f>
        <v>5.306908537514453E-3</v>
      </c>
      <c r="K55" s="491">
        <f>[1]Allocation!K52</f>
        <v>4.169E-3</v>
      </c>
      <c r="L55" s="493">
        <f t="shared" si="35"/>
        <v>4.1193652580490308E-3</v>
      </c>
      <c r="M55" s="494">
        <f t="shared" si="36"/>
        <v>6621931.6686923523</v>
      </c>
      <c r="N55" s="437"/>
      <c r="O55" s="496">
        <f t="shared" si="37"/>
        <v>0</v>
      </c>
      <c r="P55" s="494">
        <f t="shared" si="38"/>
        <v>6621931.6686923523</v>
      </c>
      <c r="Q55" s="494">
        <f t="shared" si="39"/>
        <v>7717344.6179189822</v>
      </c>
      <c r="R55" s="494">
        <f t="shared" si="40"/>
        <v>14339276.286611333</v>
      </c>
      <c r="S55" s="495">
        <f t="shared" si="33"/>
        <v>4.4849599999999996E-3</v>
      </c>
      <c r="T55" s="438"/>
      <c r="U55" s="497">
        <v>4.8546517591547848E-3</v>
      </c>
      <c r="V55" s="497">
        <f t="shared" si="41"/>
        <v>-3.6969175915478516E-4</v>
      </c>
      <c r="W55" s="483">
        <f t="shared" si="42"/>
        <v>450000</v>
      </c>
      <c r="X55" s="498">
        <f t="shared" si="43"/>
        <v>6621931.6686923523</v>
      </c>
      <c r="Y55" s="482">
        <v>4.8546517591547848E-3</v>
      </c>
      <c r="Z55" s="409"/>
      <c r="AA55" s="499">
        <v>4.8031100000000002E-3</v>
      </c>
      <c r="AB55" s="479">
        <v>0.48031099999999999</v>
      </c>
      <c r="AC55" s="507">
        <f t="shared" si="44"/>
        <v>-3.1815000000000055E-4</v>
      </c>
      <c r="AD55" s="502">
        <v>2025042.81</v>
      </c>
      <c r="AE55" s="502">
        <f t="shared" si="61"/>
        <v>1890907.3474811658</v>
      </c>
      <c r="AF55" s="502">
        <f t="shared" si="45"/>
        <v>-134135.46251883428</v>
      </c>
      <c r="AG55" s="502">
        <v>449650.99</v>
      </c>
      <c r="AH55" s="502">
        <f t="shared" si="46"/>
        <v>419866.85519182251</v>
      </c>
      <c r="AI55" s="502">
        <f t="shared" si="47"/>
        <v>-29784.134808177478</v>
      </c>
      <c r="AJ55" s="502">
        <v>619455.41</v>
      </c>
      <c r="AK55" s="502">
        <f t="shared" si="48"/>
        <v>578423.72070155677</v>
      </c>
      <c r="AL55" s="502">
        <f t="shared" si="49"/>
        <v>-41031.689298443263</v>
      </c>
      <c r="AM55" s="502">
        <v>488316.2</v>
      </c>
      <c r="AN55" s="502">
        <f t="shared" si="50"/>
        <v>455970.95335120487</v>
      </c>
      <c r="AO55" s="502">
        <f t="shared" si="51"/>
        <v>-32345.246648795146</v>
      </c>
      <c r="AP55" s="502">
        <v>361911.98</v>
      </c>
      <c r="AQ55" s="503">
        <f t="shared" si="52"/>
        <v>337939.53370524175</v>
      </c>
      <c r="AR55" s="503">
        <f t="shared" si="53"/>
        <v>-23972.446294758236</v>
      </c>
      <c r="AS55" s="503">
        <f t="shared" si="54"/>
        <v>3944377.39</v>
      </c>
      <c r="AT55" s="504">
        <f t="shared" si="34"/>
        <v>-261268.9795690084</v>
      </c>
      <c r="AU55" s="505">
        <f t="shared" si="55"/>
        <v>3414522.1890236111</v>
      </c>
      <c r="AV55" s="439"/>
      <c r="AW55" s="502">
        <f t="shared" si="56"/>
        <v>-529855.20097638899</v>
      </c>
      <c r="AX55" s="507">
        <f t="shared" si="57"/>
        <v>-3.1815000000000055E-4</v>
      </c>
      <c r="AY55" s="440"/>
      <c r="AZ55" s="569">
        <v>3582465.41</v>
      </c>
      <c r="BA55" s="441"/>
      <c r="BB55" s="535">
        <f t="shared" si="58"/>
        <v>448495.99999999994</v>
      </c>
      <c r="BC55" s="535">
        <f t="shared" si="59"/>
        <v>-261268.9795690084</v>
      </c>
      <c r="BD55" s="535">
        <f t="shared" si="60"/>
        <v>187227.02043099154</v>
      </c>
    </row>
    <row r="56" spans="1:56" ht="15.6" x14ac:dyDescent="0.25">
      <c r="A56" s="479" t="s">
        <v>45</v>
      </c>
      <c r="B56" s="489">
        <f>'[1]State Population'!C50</f>
        <v>3171</v>
      </c>
      <c r="C56" s="490">
        <f t="shared" si="62"/>
        <v>8.1041373729744836E-5</v>
      </c>
      <c r="D56" s="491">
        <f>'[1]Poverty-Uninsured Population'!E48</f>
        <v>6.6017180671187295E-5</v>
      </c>
      <c r="E56" s="490">
        <f>[1]Prevalence!J48</f>
        <v>7.1045627688120618E-5</v>
      </c>
      <c r="F56" s="491">
        <f t="shared" si="63"/>
        <v>7.453496660385272E-5</v>
      </c>
      <c r="G56" s="492">
        <f>'[1]Self Suff. Calc'!F50</f>
        <v>0.827505646699083</v>
      </c>
      <c r="H56" s="491">
        <f t="shared" si="64"/>
        <v>6.9392222258797916E-5</v>
      </c>
      <c r="I56" s="491">
        <f t="shared" si="65"/>
        <v>6.5645368479848656E-5</v>
      </c>
      <c r="J56" s="491">
        <f>'[1]Resources-new'!N49</f>
        <v>3.4847114627351348E-4</v>
      </c>
      <c r="K56" s="491">
        <f>[1]Allocation!K53</f>
        <v>5.3000000000000001E-5</v>
      </c>
      <c r="L56" s="493">
        <f t="shared" si="35"/>
        <v>5.236899944269577E-5</v>
      </c>
      <c r="M56" s="494">
        <f t="shared" si="36"/>
        <v>84183.827882152735</v>
      </c>
      <c r="N56" s="437"/>
      <c r="O56" s="496">
        <f t="shared" si="37"/>
        <v>0</v>
      </c>
      <c r="P56" s="494">
        <f t="shared" si="38"/>
        <v>84183.827882152735</v>
      </c>
      <c r="Q56" s="494">
        <f t="shared" si="39"/>
        <v>1481244.897506255</v>
      </c>
      <c r="R56" s="494">
        <f t="shared" si="40"/>
        <v>1565428.7253884077</v>
      </c>
      <c r="S56" s="495">
        <f t="shared" si="33"/>
        <v>4.8963000000000001E-4</v>
      </c>
      <c r="T56" s="438"/>
      <c r="U56" s="497">
        <v>9.3178787567955686E-4</v>
      </c>
      <c r="V56" s="497">
        <f t="shared" si="41"/>
        <v>-4.4215787567955685E-4</v>
      </c>
      <c r="W56" s="483">
        <f t="shared" si="42"/>
        <v>350000</v>
      </c>
      <c r="X56" s="498">
        <f t="shared" si="43"/>
        <v>84183.827882152735</v>
      </c>
      <c r="Y56" s="482">
        <v>9.3178787567955686E-4</v>
      </c>
      <c r="Z56" s="409"/>
      <c r="AA56" s="499">
        <v>7.7652999999999999E-4</v>
      </c>
      <c r="AB56" s="479">
        <v>7.7653E-2</v>
      </c>
      <c r="AC56" s="507">
        <f t="shared" si="44"/>
        <v>-2.8689999999999998E-4</v>
      </c>
      <c r="AD56" s="502">
        <v>327393.40000000002</v>
      </c>
      <c r="AE56" s="502">
        <f t="shared" si="61"/>
        <v>206433.27132175167</v>
      </c>
      <c r="AF56" s="502">
        <f t="shared" si="45"/>
        <v>-120960.12867824835</v>
      </c>
      <c r="AG56" s="502">
        <v>72696.12</v>
      </c>
      <c r="AH56" s="502">
        <f t="shared" si="46"/>
        <v>45837.512108819712</v>
      </c>
      <c r="AI56" s="502">
        <f t="shared" si="47"/>
        <v>-26858.607891180283</v>
      </c>
      <c r="AJ56" s="502">
        <v>100148.8</v>
      </c>
      <c r="AK56" s="502">
        <f t="shared" si="48"/>
        <v>63147.40964626291</v>
      </c>
      <c r="AL56" s="502">
        <f t="shared" si="49"/>
        <v>-37001.390353737093</v>
      </c>
      <c r="AM56" s="502">
        <v>78947.22</v>
      </c>
      <c r="AN56" s="502">
        <f t="shared" si="50"/>
        <v>49779.052185381915</v>
      </c>
      <c r="AO56" s="502">
        <f t="shared" si="51"/>
        <v>-29168.167814618086</v>
      </c>
      <c r="AP56" s="502">
        <v>58511.15</v>
      </c>
      <c r="AQ56" s="503">
        <f t="shared" si="52"/>
        <v>36893.380072084823</v>
      </c>
      <c r="AR56" s="503">
        <f t="shared" si="53"/>
        <v>-21617.769927915178</v>
      </c>
      <c r="AS56" s="503">
        <f t="shared" si="54"/>
        <v>637696.69000000006</v>
      </c>
      <c r="AT56" s="504">
        <f t="shared" si="34"/>
        <v>-235606.06466569903</v>
      </c>
      <c r="AU56" s="505">
        <f t="shared" si="55"/>
        <v>372768.65332391614</v>
      </c>
      <c r="AV56" s="439"/>
      <c r="AW56" s="502">
        <f t="shared" si="56"/>
        <v>-264928.03667608392</v>
      </c>
      <c r="AX56" s="507">
        <f t="shared" si="57"/>
        <v>-2.8689999999999998E-4</v>
      </c>
      <c r="AY56" s="440"/>
      <c r="AZ56" s="569">
        <v>579185.54</v>
      </c>
      <c r="BA56" s="441"/>
      <c r="BB56" s="535">
        <f t="shared" si="58"/>
        <v>48963</v>
      </c>
      <c r="BC56" s="535">
        <f t="shared" si="59"/>
        <v>-235606.06466569903</v>
      </c>
      <c r="BD56" s="535">
        <f t="shared" si="60"/>
        <v>-186643.06466569903</v>
      </c>
    </row>
    <row r="57" spans="1:56" ht="15.6" x14ac:dyDescent="0.25">
      <c r="A57" s="479" t="s">
        <v>46</v>
      </c>
      <c r="B57" s="489">
        <f>'[1]State Population'!C51</f>
        <v>43409</v>
      </c>
      <c r="C57" s="490">
        <f t="shared" si="62"/>
        <v>1.109405547850676E-3</v>
      </c>
      <c r="D57" s="491">
        <f>'[1]Poverty-Uninsured Population'!E49</f>
        <v>1.5102589559710382E-3</v>
      </c>
      <c r="E57" s="490">
        <f>[1]Prevalence!J49</f>
        <v>1.3680837536866304E-3</v>
      </c>
      <c r="F57" s="491">
        <f t="shared" si="63"/>
        <v>1.2813972114539755E-3</v>
      </c>
      <c r="G57" s="492">
        <f>'[1]Self Suff. Calc'!F51</f>
        <v>0.7317078143804554</v>
      </c>
      <c r="H57" s="491">
        <f t="shared" si="64"/>
        <v>1.1438816680508649E-3</v>
      </c>
      <c r="I57" s="491">
        <f t="shared" si="65"/>
        <v>1.082117435531798E-3</v>
      </c>
      <c r="J57" s="491">
        <f>'[1]Resources-new'!N50</f>
        <v>1.4880217705189314E-3</v>
      </c>
      <c r="K57" s="491">
        <f>[1]Allocation!K54</f>
        <v>1.0009999999999999E-3</v>
      </c>
      <c r="L57" s="493">
        <f t="shared" si="35"/>
        <v>9.8908242343657472E-4</v>
      </c>
      <c r="M57" s="494">
        <f t="shared" si="36"/>
        <v>1589962.4850949976</v>
      </c>
      <c r="N57" s="437"/>
      <c r="O57" s="496">
        <f t="shared" si="37"/>
        <v>0</v>
      </c>
      <c r="P57" s="494">
        <f t="shared" si="38"/>
        <v>1589962.4850949976</v>
      </c>
      <c r="Q57" s="494">
        <f t="shared" si="39"/>
        <v>2753282.7052392247</v>
      </c>
      <c r="R57" s="494">
        <f t="shared" si="40"/>
        <v>4343245.1903342223</v>
      </c>
      <c r="S57" s="495">
        <f t="shared" si="33"/>
        <v>1.3584599999999999E-3</v>
      </c>
      <c r="T57" s="438"/>
      <c r="U57" s="497">
        <v>1.7319725100010258E-3</v>
      </c>
      <c r="V57" s="497">
        <f t="shared" si="41"/>
        <v>-3.7351251000102589E-4</v>
      </c>
      <c r="W57" s="483">
        <f t="shared" si="42"/>
        <v>450000</v>
      </c>
      <c r="X57" s="498">
        <f t="shared" si="43"/>
        <v>1589962.4850949976</v>
      </c>
      <c r="Y57" s="482">
        <v>1.7319725100010258E-3</v>
      </c>
      <c r="Z57" s="409"/>
      <c r="AA57" s="499">
        <v>1.57635E-3</v>
      </c>
      <c r="AB57" s="479">
        <v>0.157635</v>
      </c>
      <c r="AC57" s="507">
        <f t="shared" si="44"/>
        <v>-2.178900000000001E-4</v>
      </c>
      <c r="AD57" s="502">
        <v>664606.11</v>
      </c>
      <c r="AE57" s="502">
        <f t="shared" si="61"/>
        <v>572741.3388880312</v>
      </c>
      <c r="AF57" s="502">
        <f t="shared" si="45"/>
        <v>-91864.771111968788</v>
      </c>
      <c r="AG57" s="502">
        <v>147572.57999999999</v>
      </c>
      <c r="AH57" s="502">
        <f t="shared" si="46"/>
        <v>127174.45152328743</v>
      </c>
      <c r="AI57" s="502">
        <f t="shared" si="47"/>
        <v>-20398.128476712562</v>
      </c>
      <c r="AJ57" s="502">
        <v>203301.31</v>
      </c>
      <c r="AK57" s="502">
        <f t="shared" si="48"/>
        <v>175200.1105080618</v>
      </c>
      <c r="AL57" s="502">
        <f t="shared" si="49"/>
        <v>-28101.199491938198</v>
      </c>
      <c r="AM57" s="502">
        <v>160262.26</v>
      </c>
      <c r="AN57" s="502">
        <f t="shared" si="50"/>
        <v>138110.10606325982</v>
      </c>
      <c r="AO57" s="502">
        <f t="shared" si="51"/>
        <v>-22152.153936740186</v>
      </c>
      <c r="AP57" s="502">
        <v>118777.2</v>
      </c>
      <c r="AQ57" s="503">
        <f t="shared" si="52"/>
        <v>102359.29394180165</v>
      </c>
      <c r="AR57" s="503">
        <f t="shared" si="53"/>
        <v>-16417.90605819835</v>
      </c>
      <c r="AS57" s="503">
        <f t="shared" si="54"/>
        <v>1294519.46</v>
      </c>
      <c r="AT57" s="504">
        <f t="shared" si="34"/>
        <v>-178934.15907555807</v>
      </c>
      <c r="AU57" s="505">
        <f t="shared" si="55"/>
        <v>1034232.5935796562</v>
      </c>
      <c r="AV57" s="439"/>
      <c r="AW57" s="502">
        <f t="shared" si="56"/>
        <v>-260286.86642034375</v>
      </c>
      <c r="AX57" s="507">
        <f t="shared" si="57"/>
        <v>-2.178900000000001E-4</v>
      </c>
      <c r="AY57" s="440"/>
      <c r="AZ57" s="569">
        <v>1175742.26</v>
      </c>
      <c r="BA57" s="441"/>
      <c r="BB57" s="535">
        <f t="shared" si="58"/>
        <v>135846</v>
      </c>
      <c r="BC57" s="535">
        <f t="shared" si="59"/>
        <v>-178934.15907555807</v>
      </c>
      <c r="BD57" s="535">
        <f t="shared" si="60"/>
        <v>-43088.159075558069</v>
      </c>
    </row>
    <row r="58" spans="1:56" ht="15.6" x14ac:dyDescent="0.25">
      <c r="A58" s="479" t="s">
        <v>47</v>
      </c>
      <c r="B58" s="489">
        <f>'[1]State Population'!C52</f>
        <v>446426</v>
      </c>
      <c r="C58" s="490">
        <f t="shared" si="62"/>
        <v>1.1409327123517839E-2</v>
      </c>
      <c r="D58" s="491">
        <f>'[1]Poverty-Uninsured Population'!E50</f>
        <v>8.8770707499875191E-3</v>
      </c>
      <c r="E58" s="490">
        <f>[1]Prevalence!J50</f>
        <v>7.9716837631593814E-3</v>
      </c>
      <c r="F58" s="491">
        <f t="shared" si="63"/>
        <v>9.9621215393870515E-3</v>
      </c>
      <c r="G58" s="492">
        <f>'[1]Self Suff. Calc'!F52</f>
        <v>1.0399043463824769</v>
      </c>
      <c r="H58" s="491">
        <f t="shared" si="64"/>
        <v>1.0121134318831866E-2</v>
      </c>
      <c r="I58" s="491">
        <f t="shared" si="65"/>
        <v>9.5746406465534832E-3</v>
      </c>
      <c r="J58" s="491">
        <f>'[1]Resources-new'!N51</f>
        <v>1.1176245862489999E-2</v>
      </c>
      <c r="K58" s="491">
        <f>[1]Allocation!K55</f>
        <v>9.2540000000000001E-3</v>
      </c>
      <c r="L58" s="493">
        <f t="shared" si="35"/>
        <v>9.1438249215605016E-3</v>
      </c>
      <c r="M58" s="494">
        <f t="shared" si="36"/>
        <v>14698814.023046061</v>
      </c>
      <c r="N58" s="437"/>
      <c r="O58" s="496">
        <f t="shared" si="37"/>
        <v>0</v>
      </c>
      <c r="P58" s="494">
        <f t="shared" si="38"/>
        <v>14698814.023046061</v>
      </c>
      <c r="Q58" s="494">
        <f t="shared" si="39"/>
        <v>16090846.156529861</v>
      </c>
      <c r="R58" s="494">
        <f t="shared" si="40"/>
        <v>30789660.17957592</v>
      </c>
      <c r="S58" s="495">
        <f t="shared" si="33"/>
        <v>9.6302200000000001E-3</v>
      </c>
      <c r="T58" s="438"/>
      <c r="U58" s="497">
        <v>1.012206380141553E-2</v>
      </c>
      <c r="V58" s="497">
        <f t="shared" si="41"/>
        <v>-4.9184380141552991E-4</v>
      </c>
      <c r="W58" s="483">
        <f t="shared" si="42"/>
        <v>450000</v>
      </c>
      <c r="X58" s="498">
        <f t="shared" si="43"/>
        <v>14698814.023046061</v>
      </c>
      <c r="Y58" s="482">
        <v>1.012206380141553E-2</v>
      </c>
      <c r="Z58" s="409"/>
      <c r="AA58" s="499">
        <v>9.8763700000000006E-3</v>
      </c>
      <c r="AB58" s="479">
        <v>0.98763699999999999</v>
      </c>
      <c r="AC58" s="507">
        <f t="shared" si="44"/>
        <v>-2.4615000000000054E-4</v>
      </c>
      <c r="AD58" s="502">
        <v>4163983.76</v>
      </c>
      <c r="AE58" s="502">
        <f t="shared" si="61"/>
        <v>4060204.272916609</v>
      </c>
      <c r="AF58" s="502">
        <f t="shared" si="45"/>
        <v>-103779.48708339082</v>
      </c>
      <c r="AG58" s="502">
        <v>924592.51</v>
      </c>
      <c r="AH58" s="502">
        <f t="shared" si="46"/>
        <v>901548.77327900205</v>
      </c>
      <c r="AI58" s="502">
        <f t="shared" si="47"/>
        <v>-23043.736720997957</v>
      </c>
      <c r="AJ58" s="502">
        <v>1273751.98</v>
      </c>
      <c r="AK58" s="502">
        <f t="shared" si="48"/>
        <v>1242006.1011858627</v>
      </c>
      <c r="AL58" s="502">
        <f t="shared" si="49"/>
        <v>-31745.878814137308</v>
      </c>
      <c r="AM58" s="502">
        <v>1004097.66</v>
      </c>
      <c r="AN58" s="502">
        <f t="shared" si="50"/>
        <v>979072.40964954882</v>
      </c>
      <c r="AO58" s="502">
        <f t="shared" si="51"/>
        <v>-25025.250350451213</v>
      </c>
      <c r="AP58" s="502">
        <v>744179.63</v>
      </c>
      <c r="AQ58" s="503">
        <f t="shared" si="52"/>
        <v>725632.34817677154</v>
      </c>
      <c r="AR58" s="503">
        <f t="shared" si="53"/>
        <v>-18547.281823228463</v>
      </c>
      <c r="AS58" s="503">
        <f t="shared" si="54"/>
        <v>8110605.54</v>
      </c>
      <c r="AT58" s="504">
        <f t="shared" si="34"/>
        <v>-202141.63479220576</v>
      </c>
      <c r="AU58" s="505">
        <f t="shared" si="55"/>
        <v>7331748.750307464</v>
      </c>
      <c r="AV58" s="439"/>
      <c r="AW58" s="502">
        <f t="shared" si="56"/>
        <v>-778856.789692536</v>
      </c>
      <c r="AX58" s="507">
        <f t="shared" si="57"/>
        <v>-2.4615000000000054E-4</v>
      </c>
      <c r="AY58" s="440"/>
      <c r="AZ58" s="569">
        <v>7366425.9100000001</v>
      </c>
      <c r="BA58" s="441"/>
      <c r="BB58" s="535">
        <f t="shared" si="58"/>
        <v>963022</v>
      </c>
      <c r="BC58" s="535">
        <f t="shared" si="59"/>
        <v>-202141.63479220576</v>
      </c>
      <c r="BD58" s="535">
        <f t="shared" si="60"/>
        <v>760880.36520779424</v>
      </c>
    </row>
    <row r="59" spans="1:56" ht="15.6" x14ac:dyDescent="0.25">
      <c r="A59" s="479" t="s">
        <v>48</v>
      </c>
      <c r="B59" s="489">
        <f>'[1]State Population'!C53</f>
        <v>478152</v>
      </c>
      <c r="C59" s="490">
        <f t="shared" si="62"/>
        <v>1.222014977345473E-2</v>
      </c>
      <c r="D59" s="491">
        <f>'[1]Poverty-Uninsured Population'!E51</f>
        <v>9.0754921947170959E-3</v>
      </c>
      <c r="E59" s="490">
        <f>[1]Prevalence!J51</f>
        <v>7.8059106318870992E-3</v>
      </c>
      <c r="F59" s="491">
        <f t="shared" si="63"/>
        <v>1.0393904671519915E-2</v>
      </c>
      <c r="G59" s="492">
        <f>'[1]Self Suff. Calc'!F53</f>
        <v>1.1815835882614383</v>
      </c>
      <c r="H59" s="491">
        <f t="shared" si="64"/>
        <v>1.114884967404068E-2</v>
      </c>
      <c r="I59" s="491">
        <f t="shared" si="65"/>
        <v>1.0546864204021806E-2</v>
      </c>
      <c r="J59" s="491">
        <f>'[1]Resources-new'!N52</f>
        <v>9.5105688172397937E-3</v>
      </c>
      <c r="K59" s="491">
        <f>[1]Allocation!K56</f>
        <v>1.0777E-2</v>
      </c>
      <c r="L59" s="493">
        <f t="shared" si="35"/>
        <v>1.0648692584791175E-2</v>
      </c>
      <c r="M59" s="494">
        <f t="shared" si="36"/>
        <v>17117907.794074714</v>
      </c>
      <c r="N59" s="437"/>
      <c r="O59" s="496">
        <f t="shared" si="37"/>
        <v>0</v>
      </c>
      <c r="P59" s="494">
        <f t="shared" si="38"/>
        <v>17117907.794074714</v>
      </c>
      <c r="Q59" s="494">
        <f t="shared" si="39"/>
        <v>18079699.526728429</v>
      </c>
      <c r="R59" s="494">
        <f t="shared" si="40"/>
        <v>35197607.320803143</v>
      </c>
      <c r="S59" s="495">
        <f t="shared" si="33"/>
        <v>1.100891E-2</v>
      </c>
      <c r="T59" s="438"/>
      <c r="U59" s="497">
        <v>1.1373166478613191E-2</v>
      </c>
      <c r="V59" s="497">
        <f t="shared" si="41"/>
        <v>-3.6425647861319105E-4</v>
      </c>
      <c r="W59" s="483">
        <f t="shared" si="42"/>
        <v>450000</v>
      </c>
      <c r="X59" s="498">
        <f t="shared" si="43"/>
        <v>17117907.794074714</v>
      </c>
      <c r="Y59" s="482">
        <v>1.1373166478613191E-2</v>
      </c>
      <c r="Z59" s="409"/>
      <c r="AA59" s="499">
        <v>1.1231430000000001E-2</v>
      </c>
      <c r="AB59" s="479">
        <v>1.123143</v>
      </c>
      <c r="AC59" s="507">
        <f t="shared" si="44"/>
        <v>-2.2252000000000036E-4</v>
      </c>
      <c r="AD59" s="502">
        <v>4735291.62</v>
      </c>
      <c r="AE59" s="502">
        <f t="shared" si="61"/>
        <v>4641474.7972688461</v>
      </c>
      <c r="AF59" s="502">
        <f t="shared" si="45"/>
        <v>-93816.82273115404</v>
      </c>
      <c r="AG59" s="502">
        <v>1051448.6599999999</v>
      </c>
      <c r="AH59" s="502">
        <f t="shared" si="46"/>
        <v>1030617.0892917232</v>
      </c>
      <c r="AI59" s="502">
        <f t="shared" si="47"/>
        <v>-20831.570708276704</v>
      </c>
      <c r="AJ59" s="502">
        <v>1448513.59</v>
      </c>
      <c r="AK59" s="502">
        <f t="shared" si="48"/>
        <v>1419815.2677099854</v>
      </c>
      <c r="AL59" s="502">
        <f t="shared" si="49"/>
        <v>-28698.322290014708</v>
      </c>
      <c r="AM59" s="502">
        <v>1141862.1000000001</v>
      </c>
      <c r="AN59" s="502">
        <f t="shared" si="50"/>
        <v>1119239.2324697685</v>
      </c>
      <c r="AO59" s="502">
        <f t="shared" si="51"/>
        <v>-22622.867530231597</v>
      </c>
      <c r="AP59" s="502">
        <v>846282.74</v>
      </c>
      <c r="AQ59" s="503">
        <f t="shared" si="52"/>
        <v>829515.96268483403</v>
      </c>
      <c r="AR59" s="503">
        <f t="shared" si="53"/>
        <v>-16766.777315165964</v>
      </c>
      <c r="AS59" s="503">
        <f t="shared" si="54"/>
        <v>9223398.7100000009</v>
      </c>
      <c r="AT59" s="504">
        <f t="shared" si="34"/>
        <v>-182736.36057484301</v>
      </c>
      <c r="AU59" s="505">
        <f t="shared" si="55"/>
        <v>8381382.9938202184</v>
      </c>
      <c r="AV59" s="439"/>
      <c r="AW59" s="502">
        <f t="shared" si="56"/>
        <v>-842015.71617978252</v>
      </c>
      <c r="AX59" s="507">
        <f t="shared" si="57"/>
        <v>-2.2252000000000036E-4</v>
      </c>
      <c r="AY59" s="440"/>
      <c r="AZ59" s="569">
        <v>8377115.9699999997</v>
      </c>
      <c r="BA59" s="441"/>
      <c r="BB59" s="535">
        <f t="shared" si="58"/>
        <v>1100891</v>
      </c>
      <c r="BC59" s="535">
        <f t="shared" si="59"/>
        <v>-182736.36057484301</v>
      </c>
      <c r="BD59" s="535">
        <f t="shared" si="60"/>
        <v>918154.63942515699</v>
      </c>
    </row>
    <row r="60" spans="1:56" s="471" customFormat="1" ht="15.6" x14ac:dyDescent="0.25">
      <c r="A60" s="479" t="s">
        <v>49</v>
      </c>
      <c r="B60" s="489">
        <f>'[1]State Population'!C54</f>
        <v>548744</v>
      </c>
      <c r="C60" s="490">
        <f t="shared" si="62"/>
        <v>1.4024272338680258E-2</v>
      </c>
      <c r="D60" s="491">
        <f>'[1]Poverty-Uninsured Population'!E52</f>
        <v>1.7215619238747742E-2</v>
      </c>
      <c r="E60" s="490">
        <f>[1]Prevalence!J52</f>
        <v>1.6353246147596381E-2</v>
      </c>
      <c r="F60" s="491">
        <f t="shared" si="63"/>
        <v>1.5447471170483729E-2</v>
      </c>
      <c r="G60" s="492">
        <f>'[1]Self Suff. Calc'!F54</f>
        <v>0.83412341467282558</v>
      </c>
      <c r="H60" s="491">
        <f t="shared" si="64"/>
        <v>1.4422521662603804E-2</v>
      </c>
      <c r="I60" s="491">
        <f t="shared" si="65"/>
        <v>1.364377329521522E-2</v>
      </c>
      <c r="J60" s="491">
        <f>'[1]Resources-new'!N53</f>
        <v>1.347441762502222E-2</v>
      </c>
      <c r="K60" s="491">
        <f>[1]Allocation!K57</f>
        <v>1.3677999999999999E-2</v>
      </c>
      <c r="L60" s="493">
        <f t="shared" si="35"/>
        <v>1.3515154233531937E-2</v>
      </c>
      <c r="M60" s="494">
        <f t="shared" si="36"/>
        <v>21725781.090039339</v>
      </c>
      <c r="N60" s="437"/>
      <c r="O60" s="496">
        <f t="shared" si="37"/>
        <v>0</v>
      </c>
      <c r="P60" s="494">
        <f t="shared" si="38"/>
        <v>21725781.090039339</v>
      </c>
      <c r="Q60" s="494">
        <f t="shared" si="39"/>
        <v>20492185.024153028</v>
      </c>
      <c r="R60" s="494">
        <f t="shared" si="40"/>
        <v>42217966.114192367</v>
      </c>
      <c r="S60" s="495">
        <f t="shared" si="33"/>
        <v>1.32047E-2</v>
      </c>
      <c r="T60" s="438"/>
      <c r="U60" s="497">
        <v>1.2890758026464253E-2</v>
      </c>
      <c r="V60" s="497">
        <f t="shared" si="41"/>
        <v>3.1394197353574668E-4</v>
      </c>
      <c r="W60" s="483">
        <f t="shared" si="42"/>
        <v>450000</v>
      </c>
      <c r="X60" s="498">
        <f t="shared" si="43"/>
        <v>21725781.090039339</v>
      </c>
      <c r="Y60" s="482">
        <v>1.2890758026464253E-2</v>
      </c>
      <c r="Z60" s="409"/>
      <c r="AA60" s="499">
        <v>1.30825E-2</v>
      </c>
      <c r="AB60" s="508">
        <v>1.3082499999999999</v>
      </c>
      <c r="AC60" s="507">
        <f t="shared" si="44"/>
        <v>1.2219999999999939E-4</v>
      </c>
      <c r="AD60" s="502">
        <v>5515722.6299999999</v>
      </c>
      <c r="AE60" s="502">
        <f t="shared" si="61"/>
        <v>5567243.4651110722</v>
      </c>
      <c r="AF60" s="502">
        <f t="shared" si="45"/>
        <v>51520.835111072287</v>
      </c>
      <c r="AG60" s="502">
        <v>1224739.6000000001</v>
      </c>
      <c r="AH60" s="502">
        <f t="shared" si="46"/>
        <v>1236179.5562839934</v>
      </c>
      <c r="AI60" s="502">
        <f t="shared" si="47"/>
        <v>11439.956283993321</v>
      </c>
      <c r="AJ60" s="502">
        <v>1687245.44</v>
      </c>
      <c r="AK60" s="502">
        <f t="shared" si="48"/>
        <v>1703005.5351102012</v>
      </c>
      <c r="AL60" s="502">
        <f t="shared" si="49"/>
        <v>15760.095110201277</v>
      </c>
      <c r="AM60" s="502">
        <v>1330054.23</v>
      </c>
      <c r="AN60" s="502">
        <f t="shared" si="50"/>
        <v>1342477.8922703112</v>
      </c>
      <c r="AO60" s="502">
        <f t="shared" si="51"/>
        <v>12423.662270311266</v>
      </c>
      <c r="AP60" s="502">
        <v>985759.95</v>
      </c>
      <c r="AQ60" s="503">
        <f t="shared" si="52"/>
        <v>994967.6609641125</v>
      </c>
      <c r="AR60" s="503">
        <f t="shared" si="53"/>
        <v>9207.7109641125426</v>
      </c>
      <c r="AS60" s="503">
        <f t="shared" si="54"/>
        <v>10743521.85</v>
      </c>
      <c r="AT60" s="504">
        <f t="shared" si="34"/>
        <v>100352.25973969069</v>
      </c>
      <c r="AU60" s="505">
        <f t="shared" si="55"/>
        <v>10053097.719801309</v>
      </c>
      <c r="AV60" s="439"/>
      <c r="AW60" s="502">
        <f t="shared" si="56"/>
        <v>-690424.13019869104</v>
      </c>
      <c r="AX60" s="507">
        <f t="shared" si="57"/>
        <v>1.2219999999999939E-4</v>
      </c>
      <c r="AY60" s="440"/>
      <c r="AZ60" s="569">
        <v>9757761.9000000004</v>
      </c>
      <c r="BA60" s="441"/>
      <c r="BB60" s="535">
        <f t="shared" si="58"/>
        <v>1320470</v>
      </c>
      <c r="BC60" s="535">
        <f t="shared" si="59"/>
        <v>100352.25973969069</v>
      </c>
      <c r="BD60" s="535">
        <f t="shared" si="60"/>
        <v>1420822.2597396907</v>
      </c>
    </row>
    <row r="61" spans="1:56" ht="15.6" x14ac:dyDescent="0.25">
      <c r="A61" s="481" t="s">
        <v>705</v>
      </c>
      <c r="B61" s="489">
        <f>'[1]State Population'!C55</f>
        <v>183831</v>
      </c>
      <c r="C61" s="511">
        <f t="shared" si="62"/>
        <v>4.6981762138482248E-3</v>
      </c>
      <c r="D61" s="491">
        <f>'[1]Poverty-Uninsured Population'!E53</f>
        <v>5.7462334039745195E-3</v>
      </c>
      <c r="E61" s="511">
        <f>[1]Prevalence!J53</f>
        <v>5.7865752910593628E-3</v>
      </c>
      <c r="F61" s="512">
        <f t="shared" si="63"/>
        <v>5.2302731863283413E-3</v>
      </c>
      <c r="G61" s="513">
        <f>'[1]Self Suff. Calc'!F55</f>
        <v>0.80630328604599977</v>
      </c>
      <c r="H61" s="512">
        <f t="shared" si="64"/>
        <v>4.8250384946189346E-3</v>
      </c>
      <c r="I61" s="512">
        <f t="shared" si="65"/>
        <v>4.5645090991239447E-3</v>
      </c>
      <c r="J61" s="512">
        <f>'[1]Resources-new'!N54</f>
        <v>5.058434383471656E-3</v>
      </c>
      <c r="K61" s="491">
        <f>[1]Allocation!K58</f>
        <v>4.4660000000000004E-3</v>
      </c>
      <c r="L61" s="514">
        <f t="shared" si="35"/>
        <v>4.4128292737939494E-3</v>
      </c>
      <c r="M61" s="515">
        <f t="shared" si="36"/>
        <v>7093678.7796546062</v>
      </c>
      <c r="N61" s="443"/>
      <c r="O61" s="516">
        <f t="shared" si="37"/>
        <v>0</v>
      </c>
      <c r="P61" s="515">
        <f t="shared" si="38"/>
        <v>7093678.7796546062</v>
      </c>
      <c r="Q61" s="494">
        <f t="shared" si="39"/>
        <v>7599614.6734012039</v>
      </c>
      <c r="R61" s="494">
        <f t="shared" si="40"/>
        <v>14693293.45305581</v>
      </c>
      <c r="S61" s="495">
        <f t="shared" si="33"/>
        <v>4.5956900000000004E-3</v>
      </c>
      <c r="T61" s="438"/>
      <c r="U61" s="517">
        <v>4.7805928813211621E-3</v>
      </c>
      <c r="V61" s="517">
        <f t="shared" si="41"/>
        <v>-1.8490288132116169E-4</v>
      </c>
      <c r="W61" s="518">
        <f t="shared" si="42"/>
        <v>450000</v>
      </c>
      <c r="X61" s="519">
        <f t="shared" si="43"/>
        <v>7093678.7796546062</v>
      </c>
      <c r="Y61" s="520">
        <v>2.5260026669401991E-3</v>
      </c>
      <c r="Z61" s="444"/>
      <c r="AA61" s="499">
        <v>4.4047499999999998E-3</v>
      </c>
      <c r="AB61" s="481">
        <v>0.44047500000000001</v>
      </c>
      <c r="AC61" s="507">
        <f t="shared" si="44"/>
        <v>1.9094000000000055E-4</v>
      </c>
      <c r="AD61" s="502">
        <v>1857089.95</v>
      </c>
      <c r="AE61" s="502">
        <f t="shared" si="61"/>
        <v>1937592.3057832669</v>
      </c>
      <c r="AF61" s="502">
        <f t="shared" si="45"/>
        <v>80502.355783266947</v>
      </c>
      <c r="AG61" s="502">
        <v>412357.87</v>
      </c>
      <c r="AH61" s="502">
        <f t="shared" si="46"/>
        <v>430233.02498495125</v>
      </c>
      <c r="AI61" s="502">
        <f t="shared" si="47"/>
        <v>17875.154984951252</v>
      </c>
      <c r="AJ61" s="502">
        <v>568079.06999999995</v>
      </c>
      <c r="AK61" s="502">
        <f t="shared" si="48"/>
        <v>592704.53002723283</v>
      </c>
      <c r="AL61" s="502">
        <f t="shared" si="49"/>
        <v>24625.460027232883</v>
      </c>
      <c r="AM61" s="502">
        <v>447816.27</v>
      </c>
      <c r="AN61" s="502">
        <f t="shared" si="50"/>
        <v>467228.50384542986</v>
      </c>
      <c r="AO61" s="502">
        <f t="shared" si="51"/>
        <v>19412.233845429844</v>
      </c>
      <c r="AP61" s="502">
        <v>331895.75</v>
      </c>
      <c r="AQ61" s="503">
        <f t="shared" si="52"/>
        <v>346282.98483238259</v>
      </c>
      <c r="AR61" s="503">
        <f t="shared" si="53"/>
        <v>14387.234832382586</v>
      </c>
      <c r="AS61" s="503">
        <f t="shared" si="54"/>
        <v>3617238.9099999997</v>
      </c>
      <c r="AT61" s="504">
        <f t="shared" si="34"/>
        <v>156802.43947326351</v>
      </c>
      <c r="AU61" s="505">
        <f t="shared" si="55"/>
        <v>3498823.9535857448</v>
      </c>
      <c r="AV61" s="439"/>
      <c r="AW61" s="502">
        <f t="shared" si="56"/>
        <v>-118414.95641425485</v>
      </c>
      <c r="AX61" s="507">
        <f t="shared" si="57"/>
        <v>1.9094000000000055E-4</v>
      </c>
      <c r="AY61" s="440"/>
      <c r="AZ61" s="569">
        <v>3285343.16</v>
      </c>
      <c r="BA61" s="441"/>
      <c r="BB61" s="535">
        <f t="shared" si="58"/>
        <v>459569.00000000006</v>
      </c>
      <c r="BC61" s="535">
        <f t="shared" si="59"/>
        <v>156802.43947326351</v>
      </c>
      <c r="BD61" s="535">
        <f t="shared" si="60"/>
        <v>616371.43947326357</v>
      </c>
    </row>
    <row r="62" spans="1:56" ht="15.6" x14ac:dyDescent="0.25">
      <c r="A62" s="479" t="s">
        <v>50</v>
      </c>
      <c r="B62" s="489">
        <f>'[1]State Population'!C56</f>
        <v>64308</v>
      </c>
      <c r="C62" s="490">
        <f t="shared" si="62"/>
        <v>1.643522126084021E-3</v>
      </c>
      <c r="D62" s="491">
        <f>'[1]Poverty-Uninsured Population'!E54</f>
        <v>2.2932720074630018E-3</v>
      </c>
      <c r="E62" s="490">
        <f>[1]Prevalence!J54</f>
        <v>2.1167953685537477E-3</v>
      </c>
      <c r="F62" s="491">
        <f t="shared" si="63"/>
        <v>1.9331017389916606E-3</v>
      </c>
      <c r="G62" s="492">
        <f>'[1]Self Suff. Calc'!F56</f>
        <v>0.73231450725344138</v>
      </c>
      <c r="H62" s="491">
        <f t="shared" si="64"/>
        <v>1.7261164223791757E-3</v>
      </c>
      <c r="I62" s="491">
        <f t="shared" si="65"/>
        <v>1.6329142502974506E-3</v>
      </c>
      <c r="J62" s="491">
        <f>'[1]Resources-new'!N55</f>
        <v>1.8397426268868321E-3</v>
      </c>
      <c r="K62" s="491">
        <f>[1]Allocation!K59</f>
        <v>1.5920000000000001E-3</v>
      </c>
      <c r="L62" s="493">
        <f t="shared" si="35"/>
        <v>1.573046171939088E-3</v>
      </c>
      <c r="M62" s="494">
        <f t="shared" si="36"/>
        <v>2528691.5846865498</v>
      </c>
      <c r="N62" s="437"/>
      <c r="O62" s="496">
        <f t="shared" si="37"/>
        <v>0</v>
      </c>
      <c r="P62" s="494">
        <f t="shared" si="38"/>
        <v>2528691.5846865498</v>
      </c>
      <c r="Q62" s="494">
        <f t="shared" si="39"/>
        <v>3189633.5799339339</v>
      </c>
      <c r="R62" s="494">
        <f t="shared" si="40"/>
        <v>5718325.1646204833</v>
      </c>
      <c r="S62" s="495">
        <f t="shared" si="33"/>
        <v>1.7885499999999999E-3</v>
      </c>
      <c r="T62" s="438"/>
      <c r="U62" s="497">
        <v>2.0064622012514106E-3</v>
      </c>
      <c r="V62" s="497">
        <f t="shared" si="41"/>
        <v>-2.1791220125141073E-4</v>
      </c>
      <c r="W62" s="483">
        <f t="shared" si="42"/>
        <v>450000</v>
      </c>
      <c r="X62" s="498">
        <f t="shared" si="43"/>
        <v>2528691.5846865498</v>
      </c>
      <c r="Y62" s="482">
        <v>2.0064622012514106E-3</v>
      </c>
      <c r="Z62" s="409"/>
      <c r="AA62" s="499">
        <v>1.93085E-3</v>
      </c>
      <c r="AB62" s="479">
        <v>0.19308500000000001</v>
      </c>
      <c r="AC62" s="507">
        <f t="shared" si="44"/>
        <v>-1.4230000000000015E-4</v>
      </c>
      <c r="AD62" s="502">
        <v>814067.12</v>
      </c>
      <c r="AE62" s="502">
        <f t="shared" si="61"/>
        <v>754071.90617919434</v>
      </c>
      <c r="AF62" s="502">
        <f t="shared" si="45"/>
        <v>-59995.213820805657</v>
      </c>
      <c r="AG62" s="502">
        <v>180759.67999999999</v>
      </c>
      <c r="AH62" s="502">
        <f t="shared" si="46"/>
        <v>167438.02929197453</v>
      </c>
      <c r="AI62" s="502">
        <f t="shared" si="47"/>
        <v>-13321.650708025467</v>
      </c>
      <c r="AJ62" s="502">
        <v>249021.05</v>
      </c>
      <c r="AK62" s="502">
        <f t="shared" si="48"/>
        <v>230668.6672034465</v>
      </c>
      <c r="AL62" s="502">
        <f t="shared" si="49"/>
        <v>-18352.382796553487</v>
      </c>
      <c r="AM62" s="502">
        <v>196303.09</v>
      </c>
      <c r="AN62" s="502">
        <f t="shared" si="50"/>
        <v>181835.92464956152</v>
      </c>
      <c r="AO62" s="502">
        <f t="shared" si="51"/>
        <v>-14467.165350438474</v>
      </c>
      <c r="AP62" s="502">
        <v>145488.6</v>
      </c>
      <c r="AQ62" s="503">
        <f t="shared" si="52"/>
        <v>134766.36425040805</v>
      </c>
      <c r="AR62" s="503">
        <f t="shared" si="53"/>
        <v>-10722.235749591957</v>
      </c>
      <c r="AS62" s="503">
        <f t="shared" si="54"/>
        <v>1585639.5400000003</v>
      </c>
      <c r="AT62" s="504">
        <f t="shared" si="34"/>
        <v>-116858.64842541504</v>
      </c>
      <c r="AU62" s="505">
        <f t="shared" si="55"/>
        <v>1361671.8234227684</v>
      </c>
      <c r="AV62" s="439"/>
      <c r="AW62" s="502">
        <f t="shared" si="56"/>
        <v>-223967.71657723188</v>
      </c>
      <c r="AX62" s="507">
        <f t="shared" si="57"/>
        <v>-1.4230000000000015E-4</v>
      </c>
      <c r="AY62" s="440"/>
      <c r="AZ62" s="569">
        <v>1440150.94</v>
      </c>
      <c r="BA62" s="441"/>
      <c r="BB62" s="535">
        <f t="shared" si="58"/>
        <v>178855</v>
      </c>
      <c r="BC62" s="535">
        <f t="shared" si="59"/>
        <v>-116858.64842541504</v>
      </c>
      <c r="BD62" s="535">
        <f t="shared" si="60"/>
        <v>61996.351574584958</v>
      </c>
    </row>
    <row r="63" spans="1:56" ht="15.6" x14ac:dyDescent="0.25">
      <c r="A63" s="479" t="s">
        <v>65</v>
      </c>
      <c r="B63" s="434"/>
      <c r="C63" s="434"/>
      <c r="D63" s="434"/>
      <c r="E63" s="433"/>
      <c r="F63" s="434"/>
      <c r="G63" s="435"/>
      <c r="H63" s="434"/>
      <c r="I63" s="434"/>
      <c r="J63" s="434"/>
      <c r="K63" s="491">
        <f>[1]Allocation!K60</f>
        <v>5.6621366472567767E-3</v>
      </c>
      <c r="L63" s="493">
        <f t="shared" si="35"/>
        <v>5.5947251117859885E-3</v>
      </c>
      <c r="M63" s="494">
        <f t="shared" si="36"/>
        <v>8993591.2633564863</v>
      </c>
      <c r="N63" s="437"/>
      <c r="O63" s="496">
        <f t="shared" si="37"/>
        <v>0</v>
      </c>
      <c r="P63" s="494">
        <f t="shared" si="38"/>
        <v>8993591.2633564863</v>
      </c>
      <c r="Q63" s="494">
        <f t="shared" si="39"/>
        <v>8862358.0118301362</v>
      </c>
      <c r="R63" s="494">
        <f t="shared" si="40"/>
        <v>17855949.275186621</v>
      </c>
      <c r="S63" s="495">
        <f t="shared" si="33"/>
        <v>5.5848900000000003E-3</v>
      </c>
      <c r="T63" s="438"/>
      <c r="U63" s="497">
        <v>5.5749307621294495E-3</v>
      </c>
      <c r="V63" s="497">
        <f t="shared" si="41"/>
        <v>9.9592378705508702E-6</v>
      </c>
      <c r="W63" s="483">
        <f t="shared" si="42"/>
        <v>350000</v>
      </c>
      <c r="X63" s="498">
        <f t="shared" si="43"/>
        <v>8993591.2633564863</v>
      </c>
      <c r="Y63" s="482">
        <v>5.5749307621294495E-3</v>
      </c>
      <c r="Z63" s="409"/>
      <c r="AA63" s="499">
        <v>5.6003299999999997E-3</v>
      </c>
      <c r="AB63" s="479">
        <v>0.560033</v>
      </c>
      <c r="AC63" s="507">
        <f t="shared" si="44"/>
        <v>-1.5439999999999378E-5</v>
      </c>
      <c r="AD63" s="502">
        <v>2361159.33</v>
      </c>
      <c r="AE63" s="502">
        <f t="shared" si="61"/>
        <v>2354649.6592776948</v>
      </c>
      <c r="AF63" s="502">
        <f t="shared" si="45"/>
        <v>-6509.670722305309</v>
      </c>
      <c r="AG63" s="502">
        <v>524284.04</v>
      </c>
      <c r="AH63" s="502">
        <f t="shared" si="46"/>
        <v>522838.59853649931</v>
      </c>
      <c r="AI63" s="502">
        <f t="shared" si="47"/>
        <v>-1445.4414635006688</v>
      </c>
      <c r="AJ63" s="502">
        <v>722272.6</v>
      </c>
      <c r="AK63" s="502">
        <f t="shared" si="48"/>
        <v>720281.30763906881</v>
      </c>
      <c r="AL63" s="502">
        <f t="shared" si="49"/>
        <v>-1991.2923609311692</v>
      </c>
      <c r="AM63" s="502">
        <v>569366.91</v>
      </c>
      <c r="AN63" s="502">
        <f t="shared" si="50"/>
        <v>567797.17492722592</v>
      </c>
      <c r="AO63" s="502">
        <f t="shared" si="51"/>
        <v>-1569.7350727741141</v>
      </c>
      <c r="AP63" s="502">
        <v>421982.12</v>
      </c>
      <c r="AQ63" s="503">
        <f t="shared" si="52"/>
        <v>420818.71909561462</v>
      </c>
      <c r="AR63" s="503">
        <f t="shared" si="53"/>
        <v>-1163.400904385373</v>
      </c>
      <c r="AS63" s="503">
        <f t="shared" si="54"/>
        <v>4599065</v>
      </c>
      <c r="AT63" s="504">
        <f t="shared" si="34"/>
        <v>-12679.540523896634</v>
      </c>
      <c r="AU63" s="505">
        <f t="shared" si="55"/>
        <v>4251928.8529342683</v>
      </c>
      <c r="AV63" s="439"/>
      <c r="AW63" s="502">
        <f t="shared" si="56"/>
        <v>-347136.1470657317</v>
      </c>
      <c r="AX63" s="507">
        <f t="shared" si="57"/>
        <v>-1.5439999999999378E-5</v>
      </c>
      <c r="AY63" s="440"/>
      <c r="AZ63" s="569">
        <v>4177082.88</v>
      </c>
      <c r="BA63" s="441"/>
      <c r="BB63" s="535">
        <f t="shared" si="58"/>
        <v>558489</v>
      </c>
      <c r="BC63" s="535">
        <f t="shared" si="59"/>
        <v>-12679.540523896634</v>
      </c>
      <c r="BD63" s="535">
        <f t="shared" si="60"/>
        <v>545809.45947610331</v>
      </c>
    </row>
    <row r="64" spans="1:56" ht="15.6" x14ac:dyDescent="0.25">
      <c r="A64" s="479" t="s">
        <v>51</v>
      </c>
      <c r="B64" s="489">
        <f>'[1]State Population'!C57</f>
        <v>15915</v>
      </c>
      <c r="C64" s="490">
        <f>B64/$B$69</f>
        <v>4.0674029104663796E-4</v>
      </c>
      <c r="D64" s="491">
        <f>'[1]Poverty-Uninsured Population'!E55</f>
        <v>6.2789343118923398E-4</v>
      </c>
      <c r="E64" s="490">
        <f>[1]Prevalence!J55</f>
        <v>5.1280369728733219E-4</v>
      </c>
      <c r="F64" s="491">
        <f>(C64*C$4)+(D64*D$4)+(E64*E$4)</f>
        <v>4.9429891433755565E-4</v>
      </c>
      <c r="G64" s="492">
        <f>'[1]Self Suff. Calc'!F57</f>
        <v>0.6984996567472388</v>
      </c>
      <c r="H64" s="491">
        <f>(F64*G64*G$4)+(F64*(1-G$4))</f>
        <v>4.3468639740065957E-4</v>
      </c>
      <c r="I64" s="491">
        <f>(H64/H$69)</f>
        <v>4.1121537546560396E-4</v>
      </c>
      <c r="J64" s="491">
        <f>'[1]Resources-new'!N56</f>
        <v>6.7881512793020596E-4</v>
      </c>
      <c r="K64" s="491">
        <f>[1]Allocation!K61</f>
        <v>3.5799999999999997E-4</v>
      </c>
      <c r="L64" s="493">
        <f t="shared" si="35"/>
        <v>3.5373776982047328E-4</v>
      </c>
      <c r="M64" s="494">
        <f t="shared" si="36"/>
        <v>568637.93173227692</v>
      </c>
      <c r="N64" s="437"/>
      <c r="O64" s="496">
        <f t="shared" si="37"/>
        <v>0</v>
      </c>
      <c r="P64" s="494">
        <f t="shared" si="38"/>
        <v>568637.93173227692</v>
      </c>
      <c r="Q64" s="494">
        <f t="shared" si="39"/>
        <v>1637783.3278900071</v>
      </c>
      <c r="R64" s="494">
        <f t="shared" si="40"/>
        <v>2206421.2596222842</v>
      </c>
      <c r="S64" s="495">
        <f t="shared" si="33"/>
        <v>6.9012000000000001E-4</v>
      </c>
      <c r="T64" s="438"/>
      <c r="U64" s="497">
        <v>1.0302595137962867E-3</v>
      </c>
      <c r="V64" s="497">
        <f t="shared" si="41"/>
        <v>-3.401395137962867E-4</v>
      </c>
      <c r="W64" s="483">
        <f t="shared" si="42"/>
        <v>350000</v>
      </c>
      <c r="X64" s="498">
        <f t="shared" si="43"/>
        <v>568637.93173227692</v>
      </c>
      <c r="Y64" s="482">
        <v>1.0302595137962867E-3</v>
      </c>
      <c r="Z64" s="409"/>
      <c r="AA64" s="499">
        <v>8.9477000000000003E-4</v>
      </c>
      <c r="AB64" s="479">
        <v>8.9477000000000001E-2</v>
      </c>
      <c r="AC64" s="507">
        <f t="shared" si="44"/>
        <v>-2.0465000000000001E-4</v>
      </c>
      <c r="AD64" s="502">
        <v>377244.65</v>
      </c>
      <c r="AE64" s="502">
        <f t="shared" si="61"/>
        <v>290962.01050705073</v>
      </c>
      <c r="AF64" s="502">
        <f t="shared" si="45"/>
        <v>-86282.639492949296</v>
      </c>
      <c r="AG64" s="502">
        <v>83765.350000000006</v>
      </c>
      <c r="AH64" s="502">
        <f t="shared" si="46"/>
        <v>64606.710897082819</v>
      </c>
      <c r="AI64" s="502">
        <f t="shared" si="47"/>
        <v>-19158.639102917186</v>
      </c>
      <c r="AJ64" s="502">
        <v>115398.17</v>
      </c>
      <c r="AK64" s="502">
        <f t="shared" si="48"/>
        <v>89004.534740679606</v>
      </c>
      <c r="AL64" s="502">
        <f t="shared" si="49"/>
        <v>-26393.635259320392</v>
      </c>
      <c r="AM64" s="502">
        <v>90968.29</v>
      </c>
      <c r="AN64" s="502">
        <f t="shared" si="50"/>
        <v>70162.203080235617</v>
      </c>
      <c r="AO64" s="502">
        <f t="shared" si="51"/>
        <v>-20806.086919764377</v>
      </c>
      <c r="AP64" s="502">
        <v>67420.479999999996</v>
      </c>
      <c r="AQ64" s="503">
        <f t="shared" si="52"/>
        <v>52000.203123475228</v>
      </c>
      <c r="AR64" s="503">
        <f t="shared" si="53"/>
        <v>-15420.276876524767</v>
      </c>
      <c r="AS64" s="503">
        <f t="shared" si="54"/>
        <v>734796.94000000006</v>
      </c>
      <c r="AT64" s="504">
        <f t="shared" si="34"/>
        <v>-168061.27765147603</v>
      </c>
      <c r="AU64" s="505">
        <f t="shared" si="55"/>
        <v>525407.1503623164</v>
      </c>
      <c r="AV64" s="439"/>
      <c r="AW64" s="502">
        <f t="shared" si="56"/>
        <v>-209389.78963768366</v>
      </c>
      <c r="AX64" s="507">
        <f t="shared" si="57"/>
        <v>-2.0465000000000001E-4</v>
      </c>
      <c r="AY64" s="440"/>
      <c r="AZ64" s="569">
        <v>667376.46</v>
      </c>
      <c r="BA64" s="441"/>
      <c r="BB64" s="535">
        <f t="shared" si="58"/>
        <v>69012</v>
      </c>
      <c r="BC64" s="535">
        <f t="shared" si="59"/>
        <v>-168061.27765147603</v>
      </c>
      <c r="BD64" s="535">
        <f t="shared" si="60"/>
        <v>-99049.277651476033</v>
      </c>
    </row>
    <row r="65" spans="1:56" ht="15.6" x14ac:dyDescent="0.25">
      <c r="A65" s="479" t="s">
        <v>52</v>
      </c>
      <c r="B65" s="489">
        <f>'[1]State Population'!C58</f>
        <v>478918</v>
      </c>
      <c r="C65" s="490">
        <f>B65/$B$69</f>
        <v>1.2239726466068097E-2</v>
      </c>
      <c r="D65" s="491">
        <f>'[1]Poverty-Uninsured Population'!E56</f>
        <v>1.8816654396780787E-2</v>
      </c>
      <c r="E65" s="490">
        <f>[1]Prevalence!J56</f>
        <v>1.9737932717968896E-2</v>
      </c>
      <c r="F65" s="491">
        <f>(C65*C$4)+(D65*D$4)+(E65*E$4)</f>
        <v>1.5712446095662063E-2</v>
      </c>
      <c r="G65" s="492">
        <f>'[1]Self Suff. Calc'!F58</f>
        <v>0.72643336586237639</v>
      </c>
      <c r="H65" s="491">
        <f>(F65*G65*G$4)+(F65*(1-G$4))</f>
        <v>1.3993085698678416E-2</v>
      </c>
      <c r="I65" s="491">
        <f>(H65/H$69)</f>
        <v>1.3237524854500282E-2</v>
      </c>
      <c r="J65" s="491">
        <f>'[1]Resources-new'!N57</f>
        <v>1.4882653324900698E-2</v>
      </c>
      <c r="K65" s="491">
        <f>[1]Allocation!K62</f>
        <v>1.2907999999999999E-2</v>
      </c>
      <c r="L65" s="493">
        <f t="shared" si="35"/>
        <v>1.2754321600119188E-2</v>
      </c>
      <c r="M65" s="494">
        <f t="shared" si="36"/>
        <v>20502733.024581648</v>
      </c>
      <c r="N65" s="437"/>
      <c r="O65" s="496">
        <f t="shared" si="37"/>
        <v>0</v>
      </c>
      <c r="P65" s="494">
        <f t="shared" si="38"/>
        <v>20502733.024581648</v>
      </c>
      <c r="Q65" s="494">
        <f t="shared" si="39"/>
        <v>19402449.263471134</v>
      </c>
      <c r="R65" s="494">
        <f t="shared" si="40"/>
        <v>39905182.288052782</v>
      </c>
      <c r="S65" s="495">
        <f t="shared" si="33"/>
        <v>1.2481320000000001E-2</v>
      </c>
      <c r="T65" s="438"/>
      <c r="U65" s="497">
        <v>1.2205251820699559E-2</v>
      </c>
      <c r="V65" s="497">
        <f t="shared" si="41"/>
        <v>2.7606817930044165E-4</v>
      </c>
      <c r="W65" s="483">
        <f t="shared" si="42"/>
        <v>450000</v>
      </c>
      <c r="X65" s="498">
        <f t="shared" si="43"/>
        <v>20502733.024581648</v>
      </c>
      <c r="Y65" s="482">
        <v>1.2205251820699559E-2</v>
      </c>
      <c r="Z65" s="409"/>
      <c r="AA65" s="499">
        <v>1.2182419999999999E-2</v>
      </c>
      <c r="AB65" s="479">
        <v>1.218242</v>
      </c>
      <c r="AC65" s="507">
        <f t="shared" si="44"/>
        <v>2.9890000000000125E-4</v>
      </c>
      <c r="AD65" s="502">
        <v>5136239.2300000004</v>
      </c>
      <c r="AE65" s="502">
        <f t="shared" si="61"/>
        <v>5262258.6810726579</v>
      </c>
      <c r="AF65" s="502">
        <f t="shared" si="45"/>
        <v>126019.45107265748</v>
      </c>
      <c r="AG65" s="502">
        <v>1140477.1399999999</v>
      </c>
      <c r="AH65" s="502">
        <f t="shared" si="46"/>
        <v>1168459.1561670112</v>
      </c>
      <c r="AI65" s="502">
        <f t="shared" si="47"/>
        <v>27982.016167011345</v>
      </c>
      <c r="AJ65" s="502">
        <v>1571162.44</v>
      </c>
      <c r="AK65" s="502">
        <f t="shared" si="48"/>
        <v>1609711.4698161758</v>
      </c>
      <c r="AL65" s="502">
        <f t="shared" si="49"/>
        <v>38549.029816175811</v>
      </c>
      <c r="AM65" s="502">
        <v>1238546.0900000001</v>
      </c>
      <c r="AN65" s="502">
        <f t="shared" si="50"/>
        <v>1268934.2557082919</v>
      </c>
      <c r="AO65" s="502">
        <f t="shared" si="51"/>
        <v>30388.16570829181</v>
      </c>
      <c r="AP65" s="502">
        <v>917939.36</v>
      </c>
      <c r="AQ65" s="503">
        <f t="shared" si="52"/>
        <v>940461.33317262772</v>
      </c>
      <c r="AR65" s="503">
        <f t="shared" si="53"/>
        <v>22521.973172627739</v>
      </c>
      <c r="AS65" s="503">
        <f t="shared" si="54"/>
        <v>10004364.26</v>
      </c>
      <c r="AT65" s="504">
        <f t="shared" si="34"/>
        <v>245460.63593676419</v>
      </c>
      <c r="AU65" s="505">
        <f t="shared" si="55"/>
        <v>9502368.8256537821</v>
      </c>
      <c r="AV65" s="439"/>
      <c r="AW65" s="502">
        <f t="shared" si="56"/>
        <v>-501995.43434621766</v>
      </c>
      <c r="AX65" s="507">
        <f t="shared" si="57"/>
        <v>2.9890000000000125E-4</v>
      </c>
      <c r="AY65" s="440"/>
      <c r="AZ65" s="569">
        <v>9086424.9000000004</v>
      </c>
      <c r="BA65" s="441"/>
      <c r="BB65" s="535">
        <f t="shared" si="58"/>
        <v>1248132</v>
      </c>
      <c r="BC65" s="535">
        <f t="shared" si="59"/>
        <v>245460.63593676419</v>
      </c>
      <c r="BD65" s="535">
        <f t="shared" si="60"/>
        <v>1493592.6359367641</v>
      </c>
    </row>
    <row r="66" spans="1:56" ht="15.6" x14ac:dyDescent="0.25">
      <c r="A66" s="479" t="s">
        <v>53</v>
      </c>
      <c r="B66" s="489">
        <f>'[1]State Population'!C59</f>
        <v>54407</v>
      </c>
      <c r="C66" s="490">
        <f>B66/$B$69</f>
        <v>1.3904818733882771E-3</v>
      </c>
      <c r="D66" s="491">
        <f>'[1]Poverty-Uninsured Population'!E57</f>
        <v>1.2432105502071626E-3</v>
      </c>
      <c r="E66" s="490">
        <f>[1]Prevalence!J57</f>
        <v>1.2387442776390263E-3</v>
      </c>
      <c r="F66" s="491">
        <f>(C66*C$4)+(D66*D$4)+(E66*E$4)</f>
        <v>1.3159529572840927E-3</v>
      </c>
      <c r="G66" s="492">
        <f>'[1]Self Suff. Calc'!F59</f>
        <v>0.83334121206924983</v>
      </c>
      <c r="H66" s="491">
        <f>(F66*G66*G$4)+(F66*(1-G$4))</f>
        <v>1.2282269073501514E-3</v>
      </c>
      <c r="I66" s="491">
        <f>(H66/H$69)</f>
        <v>1.1619084284282776E-3</v>
      </c>
      <c r="J66" s="491">
        <f>'[1]Resources-new'!N58</f>
        <v>1.2978393689505807E-3</v>
      </c>
      <c r="K66" s="491">
        <f>[1]Allocation!K63</f>
        <v>1.1349999999999999E-3</v>
      </c>
      <c r="L66" s="493">
        <f t="shared" si="35"/>
        <v>1.1214870635369754E-3</v>
      </c>
      <c r="M66" s="494">
        <f t="shared" si="36"/>
        <v>1802804.6159668555</v>
      </c>
      <c r="N66" s="437"/>
      <c r="O66" s="496">
        <f t="shared" si="37"/>
        <v>0</v>
      </c>
      <c r="P66" s="494">
        <f t="shared" si="38"/>
        <v>1802804.6159668555</v>
      </c>
      <c r="Q66" s="494">
        <f t="shared" si="39"/>
        <v>3048096.7491286248</v>
      </c>
      <c r="R66" s="494">
        <f t="shared" si="40"/>
        <v>4850901.3650954803</v>
      </c>
      <c r="S66" s="495">
        <f t="shared" si="33"/>
        <v>1.51724E-3</v>
      </c>
      <c r="T66" s="438"/>
      <c r="U66" s="497">
        <v>1.9174274284542005E-3</v>
      </c>
      <c r="V66" s="497">
        <f t="shared" si="41"/>
        <v>-4.0018742845420049E-4</v>
      </c>
      <c r="W66" s="483">
        <f t="shared" si="42"/>
        <v>450000</v>
      </c>
      <c r="X66" s="498">
        <f t="shared" si="43"/>
        <v>1802804.6159668555</v>
      </c>
      <c r="Y66" s="482">
        <v>1.9174274284542005E-3</v>
      </c>
      <c r="Z66" s="409"/>
      <c r="AA66" s="499">
        <v>1.74099E-3</v>
      </c>
      <c r="AB66" s="479">
        <v>0.174099</v>
      </c>
      <c r="AC66" s="507">
        <f t="shared" si="44"/>
        <v>-2.2374999999999999E-4</v>
      </c>
      <c r="AD66" s="502">
        <v>734020.1</v>
      </c>
      <c r="AE66" s="502">
        <f t="shared" si="61"/>
        <v>639684.69370793144</v>
      </c>
      <c r="AF66" s="502">
        <f t="shared" si="45"/>
        <v>-94335.406292068539</v>
      </c>
      <c r="AG66" s="502">
        <v>162985.62</v>
      </c>
      <c r="AH66" s="502">
        <f t="shared" si="46"/>
        <v>142038.90054119565</v>
      </c>
      <c r="AI66" s="502">
        <f t="shared" si="47"/>
        <v>-20946.719458804349</v>
      </c>
      <c r="AJ66" s="502">
        <v>224534.87</v>
      </c>
      <c r="AK66" s="502">
        <f t="shared" si="48"/>
        <v>195677.91150806923</v>
      </c>
      <c r="AL66" s="502">
        <f t="shared" si="49"/>
        <v>-28856.958491930767</v>
      </c>
      <c r="AM66" s="502">
        <v>177000.66</v>
      </c>
      <c r="AN66" s="502">
        <f t="shared" si="50"/>
        <v>154252.74010528123</v>
      </c>
      <c r="AO66" s="502">
        <f t="shared" si="51"/>
        <v>-22747.919894718769</v>
      </c>
      <c r="AP66" s="502">
        <v>131182.74</v>
      </c>
      <c r="AQ66" s="503">
        <f t="shared" si="52"/>
        <v>114323.28897447046</v>
      </c>
      <c r="AR66" s="503">
        <f t="shared" si="53"/>
        <v>-16859.451025529532</v>
      </c>
      <c r="AS66" s="503">
        <f t="shared" si="54"/>
        <v>1429723.9899999998</v>
      </c>
      <c r="AT66" s="504">
        <f t="shared" si="34"/>
        <v>-183746.45516305196</v>
      </c>
      <c r="AU66" s="505">
        <f t="shared" si="55"/>
        <v>1155116.1317100229</v>
      </c>
      <c r="AV66" s="439"/>
      <c r="AW66" s="502">
        <f t="shared" si="56"/>
        <v>-274607.85828997684</v>
      </c>
      <c r="AX66" s="507">
        <f t="shared" si="57"/>
        <v>-2.2374999999999999E-4</v>
      </c>
      <c r="AY66" s="440"/>
      <c r="AZ66" s="569">
        <v>1298541.25</v>
      </c>
      <c r="BA66" s="441"/>
      <c r="BB66" s="535">
        <f t="shared" si="58"/>
        <v>151724</v>
      </c>
      <c r="BC66" s="535">
        <f t="shared" si="59"/>
        <v>-183746.45516305196</v>
      </c>
      <c r="BD66" s="535">
        <f t="shared" si="60"/>
        <v>-32022.455163051956</v>
      </c>
    </row>
    <row r="67" spans="1:56" ht="15.6" x14ac:dyDescent="0.25">
      <c r="A67" s="479" t="s">
        <v>54</v>
      </c>
      <c r="B67" s="489">
        <f>'[1]State Population'!C60</f>
        <v>823863</v>
      </c>
      <c r="C67" s="490">
        <f>B67/$B$69</f>
        <v>2.1055499616874414E-2</v>
      </c>
      <c r="D67" s="491">
        <f>'[1]Poverty-Uninsured Population'!E58</f>
        <v>1.7636079171629349E-2</v>
      </c>
      <c r="E67" s="490">
        <f>[1]Prevalence!J58</f>
        <v>1.5454245704927469E-2</v>
      </c>
      <c r="F67" s="491">
        <f>(C67*C$4)+(D67*D$4)+(E67*E$4)</f>
        <v>1.8909422700911505E-2</v>
      </c>
      <c r="G67" s="492">
        <f>'[1]Self Suff. Calc'!F60</f>
        <v>1.1413068359982179</v>
      </c>
      <c r="H67" s="491">
        <f>(F67*G67*G$4)+(F67*(1-G$4))</f>
        <v>1.9978234977878977E-2</v>
      </c>
      <c r="I67" s="491">
        <f>(H67/H$69)</f>
        <v>1.8899504209689583E-2</v>
      </c>
      <c r="J67" s="491">
        <f>'[1]Resources-new'!N59</f>
        <v>1.7314854528237878E-2</v>
      </c>
      <c r="K67" s="491">
        <f>[1]Allocation!K64</f>
        <v>1.9245000000000002E-2</v>
      </c>
      <c r="L67" s="493">
        <f t="shared" si="35"/>
        <v>1.9015875363673208E-2</v>
      </c>
      <c r="M67" s="494">
        <f t="shared" si="36"/>
        <v>30568259.765887342</v>
      </c>
      <c r="N67" s="437"/>
      <c r="O67" s="496">
        <f t="shared" si="37"/>
        <v>0</v>
      </c>
      <c r="P67" s="494">
        <f t="shared" si="38"/>
        <v>30568259.765887342</v>
      </c>
      <c r="Q67" s="494">
        <f t="shared" si="39"/>
        <v>33098746.617724534</v>
      </c>
      <c r="R67" s="494">
        <f t="shared" si="40"/>
        <v>63667006.383611873</v>
      </c>
      <c r="S67" s="495">
        <f t="shared" si="33"/>
        <v>1.9913410000000003E-2</v>
      </c>
      <c r="T67" s="438"/>
      <c r="U67" s="497">
        <v>2.0821007282798235E-2</v>
      </c>
      <c r="V67" s="497">
        <f t="shared" si="41"/>
        <v>-9.0759728279823232E-4</v>
      </c>
      <c r="W67" s="483">
        <f t="shared" si="42"/>
        <v>450000</v>
      </c>
      <c r="X67" s="498">
        <f t="shared" si="43"/>
        <v>30568259.765887342</v>
      </c>
      <c r="Y67" s="482">
        <v>2.0821007282798235E-2</v>
      </c>
      <c r="Z67" s="409"/>
      <c r="AA67" s="499">
        <v>2.0732380000000002E-2</v>
      </c>
      <c r="AB67" s="479">
        <v>2.0732379999999999</v>
      </c>
      <c r="AC67" s="507">
        <f t="shared" si="44"/>
        <v>-8.1896999999999873E-4</v>
      </c>
      <c r="AD67" s="502">
        <v>8740994.2699999996</v>
      </c>
      <c r="AE67" s="502">
        <f t="shared" si="61"/>
        <v>8395707.7169930022</v>
      </c>
      <c r="AF67" s="502">
        <f t="shared" si="45"/>
        <v>-345286.55300699733</v>
      </c>
      <c r="AG67" s="502">
        <v>1940895.61</v>
      </c>
      <c r="AH67" s="502">
        <f t="shared" si="46"/>
        <v>1864226.3995320788</v>
      </c>
      <c r="AI67" s="502">
        <f t="shared" si="47"/>
        <v>-76669.210467921337</v>
      </c>
      <c r="AJ67" s="502">
        <v>2673847.79</v>
      </c>
      <c r="AK67" s="502">
        <f t="shared" si="48"/>
        <v>2568225.514621221</v>
      </c>
      <c r="AL67" s="502">
        <f t="shared" si="49"/>
        <v>-105622.27537877904</v>
      </c>
      <c r="AM67" s="502">
        <v>2107792.06</v>
      </c>
      <c r="AN67" s="502">
        <f t="shared" si="50"/>
        <v>2024530.1055468542</v>
      </c>
      <c r="AO67" s="502">
        <f t="shared" si="51"/>
        <v>-83261.954453145852</v>
      </c>
      <c r="AP67" s="502">
        <v>1562174.65</v>
      </c>
      <c r="AQ67" s="503">
        <f t="shared" si="52"/>
        <v>1500465.6652191547</v>
      </c>
      <c r="AR67" s="503">
        <f t="shared" si="53"/>
        <v>-61708.984780845232</v>
      </c>
      <c r="AS67" s="503">
        <f t="shared" si="54"/>
        <v>17025704.379999999</v>
      </c>
      <c r="AT67" s="504">
        <f t="shared" si="34"/>
        <v>-672548.9780876888</v>
      </c>
      <c r="AU67" s="505">
        <f t="shared" si="55"/>
        <v>15160621.344253836</v>
      </c>
      <c r="AV67" s="439"/>
      <c r="AW67" s="502">
        <f t="shared" si="56"/>
        <v>-1865083.0357461628</v>
      </c>
      <c r="AX67" s="507">
        <f t="shared" si="57"/>
        <v>-8.1896999999999873E-4</v>
      </c>
      <c r="AY67" s="440"/>
      <c r="AZ67" s="569">
        <v>15463529.73</v>
      </c>
      <c r="BA67" s="441"/>
      <c r="BB67" s="535">
        <f t="shared" si="58"/>
        <v>1991341.0000000002</v>
      </c>
      <c r="BC67" s="535">
        <f t="shared" si="59"/>
        <v>-672548.9780876888</v>
      </c>
      <c r="BD67" s="535">
        <f t="shared" si="60"/>
        <v>1318792.0219123114</v>
      </c>
    </row>
    <row r="68" spans="1:56" ht="15.6" x14ac:dyDescent="0.25">
      <c r="A68" s="479" t="s">
        <v>55</v>
      </c>
      <c r="B68" s="489">
        <f>'[1]State Population'!C61</f>
        <v>221666</v>
      </c>
      <c r="C68" s="490">
        <f>B68/$B$69</f>
        <v>5.6651268209327085E-3</v>
      </c>
      <c r="D68" s="491">
        <f>'[1]Poverty-Uninsured Population'!E59</f>
        <v>6.1021117072679537E-3</v>
      </c>
      <c r="E68" s="490">
        <f>[1]Prevalence!J59</f>
        <v>6.6628046992128513E-3</v>
      </c>
      <c r="F68" s="491">
        <f>(C68*C$4)+(D68*D$4)+(E68*E$4)</f>
        <v>5.99575786248931E-3</v>
      </c>
      <c r="G68" s="492">
        <f>'[1]Self Suff. Calc'!F61</f>
        <v>1.0015847775597426</v>
      </c>
      <c r="H68" s="491">
        <f>(F68*G68*G$4)+(F68*(1-G$4))</f>
        <v>5.999558639494959E-3</v>
      </c>
      <c r="I68" s="491">
        <f>(H68/H$69)</f>
        <v>5.6756106777683217E-3</v>
      </c>
      <c r="J68" s="491">
        <f>'[1]Resources-new'!N60</f>
        <v>4.5281163041390885E-3</v>
      </c>
      <c r="K68" s="491">
        <f>[1]Allocation!K65</f>
        <v>5.9630000000000004E-3</v>
      </c>
      <c r="L68" s="493">
        <f t="shared" si="35"/>
        <v>5.8920064844678278E-3</v>
      </c>
      <c r="M68" s="494">
        <f t="shared" si="36"/>
        <v>9471474.8237976748</v>
      </c>
      <c r="N68" s="437"/>
      <c r="O68" s="496">
        <f t="shared" si="37"/>
        <v>0</v>
      </c>
      <c r="P68" s="494">
        <f t="shared" si="38"/>
        <v>9471474.8237976748</v>
      </c>
      <c r="Q68" s="494">
        <f t="shared" si="39"/>
        <v>8637823.2007484417</v>
      </c>
      <c r="R68" s="494">
        <f t="shared" si="40"/>
        <v>18109298.024546117</v>
      </c>
      <c r="S68" s="495">
        <f t="shared" si="33"/>
        <v>5.6641299999999999E-3</v>
      </c>
      <c r="T68" s="438"/>
      <c r="U68" s="497">
        <v>5.4336855062057645E-3</v>
      </c>
      <c r="V68" s="497">
        <f t="shared" si="41"/>
        <v>2.3044449379423532E-4</v>
      </c>
      <c r="W68" s="483">
        <f t="shared" si="42"/>
        <v>450000</v>
      </c>
      <c r="X68" s="498">
        <f t="shared" si="43"/>
        <v>9471474.8237976748</v>
      </c>
      <c r="Y68" s="482">
        <v>5.4336855062057645E-3</v>
      </c>
      <c r="Z68" s="409"/>
      <c r="AA68" s="499">
        <v>5.4859699999999997E-3</v>
      </c>
      <c r="AB68" s="479">
        <v>0.548597</v>
      </c>
      <c r="AC68" s="507">
        <f t="shared" si="44"/>
        <v>1.7816000000000012E-4</v>
      </c>
      <c r="AD68" s="502">
        <v>2312943.92</v>
      </c>
      <c r="AE68" s="502">
        <f t="shared" si="61"/>
        <v>2388058.0950752064</v>
      </c>
      <c r="AF68" s="502">
        <f t="shared" si="45"/>
        <v>75114.17507520644</v>
      </c>
      <c r="AG68" s="502">
        <v>513578.04</v>
      </c>
      <c r="AH68" s="502">
        <f t="shared" si="46"/>
        <v>530256.78055047488</v>
      </c>
      <c r="AI68" s="502">
        <f t="shared" si="47"/>
        <v>16678.740550474904</v>
      </c>
      <c r="AJ68" s="502">
        <v>707523.63</v>
      </c>
      <c r="AK68" s="502">
        <f t="shared" si="48"/>
        <v>730500.86269159801</v>
      </c>
      <c r="AL68" s="502">
        <f t="shared" si="49"/>
        <v>22977.232691598008</v>
      </c>
      <c r="AM68" s="502">
        <v>557740.31000000006</v>
      </c>
      <c r="AN68" s="502">
        <f t="shared" si="50"/>
        <v>575853.24194756697</v>
      </c>
      <c r="AO68" s="502">
        <f t="shared" si="51"/>
        <v>18112.931947566918</v>
      </c>
      <c r="AP68" s="502">
        <v>413365.15</v>
      </c>
      <c r="AQ68" s="503">
        <f t="shared" si="52"/>
        <v>426789.41418560501</v>
      </c>
      <c r="AR68" s="503">
        <f t="shared" si="53"/>
        <v>13424.264185604989</v>
      </c>
      <c r="AS68" s="503">
        <f t="shared" si="54"/>
        <v>4505151.05</v>
      </c>
      <c r="AT68" s="504">
        <f t="shared" si="34"/>
        <v>146307.34445045126</v>
      </c>
      <c r="AU68" s="505">
        <f t="shared" si="55"/>
        <v>4312256.4229144314</v>
      </c>
      <c r="AV68" s="439"/>
      <c r="AW68" s="502">
        <f t="shared" si="56"/>
        <v>-192894.62708556838</v>
      </c>
      <c r="AX68" s="507">
        <f t="shared" si="57"/>
        <v>1.7816000000000012E-4</v>
      </c>
      <c r="AY68" s="440"/>
      <c r="AZ68" s="569">
        <v>4091785.9</v>
      </c>
      <c r="BA68" s="441"/>
      <c r="BB68" s="535">
        <f t="shared" si="58"/>
        <v>566413</v>
      </c>
      <c r="BC68" s="535">
        <f t="shared" si="59"/>
        <v>146307.34445045126</v>
      </c>
      <c r="BD68" s="535">
        <f t="shared" si="60"/>
        <v>712720.3444504512</v>
      </c>
    </row>
    <row r="69" spans="1:56" ht="16.2" thickBot="1" x14ac:dyDescent="0.3">
      <c r="A69" s="521" t="s">
        <v>56</v>
      </c>
      <c r="B69" s="489">
        <f>SUM(B10:B68)</f>
        <v>39128162</v>
      </c>
      <c r="C69" s="491">
        <f>SUM(C10:C68)</f>
        <v>1.0000000000000002</v>
      </c>
      <c r="D69" s="491">
        <f>SUM(D10:D68)</f>
        <v>0.99999999999999967</v>
      </c>
      <c r="E69" s="491">
        <f>SUM(E10:E68)</f>
        <v>0.99999999999999989</v>
      </c>
      <c r="F69" s="491">
        <f>SUM(F10:F68)</f>
        <v>0.99999999999999989</v>
      </c>
      <c r="G69" s="434"/>
      <c r="H69" s="491">
        <f t="shared" ref="H69:R69" si="66">SUM(H10:H68)</f>
        <v>1.0570771992863357</v>
      </c>
      <c r="I69" s="491">
        <f t="shared" si="66"/>
        <v>0.99999999999999989</v>
      </c>
      <c r="J69" s="491">
        <f t="shared" si="66"/>
        <v>1.0000000000000002</v>
      </c>
      <c r="K69" s="491">
        <f t="shared" si="66"/>
        <v>1.0120491237949791</v>
      </c>
      <c r="L69" s="491">
        <f t="shared" si="66"/>
        <v>0.99999999999999989</v>
      </c>
      <c r="M69" s="515">
        <f t="shared" si="66"/>
        <v>1607512627.279999</v>
      </c>
      <c r="N69" s="515">
        <f t="shared" si="66"/>
        <v>0</v>
      </c>
      <c r="O69" s="515">
        <f t="shared" si="66"/>
        <v>0</v>
      </c>
      <c r="P69" s="515">
        <f t="shared" si="66"/>
        <v>1607512627.279999</v>
      </c>
      <c r="Q69" s="522">
        <f t="shared" si="66"/>
        <v>1589680372.7199993</v>
      </c>
      <c r="R69" s="522">
        <f t="shared" si="66"/>
        <v>3197193000.000001</v>
      </c>
      <c r="S69" s="495">
        <f>SUM(S10:S68)</f>
        <v>1</v>
      </c>
      <c r="T69" s="523">
        <f>S69-1</f>
        <v>0</v>
      </c>
      <c r="U69" s="524">
        <f t="shared" ref="U69:AA69" si="67">SUM(U10:U68)</f>
        <v>1</v>
      </c>
      <c r="V69" s="524">
        <f t="shared" si="67"/>
        <v>-1.7997756063259374E-16</v>
      </c>
      <c r="W69" s="524">
        <f t="shared" si="67"/>
        <v>25550000</v>
      </c>
      <c r="X69" s="524">
        <f t="shared" si="67"/>
        <v>1607512627.279999</v>
      </c>
      <c r="Y69" s="524">
        <f t="shared" si="67"/>
        <v>0.9977454097856191</v>
      </c>
      <c r="Z69" s="524">
        <f t="shared" si="67"/>
        <v>0</v>
      </c>
      <c r="AA69" s="525">
        <f t="shared" si="67"/>
        <v>1.0000000000000002</v>
      </c>
      <c r="AB69" s="526">
        <f t="shared" ref="AB69:AP69" si="68">SUM(AB10:AB68)</f>
        <v>100.00000000000003</v>
      </c>
      <c r="AC69" s="525">
        <f t="shared" si="68"/>
        <v>-1.2945373939476923E-16</v>
      </c>
      <c r="AD69" s="527">
        <f t="shared" si="68"/>
        <v>421610749.58999991</v>
      </c>
      <c r="AE69" s="527">
        <f t="shared" ref="AE69" si="69">S69*$AD$69</f>
        <v>421610749.58999991</v>
      </c>
      <c r="AF69" s="527">
        <f t="shared" ref="AF69" si="70">AE69-AD69</f>
        <v>0</v>
      </c>
      <c r="AG69" s="527">
        <f t="shared" si="68"/>
        <v>93616633.190000027</v>
      </c>
      <c r="AH69" s="527">
        <f t="shared" ref="AH69" si="71">S69*$AG$69</f>
        <v>93616633.190000027</v>
      </c>
      <c r="AI69" s="527">
        <f t="shared" ref="AI69" si="72">AH69-AG69</f>
        <v>0</v>
      </c>
      <c r="AJ69" s="527">
        <f t="shared" si="68"/>
        <v>128969649.83000001</v>
      </c>
      <c r="AK69" s="527">
        <f t="shared" ref="AK69" si="73">S69*$AJ$69</f>
        <v>128969649.83000001</v>
      </c>
      <c r="AL69" s="527">
        <f t="shared" ref="AL69" si="74">AK69-AJ69</f>
        <v>0</v>
      </c>
      <c r="AM69" s="527">
        <f t="shared" si="68"/>
        <v>101666671.13000003</v>
      </c>
      <c r="AN69" s="527">
        <f t="shared" ref="AN69" si="75">S69*$AM$69</f>
        <v>101666671.13000003</v>
      </c>
      <c r="AO69" s="527">
        <f t="shared" ref="AO69" si="76">AN69-AM69</f>
        <v>0</v>
      </c>
      <c r="AP69" s="527">
        <f t="shared" si="68"/>
        <v>75349508.960000038</v>
      </c>
      <c r="AQ69" s="528">
        <f t="shared" ref="AQ69" si="77">S69*$AP$69</f>
        <v>75349508.960000038</v>
      </c>
      <c r="AR69" s="528">
        <f t="shared" ref="AR69" si="78">AQ69-AP69</f>
        <v>0</v>
      </c>
      <c r="AS69" s="528">
        <f t="shared" ref="AS69" si="79">AD69+AG69+AJ69+AM69+AP69</f>
        <v>821213212.70000005</v>
      </c>
      <c r="AT69" s="529">
        <f>SUM(AT10:AT68)</f>
        <v>-1.0110670700669289E-7</v>
      </c>
      <c r="AU69" s="530">
        <f>SUM(AU10:AU68)</f>
        <v>761327233.46999979</v>
      </c>
      <c r="AV69" s="445"/>
      <c r="AW69" s="502">
        <f t="shared" ref="AW69" si="80">AU69-AS69</f>
        <v>-59885979.230000257</v>
      </c>
      <c r="AX69" s="502">
        <f>SUM(AX10:AX68)</f>
        <v>-1.2945373939476923E-16</v>
      </c>
      <c r="AY69" s="446"/>
      <c r="AZ69" s="447"/>
      <c r="BA69" s="441"/>
      <c r="BB69" s="570">
        <v>100000000</v>
      </c>
      <c r="BC69" s="535">
        <f t="shared" ref="BC69" si="81">AT69</f>
        <v>-1.0110670700669289E-7</v>
      </c>
      <c r="BD69" s="535">
        <f t="shared" ref="BD69" si="82">BB69+BC69</f>
        <v>99999999.999999896</v>
      </c>
    </row>
    <row r="70" spans="1:56" hidden="1" x14ac:dyDescent="0.25">
      <c r="A70" s="401"/>
      <c r="B70" s="401"/>
      <c r="C70" s="401"/>
      <c r="D70" s="401"/>
      <c r="E70" s="401"/>
      <c r="F70" s="401"/>
      <c r="G70" s="401"/>
      <c r="H70" s="401"/>
      <c r="I70" s="401"/>
      <c r="J70" s="401"/>
      <c r="K70" s="401"/>
      <c r="L70" s="401"/>
      <c r="M70" s="402"/>
      <c r="N70" s="401"/>
      <c r="O70" s="401"/>
      <c r="P70" s="401"/>
      <c r="Q70" s="403"/>
      <c r="R70" s="403"/>
      <c r="S70" s="401"/>
      <c r="T70" s="403"/>
      <c r="U70" s="404"/>
      <c r="V70" s="404"/>
      <c r="W70" s="405"/>
      <c r="X70" s="472" t="s">
        <v>553</v>
      </c>
      <c r="Y70" s="404"/>
      <c r="Z70" s="409"/>
      <c r="AA70" s="409"/>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1"/>
      <c r="AY70" s="401"/>
      <c r="AZ70" s="401"/>
      <c r="BA70" s="401"/>
      <c r="BB70" s="401"/>
      <c r="BC70" s="401"/>
      <c r="BD70" s="440"/>
    </row>
    <row r="71" spans="1:56" ht="15.6" x14ac:dyDescent="0.3">
      <c r="A71" s="470" t="s">
        <v>882</v>
      </c>
      <c r="B71" s="401"/>
      <c r="C71" s="401"/>
      <c r="D71" s="401"/>
      <c r="E71" s="401"/>
      <c r="F71" s="401"/>
      <c r="G71" s="401"/>
      <c r="H71" s="401"/>
      <c r="I71" s="531" t="s">
        <v>706</v>
      </c>
      <c r="J71" s="448"/>
      <c r="K71" s="448"/>
      <c r="L71" s="448"/>
      <c r="M71" s="532">
        <f>[1]Allocation!$M$69</f>
        <v>3197193000</v>
      </c>
      <c r="N71" s="401"/>
      <c r="O71" s="401"/>
      <c r="P71" s="449"/>
      <c r="Q71" s="450"/>
      <c r="R71" s="403"/>
      <c r="S71" s="401"/>
      <c r="T71" s="403"/>
      <c r="U71" s="404"/>
      <c r="V71" s="404"/>
      <c r="W71" s="405"/>
      <c r="X71" s="404"/>
      <c r="Y71" s="404"/>
      <c r="Z71" s="409"/>
      <c r="AA71" s="409"/>
      <c r="AB71" s="401"/>
      <c r="AC71" s="401"/>
      <c r="AD71" s="401"/>
      <c r="AE71" s="401"/>
      <c r="AF71" s="401"/>
      <c r="AG71" s="401"/>
      <c r="AH71" s="401"/>
      <c r="AI71" s="401"/>
      <c r="AJ71" s="401"/>
      <c r="AK71" s="401"/>
      <c r="AL71" s="401"/>
      <c r="AM71" s="401"/>
      <c r="AN71" s="401"/>
      <c r="AO71" s="401"/>
      <c r="AP71" s="401"/>
      <c r="AQ71" s="401"/>
      <c r="AR71" s="401"/>
      <c r="AS71" s="401"/>
      <c r="AT71" s="401"/>
      <c r="AU71" s="533">
        <v>761327233.47000003</v>
      </c>
      <c r="AV71" s="401"/>
      <c r="AW71" s="401"/>
      <c r="AX71" s="446"/>
      <c r="AY71" s="401"/>
      <c r="AZ71" s="401"/>
      <c r="BA71" s="401"/>
      <c r="BB71" s="401"/>
      <c r="BC71" s="401"/>
      <c r="BD71" s="440"/>
    </row>
    <row r="72" spans="1:56" ht="15.6" x14ac:dyDescent="0.3">
      <c r="A72" s="470" t="s">
        <v>880</v>
      </c>
      <c r="B72" s="451"/>
      <c r="C72" s="401"/>
      <c r="D72" s="401"/>
      <c r="E72" s="401"/>
      <c r="F72" s="401"/>
      <c r="G72" s="401"/>
      <c r="H72" s="401"/>
      <c r="I72" s="531" t="s">
        <v>707</v>
      </c>
      <c r="J72" s="448"/>
      <c r="K72" s="448"/>
      <c r="L72" s="448"/>
      <c r="M72" s="534">
        <f>[1]Allocation!$M$70</f>
        <v>1589680372.72</v>
      </c>
      <c r="N72" s="401"/>
      <c r="O72" s="401"/>
      <c r="P72" s="401"/>
      <c r="Q72" s="453"/>
      <c r="R72" s="403"/>
      <c r="S72" s="454"/>
      <c r="T72" s="403"/>
      <c r="U72" s="404"/>
      <c r="V72" s="404"/>
      <c r="W72" s="405"/>
      <c r="X72" s="404"/>
      <c r="Y72" s="404"/>
      <c r="Z72" s="409"/>
      <c r="AA72" s="409"/>
      <c r="AB72" s="401"/>
      <c r="AC72" s="401"/>
      <c r="AD72" s="401"/>
      <c r="AE72" s="440"/>
      <c r="AF72" s="401"/>
      <c r="AG72" s="401"/>
      <c r="AH72" s="401"/>
      <c r="AI72" s="401"/>
      <c r="AJ72" s="535">
        <f>AF69+AI69+AL69+AO69+AR69</f>
        <v>0</v>
      </c>
      <c r="AK72" s="401"/>
      <c r="AL72" s="401"/>
      <c r="AM72" s="401"/>
      <c r="AN72" s="401"/>
      <c r="AO72" s="401"/>
      <c r="AP72" s="401"/>
      <c r="AQ72" s="401"/>
      <c r="AR72" s="401"/>
      <c r="AS72" s="401"/>
      <c r="AT72" s="401"/>
      <c r="AU72" s="401"/>
      <c r="AV72" s="401"/>
      <c r="AW72" s="401"/>
      <c r="AX72" s="401"/>
      <c r="AY72" s="401"/>
      <c r="AZ72" s="401"/>
      <c r="BA72" s="401"/>
      <c r="BB72" s="401"/>
      <c r="BC72" s="401"/>
      <c r="BD72" s="401"/>
    </row>
    <row r="73" spans="1:56" ht="15.6" x14ac:dyDescent="0.3">
      <c r="A73" s="470" t="s">
        <v>883</v>
      </c>
      <c r="B73" s="401"/>
      <c r="C73" s="401"/>
      <c r="D73" s="401"/>
      <c r="E73" s="401"/>
      <c r="F73" s="401"/>
      <c r="G73" s="401"/>
      <c r="H73" s="401"/>
      <c r="I73" s="531" t="s">
        <v>808</v>
      </c>
      <c r="J73" s="448"/>
      <c r="K73" s="448"/>
      <c r="L73" s="448"/>
      <c r="M73" s="536">
        <f>M71-M72</f>
        <v>1607512627.28</v>
      </c>
      <c r="N73" s="455"/>
      <c r="O73" s="401"/>
      <c r="P73" s="401"/>
      <c r="Q73" s="452"/>
      <c r="R73" s="403"/>
      <c r="S73" s="401"/>
      <c r="T73" s="471" t="b">
        <f>M73=[1]Allocation!$M$71</f>
        <v>1</v>
      </c>
      <c r="U73" s="404"/>
      <c r="V73" s="404"/>
      <c r="W73" s="405"/>
      <c r="X73" s="404"/>
      <c r="Y73" s="404"/>
      <c r="Z73" s="409"/>
      <c r="AA73" s="409"/>
      <c r="AB73" s="401"/>
      <c r="AC73" s="401"/>
      <c r="AD73" s="440"/>
      <c r="AE73" s="440"/>
      <c r="AF73" s="401"/>
      <c r="AG73" s="401"/>
      <c r="AH73" s="401"/>
      <c r="AI73" s="401"/>
      <c r="AJ73" s="401"/>
      <c r="AK73" s="401"/>
      <c r="AL73" s="401"/>
      <c r="AM73" s="401"/>
      <c r="AN73" s="401"/>
      <c r="AO73" s="401"/>
      <c r="AP73" s="401"/>
      <c r="AQ73" s="401"/>
      <c r="AR73" s="401"/>
      <c r="AS73" s="401"/>
      <c r="AT73" s="401"/>
      <c r="AU73" s="401"/>
      <c r="AV73" s="401"/>
      <c r="AW73" s="401"/>
      <c r="AX73" s="401"/>
      <c r="AY73" s="401"/>
      <c r="AZ73" s="401"/>
      <c r="BA73" s="401"/>
      <c r="BB73" s="401"/>
      <c r="BC73" s="401"/>
      <c r="BD73" s="401"/>
    </row>
    <row r="74" spans="1:56" hidden="1" x14ac:dyDescent="0.25">
      <c r="A74" s="401"/>
      <c r="B74" s="401"/>
      <c r="C74" s="401"/>
      <c r="D74" s="401"/>
      <c r="E74" s="401"/>
      <c r="F74" s="401"/>
      <c r="G74" s="401"/>
      <c r="H74" s="401"/>
      <c r="I74" s="401"/>
      <c r="J74" s="401"/>
      <c r="K74" s="401"/>
      <c r="L74" s="401"/>
      <c r="M74" s="402"/>
      <c r="N74" s="401"/>
      <c r="O74" s="401"/>
      <c r="P74" s="401"/>
      <c r="Q74" s="403"/>
      <c r="R74" s="403"/>
      <c r="S74" s="401"/>
      <c r="T74" s="403"/>
      <c r="U74" s="404"/>
      <c r="V74" s="404"/>
      <c r="W74" s="405"/>
      <c r="X74" s="404"/>
      <c r="Y74" s="404"/>
      <c r="Z74" s="409"/>
      <c r="AA74" s="409"/>
      <c r="AB74" s="401"/>
      <c r="AC74" s="401"/>
      <c r="AD74" s="440"/>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c r="BB74" s="401"/>
      <c r="BC74" s="401"/>
      <c r="BD74" s="401"/>
    </row>
    <row r="75" spans="1:56" hidden="1" x14ac:dyDescent="0.25">
      <c r="A75" s="401"/>
      <c r="B75" s="401"/>
      <c r="C75" s="401"/>
      <c r="D75" s="401"/>
      <c r="E75" s="401"/>
      <c r="F75" s="401"/>
      <c r="G75" s="401"/>
      <c r="H75" s="401"/>
      <c r="I75" s="470" t="s">
        <v>806</v>
      </c>
      <c r="J75" s="401"/>
      <c r="K75" s="401"/>
      <c r="L75" s="401"/>
      <c r="M75" s="456"/>
      <c r="N75" s="401"/>
      <c r="O75" s="401"/>
      <c r="P75" s="401"/>
      <c r="Q75" s="403"/>
      <c r="R75" s="403"/>
      <c r="S75" s="401"/>
      <c r="T75" s="403"/>
      <c r="U75" s="404"/>
      <c r="V75" s="404"/>
      <c r="W75" s="405"/>
      <c r="X75" s="404"/>
      <c r="Y75" s="404"/>
      <c r="Z75" s="409"/>
      <c r="AA75" s="409"/>
      <c r="AB75" s="401"/>
      <c r="AC75" s="401"/>
      <c r="AD75" s="401"/>
      <c r="AE75" s="401"/>
      <c r="AF75" s="401"/>
      <c r="AG75" s="401"/>
      <c r="AH75" s="401"/>
      <c r="AI75" s="401"/>
      <c r="AJ75" s="401"/>
      <c r="AK75" s="401"/>
      <c r="AL75" s="401"/>
      <c r="AM75" s="401"/>
      <c r="AN75" s="401"/>
      <c r="AO75" s="401"/>
      <c r="AP75" s="401"/>
      <c r="AQ75" s="401"/>
      <c r="AR75" s="401"/>
      <c r="AS75" s="401"/>
      <c r="AT75" s="401"/>
      <c r="AU75" s="401"/>
      <c r="AV75" s="401"/>
      <c r="AW75" s="401"/>
      <c r="AX75" s="401"/>
      <c r="AY75" s="401"/>
      <c r="AZ75" s="401"/>
      <c r="BA75" s="401"/>
      <c r="BB75" s="401"/>
      <c r="BC75" s="401"/>
      <c r="BD75" s="401"/>
    </row>
    <row r="76" spans="1:56" hidden="1" x14ac:dyDescent="0.25">
      <c r="A76" s="401"/>
      <c r="B76" s="401"/>
      <c r="C76" s="401"/>
      <c r="D76" s="401"/>
      <c r="E76" s="401"/>
      <c r="F76" s="401"/>
      <c r="G76" s="401"/>
      <c r="H76" s="401"/>
      <c r="I76" s="470" t="s">
        <v>789</v>
      </c>
      <c r="J76" s="447"/>
      <c r="K76" s="457"/>
      <c r="L76" s="401"/>
      <c r="M76" s="456"/>
      <c r="N76" s="401"/>
      <c r="O76" s="401"/>
      <c r="P76" s="401"/>
      <c r="Q76" s="403"/>
      <c r="R76" s="403"/>
      <c r="S76" s="401"/>
      <c r="T76" s="403"/>
      <c r="U76" s="404"/>
      <c r="V76" s="404"/>
      <c r="W76" s="405"/>
      <c r="X76" s="404"/>
      <c r="Y76" s="404"/>
      <c r="Z76" s="409"/>
      <c r="AA76" s="409"/>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1"/>
      <c r="BA76" s="401"/>
      <c r="BB76" s="401"/>
      <c r="BC76" s="401"/>
      <c r="BD76" s="401"/>
    </row>
    <row r="77" spans="1:56" hidden="1" x14ac:dyDescent="0.25">
      <c r="A77" s="401"/>
      <c r="B77" s="401"/>
      <c r="C77" s="401"/>
      <c r="D77" s="401"/>
      <c r="E77" s="401"/>
      <c r="F77" s="401"/>
      <c r="G77" s="401"/>
      <c r="H77" s="401"/>
      <c r="I77" s="470" t="s">
        <v>790</v>
      </c>
      <c r="J77" s="401"/>
      <c r="K77" s="458"/>
      <c r="L77" s="401"/>
      <c r="M77" s="456"/>
      <c r="N77" s="571">
        <f>K79-K84</f>
        <v>0</v>
      </c>
      <c r="O77" s="401"/>
      <c r="P77" s="401"/>
      <c r="Q77" s="403"/>
      <c r="R77" s="403"/>
      <c r="S77" s="401"/>
      <c r="T77" s="403"/>
      <c r="U77" s="404"/>
      <c r="V77" s="404"/>
      <c r="W77" s="405"/>
      <c r="X77" s="404"/>
      <c r="Y77" s="404"/>
      <c r="Z77" s="409"/>
      <c r="AA77" s="409"/>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1"/>
      <c r="AY77" s="401"/>
      <c r="AZ77" s="401"/>
      <c r="BA77" s="401"/>
      <c r="BB77" s="401"/>
      <c r="BC77" s="401"/>
      <c r="BD77" s="401"/>
    </row>
    <row r="78" spans="1:56" hidden="1" x14ac:dyDescent="0.25">
      <c r="A78" s="401"/>
      <c r="B78" s="401"/>
      <c r="C78" s="401"/>
      <c r="D78" s="401"/>
      <c r="E78" s="401"/>
      <c r="F78" s="401"/>
      <c r="G78" s="401"/>
      <c r="H78" s="401"/>
      <c r="I78" s="470" t="s">
        <v>791</v>
      </c>
      <c r="J78" s="401"/>
      <c r="K78" s="458"/>
      <c r="L78" s="401"/>
      <c r="M78" s="456"/>
      <c r="N78" s="401"/>
      <c r="O78" s="401"/>
      <c r="P78" s="401"/>
      <c r="Q78" s="403"/>
      <c r="R78" s="403"/>
      <c r="S78" s="401"/>
      <c r="T78" s="403"/>
      <c r="U78" s="404"/>
      <c r="V78" s="404"/>
      <c r="W78" s="405"/>
      <c r="X78" s="404"/>
      <c r="Y78" s="404"/>
      <c r="Z78" s="409"/>
      <c r="AA78" s="409"/>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1"/>
      <c r="AY78" s="401"/>
      <c r="AZ78" s="401"/>
      <c r="BA78" s="401"/>
      <c r="BB78" s="401"/>
      <c r="BC78" s="401"/>
      <c r="BD78" s="401"/>
    </row>
    <row r="79" spans="1:56" hidden="1" x14ac:dyDescent="0.25">
      <c r="A79" s="401"/>
      <c r="B79" s="401"/>
      <c r="C79" s="401"/>
      <c r="D79" s="401"/>
      <c r="E79" s="401"/>
      <c r="F79" s="401"/>
      <c r="G79" s="401"/>
      <c r="H79" s="401"/>
      <c r="I79" s="470" t="s">
        <v>56</v>
      </c>
      <c r="J79" s="401"/>
      <c r="K79" s="459"/>
      <c r="L79" s="409"/>
      <c r="M79" s="460"/>
      <c r="N79" s="409"/>
      <c r="O79" s="409"/>
      <c r="P79" s="409"/>
      <c r="Q79" s="403"/>
      <c r="R79" s="403"/>
      <c r="S79" s="409"/>
      <c r="T79" s="403"/>
      <c r="U79" s="404"/>
      <c r="V79" s="404"/>
      <c r="W79" s="405"/>
      <c r="X79" s="404"/>
      <c r="Y79" s="404"/>
      <c r="Z79" s="409"/>
      <c r="AA79" s="409"/>
      <c r="AB79" s="401"/>
      <c r="AC79" s="401"/>
      <c r="AD79" s="401"/>
      <c r="AE79" s="401"/>
      <c r="AF79" s="401"/>
      <c r="AG79" s="401"/>
      <c r="AH79" s="401"/>
      <c r="AI79" s="401"/>
      <c r="AJ79" s="401"/>
      <c r="AK79" s="401"/>
      <c r="AL79" s="401"/>
      <c r="AM79" s="401"/>
      <c r="AN79" s="401"/>
      <c r="AO79" s="401"/>
      <c r="AP79" s="401"/>
      <c r="AQ79" s="401"/>
      <c r="AR79" s="401"/>
      <c r="AS79" s="401"/>
      <c r="AT79" s="401"/>
      <c r="AU79" s="401"/>
      <c r="AV79" s="401"/>
      <c r="AW79" s="401"/>
      <c r="AX79" s="401"/>
      <c r="AY79" s="401"/>
      <c r="AZ79" s="401"/>
      <c r="BA79" s="401"/>
      <c r="BB79" s="401"/>
      <c r="BC79" s="401"/>
      <c r="BD79" s="401"/>
    </row>
    <row r="80" spans="1:56" hidden="1" x14ac:dyDescent="0.25">
      <c r="A80" s="401"/>
      <c r="B80" s="401"/>
      <c r="C80" s="401"/>
      <c r="D80" s="401"/>
      <c r="E80" s="401"/>
      <c r="F80" s="401"/>
      <c r="G80" s="401"/>
      <c r="H80" s="401"/>
      <c r="I80" s="401"/>
      <c r="J80" s="401"/>
      <c r="K80" s="409"/>
      <c r="L80" s="461"/>
      <c r="M80" s="462"/>
      <c r="N80" s="462"/>
      <c r="O80" s="462"/>
      <c r="P80" s="462"/>
      <c r="Q80" s="403"/>
      <c r="R80" s="403"/>
      <c r="S80" s="409"/>
      <c r="T80" s="403"/>
      <c r="U80" s="404"/>
      <c r="V80" s="404"/>
      <c r="W80" s="405"/>
      <c r="X80" s="404"/>
      <c r="Y80" s="404"/>
      <c r="Z80" s="409"/>
      <c r="AA80" s="409"/>
      <c r="AB80" s="401"/>
      <c r="AC80" s="401"/>
      <c r="AD80" s="401"/>
      <c r="AE80" s="401"/>
      <c r="AF80" s="401"/>
      <c r="AG80" s="401"/>
      <c r="AH80" s="401"/>
      <c r="AI80" s="401"/>
      <c r="AJ80" s="401"/>
      <c r="AK80" s="401"/>
      <c r="AL80" s="401"/>
      <c r="AM80" s="401"/>
      <c r="AN80" s="401"/>
      <c r="AO80" s="401"/>
      <c r="AP80" s="401"/>
      <c r="AQ80" s="401"/>
      <c r="AR80" s="401"/>
      <c r="AS80" s="401"/>
      <c r="AT80" s="401"/>
      <c r="AU80" s="401"/>
      <c r="AV80" s="401"/>
      <c r="AW80" s="401"/>
      <c r="AX80" s="401"/>
      <c r="AY80" s="401"/>
      <c r="AZ80" s="401"/>
      <c r="BA80" s="401"/>
      <c r="BB80" s="401"/>
      <c r="BC80" s="401"/>
      <c r="BD80" s="401"/>
    </row>
    <row r="81" spans="1:56" hidden="1" x14ac:dyDescent="0.25">
      <c r="A81" s="401"/>
      <c r="B81" s="401"/>
      <c r="C81" s="401"/>
      <c r="D81" s="401"/>
      <c r="E81" s="401"/>
      <c r="F81" s="401"/>
      <c r="G81" s="401"/>
      <c r="H81" s="401"/>
      <c r="I81" s="470" t="s">
        <v>807</v>
      </c>
      <c r="J81" s="401"/>
      <c r="K81" s="409"/>
      <c r="L81" s="461"/>
      <c r="M81" s="462"/>
      <c r="N81" s="462"/>
      <c r="O81" s="462"/>
      <c r="P81" s="462"/>
      <c r="Q81" s="403"/>
      <c r="R81" s="403"/>
      <c r="S81" s="409"/>
      <c r="T81" s="403"/>
      <c r="U81" s="404"/>
      <c r="V81" s="404"/>
      <c r="W81" s="405"/>
      <c r="X81" s="404"/>
      <c r="Y81" s="404"/>
      <c r="Z81" s="409"/>
      <c r="AA81" s="409"/>
      <c r="AB81" s="401"/>
      <c r="AC81" s="401"/>
      <c r="AD81" s="401"/>
      <c r="AE81" s="401"/>
      <c r="AF81" s="401"/>
      <c r="AG81" s="401"/>
      <c r="AH81" s="401"/>
      <c r="AI81" s="401"/>
      <c r="AJ81" s="401"/>
      <c r="AK81" s="401"/>
      <c r="AL81" s="401"/>
      <c r="AM81" s="401"/>
      <c r="AN81" s="401"/>
      <c r="AO81" s="401"/>
      <c r="AP81" s="401"/>
      <c r="AQ81" s="401"/>
      <c r="AR81" s="401"/>
      <c r="AS81" s="401"/>
      <c r="AT81" s="401"/>
      <c r="AU81" s="401"/>
      <c r="AV81" s="401"/>
      <c r="AW81" s="401"/>
      <c r="AX81" s="401"/>
      <c r="AY81" s="401"/>
      <c r="AZ81" s="401"/>
      <c r="BA81" s="401"/>
      <c r="BB81" s="401"/>
      <c r="BC81" s="401"/>
      <c r="BD81" s="401"/>
    </row>
    <row r="82" spans="1:56" hidden="1" x14ac:dyDescent="0.25">
      <c r="A82" s="401"/>
      <c r="B82" s="401"/>
      <c r="C82" s="401"/>
      <c r="D82" s="401"/>
      <c r="E82" s="401"/>
      <c r="F82" s="401"/>
      <c r="G82" s="401"/>
      <c r="H82" s="401"/>
      <c r="I82" s="470" t="s">
        <v>792</v>
      </c>
      <c r="J82" s="401"/>
      <c r="K82" s="463"/>
      <c r="L82" s="461"/>
      <c r="M82" s="462"/>
      <c r="N82" s="462"/>
      <c r="O82" s="462"/>
      <c r="P82" s="462"/>
      <c r="Q82" s="403"/>
      <c r="R82" s="403"/>
      <c r="S82" s="409"/>
      <c r="T82" s="403"/>
      <c r="U82" s="404"/>
      <c r="V82" s="404"/>
      <c r="W82" s="405"/>
      <c r="X82" s="404"/>
      <c r="Y82" s="404"/>
      <c r="Z82" s="409"/>
      <c r="AA82" s="409"/>
      <c r="AB82" s="401"/>
      <c r="AC82" s="401"/>
      <c r="AD82" s="401"/>
      <c r="AE82" s="401"/>
      <c r="AF82" s="401"/>
      <c r="AG82" s="401"/>
      <c r="AH82" s="401"/>
      <c r="AI82" s="401"/>
      <c r="AJ82" s="401"/>
      <c r="AK82" s="401"/>
      <c r="AL82" s="401"/>
      <c r="AM82" s="401"/>
      <c r="AN82" s="401"/>
      <c r="AO82" s="401"/>
      <c r="AP82" s="401"/>
      <c r="AQ82" s="401"/>
      <c r="AR82" s="401"/>
      <c r="AS82" s="401"/>
      <c r="AT82" s="401"/>
      <c r="AU82" s="401"/>
      <c r="AV82" s="401"/>
      <c r="AW82" s="401"/>
      <c r="AX82" s="401"/>
      <c r="AY82" s="401"/>
      <c r="AZ82" s="401"/>
      <c r="BA82" s="401"/>
      <c r="BB82" s="401"/>
      <c r="BC82" s="401"/>
      <c r="BD82" s="401"/>
    </row>
    <row r="83" spans="1:56" hidden="1" x14ac:dyDescent="0.25">
      <c r="A83" s="401"/>
      <c r="B83" s="401"/>
      <c r="C83" s="401"/>
      <c r="D83" s="401"/>
      <c r="E83" s="401"/>
      <c r="F83" s="401"/>
      <c r="G83" s="401"/>
      <c r="H83" s="401"/>
      <c r="I83" s="470" t="s">
        <v>793</v>
      </c>
      <c r="J83" s="401"/>
      <c r="K83" s="463"/>
      <c r="L83" s="409"/>
      <c r="M83" s="464"/>
      <c r="N83" s="409"/>
      <c r="O83" s="409"/>
      <c r="P83" s="464"/>
      <c r="Q83" s="403"/>
      <c r="R83" s="403"/>
      <c r="S83" s="409"/>
      <c r="T83" s="403"/>
      <c r="U83" s="404"/>
      <c r="V83" s="404"/>
      <c r="W83" s="405"/>
      <c r="X83" s="404"/>
      <c r="Y83" s="404"/>
      <c r="Z83" s="401"/>
      <c r="AA83" s="401"/>
      <c r="AB83" s="401"/>
      <c r="AC83" s="401"/>
      <c r="AD83" s="401"/>
      <c r="AE83" s="401"/>
      <c r="AF83" s="401"/>
      <c r="AG83" s="401"/>
      <c r="AH83" s="401"/>
      <c r="AI83" s="401"/>
      <c r="AJ83" s="401"/>
      <c r="AK83" s="401"/>
      <c r="AL83" s="401"/>
      <c r="AM83" s="401"/>
      <c r="AN83" s="401"/>
      <c r="AO83" s="401"/>
      <c r="AP83" s="401"/>
      <c r="AQ83" s="401"/>
      <c r="AR83" s="401"/>
      <c r="AS83" s="401"/>
      <c r="AT83" s="401"/>
      <c r="AU83" s="401"/>
      <c r="AV83" s="401"/>
      <c r="AW83" s="401"/>
      <c r="AX83" s="401"/>
      <c r="AY83" s="401"/>
      <c r="AZ83" s="401"/>
      <c r="BA83" s="401"/>
      <c r="BB83" s="401"/>
      <c r="BC83" s="401"/>
      <c r="BD83" s="401"/>
    </row>
    <row r="84" spans="1:56" hidden="1" x14ac:dyDescent="0.25">
      <c r="A84" s="401"/>
      <c r="B84" s="401"/>
      <c r="C84" s="401"/>
      <c r="D84" s="401"/>
      <c r="E84" s="401"/>
      <c r="F84" s="401"/>
      <c r="G84" s="401"/>
      <c r="H84" s="401"/>
      <c r="I84" s="470" t="s">
        <v>56</v>
      </c>
      <c r="J84" s="401"/>
      <c r="K84" s="459"/>
      <c r="L84" s="409"/>
      <c r="M84" s="460"/>
      <c r="N84" s="409"/>
      <c r="O84" s="409"/>
      <c r="P84" s="409"/>
      <c r="Q84" s="403"/>
      <c r="R84" s="403"/>
      <c r="S84" s="409"/>
      <c r="T84" s="403"/>
      <c r="U84" s="404"/>
      <c r="V84" s="404"/>
      <c r="W84" s="405"/>
      <c r="X84" s="404"/>
      <c r="Y84" s="404"/>
      <c r="Z84" s="401"/>
      <c r="AA84" s="401"/>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1"/>
      <c r="AY84" s="401"/>
      <c r="AZ84" s="401"/>
      <c r="BA84" s="401"/>
      <c r="BB84" s="401"/>
      <c r="BC84" s="401"/>
      <c r="BD84" s="401"/>
    </row>
    <row r="85" spans="1:56" hidden="1" x14ac:dyDescent="0.25">
      <c r="A85" s="401"/>
      <c r="B85" s="401"/>
      <c r="C85" s="401"/>
      <c r="D85" s="401"/>
      <c r="E85" s="401"/>
      <c r="F85" s="401"/>
      <c r="G85" s="401"/>
      <c r="H85" s="401"/>
      <c r="I85" s="470" t="s">
        <v>56</v>
      </c>
      <c r="J85" s="401"/>
      <c r="K85" s="459"/>
      <c r="L85" s="409"/>
      <c r="M85" s="460"/>
      <c r="N85" s="409"/>
      <c r="O85" s="409"/>
      <c r="P85" s="409"/>
      <c r="Q85" s="403"/>
      <c r="R85" s="403"/>
      <c r="S85" s="409"/>
      <c r="T85" s="403"/>
      <c r="U85" s="404"/>
      <c r="V85" s="404"/>
      <c r="W85" s="405"/>
      <c r="X85" s="404"/>
      <c r="Y85" s="404"/>
      <c r="Z85" s="401"/>
      <c r="AA85" s="401"/>
      <c r="AB85" s="401"/>
      <c r="AC85" s="401"/>
      <c r="AD85" s="401"/>
      <c r="AE85" s="401"/>
      <c r="AF85" s="401"/>
      <c r="AG85" s="401"/>
      <c r="AH85" s="401"/>
      <c r="AI85" s="401"/>
      <c r="AJ85" s="401"/>
      <c r="AK85" s="401"/>
      <c r="AL85" s="401"/>
      <c r="AM85" s="401"/>
      <c r="AN85" s="401"/>
      <c r="AO85" s="401"/>
      <c r="AP85" s="401"/>
      <c r="AQ85" s="401"/>
      <c r="AR85" s="401"/>
      <c r="AS85" s="401"/>
      <c r="AT85" s="401"/>
      <c r="AU85" s="401"/>
      <c r="AV85" s="401"/>
      <c r="AW85" s="401"/>
      <c r="AX85" s="401"/>
      <c r="AY85" s="401"/>
      <c r="AZ85" s="401"/>
      <c r="BA85" s="401"/>
      <c r="BB85" s="401"/>
      <c r="BC85" s="401"/>
      <c r="BD85" s="401"/>
    </row>
    <row r="86" spans="1:56" hidden="1" x14ac:dyDescent="0.25">
      <c r="A86" s="401"/>
      <c r="B86" s="401"/>
      <c r="C86" s="401"/>
      <c r="D86" s="401"/>
      <c r="E86" s="401"/>
      <c r="F86" s="401"/>
      <c r="G86" s="401"/>
      <c r="H86" s="401"/>
      <c r="I86" s="401"/>
      <c r="J86" s="401"/>
      <c r="K86" s="401"/>
      <c r="L86" s="401"/>
      <c r="M86" s="402"/>
      <c r="N86" s="401"/>
      <c r="O86" s="401"/>
      <c r="P86" s="401"/>
      <c r="Q86" s="403"/>
      <c r="R86" s="403"/>
      <c r="S86" s="401"/>
      <c r="T86" s="403"/>
      <c r="U86" s="404"/>
      <c r="V86" s="404"/>
      <c r="W86" s="405"/>
      <c r="X86" s="404"/>
      <c r="Y86" s="404"/>
      <c r="Z86" s="401"/>
      <c r="AA86" s="401"/>
      <c r="AB86" s="401"/>
      <c r="AC86" s="401"/>
      <c r="AD86" s="401"/>
      <c r="AE86" s="401"/>
      <c r="AF86" s="401"/>
      <c r="AG86" s="401"/>
      <c r="AH86" s="401"/>
      <c r="AI86" s="401"/>
      <c r="AJ86" s="401"/>
      <c r="AK86" s="401"/>
      <c r="AL86" s="401"/>
      <c r="AM86" s="401"/>
      <c r="AN86" s="401"/>
      <c r="AO86" s="401"/>
      <c r="AP86" s="401"/>
      <c r="AQ86" s="401"/>
      <c r="AR86" s="401"/>
      <c r="AS86" s="401"/>
      <c r="AT86" s="401"/>
      <c r="AU86" s="401"/>
      <c r="AV86" s="401"/>
      <c r="AW86" s="401"/>
      <c r="AX86" s="401"/>
      <c r="AY86" s="401"/>
      <c r="AZ86" s="401"/>
      <c r="BA86" s="401"/>
      <c r="BB86" s="401"/>
      <c r="BC86" s="401"/>
      <c r="BD86" s="401"/>
    </row>
    <row r="87" spans="1:56" hidden="1" x14ac:dyDescent="0.25">
      <c r="A87" s="401"/>
      <c r="B87" s="401"/>
      <c r="C87" s="401"/>
      <c r="D87" s="401"/>
      <c r="E87" s="401"/>
      <c r="F87" s="401"/>
      <c r="G87" s="401"/>
      <c r="H87" s="401"/>
      <c r="I87" s="401"/>
      <c r="J87" s="401"/>
      <c r="K87" s="401"/>
      <c r="L87" s="401"/>
      <c r="M87" s="402"/>
      <c r="N87" s="401"/>
      <c r="O87" s="401"/>
      <c r="P87" s="401"/>
      <c r="Q87" s="403"/>
      <c r="R87" s="403"/>
      <c r="S87" s="401"/>
      <c r="T87" s="403"/>
      <c r="U87" s="404"/>
      <c r="V87" s="404"/>
      <c r="W87" s="405"/>
      <c r="X87" s="404"/>
      <c r="Y87" s="404"/>
      <c r="Z87" s="401"/>
      <c r="AA87" s="401"/>
      <c r="AB87" s="401"/>
      <c r="AC87" s="401"/>
      <c r="AD87" s="401"/>
      <c r="AE87" s="401"/>
      <c r="AF87" s="401"/>
      <c r="AG87" s="401"/>
      <c r="AH87" s="401"/>
      <c r="AI87" s="401"/>
      <c r="AJ87" s="401"/>
      <c r="AK87" s="401"/>
      <c r="AL87" s="401"/>
      <c r="AM87" s="401"/>
      <c r="AN87" s="401"/>
      <c r="AO87" s="401"/>
      <c r="AP87" s="401"/>
      <c r="AQ87" s="401"/>
      <c r="AR87" s="401"/>
      <c r="AS87" s="401"/>
      <c r="AT87" s="401"/>
      <c r="AU87" s="401"/>
      <c r="AV87" s="401"/>
      <c r="AW87" s="401"/>
      <c r="AX87" s="401"/>
      <c r="AY87" s="401"/>
      <c r="AZ87" s="401"/>
      <c r="BA87" s="401"/>
      <c r="BB87" s="401"/>
      <c r="BC87" s="401"/>
      <c r="BD87" s="401"/>
    </row>
    <row r="88" spans="1:56" hidden="1" x14ac:dyDescent="0.25">
      <c r="A88" s="401"/>
      <c r="B88" s="401"/>
      <c r="C88" s="401"/>
      <c r="D88" s="401"/>
      <c r="E88" s="401"/>
      <c r="F88" s="401"/>
      <c r="G88" s="401"/>
      <c r="H88" s="401"/>
      <c r="I88" s="401"/>
      <c r="J88" s="401"/>
      <c r="K88" s="401"/>
      <c r="L88" s="401"/>
      <c r="M88" s="402"/>
      <c r="N88" s="401"/>
      <c r="O88" s="401"/>
      <c r="P88" s="401"/>
      <c r="Q88" s="403"/>
      <c r="R88" s="403"/>
      <c r="S88" s="401"/>
      <c r="T88" s="403"/>
      <c r="U88" s="404"/>
      <c r="V88" s="404"/>
      <c r="W88" s="405"/>
      <c r="X88" s="404"/>
      <c r="Y88" s="404"/>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401"/>
      <c r="AW88" s="401"/>
      <c r="AX88" s="401"/>
      <c r="AY88" s="401"/>
      <c r="AZ88" s="401"/>
      <c r="BA88" s="401"/>
      <c r="BB88" s="401"/>
      <c r="BC88" s="401"/>
      <c r="BD88" s="401"/>
    </row>
    <row r="89" spans="1:56" hidden="1" x14ac:dyDescent="0.25">
      <c r="A89" s="401"/>
      <c r="B89" s="401"/>
      <c r="C89" s="401"/>
      <c r="D89" s="401"/>
      <c r="E89" s="401"/>
      <c r="F89" s="401"/>
      <c r="G89" s="401"/>
      <c r="H89" s="401"/>
      <c r="I89" s="401"/>
      <c r="J89" s="401"/>
      <c r="K89" s="401"/>
      <c r="L89" s="401"/>
      <c r="M89" s="402"/>
      <c r="N89" s="401"/>
      <c r="O89" s="401"/>
      <c r="P89" s="401"/>
      <c r="Q89" s="453"/>
      <c r="R89" s="453"/>
      <c r="S89" s="401"/>
      <c r="T89" s="453"/>
      <c r="U89" s="465"/>
      <c r="V89" s="465"/>
      <c r="W89" s="405"/>
      <c r="X89" s="404"/>
      <c r="Y89" s="404"/>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c r="AZ89" s="401"/>
      <c r="BA89" s="401"/>
      <c r="BB89" s="401"/>
      <c r="BC89" s="401"/>
      <c r="BD89" s="401"/>
    </row>
    <row r="90" spans="1:56" hidden="1" x14ac:dyDescent="0.25">
      <c r="A90" s="401"/>
      <c r="B90" s="401"/>
      <c r="C90" s="401"/>
      <c r="D90" s="401"/>
      <c r="E90" s="401"/>
      <c r="F90" s="401"/>
      <c r="G90" s="401"/>
      <c r="H90" s="401"/>
      <c r="I90" s="401"/>
      <c r="J90" s="401"/>
      <c r="K90" s="401"/>
      <c r="L90" s="401"/>
      <c r="M90" s="402"/>
      <c r="N90" s="401"/>
      <c r="O90" s="401"/>
      <c r="P90" s="401"/>
      <c r="Q90" s="453"/>
      <c r="R90" s="453"/>
      <c r="S90" s="401"/>
      <c r="T90" s="453"/>
      <c r="U90" s="465"/>
      <c r="V90" s="465"/>
      <c r="W90" s="405"/>
      <c r="X90" s="404"/>
      <c r="Y90" s="404"/>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1"/>
      <c r="AY90" s="401"/>
      <c r="AZ90" s="401"/>
      <c r="BA90" s="401"/>
      <c r="BB90" s="401"/>
      <c r="BC90" s="401"/>
      <c r="BD90" s="401"/>
    </row>
    <row r="91" spans="1:56" hidden="1" x14ac:dyDescent="0.25">
      <c r="A91" s="401"/>
      <c r="B91" s="401"/>
      <c r="C91" s="401"/>
      <c r="D91" s="401"/>
      <c r="E91" s="401"/>
      <c r="F91" s="401"/>
      <c r="G91" s="401"/>
      <c r="H91" s="401"/>
      <c r="I91" s="401"/>
      <c r="J91" s="401"/>
      <c r="K91" s="401"/>
      <c r="L91" s="401"/>
      <c r="M91" s="402"/>
      <c r="N91" s="401"/>
      <c r="O91" s="401"/>
      <c r="P91" s="401"/>
      <c r="Q91" s="453"/>
      <c r="R91" s="453"/>
      <c r="S91" s="401"/>
      <c r="T91" s="453"/>
      <c r="U91" s="465"/>
      <c r="V91" s="465"/>
      <c r="W91" s="405"/>
      <c r="X91" s="404"/>
      <c r="Y91" s="404"/>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1"/>
      <c r="AY91" s="401"/>
      <c r="AZ91" s="401"/>
      <c r="BA91" s="401"/>
      <c r="BB91" s="401"/>
      <c r="BC91" s="401"/>
      <c r="BD91" s="401"/>
    </row>
    <row r="92" spans="1:56" hidden="1" x14ac:dyDescent="0.25">
      <c r="A92" s="401"/>
      <c r="B92" s="401"/>
      <c r="C92" s="401"/>
      <c r="D92" s="401"/>
      <c r="E92" s="401"/>
      <c r="F92" s="401"/>
      <c r="G92" s="401"/>
      <c r="H92" s="401"/>
      <c r="I92" s="401"/>
      <c r="J92" s="401"/>
      <c r="K92" s="401"/>
      <c r="L92" s="401"/>
      <c r="M92" s="402"/>
      <c r="N92" s="401"/>
      <c r="O92" s="401"/>
      <c r="P92" s="401"/>
      <c r="Q92" s="453"/>
      <c r="R92" s="453"/>
      <c r="S92" s="401"/>
      <c r="T92" s="453"/>
      <c r="U92" s="465"/>
      <c r="V92" s="465"/>
      <c r="W92" s="405"/>
      <c r="X92" s="404"/>
      <c r="Y92" s="404"/>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1"/>
      <c r="AY92" s="401"/>
      <c r="AZ92" s="401"/>
      <c r="BA92" s="401"/>
      <c r="BB92" s="401"/>
      <c r="BC92" s="401"/>
      <c r="BD92" s="401"/>
    </row>
    <row r="93" spans="1:56" hidden="1" x14ac:dyDescent="0.25">
      <c r="A93" s="401"/>
      <c r="B93" s="401"/>
      <c r="C93" s="401"/>
      <c r="D93" s="401"/>
      <c r="E93" s="401"/>
      <c r="F93" s="401"/>
      <c r="G93" s="401"/>
      <c r="H93" s="401"/>
      <c r="I93" s="401"/>
      <c r="J93" s="401"/>
      <c r="K93" s="401"/>
      <c r="L93" s="401"/>
      <c r="M93" s="402"/>
      <c r="N93" s="401"/>
      <c r="O93" s="401"/>
      <c r="P93" s="401"/>
      <c r="Q93" s="453"/>
      <c r="R93" s="453"/>
      <c r="S93" s="401"/>
      <c r="T93" s="453"/>
      <c r="U93" s="465"/>
      <c r="V93" s="465"/>
      <c r="W93" s="405"/>
      <c r="X93" s="404"/>
      <c r="Y93" s="404"/>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1"/>
      <c r="AY93" s="401"/>
      <c r="AZ93" s="401"/>
      <c r="BA93" s="401"/>
      <c r="BB93" s="401"/>
      <c r="BC93" s="401"/>
      <c r="BD93" s="401"/>
    </row>
    <row r="94" spans="1:56" hidden="1" x14ac:dyDescent="0.25">
      <c r="A94" s="401"/>
      <c r="B94" s="401"/>
      <c r="C94" s="401"/>
      <c r="D94" s="401"/>
      <c r="E94" s="401"/>
      <c r="F94" s="401"/>
      <c r="G94" s="401"/>
      <c r="H94" s="401"/>
      <c r="I94" s="401"/>
      <c r="J94" s="401"/>
      <c r="K94" s="401"/>
      <c r="L94" s="401"/>
      <c r="M94" s="402"/>
      <c r="N94" s="401"/>
      <c r="O94" s="401"/>
      <c r="P94" s="401"/>
      <c r="Q94" s="453"/>
      <c r="R94" s="453"/>
      <c r="S94" s="401"/>
      <c r="T94" s="453"/>
      <c r="U94" s="465"/>
      <c r="V94" s="465"/>
      <c r="W94" s="405"/>
      <c r="X94" s="404"/>
      <c r="Y94" s="404"/>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1"/>
      <c r="AY94" s="401"/>
      <c r="AZ94" s="401"/>
      <c r="BA94" s="401"/>
      <c r="BB94" s="401"/>
      <c r="BC94" s="401"/>
      <c r="BD94" s="401"/>
    </row>
  </sheetData>
  <sheetProtection sheet="1" objects="1" scenarios="1" selectLockedCells="1" sort="0" autoFilter="0"/>
  <sortState xmlns:xlrd2="http://schemas.microsoft.com/office/spreadsheetml/2017/richdata2" ref="A10:BD68">
    <sortCondition ref="A10:A68"/>
  </sortState>
  <mergeCells count="1">
    <mergeCell ref="K2:S2"/>
  </mergeCells>
  <printOptions horizontalCentered="1"/>
  <pageMargins left="0.25" right="0.25" top="0.75" bottom="0.75" header="0.3" footer="0.3"/>
  <pageSetup fitToWidth="0" orientation="landscape" r:id="rId1"/>
  <headerFooter alignWithMargins="0">
    <oddHeader>&amp;L&amp;10Enclosure 11</oddHeader>
    <oddFooter>&amp;C&amp;P</oddFooter>
  </headerFooter>
  <rowBreaks count="2" manualBreakCount="2">
    <brk id="31" max="18" man="1"/>
    <brk id="5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5"/>
  <sheetViews>
    <sheetView workbookViewId="0">
      <pane ySplit="4" topLeftCell="A5" activePane="bottomLeft" state="frozen"/>
      <selection pane="bottomLeft" activeCell="J39" sqref="J39"/>
    </sheetView>
  </sheetViews>
  <sheetFormatPr defaultColWidth="7.7265625" defaultRowHeight="12.75" customHeight="1" x14ac:dyDescent="0.2"/>
  <cols>
    <col min="1" max="1" width="13.26953125" style="298" customWidth="1"/>
    <col min="2" max="8" width="9.7265625" style="298" customWidth="1"/>
    <col min="9" max="9" width="9.7265625" style="298" bestFit="1" customWidth="1"/>
    <col min="10" max="11" width="7.7265625" style="298"/>
    <col min="12" max="12" width="1.7265625" style="298" customWidth="1"/>
    <col min="13" max="16384" width="7.7265625" style="298"/>
  </cols>
  <sheetData>
    <row r="1" spans="1:13" ht="12.75" customHeight="1" x14ac:dyDescent="0.25">
      <c r="A1" s="538" t="s">
        <v>720</v>
      </c>
      <c r="B1" s="539"/>
      <c r="C1" s="539"/>
      <c r="D1" s="539"/>
      <c r="E1" s="539"/>
      <c r="F1" s="540"/>
      <c r="G1" s="326"/>
      <c r="H1" s="326"/>
      <c r="I1" s="297" t="s">
        <v>78</v>
      </c>
    </row>
    <row r="2" spans="1:13" ht="12.75" customHeight="1" x14ac:dyDescent="0.25">
      <c r="A2" s="541" t="s">
        <v>786</v>
      </c>
      <c r="B2" s="539"/>
      <c r="C2" s="539"/>
      <c r="D2" s="539"/>
      <c r="E2" s="539"/>
      <c r="F2" s="540"/>
      <c r="G2" s="326"/>
      <c r="H2" s="326"/>
    </row>
    <row r="3" spans="1:13" ht="12.75" customHeight="1" x14ac:dyDescent="0.2">
      <c r="A3" s="299"/>
      <c r="C3" s="299"/>
      <c r="D3" s="299"/>
      <c r="E3" s="299"/>
      <c r="F3" s="299"/>
      <c r="G3" s="299"/>
      <c r="H3" s="299"/>
    </row>
    <row r="4" spans="1:13" ht="12.75" customHeight="1" x14ac:dyDescent="0.25">
      <c r="A4" s="300" t="s">
        <v>721</v>
      </c>
      <c r="B4" s="301">
        <v>40269</v>
      </c>
      <c r="C4" s="301">
        <v>40544</v>
      </c>
      <c r="D4" s="301">
        <v>40909</v>
      </c>
      <c r="E4" s="301">
        <v>41275</v>
      </c>
      <c r="F4" s="301">
        <v>41640</v>
      </c>
      <c r="G4" s="330">
        <v>42005</v>
      </c>
      <c r="H4" s="330">
        <v>42370</v>
      </c>
      <c r="I4" s="330">
        <v>42736</v>
      </c>
    </row>
    <row r="5" spans="1:13" ht="12.75" customHeight="1" x14ac:dyDescent="0.2">
      <c r="A5" s="302" t="s">
        <v>722</v>
      </c>
      <c r="B5" s="303">
        <v>1510271</v>
      </c>
      <c r="C5" s="304">
        <v>1517756</v>
      </c>
      <c r="D5" s="305">
        <v>1530206</v>
      </c>
      <c r="E5" s="305">
        <v>1550119</v>
      </c>
      <c r="F5" s="305">
        <v>1573254</v>
      </c>
      <c r="G5" s="331">
        <v>1610765</v>
      </c>
      <c r="H5" s="305">
        <v>1627865</v>
      </c>
      <c r="I5" s="306">
        <v>1645359</v>
      </c>
      <c r="J5" s="311"/>
      <c r="K5" s="306"/>
      <c r="L5" s="306"/>
      <c r="M5" s="306"/>
    </row>
    <row r="6" spans="1:13" ht="12.75" customHeight="1" x14ac:dyDescent="0.2">
      <c r="A6" s="302" t="s">
        <v>723</v>
      </c>
      <c r="B6" s="303">
        <v>1175</v>
      </c>
      <c r="C6" s="304">
        <v>1128</v>
      </c>
      <c r="D6" s="305">
        <v>1088</v>
      </c>
      <c r="E6" s="305">
        <v>1078</v>
      </c>
      <c r="F6" s="305">
        <v>1079</v>
      </c>
      <c r="G6" s="331">
        <v>1164</v>
      </c>
      <c r="H6" s="305">
        <v>1166</v>
      </c>
      <c r="I6" s="306">
        <v>1151</v>
      </c>
      <c r="J6" s="311"/>
      <c r="K6" s="306"/>
      <c r="L6" s="306"/>
      <c r="M6" s="306"/>
    </row>
    <row r="7" spans="1:13" ht="12.75" customHeight="1" x14ac:dyDescent="0.2">
      <c r="A7" s="302" t="s">
        <v>724</v>
      </c>
      <c r="B7" s="303">
        <v>38091</v>
      </c>
      <c r="C7" s="304">
        <v>37571</v>
      </c>
      <c r="D7" s="305">
        <v>37122</v>
      </c>
      <c r="E7" s="305">
        <v>36581</v>
      </c>
      <c r="F7" s="305">
        <v>36151</v>
      </c>
      <c r="G7" s="331">
        <v>37765</v>
      </c>
      <c r="H7" s="305">
        <v>37707</v>
      </c>
      <c r="I7" s="306">
        <v>38382</v>
      </c>
      <c r="J7" s="311"/>
      <c r="K7" s="306"/>
      <c r="L7" s="306"/>
      <c r="M7" s="306"/>
    </row>
    <row r="8" spans="1:13" ht="12.75" customHeight="1" x14ac:dyDescent="0.2">
      <c r="A8" s="302" t="s">
        <v>725</v>
      </c>
      <c r="B8" s="303">
        <v>220000</v>
      </c>
      <c r="C8" s="304">
        <v>220465</v>
      </c>
      <c r="D8" s="305">
        <v>220252</v>
      </c>
      <c r="E8" s="305">
        <v>221127</v>
      </c>
      <c r="F8" s="305">
        <v>222316</v>
      </c>
      <c r="G8" s="331">
        <v>224121</v>
      </c>
      <c r="H8" s="305">
        <v>224601</v>
      </c>
      <c r="I8" s="306">
        <v>226404</v>
      </c>
      <c r="J8" s="311"/>
      <c r="K8" s="306"/>
      <c r="L8" s="306"/>
      <c r="M8" s="306"/>
    </row>
    <row r="9" spans="1:13" ht="12.75" customHeight="1" x14ac:dyDescent="0.2">
      <c r="A9" s="302" t="s">
        <v>726</v>
      </c>
      <c r="B9" s="303">
        <v>45578</v>
      </c>
      <c r="C9" s="307">
        <v>45092</v>
      </c>
      <c r="D9" s="305">
        <v>45222</v>
      </c>
      <c r="E9" s="305">
        <v>44968</v>
      </c>
      <c r="F9" s="305">
        <v>44650</v>
      </c>
      <c r="G9" s="331">
        <v>45282</v>
      </c>
      <c r="H9" s="305">
        <v>45207</v>
      </c>
      <c r="I9" s="306">
        <v>45168</v>
      </c>
      <c r="J9" s="311"/>
      <c r="K9" s="306"/>
      <c r="L9" s="306"/>
      <c r="M9" s="306"/>
    </row>
    <row r="10" spans="1:13" ht="12.75" customHeight="1" x14ac:dyDescent="0.2">
      <c r="A10" s="302" t="s">
        <v>727</v>
      </c>
      <c r="B10" s="303">
        <v>21419</v>
      </c>
      <c r="C10" s="304">
        <v>21552</v>
      </c>
      <c r="D10" s="305">
        <v>21597</v>
      </c>
      <c r="E10" s="305">
        <v>21636</v>
      </c>
      <c r="F10" s="305">
        <v>21660</v>
      </c>
      <c r="G10" s="331">
        <v>21873</v>
      </c>
      <c r="H10" s="305">
        <v>21948</v>
      </c>
      <c r="I10" s="306">
        <v>22043</v>
      </c>
      <c r="J10" s="311"/>
      <c r="K10" s="306"/>
      <c r="L10" s="306"/>
      <c r="M10" s="306"/>
    </row>
    <row r="11" spans="1:13" ht="12.75" customHeight="1" x14ac:dyDescent="0.2">
      <c r="A11" s="302" t="s">
        <v>728</v>
      </c>
      <c r="B11" s="303">
        <v>1049025</v>
      </c>
      <c r="C11" s="304">
        <v>1056306</v>
      </c>
      <c r="D11" s="305">
        <v>1066597</v>
      </c>
      <c r="E11" s="305">
        <v>1076429</v>
      </c>
      <c r="F11" s="305">
        <v>1087008</v>
      </c>
      <c r="G11" s="331">
        <v>1111143</v>
      </c>
      <c r="H11" s="305">
        <v>1123429</v>
      </c>
      <c r="I11" s="306">
        <v>1139513</v>
      </c>
      <c r="J11" s="306"/>
      <c r="K11" s="306"/>
      <c r="L11" s="306"/>
      <c r="M11" s="306"/>
    </row>
    <row r="12" spans="1:13" ht="12.75" customHeight="1" x14ac:dyDescent="0.2">
      <c r="A12" s="302" t="s">
        <v>7</v>
      </c>
      <c r="B12" s="303">
        <v>28610</v>
      </c>
      <c r="C12" s="304">
        <v>28547</v>
      </c>
      <c r="D12" s="305">
        <v>28528</v>
      </c>
      <c r="E12" s="305">
        <v>28323</v>
      </c>
      <c r="F12" s="305">
        <v>28131</v>
      </c>
      <c r="G12" s="331">
        <v>26762</v>
      </c>
      <c r="H12" s="305">
        <v>26811</v>
      </c>
      <c r="I12" s="306">
        <v>27124</v>
      </c>
      <c r="J12" s="306"/>
      <c r="K12" s="306"/>
      <c r="L12" s="306"/>
      <c r="M12" s="306"/>
    </row>
    <row r="13" spans="1:13" ht="12.75" customHeight="1" x14ac:dyDescent="0.2">
      <c r="A13" s="302" t="s">
        <v>729</v>
      </c>
      <c r="B13" s="303">
        <v>181058</v>
      </c>
      <c r="C13" s="304">
        <v>180483</v>
      </c>
      <c r="D13" s="305">
        <v>181711</v>
      </c>
      <c r="E13" s="305">
        <v>181997</v>
      </c>
      <c r="F13" s="305">
        <v>182404</v>
      </c>
      <c r="G13" s="331">
        <v>182743</v>
      </c>
      <c r="H13" s="305">
        <v>183750</v>
      </c>
      <c r="I13" s="306">
        <v>185062</v>
      </c>
      <c r="J13" s="306"/>
      <c r="K13" s="306"/>
      <c r="L13" s="306"/>
      <c r="M13" s="306"/>
    </row>
    <row r="14" spans="1:13" ht="12.75" customHeight="1" x14ac:dyDescent="0.2">
      <c r="A14" s="302" t="s">
        <v>730</v>
      </c>
      <c r="B14" s="303">
        <v>930450</v>
      </c>
      <c r="C14" s="304">
        <v>936089</v>
      </c>
      <c r="D14" s="305">
        <v>943509</v>
      </c>
      <c r="E14" s="305">
        <v>953179</v>
      </c>
      <c r="F14" s="305">
        <v>964040</v>
      </c>
      <c r="G14" s="331">
        <v>974871</v>
      </c>
      <c r="H14" s="305">
        <v>984541</v>
      </c>
      <c r="I14" s="306">
        <v>995975</v>
      </c>
      <c r="J14" s="306"/>
      <c r="K14" s="306"/>
      <c r="L14" s="306"/>
      <c r="M14" s="306"/>
    </row>
    <row r="15" spans="1:13" ht="12.75" customHeight="1" x14ac:dyDescent="0.2">
      <c r="A15" s="302" t="s">
        <v>731</v>
      </c>
      <c r="B15" s="303">
        <v>28122</v>
      </c>
      <c r="C15" s="304">
        <v>28105</v>
      </c>
      <c r="D15" s="305">
        <v>28226</v>
      </c>
      <c r="E15" s="305">
        <v>28238</v>
      </c>
      <c r="F15" s="305">
        <v>28353</v>
      </c>
      <c r="G15" s="331">
        <v>28579</v>
      </c>
      <c r="H15" s="305">
        <v>28668</v>
      </c>
      <c r="I15" s="306">
        <v>28731</v>
      </c>
      <c r="J15" s="306"/>
      <c r="K15" s="306"/>
      <c r="L15" s="306"/>
      <c r="M15" s="306"/>
    </row>
    <row r="16" spans="1:13" ht="12.75" customHeight="1" x14ac:dyDescent="0.2">
      <c r="A16" s="302" t="s">
        <v>732</v>
      </c>
      <c r="B16" s="303">
        <v>134623</v>
      </c>
      <c r="C16" s="304">
        <v>134585</v>
      </c>
      <c r="D16" s="305">
        <v>134729</v>
      </c>
      <c r="E16" s="305">
        <v>134687</v>
      </c>
      <c r="F16" s="305">
        <v>134648</v>
      </c>
      <c r="G16" s="331">
        <v>135052</v>
      </c>
      <c r="H16" s="305">
        <v>135116</v>
      </c>
      <c r="I16" s="306">
        <v>136953</v>
      </c>
      <c r="J16" s="306"/>
      <c r="K16" s="306"/>
      <c r="L16" s="306"/>
      <c r="M16" s="306"/>
    </row>
    <row r="17" spans="1:13" ht="12.75" customHeight="1" x14ac:dyDescent="0.2">
      <c r="A17" s="302" t="s">
        <v>733</v>
      </c>
      <c r="B17" s="303">
        <v>174528</v>
      </c>
      <c r="C17" s="304">
        <v>175712</v>
      </c>
      <c r="D17" s="305">
        <v>179131</v>
      </c>
      <c r="E17" s="305">
        <v>179527</v>
      </c>
      <c r="F17" s="305">
        <v>180672</v>
      </c>
      <c r="G17" s="331">
        <v>184500</v>
      </c>
      <c r="H17" s="305">
        <v>185831</v>
      </c>
      <c r="I17" s="306">
        <v>188334</v>
      </c>
      <c r="J17" s="306"/>
      <c r="K17" s="306"/>
      <c r="L17" s="306"/>
      <c r="M17" s="306"/>
    </row>
    <row r="18" spans="1:13" ht="12.75" customHeight="1" x14ac:dyDescent="0.2">
      <c r="A18" s="302" t="s">
        <v>734</v>
      </c>
      <c r="B18" s="303">
        <v>18546</v>
      </c>
      <c r="C18" s="304">
        <v>18489</v>
      </c>
      <c r="D18" s="305">
        <v>18547</v>
      </c>
      <c r="E18" s="305">
        <v>18627</v>
      </c>
      <c r="F18" s="305">
        <v>18590</v>
      </c>
      <c r="G18" s="331">
        <v>18619</v>
      </c>
      <c r="H18" s="305">
        <v>18650</v>
      </c>
      <c r="I18" s="306">
        <v>18619</v>
      </c>
      <c r="J18" s="306"/>
      <c r="K18" s="306"/>
      <c r="L18" s="306"/>
      <c r="M18" s="306"/>
    </row>
    <row r="19" spans="1:13" ht="12.75" customHeight="1" x14ac:dyDescent="0.2">
      <c r="A19" s="302" t="s">
        <v>735</v>
      </c>
      <c r="B19" s="303">
        <v>839631</v>
      </c>
      <c r="C19" s="304">
        <v>844480</v>
      </c>
      <c r="D19" s="305">
        <v>849982</v>
      </c>
      <c r="E19" s="305">
        <v>861164</v>
      </c>
      <c r="F19" s="305">
        <v>873092</v>
      </c>
      <c r="G19" s="331">
        <v>880387</v>
      </c>
      <c r="H19" s="305">
        <v>886507</v>
      </c>
      <c r="I19" s="306">
        <v>895112</v>
      </c>
      <c r="J19" s="306"/>
      <c r="K19" s="306"/>
      <c r="L19" s="306"/>
      <c r="M19" s="306"/>
    </row>
    <row r="20" spans="1:13" ht="12.75" customHeight="1" x14ac:dyDescent="0.2">
      <c r="A20" s="302" t="s">
        <v>736</v>
      </c>
      <c r="B20" s="303">
        <v>152982</v>
      </c>
      <c r="C20" s="304">
        <v>152533</v>
      </c>
      <c r="D20" s="305">
        <v>151774</v>
      </c>
      <c r="E20" s="305">
        <v>151127</v>
      </c>
      <c r="F20" s="305">
        <v>150181</v>
      </c>
      <c r="G20" s="331">
        <v>149738</v>
      </c>
      <c r="H20" s="305">
        <v>150373</v>
      </c>
      <c r="I20" s="306">
        <v>149537</v>
      </c>
      <c r="J20" s="306"/>
      <c r="K20" s="306"/>
      <c r="L20" s="306"/>
      <c r="M20" s="306"/>
    </row>
    <row r="21" spans="1:13" ht="12.75" customHeight="1" x14ac:dyDescent="0.2">
      <c r="A21" s="302" t="s">
        <v>737</v>
      </c>
      <c r="B21" s="303">
        <v>64665</v>
      </c>
      <c r="C21" s="304">
        <v>64383</v>
      </c>
      <c r="D21" s="305">
        <v>64415</v>
      </c>
      <c r="E21" s="305">
        <v>64524</v>
      </c>
      <c r="F21" s="305">
        <v>64699</v>
      </c>
      <c r="G21" s="331">
        <v>64669</v>
      </c>
      <c r="H21" s="305">
        <v>64306</v>
      </c>
      <c r="I21" s="306">
        <v>64945</v>
      </c>
      <c r="J21" s="306"/>
      <c r="K21" s="306"/>
      <c r="L21" s="306"/>
      <c r="M21" s="306"/>
    </row>
    <row r="22" spans="1:13" ht="12.75" customHeight="1" x14ac:dyDescent="0.2">
      <c r="A22" s="302" t="s">
        <v>738</v>
      </c>
      <c r="B22" s="303">
        <v>34895</v>
      </c>
      <c r="C22" s="304">
        <v>34895</v>
      </c>
      <c r="D22" s="305">
        <v>34040</v>
      </c>
      <c r="E22" s="305">
        <v>33177</v>
      </c>
      <c r="F22" s="305">
        <v>32581</v>
      </c>
      <c r="G22" s="331">
        <v>31421</v>
      </c>
      <c r="H22" s="305">
        <v>30780</v>
      </c>
      <c r="I22" s="306">
        <v>30918</v>
      </c>
      <c r="J22" s="306"/>
      <c r="K22" s="306"/>
      <c r="L22" s="306"/>
      <c r="M22" s="306"/>
    </row>
    <row r="23" spans="1:13" ht="12.75" customHeight="1" x14ac:dyDescent="0.2">
      <c r="A23" s="302" t="s">
        <v>739</v>
      </c>
      <c r="B23" s="303">
        <v>9818605</v>
      </c>
      <c r="C23" s="304">
        <v>9847712</v>
      </c>
      <c r="D23" s="305">
        <v>9889467</v>
      </c>
      <c r="E23" s="305">
        <v>9963811</v>
      </c>
      <c r="F23" s="305">
        <v>10041797</v>
      </c>
      <c r="G23" s="331">
        <v>10155069</v>
      </c>
      <c r="H23" s="305">
        <v>10241335</v>
      </c>
      <c r="I23" s="306">
        <v>10241278</v>
      </c>
      <c r="J23" s="306"/>
      <c r="K23" s="306"/>
      <c r="L23" s="306"/>
      <c r="M23" s="306"/>
    </row>
    <row r="24" spans="1:13" ht="12.75" customHeight="1" x14ac:dyDescent="0.2">
      <c r="A24" s="302" t="s">
        <v>740</v>
      </c>
      <c r="B24" s="303">
        <v>150865</v>
      </c>
      <c r="C24" s="304">
        <v>151658</v>
      </c>
      <c r="D24" s="305">
        <v>152327</v>
      </c>
      <c r="E24" s="305">
        <v>152525</v>
      </c>
      <c r="F24" s="305">
        <v>153897</v>
      </c>
      <c r="G24" s="331">
        <v>154850</v>
      </c>
      <c r="H24" s="305">
        <v>155349</v>
      </c>
      <c r="I24" s="306">
        <v>156492</v>
      </c>
      <c r="J24" s="306"/>
      <c r="K24" s="306"/>
      <c r="L24" s="306"/>
      <c r="M24" s="306"/>
    </row>
    <row r="25" spans="1:13" ht="12.75" customHeight="1" x14ac:dyDescent="0.2">
      <c r="A25" s="302" t="s">
        <v>741</v>
      </c>
      <c r="B25" s="303">
        <v>252409</v>
      </c>
      <c r="C25" s="304">
        <v>253040</v>
      </c>
      <c r="D25" s="305">
        <v>253373</v>
      </c>
      <c r="E25" s="305">
        <v>254696</v>
      </c>
      <c r="F25" s="305">
        <v>255846</v>
      </c>
      <c r="G25" s="331">
        <v>261798</v>
      </c>
      <c r="H25" s="305">
        <v>262274</v>
      </c>
      <c r="I25" s="306">
        <v>263604</v>
      </c>
      <c r="J25" s="306"/>
      <c r="K25" s="306"/>
      <c r="L25" s="306"/>
      <c r="M25" s="306"/>
    </row>
    <row r="26" spans="1:13" ht="12.75" customHeight="1" x14ac:dyDescent="0.2">
      <c r="A26" s="302" t="s">
        <v>742</v>
      </c>
      <c r="B26" s="303">
        <v>18251</v>
      </c>
      <c r="C26" s="304">
        <v>17942</v>
      </c>
      <c r="D26" s="305">
        <v>17952</v>
      </c>
      <c r="E26" s="305">
        <v>18350</v>
      </c>
      <c r="F26" s="305">
        <v>18467</v>
      </c>
      <c r="G26" s="331">
        <v>18180</v>
      </c>
      <c r="H26" s="305">
        <v>18159</v>
      </c>
      <c r="I26" s="306">
        <v>18148</v>
      </c>
      <c r="J26" s="306"/>
      <c r="K26" s="306"/>
      <c r="L26" s="306"/>
      <c r="M26" s="306"/>
    </row>
    <row r="27" spans="1:13" ht="12.75" customHeight="1" x14ac:dyDescent="0.2">
      <c r="A27" s="302" t="s">
        <v>743</v>
      </c>
      <c r="B27" s="303">
        <v>87841</v>
      </c>
      <c r="C27" s="304">
        <v>87712</v>
      </c>
      <c r="D27" s="305">
        <v>87947</v>
      </c>
      <c r="E27" s="305">
        <v>88493</v>
      </c>
      <c r="F27" s="305">
        <v>89029</v>
      </c>
      <c r="G27" s="331">
        <v>88163</v>
      </c>
      <c r="H27" s="305">
        <v>88378</v>
      </c>
      <c r="I27" s="306">
        <v>89134</v>
      </c>
      <c r="J27" s="306"/>
      <c r="K27" s="306"/>
      <c r="L27" s="306"/>
      <c r="M27" s="306"/>
    </row>
    <row r="28" spans="1:13" ht="12.75" customHeight="1" x14ac:dyDescent="0.2">
      <c r="A28" s="302" t="s">
        <v>744</v>
      </c>
      <c r="B28" s="303">
        <v>255793</v>
      </c>
      <c r="C28" s="304">
        <v>257098</v>
      </c>
      <c r="D28" s="305">
        <v>260039</v>
      </c>
      <c r="E28" s="305">
        <v>262390</v>
      </c>
      <c r="F28" s="305">
        <v>264922</v>
      </c>
      <c r="G28" s="331">
        <v>269280</v>
      </c>
      <c r="H28" s="305">
        <v>271579</v>
      </c>
      <c r="I28" s="306">
        <v>274665</v>
      </c>
      <c r="J28" s="306"/>
      <c r="K28" s="306"/>
      <c r="L28" s="306"/>
      <c r="M28" s="306"/>
    </row>
    <row r="29" spans="1:13" ht="12.75" customHeight="1" x14ac:dyDescent="0.2">
      <c r="A29" s="302" t="s">
        <v>745</v>
      </c>
      <c r="B29" s="303">
        <v>9686</v>
      </c>
      <c r="C29" s="304">
        <v>9599</v>
      </c>
      <c r="D29" s="305">
        <v>9550</v>
      </c>
      <c r="E29" s="305">
        <v>9377</v>
      </c>
      <c r="F29" s="305">
        <v>9197</v>
      </c>
      <c r="G29" s="331">
        <v>9635</v>
      </c>
      <c r="H29" s="305">
        <v>9638</v>
      </c>
      <c r="I29" s="306">
        <v>9580</v>
      </c>
      <c r="J29" s="306"/>
      <c r="K29" s="306"/>
      <c r="L29" s="306"/>
      <c r="M29" s="306"/>
    </row>
    <row r="30" spans="1:13" ht="12.75" customHeight="1" x14ac:dyDescent="0.2">
      <c r="A30" s="302" t="s">
        <v>746</v>
      </c>
      <c r="B30" s="303">
        <v>14202</v>
      </c>
      <c r="C30" s="304">
        <v>14348</v>
      </c>
      <c r="D30" s="305">
        <v>14416</v>
      </c>
      <c r="E30" s="305">
        <v>14301</v>
      </c>
      <c r="F30" s="305">
        <v>14143</v>
      </c>
      <c r="G30" s="331">
        <v>13756</v>
      </c>
      <c r="H30" s="305">
        <v>13721</v>
      </c>
      <c r="I30" s="306">
        <v>13713</v>
      </c>
      <c r="J30" s="306"/>
      <c r="K30" s="306"/>
      <c r="L30" s="306"/>
      <c r="M30" s="306"/>
    </row>
    <row r="31" spans="1:13" ht="12.75" customHeight="1" x14ac:dyDescent="0.2">
      <c r="A31" s="302" t="s">
        <v>747</v>
      </c>
      <c r="B31" s="303">
        <v>415057</v>
      </c>
      <c r="C31" s="304">
        <v>416968</v>
      </c>
      <c r="D31" s="305">
        <v>419586</v>
      </c>
      <c r="E31" s="305">
        <v>422754</v>
      </c>
      <c r="F31" s="305">
        <v>425756</v>
      </c>
      <c r="G31" s="331">
        <v>432637</v>
      </c>
      <c r="H31" s="305">
        <v>437178</v>
      </c>
      <c r="I31" s="306">
        <v>442365</v>
      </c>
      <c r="J31" s="306"/>
      <c r="K31" s="306"/>
      <c r="L31" s="306"/>
      <c r="M31" s="306"/>
    </row>
    <row r="32" spans="1:13" ht="12.75" customHeight="1" x14ac:dyDescent="0.2">
      <c r="A32" s="302" t="s">
        <v>748</v>
      </c>
      <c r="B32" s="303">
        <v>136484</v>
      </c>
      <c r="C32" s="304">
        <v>137232</v>
      </c>
      <c r="D32" s="305">
        <v>137733</v>
      </c>
      <c r="E32" s="305">
        <v>138754</v>
      </c>
      <c r="F32" s="305">
        <v>139255</v>
      </c>
      <c r="G32" s="331">
        <v>140898</v>
      </c>
      <c r="H32" s="305">
        <v>142028</v>
      </c>
      <c r="I32" s="306">
        <v>142408</v>
      </c>
      <c r="J32" s="306"/>
      <c r="K32" s="306"/>
      <c r="L32" s="306"/>
      <c r="M32" s="306"/>
    </row>
    <row r="33" spans="1:13" ht="12.75" customHeight="1" x14ac:dyDescent="0.2">
      <c r="A33" s="302" t="s">
        <v>749</v>
      </c>
      <c r="B33" s="303">
        <v>98764</v>
      </c>
      <c r="C33" s="304">
        <v>97944</v>
      </c>
      <c r="D33" s="305">
        <v>97366</v>
      </c>
      <c r="E33" s="305">
        <v>97165</v>
      </c>
      <c r="F33" s="305">
        <v>97225</v>
      </c>
      <c r="G33" s="305">
        <v>98037</v>
      </c>
      <c r="H33" s="305">
        <v>98095</v>
      </c>
      <c r="I33" s="306">
        <v>98828</v>
      </c>
      <c r="J33" s="306"/>
      <c r="K33" s="306"/>
      <c r="L33" s="306"/>
      <c r="M33" s="306"/>
    </row>
    <row r="34" spans="1:13" ht="12.75" customHeight="1" x14ac:dyDescent="0.2">
      <c r="A34" s="302" t="s">
        <v>750</v>
      </c>
      <c r="B34" s="303">
        <v>3010232</v>
      </c>
      <c r="C34" s="304">
        <v>3028846</v>
      </c>
      <c r="D34" s="305">
        <v>3057875</v>
      </c>
      <c r="E34" s="305">
        <v>3085269</v>
      </c>
      <c r="F34" s="305">
        <v>3113991</v>
      </c>
      <c r="G34" s="305">
        <v>3151910</v>
      </c>
      <c r="H34" s="305">
        <v>3183011</v>
      </c>
      <c r="I34" s="306">
        <v>3194024</v>
      </c>
      <c r="J34" s="306"/>
      <c r="K34" s="306"/>
      <c r="L34" s="306"/>
      <c r="M34" s="306"/>
    </row>
    <row r="35" spans="1:13" ht="12.75" customHeight="1" x14ac:dyDescent="0.2">
      <c r="A35" s="302" t="s">
        <v>751</v>
      </c>
      <c r="B35" s="303">
        <v>348432</v>
      </c>
      <c r="C35" s="304">
        <v>351463</v>
      </c>
      <c r="D35" s="305">
        <v>355449</v>
      </c>
      <c r="E35" s="305">
        <v>360802</v>
      </c>
      <c r="F35" s="305">
        <v>366115</v>
      </c>
      <c r="G35" s="305">
        <v>370238</v>
      </c>
      <c r="H35" s="305">
        <v>373796</v>
      </c>
      <c r="I35" s="306">
        <v>382837</v>
      </c>
      <c r="J35" s="306"/>
      <c r="K35" s="306"/>
      <c r="L35" s="306"/>
      <c r="M35" s="306"/>
    </row>
    <row r="36" spans="1:13" ht="12.75" customHeight="1" x14ac:dyDescent="0.2">
      <c r="A36" s="302" t="s">
        <v>752</v>
      </c>
      <c r="B36" s="303">
        <v>20007</v>
      </c>
      <c r="C36" s="304">
        <v>19901</v>
      </c>
      <c r="D36" s="305">
        <v>19696</v>
      </c>
      <c r="E36" s="305">
        <v>19389</v>
      </c>
      <c r="F36" s="305">
        <v>19140</v>
      </c>
      <c r="G36" s="305">
        <v>19886</v>
      </c>
      <c r="H36" s="305">
        <v>19879</v>
      </c>
      <c r="I36" s="306">
        <v>19819</v>
      </c>
      <c r="J36" s="306"/>
      <c r="K36" s="306"/>
      <c r="L36" s="306"/>
      <c r="M36" s="306"/>
    </row>
    <row r="37" spans="1:13" ht="12.75" customHeight="1" x14ac:dyDescent="0.2">
      <c r="A37" s="302" t="s">
        <v>753</v>
      </c>
      <c r="B37" s="303">
        <v>2189641</v>
      </c>
      <c r="C37" s="304">
        <v>2205731</v>
      </c>
      <c r="D37" s="305">
        <v>2234209</v>
      </c>
      <c r="E37" s="305">
        <v>2255653</v>
      </c>
      <c r="F37" s="305">
        <v>2279967</v>
      </c>
      <c r="G37" s="305">
        <v>2317924</v>
      </c>
      <c r="H37" s="305">
        <v>2347828</v>
      </c>
      <c r="I37" s="306">
        <v>2384783</v>
      </c>
      <c r="J37" s="306"/>
      <c r="K37" s="306"/>
      <c r="L37" s="306"/>
      <c r="M37" s="306"/>
    </row>
    <row r="38" spans="1:13" ht="12.75" customHeight="1" x14ac:dyDescent="0.2">
      <c r="A38" s="302" t="s">
        <v>33</v>
      </c>
      <c r="B38" s="303">
        <v>1418788</v>
      </c>
      <c r="C38" s="304">
        <v>1427961</v>
      </c>
      <c r="D38" s="305">
        <v>1433510</v>
      </c>
      <c r="E38" s="305">
        <v>1442752</v>
      </c>
      <c r="F38" s="305">
        <v>1454406</v>
      </c>
      <c r="G38" s="305">
        <v>1481803</v>
      </c>
      <c r="H38" s="305">
        <v>1495297</v>
      </c>
      <c r="I38" s="306">
        <v>1514770</v>
      </c>
      <c r="J38" s="306"/>
      <c r="K38" s="306"/>
      <c r="L38" s="306"/>
      <c r="M38" s="306"/>
    </row>
    <row r="39" spans="1:13" ht="12.75" customHeight="1" x14ac:dyDescent="0.2">
      <c r="A39" s="302" t="s">
        <v>754</v>
      </c>
      <c r="B39" s="303">
        <v>55269</v>
      </c>
      <c r="C39" s="304">
        <v>55474</v>
      </c>
      <c r="D39" s="305">
        <v>56137</v>
      </c>
      <c r="E39" s="305">
        <v>57079</v>
      </c>
      <c r="F39" s="305">
        <v>57517</v>
      </c>
      <c r="G39" s="305">
        <v>56445</v>
      </c>
      <c r="H39" s="305">
        <v>56648</v>
      </c>
      <c r="I39" s="306">
        <v>56854</v>
      </c>
      <c r="J39" s="306"/>
      <c r="K39" s="306"/>
      <c r="L39" s="306"/>
      <c r="M39" s="306"/>
    </row>
    <row r="40" spans="1:13" ht="12.75" customHeight="1" x14ac:dyDescent="0.2">
      <c r="A40" s="302" t="s">
        <v>755</v>
      </c>
      <c r="B40" s="303">
        <v>2035210</v>
      </c>
      <c r="C40" s="304">
        <v>2046619</v>
      </c>
      <c r="D40" s="305">
        <v>2059694</v>
      </c>
      <c r="E40" s="305">
        <v>2068610</v>
      </c>
      <c r="F40" s="305">
        <v>2085669</v>
      </c>
      <c r="G40" s="305">
        <v>2121088</v>
      </c>
      <c r="H40" s="305">
        <v>2139570</v>
      </c>
      <c r="I40" s="306">
        <v>2160256</v>
      </c>
      <c r="J40" s="306"/>
      <c r="K40" s="306"/>
      <c r="L40" s="306"/>
      <c r="M40" s="306"/>
    </row>
    <row r="41" spans="1:13" ht="12.75" customHeight="1" x14ac:dyDescent="0.2">
      <c r="A41" s="302" t="s">
        <v>756</v>
      </c>
      <c r="B41" s="303">
        <v>3095313</v>
      </c>
      <c r="C41" s="304">
        <v>3115810</v>
      </c>
      <c r="D41" s="305">
        <v>3128749</v>
      </c>
      <c r="E41" s="305">
        <v>3154574</v>
      </c>
      <c r="F41" s="305">
        <v>3194362</v>
      </c>
      <c r="G41" s="305">
        <v>3263848</v>
      </c>
      <c r="H41" s="305">
        <v>3288612</v>
      </c>
      <c r="I41" s="306">
        <v>3316192</v>
      </c>
      <c r="J41" s="306"/>
      <c r="K41" s="306"/>
      <c r="L41" s="306"/>
      <c r="M41" s="306"/>
    </row>
    <row r="42" spans="1:13" ht="12.75" customHeight="1" x14ac:dyDescent="0.2">
      <c r="A42" s="302" t="s">
        <v>37</v>
      </c>
      <c r="B42" s="303">
        <v>805235</v>
      </c>
      <c r="C42" s="304">
        <v>808768</v>
      </c>
      <c r="D42" s="305">
        <v>816310</v>
      </c>
      <c r="E42" s="305">
        <v>826003</v>
      </c>
      <c r="F42" s="305">
        <v>836620</v>
      </c>
      <c r="G42" s="305">
        <v>857508</v>
      </c>
      <c r="H42" s="305">
        <v>866583</v>
      </c>
      <c r="I42" s="306">
        <v>874228</v>
      </c>
      <c r="J42" s="306"/>
      <c r="K42" s="306"/>
      <c r="L42" s="306"/>
      <c r="M42" s="306"/>
    </row>
    <row r="43" spans="1:13" ht="12.75" customHeight="1" x14ac:dyDescent="0.2">
      <c r="A43" s="302" t="s">
        <v>38</v>
      </c>
      <c r="B43" s="303">
        <v>685306</v>
      </c>
      <c r="C43" s="304">
        <v>689160</v>
      </c>
      <c r="D43" s="305">
        <v>693013</v>
      </c>
      <c r="E43" s="305">
        <v>701745</v>
      </c>
      <c r="F43" s="305">
        <v>710731</v>
      </c>
      <c r="G43" s="305">
        <v>723761</v>
      </c>
      <c r="H43" s="305">
        <v>733383</v>
      </c>
      <c r="I43" s="306">
        <v>746868</v>
      </c>
      <c r="J43" s="306"/>
      <c r="K43" s="306"/>
      <c r="L43" s="306"/>
      <c r="M43" s="306"/>
    </row>
    <row r="44" spans="1:13" ht="12.75" customHeight="1" x14ac:dyDescent="0.2">
      <c r="A44" s="302" t="s">
        <v>757</v>
      </c>
      <c r="B44" s="303">
        <v>269637</v>
      </c>
      <c r="C44" s="304">
        <v>270305</v>
      </c>
      <c r="D44" s="305">
        <v>271505</v>
      </c>
      <c r="E44" s="305">
        <v>272478</v>
      </c>
      <c r="F44" s="305">
        <v>272357</v>
      </c>
      <c r="G44" s="305">
        <v>276375</v>
      </c>
      <c r="H44" s="305">
        <v>277977</v>
      </c>
      <c r="I44" s="306">
        <v>280101</v>
      </c>
      <c r="J44" s="306"/>
      <c r="K44" s="306"/>
      <c r="L44" s="306"/>
      <c r="M44" s="306"/>
    </row>
    <row r="45" spans="1:13" ht="12.75" customHeight="1" x14ac:dyDescent="0.2">
      <c r="A45" s="302" t="s">
        <v>758</v>
      </c>
      <c r="B45" s="303">
        <v>718451</v>
      </c>
      <c r="C45" s="304">
        <v>722372</v>
      </c>
      <c r="D45" s="305">
        <v>727793</v>
      </c>
      <c r="E45" s="305">
        <v>736647</v>
      </c>
      <c r="F45" s="305">
        <v>745193</v>
      </c>
      <c r="G45" s="305">
        <v>759155</v>
      </c>
      <c r="H45" s="305">
        <v>766041</v>
      </c>
      <c r="I45" s="306">
        <v>770203</v>
      </c>
      <c r="J45" s="306"/>
      <c r="K45" s="306"/>
      <c r="L45" s="306"/>
      <c r="M45" s="306"/>
    </row>
    <row r="46" spans="1:13" ht="12.75" customHeight="1" x14ac:dyDescent="0.2">
      <c r="A46" s="302" t="s">
        <v>759</v>
      </c>
      <c r="B46" s="303">
        <v>423895</v>
      </c>
      <c r="C46" s="304">
        <v>424732</v>
      </c>
      <c r="D46" s="305">
        <v>426344</v>
      </c>
      <c r="E46" s="305">
        <v>429631</v>
      </c>
      <c r="F46" s="305">
        <v>433398</v>
      </c>
      <c r="G46" s="305">
        <v>443018</v>
      </c>
      <c r="H46" s="305">
        <v>446717</v>
      </c>
      <c r="I46" s="306">
        <v>450663</v>
      </c>
      <c r="J46" s="306"/>
      <c r="K46" s="306"/>
      <c r="L46" s="306"/>
      <c r="M46" s="306"/>
    </row>
    <row r="47" spans="1:13" ht="12.75" customHeight="1" x14ac:dyDescent="0.2">
      <c r="A47" s="302" t="s">
        <v>760</v>
      </c>
      <c r="B47" s="303">
        <v>1781642</v>
      </c>
      <c r="C47" s="304">
        <v>1794337</v>
      </c>
      <c r="D47" s="305">
        <v>1813702</v>
      </c>
      <c r="E47" s="305">
        <v>1840895</v>
      </c>
      <c r="F47" s="305">
        <v>1868558</v>
      </c>
      <c r="G47" s="305">
        <v>1903974</v>
      </c>
      <c r="H47" s="305">
        <v>1927888</v>
      </c>
      <c r="I47" s="306">
        <v>1938180</v>
      </c>
      <c r="J47" s="306"/>
      <c r="K47" s="306"/>
      <c r="L47" s="306"/>
      <c r="M47" s="306"/>
    </row>
    <row r="48" spans="1:13" ht="12.75" customHeight="1" x14ac:dyDescent="0.2">
      <c r="A48" s="302" t="s">
        <v>761</v>
      </c>
      <c r="B48" s="303">
        <v>262382</v>
      </c>
      <c r="C48" s="304">
        <v>263954</v>
      </c>
      <c r="D48" s="305">
        <v>265348</v>
      </c>
      <c r="E48" s="305">
        <v>268189</v>
      </c>
      <c r="F48" s="305">
        <v>271595</v>
      </c>
      <c r="G48" s="305">
        <v>273594</v>
      </c>
      <c r="H48" s="305">
        <v>275902</v>
      </c>
      <c r="I48" s="306">
        <v>276603</v>
      </c>
      <c r="J48" s="306"/>
      <c r="K48" s="306"/>
      <c r="L48" s="306"/>
      <c r="M48" s="306"/>
    </row>
    <row r="49" spans="1:15" ht="12.75" customHeight="1" x14ac:dyDescent="0.2">
      <c r="A49" s="302" t="s">
        <v>762</v>
      </c>
      <c r="B49" s="303">
        <v>177223</v>
      </c>
      <c r="C49" s="304">
        <v>177516</v>
      </c>
      <c r="D49" s="305">
        <v>178107</v>
      </c>
      <c r="E49" s="305">
        <v>178953</v>
      </c>
      <c r="F49" s="305">
        <v>179412</v>
      </c>
      <c r="G49" s="305">
        <v>179036</v>
      </c>
      <c r="H49" s="305">
        <v>178592</v>
      </c>
      <c r="I49" s="306">
        <v>178605</v>
      </c>
      <c r="J49" s="306"/>
      <c r="K49" s="306"/>
      <c r="L49" s="306"/>
      <c r="M49" s="306"/>
    </row>
    <row r="50" spans="1:15" ht="12.75" customHeight="1" x14ac:dyDescent="0.2">
      <c r="A50" s="302" t="s">
        <v>763</v>
      </c>
      <c r="B50" s="303">
        <v>3240</v>
      </c>
      <c r="C50" s="304">
        <v>3182</v>
      </c>
      <c r="D50" s="305">
        <v>3178</v>
      </c>
      <c r="E50" s="305">
        <v>3115</v>
      </c>
      <c r="F50" s="305">
        <v>3089</v>
      </c>
      <c r="G50" s="305">
        <v>3203</v>
      </c>
      <c r="H50" s="305">
        <v>3203</v>
      </c>
      <c r="I50" s="306">
        <v>3207</v>
      </c>
      <c r="J50" s="306"/>
      <c r="K50" s="306"/>
      <c r="L50" s="306"/>
      <c r="M50" s="306"/>
    </row>
    <row r="51" spans="1:15" ht="12.75" customHeight="1" x14ac:dyDescent="0.2">
      <c r="A51" s="302" t="s">
        <v>764</v>
      </c>
      <c r="B51" s="303">
        <v>44900</v>
      </c>
      <c r="C51" s="304">
        <v>44839</v>
      </c>
      <c r="D51" s="305">
        <v>44812</v>
      </c>
      <c r="E51" s="305">
        <v>44965</v>
      </c>
      <c r="F51" s="305">
        <v>45231</v>
      </c>
      <c r="G51" s="305">
        <v>44776</v>
      </c>
      <c r="H51" s="305">
        <v>44739</v>
      </c>
      <c r="I51" s="306">
        <v>44688</v>
      </c>
      <c r="J51" s="306"/>
      <c r="K51" s="306"/>
      <c r="L51" s="306"/>
      <c r="M51" s="306"/>
    </row>
    <row r="52" spans="1:15" ht="12.75" customHeight="1" x14ac:dyDescent="0.2">
      <c r="A52" s="302" t="s">
        <v>765</v>
      </c>
      <c r="B52" s="303">
        <v>413344</v>
      </c>
      <c r="C52" s="304">
        <v>413391</v>
      </c>
      <c r="D52" s="305">
        <v>415786</v>
      </c>
      <c r="E52" s="305">
        <v>420339</v>
      </c>
      <c r="F52" s="305">
        <v>424233</v>
      </c>
      <c r="G52" s="305">
        <v>426704</v>
      </c>
      <c r="H52" s="305">
        <v>431498</v>
      </c>
      <c r="I52" s="306">
        <v>436023</v>
      </c>
      <c r="J52" s="306"/>
      <c r="K52" s="306"/>
      <c r="L52" s="306"/>
      <c r="M52" s="355"/>
      <c r="N52" s="356"/>
      <c r="O52" s="356"/>
    </row>
    <row r="53" spans="1:15" ht="12.75" customHeight="1" x14ac:dyDescent="0.25">
      <c r="A53" s="302" t="s">
        <v>766</v>
      </c>
      <c r="B53" s="303">
        <v>483878</v>
      </c>
      <c r="C53" s="304">
        <v>485082</v>
      </c>
      <c r="D53" s="305">
        <v>487671</v>
      </c>
      <c r="E53" s="305">
        <v>488580</v>
      </c>
      <c r="F53" s="305">
        <v>490486</v>
      </c>
      <c r="G53" s="305">
        <v>499352</v>
      </c>
      <c r="H53" s="305">
        <v>501959</v>
      </c>
      <c r="I53" s="298">
        <v>505120</v>
      </c>
      <c r="L53" s="306"/>
      <c r="M53" s="542" t="s">
        <v>787</v>
      </c>
      <c r="N53" s="542"/>
      <c r="O53" s="542"/>
    </row>
    <row r="54" spans="1:15" ht="12.75" customHeight="1" x14ac:dyDescent="0.3">
      <c r="A54" s="302" t="s">
        <v>767</v>
      </c>
      <c r="B54" s="303">
        <v>514453</v>
      </c>
      <c r="C54" s="304">
        <v>516244</v>
      </c>
      <c r="D54" s="305">
        <v>519350</v>
      </c>
      <c r="E54" s="305">
        <v>523038</v>
      </c>
      <c r="F54" s="305">
        <v>526042</v>
      </c>
      <c r="G54" s="305">
        <v>534902</v>
      </c>
      <c r="H54" s="305">
        <v>540214</v>
      </c>
      <c r="I54" s="298">
        <v>548057</v>
      </c>
      <c r="L54" s="306"/>
      <c r="M54" s="332" t="s">
        <v>780</v>
      </c>
      <c r="N54" s="333" t="s">
        <v>781</v>
      </c>
      <c r="O54" s="334" t="s">
        <v>782</v>
      </c>
    </row>
    <row r="55" spans="1:15" ht="12.75" customHeight="1" x14ac:dyDescent="0.3">
      <c r="A55" s="302" t="s">
        <v>768</v>
      </c>
      <c r="B55" s="303">
        <v>94737</v>
      </c>
      <c r="C55" s="304">
        <v>94620</v>
      </c>
      <c r="D55" s="305">
        <v>95120</v>
      </c>
      <c r="E55" s="305">
        <v>95302</v>
      </c>
      <c r="F55" s="305">
        <v>95733</v>
      </c>
      <c r="G55" s="305">
        <v>96948</v>
      </c>
      <c r="H55" s="305">
        <v>97308</v>
      </c>
      <c r="I55" s="298">
        <v>96956</v>
      </c>
      <c r="L55" s="306"/>
      <c r="M55" s="335">
        <f>H55+H62</f>
        <v>171653</v>
      </c>
      <c r="N55" s="335">
        <f>I55+I62</f>
        <v>171533</v>
      </c>
      <c r="O55" s="336">
        <f>(N55-M55)/M55</f>
        <v>-6.9908478150687721E-4</v>
      </c>
    </row>
    <row r="56" spans="1:15" ht="12.75" customHeight="1" x14ac:dyDescent="0.2">
      <c r="A56" s="302" t="s">
        <v>769</v>
      </c>
      <c r="B56" s="303">
        <v>63463</v>
      </c>
      <c r="C56" s="304">
        <v>62985</v>
      </c>
      <c r="D56" s="305">
        <v>63430</v>
      </c>
      <c r="E56" s="305">
        <v>63522</v>
      </c>
      <c r="F56" s="305">
        <v>63717</v>
      </c>
      <c r="G56" s="305">
        <v>63845</v>
      </c>
      <c r="H56" s="305">
        <v>63934</v>
      </c>
      <c r="I56" s="298">
        <v>63995</v>
      </c>
      <c r="L56" s="306"/>
      <c r="M56" s="306"/>
    </row>
    <row r="57" spans="1:15" ht="12.75" customHeight="1" x14ac:dyDescent="0.2">
      <c r="A57" s="302" t="s">
        <v>770</v>
      </c>
      <c r="B57" s="303">
        <v>13786</v>
      </c>
      <c r="C57" s="304">
        <v>13738</v>
      </c>
      <c r="D57" s="305">
        <v>13471</v>
      </c>
      <c r="E57" s="305">
        <v>13391</v>
      </c>
      <c r="F57" s="305">
        <v>13389</v>
      </c>
      <c r="G57" s="305">
        <v>13693</v>
      </c>
      <c r="H57" s="305">
        <v>13667</v>
      </c>
      <c r="I57" s="306">
        <v>13628</v>
      </c>
      <c r="J57" s="306"/>
      <c r="K57" s="306"/>
      <c r="L57" s="306"/>
      <c r="M57" s="306"/>
    </row>
    <row r="58" spans="1:15" ht="12.75" customHeight="1" x14ac:dyDescent="0.2">
      <c r="A58" s="302" t="s">
        <v>771</v>
      </c>
      <c r="B58" s="303">
        <v>442179</v>
      </c>
      <c r="C58" s="304">
        <v>445183</v>
      </c>
      <c r="D58" s="305">
        <v>451529</v>
      </c>
      <c r="E58" s="305">
        <v>456037</v>
      </c>
      <c r="F58" s="305">
        <v>459446</v>
      </c>
      <c r="G58" s="305">
        <v>461589</v>
      </c>
      <c r="H58" s="305">
        <v>466339</v>
      </c>
      <c r="I58" s="306">
        <v>471842</v>
      </c>
      <c r="J58" s="306"/>
      <c r="K58" s="306"/>
      <c r="L58" s="306"/>
      <c r="M58" s="306"/>
    </row>
    <row r="59" spans="1:15" ht="12.75" customHeight="1" x14ac:dyDescent="0.2">
      <c r="A59" s="302" t="s">
        <v>772</v>
      </c>
      <c r="B59" s="303">
        <v>55365</v>
      </c>
      <c r="C59" s="304">
        <v>55048</v>
      </c>
      <c r="D59" s="305">
        <v>54524</v>
      </c>
      <c r="E59" s="305">
        <v>53672</v>
      </c>
      <c r="F59" s="305">
        <v>53604</v>
      </c>
      <c r="G59" s="305">
        <v>55003</v>
      </c>
      <c r="H59" s="305">
        <v>54900</v>
      </c>
      <c r="I59" s="306">
        <v>54707</v>
      </c>
      <c r="J59" s="306"/>
      <c r="K59" s="306"/>
      <c r="L59" s="306"/>
      <c r="M59" s="306"/>
    </row>
    <row r="60" spans="1:15" ht="12.75" customHeight="1" x14ac:dyDescent="0.2">
      <c r="A60" s="302" t="s">
        <v>773</v>
      </c>
      <c r="B60" s="303">
        <v>823318</v>
      </c>
      <c r="C60" s="304">
        <v>827874</v>
      </c>
      <c r="D60" s="305">
        <v>829075</v>
      </c>
      <c r="E60" s="305">
        <v>836153</v>
      </c>
      <c r="F60" s="305">
        <v>842967</v>
      </c>
      <c r="G60" s="305">
        <v>850491</v>
      </c>
      <c r="H60" s="305">
        <v>856508</v>
      </c>
      <c r="I60" s="306">
        <v>857386</v>
      </c>
      <c r="J60" s="306"/>
      <c r="K60" s="306"/>
      <c r="L60" s="306"/>
      <c r="M60" s="306"/>
    </row>
    <row r="61" spans="1:15" ht="12.75" customHeight="1" x14ac:dyDescent="0.2">
      <c r="A61" s="302" t="s">
        <v>774</v>
      </c>
      <c r="B61" s="303">
        <v>200849</v>
      </c>
      <c r="C61" s="304">
        <v>201071</v>
      </c>
      <c r="D61" s="305">
        <v>204343</v>
      </c>
      <c r="E61" s="305">
        <v>204953</v>
      </c>
      <c r="F61" s="305">
        <v>206381</v>
      </c>
      <c r="G61" s="305">
        <v>211813</v>
      </c>
      <c r="H61" s="305">
        <v>214555</v>
      </c>
      <c r="I61" s="306">
        <v>218896</v>
      </c>
      <c r="J61" s="306"/>
      <c r="K61" s="306"/>
      <c r="L61" s="306"/>
      <c r="M61" s="306"/>
    </row>
    <row r="62" spans="1:15" ht="12.75" customHeight="1" x14ac:dyDescent="0.2">
      <c r="A62" s="302" t="s">
        <v>775</v>
      </c>
      <c r="B62" s="303">
        <v>72155</v>
      </c>
      <c r="C62" s="304">
        <v>72316</v>
      </c>
      <c r="D62" s="305">
        <v>72642</v>
      </c>
      <c r="E62" s="305">
        <v>73278</v>
      </c>
      <c r="F62" s="305">
        <v>73682</v>
      </c>
      <c r="G62" s="305">
        <v>74003</v>
      </c>
      <c r="H62" s="305">
        <v>74345</v>
      </c>
      <c r="I62" s="306">
        <v>74577</v>
      </c>
      <c r="J62" s="306"/>
      <c r="K62" s="306"/>
      <c r="L62" s="306"/>
      <c r="M62" s="306"/>
    </row>
    <row r="63" spans="1:15" ht="12.75" customHeight="1" x14ac:dyDescent="0.25">
      <c r="A63" s="308"/>
      <c r="C63" s="304"/>
      <c r="D63" s="305"/>
      <c r="E63" s="305"/>
      <c r="F63" s="305"/>
      <c r="G63" s="305"/>
      <c r="H63" s="305"/>
      <c r="I63" s="306"/>
      <c r="J63" s="306"/>
      <c r="K63" s="306"/>
      <c r="L63" s="306"/>
      <c r="M63" s="306"/>
    </row>
    <row r="64" spans="1:15" ht="12.75" customHeight="1" x14ac:dyDescent="0.25">
      <c r="A64" s="308" t="s">
        <v>776</v>
      </c>
      <c r="B64" s="309">
        <v>37253956</v>
      </c>
      <c r="C64" s="309">
        <v>37427946</v>
      </c>
      <c r="D64" s="309">
        <v>37668804</v>
      </c>
      <c r="E64" s="309">
        <v>37984138</v>
      </c>
      <c r="F64" s="309">
        <v>38340074</v>
      </c>
      <c r="G64" s="309">
        <f>SUM(G5:G63)</f>
        <v>38907642</v>
      </c>
      <c r="H64" s="305">
        <f>SUM(H5:H63)</f>
        <v>39255883</v>
      </c>
      <c r="I64" s="305">
        <f>SUM(I5:I63)</f>
        <v>39523613</v>
      </c>
      <c r="J64" s="306"/>
      <c r="K64" s="306"/>
      <c r="L64" s="306"/>
      <c r="M64" s="306"/>
    </row>
    <row r="65" spans="3:8" ht="12.75" customHeight="1" x14ac:dyDescent="0.2">
      <c r="C65" s="309"/>
      <c r="D65" s="309"/>
      <c r="E65" s="309"/>
      <c r="F65" s="309"/>
      <c r="G65" s="309"/>
      <c r="H65" s="309"/>
    </row>
  </sheetData>
  <mergeCells count="3">
    <mergeCell ref="A1:F1"/>
    <mergeCell ref="A2:F2"/>
    <mergeCell ref="M53:O53"/>
  </mergeCells>
  <hyperlinks>
    <hyperlink ref="I1" location="'About the Data'!A1" display="About the Data" xr:uid="{00000000-0004-0000-02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6"/>
  <sheetViews>
    <sheetView zoomScale="130" zoomScaleNormal="130" workbookViewId="0">
      <selection activeCell="C3" sqref="C3"/>
    </sheetView>
  </sheetViews>
  <sheetFormatPr defaultColWidth="8.7265625" defaultRowHeight="14.4" x14ac:dyDescent="0.3"/>
  <cols>
    <col min="1" max="1" width="13.08984375" style="233" customWidth="1"/>
    <col min="2" max="2" width="10.26953125" style="233" customWidth="1"/>
    <col min="3" max="3" width="9" style="233" customWidth="1"/>
    <col min="4" max="5" width="9.453125" style="233" customWidth="1"/>
    <col min="6" max="6" width="1.7265625" style="230" customWidth="1"/>
    <col min="7" max="7" width="13.08984375" style="233" customWidth="1"/>
    <col min="8" max="8" width="10.26953125" style="233" customWidth="1"/>
    <col min="9" max="9" width="9" style="233" customWidth="1"/>
    <col min="10" max="10" width="9.453125" style="233" customWidth="1"/>
    <col min="11" max="11" width="1.7265625" style="233" customWidth="1"/>
    <col min="12" max="12" width="9.54296875" style="233" customWidth="1"/>
    <col min="13" max="16384" width="8.7265625" style="230"/>
  </cols>
  <sheetData>
    <row r="1" spans="1:12" ht="15.6" customHeight="1" x14ac:dyDescent="0.3">
      <c r="A1" s="543" t="s">
        <v>777</v>
      </c>
      <c r="B1" s="544"/>
      <c r="C1" s="544"/>
      <c r="D1" s="544"/>
      <c r="E1" s="545"/>
      <c r="G1" s="543" t="s">
        <v>778</v>
      </c>
      <c r="H1" s="544"/>
      <c r="I1" s="544"/>
      <c r="J1" s="545"/>
      <c r="K1" s="319"/>
      <c r="L1" s="319"/>
    </row>
    <row r="2" spans="1:12" ht="58.2" customHeight="1" x14ac:dyDescent="0.3">
      <c r="A2" s="350" t="s">
        <v>557</v>
      </c>
      <c r="B2" s="351" t="s">
        <v>713</v>
      </c>
      <c r="C2" s="351" t="s">
        <v>804</v>
      </c>
      <c r="D2" s="351" t="s">
        <v>714</v>
      </c>
      <c r="E2" s="351" t="s">
        <v>784</v>
      </c>
      <c r="G2" s="350" t="s">
        <v>557</v>
      </c>
      <c r="H2" s="351" t="s">
        <v>795</v>
      </c>
      <c r="I2" s="351" t="s">
        <v>804</v>
      </c>
      <c r="J2" s="352" t="s">
        <v>779</v>
      </c>
      <c r="K2" s="353"/>
      <c r="L2" s="354" t="s">
        <v>785</v>
      </c>
    </row>
    <row r="3" spans="1:12" x14ac:dyDescent="0.3">
      <c r="A3" s="236" t="s">
        <v>0</v>
      </c>
      <c r="B3" s="337">
        <v>418803</v>
      </c>
      <c r="C3" s="310">
        <f>('State Population'!I5-'State Population'!H5)/'State Population'!H5</f>
        <v>1.0746591394249523E-2</v>
      </c>
      <c r="D3" s="313">
        <f t="shared" ref="D3:D34" si="0">(C3+1)*B3</f>
        <v>423303.70471568586</v>
      </c>
      <c r="E3" s="324">
        <f>D3/$D$61</f>
        <v>3.1723328207457609E-2</v>
      </c>
      <c r="F3" s="232"/>
      <c r="G3" s="236" t="s">
        <v>0</v>
      </c>
      <c r="H3" s="345">
        <v>1103000</v>
      </c>
      <c r="I3" s="310">
        <f>('State Population'!I5-'State Population'!H5)/'State Population'!H5</f>
        <v>1.0746591394249523E-2</v>
      </c>
      <c r="J3" s="313">
        <f t="shared" ref="J3:J59" si="1">(I3+1)*H3</f>
        <v>1114853.4903078573</v>
      </c>
      <c r="K3" s="231"/>
      <c r="L3" s="320">
        <f>(D3+J3)/($D$61+$J$61)</f>
        <v>4.2994178508233269E-2</v>
      </c>
    </row>
    <row r="4" spans="1:12" x14ac:dyDescent="0.3">
      <c r="A4" s="237" t="s">
        <v>1</v>
      </c>
      <c r="B4" s="338">
        <v>401</v>
      </c>
      <c r="C4" s="310">
        <f>('State Population'!I6-'State Population'!H6)/'State Population'!H6</f>
        <v>-1.2864493996569469E-2</v>
      </c>
      <c r="D4" s="314">
        <f t="shared" si="0"/>
        <v>395.84133790737565</v>
      </c>
      <c r="E4" s="324">
        <f t="shared" ref="E4:E59" si="2">D4/$D$61</f>
        <v>2.966523689876292E-5</v>
      </c>
      <c r="F4" s="232"/>
      <c r="G4" s="237" t="s">
        <v>1</v>
      </c>
      <c r="H4" s="346">
        <v>751</v>
      </c>
      <c r="I4" s="310">
        <f>('State Population'!I6-'State Population'!H6)/'State Population'!H6</f>
        <v>-1.2864493996569469E-2</v>
      </c>
      <c r="J4" s="314">
        <f t="shared" si="1"/>
        <v>741.33876500857639</v>
      </c>
      <c r="K4" s="231"/>
      <c r="L4" s="321">
        <f t="shared" ref="L4:L59" si="3">(D4+J4)/($D$61+$J$61)</f>
        <v>3.1786168864250034E-5</v>
      </c>
    </row>
    <row r="5" spans="1:12" x14ac:dyDescent="0.3">
      <c r="A5" s="237" t="s">
        <v>2</v>
      </c>
      <c r="B5" s="339">
        <v>9492</v>
      </c>
      <c r="C5" s="310">
        <f>('State Population'!I7-'State Population'!H7)/'State Population'!H7</f>
        <v>1.7901185456281329E-2</v>
      </c>
      <c r="D5" s="314">
        <f t="shared" si="0"/>
        <v>9661.9180523510222</v>
      </c>
      <c r="E5" s="324">
        <f t="shared" si="2"/>
        <v>7.2408579011648121E-4</v>
      </c>
      <c r="F5" s="232"/>
      <c r="G5" s="237" t="s">
        <v>2</v>
      </c>
      <c r="H5" s="346">
        <v>24274</v>
      </c>
      <c r="I5" s="310">
        <f>('State Population'!I7-'State Population'!H7)/'State Population'!H7</f>
        <v>1.7901185456281329E-2</v>
      </c>
      <c r="J5" s="314">
        <f t="shared" si="1"/>
        <v>24708.533375765775</v>
      </c>
      <c r="K5" s="231"/>
      <c r="L5" s="321">
        <f t="shared" si="3"/>
        <v>9.6071411224416263E-4</v>
      </c>
    </row>
    <row r="6" spans="1:12" x14ac:dyDescent="0.3">
      <c r="A6" s="238" t="s">
        <v>3</v>
      </c>
      <c r="B6" s="339">
        <v>90684</v>
      </c>
      <c r="C6" s="310">
        <f>('State Population'!I8-'State Population'!H8)/'State Population'!H8</f>
        <v>8.0275688888295244E-3</v>
      </c>
      <c r="D6" s="314">
        <f t="shared" si="0"/>
        <v>91411.972057114617</v>
      </c>
      <c r="E6" s="324">
        <f t="shared" si="2"/>
        <v>6.8506180299237355E-3</v>
      </c>
      <c r="F6" s="232"/>
      <c r="G6" s="238" t="s">
        <v>3</v>
      </c>
      <c r="H6" s="346">
        <v>139000</v>
      </c>
      <c r="I6" s="310">
        <f>('State Population'!I8-'State Population'!H8)/'State Population'!H8</f>
        <v>8.0275688888295244E-3</v>
      </c>
      <c r="J6" s="314">
        <f t="shared" si="1"/>
        <v>140115.83207554731</v>
      </c>
      <c r="K6" s="231"/>
      <c r="L6" s="321">
        <f t="shared" si="3"/>
        <v>6.4716062654094162E-3</v>
      </c>
    </row>
    <row r="7" spans="1:12" x14ac:dyDescent="0.3">
      <c r="A7" s="239" t="s">
        <v>4</v>
      </c>
      <c r="B7" s="339">
        <v>11429</v>
      </c>
      <c r="C7" s="310">
        <f>('State Population'!I9-'State Population'!H9)/'State Population'!H9</f>
        <v>-8.6269825469506936E-4</v>
      </c>
      <c r="D7" s="314">
        <f t="shared" si="0"/>
        <v>11419.140221647091</v>
      </c>
      <c r="E7" s="324">
        <f t="shared" si="2"/>
        <v>8.5577595722106914E-4</v>
      </c>
      <c r="F7" s="232"/>
      <c r="G7" s="239" t="s">
        <v>4</v>
      </c>
      <c r="H7" s="346">
        <v>29103</v>
      </c>
      <c r="I7" s="310">
        <f>('State Population'!I9-'State Population'!H9)/'State Population'!H9</f>
        <v>-8.6269825469506936E-4</v>
      </c>
      <c r="J7" s="314">
        <f t="shared" si="1"/>
        <v>29077.89289269361</v>
      </c>
      <c r="K7" s="231"/>
      <c r="L7" s="321">
        <f t="shared" si="3"/>
        <v>1.1319627645373061E-3</v>
      </c>
    </row>
    <row r="8" spans="1:12" x14ac:dyDescent="0.3">
      <c r="A8" s="238" t="s">
        <v>5</v>
      </c>
      <c r="B8" s="339">
        <v>8766</v>
      </c>
      <c r="C8" s="310">
        <f>('State Population'!I10-'State Population'!H10)/'State Population'!H10</f>
        <v>4.3284126116274833E-3</v>
      </c>
      <c r="D8" s="314">
        <f t="shared" si="0"/>
        <v>8803.9428649535257</v>
      </c>
      <c r="E8" s="324">
        <f t="shared" si="2"/>
        <v>6.5978720694687078E-4</v>
      </c>
      <c r="F8" s="232"/>
      <c r="G8" s="238" t="s">
        <v>5</v>
      </c>
      <c r="H8" s="346">
        <v>8622</v>
      </c>
      <c r="I8" s="310">
        <f>('State Population'!I10-'State Population'!H10)/'State Population'!H10</f>
        <v>4.3284126116274833E-3</v>
      </c>
      <c r="J8" s="314">
        <f t="shared" si="1"/>
        <v>8659.319573537452</v>
      </c>
      <c r="K8" s="231"/>
      <c r="L8" s="321">
        <f t="shared" si="3"/>
        <v>4.8812866789282492E-4</v>
      </c>
    </row>
    <row r="9" spans="1:12" x14ac:dyDescent="0.3">
      <c r="A9" s="238" t="s">
        <v>6</v>
      </c>
      <c r="B9" s="339">
        <v>259346</v>
      </c>
      <c r="C9" s="310">
        <f>('State Population'!I11-'State Population'!H11)/'State Population'!H11</f>
        <v>1.4316881618687074E-2</v>
      </c>
      <c r="D9" s="314">
        <f t="shared" si="0"/>
        <v>263059.02598028001</v>
      </c>
      <c r="E9" s="324">
        <f t="shared" si="2"/>
        <v>1.9714232892697161E-2</v>
      </c>
      <c r="G9" s="238" t="s">
        <v>6</v>
      </c>
      <c r="H9" s="346">
        <v>810000</v>
      </c>
      <c r="I9" s="310">
        <f>('State Population'!I11-'State Population'!H11)/'State Population'!H11</f>
        <v>1.4316881618687074E-2</v>
      </c>
      <c r="J9" s="314">
        <f t="shared" si="1"/>
        <v>821596.67411113658</v>
      </c>
      <c r="K9" s="231"/>
      <c r="L9" s="321">
        <f t="shared" si="3"/>
        <v>3.0318020122117172E-2</v>
      </c>
    </row>
    <row r="10" spans="1:12" x14ac:dyDescent="0.3">
      <c r="A10" s="238" t="s">
        <v>7</v>
      </c>
      <c r="B10" s="339">
        <v>10835</v>
      </c>
      <c r="C10" s="310">
        <f>('State Population'!I12-'State Population'!H12)/'State Population'!H12</f>
        <v>1.1674312782067061E-2</v>
      </c>
      <c r="D10" s="314">
        <f t="shared" si="0"/>
        <v>10961.491178993698</v>
      </c>
      <c r="E10" s="324">
        <f t="shared" si="2"/>
        <v>8.2147871242451451E-4</v>
      </c>
      <c r="G10" s="238" t="s">
        <v>7</v>
      </c>
      <c r="H10" s="346">
        <v>13701</v>
      </c>
      <c r="I10" s="310">
        <f>('State Population'!I12-'State Population'!H12)/'State Population'!H12</f>
        <v>1.1674312782067061E-2</v>
      </c>
      <c r="J10" s="314">
        <f t="shared" si="1"/>
        <v>13860.949759427102</v>
      </c>
      <c r="K10" s="231"/>
      <c r="L10" s="321">
        <f t="shared" si="3"/>
        <v>6.938305526700125E-4</v>
      </c>
    </row>
    <row r="11" spans="1:12" x14ac:dyDescent="0.3">
      <c r="A11" s="238" t="s">
        <v>8</v>
      </c>
      <c r="B11" s="339">
        <v>41445</v>
      </c>
      <c r="C11" s="310">
        <f>('State Population'!I13-'State Population'!H13)/'State Population'!H13</f>
        <v>7.1401360544217684E-3</v>
      </c>
      <c r="D11" s="314">
        <f t="shared" si="0"/>
        <v>41740.922938775511</v>
      </c>
      <c r="E11" s="324">
        <f t="shared" si="2"/>
        <v>3.1281583017525234E-3</v>
      </c>
      <c r="G11" s="238" t="s">
        <v>8</v>
      </c>
      <c r="H11" s="346">
        <v>134000</v>
      </c>
      <c r="I11" s="310">
        <f>('State Population'!I13-'State Population'!H13)/'State Population'!H13</f>
        <v>7.1401360544217684E-3</v>
      </c>
      <c r="J11" s="314">
        <f t="shared" si="1"/>
        <v>134956.77823129253</v>
      </c>
      <c r="K11" s="231"/>
      <c r="L11" s="321">
        <f t="shared" si="3"/>
        <v>4.9390091797373702E-3</v>
      </c>
    </row>
    <row r="12" spans="1:12" x14ac:dyDescent="0.3">
      <c r="A12" s="239" t="s">
        <v>9</v>
      </c>
      <c r="B12" s="339">
        <v>461832</v>
      </c>
      <c r="C12" s="310">
        <f>('State Population'!I14-'State Population'!H14)/'State Population'!H14</f>
        <v>1.1613533616172409E-2</v>
      </c>
      <c r="D12" s="314">
        <f t="shared" si="0"/>
        <v>467195.50145702413</v>
      </c>
      <c r="E12" s="324">
        <f t="shared" si="2"/>
        <v>3.5012677811840823E-2</v>
      </c>
      <c r="G12" s="239" t="s">
        <v>9</v>
      </c>
      <c r="H12" s="346">
        <v>427000</v>
      </c>
      <c r="I12" s="310">
        <f>('State Population'!I14-'State Population'!H14)/'State Population'!H14</f>
        <v>1.1613533616172409E-2</v>
      </c>
      <c r="J12" s="314">
        <f t="shared" si="1"/>
        <v>431958.97885410563</v>
      </c>
      <c r="K12" s="231"/>
      <c r="L12" s="321">
        <f t="shared" si="3"/>
        <v>2.5132937230373725E-2</v>
      </c>
    </row>
    <row r="13" spans="1:12" x14ac:dyDescent="0.3">
      <c r="A13" s="238" t="s">
        <v>10</v>
      </c>
      <c r="B13" s="339">
        <v>12385</v>
      </c>
      <c r="C13" s="310">
        <f>('State Population'!I15-'State Population'!H15)/'State Population'!H15</f>
        <v>2.1975722059439096E-3</v>
      </c>
      <c r="D13" s="314">
        <f t="shared" si="0"/>
        <v>12412.216931770616</v>
      </c>
      <c r="E13" s="324">
        <f t="shared" si="2"/>
        <v>9.3019935125110821E-4</v>
      </c>
      <c r="G13" s="238" t="s">
        <v>10</v>
      </c>
      <c r="H13" s="346">
        <v>11262</v>
      </c>
      <c r="I13" s="310">
        <f>('State Population'!I15-'State Population'!H15)/'State Population'!H15</f>
        <v>2.1975722059439096E-3</v>
      </c>
      <c r="J13" s="314">
        <f t="shared" si="1"/>
        <v>11286.749058183341</v>
      </c>
      <c r="K13" s="231"/>
      <c r="L13" s="321">
        <f t="shared" si="3"/>
        <v>6.6242746679544273E-4</v>
      </c>
    </row>
    <row r="14" spans="1:12" x14ac:dyDescent="0.3">
      <c r="A14" s="238" t="s">
        <v>11</v>
      </c>
      <c r="B14" s="339">
        <v>55025</v>
      </c>
      <c r="C14" s="310">
        <f>('State Population'!I16-'State Population'!H16)/'State Population'!H16</f>
        <v>1.3595725154681902E-2</v>
      </c>
      <c r="D14" s="314">
        <f t="shared" si="0"/>
        <v>55773.10477663637</v>
      </c>
      <c r="E14" s="324">
        <f t="shared" si="2"/>
        <v>4.1797614532254621E-3</v>
      </c>
      <c r="G14" s="238" t="s">
        <v>11</v>
      </c>
      <c r="H14" s="346">
        <v>88000</v>
      </c>
      <c r="I14" s="310">
        <f>('State Population'!I16-'State Population'!H16)/'State Population'!H16</f>
        <v>1.3595725154681902E-2</v>
      </c>
      <c r="J14" s="314">
        <f t="shared" si="1"/>
        <v>89196.423813612011</v>
      </c>
      <c r="K14" s="231"/>
      <c r="L14" s="321">
        <f t="shared" si="3"/>
        <v>4.0521513734935038E-3</v>
      </c>
    </row>
    <row r="15" spans="1:12" x14ac:dyDescent="0.3">
      <c r="A15" s="238" t="s">
        <v>12</v>
      </c>
      <c r="B15" s="339">
        <v>85069</v>
      </c>
      <c r="C15" s="310">
        <f>('State Population'!I17-'State Population'!H17)/'State Population'!H17</f>
        <v>1.3469227416308367E-2</v>
      </c>
      <c r="D15" s="314">
        <f t="shared" si="0"/>
        <v>86214.813707077934</v>
      </c>
      <c r="E15" s="324">
        <f t="shared" si="2"/>
        <v>6.461131336923779E-3</v>
      </c>
      <c r="G15" s="238" t="s">
        <v>12</v>
      </c>
      <c r="H15" s="346">
        <v>71000</v>
      </c>
      <c r="I15" s="310">
        <f>('State Population'!I17-'State Population'!H17)/'State Population'!H17</f>
        <v>1.3469227416308367E-2</v>
      </c>
      <c r="J15" s="314">
        <f t="shared" si="1"/>
        <v>71956.315146557899</v>
      </c>
      <c r="K15" s="231"/>
      <c r="L15" s="321">
        <f t="shared" si="3"/>
        <v>4.4211591447114069E-3</v>
      </c>
    </row>
    <row r="16" spans="1:12" x14ac:dyDescent="0.3">
      <c r="A16" s="238" t="s">
        <v>13</v>
      </c>
      <c r="B16" s="339">
        <v>5776</v>
      </c>
      <c r="C16" s="310">
        <f>('State Population'!I18-'State Population'!H18)/'State Population'!H18</f>
        <v>-1.6621983914209115E-3</v>
      </c>
      <c r="D16" s="314">
        <f t="shared" si="0"/>
        <v>5766.3991420911525</v>
      </c>
      <c r="E16" s="324">
        <f t="shared" si="2"/>
        <v>4.3214687356120607E-4</v>
      </c>
      <c r="G16" s="238" t="s">
        <v>13</v>
      </c>
      <c r="H16" s="346">
        <v>12006</v>
      </c>
      <c r="I16" s="310">
        <f>('State Population'!I18-'State Population'!H18)/'State Population'!H18</f>
        <v>-1.6621983914209115E-3</v>
      </c>
      <c r="J16" s="314">
        <f t="shared" si="1"/>
        <v>11986.043646112601</v>
      </c>
      <c r="K16" s="231"/>
      <c r="L16" s="321">
        <f t="shared" si="3"/>
        <v>4.9621176344173852E-4</v>
      </c>
    </row>
    <row r="17" spans="1:12" x14ac:dyDescent="0.3">
      <c r="A17" s="239" t="s">
        <v>14</v>
      </c>
      <c r="B17" s="339">
        <v>387652</v>
      </c>
      <c r="C17" s="310">
        <f>('State Population'!I19-'State Population'!H19)/'State Population'!H19</f>
        <v>9.706635142192898E-3</v>
      </c>
      <c r="D17" s="314">
        <f t="shared" si="0"/>
        <v>391414.79652614135</v>
      </c>
      <c r="E17" s="324">
        <f t="shared" si="2"/>
        <v>2.93335019682711E-2</v>
      </c>
      <c r="G17" s="239" t="s">
        <v>14</v>
      </c>
      <c r="H17" s="346">
        <v>353000</v>
      </c>
      <c r="I17" s="310">
        <f>('State Population'!I19-'State Population'!H19)/'State Population'!H19</f>
        <v>9.706635142192898E-3</v>
      </c>
      <c r="J17" s="314">
        <f t="shared" si="1"/>
        <v>356426.44220519409</v>
      </c>
      <c r="K17" s="231"/>
      <c r="L17" s="321">
        <f t="shared" si="3"/>
        <v>2.0903468005648924E-2</v>
      </c>
    </row>
    <row r="18" spans="1:12" x14ac:dyDescent="0.3">
      <c r="A18" s="238" t="s">
        <v>15</v>
      </c>
      <c r="B18" s="339">
        <v>64286</v>
      </c>
      <c r="C18" s="310">
        <f>('State Population'!I20-'State Population'!H20)/'State Population'!H20</f>
        <v>-5.5595086883948579E-3</v>
      </c>
      <c r="D18" s="314">
        <f t="shared" si="0"/>
        <v>63928.601424457847</v>
      </c>
      <c r="E18" s="324">
        <f t="shared" si="2"/>
        <v>4.7909526475653072E-3</v>
      </c>
      <c r="G18" s="238" t="s">
        <v>15</v>
      </c>
      <c r="H18" s="346">
        <v>55000</v>
      </c>
      <c r="I18" s="310">
        <f>('State Population'!I20-'State Population'!H20)/'State Population'!H20</f>
        <v>-5.5595086883948579E-3</v>
      </c>
      <c r="J18" s="314">
        <f t="shared" si="1"/>
        <v>54694.227022138286</v>
      </c>
      <c r="K18" s="231"/>
      <c r="L18" s="321">
        <f t="shared" si="3"/>
        <v>3.3157151153893755E-3</v>
      </c>
    </row>
    <row r="19" spans="1:12" x14ac:dyDescent="0.3">
      <c r="A19" s="238" t="s">
        <v>16</v>
      </c>
      <c r="B19" s="339">
        <v>30943</v>
      </c>
      <c r="C19" s="310">
        <f>('State Population'!I21-'State Population'!H21)/'State Population'!H21</f>
        <v>9.9368643672441137E-3</v>
      </c>
      <c r="D19" s="314">
        <f t="shared" si="0"/>
        <v>31250.476394115638</v>
      </c>
      <c r="E19" s="324">
        <f t="shared" si="2"/>
        <v>2.3419807297831116E-3</v>
      </c>
      <c r="G19" s="238" t="s">
        <v>16</v>
      </c>
      <c r="H19" s="346">
        <v>26000</v>
      </c>
      <c r="I19" s="310">
        <f>('State Population'!I21-'State Population'!H21)/'State Population'!H21</f>
        <v>9.9368643672441137E-3</v>
      </c>
      <c r="J19" s="314">
        <f t="shared" si="1"/>
        <v>26258.358473548349</v>
      </c>
      <c r="K19" s="231"/>
      <c r="L19" s="321">
        <f t="shared" si="3"/>
        <v>1.6074723182392357E-3</v>
      </c>
    </row>
    <row r="20" spans="1:12" x14ac:dyDescent="0.3">
      <c r="A20" s="238" t="s">
        <v>17</v>
      </c>
      <c r="B20" s="339">
        <v>7357</v>
      </c>
      <c r="C20" s="310">
        <f>('State Population'!I22-'State Population'!H22)/'State Population'!H22</f>
        <v>4.4834307992202725E-3</v>
      </c>
      <c r="D20" s="314">
        <f t="shared" si="0"/>
        <v>7389.9846003898638</v>
      </c>
      <c r="E20" s="324">
        <f t="shared" si="2"/>
        <v>5.538220060787905E-4</v>
      </c>
      <c r="G20" s="238" t="s">
        <v>17</v>
      </c>
      <c r="H20" s="346">
        <v>15730</v>
      </c>
      <c r="I20" s="310">
        <f>('State Population'!I22-'State Population'!H22)/'State Population'!H22</f>
        <v>4.4834307992202725E-3</v>
      </c>
      <c r="J20" s="314">
        <f t="shared" si="1"/>
        <v>15800.524366471736</v>
      </c>
      <c r="K20" s="231"/>
      <c r="L20" s="321">
        <f t="shared" si="3"/>
        <v>6.4821520547044659E-4</v>
      </c>
    </row>
    <row r="21" spans="1:12" x14ac:dyDescent="0.3">
      <c r="A21" s="238" t="s">
        <v>18</v>
      </c>
      <c r="B21" s="339">
        <v>3922481</v>
      </c>
      <c r="C21" s="310">
        <f>('State Population'!I23-'State Population'!H23)/'State Population'!H23</f>
        <v>-5.5656806461267011E-6</v>
      </c>
      <c r="D21" s="314">
        <f t="shared" si="0"/>
        <v>3922459.1687234133</v>
      </c>
      <c r="E21" s="324">
        <f t="shared" si="2"/>
        <v>0.29395787989462685</v>
      </c>
      <c r="G21" s="238" t="s">
        <v>18</v>
      </c>
      <c r="H21" s="346">
        <v>5429000</v>
      </c>
      <c r="I21" s="310">
        <f>('State Population'!I23-'State Population'!H23)/'State Population'!H23</f>
        <v>-5.5656806461267011E-6</v>
      </c>
      <c r="J21" s="314">
        <f t="shared" si="1"/>
        <v>5428969.7839197721</v>
      </c>
      <c r="K21" s="231"/>
      <c r="L21" s="321">
        <f t="shared" si="3"/>
        <v>0.26138876247355725</v>
      </c>
    </row>
    <row r="22" spans="1:12" x14ac:dyDescent="0.3">
      <c r="A22" s="239" t="s">
        <v>19</v>
      </c>
      <c r="B22" s="339">
        <v>73097</v>
      </c>
      <c r="C22" s="310">
        <f>('State Population'!I24-'State Population'!H24)/'State Population'!H24</f>
        <v>7.3576270204507273E-3</v>
      </c>
      <c r="D22" s="314">
        <f t="shared" si="0"/>
        <v>73634.820462313888</v>
      </c>
      <c r="E22" s="324">
        <f t="shared" si="2"/>
        <v>5.5183584528090681E-3</v>
      </c>
      <c r="G22" s="239" t="s">
        <v>19</v>
      </c>
      <c r="H22" s="346">
        <v>59000</v>
      </c>
      <c r="I22" s="310">
        <f>('State Population'!I24-'State Population'!H24)/'State Population'!H24</f>
        <v>7.3576270204507273E-3</v>
      </c>
      <c r="J22" s="314">
        <f t="shared" si="1"/>
        <v>59434.09999420659</v>
      </c>
      <c r="K22" s="231"/>
      <c r="L22" s="321">
        <f t="shared" si="3"/>
        <v>3.7195086032269717E-3</v>
      </c>
    </row>
    <row r="23" spans="1:12" x14ac:dyDescent="0.3">
      <c r="A23" s="238" t="s">
        <v>20</v>
      </c>
      <c r="B23" s="339">
        <v>47955</v>
      </c>
      <c r="C23" s="310">
        <f>('State Population'!I25-'State Population'!H25)/'State Population'!H25</f>
        <v>5.0710325842439584E-3</v>
      </c>
      <c r="D23" s="314">
        <f t="shared" si="0"/>
        <v>48198.181367577425</v>
      </c>
      <c r="E23" s="324">
        <f t="shared" si="2"/>
        <v>3.61207971839791E-3</v>
      </c>
      <c r="G23" s="238" t="s">
        <v>20</v>
      </c>
      <c r="H23" s="346">
        <v>215000</v>
      </c>
      <c r="I23" s="310">
        <f>('State Population'!I25-'State Population'!H25)/'State Population'!H25</f>
        <v>5.0710325842439584E-3</v>
      </c>
      <c r="J23" s="314">
        <f t="shared" si="1"/>
        <v>216090.27200561247</v>
      </c>
      <c r="K23" s="231"/>
      <c r="L23" s="321">
        <f t="shared" si="3"/>
        <v>7.3873235965442995E-3</v>
      </c>
    </row>
    <row r="24" spans="1:12" x14ac:dyDescent="0.3">
      <c r="A24" s="238" t="s">
        <v>21</v>
      </c>
      <c r="B24" s="339">
        <v>6322</v>
      </c>
      <c r="C24" s="310">
        <f>('State Population'!I26-'State Population'!H26)/'State Population'!H26</f>
        <v>-6.0576022908750483E-4</v>
      </c>
      <c r="D24" s="314">
        <f t="shared" si="0"/>
        <v>6318.1703838317089</v>
      </c>
      <c r="E24" s="324">
        <f t="shared" si="2"/>
        <v>4.7349784687463067E-4</v>
      </c>
      <c r="G24" s="238" t="s">
        <v>21</v>
      </c>
      <c r="H24" s="346">
        <v>11690</v>
      </c>
      <c r="I24" s="310">
        <f>('State Population'!I26-'State Population'!H26)/'State Population'!H26</f>
        <v>-6.0576022908750483E-4</v>
      </c>
      <c r="J24" s="314">
        <f t="shared" si="1"/>
        <v>11682.918662921968</v>
      </c>
      <c r="K24" s="231"/>
      <c r="L24" s="321">
        <f t="shared" si="3"/>
        <v>5.0316186038897297E-4</v>
      </c>
    </row>
    <row r="25" spans="1:12" x14ac:dyDescent="0.3">
      <c r="A25" s="238" t="s">
        <v>22</v>
      </c>
      <c r="B25" s="339">
        <v>38124</v>
      </c>
      <c r="C25" s="310">
        <f>('State Population'!I27-'State Population'!H27)/'State Population'!H27</f>
        <v>8.5541650637036368E-3</v>
      </c>
      <c r="D25" s="314">
        <f t="shared" si="0"/>
        <v>38450.118988888637</v>
      </c>
      <c r="E25" s="324">
        <f t="shared" si="2"/>
        <v>2.8815380794259154E-3</v>
      </c>
      <c r="G25" s="238" t="s">
        <v>22</v>
      </c>
      <c r="H25" s="346">
        <v>53000</v>
      </c>
      <c r="I25" s="310">
        <f>('State Population'!I27-'State Population'!H27)/'State Population'!H27</f>
        <v>8.5541650637036368E-3</v>
      </c>
      <c r="J25" s="314">
        <f t="shared" si="1"/>
        <v>53453.370748376285</v>
      </c>
      <c r="K25" s="231"/>
      <c r="L25" s="321">
        <f t="shared" si="3"/>
        <v>2.5688629589208363E-3</v>
      </c>
    </row>
    <row r="26" spans="1:12" x14ac:dyDescent="0.3">
      <c r="A26" s="238" t="s">
        <v>23</v>
      </c>
      <c r="B26" s="339">
        <v>134711</v>
      </c>
      <c r="C26" s="310">
        <f>('State Population'!I28-'State Population'!H28)/'State Population'!H28</f>
        <v>1.1363176092407733E-2</v>
      </c>
      <c r="D26" s="314">
        <f t="shared" si="0"/>
        <v>136241.74481458435</v>
      </c>
      <c r="E26" s="324">
        <f t="shared" si="2"/>
        <v>1.0210261658854761E-2</v>
      </c>
      <c r="G26" s="238" t="s">
        <v>23</v>
      </c>
      <c r="H26" s="346">
        <v>77000</v>
      </c>
      <c r="I26" s="310">
        <f>('State Population'!I28-'State Population'!H28)/'State Population'!H28</f>
        <v>1.1363176092407733E-2</v>
      </c>
      <c r="J26" s="314">
        <f t="shared" si="1"/>
        <v>77874.964559115397</v>
      </c>
      <c r="K26" s="231"/>
      <c r="L26" s="321">
        <f t="shared" si="3"/>
        <v>5.9849357752199354E-3</v>
      </c>
    </row>
    <row r="27" spans="1:12" x14ac:dyDescent="0.3">
      <c r="A27" s="239" t="s">
        <v>24</v>
      </c>
      <c r="B27" s="339">
        <v>4008</v>
      </c>
      <c r="C27" s="310">
        <f>('State Population'!I29-'State Population'!H29)/'State Population'!H29</f>
        <v>-6.0178460261465037E-3</v>
      </c>
      <c r="D27" s="314">
        <f t="shared" si="0"/>
        <v>3983.8804731272048</v>
      </c>
      <c r="E27" s="324">
        <f t="shared" si="2"/>
        <v>2.9856093008489236E-4</v>
      </c>
      <c r="G27" s="239" t="s">
        <v>24</v>
      </c>
      <c r="H27" s="346">
        <v>4925</v>
      </c>
      <c r="I27" s="310">
        <f>('State Population'!I29-'State Population'!H29)/'State Population'!H29</f>
        <v>-6.0178460261465037E-3</v>
      </c>
      <c r="J27" s="314">
        <f t="shared" si="1"/>
        <v>4895.3621083212283</v>
      </c>
      <c r="K27" s="231"/>
      <c r="L27" s="321">
        <f t="shared" si="3"/>
        <v>2.4819032918079403E-4</v>
      </c>
    </row>
    <row r="28" spans="1:12" x14ac:dyDescent="0.3">
      <c r="A28" s="238" t="s">
        <v>25</v>
      </c>
      <c r="B28" s="339">
        <v>5257</v>
      </c>
      <c r="C28" s="310">
        <f>('State Population'!I30-'State Population'!H30)/'State Population'!H30</f>
        <v>-5.8304788280737554E-4</v>
      </c>
      <c r="D28" s="314">
        <f t="shared" si="0"/>
        <v>5253.9349172800812</v>
      </c>
      <c r="E28" s="324">
        <f t="shared" si="2"/>
        <v>3.9374165617908771E-4</v>
      </c>
      <c r="G28" s="238" t="s">
        <v>25</v>
      </c>
      <c r="H28" s="346">
        <v>8833</v>
      </c>
      <c r="I28" s="310">
        <f>('State Population'!I30-'State Population'!H30)/'State Population'!H30</f>
        <v>-5.8304788280737554E-4</v>
      </c>
      <c r="J28" s="314">
        <f t="shared" si="1"/>
        <v>8827.8499380511621</v>
      </c>
      <c r="K28" s="231"/>
      <c r="L28" s="321">
        <f t="shared" si="3"/>
        <v>3.936104669558045E-4</v>
      </c>
    </row>
    <row r="29" spans="1:12" x14ac:dyDescent="0.3">
      <c r="A29" s="238" t="s">
        <v>26</v>
      </c>
      <c r="B29" s="339">
        <v>166478</v>
      </c>
      <c r="C29" s="310">
        <f>('State Population'!I31-'State Population'!H31)/'State Population'!H31</f>
        <v>1.1864732443078105E-2</v>
      </c>
      <c r="D29" s="314">
        <f t="shared" si="0"/>
        <v>168453.21692765874</v>
      </c>
      <c r="E29" s="324">
        <f t="shared" si="2"/>
        <v>1.2624261561300126E-2</v>
      </c>
      <c r="G29" s="238" t="s">
        <v>26</v>
      </c>
      <c r="H29" s="346">
        <v>224000</v>
      </c>
      <c r="I29" s="310">
        <f>('State Population'!I31-'State Population'!H31)/'State Population'!H31</f>
        <v>1.1864732443078105E-2</v>
      </c>
      <c r="J29" s="314">
        <f t="shared" si="1"/>
        <v>226657.70006724948</v>
      </c>
      <c r="K29" s="231"/>
      <c r="L29" s="321">
        <f t="shared" si="3"/>
        <v>1.1044039809969366E-2</v>
      </c>
    </row>
    <row r="30" spans="1:12" x14ac:dyDescent="0.3">
      <c r="A30" s="238" t="s">
        <v>27</v>
      </c>
      <c r="B30" s="339">
        <v>37200</v>
      </c>
      <c r="C30" s="310">
        <f>('State Population'!I32-'State Population'!H32)/'State Population'!H32</f>
        <v>2.6755287689751318E-3</v>
      </c>
      <c r="D30" s="314">
        <f t="shared" si="0"/>
        <v>37299.529670205869</v>
      </c>
      <c r="E30" s="324">
        <f t="shared" si="2"/>
        <v>2.79531033754238E-3</v>
      </c>
      <c r="G30" s="238" t="s">
        <v>27</v>
      </c>
      <c r="H30" s="346">
        <v>93000</v>
      </c>
      <c r="I30" s="310">
        <f>('State Population'!I32-'State Population'!H32)/'State Population'!H32</f>
        <v>2.6755287689751318E-3</v>
      </c>
      <c r="J30" s="314">
        <f t="shared" si="1"/>
        <v>93248.824175514674</v>
      </c>
      <c r="K30" s="231"/>
      <c r="L30" s="321">
        <f t="shared" si="3"/>
        <v>3.649054366717701E-3</v>
      </c>
    </row>
    <row r="31" spans="1:12" x14ac:dyDescent="0.3">
      <c r="A31" s="238" t="s">
        <v>28</v>
      </c>
      <c r="B31" s="339">
        <v>27317</v>
      </c>
      <c r="C31" s="310">
        <f>('State Population'!I33-'State Population'!H33)/'State Population'!H33</f>
        <v>7.4723482338549365E-3</v>
      </c>
      <c r="D31" s="314">
        <f t="shared" si="0"/>
        <v>27521.122136704216</v>
      </c>
      <c r="E31" s="324">
        <f t="shared" si="2"/>
        <v>2.0624945646686254E-3</v>
      </c>
      <c r="G31" s="238" t="s">
        <v>28</v>
      </c>
      <c r="H31" s="346">
        <v>67000</v>
      </c>
      <c r="I31" s="310">
        <f>('State Population'!I33-'State Population'!H33)/'State Population'!H33</f>
        <v>7.4723482338549365E-3</v>
      </c>
      <c r="J31" s="314">
        <f t="shared" si="1"/>
        <v>67500.647331668282</v>
      </c>
      <c r="K31" s="231"/>
      <c r="L31" s="321">
        <f t="shared" si="3"/>
        <v>2.6560243204719176E-3</v>
      </c>
    </row>
    <row r="32" spans="1:12" x14ac:dyDescent="0.3">
      <c r="A32" s="239" t="s">
        <v>29</v>
      </c>
      <c r="B32" s="339">
        <v>888807</v>
      </c>
      <c r="C32" s="310">
        <f>('State Population'!I34-'State Population'!H34)/'State Population'!H34</f>
        <v>3.459931492539611E-3</v>
      </c>
      <c r="D32" s="314">
        <f t="shared" si="0"/>
        <v>891882.21133008972</v>
      </c>
      <c r="E32" s="324">
        <f t="shared" si="2"/>
        <v>6.6839651524951707E-2</v>
      </c>
      <c r="G32" s="239" t="s">
        <v>29</v>
      </c>
      <c r="H32" s="346">
        <v>1979000</v>
      </c>
      <c r="I32" s="310">
        <f>('State Population'!I34-'State Population'!H34)/'State Population'!H34</f>
        <v>3.459931492539611E-3</v>
      </c>
      <c r="J32" s="314">
        <f t="shared" si="1"/>
        <v>1985847.2044237358</v>
      </c>
      <c r="K32" s="231"/>
      <c r="L32" s="321">
        <f t="shared" si="3"/>
        <v>8.0437560347933132E-2</v>
      </c>
    </row>
    <row r="33" spans="1:12" x14ac:dyDescent="0.3">
      <c r="A33" s="238" t="s">
        <v>30</v>
      </c>
      <c r="B33" s="339">
        <v>76961</v>
      </c>
      <c r="C33" s="310">
        <f>('State Population'!I35-'State Population'!H35)/'State Population'!H35</f>
        <v>2.4186989694913803E-2</v>
      </c>
      <c r="D33" s="314">
        <f t="shared" si="0"/>
        <v>78822.45491391026</v>
      </c>
      <c r="E33" s="324">
        <f t="shared" si="2"/>
        <v>5.9071314035179208E-3</v>
      </c>
      <c r="G33" s="238" t="s">
        <v>30</v>
      </c>
      <c r="H33" s="346">
        <v>257000</v>
      </c>
      <c r="I33" s="310">
        <f>('State Population'!I35-'State Population'!H35)/'State Population'!H35</f>
        <v>2.4186989694913803E-2</v>
      </c>
      <c r="J33" s="314">
        <f t="shared" si="1"/>
        <v>263216.05635159288</v>
      </c>
      <c r="K33" s="231"/>
      <c r="L33" s="321">
        <f t="shared" si="3"/>
        <v>9.5605734300871058E-3</v>
      </c>
    </row>
    <row r="34" spans="1:12" x14ac:dyDescent="0.3">
      <c r="A34" s="238" t="s">
        <v>31</v>
      </c>
      <c r="B34" s="339">
        <v>7240</v>
      </c>
      <c r="C34" s="310">
        <f>('State Population'!I36-'State Population'!H36)/'State Population'!H36</f>
        <v>-3.0182604758790684E-3</v>
      </c>
      <c r="D34" s="314">
        <f t="shared" si="0"/>
        <v>7218.1477941546354</v>
      </c>
      <c r="E34" s="324">
        <f t="shared" si="2"/>
        <v>5.4094417075253745E-4</v>
      </c>
      <c r="G34" s="238" t="s">
        <v>31</v>
      </c>
      <c r="H34" s="346">
        <v>10159</v>
      </c>
      <c r="I34" s="310">
        <f>('State Population'!I36-'State Population'!H36)/'State Population'!H36</f>
        <v>-3.0182604758790684E-3</v>
      </c>
      <c r="J34" s="314">
        <f t="shared" si="1"/>
        <v>10128.337491825545</v>
      </c>
      <c r="K34" s="231"/>
      <c r="L34" s="321">
        <f t="shared" si="3"/>
        <v>4.8486454264153311E-4</v>
      </c>
    </row>
    <row r="35" spans="1:12" x14ac:dyDescent="0.3">
      <c r="A35" s="238" t="s">
        <v>32</v>
      </c>
      <c r="B35" s="339">
        <v>848991</v>
      </c>
      <c r="C35" s="310">
        <f>('State Population'!I37-'State Population'!H37)/'State Population'!H37</f>
        <v>1.5740079767342412E-2</v>
      </c>
      <c r="D35" s="314">
        <f t="shared" ref="D35:D59" si="4">(C35+1)*B35</f>
        <v>862354.18606175575</v>
      </c>
      <c r="E35" s="324">
        <f t="shared" si="2"/>
        <v>6.462675514235422E-2</v>
      </c>
      <c r="G35" s="238" t="s">
        <v>32</v>
      </c>
      <c r="H35" s="346">
        <v>1175000</v>
      </c>
      <c r="I35" s="310">
        <f>('State Population'!I37-'State Population'!H37)/'State Population'!H37</f>
        <v>1.5740079767342412E-2</v>
      </c>
      <c r="J35" s="314">
        <f t="shared" si="1"/>
        <v>1193494.5937266273</v>
      </c>
      <c r="K35" s="231"/>
      <c r="L35" s="321">
        <f t="shared" si="3"/>
        <v>5.7464561951226574E-2</v>
      </c>
    </row>
    <row r="36" spans="1:12" x14ac:dyDescent="0.3">
      <c r="A36" s="238" t="s">
        <v>33</v>
      </c>
      <c r="B36" s="339">
        <v>527914</v>
      </c>
      <c r="C36" s="310">
        <f>('State Population'!I38-'State Population'!H38)/'State Population'!H38</f>
        <v>1.3022830915864874E-2</v>
      </c>
      <c r="D36" s="314">
        <f t="shared" si="4"/>
        <v>534788.9347601179</v>
      </c>
      <c r="E36" s="324">
        <f t="shared" si="2"/>
        <v>4.0078281172867776E-2</v>
      </c>
      <c r="G36" s="238" t="s">
        <v>33</v>
      </c>
      <c r="H36" s="346">
        <v>827000</v>
      </c>
      <c r="I36" s="310">
        <f>('State Population'!I38-'State Population'!H38)/'State Population'!H38</f>
        <v>1.3022830915864874E-2</v>
      </c>
      <c r="J36" s="314">
        <f t="shared" si="1"/>
        <v>837769.8811674203</v>
      </c>
      <c r="K36" s="231"/>
      <c r="L36" s="321">
        <f t="shared" si="3"/>
        <v>3.8365414754721883E-2</v>
      </c>
    </row>
    <row r="37" spans="1:12" x14ac:dyDescent="0.3">
      <c r="A37" s="239" t="s">
        <v>34</v>
      </c>
      <c r="B37" s="339">
        <v>18154</v>
      </c>
      <c r="C37" s="310">
        <f>('State Population'!I39-'State Population'!H39)/'State Population'!H39</f>
        <v>3.6364920209010026E-3</v>
      </c>
      <c r="D37" s="314">
        <f t="shared" si="4"/>
        <v>18220.016876147438</v>
      </c>
      <c r="E37" s="324">
        <f t="shared" si="2"/>
        <v>1.3654488937101508E-3</v>
      </c>
      <c r="G37" s="239" t="s">
        <v>34</v>
      </c>
      <c r="H37" s="346">
        <v>30000</v>
      </c>
      <c r="I37" s="310">
        <f>('State Population'!I39-'State Population'!H39)/'State Population'!H39</f>
        <v>3.6364920209010026E-3</v>
      </c>
      <c r="J37" s="314">
        <f t="shared" si="1"/>
        <v>30109.094760627035</v>
      </c>
      <c r="K37" s="231"/>
      <c r="L37" s="321">
        <f t="shared" si="3"/>
        <v>1.3508830304070523E-3</v>
      </c>
    </row>
    <row r="38" spans="1:12" x14ac:dyDescent="0.3">
      <c r="A38" s="238" t="s">
        <v>35</v>
      </c>
      <c r="B38" s="339">
        <v>838228</v>
      </c>
      <c r="C38" s="310">
        <f>('State Population'!I40-'State Population'!H40)/'State Population'!H40</f>
        <v>9.6682978355463953E-3</v>
      </c>
      <c r="D38" s="314">
        <f t="shared" si="4"/>
        <v>846332.23795809445</v>
      </c>
      <c r="E38" s="324">
        <f t="shared" si="2"/>
        <v>6.3426034448079441E-2</v>
      </c>
      <c r="G38" s="238" t="s">
        <v>35</v>
      </c>
      <c r="H38" s="346">
        <v>1131000</v>
      </c>
      <c r="I38" s="310">
        <f>('State Population'!I40-'State Population'!H40)/'State Population'!H40</f>
        <v>9.6682978355463953E-3</v>
      </c>
      <c r="J38" s="314">
        <f t="shared" si="1"/>
        <v>1141934.844852003</v>
      </c>
      <c r="K38" s="231"/>
      <c r="L38" s="321">
        <f t="shared" si="3"/>
        <v>5.5575535554461403E-2</v>
      </c>
    </row>
    <row r="39" spans="1:12" x14ac:dyDescent="0.3">
      <c r="A39" s="238" t="s">
        <v>36</v>
      </c>
      <c r="B39" s="339">
        <v>999953</v>
      </c>
      <c r="C39" s="310">
        <f>('State Population'!I41-'State Population'!H41)/'State Population'!H41</f>
        <v>8.386516864865785E-3</v>
      </c>
      <c r="D39" s="314">
        <f t="shared" si="4"/>
        <v>1008339.1226985732</v>
      </c>
      <c r="E39" s="324">
        <f t="shared" si="2"/>
        <v>7.5567193429765811E-2</v>
      </c>
      <c r="G39" s="238" t="s">
        <v>36</v>
      </c>
      <c r="H39" s="346">
        <v>1947000</v>
      </c>
      <c r="I39" s="310">
        <f>('State Population'!I41-'State Population'!H41)/'State Population'!H41</f>
        <v>8.386516864865785E-3</v>
      </c>
      <c r="J39" s="314">
        <f t="shared" si="1"/>
        <v>1963328.5483358938</v>
      </c>
      <c r="K39" s="231"/>
      <c r="L39" s="321">
        <f t="shared" si="3"/>
        <v>8.3063298555545964E-2</v>
      </c>
    </row>
    <row r="40" spans="1:12" x14ac:dyDescent="0.3">
      <c r="A40" s="238" t="s">
        <v>37</v>
      </c>
      <c r="B40" s="339">
        <v>230102</v>
      </c>
      <c r="C40" s="310">
        <f>('State Population'!I42-'State Population'!H42)/'State Population'!H42</f>
        <v>8.8220055089933674E-3</v>
      </c>
      <c r="D40" s="314">
        <f t="shared" si="4"/>
        <v>232131.9611116304</v>
      </c>
      <c r="E40" s="324">
        <f t="shared" si="2"/>
        <v>1.739648934736138E-2</v>
      </c>
      <c r="G40" s="238" t="s">
        <v>37</v>
      </c>
      <c r="H40" s="346">
        <v>590000</v>
      </c>
      <c r="I40" s="310">
        <f>('State Population'!I42-'State Population'!H42)/'State Population'!H42</f>
        <v>8.8220055089933674E-3</v>
      </c>
      <c r="J40" s="314">
        <f t="shared" si="1"/>
        <v>595204.9832503061</v>
      </c>
      <c r="K40" s="231"/>
      <c r="L40" s="321">
        <f t="shared" si="3"/>
        <v>2.3125511740566224E-2</v>
      </c>
    </row>
    <row r="41" spans="1:12" x14ac:dyDescent="0.3">
      <c r="A41" s="238" t="s">
        <v>38</v>
      </c>
      <c r="B41" s="339">
        <v>280010</v>
      </c>
      <c r="C41" s="310">
        <f>('State Population'!I43-'State Population'!H43)/'State Population'!H43</f>
        <v>1.8387391035788941E-2</v>
      </c>
      <c r="D41" s="314">
        <f t="shared" si="4"/>
        <v>285158.65336393128</v>
      </c>
      <c r="E41" s="324">
        <f t="shared" si="2"/>
        <v>2.1370428491611106E-2</v>
      </c>
      <c r="G41" s="238" t="s">
        <v>38</v>
      </c>
      <c r="H41" s="346">
        <v>317000</v>
      </c>
      <c r="I41" s="310">
        <f>('State Population'!I43-'State Population'!H43)/'State Population'!H43</f>
        <v>1.8387391035788941E-2</v>
      </c>
      <c r="J41" s="314">
        <f t="shared" si="1"/>
        <v>322828.8029583451</v>
      </c>
      <c r="K41" s="231"/>
      <c r="L41" s="321">
        <f t="shared" si="3"/>
        <v>1.6994310667634027E-2</v>
      </c>
    </row>
    <row r="42" spans="1:12" x14ac:dyDescent="0.3">
      <c r="A42" s="239" t="s">
        <v>39</v>
      </c>
      <c r="B42" s="339">
        <v>80806</v>
      </c>
      <c r="C42" s="310">
        <f>('State Population'!I44-'State Population'!H44)/'State Population'!H44</f>
        <v>7.6409199322246086E-3</v>
      </c>
      <c r="D42" s="314">
        <f t="shared" si="4"/>
        <v>81423.432176043352</v>
      </c>
      <c r="E42" s="324">
        <f t="shared" si="2"/>
        <v>6.1020544680401223E-3</v>
      </c>
      <c r="G42" s="239" t="s">
        <v>39</v>
      </c>
      <c r="H42" s="346">
        <v>206000</v>
      </c>
      <c r="I42" s="310">
        <f>('State Population'!I44-'State Population'!H44)/'State Population'!H44</f>
        <v>7.6409199322246086E-3</v>
      </c>
      <c r="J42" s="314">
        <f t="shared" si="1"/>
        <v>207574.02950603829</v>
      </c>
      <c r="K42" s="231"/>
      <c r="L42" s="321">
        <f t="shared" si="3"/>
        <v>8.0779835092183415E-3</v>
      </c>
    </row>
    <row r="43" spans="1:12" x14ac:dyDescent="0.3">
      <c r="A43" s="238" t="s">
        <v>40</v>
      </c>
      <c r="B43" s="339">
        <v>145406</v>
      </c>
      <c r="C43" s="310">
        <f>('State Population'!I45-'State Population'!H45)/'State Population'!H45</f>
        <v>5.4331295583395665E-3</v>
      </c>
      <c r="D43" s="314">
        <f t="shared" si="4"/>
        <v>146196.00963655993</v>
      </c>
      <c r="E43" s="324">
        <f t="shared" si="2"/>
        <v>1.0956256571003187E-2</v>
      </c>
      <c r="G43" s="238" t="s">
        <v>40</v>
      </c>
      <c r="H43" s="346">
        <v>584000</v>
      </c>
      <c r="I43" s="310">
        <f>('State Population'!I45-'State Population'!H45)/'State Population'!H45</f>
        <v>5.4331295583395665E-3</v>
      </c>
      <c r="J43" s="314">
        <f t="shared" si="1"/>
        <v>587172.94766207039</v>
      </c>
      <c r="K43" s="231"/>
      <c r="L43" s="321">
        <f t="shared" si="3"/>
        <v>2.0498942477730053E-2</v>
      </c>
    </row>
    <row r="44" spans="1:12" x14ac:dyDescent="0.3">
      <c r="A44" s="238" t="s">
        <v>41</v>
      </c>
      <c r="B44" s="339">
        <v>152610</v>
      </c>
      <c r="C44" s="310">
        <f>('State Population'!I46-'State Population'!H46)/'State Population'!H46</f>
        <v>8.8333329602410474E-3</v>
      </c>
      <c r="D44" s="314">
        <f t="shared" si="4"/>
        <v>153958.05494306239</v>
      </c>
      <c r="E44" s="324">
        <f t="shared" si="2"/>
        <v>1.1537961640144314E-2</v>
      </c>
      <c r="G44" s="238" t="s">
        <v>41</v>
      </c>
      <c r="H44" s="346">
        <v>259000</v>
      </c>
      <c r="I44" s="310">
        <f>('State Population'!I46-'State Population'!H46)/'State Population'!H46</f>
        <v>8.8333329602410474E-3</v>
      </c>
      <c r="J44" s="314">
        <f t="shared" si="1"/>
        <v>261287.83323670243</v>
      </c>
      <c r="K44" s="231"/>
      <c r="L44" s="321">
        <f t="shared" si="3"/>
        <v>1.1606847400884419E-2</v>
      </c>
    </row>
    <row r="45" spans="1:12" x14ac:dyDescent="0.3">
      <c r="A45" s="238" t="s">
        <v>42</v>
      </c>
      <c r="B45" s="339">
        <v>420020</v>
      </c>
      <c r="C45" s="310">
        <f>('State Population'!I47-'State Population'!H47)/'State Population'!H47</f>
        <v>5.3384843932842568E-3</v>
      </c>
      <c r="D45" s="314">
        <f t="shared" si="4"/>
        <v>422262.27021486725</v>
      </c>
      <c r="E45" s="324">
        <f t="shared" si="2"/>
        <v>3.1645280772228501E-2</v>
      </c>
      <c r="G45" s="238" t="s">
        <v>42</v>
      </c>
      <c r="H45" s="346">
        <v>1266000</v>
      </c>
      <c r="I45" s="310">
        <f>('State Population'!I47-'State Population'!H47)/'State Population'!H47</f>
        <v>5.3384843932842568E-3</v>
      </c>
      <c r="J45" s="314">
        <f t="shared" si="1"/>
        <v>1272758.5212418977</v>
      </c>
      <c r="K45" s="231"/>
      <c r="L45" s="321">
        <f t="shared" si="3"/>
        <v>4.7378789839450416E-2</v>
      </c>
    </row>
    <row r="46" spans="1:12" x14ac:dyDescent="0.3">
      <c r="A46" s="238" t="s">
        <v>43</v>
      </c>
      <c r="B46" s="339">
        <v>81440</v>
      </c>
      <c r="C46" s="310">
        <f>('State Population'!I48-'State Population'!H48)/'State Population'!H48</f>
        <v>2.5407572253916245E-3</v>
      </c>
      <c r="D46" s="314">
        <f t="shared" si="4"/>
        <v>81646.9192684359</v>
      </c>
      <c r="E46" s="324">
        <f t="shared" si="2"/>
        <v>6.1188030915534956E-3</v>
      </c>
      <c r="G46" s="238" t="s">
        <v>43</v>
      </c>
      <c r="H46" s="346">
        <v>141000</v>
      </c>
      <c r="I46" s="310">
        <f>('State Population'!I48-'State Population'!H48)/'State Population'!H48</f>
        <v>2.5407572253916245E-3</v>
      </c>
      <c r="J46" s="314">
        <f t="shared" si="1"/>
        <v>141358.24676878023</v>
      </c>
      <c r="K46" s="231"/>
      <c r="L46" s="321">
        <f t="shared" si="3"/>
        <v>6.2333836540780325E-3</v>
      </c>
    </row>
    <row r="47" spans="1:12" x14ac:dyDescent="0.3">
      <c r="A47" s="239" t="s">
        <v>44</v>
      </c>
      <c r="B47" s="339">
        <v>71082</v>
      </c>
      <c r="C47" s="310">
        <f>('State Population'!I49-'State Population'!H49)/'State Population'!H49</f>
        <v>7.279161440602042E-5</v>
      </c>
      <c r="D47" s="314">
        <f t="shared" si="4"/>
        <v>71087.174173535212</v>
      </c>
      <c r="E47" s="324">
        <f t="shared" si="2"/>
        <v>5.3274321309387685E-3</v>
      </c>
      <c r="G47" s="239" t="s">
        <v>44</v>
      </c>
      <c r="H47" s="346">
        <v>100000</v>
      </c>
      <c r="I47" s="310">
        <f>('State Population'!I49-'State Population'!H49)/'State Population'!H49</f>
        <v>7.279161440602042E-5</v>
      </c>
      <c r="J47" s="314">
        <f t="shared" si="1"/>
        <v>100007.27916144062</v>
      </c>
      <c r="K47" s="231"/>
      <c r="L47" s="321">
        <f t="shared" si="3"/>
        <v>4.7823886220809469E-3</v>
      </c>
    </row>
    <row r="48" spans="1:12" x14ac:dyDescent="0.3">
      <c r="A48" s="238" t="s">
        <v>45</v>
      </c>
      <c r="B48" s="339">
        <v>1120</v>
      </c>
      <c r="C48" s="310">
        <f>('State Population'!I50-'State Population'!H50)/'State Population'!H50</f>
        <v>1.248829222603809E-3</v>
      </c>
      <c r="D48" s="314">
        <f t="shared" si="4"/>
        <v>1121.3986887293163</v>
      </c>
      <c r="E48" s="324">
        <f t="shared" si="2"/>
        <v>8.4040130661900274E-5</v>
      </c>
      <c r="G48" s="238" t="s">
        <v>45</v>
      </c>
      <c r="H48" s="346">
        <v>1637</v>
      </c>
      <c r="I48" s="310">
        <f>('State Population'!I50-'State Population'!H50)/'State Population'!H50</f>
        <v>1.248829222603809E-3</v>
      </c>
      <c r="J48" s="314">
        <f t="shared" si="1"/>
        <v>1639.0443334374024</v>
      </c>
      <c r="K48" s="231"/>
      <c r="L48" s="321">
        <f t="shared" si="3"/>
        <v>7.715920091966041E-5</v>
      </c>
    </row>
    <row r="49" spans="1:12" x14ac:dyDescent="0.3">
      <c r="A49" s="238" t="s">
        <v>46</v>
      </c>
      <c r="B49" s="339">
        <v>19388</v>
      </c>
      <c r="C49" s="310">
        <f>('State Population'!I51-'State Population'!H51)/'State Population'!H51</f>
        <v>-1.1399450144169516E-3</v>
      </c>
      <c r="D49" s="314">
        <f t="shared" si="4"/>
        <v>19365.898746060484</v>
      </c>
      <c r="E49" s="324">
        <f t="shared" si="2"/>
        <v>1.4513238488340194E-3</v>
      </c>
      <c r="G49" s="238" t="s">
        <v>46</v>
      </c>
      <c r="H49" s="346">
        <v>22863</v>
      </c>
      <c r="I49" s="310">
        <f>('State Population'!I51-'State Population'!H51)/'State Population'!H51</f>
        <v>-1.1399450144169516E-3</v>
      </c>
      <c r="J49" s="314">
        <f t="shared" si="1"/>
        <v>22836.937437135384</v>
      </c>
      <c r="K49" s="231"/>
      <c r="L49" s="321">
        <f t="shared" si="3"/>
        <v>1.1796429378508851E-3</v>
      </c>
    </row>
    <row r="50" spans="1:12" x14ac:dyDescent="0.3">
      <c r="A50" s="238" t="s">
        <v>47</v>
      </c>
      <c r="B50" s="339">
        <v>112154</v>
      </c>
      <c r="C50" s="310">
        <f>('State Population'!I52-'State Population'!H52)/'State Population'!H52</f>
        <v>1.0486722997557346E-2</v>
      </c>
      <c r="D50" s="314">
        <f t="shared" si="4"/>
        <v>113330.12793106805</v>
      </c>
      <c r="E50" s="324">
        <f t="shared" si="2"/>
        <v>8.4932137472436518E-3</v>
      </c>
      <c r="G50" s="238" t="s">
        <v>47</v>
      </c>
      <c r="H50" s="346">
        <v>294000</v>
      </c>
      <c r="I50" s="310">
        <f>('State Population'!I52-'State Population'!H52)/'State Population'!H52</f>
        <v>1.0486722997557346E-2</v>
      </c>
      <c r="J50" s="314">
        <f t="shared" si="1"/>
        <v>297083.09656128188</v>
      </c>
      <c r="K50" s="231"/>
      <c r="L50" s="321">
        <f t="shared" si="3"/>
        <v>1.1471766015237231E-2</v>
      </c>
    </row>
    <row r="51" spans="1:12" x14ac:dyDescent="0.3">
      <c r="A51" s="238" t="s">
        <v>48</v>
      </c>
      <c r="B51" s="339">
        <v>140794</v>
      </c>
      <c r="C51" s="310">
        <f>('State Population'!I53-'State Population'!H53)/'State Population'!H53</f>
        <v>6.2973270725298278E-3</v>
      </c>
      <c r="D51" s="314">
        <f t="shared" si="4"/>
        <v>141680.62586784974</v>
      </c>
      <c r="E51" s="324">
        <f t="shared" si="2"/>
        <v>1.061786359290811E-2</v>
      </c>
      <c r="G51" s="238" t="s">
        <v>48</v>
      </c>
      <c r="H51" s="346">
        <v>325000</v>
      </c>
      <c r="I51" s="310">
        <f>('State Population'!I53-'State Population'!H53)/'State Population'!H53</f>
        <v>6.2973270725298278E-3</v>
      </c>
      <c r="J51" s="314">
        <f t="shared" si="1"/>
        <v>327046.63129857217</v>
      </c>
      <c r="K51" s="231"/>
      <c r="L51" s="321">
        <f t="shared" si="3"/>
        <v>1.3101745017666578E-2</v>
      </c>
    </row>
    <row r="52" spans="1:12" x14ac:dyDescent="0.3">
      <c r="A52" s="239" t="s">
        <v>49</v>
      </c>
      <c r="B52" s="339">
        <v>224389</v>
      </c>
      <c r="C52" s="310">
        <f>('State Population'!I54-'State Population'!H54)/'State Population'!H54</f>
        <v>1.4518320517424577E-2</v>
      </c>
      <c r="D52" s="314">
        <f t="shared" si="4"/>
        <v>227646.75142258441</v>
      </c>
      <c r="E52" s="324">
        <f t="shared" si="2"/>
        <v>1.7060357682413062E-2</v>
      </c>
      <c r="G52" s="239" t="s">
        <v>49</v>
      </c>
      <c r="H52" s="346">
        <v>287000</v>
      </c>
      <c r="I52" s="310">
        <f>('State Population'!I54-'State Population'!H54)/'State Population'!H54</f>
        <v>1.4518320517424577E-2</v>
      </c>
      <c r="J52" s="314">
        <f t="shared" si="1"/>
        <v>291166.75798850087</v>
      </c>
      <c r="K52" s="231"/>
      <c r="L52" s="321">
        <f t="shared" si="3"/>
        <v>1.4501743195214677E-2</v>
      </c>
    </row>
    <row r="53" spans="1:12" s="233" customFormat="1" x14ac:dyDescent="0.3">
      <c r="A53" s="238" t="s">
        <v>58</v>
      </c>
      <c r="B53" s="339">
        <f>40341+33307</f>
        <v>73648</v>
      </c>
      <c r="C53" s="310">
        <f>('State Population'!I55-'State Population'!H55)/'State Population'!H55</f>
        <v>-3.6173798659925186E-3</v>
      </c>
      <c r="D53" s="314">
        <f t="shared" si="4"/>
        <v>73381.587207629389</v>
      </c>
      <c r="E53" s="324">
        <f t="shared" si="2"/>
        <v>5.4993805852357261E-3</v>
      </c>
      <c r="G53" s="238" t="s">
        <v>705</v>
      </c>
      <c r="H53" s="346">
        <v>78000</v>
      </c>
      <c r="I53" s="310">
        <f>('State Population'!I55-'State Population'!H55)/'State Population'!H55</f>
        <v>-3.6173798659925186E-3</v>
      </c>
      <c r="J53" s="314">
        <f t="shared" si="1"/>
        <v>77717.844370452585</v>
      </c>
      <c r="K53" s="231"/>
      <c r="L53" s="321">
        <f t="shared" si="3"/>
        <v>4.2234928619640866E-3</v>
      </c>
    </row>
    <row r="54" spans="1:12" x14ac:dyDescent="0.3">
      <c r="A54" s="238" t="s">
        <v>50</v>
      </c>
      <c r="B54" s="339">
        <v>27884</v>
      </c>
      <c r="C54" s="310">
        <f>('State Population'!I56-'State Population'!H56)/'State Population'!H56</f>
        <v>9.5410892482872961E-4</v>
      </c>
      <c r="D54" s="314">
        <f t="shared" si="4"/>
        <v>27910.604373259928</v>
      </c>
      <c r="E54" s="324">
        <f t="shared" si="2"/>
        <v>2.0916832362620624E-3</v>
      </c>
      <c r="G54" s="238" t="s">
        <v>50</v>
      </c>
      <c r="H54" s="346">
        <v>25116</v>
      </c>
      <c r="I54" s="310">
        <f>('State Population'!I56-'State Population'!H56)/'State Population'!H56</f>
        <v>9.5410892482872961E-4</v>
      </c>
      <c r="J54" s="314">
        <f t="shared" si="1"/>
        <v>25139.963399756001</v>
      </c>
      <c r="K54" s="231"/>
      <c r="L54" s="321">
        <f t="shared" si="3"/>
        <v>1.4828559708822628E-3</v>
      </c>
    </row>
    <row r="55" spans="1:12" x14ac:dyDescent="0.3">
      <c r="A55" s="238" t="s">
        <v>51</v>
      </c>
      <c r="B55" s="339">
        <v>5673</v>
      </c>
      <c r="C55" s="310">
        <f>('State Population'!I57-'State Population'!H57)/'State Population'!H57</f>
        <v>-2.8535889368551987E-3</v>
      </c>
      <c r="D55" s="314">
        <f t="shared" si="4"/>
        <v>5656.8115899612203</v>
      </c>
      <c r="E55" s="324">
        <f t="shared" si="2"/>
        <v>4.2393413683119161E-4</v>
      </c>
      <c r="G55" s="238" t="s">
        <v>51</v>
      </c>
      <c r="H55" s="346">
        <v>6984</v>
      </c>
      <c r="I55" s="310">
        <f>('State Population'!I57-'State Population'!H57)/'State Population'!H57</f>
        <v>-2.8535889368551987E-3</v>
      </c>
      <c r="J55" s="314">
        <f t="shared" si="1"/>
        <v>6964.0705348650035</v>
      </c>
      <c r="K55" s="231"/>
      <c r="L55" s="321">
        <f t="shared" si="3"/>
        <v>3.5277568558124103E-4</v>
      </c>
    </row>
    <row r="56" spans="1:12" x14ac:dyDescent="0.3">
      <c r="A56" s="238" t="s">
        <v>52</v>
      </c>
      <c r="B56" s="339">
        <v>237803</v>
      </c>
      <c r="C56" s="310">
        <f>('State Population'!I58-'State Population'!H58)/'State Population'!H58</f>
        <v>1.1800428443685817E-2</v>
      </c>
      <c r="D56" s="314">
        <f t="shared" si="4"/>
        <v>240609.17728519384</v>
      </c>
      <c r="E56" s="324">
        <f t="shared" si="2"/>
        <v>1.8031790923897655E-2</v>
      </c>
      <c r="G56" s="238" t="s">
        <v>52</v>
      </c>
      <c r="H56" s="346">
        <v>193000</v>
      </c>
      <c r="I56" s="310">
        <f>('State Population'!I58-'State Population'!H58)/'State Population'!H58</f>
        <v>1.1800428443685817E-2</v>
      </c>
      <c r="J56" s="314">
        <f t="shared" si="1"/>
        <v>195277.48268963138</v>
      </c>
      <c r="K56" s="231"/>
      <c r="L56" s="321">
        <f t="shared" si="3"/>
        <v>1.2183793001747373E-2</v>
      </c>
    </row>
    <row r="57" spans="1:12" x14ac:dyDescent="0.3">
      <c r="A57" s="239" t="s">
        <v>53</v>
      </c>
      <c r="B57" s="339">
        <v>17040</v>
      </c>
      <c r="C57" s="310">
        <f>('State Population'!I59-'State Population'!H59)/'State Population'!H59</f>
        <v>-3.5154826958105649E-3</v>
      </c>
      <c r="D57" s="314">
        <f t="shared" si="4"/>
        <v>16980.096174863389</v>
      </c>
      <c r="E57" s="324">
        <f t="shared" si="2"/>
        <v>1.2725264578328792E-3</v>
      </c>
      <c r="G57" s="239" t="s">
        <v>53</v>
      </c>
      <c r="H57" s="346">
        <v>35344</v>
      </c>
      <c r="I57" s="310">
        <f>('State Population'!I59-'State Population'!H59)/'State Population'!H59</f>
        <v>-3.5154826958105649E-3</v>
      </c>
      <c r="J57" s="314">
        <f t="shared" si="1"/>
        <v>35219.748779599271</v>
      </c>
      <c r="K57" s="231"/>
      <c r="L57" s="321">
        <f t="shared" si="3"/>
        <v>1.4590767831371854E-3</v>
      </c>
    </row>
    <row r="58" spans="1:12" x14ac:dyDescent="0.3">
      <c r="A58" s="238" t="s">
        <v>54</v>
      </c>
      <c r="B58" s="339">
        <v>226781</v>
      </c>
      <c r="C58" s="310">
        <f>('State Population'!I60-'State Population'!H60)/'State Population'!H60</f>
        <v>1.0250925852414688E-3</v>
      </c>
      <c r="D58" s="314">
        <f t="shared" si="4"/>
        <v>227013.47152157367</v>
      </c>
      <c r="E58" s="324">
        <f t="shared" si="2"/>
        <v>1.701289826752218E-2</v>
      </c>
      <c r="G58" s="238" t="s">
        <v>54</v>
      </c>
      <c r="H58" s="346">
        <v>482000</v>
      </c>
      <c r="I58" s="310">
        <f>('State Population'!I60-'State Population'!H60)/'State Population'!H60</f>
        <v>1.0250925852414688E-3</v>
      </c>
      <c r="J58" s="314">
        <f t="shared" si="1"/>
        <v>482494.09462608641</v>
      </c>
      <c r="K58" s="231"/>
      <c r="L58" s="321">
        <f t="shared" si="3"/>
        <v>1.983197494416539E-2</v>
      </c>
    </row>
    <row r="59" spans="1:12" x14ac:dyDescent="0.3">
      <c r="A59" s="238" t="s">
        <v>55</v>
      </c>
      <c r="B59" s="339">
        <v>75643</v>
      </c>
      <c r="C59" s="310">
        <f>('State Population'!I61-'State Population'!H61)/'State Population'!H61</f>
        <v>2.0232574398172963E-2</v>
      </c>
      <c r="D59" s="314">
        <f t="shared" si="4"/>
        <v>77173.452625201011</v>
      </c>
      <c r="E59" s="324">
        <f t="shared" si="2"/>
        <v>5.7835514767731076E-3</v>
      </c>
      <c r="G59" s="238" t="s">
        <v>55</v>
      </c>
      <c r="H59" s="346">
        <v>146000</v>
      </c>
      <c r="I59" s="310">
        <f>('State Population'!I61-'State Population'!H61)/'State Population'!H61</f>
        <v>2.0232574398172963E-2</v>
      </c>
      <c r="J59" s="314">
        <f t="shared" si="1"/>
        <v>148953.95586213327</v>
      </c>
      <c r="K59" s="231"/>
      <c r="L59" s="321">
        <f t="shared" si="3"/>
        <v>6.3206557805425244E-3</v>
      </c>
    </row>
    <row r="60" spans="1:12" x14ac:dyDescent="0.3">
      <c r="A60" s="238" t="s">
        <v>59</v>
      </c>
      <c r="B60" s="340"/>
      <c r="C60" s="327"/>
      <c r="D60" s="342"/>
      <c r="E60" s="324"/>
      <c r="G60" s="238" t="s">
        <v>59</v>
      </c>
      <c r="H60" s="296"/>
      <c r="I60" s="312"/>
      <c r="J60" s="314"/>
      <c r="K60" s="231"/>
      <c r="L60" s="322"/>
    </row>
    <row r="61" spans="1:12" x14ac:dyDescent="0.3">
      <c r="A61" s="315" t="s">
        <v>56</v>
      </c>
      <c r="B61" s="341">
        <f>SUM(B3:B60)</f>
        <v>13254517</v>
      </c>
      <c r="C61" s="240"/>
      <c r="D61" s="342">
        <f>SUM(D3:D60)</f>
        <v>13343609.533887887</v>
      </c>
      <c r="E61" s="316">
        <f>SUM(E3:E60)</f>
        <v>0.99999999999999978</v>
      </c>
      <c r="G61" s="315" t="s">
        <v>56</v>
      </c>
      <c r="H61" s="317">
        <f>SUM(H3:H60)</f>
        <v>22280000</v>
      </c>
      <c r="I61" s="318"/>
      <c r="J61" s="316">
        <f>SUM(J3:J60)</f>
        <v>22432331.497965764</v>
      </c>
      <c r="K61" s="240"/>
      <c r="L61" s="323">
        <f>SUM(L3:L60)</f>
        <v>0.99999999999999956</v>
      </c>
    </row>
    <row r="63" spans="1:12" x14ac:dyDescent="0.3">
      <c r="A63" s="272" t="s">
        <v>708</v>
      </c>
      <c r="C63" s="234"/>
      <c r="D63" s="343"/>
      <c r="G63" s="272" t="s">
        <v>783</v>
      </c>
      <c r="I63" s="234"/>
    </row>
    <row r="64" spans="1:12" x14ac:dyDescent="0.3">
      <c r="D64" s="235"/>
      <c r="E64" s="235"/>
      <c r="H64" s="344"/>
      <c r="J64" s="235"/>
      <c r="K64" s="235"/>
    </row>
    <row r="65" spans="4:5" x14ac:dyDescent="0.3">
      <c r="D65" s="325"/>
      <c r="E65" s="325"/>
    </row>
    <row r="66" spans="4:5" x14ac:dyDescent="0.3">
      <c r="D66" s="325"/>
    </row>
  </sheetData>
  <mergeCells count="2">
    <mergeCell ref="G1:J1"/>
    <mergeCell ref="A1:E1"/>
  </mergeCells>
  <hyperlinks>
    <hyperlink ref="A63" r:id="rId1" display="About the Data" xr:uid="{00000000-0004-0000-0300-000000000000}"/>
    <hyperlink ref="G63" r:id="rId2" xr:uid="{00000000-0004-0000-0300-000001000000}"/>
  </hyperlinks>
  <printOptions horizontalCentered="1"/>
  <pageMargins left="0.25" right="0.25" top="1" bottom="1" header="0.5" footer="0.5"/>
  <pageSetup scale="74" orientation="portrait" r:id="rId3"/>
  <headerFooter alignWithMargins="0">
    <oddHeader>&amp;C&amp;"Arial,Bold"&amp;12Population Most Likely to Apply for Services&amp;R&amp;"Arial,Bold"Enclosure 1.2</oddHeader>
    <oddFooter>&amp;La/ Source: 2003 California Health Interview Survey
b/ Source: U.S. Census Bureau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4"/>
  <sheetViews>
    <sheetView workbookViewId="0">
      <selection activeCell="I3" sqref="I3"/>
    </sheetView>
  </sheetViews>
  <sheetFormatPr defaultColWidth="8.7265625" defaultRowHeight="14.4" x14ac:dyDescent="0.3"/>
  <cols>
    <col min="1" max="1" width="13" style="245" customWidth="1"/>
    <col min="2" max="2" width="3.08984375" style="245" customWidth="1"/>
    <col min="3" max="3" width="8.7265625" style="245" customWidth="1"/>
    <col min="4" max="4" width="8.7265625" style="266" customWidth="1"/>
    <col min="5" max="5" width="8.7265625" style="265" customWidth="1"/>
    <col min="6" max="6" width="1.7265625" style="245" customWidth="1"/>
    <col min="7" max="7" width="8.7265625" style="245" customWidth="1"/>
    <col min="8" max="8" width="6.7265625" style="245" customWidth="1"/>
    <col min="9" max="10" width="8.7265625" style="245" customWidth="1"/>
    <col min="11" max="11" width="1.7265625" style="245" customWidth="1"/>
    <col min="12" max="16384" width="8.7265625" style="245"/>
  </cols>
  <sheetData>
    <row r="1" spans="1:11" x14ac:dyDescent="0.3">
      <c r="C1" s="546" t="s">
        <v>712</v>
      </c>
      <c r="D1" s="547"/>
      <c r="E1" s="548"/>
      <c r="G1" s="546" t="s">
        <v>805</v>
      </c>
      <c r="H1" s="547"/>
      <c r="I1" s="547"/>
      <c r="J1" s="548"/>
      <c r="K1" s="292"/>
    </row>
    <row r="2" spans="1:11" ht="63.75" customHeight="1" x14ac:dyDescent="0.3">
      <c r="A2" s="241" t="s">
        <v>557</v>
      </c>
      <c r="B2" s="244" t="s">
        <v>546</v>
      </c>
      <c r="C2" s="242" t="s">
        <v>709</v>
      </c>
      <c r="D2" s="244" t="s">
        <v>710</v>
      </c>
      <c r="E2" s="244" t="s">
        <v>711</v>
      </c>
      <c r="F2" s="243"/>
      <c r="G2" s="270" t="s">
        <v>803</v>
      </c>
      <c r="H2" s="271" t="s">
        <v>812</v>
      </c>
      <c r="I2" s="271" t="s">
        <v>813</v>
      </c>
      <c r="J2" s="271" t="s">
        <v>814</v>
      </c>
      <c r="K2" s="294"/>
    </row>
    <row r="3" spans="1:11" x14ac:dyDescent="0.3">
      <c r="A3" s="246" t="s">
        <v>0</v>
      </c>
      <c r="B3" s="247"/>
      <c r="C3" s="267">
        <v>1448768</v>
      </c>
      <c r="D3" s="247">
        <v>29490</v>
      </c>
      <c r="E3" s="248">
        <f t="shared" ref="E3:E34" si="0">D3/$D$60</f>
        <v>3.0991442410459532E-2</v>
      </c>
      <c r="G3" s="306">
        <v>1645359</v>
      </c>
      <c r="H3" s="269">
        <f t="shared" ref="H3:H34" si="1">(G3-C3)/C3</f>
        <v>0.13569529420859655</v>
      </c>
      <c r="I3" s="249">
        <f t="shared" ref="I3:I34" si="2">ROUND(D3*(1+H3),0)</f>
        <v>33492</v>
      </c>
      <c r="J3" s="250">
        <f>I3/$I$60</f>
        <v>3.027935991320857E-2</v>
      </c>
      <c r="K3" s="293"/>
    </row>
    <row r="4" spans="1:11" x14ac:dyDescent="0.3">
      <c r="A4" s="246" t="s">
        <v>1</v>
      </c>
      <c r="B4" s="251" t="s">
        <v>547</v>
      </c>
      <c r="C4" s="267">
        <v>1203</v>
      </c>
      <c r="D4" s="252">
        <v>39</v>
      </c>
      <c r="E4" s="248">
        <f t="shared" si="0"/>
        <v>4.0985630858186567E-5</v>
      </c>
      <c r="G4" s="306">
        <v>1151</v>
      </c>
      <c r="H4" s="269">
        <f t="shared" si="1"/>
        <v>-4.3225270157938485E-2</v>
      </c>
      <c r="I4" s="249">
        <f t="shared" si="2"/>
        <v>37</v>
      </c>
      <c r="J4" s="250">
        <f t="shared" ref="J4:J34" si="3">I4/$I$60</f>
        <v>3.345086339390652E-5</v>
      </c>
      <c r="K4" s="293"/>
    </row>
    <row r="5" spans="1:11" x14ac:dyDescent="0.3">
      <c r="A5" s="246" t="s">
        <v>2</v>
      </c>
      <c r="B5" s="251" t="s">
        <v>547</v>
      </c>
      <c r="C5" s="267">
        <v>35205</v>
      </c>
      <c r="D5" s="252">
        <v>740</v>
      </c>
      <c r="E5" s="248">
        <f t="shared" si="0"/>
        <v>7.7767607269379633E-4</v>
      </c>
      <c r="G5" s="306">
        <v>38382</v>
      </c>
      <c r="H5" s="269">
        <f t="shared" si="1"/>
        <v>9.0242863229654885E-2</v>
      </c>
      <c r="I5" s="249">
        <f t="shared" si="2"/>
        <v>807</v>
      </c>
      <c r="J5" s="250">
        <f t="shared" si="3"/>
        <v>7.2959045294277195E-4</v>
      </c>
      <c r="K5" s="293"/>
    </row>
    <row r="6" spans="1:11" x14ac:dyDescent="0.3">
      <c r="A6" s="246" t="s">
        <v>3</v>
      </c>
      <c r="B6" s="251"/>
      <c r="C6" s="267">
        <v>203446</v>
      </c>
      <c r="D6" s="252">
        <v>7582</v>
      </c>
      <c r="E6" s="248">
        <f t="shared" si="0"/>
        <v>7.968027004276167E-3</v>
      </c>
      <c r="G6" s="306">
        <v>226404</v>
      </c>
      <c r="H6" s="269">
        <f t="shared" si="1"/>
        <v>0.11284566912104441</v>
      </c>
      <c r="I6" s="249">
        <f t="shared" si="2"/>
        <v>8438</v>
      </c>
      <c r="J6" s="250">
        <f t="shared" si="3"/>
        <v>7.6286050085887349E-3</v>
      </c>
      <c r="K6" s="293"/>
    </row>
    <row r="7" spans="1:11" x14ac:dyDescent="0.3">
      <c r="A7" s="246" t="s">
        <v>4</v>
      </c>
      <c r="B7" s="251" t="s">
        <v>547</v>
      </c>
      <c r="C7" s="268">
        <v>40658</v>
      </c>
      <c r="D7" s="252">
        <v>1076</v>
      </c>
      <c r="E7" s="248">
        <f t="shared" si="0"/>
        <v>1.1307830462412498E-3</v>
      </c>
      <c r="G7" s="306">
        <v>45168</v>
      </c>
      <c r="H7" s="269">
        <f t="shared" si="1"/>
        <v>0.11092527915785332</v>
      </c>
      <c r="I7" s="249">
        <f t="shared" si="2"/>
        <v>1195</v>
      </c>
      <c r="J7" s="250">
        <f t="shared" si="3"/>
        <v>1.0803724798842782E-3</v>
      </c>
      <c r="K7" s="293"/>
    </row>
    <row r="8" spans="1:11" x14ac:dyDescent="0.3">
      <c r="A8" s="246" t="s">
        <v>5</v>
      </c>
      <c r="B8" s="251" t="s">
        <v>547</v>
      </c>
      <c r="C8" s="267">
        <v>18880</v>
      </c>
      <c r="D8" s="252">
        <v>693</v>
      </c>
      <c r="E8" s="248">
        <f t="shared" si="0"/>
        <v>7.282831329416228E-4</v>
      </c>
      <c r="G8" s="306">
        <v>22043</v>
      </c>
      <c r="H8" s="269">
        <f t="shared" si="1"/>
        <v>0.16753177966101696</v>
      </c>
      <c r="I8" s="249">
        <f t="shared" si="2"/>
        <v>809</v>
      </c>
      <c r="J8" s="250">
        <f t="shared" si="3"/>
        <v>7.313986077208209E-4</v>
      </c>
      <c r="K8" s="293"/>
    </row>
    <row r="9" spans="1:11" x14ac:dyDescent="0.3">
      <c r="A9" s="246" t="s">
        <v>6</v>
      </c>
      <c r="B9" s="251"/>
      <c r="C9" s="267">
        <v>953675</v>
      </c>
      <c r="D9" s="252">
        <v>15474</v>
      </c>
      <c r="E9" s="248">
        <f t="shared" si="0"/>
        <v>1.6261837228194329E-2</v>
      </c>
      <c r="G9" s="306">
        <v>1139513</v>
      </c>
      <c r="H9" s="269">
        <f t="shared" si="1"/>
        <v>0.19486512700867695</v>
      </c>
      <c r="I9" s="249">
        <f t="shared" si="2"/>
        <v>18489</v>
      </c>
      <c r="J9" s="250">
        <f t="shared" si="3"/>
        <v>1.6715486845673991E-2</v>
      </c>
      <c r="K9" s="293"/>
    </row>
    <row r="10" spans="1:11" x14ac:dyDescent="0.3">
      <c r="A10" s="246" t="s">
        <v>7</v>
      </c>
      <c r="B10" s="251" t="s">
        <v>547</v>
      </c>
      <c r="C10" s="267">
        <v>27447</v>
      </c>
      <c r="D10" s="252">
        <v>946</v>
      </c>
      <c r="E10" s="248">
        <f t="shared" si="0"/>
        <v>9.9416427671396128E-4</v>
      </c>
      <c r="G10" s="306">
        <v>27124</v>
      </c>
      <c r="H10" s="269">
        <f t="shared" si="1"/>
        <v>-1.1768134950996465E-2</v>
      </c>
      <c r="I10" s="249">
        <f t="shared" si="2"/>
        <v>935</v>
      </c>
      <c r="J10" s="250">
        <f t="shared" si="3"/>
        <v>8.4531235873790795E-4</v>
      </c>
      <c r="K10" s="293"/>
    </row>
    <row r="11" spans="1:11" x14ac:dyDescent="0.3">
      <c r="A11" s="246" t="s">
        <v>8</v>
      </c>
      <c r="B11" s="251"/>
      <c r="C11" s="267">
        <v>158288</v>
      </c>
      <c r="D11" s="252">
        <v>2430</v>
      </c>
      <c r="E11" s="248">
        <f t="shared" si="0"/>
        <v>2.5537200765485477E-3</v>
      </c>
      <c r="G11" s="306">
        <v>185062</v>
      </c>
      <c r="H11" s="269">
        <f t="shared" si="1"/>
        <v>0.16914737693318507</v>
      </c>
      <c r="I11" s="249">
        <f t="shared" si="2"/>
        <v>2841</v>
      </c>
      <c r="J11" s="250">
        <f t="shared" si="3"/>
        <v>2.5684838622186059E-3</v>
      </c>
      <c r="K11" s="293"/>
    </row>
    <row r="12" spans="1:11" x14ac:dyDescent="0.3">
      <c r="A12" s="246" t="s">
        <v>9</v>
      </c>
      <c r="B12" s="251"/>
      <c r="C12" s="268">
        <v>802224</v>
      </c>
      <c r="D12" s="252">
        <v>33350</v>
      </c>
      <c r="E12" s="248">
        <f t="shared" si="0"/>
        <v>3.5047968951808256E-2</v>
      </c>
      <c r="G12" s="306">
        <v>995975</v>
      </c>
      <c r="H12" s="269">
        <f t="shared" si="1"/>
        <v>0.24151733181754723</v>
      </c>
      <c r="I12" s="249">
        <f t="shared" si="2"/>
        <v>41405</v>
      </c>
      <c r="J12" s="250">
        <f t="shared" si="3"/>
        <v>3.7433324292559446E-2</v>
      </c>
      <c r="K12" s="293"/>
    </row>
    <row r="13" spans="1:11" x14ac:dyDescent="0.3">
      <c r="A13" s="246" t="s">
        <v>10</v>
      </c>
      <c r="B13" s="251" t="s">
        <v>547</v>
      </c>
      <c r="C13" s="267">
        <v>26555</v>
      </c>
      <c r="D13" s="252">
        <v>1005</v>
      </c>
      <c r="E13" s="248">
        <f t="shared" si="0"/>
        <v>1.0561681798071153E-3</v>
      </c>
      <c r="G13" s="306">
        <v>28731</v>
      </c>
      <c r="H13" s="269">
        <f t="shared" si="1"/>
        <v>8.1943136885708909E-2</v>
      </c>
      <c r="I13" s="249">
        <f t="shared" si="2"/>
        <v>1087</v>
      </c>
      <c r="J13" s="250">
        <f t="shared" si="3"/>
        <v>9.8273212186963206E-4</v>
      </c>
      <c r="K13" s="293"/>
    </row>
    <row r="14" spans="1:11" x14ac:dyDescent="0.3">
      <c r="A14" s="246" t="s">
        <v>11</v>
      </c>
      <c r="B14" s="251"/>
      <c r="C14" s="267">
        <v>126665</v>
      </c>
      <c r="D14" s="252">
        <v>4656</v>
      </c>
      <c r="E14" s="248">
        <f t="shared" si="0"/>
        <v>4.8930537763004264E-3</v>
      </c>
      <c r="G14" s="306">
        <v>136953</v>
      </c>
      <c r="H14" s="269">
        <f t="shared" si="1"/>
        <v>8.1222121343701895E-2</v>
      </c>
      <c r="I14" s="249">
        <f t="shared" si="2"/>
        <v>5034</v>
      </c>
      <c r="J14" s="250">
        <f t="shared" si="3"/>
        <v>4.5511255763493359E-3</v>
      </c>
      <c r="K14" s="293"/>
    </row>
    <row r="15" spans="1:11" x14ac:dyDescent="0.3">
      <c r="A15" s="246" t="s">
        <v>12</v>
      </c>
      <c r="B15" s="251"/>
      <c r="C15" s="267">
        <v>143151</v>
      </c>
      <c r="D15" s="252">
        <v>5673</v>
      </c>
      <c r="E15" s="248">
        <f t="shared" si="0"/>
        <v>5.9618329194485228E-3</v>
      </c>
      <c r="G15" s="306">
        <v>188334</v>
      </c>
      <c r="H15" s="269">
        <f t="shared" si="1"/>
        <v>0.31563174549950751</v>
      </c>
      <c r="I15" s="249">
        <f t="shared" si="2"/>
        <v>7464</v>
      </c>
      <c r="J15" s="250">
        <f t="shared" si="3"/>
        <v>6.748033631678872E-3</v>
      </c>
      <c r="K15" s="293"/>
    </row>
    <row r="16" spans="1:11" x14ac:dyDescent="0.3">
      <c r="A16" s="246" t="s">
        <v>13</v>
      </c>
      <c r="B16" s="251" t="s">
        <v>547</v>
      </c>
      <c r="C16" s="267">
        <v>18116</v>
      </c>
      <c r="D16" s="252">
        <v>512</v>
      </c>
      <c r="E16" s="248">
        <f t="shared" si="0"/>
        <v>5.3806776921516719E-4</v>
      </c>
      <c r="G16" s="306">
        <v>18619</v>
      </c>
      <c r="H16" s="269">
        <f t="shared" si="1"/>
        <v>2.7765511150364318E-2</v>
      </c>
      <c r="I16" s="249">
        <f t="shared" si="2"/>
        <v>526</v>
      </c>
      <c r="J16" s="250">
        <f t="shared" si="3"/>
        <v>4.7554470662688727E-4</v>
      </c>
      <c r="K16" s="293"/>
    </row>
    <row r="17" spans="1:11" x14ac:dyDescent="0.3">
      <c r="A17" s="246" t="s">
        <v>14</v>
      </c>
      <c r="B17" s="251"/>
      <c r="C17" s="268">
        <v>664373</v>
      </c>
      <c r="D17" s="252">
        <v>26346</v>
      </c>
      <c r="E17" s="248">
        <f t="shared" si="0"/>
        <v>2.7687370015122646E-2</v>
      </c>
      <c r="G17" s="306">
        <v>895112</v>
      </c>
      <c r="H17" s="269">
        <f t="shared" si="1"/>
        <v>0.34730339733854326</v>
      </c>
      <c r="I17" s="249">
        <f t="shared" si="2"/>
        <v>35496</v>
      </c>
      <c r="J17" s="250">
        <f t="shared" si="3"/>
        <v>3.209113100081367E-2</v>
      </c>
      <c r="K17" s="293"/>
    </row>
    <row r="18" spans="1:11" x14ac:dyDescent="0.3">
      <c r="A18" s="246" t="s">
        <v>15</v>
      </c>
      <c r="B18" s="251"/>
      <c r="C18" s="267">
        <v>129764</v>
      </c>
      <c r="D18" s="252">
        <v>4539</v>
      </c>
      <c r="E18" s="248">
        <f t="shared" si="0"/>
        <v>4.7700968837258674E-3</v>
      </c>
      <c r="G18" s="306">
        <v>149537</v>
      </c>
      <c r="H18" s="269">
        <f t="shared" si="1"/>
        <v>0.15237662217564193</v>
      </c>
      <c r="I18" s="249">
        <f t="shared" si="2"/>
        <v>5231</v>
      </c>
      <c r="J18" s="250">
        <f t="shared" si="3"/>
        <v>4.7292288219871617E-3</v>
      </c>
      <c r="K18" s="293"/>
    </row>
    <row r="19" spans="1:11" x14ac:dyDescent="0.3">
      <c r="A19" s="246" t="s">
        <v>16</v>
      </c>
      <c r="B19" s="251" t="s">
        <v>547</v>
      </c>
      <c r="C19" s="267">
        <v>58479</v>
      </c>
      <c r="D19" s="252">
        <v>2137</v>
      </c>
      <c r="E19" s="248">
        <f t="shared" si="0"/>
        <v>2.2458023883062742E-3</v>
      </c>
      <c r="G19" s="306">
        <v>64945</v>
      </c>
      <c r="H19" s="269">
        <f t="shared" si="1"/>
        <v>0.11056960618341627</v>
      </c>
      <c r="I19" s="249">
        <f t="shared" si="2"/>
        <v>2373</v>
      </c>
      <c r="J19" s="250">
        <f t="shared" si="3"/>
        <v>2.1453756441551395E-3</v>
      </c>
      <c r="K19" s="293"/>
    </row>
    <row r="20" spans="1:11" x14ac:dyDescent="0.3">
      <c r="A20" s="246" t="s">
        <v>17</v>
      </c>
      <c r="B20" s="251" t="s">
        <v>547</v>
      </c>
      <c r="C20" s="267">
        <v>33871</v>
      </c>
      <c r="D20" s="252">
        <v>812</v>
      </c>
      <c r="E20" s="248">
        <f t="shared" si="0"/>
        <v>8.5334185273967919E-4</v>
      </c>
      <c r="G20" s="306">
        <v>30918</v>
      </c>
      <c r="H20" s="269">
        <f t="shared" si="1"/>
        <v>-8.7183726491689054E-2</v>
      </c>
      <c r="I20" s="249">
        <f t="shared" si="2"/>
        <v>741</v>
      </c>
      <c r="J20" s="250">
        <f t="shared" si="3"/>
        <v>6.699213452671549E-4</v>
      </c>
      <c r="K20" s="293"/>
    </row>
    <row r="21" spans="1:11" x14ac:dyDescent="0.3">
      <c r="A21" s="246" t="s">
        <v>18</v>
      </c>
      <c r="B21" s="251"/>
      <c r="C21" s="267">
        <v>9543983</v>
      </c>
      <c r="D21" s="252">
        <v>322680</v>
      </c>
      <c r="E21" s="248">
        <f t="shared" si="0"/>
        <v>0.33910880423896517</v>
      </c>
      <c r="G21" s="306">
        <v>10241278</v>
      </c>
      <c r="H21" s="269">
        <f t="shared" si="1"/>
        <v>7.3061215637119217E-2</v>
      </c>
      <c r="I21" s="249">
        <f t="shared" si="2"/>
        <v>346255</v>
      </c>
      <c r="J21" s="250">
        <f t="shared" si="3"/>
        <v>0.31304131633667842</v>
      </c>
      <c r="K21" s="293"/>
    </row>
    <row r="22" spans="1:11" x14ac:dyDescent="0.3">
      <c r="A22" s="246" t="s">
        <v>19</v>
      </c>
      <c r="B22" s="251"/>
      <c r="C22" s="268">
        <v>124265</v>
      </c>
      <c r="D22" s="252">
        <v>4691</v>
      </c>
      <c r="E22" s="248">
        <f t="shared" si="0"/>
        <v>4.9298357527116201E-3</v>
      </c>
      <c r="G22" s="306">
        <v>156492</v>
      </c>
      <c r="H22" s="269">
        <f t="shared" si="1"/>
        <v>0.25934092463686476</v>
      </c>
      <c r="I22" s="249">
        <f t="shared" si="2"/>
        <v>5908</v>
      </c>
      <c r="J22" s="250">
        <f t="shared" si="3"/>
        <v>5.3412892143567493E-3</v>
      </c>
      <c r="K22" s="293"/>
    </row>
    <row r="23" spans="1:11" x14ac:dyDescent="0.3">
      <c r="A23" s="246" t="s">
        <v>20</v>
      </c>
      <c r="B23" s="251"/>
      <c r="C23" s="267">
        <v>247424</v>
      </c>
      <c r="D23" s="252">
        <v>3251</v>
      </c>
      <c r="E23" s="248">
        <f t="shared" si="0"/>
        <v>3.4165201517939621E-3</v>
      </c>
      <c r="G23" s="306">
        <v>263604</v>
      </c>
      <c r="H23" s="269">
        <f t="shared" si="1"/>
        <v>6.5393817899637871E-2</v>
      </c>
      <c r="I23" s="249">
        <f t="shared" si="2"/>
        <v>3464</v>
      </c>
      <c r="J23" s="250">
        <f t="shared" si="3"/>
        <v>3.1317240755808699E-3</v>
      </c>
      <c r="K23" s="293"/>
    </row>
    <row r="24" spans="1:11" x14ac:dyDescent="0.3">
      <c r="A24" s="246" t="s">
        <v>21</v>
      </c>
      <c r="B24" s="251" t="s">
        <v>547</v>
      </c>
      <c r="C24" s="267">
        <v>17056</v>
      </c>
      <c r="D24" s="252">
        <v>445</v>
      </c>
      <c r="E24" s="248">
        <f t="shared" si="0"/>
        <v>4.676565572280262E-4</v>
      </c>
      <c r="G24" s="306">
        <v>18148</v>
      </c>
      <c r="H24" s="269">
        <f t="shared" si="1"/>
        <v>6.402439024390244E-2</v>
      </c>
      <c r="I24" s="249">
        <f t="shared" si="2"/>
        <v>473</v>
      </c>
      <c r="J24" s="250">
        <f t="shared" si="3"/>
        <v>4.2762860500858874E-4</v>
      </c>
      <c r="K24" s="293"/>
    </row>
    <row r="25" spans="1:11" x14ac:dyDescent="0.3">
      <c r="A25" s="246" t="s">
        <v>22</v>
      </c>
      <c r="B25" s="251" t="s">
        <v>547</v>
      </c>
      <c r="C25" s="267">
        <v>86506</v>
      </c>
      <c r="D25" s="252">
        <v>2893</v>
      </c>
      <c r="E25" s="248">
        <f t="shared" si="0"/>
        <v>3.0402930787880446E-3</v>
      </c>
      <c r="G25" s="306">
        <v>89134</v>
      </c>
      <c r="H25" s="269">
        <f t="shared" si="1"/>
        <v>3.0379395648856725E-2</v>
      </c>
      <c r="I25" s="249">
        <f t="shared" si="2"/>
        <v>2981</v>
      </c>
      <c r="J25" s="250">
        <f t="shared" si="3"/>
        <v>2.695054696682036E-3</v>
      </c>
      <c r="K25" s="293"/>
    </row>
    <row r="26" spans="1:11" x14ac:dyDescent="0.3">
      <c r="A26" s="246" t="s">
        <v>23</v>
      </c>
      <c r="B26" s="251"/>
      <c r="C26" s="267">
        <v>211109</v>
      </c>
      <c r="D26" s="252">
        <v>8982</v>
      </c>
      <c r="E26" s="248">
        <f t="shared" si="0"/>
        <v>9.4393060607238909E-3</v>
      </c>
      <c r="G26" s="306">
        <v>274665</v>
      </c>
      <c r="H26" s="269">
        <f t="shared" si="1"/>
        <v>0.30105774741957947</v>
      </c>
      <c r="I26" s="249">
        <f t="shared" si="2"/>
        <v>11686</v>
      </c>
      <c r="J26" s="250">
        <f t="shared" si="3"/>
        <v>1.0565048368140312E-2</v>
      </c>
      <c r="K26" s="293"/>
    </row>
    <row r="27" spans="1:11" x14ac:dyDescent="0.3">
      <c r="A27" s="246" t="s">
        <v>24</v>
      </c>
      <c r="B27" s="251" t="s">
        <v>547</v>
      </c>
      <c r="C27" s="268">
        <v>9510</v>
      </c>
      <c r="D27" s="252">
        <v>344</v>
      </c>
      <c r="E27" s="248">
        <f t="shared" si="0"/>
        <v>3.6151428244144047E-4</v>
      </c>
      <c r="G27" s="306">
        <v>9580</v>
      </c>
      <c r="H27" s="269">
        <f t="shared" si="1"/>
        <v>7.3606729758149319E-3</v>
      </c>
      <c r="I27" s="249">
        <f t="shared" si="2"/>
        <v>347</v>
      </c>
      <c r="J27" s="250">
        <f t="shared" si="3"/>
        <v>3.1371485399150169E-4</v>
      </c>
      <c r="K27" s="293"/>
    </row>
    <row r="28" spans="1:11" x14ac:dyDescent="0.3">
      <c r="A28" s="246" t="s">
        <v>25</v>
      </c>
      <c r="B28" s="251" t="s">
        <v>547</v>
      </c>
      <c r="C28" s="267">
        <v>12855</v>
      </c>
      <c r="D28" s="252">
        <v>342</v>
      </c>
      <c r="E28" s="248">
        <f t="shared" si="0"/>
        <v>3.5941245521794372E-4</v>
      </c>
      <c r="G28" s="306">
        <v>13713</v>
      </c>
      <c r="H28" s="269">
        <f t="shared" si="1"/>
        <v>6.6744457409568261E-2</v>
      </c>
      <c r="I28" s="249">
        <f t="shared" si="2"/>
        <v>365</v>
      </c>
      <c r="J28" s="250">
        <f t="shared" si="3"/>
        <v>3.2998824699394269E-4</v>
      </c>
      <c r="K28" s="293"/>
    </row>
    <row r="29" spans="1:11" x14ac:dyDescent="0.3">
      <c r="A29" s="246" t="s">
        <v>26</v>
      </c>
      <c r="B29" s="251"/>
      <c r="C29" s="267">
        <v>402854</v>
      </c>
      <c r="D29" s="252">
        <v>11405</v>
      </c>
      <c r="E29" s="248">
        <f t="shared" si="0"/>
        <v>1.1985669741990199E-2</v>
      </c>
      <c r="G29" s="306">
        <v>442365</v>
      </c>
      <c r="H29" s="269">
        <f t="shared" si="1"/>
        <v>9.8077715499908152E-2</v>
      </c>
      <c r="I29" s="249">
        <f t="shared" si="2"/>
        <v>12524</v>
      </c>
      <c r="J29" s="250">
        <f t="shared" si="3"/>
        <v>1.1322665220142844E-2</v>
      </c>
      <c r="K29" s="293"/>
    </row>
    <row r="30" spans="1:11" x14ac:dyDescent="0.3">
      <c r="A30" s="246" t="s">
        <v>27</v>
      </c>
      <c r="B30" s="251"/>
      <c r="C30" s="267">
        <v>124601</v>
      </c>
      <c r="D30" s="252">
        <v>2368</v>
      </c>
      <c r="E30" s="248">
        <f t="shared" si="0"/>
        <v>2.4885634326201485E-3</v>
      </c>
      <c r="G30" s="306">
        <v>142408</v>
      </c>
      <c r="H30" s="269">
        <f t="shared" si="1"/>
        <v>0.14291217566472178</v>
      </c>
      <c r="I30" s="249">
        <f t="shared" si="2"/>
        <v>2706</v>
      </c>
      <c r="J30" s="250">
        <f t="shared" si="3"/>
        <v>2.4464334147002984E-3</v>
      </c>
      <c r="K30" s="293"/>
    </row>
    <row r="31" spans="1:11" x14ac:dyDescent="0.3">
      <c r="A31" s="246" t="s">
        <v>28</v>
      </c>
      <c r="B31" s="251" t="s">
        <v>547</v>
      </c>
      <c r="C31" s="267">
        <v>91872</v>
      </c>
      <c r="D31" s="252">
        <v>1908</v>
      </c>
      <c r="E31" s="248">
        <f t="shared" si="0"/>
        <v>2.0051431712158965E-3</v>
      </c>
      <c r="G31" s="306">
        <v>98828</v>
      </c>
      <c r="H31" s="269">
        <f t="shared" si="1"/>
        <v>7.5714036920933467E-2</v>
      </c>
      <c r="I31" s="249">
        <f t="shared" si="2"/>
        <v>2052</v>
      </c>
      <c r="J31" s="250">
        <f t="shared" si="3"/>
        <v>1.855166802278275E-3</v>
      </c>
      <c r="K31" s="293"/>
    </row>
    <row r="32" spans="1:11" x14ac:dyDescent="0.3">
      <c r="A32" s="246" t="s">
        <v>29</v>
      </c>
      <c r="B32" s="251"/>
      <c r="C32" s="268">
        <v>2853893</v>
      </c>
      <c r="D32" s="252">
        <v>63978</v>
      </c>
      <c r="E32" s="248">
        <f t="shared" si="0"/>
        <v>6.7235351052437442E-2</v>
      </c>
      <c r="G32" s="306">
        <v>3194024</v>
      </c>
      <c r="H32" s="269">
        <f t="shared" si="1"/>
        <v>0.11918141289810094</v>
      </c>
      <c r="I32" s="249">
        <f t="shared" si="2"/>
        <v>71603</v>
      </c>
      <c r="J32" s="250">
        <f t="shared" si="3"/>
        <v>6.4734653286321303E-2</v>
      </c>
      <c r="K32" s="293"/>
    </row>
    <row r="33" spans="1:11" x14ac:dyDescent="0.3">
      <c r="A33" s="246" t="s">
        <v>30</v>
      </c>
      <c r="B33" s="251"/>
      <c r="C33" s="267">
        <v>251731</v>
      </c>
      <c r="D33" s="252">
        <v>3536</v>
      </c>
      <c r="E33" s="248">
        <f t="shared" si="0"/>
        <v>3.7160305311422486E-3</v>
      </c>
      <c r="G33" s="306">
        <v>382837</v>
      </c>
      <c r="H33" s="269">
        <f t="shared" si="1"/>
        <v>0.52081785715704465</v>
      </c>
      <c r="I33" s="249">
        <f t="shared" si="2"/>
        <v>5378</v>
      </c>
      <c r="J33" s="250">
        <f t="shared" si="3"/>
        <v>4.8621281981737633E-3</v>
      </c>
      <c r="K33" s="293"/>
    </row>
    <row r="34" spans="1:11" x14ac:dyDescent="0.3">
      <c r="A34" s="246" t="s">
        <v>31</v>
      </c>
      <c r="B34" s="251" t="s">
        <v>547</v>
      </c>
      <c r="C34" s="267">
        <v>20653</v>
      </c>
      <c r="D34" s="252">
        <v>519</v>
      </c>
      <c r="E34" s="248">
        <f t="shared" si="0"/>
        <v>5.454241644974058E-4</v>
      </c>
      <c r="G34" s="306">
        <v>19819</v>
      </c>
      <c r="H34" s="269">
        <f t="shared" si="1"/>
        <v>-4.0381542633031522E-2</v>
      </c>
      <c r="I34" s="249">
        <f t="shared" si="2"/>
        <v>498</v>
      </c>
      <c r="J34" s="250">
        <f t="shared" si="3"/>
        <v>4.5023053973420127E-4</v>
      </c>
      <c r="K34" s="293"/>
    </row>
    <row r="35" spans="1:11" x14ac:dyDescent="0.3">
      <c r="A35" s="246" t="s">
        <v>32</v>
      </c>
      <c r="B35" s="251"/>
      <c r="C35" s="267">
        <v>1557271</v>
      </c>
      <c r="D35" s="252">
        <v>45587</v>
      </c>
      <c r="E35" s="248">
        <f t="shared" ref="E35:E60" si="4">D35/$D$60</f>
        <v>4.7907998818773098E-2</v>
      </c>
      <c r="G35" s="306">
        <v>2384783</v>
      </c>
      <c r="H35" s="269">
        <f t="shared" ref="H35:H59" si="5">(G35-C35)/C35</f>
        <v>0.53138599511581475</v>
      </c>
      <c r="I35" s="249">
        <f t="shared" ref="I35:I59" si="6">ROUND(D35*(1+H35),0)</f>
        <v>69811</v>
      </c>
      <c r="J35" s="250">
        <f t="shared" ref="J35:J59" si="7">I35/$I$60</f>
        <v>6.3114546605189406E-2</v>
      </c>
      <c r="K35" s="293"/>
    </row>
    <row r="36" spans="1:11" x14ac:dyDescent="0.3">
      <c r="A36" s="246" t="s">
        <v>33</v>
      </c>
      <c r="B36" s="251"/>
      <c r="C36" s="267">
        <v>1230501</v>
      </c>
      <c r="D36" s="252">
        <v>35257</v>
      </c>
      <c r="E36" s="248">
        <f t="shared" si="4"/>
        <v>3.7052061209412401E-2</v>
      </c>
      <c r="G36" s="306">
        <v>1514770</v>
      </c>
      <c r="H36" s="269">
        <f t="shared" si="5"/>
        <v>0.23101891018373816</v>
      </c>
      <c r="I36" s="249">
        <f t="shared" si="6"/>
        <v>43402</v>
      </c>
      <c r="J36" s="250">
        <f t="shared" si="7"/>
        <v>3.9238766838441373E-2</v>
      </c>
      <c r="K36" s="293"/>
    </row>
    <row r="37" spans="1:11" x14ac:dyDescent="0.3">
      <c r="A37" s="246" t="s">
        <v>34</v>
      </c>
      <c r="B37" s="251" t="s">
        <v>547</v>
      </c>
      <c r="C37" s="268">
        <v>53635</v>
      </c>
      <c r="D37" s="252">
        <v>1341</v>
      </c>
      <c r="E37" s="248">
        <f t="shared" si="4"/>
        <v>1.4092751533545688E-3</v>
      </c>
      <c r="G37" s="306">
        <v>56854</v>
      </c>
      <c r="H37" s="269">
        <f t="shared" si="5"/>
        <v>6.0016780087629347E-2</v>
      </c>
      <c r="I37" s="249">
        <f t="shared" si="6"/>
        <v>1421</v>
      </c>
      <c r="J37" s="250">
        <f t="shared" si="7"/>
        <v>1.2846939698038151E-3</v>
      </c>
      <c r="K37" s="293"/>
    </row>
    <row r="38" spans="1:11" x14ac:dyDescent="0.3">
      <c r="A38" s="246" t="s">
        <v>35</v>
      </c>
      <c r="B38" s="251"/>
      <c r="C38" s="267">
        <v>1719190</v>
      </c>
      <c r="D38" s="252">
        <v>55013</v>
      </c>
      <c r="E38" s="248">
        <f t="shared" si="4"/>
        <v>5.7813910523113271E-2</v>
      </c>
      <c r="G38" s="306">
        <v>2160256</v>
      </c>
      <c r="H38" s="269">
        <f t="shared" si="5"/>
        <v>0.25655454021952201</v>
      </c>
      <c r="I38" s="249">
        <f t="shared" si="6"/>
        <v>69127</v>
      </c>
      <c r="J38" s="250">
        <f t="shared" si="7"/>
        <v>6.2496157671096647E-2</v>
      </c>
      <c r="K38" s="293"/>
    </row>
    <row r="39" spans="1:11" x14ac:dyDescent="0.3">
      <c r="A39" s="246" t="s">
        <v>36</v>
      </c>
      <c r="B39" s="251"/>
      <c r="C39" s="267">
        <v>2828374</v>
      </c>
      <c r="D39" s="252">
        <v>72241</v>
      </c>
      <c r="E39" s="248">
        <f t="shared" si="4"/>
        <v>7.5919050226314247E-2</v>
      </c>
      <c r="G39" s="306">
        <v>3316192</v>
      </c>
      <c r="H39" s="269">
        <f t="shared" si="5"/>
        <v>0.17247294735420421</v>
      </c>
      <c r="I39" s="249">
        <f t="shared" si="6"/>
        <v>84701</v>
      </c>
      <c r="J39" s="250">
        <f t="shared" si="7"/>
        <v>7.6576258927764221E-2</v>
      </c>
      <c r="K39" s="293"/>
    </row>
    <row r="40" spans="1:11" x14ac:dyDescent="0.3">
      <c r="A40" s="246" t="s">
        <v>37</v>
      </c>
      <c r="B40" s="251"/>
      <c r="C40" s="267">
        <v>778942</v>
      </c>
      <c r="D40" s="252">
        <v>15098</v>
      </c>
      <c r="E40" s="248">
        <f t="shared" si="4"/>
        <v>1.5866693710176943E-2</v>
      </c>
      <c r="G40" s="306">
        <v>874228</v>
      </c>
      <c r="H40" s="269">
        <f t="shared" si="5"/>
        <v>0.12232746468928367</v>
      </c>
      <c r="I40" s="249">
        <f t="shared" si="6"/>
        <v>16945</v>
      </c>
      <c r="J40" s="250">
        <f t="shared" si="7"/>
        <v>1.531959135702016E-2</v>
      </c>
      <c r="K40" s="293"/>
    </row>
    <row r="41" spans="1:11" x14ac:dyDescent="0.3">
      <c r="A41" s="246" t="s">
        <v>38</v>
      </c>
      <c r="B41" s="251"/>
      <c r="C41" s="267">
        <v>567753</v>
      </c>
      <c r="D41" s="252">
        <v>18985</v>
      </c>
      <c r="E41" s="248">
        <f t="shared" si="4"/>
        <v>1.9951594919042869E-2</v>
      </c>
      <c r="G41" s="306">
        <v>746868</v>
      </c>
      <c r="H41" s="269">
        <f t="shared" si="5"/>
        <v>0.31548049944253925</v>
      </c>
      <c r="I41" s="249">
        <f t="shared" si="6"/>
        <v>24974</v>
      </c>
      <c r="J41" s="250">
        <f t="shared" si="7"/>
        <v>2.2578428713497876E-2</v>
      </c>
      <c r="K41" s="293"/>
    </row>
    <row r="42" spans="1:11" x14ac:dyDescent="0.3">
      <c r="A42" s="246" t="s">
        <v>39</v>
      </c>
      <c r="B42" s="251"/>
      <c r="C42" s="268">
        <v>247724</v>
      </c>
      <c r="D42" s="252">
        <v>5992</v>
      </c>
      <c r="E42" s="248">
        <f t="shared" si="4"/>
        <v>6.2970743615962535E-3</v>
      </c>
      <c r="G42" s="306">
        <v>280101</v>
      </c>
      <c r="H42" s="269">
        <f t="shared" si="5"/>
        <v>0.13069787343979591</v>
      </c>
      <c r="I42" s="249">
        <f t="shared" si="6"/>
        <v>6775</v>
      </c>
      <c r="J42" s="250">
        <f t="shared" si="7"/>
        <v>6.1251243106409912E-3</v>
      </c>
      <c r="K42" s="293"/>
    </row>
    <row r="43" spans="1:11" x14ac:dyDescent="0.3">
      <c r="A43" s="246" t="s">
        <v>40</v>
      </c>
      <c r="B43" s="251"/>
      <c r="C43" s="267">
        <v>708384</v>
      </c>
      <c r="D43" s="252">
        <v>9102</v>
      </c>
      <c r="E43" s="248">
        <f t="shared" si="4"/>
        <v>9.5654156941336957E-3</v>
      </c>
      <c r="G43" s="306">
        <v>770203</v>
      </c>
      <c r="H43" s="269">
        <f t="shared" si="5"/>
        <v>8.7267640149975151E-2</v>
      </c>
      <c r="I43" s="249">
        <f t="shared" si="6"/>
        <v>9896</v>
      </c>
      <c r="J43" s="250">
        <f t="shared" si="7"/>
        <v>8.9467498417864569E-3</v>
      </c>
      <c r="K43" s="293"/>
    </row>
    <row r="44" spans="1:11" x14ac:dyDescent="0.3">
      <c r="A44" s="246" t="s">
        <v>41</v>
      </c>
      <c r="B44" s="251"/>
      <c r="C44" s="267">
        <v>399874</v>
      </c>
      <c r="D44" s="252">
        <v>11620</v>
      </c>
      <c r="E44" s="248">
        <f t="shared" si="4"/>
        <v>1.22116161685161E-2</v>
      </c>
      <c r="G44" s="306">
        <v>450663</v>
      </c>
      <c r="H44" s="269">
        <f t="shared" si="5"/>
        <v>0.12701250894031621</v>
      </c>
      <c r="I44" s="249">
        <f t="shared" si="6"/>
        <v>13096</v>
      </c>
      <c r="J44" s="250">
        <f t="shared" si="7"/>
        <v>1.1839797486664859E-2</v>
      </c>
      <c r="K44" s="293"/>
    </row>
    <row r="45" spans="1:11" x14ac:dyDescent="0.3">
      <c r="A45" s="246" t="s">
        <v>42</v>
      </c>
      <c r="B45" s="251"/>
      <c r="C45" s="267">
        <v>1687415</v>
      </c>
      <c r="D45" s="252">
        <v>25888</v>
      </c>
      <c r="E45" s="248">
        <f t="shared" si="4"/>
        <v>2.720605158094189E-2</v>
      </c>
      <c r="G45" s="306">
        <v>1938180</v>
      </c>
      <c r="H45" s="269">
        <f t="shared" si="5"/>
        <v>0.14860896697018813</v>
      </c>
      <c r="I45" s="249">
        <f t="shared" si="6"/>
        <v>29735</v>
      </c>
      <c r="J45" s="250">
        <f t="shared" si="7"/>
        <v>2.6882741162643522E-2</v>
      </c>
      <c r="K45" s="293"/>
    </row>
    <row r="46" spans="1:11" x14ac:dyDescent="0.3">
      <c r="A46" s="246" t="s">
        <v>43</v>
      </c>
      <c r="B46" s="251"/>
      <c r="C46" s="267">
        <v>255869</v>
      </c>
      <c r="D46" s="252">
        <v>6141</v>
      </c>
      <c r="E46" s="248">
        <f t="shared" si="4"/>
        <v>6.4536604897467613E-3</v>
      </c>
      <c r="G46" s="306">
        <v>276603</v>
      </c>
      <c r="H46" s="269">
        <f t="shared" si="5"/>
        <v>8.103365394010216E-2</v>
      </c>
      <c r="I46" s="249">
        <f t="shared" si="6"/>
        <v>6639</v>
      </c>
      <c r="J46" s="250">
        <f t="shared" si="7"/>
        <v>6.0021697857336586E-3</v>
      </c>
      <c r="K46" s="293"/>
    </row>
    <row r="47" spans="1:11" x14ac:dyDescent="0.3">
      <c r="A47" s="246" t="s">
        <v>44</v>
      </c>
      <c r="B47" s="251"/>
      <c r="C47" s="268">
        <v>164150</v>
      </c>
      <c r="D47" s="252">
        <v>5546</v>
      </c>
      <c r="E47" s="248">
        <f t="shared" si="4"/>
        <v>5.8283668907564787E-3</v>
      </c>
      <c r="G47" s="306">
        <v>178605</v>
      </c>
      <c r="H47" s="269">
        <f t="shared" si="5"/>
        <v>8.8059701492537307E-2</v>
      </c>
      <c r="I47" s="249">
        <f t="shared" si="6"/>
        <v>6034</v>
      </c>
      <c r="J47" s="250">
        <f t="shared" si="7"/>
        <v>5.4552029653738357E-3</v>
      </c>
      <c r="K47" s="293"/>
    </row>
    <row r="48" spans="1:11" x14ac:dyDescent="0.3">
      <c r="A48" s="246" t="s">
        <v>45</v>
      </c>
      <c r="B48" s="251" t="s">
        <v>547</v>
      </c>
      <c r="C48" s="267">
        <v>3618</v>
      </c>
      <c r="D48" s="252">
        <v>89</v>
      </c>
      <c r="E48" s="248">
        <f t="shared" si="4"/>
        <v>9.3531311445605236E-5</v>
      </c>
      <c r="G48" s="306">
        <v>3207</v>
      </c>
      <c r="H48" s="269">
        <f t="shared" si="5"/>
        <v>-0.11359867330016583</v>
      </c>
      <c r="I48" s="249">
        <f t="shared" si="6"/>
        <v>79</v>
      </c>
      <c r="J48" s="250">
        <f t="shared" si="7"/>
        <v>7.142211373293554E-5</v>
      </c>
      <c r="K48" s="293"/>
    </row>
    <row r="49" spans="1:11" x14ac:dyDescent="0.3">
      <c r="A49" s="246" t="s">
        <v>46</v>
      </c>
      <c r="B49" s="251" t="s">
        <v>547</v>
      </c>
      <c r="C49" s="267">
        <v>44382</v>
      </c>
      <c r="D49" s="252">
        <v>1536</v>
      </c>
      <c r="E49" s="248">
        <f t="shared" si="4"/>
        <v>1.6142033076455016E-3</v>
      </c>
      <c r="G49" s="306">
        <v>44688</v>
      </c>
      <c r="H49" s="269">
        <f t="shared" si="5"/>
        <v>6.8946870352845748E-3</v>
      </c>
      <c r="I49" s="249">
        <f t="shared" si="6"/>
        <v>1547</v>
      </c>
      <c r="J49" s="250">
        <f t="shared" si="7"/>
        <v>1.3986077208209022E-3</v>
      </c>
      <c r="K49" s="293"/>
    </row>
    <row r="50" spans="1:11" x14ac:dyDescent="0.3">
      <c r="A50" s="246" t="s">
        <v>47</v>
      </c>
      <c r="B50" s="251"/>
      <c r="C50" s="267">
        <v>395991</v>
      </c>
      <c r="D50" s="252">
        <v>7763</v>
      </c>
      <c r="E50" s="248">
        <f t="shared" si="4"/>
        <v>8.1582423680026227E-3</v>
      </c>
      <c r="G50" s="306">
        <v>436023</v>
      </c>
      <c r="H50" s="269">
        <f t="shared" si="5"/>
        <v>0.10109320666378781</v>
      </c>
      <c r="I50" s="249">
        <f t="shared" si="6"/>
        <v>8548</v>
      </c>
      <c r="J50" s="250">
        <f t="shared" si="7"/>
        <v>7.7280535213814306E-3</v>
      </c>
      <c r="K50" s="293"/>
    </row>
    <row r="51" spans="1:11" x14ac:dyDescent="0.3">
      <c r="A51" s="246" t="s">
        <v>48</v>
      </c>
      <c r="B51" s="251"/>
      <c r="C51" s="267">
        <v>460477</v>
      </c>
      <c r="D51" s="252">
        <v>8253</v>
      </c>
      <c r="E51" s="248">
        <f t="shared" si="4"/>
        <v>8.6731900377593259E-3</v>
      </c>
      <c r="G51" s="298">
        <v>505120</v>
      </c>
      <c r="H51" s="269">
        <f t="shared" si="5"/>
        <v>9.6949467617275131E-2</v>
      </c>
      <c r="I51" s="249">
        <f t="shared" si="6"/>
        <v>9053</v>
      </c>
      <c r="J51" s="250">
        <f t="shared" si="7"/>
        <v>8.1846126028388023E-3</v>
      </c>
      <c r="K51" s="293"/>
    </row>
    <row r="52" spans="1:11" x14ac:dyDescent="0.3">
      <c r="A52" s="246" t="s">
        <v>49</v>
      </c>
      <c r="B52" s="251"/>
      <c r="C52" s="268">
        <v>449767</v>
      </c>
      <c r="D52" s="252">
        <v>14716</v>
      </c>
      <c r="E52" s="248">
        <f t="shared" si="4"/>
        <v>1.5465244710489063E-2</v>
      </c>
      <c r="G52" s="298">
        <v>548057</v>
      </c>
      <c r="H52" s="269">
        <f t="shared" si="5"/>
        <v>0.21853537498304679</v>
      </c>
      <c r="I52" s="249">
        <f t="shared" si="6"/>
        <v>17932</v>
      </c>
      <c r="J52" s="250">
        <f t="shared" si="7"/>
        <v>1.6211915739987343E-2</v>
      </c>
      <c r="K52" s="293"/>
    </row>
    <row r="53" spans="1:11" x14ac:dyDescent="0.3">
      <c r="A53" s="246" t="s">
        <v>705</v>
      </c>
      <c r="B53" s="251" t="s">
        <v>547</v>
      </c>
      <c r="C53" s="267">
        <f>79202+60334</f>
        <v>139536</v>
      </c>
      <c r="D53" s="252">
        <f>2553+2269</f>
        <v>4822</v>
      </c>
      <c r="E53" s="248">
        <f t="shared" si="4"/>
        <v>5.0675054358506567E-3</v>
      </c>
      <c r="G53" s="298">
        <v>96956</v>
      </c>
      <c r="H53" s="269">
        <f t="shared" si="5"/>
        <v>-0.30515422543286319</v>
      </c>
      <c r="I53" s="249">
        <f t="shared" si="6"/>
        <v>3351</v>
      </c>
      <c r="J53" s="250">
        <f t="shared" si="7"/>
        <v>3.0295633306211011E-3</v>
      </c>
      <c r="K53" s="293"/>
    </row>
    <row r="54" spans="1:11" x14ac:dyDescent="0.3">
      <c r="A54" s="246" t="s">
        <v>50</v>
      </c>
      <c r="B54" s="251" t="s">
        <v>547</v>
      </c>
      <c r="C54" s="267">
        <v>55832</v>
      </c>
      <c r="D54" s="252">
        <v>2018</v>
      </c>
      <c r="E54" s="248">
        <f t="shared" si="4"/>
        <v>2.1207436685082176E-3</v>
      </c>
      <c r="G54" s="298">
        <v>63995</v>
      </c>
      <c r="H54" s="269">
        <f t="shared" si="5"/>
        <v>0.14620647657257488</v>
      </c>
      <c r="I54" s="249">
        <f t="shared" si="6"/>
        <v>2313</v>
      </c>
      <c r="J54" s="250">
        <f t="shared" si="7"/>
        <v>2.0911310008136699E-3</v>
      </c>
      <c r="K54" s="293"/>
    </row>
    <row r="55" spans="1:11" x14ac:dyDescent="0.3">
      <c r="A55" s="246" t="s">
        <v>51</v>
      </c>
      <c r="B55" s="251" t="s">
        <v>547</v>
      </c>
      <c r="C55" s="267">
        <v>12958</v>
      </c>
      <c r="D55" s="252">
        <v>458</v>
      </c>
      <c r="E55" s="248">
        <f t="shared" si="4"/>
        <v>4.8131843418075504E-4</v>
      </c>
      <c r="G55" s="306">
        <v>13628</v>
      </c>
      <c r="H55" s="269">
        <f t="shared" si="5"/>
        <v>5.170551010958481E-2</v>
      </c>
      <c r="I55" s="249">
        <f t="shared" si="6"/>
        <v>482</v>
      </c>
      <c r="J55" s="250">
        <f t="shared" si="7"/>
        <v>4.3576530150980927E-4</v>
      </c>
      <c r="K55" s="293"/>
    </row>
    <row r="56" spans="1:11" x14ac:dyDescent="0.3">
      <c r="A56" s="246" t="s">
        <v>52</v>
      </c>
      <c r="B56" s="251"/>
      <c r="C56" s="267">
        <v>368805</v>
      </c>
      <c r="D56" s="252">
        <v>16688</v>
      </c>
      <c r="E56" s="248">
        <f t="shared" si="4"/>
        <v>1.7537646352856855E-2</v>
      </c>
      <c r="G56" s="306">
        <v>471842</v>
      </c>
      <c r="H56" s="269">
        <f t="shared" si="5"/>
        <v>0.27938070253928227</v>
      </c>
      <c r="I56" s="249">
        <f t="shared" si="6"/>
        <v>21350</v>
      </c>
      <c r="J56" s="250">
        <f t="shared" si="7"/>
        <v>1.9302052255673087E-2</v>
      </c>
      <c r="K56" s="293"/>
    </row>
    <row r="57" spans="1:11" x14ac:dyDescent="0.3">
      <c r="A57" s="246" t="s">
        <v>53</v>
      </c>
      <c r="B57" s="251" t="s">
        <v>547</v>
      </c>
      <c r="C57" s="268">
        <v>54587</v>
      </c>
      <c r="D57" s="252">
        <v>1365</v>
      </c>
      <c r="E57" s="248">
        <f t="shared" si="4"/>
        <v>1.4344970800365298E-3</v>
      </c>
      <c r="G57" s="306">
        <v>54707</v>
      </c>
      <c r="H57" s="269">
        <f t="shared" si="5"/>
        <v>2.1983256086614031E-3</v>
      </c>
      <c r="I57" s="249">
        <f t="shared" si="6"/>
        <v>1368</v>
      </c>
      <c r="J57" s="250">
        <f t="shared" si="7"/>
        <v>1.2367778681855166E-3</v>
      </c>
      <c r="K57" s="293"/>
    </row>
    <row r="58" spans="1:11" x14ac:dyDescent="0.3">
      <c r="A58" s="246" t="s">
        <v>54</v>
      </c>
      <c r="B58" s="251"/>
      <c r="C58" s="267">
        <v>756902</v>
      </c>
      <c r="D58" s="252">
        <v>15588</v>
      </c>
      <c r="E58" s="248">
        <f t="shared" si="4"/>
        <v>1.6381641379933646E-2</v>
      </c>
      <c r="G58" s="306">
        <v>857386</v>
      </c>
      <c r="H58" s="269">
        <f t="shared" si="5"/>
        <v>0.13275694871991353</v>
      </c>
      <c r="I58" s="249">
        <f t="shared" si="6"/>
        <v>17657</v>
      </c>
      <c r="J58" s="250">
        <f t="shared" si="7"/>
        <v>1.5963294458005605E-2</v>
      </c>
      <c r="K58" s="293"/>
    </row>
    <row r="59" spans="1:11" x14ac:dyDescent="0.3">
      <c r="A59" s="253" t="s">
        <v>55</v>
      </c>
      <c r="B59" s="254"/>
      <c r="C59" s="267">
        <v>169818</v>
      </c>
      <c r="D59" s="255">
        <v>5604</v>
      </c>
      <c r="E59" s="256">
        <f t="shared" si="4"/>
        <v>5.8893198802378848E-3</v>
      </c>
      <c r="G59" s="306">
        <v>218896</v>
      </c>
      <c r="H59" s="269">
        <f t="shared" si="5"/>
        <v>0.28900352141704649</v>
      </c>
      <c r="I59" s="249">
        <f t="shared" si="6"/>
        <v>7224</v>
      </c>
      <c r="J59" s="250">
        <f t="shared" si="7"/>
        <v>6.5310550583129916E-3</v>
      </c>
      <c r="K59" s="293"/>
    </row>
    <row r="60" spans="1:11" x14ac:dyDescent="0.3">
      <c r="A60" s="257" t="s">
        <v>56</v>
      </c>
      <c r="B60" s="258"/>
      <c r="C60" s="259">
        <f>SUM(C3:C59)</f>
        <v>34000835</v>
      </c>
      <c r="D60" s="259">
        <f>SUM(D3:D59)</f>
        <v>951553</v>
      </c>
      <c r="E60" s="248">
        <f t="shared" si="4"/>
        <v>1</v>
      </c>
      <c r="G60" s="306">
        <v>74577</v>
      </c>
      <c r="H60" s="260"/>
      <c r="I60" s="261">
        <f>SUM(I3:I59)</f>
        <v>1106100</v>
      </c>
      <c r="J60" s="262">
        <f>SUM(J3:J59)</f>
        <v>1</v>
      </c>
      <c r="K60" s="295"/>
    </row>
    <row r="61" spans="1:11" x14ac:dyDescent="0.3">
      <c r="B61" s="263"/>
      <c r="C61" s="263"/>
      <c r="D61" s="264"/>
      <c r="G61" s="263"/>
    </row>
    <row r="62" spans="1:11" x14ac:dyDescent="0.3">
      <c r="B62" s="263"/>
      <c r="C62" s="263"/>
      <c r="D62" s="264"/>
      <c r="G62" s="263"/>
      <c r="I62" s="273"/>
      <c r="J62" s="273"/>
      <c r="K62" s="273"/>
    </row>
    <row r="63" spans="1:11" s="265" customFormat="1" x14ac:dyDescent="0.3">
      <c r="A63" s="245"/>
      <c r="B63" s="263"/>
      <c r="C63" s="263"/>
      <c r="D63" s="264"/>
      <c r="F63" s="245"/>
      <c r="G63" s="263"/>
      <c r="H63" s="245"/>
      <c r="I63" s="245"/>
      <c r="J63" s="245"/>
      <c r="K63" s="245"/>
    </row>
    <row r="64" spans="1:11" s="265" customFormat="1" x14ac:dyDescent="0.3">
      <c r="A64" s="245"/>
      <c r="B64" s="263"/>
      <c r="C64" s="263"/>
      <c r="D64" s="264"/>
      <c r="F64" s="245"/>
      <c r="G64" s="263"/>
      <c r="H64" s="245"/>
      <c r="I64" s="245"/>
      <c r="J64" s="245"/>
      <c r="K64" s="245"/>
    </row>
  </sheetData>
  <mergeCells count="2">
    <mergeCell ref="C1:E1"/>
    <mergeCell ref="G1:J1"/>
  </mergeCells>
  <printOptions horizontalCentered="1"/>
  <pageMargins left="0.5" right="0.5" top="0.5" bottom="0.5" header="0.25" footer="0.25"/>
  <pageSetup scale="7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6"/>
  <sheetViews>
    <sheetView workbookViewId="0">
      <selection activeCell="F6" sqref="F6"/>
    </sheetView>
  </sheetViews>
  <sheetFormatPr defaultColWidth="8.7265625" defaultRowHeight="14.4" x14ac:dyDescent="0.3"/>
  <cols>
    <col min="1" max="1" width="15.453125" style="291" customWidth="1"/>
    <col min="2" max="2" width="10.26953125" style="274" customWidth="1"/>
    <col min="3" max="3" width="9.453125" style="274" customWidth="1"/>
    <col min="4" max="4" width="8.7265625" style="274" customWidth="1"/>
    <col min="5" max="5" width="9.54296875" style="274" customWidth="1"/>
    <col min="6" max="6" width="8.7265625" style="274" customWidth="1"/>
    <col min="7" max="16384" width="8.7265625" style="274"/>
  </cols>
  <sheetData>
    <row r="1" spans="1:6" ht="71.099999999999994" customHeight="1" x14ac:dyDescent="0.3">
      <c r="A1" s="552" t="s">
        <v>719</v>
      </c>
      <c r="B1" s="553"/>
      <c r="C1" s="553"/>
      <c r="D1" s="553"/>
      <c r="E1" s="553"/>
      <c r="F1" s="554"/>
    </row>
    <row r="2" spans="1:6" x14ac:dyDescent="0.3">
      <c r="A2" s="555" t="s">
        <v>557</v>
      </c>
      <c r="B2" s="549" t="s">
        <v>548</v>
      </c>
      <c r="C2" s="550"/>
      <c r="D2" s="550"/>
      <c r="E2" s="550"/>
      <c r="F2" s="551"/>
    </row>
    <row r="3" spans="1:6" s="276" customFormat="1" ht="57.6" x14ac:dyDescent="0.3">
      <c r="A3" s="556"/>
      <c r="B3" s="275" t="s">
        <v>715</v>
      </c>
      <c r="C3" s="275" t="s">
        <v>716</v>
      </c>
      <c r="D3" s="275" t="s">
        <v>717</v>
      </c>
      <c r="E3" s="275" t="s">
        <v>718</v>
      </c>
      <c r="F3" s="275" t="s">
        <v>549</v>
      </c>
    </row>
    <row r="4" spans="1:6" ht="15.6" customHeight="1" x14ac:dyDescent="0.3">
      <c r="A4" s="557"/>
      <c r="B4" s="277">
        <v>0.67</v>
      </c>
      <c r="C4" s="277">
        <v>0.33</v>
      </c>
      <c r="D4" s="277">
        <v>0.67</v>
      </c>
      <c r="E4" s="277">
        <v>0.33</v>
      </c>
      <c r="F4" s="278"/>
    </row>
    <row r="5" spans="1:6" x14ac:dyDescent="0.3">
      <c r="A5" s="279" t="s">
        <v>0</v>
      </c>
      <c r="B5" s="280">
        <f>'CA All Families 2014'!B22</f>
        <v>27993.608902947235</v>
      </c>
      <c r="C5" s="280">
        <f>'CA All Families 2014'!H22</f>
        <v>82368.681590415435</v>
      </c>
      <c r="D5" s="281">
        <f>B5/$B$63</f>
        <v>1.1492675495500029</v>
      </c>
      <c r="E5" s="281">
        <f>C5/C63</f>
        <v>1.2221218612753186</v>
      </c>
      <c r="F5" s="281">
        <f t="shared" ref="F5:F36" si="0">(D5*$D$4)+(E5*$E$4)</f>
        <v>1.1733094724193571</v>
      </c>
    </row>
    <row r="6" spans="1:6" x14ac:dyDescent="0.3">
      <c r="A6" s="279" t="s">
        <v>1</v>
      </c>
      <c r="B6" s="280">
        <f>'CA All Families 2014'!B44</f>
        <v>21875.808277317075</v>
      </c>
      <c r="C6" s="280">
        <f>'CA All Families 2014'!H44</f>
        <v>61858.416577189382</v>
      </c>
      <c r="D6" s="281">
        <f t="shared" ref="D6:D61" si="1">B6/$B$63</f>
        <v>0.89810344427048638</v>
      </c>
      <c r="E6" s="281">
        <f>C6/C63</f>
        <v>0.91780664377728116</v>
      </c>
      <c r="F6" s="281">
        <f t="shared" si="0"/>
        <v>0.90460550010772867</v>
      </c>
    </row>
    <row r="7" spans="1:6" x14ac:dyDescent="0.3">
      <c r="A7" s="279" t="s">
        <v>2</v>
      </c>
      <c r="B7" s="280">
        <f>'CA All Families 2014'!B66</f>
        <v>23678.076644455778</v>
      </c>
      <c r="C7" s="280">
        <f>'CA All Families 2014'!H66</f>
        <v>64536.387253258443</v>
      </c>
      <c r="D7" s="281">
        <f t="shared" si="1"/>
        <v>0.9720949241512713</v>
      </c>
      <c r="E7" s="281">
        <f>C7/$C$63</f>
        <v>0.95754027121777519</v>
      </c>
      <c r="F7" s="281">
        <f t="shared" si="0"/>
        <v>0.96729188868321758</v>
      </c>
    </row>
    <row r="8" spans="1:6" x14ac:dyDescent="0.3">
      <c r="A8" s="279" t="s">
        <v>3</v>
      </c>
      <c r="B8" s="280">
        <f>'CA All Families 2014'!B88</f>
        <v>20969.071526804757</v>
      </c>
      <c r="C8" s="280">
        <f>'CA All Families 2014'!H88</f>
        <v>59088.597845404656</v>
      </c>
      <c r="D8" s="281">
        <f t="shared" si="1"/>
        <v>0.86087769295842487</v>
      </c>
      <c r="E8" s="281">
        <f t="shared" ref="E8:E61" si="2">C8/$C$63</f>
        <v>0.87671024696087418</v>
      </c>
      <c r="F8" s="281">
        <f t="shared" si="0"/>
        <v>0.86610243577923329</v>
      </c>
    </row>
    <row r="9" spans="1:6" x14ac:dyDescent="0.3">
      <c r="A9" s="279" t="s">
        <v>4</v>
      </c>
      <c r="B9" s="280">
        <f>'CA All Families 2014'!B110</f>
        <v>22956.739191749966</v>
      </c>
      <c r="C9" s="280">
        <f>'CA All Families 2014'!H110</f>
        <v>63783.711399533771</v>
      </c>
      <c r="D9" s="281">
        <f t="shared" si="1"/>
        <v>0.94248067435789906</v>
      </c>
      <c r="E9" s="281">
        <f t="shared" si="2"/>
        <v>0.94637265753828148</v>
      </c>
      <c r="F9" s="281">
        <f t="shared" si="0"/>
        <v>0.9437650288074253</v>
      </c>
    </row>
    <row r="10" spans="1:6" x14ac:dyDescent="0.3">
      <c r="A10" s="279" t="s">
        <v>5</v>
      </c>
      <c r="B10" s="280">
        <f>'CA All Families 2014'!B132</f>
        <v>20476.384158710971</v>
      </c>
      <c r="C10" s="280">
        <f>'CA All Families 2014'!H132</f>
        <v>55718.513306693392</v>
      </c>
      <c r="D10" s="281">
        <f t="shared" si="1"/>
        <v>0.84065059018698585</v>
      </c>
      <c r="E10" s="281">
        <f t="shared" si="2"/>
        <v>0.82670757714050114</v>
      </c>
      <c r="F10" s="281">
        <f t="shared" si="0"/>
        <v>0.83604939588164595</v>
      </c>
    </row>
    <row r="11" spans="1:6" x14ac:dyDescent="0.3">
      <c r="A11" s="279" t="s">
        <v>6</v>
      </c>
      <c r="B11" s="280">
        <f>'CA All Families 2014'!B154</f>
        <v>28208.60331954906</v>
      </c>
      <c r="C11" s="280">
        <f>'CA All Families 2014'!H154</f>
        <v>82059.475146843935</v>
      </c>
      <c r="D11" s="281">
        <f t="shared" si="1"/>
        <v>1.1580940680311158</v>
      </c>
      <c r="E11" s="281">
        <f t="shared" si="2"/>
        <v>1.2175340987053773</v>
      </c>
      <c r="F11" s="281">
        <f t="shared" si="0"/>
        <v>1.1777092781536223</v>
      </c>
    </row>
    <row r="12" spans="1:6" x14ac:dyDescent="0.3">
      <c r="A12" s="279" t="s">
        <v>7</v>
      </c>
      <c r="B12" s="280">
        <f>'CA All Families 2014'!B176</f>
        <v>20781.347188210631</v>
      </c>
      <c r="C12" s="280">
        <f>'CA All Families 2014'!H176</f>
        <v>53349.982863153258</v>
      </c>
      <c r="D12" s="281">
        <f t="shared" si="1"/>
        <v>0.85317073772607355</v>
      </c>
      <c r="E12" s="281">
        <f t="shared" si="2"/>
        <v>0.79156518104704043</v>
      </c>
      <c r="F12" s="281">
        <f t="shared" si="0"/>
        <v>0.83284090402199262</v>
      </c>
    </row>
    <row r="13" spans="1:6" x14ac:dyDescent="0.3">
      <c r="A13" s="279" t="s">
        <v>8</v>
      </c>
      <c r="B13" s="280">
        <f>'CA All Families 2014'!B198</f>
        <v>25199.329582312836</v>
      </c>
      <c r="C13" s="280">
        <f>'CA All Families 2014'!H198</f>
        <v>76408.510794635004</v>
      </c>
      <c r="D13" s="281">
        <f t="shared" si="1"/>
        <v>1.034549416610536</v>
      </c>
      <c r="E13" s="281">
        <f t="shared" si="2"/>
        <v>1.1336895240591121</v>
      </c>
      <c r="F13" s="281">
        <f t="shared" si="0"/>
        <v>1.0672656520685662</v>
      </c>
    </row>
    <row r="14" spans="1:6" x14ac:dyDescent="0.3">
      <c r="A14" s="279" t="s">
        <v>9</v>
      </c>
      <c r="B14" s="280">
        <f>'CA All Families 2014'!B220</f>
        <v>20695.168739096149</v>
      </c>
      <c r="C14" s="280">
        <f>'CA All Families 2014'!H220</f>
        <v>54431.3429579597</v>
      </c>
      <c r="D14" s="281">
        <f t="shared" si="1"/>
        <v>0.84963271247962546</v>
      </c>
      <c r="E14" s="281">
        <f t="shared" si="2"/>
        <v>0.80760955357136011</v>
      </c>
      <c r="F14" s="281">
        <f t="shared" si="0"/>
        <v>0.83576507003989797</v>
      </c>
    </row>
    <row r="15" spans="1:6" x14ac:dyDescent="0.3">
      <c r="A15" s="279" t="s">
        <v>10</v>
      </c>
      <c r="B15" s="280">
        <f>'CA All Families 2014'!B242</f>
        <v>20314.17904876747</v>
      </c>
      <c r="C15" s="280">
        <f>'CA All Families 2014'!H242</f>
        <v>55217.562062909536</v>
      </c>
      <c r="D15" s="281">
        <f t="shared" si="1"/>
        <v>0.83399131771248791</v>
      </c>
      <c r="E15" s="281">
        <f t="shared" si="2"/>
        <v>0.81927485569054948</v>
      </c>
      <c r="F15" s="281">
        <f t="shared" si="0"/>
        <v>0.82913488524524825</v>
      </c>
    </row>
    <row r="16" spans="1:6" x14ac:dyDescent="0.3">
      <c r="A16" s="279" t="s">
        <v>11</v>
      </c>
      <c r="B16" s="280">
        <f>'CA All Families 2014'!B264</f>
        <v>22395.340816037056</v>
      </c>
      <c r="C16" s="280">
        <f>'CA All Families 2014'!H264</f>
        <v>63501.746492476683</v>
      </c>
      <c r="D16" s="281">
        <f t="shared" si="1"/>
        <v>0.91943266587089756</v>
      </c>
      <c r="E16" s="281">
        <f t="shared" si="2"/>
        <v>0.94218908351022479</v>
      </c>
      <c r="F16" s="281">
        <f t="shared" si="0"/>
        <v>0.9269422836918757</v>
      </c>
    </row>
    <row r="17" spans="1:6" x14ac:dyDescent="0.3">
      <c r="A17" s="279" t="s">
        <v>12</v>
      </c>
      <c r="B17" s="280">
        <f>'CA All Families 2014'!B286</f>
        <v>19629.523913077173</v>
      </c>
      <c r="C17" s="280">
        <f>'CA All Families 2014'!H286</f>
        <v>48536.941335338313</v>
      </c>
      <c r="D17" s="281">
        <f t="shared" si="1"/>
        <v>0.80588304725655646</v>
      </c>
      <c r="E17" s="281">
        <f t="shared" si="2"/>
        <v>0.72015304773625233</v>
      </c>
      <c r="F17" s="281">
        <f t="shared" si="0"/>
        <v>0.77759214741485616</v>
      </c>
    </row>
    <row r="18" spans="1:6" x14ac:dyDescent="0.3">
      <c r="A18" s="279" t="s">
        <v>13</v>
      </c>
      <c r="B18" s="280">
        <f>'CA All Families 2014'!B308</f>
        <v>23866.928763162436</v>
      </c>
      <c r="C18" s="280">
        <f>'CA All Families 2014'!H308</f>
        <v>63069.367868419838</v>
      </c>
      <c r="D18" s="281">
        <f t="shared" si="1"/>
        <v>0.97984817999069529</v>
      </c>
      <c r="E18" s="281">
        <f t="shared" si="2"/>
        <v>0.93577378878163342</v>
      </c>
      <c r="F18" s="281">
        <f t="shared" si="0"/>
        <v>0.9653036308917049</v>
      </c>
    </row>
    <row r="19" spans="1:6" x14ac:dyDescent="0.3">
      <c r="A19" s="279" t="s">
        <v>14</v>
      </c>
      <c r="B19" s="280">
        <f>'CA All Families 2014'!B330</f>
        <v>19775.684342495595</v>
      </c>
      <c r="C19" s="280">
        <f>'CA All Families 2014'!H330</f>
        <v>50337.726372569799</v>
      </c>
      <c r="D19" s="281">
        <f t="shared" si="1"/>
        <v>0.81188361114030783</v>
      </c>
      <c r="E19" s="281">
        <f t="shared" si="2"/>
        <v>0.74687168301078088</v>
      </c>
      <c r="F19" s="281">
        <f t="shared" si="0"/>
        <v>0.79042967485756388</v>
      </c>
    </row>
    <row r="20" spans="1:6" x14ac:dyDescent="0.3">
      <c r="A20" s="279" t="s">
        <v>15</v>
      </c>
      <c r="B20" s="280">
        <f>'CA All Families 2014'!B352</f>
        <v>20215.756965202312</v>
      </c>
      <c r="C20" s="280">
        <f>'CA All Families 2014'!H352</f>
        <v>49290.488759057</v>
      </c>
      <c r="D20" s="281">
        <f t="shared" si="1"/>
        <v>0.82995063445536676</v>
      </c>
      <c r="E20" s="281">
        <f t="shared" si="2"/>
        <v>0.73133359308738077</v>
      </c>
      <c r="F20" s="281">
        <f t="shared" si="0"/>
        <v>0.7974070108039315</v>
      </c>
    </row>
    <row r="21" spans="1:6" x14ac:dyDescent="0.3">
      <c r="A21" s="279" t="s">
        <v>16</v>
      </c>
      <c r="B21" s="280">
        <f>'CA All Families 2014'!B374</f>
        <v>21228.227020428178</v>
      </c>
      <c r="C21" s="280">
        <f>'CA All Families 2014'!H374</f>
        <v>60338.258094002282</v>
      </c>
      <c r="D21" s="281">
        <f t="shared" si="1"/>
        <v>0.87151722858034508</v>
      </c>
      <c r="E21" s="281">
        <f t="shared" si="2"/>
        <v>0.89525172509903606</v>
      </c>
      <c r="F21" s="281">
        <f t="shared" si="0"/>
        <v>0.87934961243151322</v>
      </c>
    </row>
    <row r="22" spans="1:6" x14ac:dyDescent="0.3">
      <c r="A22" s="279" t="s">
        <v>17</v>
      </c>
      <c r="B22" s="280">
        <f>'CA All Families 2014'!B396</f>
        <v>21703.929848477106</v>
      </c>
      <c r="C22" s="280">
        <f>'CA All Families 2014'!H396</f>
        <v>56404.098288404464</v>
      </c>
      <c r="D22" s="281">
        <f t="shared" si="1"/>
        <v>0.89104703716634126</v>
      </c>
      <c r="E22" s="281">
        <f t="shared" si="2"/>
        <v>0.83687974910845253</v>
      </c>
      <c r="F22" s="281">
        <f t="shared" si="0"/>
        <v>0.87317183210723803</v>
      </c>
    </row>
    <row r="23" spans="1:6" x14ac:dyDescent="0.3">
      <c r="A23" s="279" t="s">
        <v>18</v>
      </c>
      <c r="B23" s="280">
        <f>'CA All Families 2014'!B418</f>
        <v>29167.463069595826</v>
      </c>
      <c r="C23" s="280">
        <f>'CA All Families 2014'!H418</f>
        <v>81297.515856978731</v>
      </c>
      <c r="D23" s="281">
        <f t="shared" si="1"/>
        <v>1.197459710350365</v>
      </c>
      <c r="E23" s="281">
        <f t="shared" si="2"/>
        <v>1.2062287446853073</v>
      </c>
      <c r="F23" s="281">
        <f t="shared" si="0"/>
        <v>1.200353491680896</v>
      </c>
    </row>
    <row r="24" spans="1:6" x14ac:dyDescent="0.3">
      <c r="A24" s="279" t="s">
        <v>19</v>
      </c>
      <c r="B24" s="280">
        <f>'CA All Families 2014'!B440</f>
        <v>19949.390129037609</v>
      </c>
      <c r="C24" s="280">
        <f>'CA All Families 2014'!H440</f>
        <v>56296.513376895789</v>
      </c>
      <c r="D24" s="281">
        <f t="shared" si="1"/>
        <v>0.81901503975795842</v>
      </c>
      <c r="E24" s="281">
        <f t="shared" si="2"/>
        <v>0.83528348861527235</v>
      </c>
      <c r="F24" s="281">
        <f t="shared" si="0"/>
        <v>0.82438362788087205</v>
      </c>
    </row>
    <row r="25" spans="1:6" x14ac:dyDescent="0.3">
      <c r="A25" s="279" t="s">
        <v>20</v>
      </c>
      <c r="B25" s="280">
        <f>'CA All Families 2014'!B462</f>
        <v>37967.999349597987</v>
      </c>
      <c r="C25" s="280">
        <f>'CA All Families 2014'!H462</f>
        <v>98844.068613896889</v>
      </c>
      <c r="D25" s="281">
        <f t="shared" si="1"/>
        <v>1.558762563451922</v>
      </c>
      <c r="E25" s="281">
        <f t="shared" si="2"/>
        <v>1.4665707254017457</v>
      </c>
      <c r="F25" s="281">
        <f t="shared" si="0"/>
        <v>1.528339256895364</v>
      </c>
    </row>
    <row r="26" spans="1:6" x14ac:dyDescent="0.3">
      <c r="A26" s="279" t="s">
        <v>21</v>
      </c>
      <c r="B26" s="280">
        <f>'CA All Families 2014'!B484</f>
        <v>19679.483322291311</v>
      </c>
      <c r="C26" s="280">
        <f>'CA All Families 2014'!H484</f>
        <v>55718.835967248378</v>
      </c>
      <c r="D26" s="281">
        <f t="shared" si="1"/>
        <v>0.80793411284097461</v>
      </c>
      <c r="E26" s="281">
        <f t="shared" si="2"/>
        <v>0.82671236452461849</v>
      </c>
      <c r="F26" s="281">
        <f t="shared" si="0"/>
        <v>0.81413093589657715</v>
      </c>
    </row>
    <row r="27" spans="1:6" x14ac:dyDescent="0.3">
      <c r="A27" s="279" t="s">
        <v>22</v>
      </c>
      <c r="B27" s="280">
        <f>'CA All Families 2014'!B506</f>
        <v>22212.224492529935</v>
      </c>
      <c r="C27" s="280">
        <f>'CA All Families 2014'!H506</f>
        <v>68296.190458083001</v>
      </c>
      <c r="D27" s="281">
        <f t="shared" si="1"/>
        <v>0.91191489104131929</v>
      </c>
      <c r="E27" s="281">
        <f t="shared" si="2"/>
        <v>1.0133252807867978</v>
      </c>
      <c r="F27" s="281">
        <f t="shared" si="0"/>
        <v>0.94538031965732738</v>
      </c>
    </row>
    <row r="28" spans="1:6" x14ac:dyDescent="0.3">
      <c r="A28" s="279" t="s">
        <v>23</v>
      </c>
      <c r="B28" s="280">
        <f>'CA All Families 2014'!B528</f>
        <v>19531.754402513645</v>
      </c>
      <c r="C28" s="280">
        <f>'CA All Families 2014'!H528</f>
        <v>51716.275990691909</v>
      </c>
      <c r="D28" s="281">
        <f t="shared" si="1"/>
        <v>0.80186915514941126</v>
      </c>
      <c r="E28" s="281">
        <f t="shared" si="2"/>
        <v>0.76732552047217606</v>
      </c>
      <c r="F28" s="281">
        <f t="shared" si="0"/>
        <v>0.7904697557059237</v>
      </c>
    </row>
    <row r="29" spans="1:6" x14ac:dyDescent="0.3">
      <c r="A29" s="279" t="s">
        <v>24</v>
      </c>
      <c r="B29" s="280">
        <f>'CA All Families 2014'!B550</f>
        <v>18893.900345041187</v>
      </c>
      <c r="C29" s="280">
        <f>'CA All Families 2014'!H550</f>
        <v>48293.284695055947</v>
      </c>
      <c r="D29" s="281">
        <f t="shared" si="1"/>
        <v>0.77568228613429402</v>
      </c>
      <c r="E29" s="281">
        <f t="shared" si="2"/>
        <v>0.71653786170942357</v>
      </c>
      <c r="F29" s="281">
        <f t="shared" si="0"/>
        <v>0.75616462607408685</v>
      </c>
    </row>
    <row r="30" spans="1:6" x14ac:dyDescent="0.3">
      <c r="A30" s="279" t="s">
        <v>25</v>
      </c>
      <c r="B30" s="280">
        <f>'CA All Families 2014'!B572</f>
        <v>28625.282694441979</v>
      </c>
      <c r="C30" s="280">
        <f>'CA All Families 2014'!H572</f>
        <v>77784.316653118702</v>
      </c>
      <c r="D30" s="281">
        <f t="shared" si="1"/>
        <v>1.1752006899672676</v>
      </c>
      <c r="E30" s="281">
        <f t="shared" si="2"/>
        <v>1.1541026517680693</v>
      </c>
      <c r="F30" s="281">
        <f t="shared" si="0"/>
        <v>1.1682383373615322</v>
      </c>
    </row>
    <row r="31" spans="1:6" x14ac:dyDescent="0.3">
      <c r="A31" s="279" t="s">
        <v>26</v>
      </c>
      <c r="B31" s="280">
        <f>'CA All Families 2014'!B594</f>
        <v>27018.083897649201</v>
      </c>
      <c r="C31" s="280">
        <f>'CA All Families 2014'!H594</f>
        <v>77950.865387226717</v>
      </c>
      <c r="D31" s="281">
        <f t="shared" si="1"/>
        <v>1.1092177211677257</v>
      </c>
      <c r="E31" s="281">
        <f t="shared" si="2"/>
        <v>1.1565737711910224</v>
      </c>
      <c r="F31" s="281">
        <f t="shared" si="0"/>
        <v>1.1248452176754136</v>
      </c>
    </row>
    <row r="32" spans="1:6" x14ac:dyDescent="0.3">
      <c r="A32" s="279" t="s">
        <v>27</v>
      </c>
      <c r="B32" s="280">
        <f>'CA All Families 2014'!B616</f>
        <v>27840.746009627539</v>
      </c>
      <c r="C32" s="280">
        <f>'CA All Families 2014'!H616</f>
        <v>82568.668649429703</v>
      </c>
      <c r="D32" s="281">
        <f t="shared" si="1"/>
        <v>1.1429918184203822</v>
      </c>
      <c r="E32" s="281">
        <f t="shared" si="2"/>
        <v>1.2250891123235852</v>
      </c>
      <c r="F32" s="281">
        <f t="shared" si="0"/>
        <v>1.1700839254084392</v>
      </c>
    </row>
    <row r="33" spans="1:6" x14ac:dyDescent="0.3">
      <c r="A33" s="279" t="s">
        <v>28</v>
      </c>
      <c r="B33" s="280">
        <f>'CA All Families 2014'!B638</f>
        <v>23804.481237413405</v>
      </c>
      <c r="C33" s="280">
        <f>'CA All Families 2014'!H638</f>
        <v>75732.211088587996</v>
      </c>
      <c r="D33" s="281">
        <f t="shared" si="1"/>
        <v>0.97728441927153009</v>
      </c>
      <c r="E33" s="281">
        <f t="shared" si="2"/>
        <v>1.1236551197251436</v>
      </c>
      <c r="F33" s="281">
        <f t="shared" si="0"/>
        <v>1.0255867504212226</v>
      </c>
    </row>
    <row r="34" spans="1:6" x14ac:dyDescent="0.3">
      <c r="A34" s="279" t="s">
        <v>29</v>
      </c>
      <c r="B34" s="280">
        <f>'CA All Families 2014'!B660</f>
        <v>32911.950694434126</v>
      </c>
      <c r="C34" s="280">
        <f>'CA All Families 2014'!H660</f>
        <v>88282.761712685329</v>
      </c>
      <c r="D34" s="281">
        <f t="shared" si="1"/>
        <v>1.351188303610277</v>
      </c>
      <c r="E34" s="281">
        <f t="shared" si="2"/>
        <v>1.3098703412461439</v>
      </c>
      <c r="F34" s="281">
        <f t="shared" si="0"/>
        <v>1.337553376030113</v>
      </c>
    </row>
    <row r="35" spans="1:6" x14ac:dyDescent="0.3">
      <c r="A35" s="279" t="s">
        <v>30</v>
      </c>
      <c r="B35" s="280">
        <f>'CA All Families 2014'!B682</f>
        <v>27688.461366879805</v>
      </c>
      <c r="C35" s="280">
        <f>'CA All Families 2014'!H682</f>
        <v>76596.949872666417</v>
      </c>
      <c r="D35" s="281">
        <f t="shared" si="1"/>
        <v>1.136739827160107</v>
      </c>
      <c r="E35" s="281">
        <f t="shared" si="2"/>
        <v>1.13648543522746</v>
      </c>
      <c r="F35" s="281">
        <f t="shared" si="0"/>
        <v>1.1366558778223337</v>
      </c>
    </row>
    <row r="36" spans="1:6" x14ac:dyDescent="0.3">
      <c r="A36" s="279" t="s">
        <v>31</v>
      </c>
      <c r="B36" s="280">
        <f>'CA All Families 2014'!B704</f>
        <v>21907.683921084692</v>
      </c>
      <c r="C36" s="280">
        <f>'CA All Families 2014'!H704</f>
        <v>59600.997011000858</v>
      </c>
      <c r="D36" s="281">
        <f t="shared" si="1"/>
        <v>0.89941208736577805</v>
      </c>
      <c r="E36" s="281">
        <f t="shared" si="2"/>
        <v>0.88431282369129038</v>
      </c>
      <c r="F36" s="281">
        <f t="shared" si="0"/>
        <v>0.89442933035319716</v>
      </c>
    </row>
    <row r="37" spans="1:6" x14ac:dyDescent="0.3">
      <c r="A37" s="279" t="s">
        <v>32</v>
      </c>
      <c r="B37" s="280">
        <f>'CA All Families 2014'!B726</f>
        <v>25337.129790103358</v>
      </c>
      <c r="C37" s="280">
        <f>'CA All Families 2014'!H726</f>
        <v>68101.607812791422</v>
      </c>
      <c r="D37" s="281">
        <f t="shared" si="1"/>
        <v>1.0402067546009306</v>
      </c>
      <c r="E37" s="281">
        <f t="shared" si="2"/>
        <v>1.0104382161884093</v>
      </c>
      <c r="F37" s="281">
        <f t="shared" ref="F37:F61" si="3">(D37*$D$4)+(E37*$E$4)</f>
        <v>1.0303831369247987</v>
      </c>
    </row>
    <row r="38" spans="1:6" x14ac:dyDescent="0.3">
      <c r="A38" s="279" t="s">
        <v>33</v>
      </c>
      <c r="B38" s="280">
        <f>'CA All Families 2014'!B748</f>
        <v>24215.049457790759</v>
      </c>
      <c r="C38" s="280">
        <f>'CA All Families 2014'!H748</f>
        <v>63488.306242448241</v>
      </c>
      <c r="D38" s="281">
        <f t="shared" si="1"/>
        <v>0.99414014995606181</v>
      </c>
      <c r="E38" s="281">
        <f t="shared" si="2"/>
        <v>0.94198966762710501</v>
      </c>
      <c r="F38" s="281">
        <f t="shared" si="3"/>
        <v>0.97693049078750616</v>
      </c>
    </row>
    <row r="39" spans="1:6" x14ac:dyDescent="0.3">
      <c r="A39" s="279" t="s">
        <v>34</v>
      </c>
      <c r="B39" s="280">
        <f>'CA All Families 2014'!B770</f>
        <v>25251.301330076756</v>
      </c>
      <c r="C39" s="280">
        <f>'CA All Families 2014'!H770</f>
        <v>82337.70919657177</v>
      </c>
      <c r="D39" s="281">
        <f t="shared" si="1"/>
        <v>1.0366830980306612</v>
      </c>
      <c r="E39" s="281">
        <f t="shared" si="2"/>
        <v>1.2216623172000525</v>
      </c>
      <c r="F39" s="281">
        <f t="shared" si="3"/>
        <v>1.0977262403565604</v>
      </c>
    </row>
    <row r="40" spans="1:6" x14ac:dyDescent="0.3">
      <c r="A40" s="279" t="s">
        <v>35</v>
      </c>
      <c r="B40" s="280">
        <f>'CA All Families 2014'!B792</f>
        <v>24374.637011729945</v>
      </c>
      <c r="C40" s="280">
        <f>'CA All Families 2014'!H792</f>
        <v>63475.789756482191</v>
      </c>
      <c r="D40" s="281">
        <f t="shared" si="1"/>
        <v>1.000691959609838</v>
      </c>
      <c r="E40" s="281">
        <f t="shared" si="2"/>
        <v>0.94180395783024895</v>
      </c>
      <c r="F40" s="281">
        <f t="shared" si="3"/>
        <v>0.98125891902257356</v>
      </c>
    </row>
    <row r="41" spans="1:6" x14ac:dyDescent="0.3">
      <c r="A41" s="279" t="s">
        <v>36</v>
      </c>
      <c r="B41" s="280">
        <f>'CA All Families 2014'!B814</f>
        <v>27654.517178988477</v>
      </c>
      <c r="C41" s="280">
        <f>'CA All Families 2014'!H814</f>
        <v>78255.109632790714</v>
      </c>
      <c r="D41" s="281">
        <f t="shared" si="1"/>
        <v>1.1353462607294771</v>
      </c>
      <c r="E41" s="281">
        <f t="shared" si="2"/>
        <v>1.1610879085608532</v>
      </c>
      <c r="F41" s="281">
        <f t="shared" si="3"/>
        <v>1.1438410045138312</v>
      </c>
    </row>
    <row r="42" spans="1:6" x14ac:dyDescent="0.3">
      <c r="A42" s="279" t="s">
        <v>37</v>
      </c>
      <c r="B42" s="280">
        <f>'CA All Families 2014'!B836</f>
        <v>33082.400044664369</v>
      </c>
      <c r="C42" s="280">
        <f>'CA All Families 2014'!H836</f>
        <v>91963.671032224476</v>
      </c>
      <c r="D42" s="281">
        <f t="shared" si="1"/>
        <v>1.3581860404058668</v>
      </c>
      <c r="E42" s="281">
        <f t="shared" si="2"/>
        <v>1.3644847852547306</v>
      </c>
      <c r="F42" s="281">
        <f t="shared" si="3"/>
        <v>1.3602646262059919</v>
      </c>
    </row>
    <row r="43" spans="1:6" x14ac:dyDescent="0.3">
      <c r="A43" s="279" t="s">
        <v>38</v>
      </c>
      <c r="B43" s="280">
        <f>'CA All Families 2014'!B858</f>
        <v>21728.115943220993</v>
      </c>
      <c r="C43" s="280">
        <f>'CA All Families 2014'!H858</f>
        <v>63305.245828144645</v>
      </c>
      <c r="D43" s="281">
        <f t="shared" si="1"/>
        <v>0.89203998859092748</v>
      </c>
      <c r="E43" s="281">
        <f t="shared" si="2"/>
        <v>0.93927356085041758</v>
      </c>
      <c r="F43" s="281">
        <f t="shared" si="3"/>
        <v>0.9076270674365593</v>
      </c>
    </row>
    <row r="44" spans="1:6" x14ac:dyDescent="0.3">
      <c r="A44" s="279" t="s">
        <v>39</v>
      </c>
      <c r="B44" s="280">
        <f>'CA All Families 2014'!B880</f>
        <v>25304.573650868271</v>
      </c>
      <c r="C44" s="280">
        <f>'CA All Families 2014'!H880</f>
        <v>76612.542689006004</v>
      </c>
      <c r="D44" s="281">
        <f t="shared" si="1"/>
        <v>1.0388701740088664</v>
      </c>
      <c r="E44" s="281">
        <f t="shared" si="2"/>
        <v>1.1367167892003478</v>
      </c>
      <c r="F44" s="281">
        <f t="shared" si="3"/>
        <v>1.0711595570220553</v>
      </c>
    </row>
    <row r="45" spans="1:6" x14ac:dyDescent="0.3">
      <c r="A45" s="279" t="s">
        <v>40</v>
      </c>
      <c r="B45" s="280">
        <f>'CA All Families 2014'!B902</f>
        <v>36591.324326993607</v>
      </c>
      <c r="C45" s="280">
        <f>'CA All Families 2014'!H902</f>
        <v>97201.2721491954</v>
      </c>
      <c r="D45" s="281">
        <f t="shared" si="1"/>
        <v>1.5022436653262625</v>
      </c>
      <c r="E45" s="281">
        <f t="shared" si="2"/>
        <v>1.4421962005899862</v>
      </c>
      <c r="F45" s="281">
        <f t="shared" si="3"/>
        <v>1.4824280019632914</v>
      </c>
    </row>
    <row r="46" spans="1:6" x14ac:dyDescent="0.3">
      <c r="A46" s="279" t="s">
        <v>41</v>
      </c>
      <c r="B46" s="280">
        <f>'CA All Families 2014'!B924</f>
        <v>27427.685257069825</v>
      </c>
      <c r="C46" s="280">
        <f>'CA All Families 2014'!H924</f>
        <v>73649.118721294653</v>
      </c>
      <c r="D46" s="281">
        <f t="shared" si="1"/>
        <v>1.1260337577232742</v>
      </c>
      <c r="E46" s="281">
        <f t="shared" si="2"/>
        <v>1.092747829818719</v>
      </c>
      <c r="F46" s="281">
        <f t="shared" si="3"/>
        <v>1.1150494015147712</v>
      </c>
    </row>
    <row r="47" spans="1:6" x14ac:dyDescent="0.3">
      <c r="A47" s="279" t="s">
        <v>42</v>
      </c>
      <c r="B47" s="280">
        <f>'CA All Families 2014'!B946</f>
        <v>33110.720808085316</v>
      </c>
      <c r="C47" s="280">
        <f>'CA All Families 2014'!H946</f>
        <v>90713.197681937032</v>
      </c>
      <c r="D47" s="281">
        <f t="shared" si="1"/>
        <v>1.3593487391665382</v>
      </c>
      <c r="E47" s="281">
        <f t="shared" si="2"/>
        <v>1.3459312429517505</v>
      </c>
      <c r="F47" s="281">
        <f t="shared" si="3"/>
        <v>1.3549209654156584</v>
      </c>
    </row>
    <row r="48" spans="1:6" x14ac:dyDescent="0.3">
      <c r="A48" s="279" t="s">
        <v>43</v>
      </c>
      <c r="B48" s="280">
        <f>'CA All Families 2014'!B968</f>
        <v>29902.548665338596</v>
      </c>
      <c r="C48" s="280">
        <f>'CA All Families 2014'!H968</f>
        <v>87525.234975562504</v>
      </c>
      <c r="D48" s="281">
        <f t="shared" si="1"/>
        <v>1.2276383852135355</v>
      </c>
      <c r="E48" s="281">
        <f t="shared" si="2"/>
        <v>1.2986307539653625</v>
      </c>
      <c r="F48" s="281">
        <f t="shared" si="3"/>
        <v>1.2510658669016386</v>
      </c>
    </row>
    <row r="49" spans="1:6" x14ac:dyDescent="0.3">
      <c r="A49" s="279" t="s">
        <v>44</v>
      </c>
      <c r="B49" s="280">
        <f>'CA All Families 2014'!B990</f>
        <v>22786.239608060798</v>
      </c>
      <c r="C49" s="280">
        <f>'CA All Families 2014'!H990</f>
        <v>59288.526039863442</v>
      </c>
      <c r="D49" s="281">
        <f t="shared" si="1"/>
        <v>0.93548087524571255</v>
      </c>
      <c r="E49" s="281">
        <f t="shared" si="2"/>
        <v>0.87967662462305851</v>
      </c>
      <c r="F49" s="281">
        <f t="shared" si="3"/>
        <v>0.91706547254023674</v>
      </c>
    </row>
    <row r="50" spans="1:6" x14ac:dyDescent="0.3">
      <c r="A50" s="279" t="s">
        <v>45</v>
      </c>
      <c r="B50" s="280">
        <f>'CA All Families 2014'!B1012</f>
        <v>21024.846994102008</v>
      </c>
      <c r="C50" s="280">
        <f>'CA All Families 2014'!H1012</f>
        <v>57449.413378714089</v>
      </c>
      <c r="D50" s="281">
        <f t="shared" si="1"/>
        <v>0.86316753471651886</v>
      </c>
      <c r="E50" s="281">
        <f t="shared" si="2"/>
        <v>0.85238931414120189</v>
      </c>
      <c r="F50" s="281">
        <f t="shared" si="3"/>
        <v>0.85961072192666421</v>
      </c>
    </row>
    <row r="51" spans="1:6" x14ac:dyDescent="0.3">
      <c r="A51" s="279" t="s">
        <v>46</v>
      </c>
      <c r="B51" s="280">
        <f>'CA All Families 2014'!B1034</f>
        <v>20266.87150083849</v>
      </c>
      <c r="C51" s="280">
        <f>'CA All Families 2014'!H1034</f>
        <v>52270.597714876785</v>
      </c>
      <c r="D51" s="281">
        <f t="shared" si="1"/>
        <v>0.83204912333976322</v>
      </c>
      <c r="E51" s="281">
        <f t="shared" si="2"/>
        <v>0.77555011122955675</v>
      </c>
      <c r="F51" s="281">
        <f t="shared" si="3"/>
        <v>0.81340444934339518</v>
      </c>
    </row>
    <row r="52" spans="1:6" x14ac:dyDescent="0.3">
      <c r="A52" s="279" t="s">
        <v>47</v>
      </c>
      <c r="B52" s="280">
        <f>'CA All Families 2014'!B1056</f>
        <v>25858.990937384511</v>
      </c>
      <c r="C52" s="280">
        <f>'CA All Families 2014'!H1056</f>
        <v>72896.076927529401</v>
      </c>
      <c r="D52" s="281">
        <f t="shared" si="1"/>
        <v>1.0616315763886646</v>
      </c>
      <c r="E52" s="281">
        <f t="shared" si="2"/>
        <v>1.0815747866080627</v>
      </c>
      <c r="F52" s="281">
        <f t="shared" si="3"/>
        <v>1.0682128357610661</v>
      </c>
    </row>
    <row r="53" spans="1:6" x14ac:dyDescent="0.3">
      <c r="A53" s="279" t="s">
        <v>48</v>
      </c>
      <c r="B53" s="280">
        <f>'CA All Families 2014'!B1078</f>
        <v>26064.672856323727</v>
      </c>
      <c r="C53" s="280">
        <f>'CA All Families 2014'!H1078</f>
        <v>77812.072924667897</v>
      </c>
      <c r="D53" s="281">
        <f t="shared" si="1"/>
        <v>1.0700757736261679</v>
      </c>
      <c r="E53" s="281">
        <f t="shared" si="2"/>
        <v>1.1545144775444782</v>
      </c>
      <c r="F53" s="281">
        <f t="shared" si="3"/>
        <v>1.0979405459192104</v>
      </c>
    </row>
    <row r="54" spans="1:6" x14ac:dyDescent="0.3">
      <c r="A54" s="279" t="s">
        <v>49</v>
      </c>
      <c r="B54" s="280">
        <f>'CA All Families 2014'!B1100</f>
        <v>21836.946566986342</v>
      </c>
      <c r="C54" s="280">
        <f>'CA All Families 2014'!H1100</f>
        <v>56263.036876351311</v>
      </c>
      <c r="D54" s="281">
        <f t="shared" si="1"/>
        <v>0.89650799072400134</v>
      </c>
      <c r="E54" s="281">
        <f t="shared" si="2"/>
        <v>0.83478679056979621</v>
      </c>
      <c r="F54" s="281">
        <f t="shared" si="3"/>
        <v>0.87613999467311376</v>
      </c>
    </row>
    <row r="55" spans="1:6" x14ac:dyDescent="0.3">
      <c r="A55" s="279" t="s">
        <v>705</v>
      </c>
      <c r="B55" s="280">
        <f>('CA All Families 2014'!B1122+'CA All Families 2014'!B1276)/2</f>
        <v>20925.161712576981</v>
      </c>
      <c r="C55" s="280">
        <f>('CA All Families 2014'!H1122+'CA All Families 2014'!H1276)/2</f>
        <v>54771.29282138226</v>
      </c>
      <c r="D55" s="281">
        <f t="shared" si="1"/>
        <v>0.85907499132128662</v>
      </c>
      <c r="E55" s="281">
        <f t="shared" si="2"/>
        <v>0.81265346288014551</v>
      </c>
      <c r="F55" s="281">
        <f t="shared" si="3"/>
        <v>0.84375588693571013</v>
      </c>
    </row>
    <row r="56" spans="1:6" x14ac:dyDescent="0.3">
      <c r="A56" s="279" t="s">
        <v>50</v>
      </c>
      <c r="B56" s="280">
        <f>'CA All Families 2014'!B1144</f>
        <v>20472.213220819511</v>
      </c>
      <c r="C56" s="280">
        <f>'CA All Families 2014'!H1144</f>
        <v>52323.640617637298</v>
      </c>
      <c r="D56" s="281">
        <f t="shared" si="1"/>
        <v>0.84047935383134253</v>
      </c>
      <c r="E56" s="281">
        <f t="shared" si="2"/>
        <v>0.77633712019701206</v>
      </c>
      <c r="F56" s="281">
        <f t="shared" si="3"/>
        <v>0.8193124167320136</v>
      </c>
    </row>
    <row r="57" spans="1:6" x14ac:dyDescent="0.3">
      <c r="A57" s="279" t="s">
        <v>51</v>
      </c>
      <c r="B57" s="280">
        <f>'CA All Families 2014'!B1166</f>
        <v>21864.946675386356</v>
      </c>
      <c r="C57" s="280">
        <f>'CA All Families 2014'!H1166</f>
        <v>56604.333452950552</v>
      </c>
      <c r="D57" s="281">
        <f t="shared" si="1"/>
        <v>0.89765752510806673</v>
      </c>
      <c r="E57" s="281">
        <f t="shared" si="2"/>
        <v>0.83985068135190744</v>
      </c>
      <c r="F57" s="281">
        <f t="shared" si="3"/>
        <v>0.8785812666685342</v>
      </c>
    </row>
    <row r="58" spans="1:6" x14ac:dyDescent="0.3">
      <c r="A58" s="279" t="s">
        <v>52</v>
      </c>
      <c r="B58" s="280">
        <f>'CA All Families 2014'!B1188</f>
        <v>18944.951512469695</v>
      </c>
      <c r="C58" s="280">
        <f>'CA All Families 2014'!H1188</f>
        <v>48165.743660528751</v>
      </c>
      <c r="D58" s="281">
        <f t="shared" si="1"/>
        <v>0.77777817345970601</v>
      </c>
      <c r="E58" s="281">
        <f t="shared" si="2"/>
        <v>0.71464550792281767</v>
      </c>
      <c r="F58" s="281">
        <f t="shared" si="3"/>
        <v>0.75694439383253287</v>
      </c>
    </row>
    <row r="59" spans="1:6" x14ac:dyDescent="0.3">
      <c r="A59" s="279" t="s">
        <v>53</v>
      </c>
      <c r="B59" s="280">
        <f>'CA All Families 2014'!B1210</f>
        <v>22275.313761079578</v>
      </c>
      <c r="C59" s="280">
        <f>'CA All Families 2014'!H1210</f>
        <v>62421.277273466127</v>
      </c>
      <c r="D59" s="281">
        <f t="shared" si="1"/>
        <v>0.91450499828045118</v>
      </c>
      <c r="E59" s="281">
        <f t="shared" si="2"/>
        <v>0.92615792910187844</v>
      </c>
      <c r="F59" s="281">
        <f t="shared" si="3"/>
        <v>0.91835046545152221</v>
      </c>
    </row>
    <row r="60" spans="1:6" x14ac:dyDescent="0.3">
      <c r="A60" s="279" t="s">
        <v>54</v>
      </c>
      <c r="B60" s="280">
        <f>'CA All Families 2014'!B1232</f>
        <v>28456.967001561381</v>
      </c>
      <c r="C60" s="280">
        <f>'CA All Families 2014'!H1232</f>
        <v>82144.113034906361</v>
      </c>
      <c r="D60" s="281">
        <f t="shared" si="1"/>
        <v>1.1682905497070981</v>
      </c>
      <c r="E60" s="281">
        <f t="shared" si="2"/>
        <v>1.2187898892715978</v>
      </c>
      <c r="F60" s="281">
        <f t="shared" si="3"/>
        <v>1.184955331763383</v>
      </c>
    </row>
    <row r="61" spans="1:6" x14ac:dyDescent="0.3">
      <c r="A61" s="279" t="s">
        <v>55</v>
      </c>
      <c r="B61" s="280">
        <f>'CA All Families 2014'!B1254</f>
        <v>24472.858383204613</v>
      </c>
      <c r="C61" s="280">
        <f>'CA All Families 2014'!H1254</f>
        <v>73373.046836809648</v>
      </c>
      <c r="D61" s="281">
        <f t="shared" si="1"/>
        <v>1.0047244027042419</v>
      </c>
      <c r="E61" s="281">
        <f t="shared" si="2"/>
        <v>1.0886516918352278</v>
      </c>
      <c r="F61" s="281">
        <f t="shared" si="3"/>
        <v>1.0324204081174673</v>
      </c>
    </row>
    <row r="62" spans="1:6" x14ac:dyDescent="0.3">
      <c r="A62" s="279" t="s">
        <v>59</v>
      </c>
      <c r="B62" s="280"/>
      <c r="C62" s="280"/>
      <c r="D62" s="282"/>
      <c r="E62" s="282"/>
      <c r="F62" s="282"/>
    </row>
    <row r="63" spans="1:6" x14ac:dyDescent="0.3">
      <c r="A63" s="283" t="s">
        <v>56</v>
      </c>
      <c r="B63" s="284">
        <f>AVERAGE(B5:B61)</f>
        <v>24357.782410116921</v>
      </c>
      <c r="C63" s="284">
        <f>AVERAGE(C5:C61)</f>
        <v>67398.091958244971</v>
      </c>
      <c r="E63" s="285"/>
      <c r="F63" s="286"/>
    </row>
    <row r="64" spans="1:6" x14ac:dyDescent="0.3">
      <c r="A64" s="287"/>
    </row>
    <row r="65" spans="1:6" x14ac:dyDescent="0.3">
      <c r="A65" s="276"/>
      <c r="B65" s="288"/>
      <c r="C65" s="288"/>
    </row>
    <row r="66" spans="1:6" x14ac:dyDescent="0.3">
      <c r="A66" s="276"/>
      <c r="B66" s="289"/>
      <c r="C66" s="289"/>
    </row>
    <row r="67" spans="1:6" x14ac:dyDescent="0.3">
      <c r="A67" s="276"/>
    </row>
    <row r="68" spans="1:6" x14ac:dyDescent="0.3">
      <c r="A68" s="276"/>
      <c r="B68" s="290"/>
    </row>
    <row r="69" spans="1:6" x14ac:dyDescent="0.3">
      <c r="A69" s="276"/>
    </row>
    <row r="70" spans="1:6" s="276" customFormat="1" x14ac:dyDescent="0.3">
      <c r="B70" s="274"/>
      <c r="C70" s="274"/>
      <c r="D70" s="274"/>
      <c r="E70" s="274"/>
      <c r="F70" s="274"/>
    </row>
    <row r="71" spans="1:6" s="276" customFormat="1" x14ac:dyDescent="0.3">
      <c r="B71" s="274"/>
      <c r="C71" s="274"/>
      <c r="D71" s="274"/>
      <c r="E71" s="274"/>
      <c r="F71" s="274"/>
    </row>
    <row r="72" spans="1:6" s="276" customFormat="1" x14ac:dyDescent="0.3">
      <c r="B72" s="274"/>
      <c r="C72" s="274"/>
      <c r="D72" s="274"/>
      <c r="E72" s="274"/>
      <c r="F72" s="274"/>
    </row>
    <row r="73" spans="1:6" s="276" customFormat="1" x14ac:dyDescent="0.3">
      <c r="B73" s="274"/>
      <c r="C73" s="274"/>
      <c r="D73" s="274"/>
      <c r="E73" s="274"/>
      <c r="F73" s="274"/>
    </row>
    <row r="74" spans="1:6" s="276" customFormat="1" x14ac:dyDescent="0.3">
      <c r="B74" s="274"/>
      <c r="C74" s="274"/>
      <c r="D74" s="274"/>
      <c r="E74" s="274"/>
      <c r="F74" s="274"/>
    </row>
    <row r="75" spans="1:6" s="276" customFormat="1" x14ac:dyDescent="0.3">
      <c r="B75" s="274"/>
      <c r="C75" s="274"/>
      <c r="D75" s="274"/>
      <c r="E75" s="274"/>
      <c r="F75" s="274"/>
    </row>
    <row r="76" spans="1:6" s="276" customFormat="1" x14ac:dyDescent="0.3">
      <c r="B76" s="274"/>
      <c r="C76" s="274"/>
      <c r="D76" s="274"/>
      <c r="E76" s="274"/>
      <c r="F76" s="274"/>
    </row>
  </sheetData>
  <mergeCells count="3">
    <mergeCell ref="B2:F2"/>
    <mergeCell ref="A1:F1"/>
    <mergeCell ref="A2:A4"/>
  </mergeCells>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6"/>
  <sheetViews>
    <sheetView topLeftCell="A40" workbookViewId="0">
      <selection activeCell="F198" sqref="F198"/>
    </sheetView>
  </sheetViews>
  <sheetFormatPr defaultColWidth="7.453125" defaultRowHeight="13.8" x14ac:dyDescent="0.25"/>
  <cols>
    <col min="1" max="1" width="16.54296875" style="2" customWidth="1"/>
    <col min="2" max="3" width="9.26953125" style="2" customWidth="1"/>
    <col min="4" max="4" width="7.7265625" style="2" customWidth="1"/>
    <col min="5" max="7" width="7.453125" style="4"/>
    <col min="8" max="8" width="10.7265625" style="4" customWidth="1"/>
    <col min="9" max="16384" width="7.453125" style="4"/>
  </cols>
  <sheetData>
    <row r="1" spans="1:8" x14ac:dyDescent="0.25">
      <c r="D1" s="3" t="s">
        <v>78</v>
      </c>
    </row>
    <row r="2" spans="1:8" ht="48" customHeight="1" x14ac:dyDescent="0.25">
      <c r="A2" s="558" t="s">
        <v>85</v>
      </c>
      <c r="B2" s="558"/>
      <c r="C2" s="558"/>
      <c r="D2" s="558"/>
      <c r="E2" s="558"/>
      <c r="F2" s="558"/>
    </row>
    <row r="3" spans="1:8" ht="14.25" customHeight="1" x14ac:dyDescent="0.25">
      <c r="A3" s="328" t="s">
        <v>801</v>
      </c>
      <c r="B3" s="328"/>
      <c r="C3" s="328"/>
      <c r="D3" s="328"/>
    </row>
    <row r="4" spans="1:8" ht="14.25" customHeight="1" x14ac:dyDescent="0.25">
      <c r="A4" s="5"/>
      <c r="B4" s="6"/>
      <c r="C4" s="7"/>
      <c r="D4" s="8"/>
    </row>
    <row r="5" spans="1:8" ht="14.25" customHeight="1" x14ac:dyDescent="0.25">
      <c r="A5" s="328" t="s">
        <v>86</v>
      </c>
      <c r="B5" s="329" t="s">
        <v>87</v>
      </c>
      <c r="C5" s="329"/>
      <c r="D5" s="9" t="s">
        <v>79</v>
      </c>
    </row>
    <row r="6" spans="1:8" ht="14.25" customHeight="1" x14ac:dyDescent="0.25">
      <c r="A6" s="10"/>
      <c r="B6" s="11">
        <v>42370</v>
      </c>
      <c r="C6" s="11">
        <v>42736</v>
      </c>
      <c r="D6" s="9" t="s">
        <v>80</v>
      </c>
    </row>
    <row r="7" spans="1:8" ht="14.25" customHeight="1" x14ac:dyDescent="0.25">
      <c r="A7" s="10"/>
      <c r="B7" s="11"/>
      <c r="C7" s="11"/>
      <c r="D7" s="8"/>
    </row>
    <row r="8" spans="1:8" ht="14.25" customHeight="1" x14ac:dyDescent="0.25">
      <c r="A8" s="12" t="s">
        <v>81</v>
      </c>
      <c r="B8" s="391">
        <v>39189035</v>
      </c>
      <c r="C8" s="392">
        <v>39523613</v>
      </c>
      <c r="D8" s="393">
        <v>0.9</v>
      </c>
    </row>
    <row r="9" spans="1:8" ht="14.25" customHeight="1" x14ac:dyDescent="0.25">
      <c r="A9" s="13"/>
      <c r="B9" s="394"/>
      <c r="C9" s="394"/>
      <c r="D9" s="393"/>
    </row>
    <row r="10" spans="1:8" ht="14.25" customHeight="1" x14ac:dyDescent="0.25">
      <c r="A10" s="12" t="s">
        <v>0</v>
      </c>
      <c r="B10" s="392">
        <v>1629233</v>
      </c>
      <c r="C10" s="392">
        <v>1645359</v>
      </c>
      <c r="D10" s="393">
        <v>1</v>
      </c>
    </row>
    <row r="11" spans="1:8" ht="14.25" customHeight="1" x14ac:dyDescent="0.25">
      <c r="A11" s="14" t="s">
        <v>0</v>
      </c>
      <c r="B11" s="392">
        <v>79338</v>
      </c>
      <c r="C11" s="392">
        <v>79928</v>
      </c>
      <c r="D11" s="393">
        <v>0.7</v>
      </c>
    </row>
    <row r="12" spans="1:8" ht="14.25" customHeight="1" x14ac:dyDescent="0.25">
      <c r="A12" s="14" t="s">
        <v>88</v>
      </c>
      <c r="B12" s="392">
        <v>18905</v>
      </c>
      <c r="C12" s="392">
        <v>18988</v>
      </c>
      <c r="D12" s="393">
        <v>0.4</v>
      </c>
      <c r="G12" s="4" t="s">
        <v>550</v>
      </c>
      <c r="H12" s="4" t="s">
        <v>551</v>
      </c>
    </row>
    <row r="13" spans="1:8" ht="14.25" customHeight="1" x14ac:dyDescent="0.25">
      <c r="A13" s="395" t="s">
        <v>89</v>
      </c>
      <c r="B13" s="396">
        <v>119997</v>
      </c>
      <c r="C13" s="396">
        <v>121238</v>
      </c>
      <c r="D13" s="397">
        <v>1</v>
      </c>
      <c r="F13" s="16">
        <f>C13</f>
        <v>121238</v>
      </c>
      <c r="G13" s="4">
        <f>F13/C8</f>
        <v>3.0674827222905961E-3</v>
      </c>
      <c r="H13" s="4">
        <f>F13/C10</f>
        <v>7.3684831091573325E-2</v>
      </c>
    </row>
    <row r="14" spans="1:8" ht="14.25" customHeight="1" x14ac:dyDescent="0.25">
      <c r="A14" s="14" t="s">
        <v>90</v>
      </c>
      <c r="B14" s="392">
        <v>57394</v>
      </c>
      <c r="C14" s="392">
        <v>59686</v>
      </c>
      <c r="D14" s="393">
        <v>4</v>
      </c>
    </row>
    <row r="15" spans="1:8" ht="14.25" customHeight="1" x14ac:dyDescent="0.25">
      <c r="A15" s="14" t="s">
        <v>91</v>
      </c>
      <c r="B15" s="392">
        <v>11730</v>
      </c>
      <c r="C15" s="392">
        <v>11854</v>
      </c>
      <c r="D15" s="393">
        <v>1.1000000000000001</v>
      </c>
    </row>
    <row r="16" spans="1:8" ht="14.25" customHeight="1" x14ac:dyDescent="0.25">
      <c r="A16" s="14" t="s">
        <v>92</v>
      </c>
      <c r="B16" s="392">
        <v>229504</v>
      </c>
      <c r="C16" s="392">
        <v>231664</v>
      </c>
      <c r="D16" s="393">
        <v>0.9</v>
      </c>
    </row>
    <row r="17" spans="1:4" ht="14.25" customHeight="1" x14ac:dyDescent="0.25">
      <c r="A17" s="14" t="s">
        <v>93</v>
      </c>
      <c r="B17" s="392">
        <v>159104</v>
      </c>
      <c r="C17" s="392">
        <v>161040</v>
      </c>
      <c r="D17" s="393">
        <v>1.2</v>
      </c>
    </row>
    <row r="18" spans="1:4" ht="14.25" customHeight="1" x14ac:dyDescent="0.25">
      <c r="A18" s="14" t="s">
        <v>94</v>
      </c>
      <c r="B18" s="392">
        <v>88207</v>
      </c>
      <c r="C18" s="392">
        <v>89648</v>
      </c>
      <c r="D18" s="393">
        <v>1.6</v>
      </c>
    </row>
    <row r="19" spans="1:4" ht="14.25" customHeight="1" x14ac:dyDescent="0.25">
      <c r="A19" s="14" t="s">
        <v>95</v>
      </c>
      <c r="B19" s="392">
        <v>44767</v>
      </c>
      <c r="C19" s="392">
        <v>45422</v>
      </c>
      <c r="D19" s="393">
        <v>1.5</v>
      </c>
    </row>
    <row r="20" spans="1:4" ht="14.25" customHeight="1" x14ac:dyDescent="0.25">
      <c r="A20" s="14" t="s">
        <v>96</v>
      </c>
      <c r="B20" s="392">
        <v>423191</v>
      </c>
      <c r="C20" s="392">
        <v>426074</v>
      </c>
      <c r="D20" s="393">
        <v>0.7</v>
      </c>
    </row>
    <row r="21" spans="1:4" ht="14.25" customHeight="1" x14ac:dyDescent="0.25">
      <c r="A21" s="14" t="s">
        <v>97</v>
      </c>
      <c r="B21" s="392">
        <v>11227</v>
      </c>
      <c r="C21" s="392">
        <v>11283</v>
      </c>
      <c r="D21" s="393">
        <v>0.5</v>
      </c>
    </row>
    <row r="22" spans="1:4" ht="14.25" customHeight="1" x14ac:dyDescent="0.25">
      <c r="A22" s="14" t="s">
        <v>98</v>
      </c>
      <c r="B22" s="392">
        <v>75040</v>
      </c>
      <c r="C22" s="392">
        <v>75916</v>
      </c>
      <c r="D22" s="393">
        <v>1.2</v>
      </c>
    </row>
    <row r="23" spans="1:4" ht="14.25" customHeight="1" x14ac:dyDescent="0.25">
      <c r="A23" s="14" t="s">
        <v>99</v>
      </c>
      <c r="B23" s="392">
        <v>87882</v>
      </c>
      <c r="C23" s="392">
        <v>88274</v>
      </c>
      <c r="D23" s="393">
        <v>0.4</v>
      </c>
    </row>
    <row r="24" spans="1:4" ht="14.25" customHeight="1" x14ac:dyDescent="0.25">
      <c r="A24" s="14" t="s">
        <v>100</v>
      </c>
      <c r="B24" s="392">
        <v>73010</v>
      </c>
      <c r="C24" s="392">
        <v>73452</v>
      </c>
      <c r="D24" s="393">
        <v>0.6</v>
      </c>
    </row>
    <row r="25" spans="1:4" ht="14.25" customHeight="1" x14ac:dyDescent="0.25">
      <c r="A25" s="14" t="s">
        <v>101</v>
      </c>
      <c r="B25" s="392">
        <v>149937</v>
      </c>
      <c r="C25" s="392">
        <v>150892</v>
      </c>
      <c r="D25" s="393">
        <v>0.6</v>
      </c>
    </row>
    <row r="26" spans="1:4" ht="14.25" customHeight="1" x14ac:dyDescent="0.25">
      <c r="A26" s="13"/>
      <c r="B26" s="392"/>
      <c r="C26" s="392"/>
      <c r="D26" s="393"/>
    </row>
    <row r="27" spans="1:4" ht="14.25" customHeight="1" x14ac:dyDescent="0.25">
      <c r="A27" s="12" t="s">
        <v>1</v>
      </c>
      <c r="B27" s="392">
        <v>1160</v>
      </c>
      <c r="C27" s="392">
        <v>1151</v>
      </c>
      <c r="D27" s="393">
        <v>-0.8</v>
      </c>
    </row>
    <row r="28" spans="1:4" ht="14.25" customHeight="1" x14ac:dyDescent="0.25">
      <c r="A28" s="13"/>
      <c r="B28" s="392"/>
      <c r="C28" s="392"/>
      <c r="D28" s="393"/>
    </row>
    <row r="29" spans="1:4" ht="14.25" customHeight="1" x14ac:dyDescent="0.25">
      <c r="A29" s="12" t="s">
        <v>2</v>
      </c>
      <c r="B29" s="392">
        <v>37667</v>
      </c>
      <c r="C29" s="392">
        <v>38382</v>
      </c>
      <c r="D29" s="393">
        <v>1.9</v>
      </c>
    </row>
    <row r="30" spans="1:4" ht="14.25" customHeight="1" x14ac:dyDescent="0.25">
      <c r="A30" s="14" t="s">
        <v>2</v>
      </c>
      <c r="B30" s="392">
        <v>193</v>
      </c>
      <c r="C30" s="392">
        <v>193</v>
      </c>
      <c r="D30" s="393">
        <v>0</v>
      </c>
    </row>
    <row r="31" spans="1:4" ht="14.25" customHeight="1" x14ac:dyDescent="0.25">
      <c r="A31" s="14" t="s">
        <v>102</v>
      </c>
      <c r="B31" s="392">
        <v>7026</v>
      </c>
      <c r="C31" s="392">
        <v>7772</v>
      </c>
      <c r="D31" s="393">
        <v>10.6</v>
      </c>
    </row>
    <row r="32" spans="1:4" ht="14.25" customHeight="1" x14ac:dyDescent="0.25">
      <c r="A32" s="14" t="s">
        <v>103</v>
      </c>
      <c r="B32" s="392">
        <v>4849</v>
      </c>
      <c r="C32" s="392">
        <v>4838</v>
      </c>
      <c r="D32" s="393">
        <v>-0.2</v>
      </c>
    </row>
    <row r="33" spans="1:4" ht="14.25" customHeight="1" x14ac:dyDescent="0.25">
      <c r="A33" s="14" t="s">
        <v>104</v>
      </c>
      <c r="B33" s="392">
        <v>1010</v>
      </c>
      <c r="C33" s="392">
        <v>1009</v>
      </c>
      <c r="D33" s="393">
        <v>-0.1</v>
      </c>
    </row>
    <row r="34" spans="1:4" ht="14.25" customHeight="1" x14ac:dyDescent="0.25">
      <c r="A34" s="14" t="s">
        <v>105</v>
      </c>
      <c r="B34" s="392">
        <v>2577</v>
      </c>
      <c r="C34" s="392">
        <v>2582</v>
      </c>
      <c r="D34" s="393">
        <v>0.2</v>
      </c>
    </row>
    <row r="35" spans="1:4" ht="14.25" customHeight="1" x14ac:dyDescent="0.25">
      <c r="A35" s="14" t="s">
        <v>101</v>
      </c>
      <c r="B35" s="392">
        <v>22012</v>
      </c>
      <c r="C35" s="392">
        <v>21988</v>
      </c>
      <c r="D35" s="393">
        <v>-0.1</v>
      </c>
    </row>
    <row r="36" spans="1:4" ht="14.25" customHeight="1" x14ac:dyDescent="0.25">
      <c r="A36" s="13"/>
      <c r="B36" s="392"/>
      <c r="C36" s="392"/>
      <c r="D36" s="393"/>
    </row>
    <row r="37" spans="1:4" ht="14.25" customHeight="1" x14ac:dyDescent="0.25">
      <c r="A37" s="12" t="s">
        <v>3</v>
      </c>
      <c r="B37" s="392">
        <v>224703</v>
      </c>
      <c r="C37" s="392">
        <v>226404</v>
      </c>
      <c r="D37" s="393">
        <v>0.8</v>
      </c>
    </row>
    <row r="38" spans="1:4" ht="14.25" customHeight="1" x14ac:dyDescent="0.25">
      <c r="A38" s="14" t="s">
        <v>106</v>
      </c>
      <c r="B38" s="392">
        <v>1899</v>
      </c>
      <c r="C38" s="392">
        <v>1905</v>
      </c>
      <c r="D38" s="393">
        <v>0.3</v>
      </c>
    </row>
    <row r="39" spans="1:4" ht="14.25" customHeight="1" x14ac:dyDescent="0.25">
      <c r="A39" s="14" t="s">
        <v>107</v>
      </c>
      <c r="B39" s="392">
        <v>92117</v>
      </c>
      <c r="C39" s="392">
        <v>93383</v>
      </c>
      <c r="D39" s="393">
        <v>1.4</v>
      </c>
    </row>
    <row r="40" spans="1:4" ht="14.25" customHeight="1" x14ac:dyDescent="0.25">
      <c r="A40" s="14" t="s">
        <v>108</v>
      </c>
      <c r="B40" s="392">
        <v>6663</v>
      </c>
      <c r="C40" s="392">
        <v>6704</v>
      </c>
      <c r="D40" s="393">
        <v>0.6</v>
      </c>
    </row>
    <row r="41" spans="1:4" ht="14.25" customHeight="1" x14ac:dyDescent="0.25">
      <c r="A41" s="14" t="s">
        <v>109</v>
      </c>
      <c r="B41" s="392">
        <v>17999</v>
      </c>
      <c r="C41" s="392">
        <v>18037</v>
      </c>
      <c r="D41" s="393">
        <v>0.2</v>
      </c>
    </row>
    <row r="42" spans="1:4" ht="14.25" customHeight="1" x14ac:dyDescent="0.25">
      <c r="A42" s="14" t="s">
        <v>110</v>
      </c>
      <c r="B42" s="392">
        <v>25755</v>
      </c>
      <c r="C42" s="392">
        <v>25841</v>
      </c>
      <c r="D42" s="393">
        <v>0.3</v>
      </c>
    </row>
    <row r="43" spans="1:4" ht="14.25" customHeight="1" x14ac:dyDescent="0.25">
      <c r="A43" s="14" t="s">
        <v>101</v>
      </c>
      <c r="B43" s="392">
        <v>80270</v>
      </c>
      <c r="C43" s="392">
        <v>80534</v>
      </c>
      <c r="D43" s="393">
        <v>0.3</v>
      </c>
    </row>
    <row r="44" spans="1:4" ht="14.25" customHeight="1" x14ac:dyDescent="0.25">
      <c r="A44" s="13"/>
      <c r="B44" s="392"/>
      <c r="C44" s="392"/>
      <c r="D44" s="393"/>
    </row>
    <row r="45" spans="1:4" ht="14.25" customHeight="1" x14ac:dyDescent="0.25">
      <c r="A45" s="12" t="s">
        <v>4</v>
      </c>
      <c r="B45" s="392">
        <v>45246</v>
      </c>
      <c r="C45" s="392">
        <v>45168</v>
      </c>
      <c r="D45" s="393">
        <v>-0.2</v>
      </c>
    </row>
    <row r="46" spans="1:4" ht="14.25" customHeight="1" x14ac:dyDescent="0.25">
      <c r="A46" s="14" t="s">
        <v>111</v>
      </c>
      <c r="B46" s="392">
        <v>4049</v>
      </c>
      <c r="C46" s="392">
        <v>4020</v>
      </c>
      <c r="D46" s="393">
        <v>-0.7</v>
      </c>
    </row>
    <row r="47" spans="1:4" ht="14.25" customHeight="1" x14ac:dyDescent="0.25">
      <c r="A47" s="14" t="s">
        <v>101</v>
      </c>
      <c r="B47" s="392">
        <v>41197</v>
      </c>
      <c r="C47" s="392">
        <v>41148</v>
      </c>
      <c r="D47" s="393">
        <v>-0.1</v>
      </c>
    </row>
    <row r="48" spans="1:4" ht="14.25" customHeight="1" x14ac:dyDescent="0.25">
      <c r="A48" s="13"/>
      <c r="B48" s="392"/>
      <c r="C48" s="392"/>
      <c r="D48" s="393"/>
    </row>
    <row r="49" spans="1:4" ht="14.25" customHeight="1" x14ac:dyDescent="0.25">
      <c r="A49" s="12" t="s">
        <v>5</v>
      </c>
      <c r="B49" s="392">
        <v>21965</v>
      </c>
      <c r="C49" s="392">
        <v>22043</v>
      </c>
      <c r="D49" s="393">
        <v>0.4</v>
      </c>
    </row>
    <row r="50" spans="1:4" ht="14.25" customHeight="1" x14ac:dyDescent="0.25">
      <c r="A50" s="14" t="s">
        <v>5</v>
      </c>
      <c r="B50" s="392">
        <v>6318</v>
      </c>
      <c r="C50" s="392">
        <v>6340</v>
      </c>
      <c r="D50" s="393">
        <v>0.3</v>
      </c>
    </row>
    <row r="51" spans="1:4" ht="14.25" customHeight="1" x14ac:dyDescent="0.25">
      <c r="A51" s="14" t="s">
        <v>112</v>
      </c>
      <c r="B51" s="392">
        <v>5417</v>
      </c>
      <c r="C51" s="392">
        <v>5431</v>
      </c>
      <c r="D51" s="393">
        <v>0.3</v>
      </c>
    </row>
    <row r="52" spans="1:4" ht="14.25" customHeight="1" x14ac:dyDescent="0.25">
      <c r="A52" s="14" t="s">
        <v>101</v>
      </c>
      <c r="B52" s="392">
        <v>10230</v>
      </c>
      <c r="C52" s="392">
        <v>10272</v>
      </c>
      <c r="D52" s="393">
        <v>0.4</v>
      </c>
    </row>
    <row r="53" spans="1:4" ht="14.25" customHeight="1" x14ac:dyDescent="0.25">
      <c r="A53" s="13"/>
      <c r="B53" s="392"/>
      <c r="C53" s="392"/>
      <c r="D53" s="393"/>
    </row>
    <row r="54" spans="1:4" ht="14.25" customHeight="1" x14ac:dyDescent="0.25">
      <c r="A54" s="12" t="s">
        <v>6</v>
      </c>
      <c r="B54" s="392">
        <v>1126824</v>
      </c>
      <c r="C54" s="392">
        <v>1139513</v>
      </c>
      <c r="D54" s="393">
        <v>1.1000000000000001</v>
      </c>
    </row>
    <row r="55" spans="1:4" ht="14.25" customHeight="1" x14ac:dyDescent="0.25">
      <c r="A55" s="14" t="s">
        <v>113</v>
      </c>
      <c r="B55" s="392">
        <v>113495</v>
      </c>
      <c r="C55" s="392">
        <v>114241</v>
      </c>
      <c r="D55" s="393">
        <v>0.7</v>
      </c>
    </row>
    <row r="56" spans="1:4" ht="14.25" customHeight="1" x14ac:dyDescent="0.25">
      <c r="A56" s="14" t="s">
        <v>114</v>
      </c>
      <c r="B56" s="392">
        <v>59058</v>
      </c>
      <c r="C56" s="392">
        <v>61055</v>
      </c>
      <c r="D56" s="393">
        <v>3.4</v>
      </c>
    </row>
    <row r="57" spans="1:4" ht="14.25" customHeight="1" x14ac:dyDescent="0.25">
      <c r="A57" s="14" t="s">
        <v>115</v>
      </c>
      <c r="B57" s="392">
        <v>11262</v>
      </c>
      <c r="C57" s="392">
        <v>11284</v>
      </c>
      <c r="D57" s="393">
        <v>0.2</v>
      </c>
    </row>
    <row r="58" spans="1:4" ht="14.25" customHeight="1" x14ac:dyDescent="0.25">
      <c r="A58" s="14" t="s">
        <v>116</v>
      </c>
      <c r="B58" s="392">
        <v>128280</v>
      </c>
      <c r="C58" s="392">
        <v>128370</v>
      </c>
      <c r="D58" s="393">
        <v>0.1</v>
      </c>
    </row>
    <row r="59" spans="1:4" ht="14.25" customHeight="1" x14ac:dyDescent="0.25">
      <c r="A59" s="14" t="s">
        <v>117</v>
      </c>
      <c r="B59" s="392">
        <v>43287</v>
      </c>
      <c r="C59" s="392">
        <v>43355</v>
      </c>
      <c r="D59" s="393">
        <v>0.2</v>
      </c>
    </row>
    <row r="60" spans="1:4" ht="14.25" customHeight="1" x14ac:dyDescent="0.25">
      <c r="A60" s="14" t="s">
        <v>118</v>
      </c>
      <c r="B60" s="392">
        <v>24490</v>
      </c>
      <c r="C60" s="392">
        <v>24600</v>
      </c>
      <c r="D60" s="393">
        <v>0.4</v>
      </c>
    </row>
    <row r="61" spans="1:4" ht="14.25" customHeight="1" x14ac:dyDescent="0.25">
      <c r="A61" s="14" t="s">
        <v>119</v>
      </c>
      <c r="B61" s="392">
        <v>24909</v>
      </c>
      <c r="C61" s="392">
        <v>25675</v>
      </c>
      <c r="D61" s="393">
        <v>3.1</v>
      </c>
    </row>
    <row r="62" spans="1:4" ht="14.25" customHeight="1" x14ac:dyDescent="0.25">
      <c r="A62" s="14" t="s">
        <v>120</v>
      </c>
      <c r="B62" s="392">
        <v>25041</v>
      </c>
      <c r="C62" s="392">
        <v>25199</v>
      </c>
      <c r="D62" s="393">
        <v>0.6</v>
      </c>
    </row>
    <row r="63" spans="1:4" ht="14.25" customHeight="1" x14ac:dyDescent="0.25">
      <c r="A63" s="14" t="s">
        <v>121</v>
      </c>
      <c r="B63" s="392">
        <v>37224</v>
      </c>
      <c r="C63" s="392">
        <v>37658</v>
      </c>
      <c r="D63" s="393">
        <v>1.2</v>
      </c>
    </row>
    <row r="64" spans="1:4" ht="14.25" customHeight="1" x14ac:dyDescent="0.25">
      <c r="A64" s="14" t="s">
        <v>122</v>
      </c>
      <c r="B64" s="392">
        <v>16581</v>
      </c>
      <c r="C64" s="392">
        <v>16676</v>
      </c>
      <c r="D64" s="393">
        <v>0.6</v>
      </c>
    </row>
    <row r="65" spans="1:4" ht="14.25" customHeight="1" x14ac:dyDescent="0.25">
      <c r="A65" s="14" t="s">
        <v>123</v>
      </c>
      <c r="B65" s="392">
        <v>40327</v>
      </c>
      <c r="C65" s="392">
        <v>41199</v>
      </c>
      <c r="D65" s="393">
        <v>2.2000000000000002</v>
      </c>
    </row>
    <row r="66" spans="1:4" ht="14.25" customHeight="1" x14ac:dyDescent="0.25">
      <c r="A66" s="14" t="s">
        <v>124</v>
      </c>
      <c r="B66" s="392">
        <v>18838</v>
      </c>
      <c r="C66" s="392">
        <v>18935</v>
      </c>
      <c r="D66" s="393">
        <v>0.5</v>
      </c>
    </row>
    <row r="67" spans="1:4" ht="14.25" customHeight="1" x14ac:dyDescent="0.25">
      <c r="A67" s="14" t="s">
        <v>125</v>
      </c>
      <c r="B67" s="392">
        <v>18827</v>
      </c>
      <c r="C67" s="392">
        <v>18975</v>
      </c>
      <c r="D67" s="393">
        <v>0.8</v>
      </c>
    </row>
    <row r="68" spans="1:4" ht="14.25" customHeight="1" x14ac:dyDescent="0.25">
      <c r="A68" s="14" t="s">
        <v>126</v>
      </c>
      <c r="B68" s="392">
        <v>68133</v>
      </c>
      <c r="C68" s="392">
        <v>69818</v>
      </c>
      <c r="D68" s="393">
        <v>2.5</v>
      </c>
    </row>
    <row r="69" spans="1:4" ht="14.25" customHeight="1" x14ac:dyDescent="0.25">
      <c r="A69" s="14" t="s">
        <v>127</v>
      </c>
      <c r="B69" s="392">
        <v>34232</v>
      </c>
      <c r="C69" s="392">
        <v>34657</v>
      </c>
      <c r="D69" s="393">
        <v>1.2</v>
      </c>
    </row>
    <row r="70" spans="1:4" ht="14.25" customHeight="1" x14ac:dyDescent="0.25">
      <c r="A70" s="14" t="s">
        <v>128</v>
      </c>
      <c r="B70" s="392">
        <v>110886</v>
      </c>
      <c r="C70" s="392">
        <v>111785</v>
      </c>
      <c r="D70" s="393">
        <v>0.8</v>
      </c>
    </row>
    <row r="71" spans="1:4" ht="14.25" customHeight="1" x14ac:dyDescent="0.25">
      <c r="A71" s="14" t="s">
        <v>129</v>
      </c>
      <c r="B71" s="392">
        <v>30972</v>
      </c>
      <c r="C71" s="392">
        <v>31053</v>
      </c>
      <c r="D71" s="393">
        <v>0.3</v>
      </c>
    </row>
    <row r="72" spans="1:4" ht="14.25" customHeight="1" x14ac:dyDescent="0.25">
      <c r="A72" s="14" t="s">
        <v>130</v>
      </c>
      <c r="B72" s="392">
        <v>78729</v>
      </c>
      <c r="C72" s="392">
        <v>80550</v>
      </c>
      <c r="D72" s="393">
        <v>2.2999999999999998</v>
      </c>
    </row>
    <row r="73" spans="1:4" ht="14.25" customHeight="1" x14ac:dyDescent="0.25">
      <c r="A73" s="14" t="s">
        <v>131</v>
      </c>
      <c r="B73" s="392">
        <v>70340</v>
      </c>
      <c r="C73" s="392">
        <v>70974</v>
      </c>
      <c r="D73" s="393">
        <v>0.9</v>
      </c>
    </row>
    <row r="74" spans="1:4" ht="14.25" customHeight="1" x14ac:dyDescent="0.25">
      <c r="A74" s="14" t="s">
        <v>101</v>
      </c>
      <c r="B74" s="392">
        <v>171913</v>
      </c>
      <c r="C74" s="392">
        <v>173454</v>
      </c>
      <c r="D74" s="393">
        <v>0.9</v>
      </c>
    </row>
    <row r="75" spans="1:4" ht="14.25" customHeight="1" x14ac:dyDescent="0.25">
      <c r="A75" s="13"/>
      <c r="B75" s="392"/>
      <c r="C75" s="392"/>
      <c r="D75" s="393"/>
    </row>
    <row r="76" spans="1:4" ht="14.25" customHeight="1" x14ac:dyDescent="0.25">
      <c r="A76" s="12" t="s">
        <v>7</v>
      </c>
      <c r="B76" s="392">
        <v>27006</v>
      </c>
      <c r="C76" s="392">
        <v>27124</v>
      </c>
      <c r="D76" s="393">
        <v>0.4</v>
      </c>
    </row>
    <row r="77" spans="1:4" ht="14.25" customHeight="1" x14ac:dyDescent="0.25">
      <c r="A77" s="14" t="s">
        <v>132</v>
      </c>
      <c r="B77" s="392">
        <v>6625</v>
      </c>
      <c r="C77" s="392">
        <v>6389</v>
      </c>
      <c r="D77" s="393">
        <v>-3.6</v>
      </c>
    </row>
    <row r="78" spans="1:4" ht="14.25" customHeight="1" x14ac:dyDescent="0.25">
      <c r="A78" s="14" t="s">
        <v>101</v>
      </c>
      <c r="B78" s="392">
        <v>20381</v>
      </c>
      <c r="C78" s="392">
        <v>20735</v>
      </c>
      <c r="D78" s="393">
        <v>1.7</v>
      </c>
    </row>
    <row r="79" spans="1:4" ht="14.25" customHeight="1" x14ac:dyDescent="0.25">
      <c r="A79" s="13"/>
      <c r="B79" s="392"/>
      <c r="C79" s="392"/>
      <c r="D79" s="393"/>
    </row>
    <row r="80" spans="1:4" ht="14.25" customHeight="1" x14ac:dyDescent="0.25">
      <c r="A80" s="12" t="s">
        <v>8</v>
      </c>
      <c r="B80" s="392">
        <v>184371</v>
      </c>
      <c r="C80" s="392">
        <v>185062</v>
      </c>
      <c r="D80" s="393">
        <v>0.4</v>
      </c>
    </row>
    <row r="81" spans="1:4" ht="14.25" customHeight="1" x14ac:dyDescent="0.25">
      <c r="A81" s="14" t="s">
        <v>133</v>
      </c>
      <c r="B81" s="392">
        <v>10679</v>
      </c>
      <c r="C81" s="392">
        <v>10743</v>
      </c>
      <c r="D81" s="393">
        <v>0.6</v>
      </c>
    </row>
    <row r="82" spans="1:4" ht="14.25" customHeight="1" x14ac:dyDescent="0.25">
      <c r="A82" s="14" t="s">
        <v>134</v>
      </c>
      <c r="B82" s="392">
        <v>21078</v>
      </c>
      <c r="C82" s="392">
        <v>21024</v>
      </c>
      <c r="D82" s="393">
        <v>-0.3</v>
      </c>
    </row>
    <row r="83" spans="1:4" ht="14.25" customHeight="1" x14ac:dyDescent="0.25">
      <c r="A83" s="14" t="s">
        <v>101</v>
      </c>
      <c r="B83" s="392">
        <v>152614</v>
      </c>
      <c r="C83" s="392">
        <v>153295</v>
      </c>
      <c r="D83" s="393">
        <v>0.4</v>
      </c>
    </row>
    <row r="84" spans="1:4" ht="14.25" customHeight="1" x14ac:dyDescent="0.25">
      <c r="A84" s="13"/>
      <c r="B84" s="392"/>
      <c r="C84" s="392"/>
      <c r="D84" s="393"/>
    </row>
    <row r="85" spans="1:4" ht="14.25" customHeight="1" x14ac:dyDescent="0.25">
      <c r="A85" s="12" t="s">
        <v>9</v>
      </c>
      <c r="B85" s="392">
        <v>985079</v>
      </c>
      <c r="C85" s="392">
        <v>995975</v>
      </c>
      <c r="D85" s="393">
        <v>1.1000000000000001</v>
      </c>
    </row>
    <row r="86" spans="1:4" ht="14.25" customHeight="1" x14ac:dyDescent="0.25">
      <c r="A86" s="14" t="s">
        <v>135</v>
      </c>
      <c r="B86" s="392">
        <v>108109</v>
      </c>
      <c r="C86" s="392">
        <v>110762</v>
      </c>
      <c r="D86" s="393">
        <v>2.5</v>
      </c>
    </row>
    <row r="87" spans="1:4" ht="14.25" customHeight="1" x14ac:dyDescent="0.25">
      <c r="A87" s="14" t="s">
        <v>136</v>
      </c>
      <c r="B87" s="392">
        <v>16675</v>
      </c>
      <c r="C87" s="392">
        <v>16982</v>
      </c>
      <c r="D87" s="393">
        <v>1.8</v>
      </c>
    </row>
    <row r="88" spans="1:4" ht="14.25" customHeight="1" x14ac:dyDescent="0.25">
      <c r="A88" s="14" t="s">
        <v>137</v>
      </c>
      <c r="B88" s="392">
        <v>8159</v>
      </c>
      <c r="C88" s="392">
        <v>8202</v>
      </c>
      <c r="D88" s="393">
        <v>0.5</v>
      </c>
    </row>
    <row r="89" spans="1:4" ht="14.25" customHeight="1" x14ac:dyDescent="0.25">
      <c r="A89" s="14" t="s">
        <v>138</v>
      </c>
      <c r="B89" s="392">
        <v>5949</v>
      </c>
      <c r="C89" s="392">
        <v>6091</v>
      </c>
      <c r="D89" s="393">
        <v>2.4</v>
      </c>
    </row>
    <row r="90" spans="1:4" ht="14.25" customHeight="1" x14ac:dyDescent="0.25">
      <c r="A90" s="14" t="s">
        <v>9</v>
      </c>
      <c r="B90" s="392">
        <v>520778</v>
      </c>
      <c r="C90" s="392">
        <v>525832</v>
      </c>
      <c r="D90" s="393">
        <v>1</v>
      </c>
    </row>
    <row r="91" spans="1:4" ht="14.25" customHeight="1" x14ac:dyDescent="0.25">
      <c r="A91" s="14" t="s">
        <v>139</v>
      </c>
      <c r="B91" s="392">
        <v>6916</v>
      </c>
      <c r="C91" s="392">
        <v>7186</v>
      </c>
      <c r="D91" s="393">
        <v>3.9</v>
      </c>
    </row>
    <row r="92" spans="1:4" ht="14.25" customHeight="1" x14ac:dyDescent="0.25">
      <c r="A92" s="14" t="s">
        <v>140</v>
      </c>
      <c r="B92" s="392">
        <v>14376</v>
      </c>
      <c r="C92" s="392">
        <v>14614</v>
      </c>
      <c r="D92" s="393">
        <v>1.7</v>
      </c>
    </row>
    <row r="93" spans="1:4" ht="14.25" customHeight="1" x14ac:dyDescent="0.25">
      <c r="A93" s="14" t="s">
        <v>141</v>
      </c>
      <c r="B93" s="392">
        <v>12111</v>
      </c>
      <c r="C93" s="392">
        <v>12338</v>
      </c>
      <c r="D93" s="393">
        <v>1.9</v>
      </c>
    </row>
    <row r="94" spans="1:4" ht="14.25" customHeight="1" x14ac:dyDescent="0.25">
      <c r="A94" s="14" t="s">
        <v>142</v>
      </c>
      <c r="B94" s="392">
        <v>11626</v>
      </c>
      <c r="C94" s="392">
        <v>11828</v>
      </c>
      <c r="D94" s="393">
        <v>1.7</v>
      </c>
    </row>
    <row r="95" spans="1:4" ht="14.25" customHeight="1" x14ac:dyDescent="0.25">
      <c r="A95" s="14" t="s">
        <v>143</v>
      </c>
      <c r="B95" s="392">
        <v>9291</v>
      </c>
      <c r="C95" s="392">
        <v>9369</v>
      </c>
      <c r="D95" s="393">
        <v>0.8</v>
      </c>
    </row>
    <row r="96" spans="1:4" ht="14.25" customHeight="1" x14ac:dyDescent="0.25">
      <c r="A96" s="14" t="s">
        <v>144</v>
      </c>
      <c r="B96" s="392">
        <v>15404</v>
      </c>
      <c r="C96" s="392">
        <v>15500</v>
      </c>
      <c r="D96" s="393">
        <v>0.6</v>
      </c>
    </row>
    <row r="97" spans="1:4" ht="14.25" customHeight="1" x14ac:dyDescent="0.25">
      <c r="A97" s="14" t="s">
        <v>145</v>
      </c>
      <c r="B97" s="392">
        <v>26016</v>
      </c>
      <c r="C97" s="392">
        <v>26152</v>
      </c>
      <c r="D97" s="393">
        <v>0.5</v>
      </c>
    </row>
    <row r="98" spans="1:4" ht="14.25" customHeight="1" x14ac:dyDescent="0.25">
      <c r="A98" s="14" t="s">
        <v>146</v>
      </c>
      <c r="B98" s="392">
        <v>26038</v>
      </c>
      <c r="C98" s="392">
        <v>26412</v>
      </c>
      <c r="D98" s="393">
        <v>1.4</v>
      </c>
    </row>
    <row r="99" spans="1:4" ht="14.25" customHeight="1" x14ac:dyDescent="0.25">
      <c r="A99" s="14" t="s">
        <v>38</v>
      </c>
      <c r="B99" s="392">
        <v>4050</v>
      </c>
      <c r="C99" s="392">
        <v>4070</v>
      </c>
      <c r="D99" s="393">
        <v>0.5</v>
      </c>
    </row>
    <row r="100" spans="1:4" ht="14.25" customHeight="1" x14ac:dyDescent="0.25">
      <c r="A100" s="14" t="s">
        <v>147</v>
      </c>
      <c r="B100" s="392">
        <v>24860</v>
      </c>
      <c r="C100" s="392">
        <v>25156</v>
      </c>
      <c r="D100" s="393">
        <v>1.2</v>
      </c>
    </row>
    <row r="101" spans="1:4" ht="14.25" customHeight="1" x14ac:dyDescent="0.25">
      <c r="A101" s="14" t="s">
        <v>101</v>
      </c>
      <c r="B101" s="392">
        <v>174721</v>
      </c>
      <c r="C101" s="392">
        <v>175481</v>
      </c>
      <c r="D101" s="393">
        <v>0.4</v>
      </c>
    </row>
    <row r="102" spans="1:4" ht="14.25" customHeight="1" x14ac:dyDescent="0.25">
      <c r="A102" s="13"/>
      <c r="B102" s="392"/>
      <c r="C102" s="392"/>
      <c r="D102" s="393"/>
    </row>
    <row r="103" spans="1:4" ht="14.25" customHeight="1" x14ac:dyDescent="0.25">
      <c r="A103" s="12" t="s">
        <v>10</v>
      </c>
      <c r="B103" s="392">
        <v>28639</v>
      </c>
      <c r="C103" s="392">
        <v>28731</v>
      </c>
      <c r="D103" s="393">
        <v>0.3</v>
      </c>
    </row>
    <row r="104" spans="1:4" ht="14.25" customHeight="1" x14ac:dyDescent="0.25">
      <c r="A104" s="14" t="s">
        <v>148</v>
      </c>
      <c r="B104" s="392">
        <v>7705</v>
      </c>
      <c r="C104" s="392">
        <v>7812</v>
      </c>
      <c r="D104" s="393">
        <v>1.4</v>
      </c>
    </row>
    <row r="105" spans="1:4" ht="14.25" customHeight="1" x14ac:dyDescent="0.25">
      <c r="A105" s="14" t="s">
        <v>149</v>
      </c>
      <c r="B105" s="392">
        <v>6198</v>
      </c>
      <c r="C105" s="392">
        <v>6187</v>
      </c>
      <c r="D105" s="393">
        <v>-0.2</v>
      </c>
    </row>
    <row r="106" spans="1:4" ht="14.25" customHeight="1" x14ac:dyDescent="0.25">
      <c r="A106" s="14" t="s">
        <v>101</v>
      </c>
      <c r="B106" s="392">
        <v>14736</v>
      </c>
      <c r="C106" s="392">
        <v>14732</v>
      </c>
      <c r="D106" s="393">
        <v>0</v>
      </c>
    </row>
    <row r="107" spans="1:4" ht="14.25" customHeight="1" x14ac:dyDescent="0.25">
      <c r="A107" s="15"/>
      <c r="B107" s="392"/>
      <c r="C107" s="392"/>
      <c r="D107" s="393"/>
    </row>
    <row r="108" spans="1:4" ht="14.25" customHeight="1" x14ac:dyDescent="0.25">
      <c r="A108" s="12" t="s">
        <v>11</v>
      </c>
      <c r="B108" s="392">
        <v>135557</v>
      </c>
      <c r="C108" s="392">
        <v>136953</v>
      </c>
      <c r="D108" s="393">
        <v>1</v>
      </c>
    </row>
    <row r="109" spans="1:4" ht="14.25" customHeight="1" x14ac:dyDescent="0.25">
      <c r="A109" s="14" t="s">
        <v>150</v>
      </c>
      <c r="B109" s="392">
        <v>18137</v>
      </c>
      <c r="C109" s="392">
        <v>18374</v>
      </c>
      <c r="D109" s="393">
        <v>1.3</v>
      </c>
    </row>
    <row r="110" spans="1:4" ht="14.25" customHeight="1" x14ac:dyDescent="0.25">
      <c r="A110" s="14" t="s">
        <v>151</v>
      </c>
      <c r="B110" s="392">
        <v>1284</v>
      </c>
      <c r="C110" s="392">
        <v>1295</v>
      </c>
      <c r="D110" s="393">
        <v>0.9</v>
      </c>
    </row>
    <row r="111" spans="1:4" ht="14.25" customHeight="1" x14ac:dyDescent="0.25">
      <c r="A111" s="14" t="s">
        <v>152</v>
      </c>
      <c r="B111" s="392">
        <v>26881</v>
      </c>
      <c r="C111" s="392">
        <v>27120</v>
      </c>
      <c r="D111" s="393">
        <v>0.9</v>
      </c>
    </row>
    <row r="112" spans="1:4" ht="14.25" customHeight="1" x14ac:dyDescent="0.25">
      <c r="A112" s="14" t="s">
        <v>153</v>
      </c>
      <c r="B112" s="392">
        <v>1433</v>
      </c>
      <c r="C112" s="392">
        <v>1445</v>
      </c>
      <c r="D112" s="393">
        <v>0.8</v>
      </c>
    </row>
    <row r="113" spans="1:4" ht="14.25" customHeight="1" x14ac:dyDescent="0.25">
      <c r="A113" s="14" t="s">
        <v>154</v>
      </c>
      <c r="B113" s="392">
        <v>11954</v>
      </c>
      <c r="C113" s="392">
        <v>11989</v>
      </c>
      <c r="D113" s="393">
        <v>0.3</v>
      </c>
    </row>
    <row r="114" spans="1:4" ht="14.25" customHeight="1" x14ac:dyDescent="0.25">
      <c r="A114" s="14" t="s">
        <v>155</v>
      </c>
      <c r="B114" s="392">
        <v>3411</v>
      </c>
      <c r="C114" s="392">
        <v>3447</v>
      </c>
      <c r="D114" s="393">
        <v>1.1000000000000001</v>
      </c>
    </row>
    <row r="115" spans="1:4" ht="14.25" customHeight="1" x14ac:dyDescent="0.25">
      <c r="A115" s="14" t="s">
        <v>156</v>
      </c>
      <c r="B115" s="392">
        <v>365</v>
      </c>
      <c r="C115" s="392">
        <v>369</v>
      </c>
      <c r="D115" s="393">
        <v>1.1000000000000001</v>
      </c>
    </row>
    <row r="116" spans="1:4" ht="14.25" customHeight="1" x14ac:dyDescent="0.25">
      <c r="A116" s="14" t="s">
        <v>101</v>
      </c>
      <c r="B116" s="392">
        <v>72092</v>
      </c>
      <c r="C116" s="392">
        <v>72914</v>
      </c>
      <c r="D116" s="393">
        <v>1.1000000000000001</v>
      </c>
    </row>
    <row r="117" spans="1:4" ht="14.25" customHeight="1" x14ac:dyDescent="0.25">
      <c r="A117" s="13"/>
      <c r="B117" s="392"/>
      <c r="C117" s="392"/>
      <c r="D117" s="393"/>
    </row>
    <row r="118" spans="1:4" ht="14.25" customHeight="1" x14ac:dyDescent="0.25">
      <c r="A118" s="12" t="s">
        <v>12</v>
      </c>
      <c r="B118" s="392">
        <v>186080</v>
      </c>
      <c r="C118" s="392">
        <v>188334</v>
      </c>
      <c r="D118" s="393">
        <v>1.2</v>
      </c>
    </row>
    <row r="119" spans="1:4" ht="14.25" customHeight="1" x14ac:dyDescent="0.25">
      <c r="A119" s="14" t="s">
        <v>157</v>
      </c>
      <c r="B119" s="392">
        <v>26629</v>
      </c>
      <c r="C119" s="392">
        <v>26928</v>
      </c>
      <c r="D119" s="393">
        <v>1.1000000000000001</v>
      </c>
    </row>
    <row r="120" spans="1:4" ht="14.25" customHeight="1" x14ac:dyDescent="0.25">
      <c r="A120" s="14" t="s">
        <v>158</v>
      </c>
      <c r="B120" s="392">
        <v>40660</v>
      </c>
      <c r="C120" s="392">
        <v>40921</v>
      </c>
      <c r="D120" s="393">
        <v>0.6</v>
      </c>
    </row>
    <row r="121" spans="1:4" ht="14.25" customHeight="1" x14ac:dyDescent="0.25">
      <c r="A121" s="14" t="s">
        <v>159</v>
      </c>
      <c r="B121" s="392">
        <v>7508</v>
      </c>
      <c r="C121" s="392">
        <v>7555</v>
      </c>
      <c r="D121" s="393">
        <v>0.6</v>
      </c>
    </row>
    <row r="122" spans="1:4" ht="14.25" customHeight="1" x14ac:dyDescent="0.25">
      <c r="A122" s="14" t="s">
        <v>160</v>
      </c>
      <c r="B122" s="392">
        <v>45305</v>
      </c>
      <c r="C122" s="392">
        <v>45628</v>
      </c>
      <c r="D122" s="393">
        <v>0.7</v>
      </c>
    </row>
    <row r="123" spans="1:4" ht="14.25" customHeight="1" x14ac:dyDescent="0.25">
      <c r="A123" s="14" t="s">
        <v>161</v>
      </c>
      <c r="B123" s="392">
        <v>6174</v>
      </c>
      <c r="C123" s="392">
        <v>6255</v>
      </c>
      <c r="D123" s="393">
        <v>1.3</v>
      </c>
    </row>
    <row r="124" spans="1:4" ht="14.25" customHeight="1" x14ac:dyDescent="0.25">
      <c r="A124" s="14" t="s">
        <v>12</v>
      </c>
      <c r="B124" s="392">
        <v>18190</v>
      </c>
      <c r="C124" s="392">
        <v>18658</v>
      </c>
      <c r="D124" s="393">
        <v>2.6</v>
      </c>
    </row>
    <row r="125" spans="1:4" ht="14.25" customHeight="1" x14ac:dyDescent="0.25">
      <c r="A125" s="14" t="s">
        <v>162</v>
      </c>
      <c r="B125" s="392">
        <v>2288</v>
      </c>
      <c r="C125" s="392">
        <v>2302</v>
      </c>
      <c r="D125" s="393">
        <v>0.6</v>
      </c>
    </row>
    <row r="126" spans="1:4" ht="14.25" customHeight="1" x14ac:dyDescent="0.25">
      <c r="A126" s="14" t="s">
        <v>101</v>
      </c>
      <c r="B126" s="392">
        <v>39326</v>
      </c>
      <c r="C126" s="392">
        <v>40087</v>
      </c>
      <c r="D126" s="393">
        <v>1.9</v>
      </c>
    </row>
    <row r="127" spans="1:4" ht="14.25" customHeight="1" x14ac:dyDescent="0.25">
      <c r="A127" s="13"/>
      <c r="B127" s="392"/>
      <c r="C127" s="392"/>
      <c r="D127" s="393"/>
    </row>
    <row r="128" spans="1:4" ht="14.25" customHeight="1" x14ac:dyDescent="0.25">
      <c r="A128" s="12" t="s">
        <v>13</v>
      </c>
      <c r="B128" s="392">
        <v>18632</v>
      </c>
      <c r="C128" s="392">
        <v>18619</v>
      </c>
      <c r="D128" s="393">
        <v>-0.1</v>
      </c>
    </row>
    <row r="129" spans="1:4" ht="14.25" customHeight="1" x14ac:dyDescent="0.25">
      <c r="A129" s="14" t="s">
        <v>163</v>
      </c>
      <c r="B129" s="392">
        <v>3968</v>
      </c>
      <c r="C129" s="392">
        <v>3954</v>
      </c>
      <c r="D129" s="393">
        <v>-0.4</v>
      </c>
    </row>
    <row r="130" spans="1:4" ht="14.25" customHeight="1" x14ac:dyDescent="0.25">
      <c r="A130" s="14" t="s">
        <v>101</v>
      </c>
      <c r="B130" s="392">
        <v>14664</v>
      </c>
      <c r="C130" s="392">
        <v>14665</v>
      </c>
      <c r="D130" s="393">
        <v>0</v>
      </c>
    </row>
    <row r="131" spans="1:4" ht="14.25" customHeight="1" x14ac:dyDescent="0.25">
      <c r="A131" s="13"/>
      <c r="B131" s="392"/>
      <c r="C131" s="392"/>
      <c r="D131" s="393"/>
    </row>
    <row r="132" spans="1:4" ht="14.25" customHeight="1" x14ac:dyDescent="0.25">
      <c r="A132" s="12" t="s">
        <v>14</v>
      </c>
      <c r="B132" s="392">
        <v>886803</v>
      </c>
      <c r="C132" s="392">
        <v>895112</v>
      </c>
      <c r="D132" s="393">
        <v>0.9</v>
      </c>
    </row>
    <row r="133" spans="1:4" ht="14.25" customHeight="1" x14ac:dyDescent="0.25">
      <c r="A133" s="14" t="s">
        <v>164</v>
      </c>
      <c r="B133" s="392">
        <v>20985</v>
      </c>
      <c r="C133" s="392">
        <v>21157</v>
      </c>
      <c r="D133" s="393">
        <v>0.8</v>
      </c>
    </row>
    <row r="134" spans="1:4" ht="14.25" customHeight="1" x14ac:dyDescent="0.25">
      <c r="A134" s="14" t="s">
        <v>165</v>
      </c>
      <c r="B134" s="392">
        <v>379210</v>
      </c>
      <c r="C134" s="392">
        <v>383512</v>
      </c>
      <c r="D134" s="393">
        <v>1.1000000000000001</v>
      </c>
    </row>
    <row r="135" spans="1:4" ht="14.25" customHeight="1" x14ac:dyDescent="0.25">
      <c r="A135" s="14" t="s">
        <v>166</v>
      </c>
      <c r="B135" s="392">
        <v>13996</v>
      </c>
      <c r="C135" s="392">
        <v>14248</v>
      </c>
      <c r="D135" s="393">
        <v>1.8</v>
      </c>
    </row>
    <row r="136" spans="1:4" ht="14.25" customHeight="1" x14ac:dyDescent="0.25">
      <c r="A136" s="14" t="s">
        <v>167</v>
      </c>
      <c r="B136" s="392">
        <v>52895</v>
      </c>
      <c r="C136" s="392">
        <v>53152</v>
      </c>
      <c r="D136" s="393">
        <v>0.5</v>
      </c>
    </row>
    <row r="137" spans="1:4" ht="14.25" customHeight="1" x14ac:dyDescent="0.25">
      <c r="A137" s="14" t="s">
        <v>168</v>
      </c>
      <c r="B137" s="392">
        <v>1138</v>
      </c>
      <c r="C137" s="392">
        <v>1140</v>
      </c>
      <c r="D137" s="393">
        <v>0.2</v>
      </c>
    </row>
    <row r="138" spans="1:4" ht="14.25" customHeight="1" x14ac:dyDescent="0.25">
      <c r="A138" s="14" t="s">
        <v>169</v>
      </c>
      <c r="B138" s="392">
        <v>14662</v>
      </c>
      <c r="C138" s="392">
        <v>14919</v>
      </c>
      <c r="D138" s="393">
        <v>1.8</v>
      </c>
    </row>
    <row r="139" spans="1:4" ht="14.25" customHeight="1" x14ac:dyDescent="0.25">
      <c r="A139" s="14" t="s">
        <v>170</v>
      </c>
      <c r="B139" s="392">
        <v>28263</v>
      </c>
      <c r="C139" s="392">
        <v>28349</v>
      </c>
      <c r="D139" s="393">
        <v>0.3</v>
      </c>
    </row>
    <row r="140" spans="1:4" ht="14.25" customHeight="1" x14ac:dyDescent="0.25">
      <c r="A140" s="14" t="s">
        <v>171</v>
      </c>
      <c r="B140" s="392">
        <v>18050</v>
      </c>
      <c r="C140" s="392">
        <v>18868</v>
      </c>
      <c r="D140" s="393">
        <v>4.5</v>
      </c>
    </row>
    <row r="141" spans="1:4" ht="14.25" customHeight="1" x14ac:dyDescent="0.25">
      <c r="A141" s="14" t="s">
        <v>172</v>
      </c>
      <c r="B141" s="392">
        <v>9406</v>
      </c>
      <c r="C141" s="392">
        <v>9492</v>
      </c>
      <c r="D141" s="393">
        <v>0.9</v>
      </c>
    </row>
    <row r="142" spans="1:4" ht="14.25" customHeight="1" x14ac:dyDescent="0.25">
      <c r="A142" s="14" t="s">
        <v>173</v>
      </c>
      <c r="B142" s="392">
        <v>12219</v>
      </c>
      <c r="C142" s="392">
        <v>12280</v>
      </c>
      <c r="D142" s="393">
        <v>0.5</v>
      </c>
    </row>
    <row r="143" spans="1:4" ht="14.25" customHeight="1" x14ac:dyDescent="0.25">
      <c r="A143" s="14" t="s">
        <v>174</v>
      </c>
      <c r="B143" s="392">
        <v>26476</v>
      </c>
      <c r="C143" s="392">
        <v>26980</v>
      </c>
      <c r="D143" s="393">
        <v>1.9</v>
      </c>
    </row>
    <row r="144" spans="1:4" ht="14.25" customHeight="1" x14ac:dyDescent="0.25">
      <c r="A144" s="14" t="s">
        <v>101</v>
      </c>
      <c r="B144" s="392">
        <v>309503</v>
      </c>
      <c r="C144" s="392">
        <v>311015</v>
      </c>
      <c r="D144" s="393">
        <v>0.5</v>
      </c>
    </row>
    <row r="145" spans="1:4" ht="14.25" customHeight="1" x14ac:dyDescent="0.25">
      <c r="A145" s="13"/>
      <c r="B145" s="392"/>
      <c r="C145" s="392"/>
      <c r="D145" s="393"/>
    </row>
    <row r="146" spans="1:4" ht="14.25" customHeight="1" x14ac:dyDescent="0.25">
      <c r="A146" s="12" t="s">
        <v>15</v>
      </c>
      <c r="B146" s="392">
        <v>149822</v>
      </c>
      <c r="C146" s="392">
        <v>149537</v>
      </c>
      <c r="D146" s="393">
        <v>-0.2</v>
      </c>
    </row>
    <row r="147" spans="1:4" ht="14.25" customHeight="1" x14ac:dyDescent="0.25">
      <c r="A147" s="14" t="s">
        <v>175</v>
      </c>
      <c r="B147" s="392">
        <v>12335</v>
      </c>
      <c r="C147" s="392">
        <v>12491</v>
      </c>
      <c r="D147" s="393">
        <v>1.3</v>
      </c>
    </row>
    <row r="148" spans="1:4" ht="14.25" customHeight="1" x14ac:dyDescent="0.25">
      <c r="A148" s="14" t="s">
        <v>176</v>
      </c>
      <c r="B148" s="392">
        <v>22636</v>
      </c>
      <c r="C148" s="392">
        <v>21786</v>
      </c>
      <c r="D148" s="393">
        <v>-3.8</v>
      </c>
    </row>
    <row r="149" spans="1:4" ht="14.25" customHeight="1" x14ac:dyDescent="0.25">
      <c r="A149" s="14" t="s">
        <v>177</v>
      </c>
      <c r="B149" s="392">
        <v>55617</v>
      </c>
      <c r="C149" s="392">
        <v>55645</v>
      </c>
      <c r="D149" s="393">
        <v>0.1</v>
      </c>
    </row>
    <row r="150" spans="1:4" ht="14.25" customHeight="1" x14ac:dyDescent="0.25">
      <c r="A150" s="14" t="s">
        <v>178</v>
      </c>
      <c r="B150" s="392">
        <v>26093</v>
      </c>
      <c r="C150" s="392">
        <v>26369</v>
      </c>
      <c r="D150" s="393">
        <v>1.1000000000000001</v>
      </c>
    </row>
    <row r="151" spans="1:4" ht="14.25" customHeight="1" x14ac:dyDescent="0.25">
      <c r="A151" s="14" t="s">
        <v>101</v>
      </c>
      <c r="B151" s="392">
        <v>33141</v>
      </c>
      <c r="C151" s="392">
        <v>33246</v>
      </c>
      <c r="D151" s="393">
        <v>0.3</v>
      </c>
    </row>
    <row r="152" spans="1:4" ht="14.25" customHeight="1" x14ac:dyDescent="0.25">
      <c r="A152" s="13"/>
      <c r="B152" s="392"/>
      <c r="C152" s="392"/>
      <c r="D152" s="393"/>
    </row>
    <row r="153" spans="1:4" ht="14.25" customHeight="1" x14ac:dyDescent="0.25">
      <c r="A153" s="12" t="s">
        <v>16</v>
      </c>
      <c r="B153" s="392">
        <v>64790</v>
      </c>
      <c r="C153" s="392">
        <v>64945</v>
      </c>
      <c r="D153" s="393">
        <v>0.2</v>
      </c>
    </row>
    <row r="154" spans="1:4" ht="14.25" customHeight="1" x14ac:dyDescent="0.25">
      <c r="A154" s="14" t="s">
        <v>179</v>
      </c>
      <c r="B154" s="392">
        <v>15585</v>
      </c>
      <c r="C154" s="392">
        <v>15531</v>
      </c>
      <c r="D154" s="393">
        <v>-0.3</v>
      </c>
    </row>
    <row r="155" spans="1:4" ht="14.25" customHeight="1" x14ac:dyDescent="0.25">
      <c r="A155" s="14" t="s">
        <v>180</v>
      </c>
      <c r="B155" s="392">
        <v>4800</v>
      </c>
      <c r="C155" s="392">
        <v>4786</v>
      </c>
      <c r="D155" s="393">
        <v>-0.3</v>
      </c>
    </row>
    <row r="156" spans="1:4" ht="14.25" customHeight="1" x14ac:dyDescent="0.25">
      <c r="A156" s="14" t="s">
        <v>101</v>
      </c>
      <c r="B156" s="392">
        <v>44405</v>
      </c>
      <c r="C156" s="392">
        <v>44628</v>
      </c>
      <c r="D156" s="393">
        <v>0.5</v>
      </c>
    </row>
    <row r="157" spans="1:4" ht="14.25" customHeight="1" x14ac:dyDescent="0.25">
      <c r="A157" s="15"/>
      <c r="B157" s="392"/>
      <c r="C157" s="392"/>
      <c r="D157" s="393"/>
    </row>
    <row r="158" spans="1:4" ht="14.25" customHeight="1" x14ac:dyDescent="0.25">
      <c r="A158" s="12" t="s">
        <v>17</v>
      </c>
      <c r="B158" s="392">
        <v>30841</v>
      </c>
      <c r="C158" s="392">
        <v>30918</v>
      </c>
      <c r="D158" s="393">
        <v>0.2</v>
      </c>
    </row>
    <row r="159" spans="1:4" ht="14.25" customHeight="1" x14ac:dyDescent="0.25">
      <c r="A159" s="14" t="s">
        <v>181</v>
      </c>
      <c r="B159" s="392">
        <v>14636</v>
      </c>
      <c r="C159" s="392">
        <v>15046</v>
      </c>
      <c r="D159" s="393">
        <v>2.8</v>
      </c>
    </row>
    <row r="160" spans="1:4" ht="14.25" customHeight="1" x14ac:dyDescent="0.25">
      <c r="A160" s="14" t="s">
        <v>101</v>
      </c>
      <c r="B160" s="392">
        <v>16205</v>
      </c>
      <c r="C160" s="392">
        <v>15872</v>
      </c>
      <c r="D160" s="393">
        <v>-2.1</v>
      </c>
    </row>
    <row r="161" spans="1:4" ht="14.25" customHeight="1" x14ac:dyDescent="0.25">
      <c r="A161" s="13"/>
      <c r="B161" s="392"/>
      <c r="C161" s="392"/>
      <c r="D161" s="393"/>
    </row>
    <row r="162" spans="1:4" ht="14.25" customHeight="1" x14ac:dyDescent="0.25">
      <c r="A162" s="12" t="s">
        <v>18</v>
      </c>
      <c r="B162" s="392">
        <v>10182961</v>
      </c>
      <c r="C162" s="392">
        <v>10241278</v>
      </c>
      <c r="D162" s="393">
        <v>0.6</v>
      </c>
    </row>
    <row r="163" spans="1:4" ht="14.25" customHeight="1" x14ac:dyDescent="0.25">
      <c r="A163" s="14" t="s">
        <v>182</v>
      </c>
      <c r="B163" s="392">
        <v>21015</v>
      </c>
      <c r="C163" s="392">
        <v>21018</v>
      </c>
      <c r="D163" s="393">
        <v>0</v>
      </c>
    </row>
    <row r="164" spans="1:4" ht="14.25" customHeight="1" x14ac:dyDescent="0.25">
      <c r="A164" s="14" t="s">
        <v>183</v>
      </c>
      <c r="B164" s="392">
        <v>86237</v>
      </c>
      <c r="C164" s="392">
        <v>86922</v>
      </c>
      <c r="D164" s="393">
        <v>0.8</v>
      </c>
    </row>
    <row r="165" spans="1:4" ht="14.25" customHeight="1" x14ac:dyDescent="0.25">
      <c r="A165" s="14" t="s">
        <v>184</v>
      </c>
      <c r="B165" s="392">
        <v>57194</v>
      </c>
      <c r="C165" s="392">
        <v>57374</v>
      </c>
      <c r="D165" s="393">
        <v>0.3</v>
      </c>
    </row>
    <row r="166" spans="1:4" ht="14.25" customHeight="1" x14ac:dyDescent="0.25">
      <c r="A166" s="14" t="s">
        <v>185</v>
      </c>
      <c r="B166" s="392">
        <v>16820</v>
      </c>
      <c r="C166" s="392">
        <v>16816</v>
      </c>
      <c r="D166" s="393">
        <v>0</v>
      </c>
    </row>
    <row r="167" spans="1:4" ht="14.25" customHeight="1" x14ac:dyDescent="0.25">
      <c r="A167" s="14" t="s">
        <v>186</v>
      </c>
      <c r="B167" s="392">
        <v>3717</v>
      </c>
      <c r="C167" s="392">
        <v>3718</v>
      </c>
      <c r="D167" s="393">
        <v>0</v>
      </c>
    </row>
    <row r="168" spans="1:4" ht="14.25" customHeight="1" x14ac:dyDescent="0.25">
      <c r="A168" s="14" t="s">
        <v>187</v>
      </c>
      <c r="B168" s="392">
        <v>49424</v>
      </c>
      <c r="C168" s="392">
        <v>49762</v>
      </c>
      <c r="D168" s="393">
        <v>0.7</v>
      </c>
    </row>
    <row r="169" spans="1:4" ht="14.25" customHeight="1" x14ac:dyDescent="0.25">
      <c r="A169" s="14" t="s">
        <v>188</v>
      </c>
      <c r="B169" s="392">
        <v>75227</v>
      </c>
      <c r="C169" s="392">
        <v>75537</v>
      </c>
      <c r="D169" s="393">
        <v>0.4</v>
      </c>
    </row>
    <row r="170" spans="1:4" ht="14.25" customHeight="1" x14ac:dyDescent="0.25">
      <c r="A170" s="14" t="s">
        <v>189</v>
      </c>
      <c r="B170" s="392">
        <v>36409</v>
      </c>
      <c r="C170" s="392">
        <v>36408</v>
      </c>
      <c r="D170" s="393">
        <v>0</v>
      </c>
    </row>
    <row r="171" spans="1:4" ht="14.25" customHeight="1" x14ac:dyDescent="0.25">
      <c r="A171" s="14" t="s">
        <v>190</v>
      </c>
      <c r="B171" s="392">
        <v>76657</v>
      </c>
      <c r="C171" s="392">
        <v>76657</v>
      </c>
      <c r="D171" s="393">
        <v>0</v>
      </c>
    </row>
    <row r="172" spans="1:4" ht="14.25" customHeight="1" x14ac:dyDescent="0.25">
      <c r="A172" s="14" t="s">
        <v>191</v>
      </c>
      <c r="B172" s="392">
        <v>42796</v>
      </c>
      <c r="C172" s="392">
        <v>42824</v>
      </c>
      <c r="D172" s="393">
        <v>0.1</v>
      </c>
    </row>
    <row r="173" spans="1:4" ht="14.25" customHeight="1" x14ac:dyDescent="0.25">
      <c r="A173" s="14" t="s">
        <v>192</v>
      </c>
      <c r="B173" s="392">
        <v>34679</v>
      </c>
      <c r="C173" s="392">
        <v>34646</v>
      </c>
      <c r="D173" s="393">
        <v>-0.1</v>
      </c>
    </row>
    <row r="174" spans="1:4" ht="14.25" customHeight="1" x14ac:dyDescent="0.25">
      <c r="A174" s="14" t="s">
        <v>193</v>
      </c>
      <c r="B174" s="392">
        <v>1110</v>
      </c>
      <c r="C174" s="392">
        <v>1107</v>
      </c>
      <c r="D174" s="393">
        <v>-0.3</v>
      </c>
    </row>
    <row r="175" spans="1:4" ht="14.25" customHeight="1" x14ac:dyDescent="0.25">
      <c r="A175" s="14" t="s">
        <v>194</v>
      </c>
      <c r="B175" s="392">
        <v>105046</v>
      </c>
      <c r="C175" s="392">
        <v>105033</v>
      </c>
      <c r="D175" s="393">
        <v>0</v>
      </c>
    </row>
    <row r="176" spans="1:4" ht="14.25" customHeight="1" x14ac:dyDescent="0.25">
      <c r="A176" s="14" t="s">
        <v>195</v>
      </c>
      <c r="B176" s="392">
        <v>24168</v>
      </c>
      <c r="C176" s="392">
        <v>24202</v>
      </c>
      <c r="D176" s="393">
        <v>0.1</v>
      </c>
    </row>
    <row r="177" spans="1:10" ht="14.25" customHeight="1" x14ac:dyDescent="0.25">
      <c r="A177" s="14" t="s">
        <v>196</v>
      </c>
      <c r="B177" s="392">
        <v>93455</v>
      </c>
      <c r="C177" s="392">
        <v>93674</v>
      </c>
      <c r="D177" s="393">
        <v>0.2</v>
      </c>
    </row>
    <row r="178" spans="1:10" ht="14.25" customHeight="1" x14ac:dyDescent="0.25">
      <c r="A178" s="14" t="s">
        <v>197</v>
      </c>
      <c r="B178" s="392">
        <v>49439</v>
      </c>
      <c r="C178" s="392">
        <v>50039</v>
      </c>
      <c r="D178" s="393">
        <v>1.2</v>
      </c>
      <c r="G178" s="4" t="s">
        <v>550</v>
      </c>
      <c r="H178" s="4" t="s">
        <v>551</v>
      </c>
    </row>
    <row r="179" spans="1:10" ht="14.25" customHeight="1" x14ac:dyDescent="0.25">
      <c r="A179" s="357" t="s">
        <v>198</v>
      </c>
      <c r="B179" s="392">
        <v>36165</v>
      </c>
      <c r="C179" s="392">
        <v>36225</v>
      </c>
      <c r="D179" s="393">
        <v>0.2</v>
      </c>
      <c r="E179" s="358"/>
      <c r="F179" s="359">
        <f>C179</f>
        <v>36225</v>
      </c>
      <c r="G179" s="360">
        <f>F179/C8</f>
        <v>9.1654070188370684E-4</v>
      </c>
      <c r="H179" s="361">
        <f>F179/C162</f>
        <v>3.537156202575499E-3</v>
      </c>
    </row>
    <row r="180" spans="1:10" ht="14.25" customHeight="1" x14ac:dyDescent="0.25">
      <c r="A180" s="362" t="s">
        <v>199</v>
      </c>
      <c r="B180" s="392">
        <v>13067</v>
      </c>
      <c r="C180" s="392">
        <v>13064</v>
      </c>
      <c r="D180" s="393">
        <v>0</v>
      </c>
      <c r="E180" s="363"/>
      <c r="F180" s="363"/>
      <c r="G180" s="363"/>
      <c r="H180" s="364"/>
    </row>
    <row r="181" spans="1:10" ht="14.25" customHeight="1" x14ac:dyDescent="0.25">
      <c r="A181" s="362" t="s">
        <v>200</v>
      </c>
      <c r="B181" s="392">
        <v>100046</v>
      </c>
      <c r="C181" s="392">
        <v>100050</v>
      </c>
      <c r="D181" s="393">
        <v>0</v>
      </c>
      <c r="E181" s="363"/>
      <c r="F181" s="363"/>
      <c r="G181" s="363"/>
      <c r="H181" s="364"/>
    </row>
    <row r="182" spans="1:10" ht="14.25" customHeight="1" x14ac:dyDescent="0.25">
      <c r="A182" s="362" t="s">
        <v>201</v>
      </c>
      <c r="B182" s="392">
        <v>49000</v>
      </c>
      <c r="C182" s="392">
        <v>49011</v>
      </c>
      <c r="D182" s="393">
        <v>0</v>
      </c>
      <c r="E182" s="363"/>
      <c r="F182" s="363"/>
      <c r="G182" s="363"/>
      <c r="H182" s="364"/>
      <c r="J182" s="16"/>
    </row>
    <row r="183" spans="1:10" ht="14.25" customHeight="1" x14ac:dyDescent="0.25">
      <c r="A183" s="362" t="s">
        <v>202</v>
      </c>
      <c r="B183" s="392">
        <v>24417</v>
      </c>
      <c r="C183" s="392">
        <v>24411</v>
      </c>
      <c r="D183" s="393">
        <v>0</v>
      </c>
      <c r="E183" s="363"/>
      <c r="F183" s="363"/>
      <c r="G183" s="363"/>
      <c r="H183" s="364"/>
    </row>
    <row r="184" spans="1:10" ht="14.25" customHeight="1" x14ac:dyDescent="0.25">
      <c r="A184" s="362" t="s">
        <v>203</v>
      </c>
      <c r="B184" s="392">
        <v>40120</v>
      </c>
      <c r="C184" s="392">
        <v>40103</v>
      </c>
      <c r="D184" s="393">
        <v>0</v>
      </c>
      <c r="E184" s="363"/>
      <c r="F184" s="363"/>
      <c r="G184" s="363"/>
      <c r="H184" s="364"/>
    </row>
    <row r="185" spans="1:10" ht="14.25" customHeight="1" x14ac:dyDescent="0.25">
      <c r="A185" s="362" t="s">
        <v>204</v>
      </c>
      <c r="B185" s="392">
        <v>56919</v>
      </c>
      <c r="C185" s="392">
        <v>57066</v>
      </c>
      <c r="D185" s="393">
        <v>0.3</v>
      </c>
      <c r="E185" s="363"/>
      <c r="F185" s="363"/>
      <c r="G185" s="363"/>
      <c r="H185" s="364"/>
    </row>
    <row r="186" spans="1:10" ht="14.25" customHeight="1" x14ac:dyDescent="0.25">
      <c r="A186" s="362" t="s">
        <v>205</v>
      </c>
      <c r="B186" s="392">
        <v>113729</v>
      </c>
      <c r="C186" s="392">
        <v>113832</v>
      </c>
      <c r="D186" s="393">
        <v>0.1</v>
      </c>
      <c r="E186" s="363"/>
      <c r="F186" s="363"/>
      <c r="G186" s="363"/>
      <c r="H186" s="364"/>
    </row>
    <row r="187" spans="1:10" ht="14.25" customHeight="1" x14ac:dyDescent="0.25">
      <c r="A187" s="362" t="s">
        <v>206</v>
      </c>
      <c r="B187" s="392">
        <v>22038</v>
      </c>
      <c r="C187" s="392">
        <v>22033</v>
      </c>
      <c r="D187" s="393">
        <v>0</v>
      </c>
      <c r="E187" s="363"/>
      <c r="F187" s="363"/>
      <c r="G187" s="363"/>
      <c r="H187" s="364"/>
    </row>
    <row r="188" spans="1:10" ht="14.25" customHeight="1" x14ac:dyDescent="0.25">
      <c r="A188" s="362" t="s">
        <v>207</v>
      </c>
      <c r="B188" s="392">
        <v>114295</v>
      </c>
      <c r="C188" s="392">
        <v>114268</v>
      </c>
      <c r="D188" s="393">
        <v>0</v>
      </c>
      <c r="E188" s="363"/>
      <c r="F188" s="363"/>
      <c r="G188" s="363"/>
      <c r="H188" s="364"/>
    </row>
    <row r="189" spans="1:10" ht="14.25" customHeight="1" x14ac:dyDescent="0.25">
      <c r="A189" s="362" t="s">
        <v>208</v>
      </c>
      <c r="B189" s="392">
        <v>16703</v>
      </c>
      <c r="C189" s="392">
        <v>16717</v>
      </c>
      <c r="D189" s="393">
        <v>0.1</v>
      </c>
      <c r="E189" s="363"/>
      <c r="F189" s="363"/>
      <c r="G189" s="363"/>
      <c r="H189" s="364"/>
    </row>
    <row r="190" spans="1:10" ht="14.25" customHeight="1" x14ac:dyDescent="0.25">
      <c r="A190" s="362" t="s">
        <v>209</v>
      </c>
      <c r="B190" s="392">
        <v>60534</v>
      </c>
      <c r="C190" s="392">
        <v>60721</v>
      </c>
      <c r="D190" s="393">
        <v>0.3</v>
      </c>
      <c r="E190" s="363"/>
      <c r="F190" s="363"/>
      <c r="G190" s="363" t="s">
        <v>550</v>
      </c>
      <c r="H190" s="364" t="s">
        <v>551</v>
      </c>
    </row>
    <row r="191" spans="1:10" ht="14.25" customHeight="1" x14ac:dyDescent="0.25">
      <c r="A191" s="362" t="s">
        <v>210</v>
      </c>
      <c r="B191" s="392">
        <v>200600</v>
      </c>
      <c r="C191" s="392">
        <v>201748</v>
      </c>
      <c r="D191" s="393">
        <v>0.6</v>
      </c>
      <c r="E191" s="363"/>
      <c r="F191" s="365">
        <f>C191</f>
        <v>201748</v>
      </c>
      <c r="G191" s="366">
        <f>F191/C8</f>
        <v>5.1044928508939703E-3</v>
      </c>
      <c r="H191" s="367">
        <f>F191/C174</f>
        <v>182.24751580849141</v>
      </c>
    </row>
    <row r="192" spans="1:10" ht="14.25" customHeight="1" x14ac:dyDescent="0.25">
      <c r="A192" s="362" t="s">
        <v>211</v>
      </c>
      <c r="B192" s="392">
        <v>51928</v>
      </c>
      <c r="C192" s="392">
        <v>52608</v>
      </c>
      <c r="D192" s="393">
        <v>1.3</v>
      </c>
      <c r="E192" s="363"/>
      <c r="F192" s="363"/>
      <c r="G192" s="363"/>
      <c r="H192" s="364"/>
    </row>
    <row r="193" spans="1:8" ht="14.25" customHeight="1" x14ac:dyDescent="0.25">
      <c r="A193" s="362" t="s">
        <v>212</v>
      </c>
      <c r="B193" s="392">
        <v>14761</v>
      </c>
      <c r="C193" s="392">
        <v>14753</v>
      </c>
      <c r="D193" s="393">
        <v>-0.1</v>
      </c>
      <c r="E193" s="363"/>
      <c r="F193" s="363"/>
      <c r="G193" s="363"/>
      <c r="H193" s="364"/>
    </row>
    <row r="194" spans="1:8" ht="14.25" customHeight="1" x14ac:dyDescent="0.25">
      <c r="A194" s="362" t="s">
        <v>213</v>
      </c>
      <c r="B194" s="392">
        <v>87649</v>
      </c>
      <c r="C194" s="392">
        <v>87662</v>
      </c>
      <c r="D194" s="393">
        <v>0</v>
      </c>
      <c r="E194" s="363"/>
      <c r="F194" s="363"/>
      <c r="G194" s="363"/>
      <c r="H194" s="364"/>
    </row>
    <row r="195" spans="1:8" ht="14.25" customHeight="1" x14ac:dyDescent="0.25">
      <c r="A195" s="362" t="s">
        <v>214</v>
      </c>
      <c r="B195" s="392">
        <v>19711</v>
      </c>
      <c r="C195" s="392">
        <v>19616</v>
      </c>
      <c r="D195" s="393">
        <v>-0.5</v>
      </c>
      <c r="E195" s="363"/>
      <c r="F195" s="363"/>
      <c r="G195" s="363" t="s">
        <v>550</v>
      </c>
      <c r="H195" s="364" t="s">
        <v>551</v>
      </c>
    </row>
    <row r="196" spans="1:8" ht="14.25" customHeight="1" x14ac:dyDescent="0.25">
      <c r="A196" s="368" t="s">
        <v>215</v>
      </c>
      <c r="B196" s="392">
        <v>1876</v>
      </c>
      <c r="C196" s="392">
        <v>1885</v>
      </c>
      <c r="D196" s="393">
        <v>0.5</v>
      </c>
      <c r="E196" s="369"/>
      <c r="F196" s="370">
        <f>C196</f>
        <v>1885</v>
      </c>
      <c r="G196" s="371">
        <f>F196/C8</f>
        <v>4.7693008227765005E-5</v>
      </c>
      <c r="H196" s="372">
        <f>F196/C162</f>
        <v>1.8405905981655805E-4</v>
      </c>
    </row>
    <row r="197" spans="1:8" ht="14.25" customHeight="1" x14ac:dyDescent="0.25">
      <c r="A197" s="14" t="s">
        <v>216</v>
      </c>
      <c r="B197" s="392">
        <v>59385</v>
      </c>
      <c r="C197" s="392">
        <v>59383</v>
      </c>
      <c r="D197" s="393">
        <v>0</v>
      </c>
    </row>
    <row r="198" spans="1:8" ht="14.25" customHeight="1" x14ac:dyDescent="0.25">
      <c r="A198" s="14" t="s">
        <v>217</v>
      </c>
      <c r="B198" s="392">
        <v>440</v>
      </c>
      <c r="C198" s="392">
        <v>440</v>
      </c>
      <c r="D198" s="393">
        <v>0</v>
      </c>
      <c r="F198" s="4">
        <f>(F179+F191+F196)/C8</f>
        <v>6.0687265610054426E-3</v>
      </c>
    </row>
    <row r="199" spans="1:8" ht="14.25" customHeight="1" x14ac:dyDescent="0.25">
      <c r="A199" s="14" t="s">
        <v>218</v>
      </c>
      <c r="B199" s="392">
        <v>114921</v>
      </c>
      <c r="C199" s="392">
        <v>114900</v>
      </c>
      <c r="D199" s="393">
        <v>0</v>
      </c>
    </row>
    <row r="200" spans="1:8" ht="14.25" customHeight="1" x14ac:dyDescent="0.25">
      <c r="A200" s="14" t="s">
        <v>219</v>
      </c>
      <c r="B200" s="392">
        <v>1419</v>
      </c>
      <c r="C200" s="392">
        <v>1423</v>
      </c>
      <c r="D200" s="393">
        <v>0.3</v>
      </c>
    </row>
    <row r="201" spans="1:8" ht="14.25" customHeight="1" x14ac:dyDescent="0.25">
      <c r="A201" s="14" t="s">
        <v>220</v>
      </c>
      <c r="B201" s="392">
        <v>20505</v>
      </c>
      <c r="C201" s="392">
        <v>20497</v>
      </c>
      <c r="D201" s="393">
        <v>0</v>
      </c>
    </row>
    <row r="202" spans="1:8" ht="14.25" customHeight="1" x14ac:dyDescent="0.25">
      <c r="A202" s="14" t="s">
        <v>221</v>
      </c>
      <c r="B202" s="392">
        <v>5438</v>
      </c>
      <c r="C202" s="392">
        <v>5463</v>
      </c>
      <c r="D202" s="393">
        <v>0.5</v>
      </c>
    </row>
    <row r="203" spans="1:8" ht="14.25" customHeight="1" x14ac:dyDescent="0.25">
      <c r="A203" s="14" t="s">
        <v>222</v>
      </c>
      <c r="B203" s="392">
        <v>79239</v>
      </c>
      <c r="C203" s="392">
        <v>79272</v>
      </c>
      <c r="D203" s="393">
        <v>0</v>
      </c>
    </row>
    <row r="204" spans="1:8" ht="14.25" customHeight="1" x14ac:dyDescent="0.25">
      <c r="A204" s="14" t="s">
        <v>223</v>
      </c>
      <c r="B204" s="392">
        <v>49448</v>
      </c>
      <c r="C204" s="392">
        <v>49434</v>
      </c>
      <c r="D204" s="393">
        <v>0</v>
      </c>
    </row>
    <row r="205" spans="1:8" ht="14.25" customHeight="1" x14ac:dyDescent="0.25">
      <c r="A205" s="14" t="s">
        <v>224</v>
      </c>
      <c r="B205" s="392">
        <v>157859</v>
      </c>
      <c r="C205" s="392">
        <v>157820</v>
      </c>
      <c r="D205" s="393">
        <v>0</v>
      </c>
    </row>
    <row r="206" spans="1:8" ht="14.25" customHeight="1" x14ac:dyDescent="0.25">
      <c r="A206" s="14" t="s">
        <v>225</v>
      </c>
      <c r="B206" s="392">
        <v>40440</v>
      </c>
      <c r="C206" s="392">
        <v>40455</v>
      </c>
      <c r="D206" s="393">
        <v>0</v>
      </c>
    </row>
    <row r="207" spans="1:8" ht="14.25" customHeight="1" x14ac:dyDescent="0.25">
      <c r="A207" s="14" t="s">
        <v>226</v>
      </c>
      <c r="B207" s="392">
        <v>33058</v>
      </c>
      <c r="C207" s="392">
        <v>33174</v>
      </c>
      <c r="D207" s="393">
        <v>0.4</v>
      </c>
    </row>
    <row r="208" spans="1:8" ht="14.25" customHeight="1" x14ac:dyDescent="0.25">
      <c r="A208" s="14" t="s">
        <v>227</v>
      </c>
      <c r="B208" s="392">
        <v>33357</v>
      </c>
      <c r="C208" s="392">
        <v>33365</v>
      </c>
      <c r="D208" s="393">
        <v>0</v>
      </c>
    </row>
    <row r="209" spans="1:4" ht="14.25" customHeight="1" x14ac:dyDescent="0.25">
      <c r="A209" s="14" t="s">
        <v>228</v>
      </c>
      <c r="B209" s="392">
        <v>20363</v>
      </c>
      <c r="C209" s="392">
        <v>20403</v>
      </c>
      <c r="D209" s="393">
        <v>0.2</v>
      </c>
    </row>
    <row r="210" spans="1:4" ht="14.25" customHeight="1" x14ac:dyDescent="0.25">
      <c r="A210" s="14" t="s">
        <v>229</v>
      </c>
      <c r="B210" s="392">
        <v>479756</v>
      </c>
      <c r="C210" s="392">
        <v>480173</v>
      </c>
      <c r="D210" s="393">
        <v>0.1</v>
      </c>
    </row>
    <row r="211" spans="1:4" ht="14.25" customHeight="1" x14ac:dyDescent="0.25">
      <c r="A211" s="14" t="s">
        <v>18</v>
      </c>
      <c r="B211" s="392">
        <v>3999237</v>
      </c>
      <c r="C211" s="392">
        <v>4041707</v>
      </c>
      <c r="D211" s="393">
        <v>1.1000000000000001</v>
      </c>
    </row>
    <row r="212" spans="1:4" ht="14.25" customHeight="1" x14ac:dyDescent="0.25">
      <c r="A212" s="14" t="s">
        <v>230</v>
      </c>
      <c r="B212" s="392">
        <v>71863</v>
      </c>
      <c r="C212" s="392">
        <v>71997</v>
      </c>
      <c r="D212" s="393">
        <v>0.2</v>
      </c>
    </row>
    <row r="213" spans="1:4" ht="14.25" customHeight="1" x14ac:dyDescent="0.25">
      <c r="A213" s="14" t="s">
        <v>231</v>
      </c>
      <c r="B213" s="392">
        <v>12747</v>
      </c>
      <c r="C213" s="392">
        <v>12742</v>
      </c>
      <c r="D213" s="393">
        <v>0</v>
      </c>
    </row>
    <row r="214" spans="1:4" ht="14.25" customHeight="1" x14ac:dyDescent="0.25">
      <c r="A214" s="14" t="s">
        <v>232</v>
      </c>
      <c r="B214" s="392">
        <v>35329</v>
      </c>
      <c r="C214" s="392">
        <v>35488</v>
      </c>
      <c r="D214" s="393">
        <v>0.5</v>
      </c>
    </row>
    <row r="215" spans="1:4" ht="14.25" customHeight="1" x14ac:dyDescent="0.25">
      <c r="A215" s="14" t="s">
        <v>233</v>
      </c>
      <c r="B215" s="392">
        <v>28023</v>
      </c>
      <c r="C215" s="392">
        <v>28016</v>
      </c>
      <c r="D215" s="393">
        <v>0</v>
      </c>
    </row>
    <row r="216" spans="1:4" ht="14.25" customHeight="1" x14ac:dyDescent="0.25">
      <c r="A216" s="14" t="s">
        <v>234</v>
      </c>
      <c r="B216" s="392">
        <v>37411</v>
      </c>
      <c r="C216" s="392">
        <v>38514</v>
      </c>
      <c r="D216" s="393">
        <v>2.9</v>
      </c>
    </row>
    <row r="217" spans="1:4" ht="14.25" customHeight="1" x14ac:dyDescent="0.25">
      <c r="A217" s="14" t="s">
        <v>235</v>
      </c>
      <c r="B217" s="392">
        <v>63792</v>
      </c>
      <c r="C217" s="392">
        <v>63917</v>
      </c>
      <c r="D217" s="393">
        <v>0.2</v>
      </c>
    </row>
    <row r="218" spans="1:4" ht="14.25" customHeight="1" x14ac:dyDescent="0.25">
      <c r="A218" s="14" t="s">
        <v>236</v>
      </c>
      <c r="B218" s="392">
        <v>61372</v>
      </c>
      <c r="C218" s="392">
        <v>61606</v>
      </c>
      <c r="D218" s="393">
        <v>0.4</v>
      </c>
    </row>
    <row r="219" spans="1:4" ht="14.25" customHeight="1" x14ac:dyDescent="0.25">
      <c r="A219" s="14" t="s">
        <v>237</v>
      </c>
      <c r="B219" s="392">
        <v>105530</v>
      </c>
      <c r="C219" s="392">
        <v>105526</v>
      </c>
      <c r="D219" s="393">
        <v>0</v>
      </c>
    </row>
    <row r="220" spans="1:4" ht="14.25" customHeight="1" x14ac:dyDescent="0.25">
      <c r="A220" s="14" t="s">
        <v>238</v>
      </c>
      <c r="B220" s="392">
        <v>158643</v>
      </c>
      <c r="C220" s="392">
        <v>158605</v>
      </c>
      <c r="D220" s="393">
        <v>0</v>
      </c>
    </row>
    <row r="221" spans="1:4" ht="14.25" customHeight="1" x14ac:dyDescent="0.25">
      <c r="A221" s="14" t="s">
        <v>239</v>
      </c>
      <c r="B221" s="392">
        <v>13674</v>
      </c>
      <c r="C221" s="392">
        <v>13663</v>
      </c>
      <c r="D221" s="393">
        <v>-0.1</v>
      </c>
    </row>
    <row r="222" spans="1:4" ht="14.25" customHeight="1" x14ac:dyDescent="0.25">
      <c r="A222" s="14" t="s">
        <v>240</v>
      </c>
      <c r="B222" s="392">
        <v>55868</v>
      </c>
      <c r="C222" s="392">
        <v>55923</v>
      </c>
      <c r="D222" s="393">
        <v>0.1</v>
      </c>
    </row>
    <row r="223" spans="1:4" ht="14.25" customHeight="1" x14ac:dyDescent="0.25">
      <c r="A223" s="14" t="s">
        <v>241</v>
      </c>
      <c r="B223" s="392">
        <v>140960</v>
      </c>
      <c r="C223" s="392">
        <v>143333</v>
      </c>
      <c r="D223" s="393">
        <v>1.7</v>
      </c>
    </row>
    <row r="224" spans="1:4" ht="14.25" customHeight="1" x14ac:dyDescent="0.25">
      <c r="A224" s="14" t="s">
        <v>242</v>
      </c>
      <c r="B224" s="392">
        <v>64031</v>
      </c>
      <c r="C224" s="392">
        <v>64046</v>
      </c>
      <c r="D224" s="393">
        <v>0</v>
      </c>
    </row>
    <row r="225" spans="1:4" ht="14.25" customHeight="1" x14ac:dyDescent="0.25">
      <c r="A225" s="14" t="s">
        <v>243</v>
      </c>
      <c r="B225" s="392">
        <v>154151</v>
      </c>
      <c r="C225" s="392">
        <v>155306</v>
      </c>
      <c r="D225" s="393">
        <v>0.7</v>
      </c>
    </row>
    <row r="226" spans="1:4" ht="14.25" customHeight="1" x14ac:dyDescent="0.25">
      <c r="A226" s="14" t="s">
        <v>244</v>
      </c>
      <c r="B226" s="392">
        <v>42753</v>
      </c>
      <c r="C226" s="392">
        <v>42884</v>
      </c>
      <c r="D226" s="393">
        <v>0.3</v>
      </c>
    </row>
    <row r="227" spans="1:4" ht="14.25" customHeight="1" x14ac:dyDescent="0.25">
      <c r="A227" s="14" t="s">
        <v>245</v>
      </c>
      <c r="B227" s="392">
        <v>68844</v>
      </c>
      <c r="C227" s="392">
        <v>68907</v>
      </c>
      <c r="D227" s="393">
        <v>0.1</v>
      </c>
    </row>
    <row r="228" spans="1:4" ht="14.25" customHeight="1" x14ac:dyDescent="0.25">
      <c r="A228" s="14" t="s">
        <v>246</v>
      </c>
      <c r="B228" s="392">
        <v>1922</v>
      </c>
      <c r="C228" s="392">
        <v>1922</v>
      </c>
      <c r="D228" s="393">
        <v>0</v>
      </c>
    </row>
    <row r="229" spans="1:4" ht="14.25" customHeight="1" x14ac:dyDescent="0.25">
      <c r="A229" s="14" t="s">
        <v>247</v>
      </c>
      <c r="B229" s="392">
        <v>8061</v>
      </c>
      <c r="C229" s="392">
        <v>8059</v>
      </c>
      <c r="D229" s="393">
        <v>0</v>
      </c>
    </row>
    <row r="230" spans="1:4" ht="14.25" customHeight="1" x14ac:dyDescent="0.25">
      <c r="A230" s="14" t="s">
        <v>248</v>
      </c>
      <c r="B230" s="392">
        <v>54990</v>
      </c>
      <c r="C230" s="392">
        <v>54984</v>
      </c>
      <c r="D230" s="393">
        <v>0</v>
      </c>
    </row>
    <row r="231" spans="1:4" ht="14.25" customHeight="1" x14ac:dyDescent="0.25">
      <c r="A231" s="14" t="s">
        <v>249</v>
      </c>
      <c r="B231" s="392">
        <v>34215</v>
      </c>
      <c r="C231" s="392">
        <v>34231</v>
      </c>
      <c r="D231" s="393">
        <v>0</v>
      </c>
    </row>
    <row r="232" spans="1:4" ht="14.25" customHeight="1" x14ac:dyDescent="0.25">
      <c r="A232" s="14" t="s">
        <v>250</v>
      </c>
      <c r="B232" s="392">
        <v>24473</v>
      </c>
      <c r="C232" s="392">
        <v>24486</v>
      </c>
      <c r="D232" s="393">
        <v>0.1</v>
      </c>
    </row>
    <row r="233" spans="1:4" ht="14.25" customHeight="1" x14ac:dyDescent="0.25">
      <c r="A233" s="14" t="s">
        <v>251</v>
      </c>
      <c r="B233" s="392">
        <v>40339</v>
      </c>
      <c r="C233" s="392">
        <v>41020</v>
      </c>
      <c r="D233" s="393">
        <v>1.7</v>
      </c>
    </row>
    <row r="234" spans="1:4" ht="14.25" customHeight="1" x14ac:dyDescent="0.25">
      <c r="A234" s="14" t="s">
        <v>252</v>
      </c>
      <c r="B234" s="392">
        <v>13467</v>
      </c>
      <c r="C234" s="392">
        <v>13467</v>
      </c>
      <c r="D234" s="393">
        <v>0</v>
      </c>
    </row>
    <row r="235" spans="1:4" ht="14.25" customHeight="1" x14ac:dyDescent="0.25">
      <c r="A235" s="14" t="s">
        <v>253</v>
      </c>
      <c r="B235" s="392">
        <v>210101</v>
      </c>
      <c r="C235" s="392">
        <v>216350</v>
      </c>
      <c r="D235" s="393">
        <v>3</v>
      </c>
    </row>
    <row r="236" spans="1:4" ht="14.25" customHeight="1" x14ac:dyDescent="0.25">
      <c r="A236" s="14" t="s">
        <v>254</v>
      </c>
      <c r="B236" s="392">
        <v>18295</v>
      </c>
      <c r="C236" s="392">
        <v>18291</v>
      </c>
      <c r="D236" s="393">
        <v>0</v>
      </c>
    </row>
    <row r="237" spans="1:4" ht="14.25" customHeight="1" x14ac:dyDescent="0.25">
      <c r="A237" s="14" t="s">
        <v>255</v>
      </c>
      <c r="B237" s="392">
        <v>93282</v>
      </c>
      <c r="C237" s="392">
        <v>93834</v>
      </c>
      <c r="D237" s="393">
        <v>0.6</v>
      </c>
    </row>
    <row r="238" spans="1:4" ht="14.25" customHeight="1" x14ac:dyDescent="0.25">
      <c r="A238" s="14" t="s">
        <v>256</v>
      </c>
      <c r="B238" s="392">
        <v>11013</v>
      </c>
      <c r="C238" s="392">
        <v>11010</v>
      </c>
      <c r="D238" s="393">
        <v>0</v>
      </c>
    </row>
    <row r="239" spans="1:4" ht="14.25" customHeight="1" x14ac:dyDescent="0.25">
      <c r="A239" s="14" t="s">
        <v>257</v>
      </c>
      <c r="B239" s="392">
        <v>11607</v>
      </c>
      <c r="C239" s="392">
        <v>11609</v>
      </c>
      <c r="D239" s="393">
        <v>0</v>
      </c>
    </row>
    <row r="240" spans="1:4" ht="14.25" customHeight="1" x14ac:dyDescent="0.25">
      <c r="A240" s="14" t="s">
        <v>258</v>
      </c>
      <c r="B240" s="392">
        <v>20798</v>
      </c>
      <c r="C240" s="392">
        <v>20862</v>
      </c>
      <c r="D240" s="393">
        <v>0.3</v>
      </c>
    </row>
    <row r="241" spans="1:4" ht="14.25" customHeight="1" x14ac:dyDescent="0.25">
      <c r="A241" s="14" t="s">
        <v>259</v>
      </c>
      <c r="B241" s="392">
        <v>98581</v>
      </c>
      <c r="C241" s="392">
        <v>98633</v>
      </c>
      <c r="D241" s="393">
        <v>0.1</v>
      </c>
    </row>
    <row r="242" spans="1:4" ht="14.25" customHeight="1" x14ac:dyDescent="0.25">
      <c r="A242" s="14" t="s">
        <v>260</v>
      </c>
      <c r="B242" s="392">
        <v>25993</v>
      </c>
      <c r="C242" s="392">
        <v>25992</v>
      </c>
      <c r="D242" s="393">
        <v>0</v>
      </c>
    </row>
    <row r="243" spans="1:4" ht="14.25" customHeight="1" x14ac:dyDescent="0.25">
      <c r="A243" s="14" t="s">
        <v>261</v>
      </c>
      <c r="B243" s="392">
        <v>36389</v>
      </c>
      <c r="C243" s="392">
        <v>36389</v>
      </c>
      <c r="D243" s="393">
        <v>0</v>
      </c>
    </row>
    <row r="244" spans="1:4" ht="14.25" customHeight="1" x14ac:dyDescent="0.25">
      <c r="A244" s="14" t="s">
        <v>262</v>
      </c>
      <c r="B244" s="392">
        <v>147116</v>
      </c>
      <c r="C244" s="392">
        <v>147101</v>
      </c>
      <c r="D244" s="393">
        <v>0</v>
      </c>
    </row>
    <row r="245" spans="1:4" ht="14.25" customHeight="1" x14ac:dyDescent="0.25">
      <c r="A245" s="14" t="s">
        <v>263</v>
      </c>
      <c r="B245" s="392">
        <v>209</v>
      </c>
      <c r="C245" s="392">
        <v>209</v>
      </c>
      <c r="D245" s="393">
        <v>0</v>
      </c>
    </row>
    <row r="246" spans="1:4" ht="14.25" customHeight="1" x14ac:dyDescent="0.25">
      <c r="A246" s="14" t="s">
        <v>264</v>
      </c>
      <c r="B246" s="392">
        <v>30101</v>
      </c>
      <c r="C246" s="392">
        <v>30134</v>
      </c>
      <c r="D246" s="393">
        <v>0.1</v>
      </c>
    </row>
    <row r="247" spans="1:4" ht="14.25" customHeight="1" x14ac:dyDescent="0.25">
      <c r="A247" s="14" t="s">
        <v>265</v>
      </c>
      <c r="B247" s="392">
        <v>107819</v>
      </c>
      <c r="C247" s="392">
        <v>107813</v>
      </c>
      <c r="D247" s="393">
        <v>0</v>
      </c>
    </row>
    <row r="248" spans="1:4" ht="14.25" customHeight="1" x14ac:dyDescent="0.25">
      <c r="A248" s="14" t="s">
        <v>266</v>
      </c>
      <c r="B248" s="392">
        <v>35770</v>
      </c>
      <c r="C248" s="392">
        <v>35882</v>
      </c>
      <c r="D248" s="393">
        <v>0.3</v>
      </c>
    </row>
    <row r="249" spans="1:4" ht="14.25" customHeight="1" x14ac:dyDescent="0.25">
      <c r="A249" s="14" t="s">
        <v>267</v>
      </c>
      <c r="B249" s="392">
        <v>8370</v>
      </c>
      <c r="C249" s="392">
        <v>8370</v>
      </c>
      <c r="D249" s="393">
        <v>0</v>
      </c>
    </row>
    <row r="250" spans="1:4" ht="14.25" customHeight="1" x14ac:dyDescent="0.25">
      <c r="A250" s="14" t="s">
        <v>268</v>
      </c>
      <c r="B250" s="392">
        <v>87622</v>
      </c>
      <c r="C250" s="392">
        <v>87708</v>
      </c>
      <c r="D250" s="393">
        <v>0.1</v>
      </c>
    </row>
    <row r="251" spans="1:4" ht="14.25" customHeight="1" x14ac:dyDescent="0.25">
      <c r="A251" s="14" t="s">
        <v>101</v>
      </c>
      <c r="B251" s="392">
        <v>1055621</v>
      </c>
      <c r="C251" s="392">
        <v>1053030</v>
      </c>
      <c r="D251" s="393">
        <v>-0.2</v>
      </c>
    </row>
    <row r="252" spans="1:4" ht="14.25" customHeight="1" x14ac:dyDescent="0.25">
      <c r="A252" s="13"/>
      <c r="B252" s="392"/>
      <c r="C252" s="392"/>
      <c r="D252" s="393"/>
    </row>
    <row r="253" spans="1:4" ht="14.25" customHeight="1" x14ac:dyDescent="0.25">
      <c r="A253" s="12" t="s">
        <v>19</v>
      </c>
      <c r="B253" s="392">
        <v>154933</v>
      </c>
      <c r="C253" s="392">
        <v>156492</v>
      </c>
      <c r="D253" s="393">
        <v>1</v>
      </c>
    </row>
    <row r="254" spans="1:4" ht="14.25" customHeight="1" x14ac:dyDescent="0.25">
      <c r="A254" s="14" t="s">
        <v>269</v>
      </c>
      <c r="B254" s="392">
        <v>18514</v>
      </c>
      <c r="C254" s="392">
        <v>18840</v>
      </c>
      <c r="D254" s="393">
        <v>1.8</v>
      </c>
    </row>
    <row r="255" spans="1:4" ht="14.25" customHeight="1" x14ac:dyDescent="0.25">
      <c r="A255" s="14" t="s">
        <v>19</v>
      </c>
      <c r="B255" s="392">
        <v>65292</v>
      </c>
      <c r="C255" s="392">
        <v>66082</v>
      </c>
      <c r="D255" s="393">
        <v>1.2</v>
      </c>
    </row>
    <row r="256" spans="1:4" ht="14.25" customHeight="1" x14ac:dyDescent="0.25">
      <c r="A256" s="14" t="s">
        <v>101</v>
      </c>
      <c r="B256" s="392">
        <v>71127</v>
      </c>
      <c r="C256" s="392">
        <v>71570</v>
      </c>
      <c r="D256" s="393">
        <v>0.6</v>
      </c>
    </row>
    <row r="257" spans="1:4" ht="14.25" customHeight="1" x14ac:dyDescent="0.25">
      <c r="A257" s="13"/>
      <c r="B257" s="392"/>
      <c r="C257" s="392"/>
      <c r="D257" s="393"/>
    </row>
    <row r="258" spans="1:4" ht="14.25" customHeight="1" x14ac:dyDescent="0.25">
      <c r="A258" s="12" t="s">
        <v>20</v>
      </c>
      <c r="B258" s="392">
        <v>263150</v>
      </c>
      <c r="C258" s="392">
        <v>263604</v>
      </c>
      <c r="D258" s="393">
        <v>0.2</v>
      </c>
    </row>
    <row r="259" spans="1:4" ht="14.25" customHeight="1" x14ac:dyDescent="0.25">
      <c r="A259" s="14" t="s">
        <v>270</v>
      </c>
      <c r="B259" s="392">
        <v>2173</v>
      </c>
      <c r="C259" s="392">
        <v>2172</v>
      </c>
      <c r="D259" s="393">
        <v>0</v>
      </c>
    </row>
    <row r="260" spans="1:4" ht="14.25" customHeight="1" x14ac:dyDescent="0.25">
      <c r="A260" s="14" t="s">
        <v>271</v>
      </c>
      <c r="B260" s="392">
        <v>9480</v>
      </c>
      <c r="C260" s="392">
        <v>9486</v>
      </c>
      <c r="D260" s="393">
        <v>0.1</v>
      </c>
    </row>
    <row r="261" spans="1:4" ht="14.25" customHeight="1" x14ac:dyDescent="0.25">
      <c r="A261" s="14" t="s">
        <v>272</v>
      </c>
      <c r="B261" s="392">
        <v>7560</v>
      </c>
      <c r="C261" s="392">
        <v>7571</v>
      </c>
      <c r="D261" s="393">
        <v>0.1</v>
      </c>
    </row>
    <row r="262" spans="1:4" ht="14.25" customHeight="1" x14ac:dyDescent="0.25">
      <c r="A262" s="14" t="s">
        <v>273</v>
      </c>
      <c r="B262" s="392">
        <v>12551</v>
      </c>
      <c r="C262" s="392">
        <v>12572</v>
      </c>
      <c r="D262" s="393">
        <v>0.2</v>
      </c>
    </row>
    <row r="263" spans="1:4" ht="14.25" customHeight="1" x14ac:dyDescent="0.25">
      <c r="A263" s="14" t="s">
        <v>274</v>
      </c>
      <c r="B263" s="392">
        <v>14887</v>
      </c>
      <c r="C263" s="392">
        <v>14910</v>
      </c>
      <c r="D263" s="393">
        <v>0.2</v>
      </c>
    </row>
    <row r="264" spans="1:4" ht="14.25" customHeight="1" x14ac:dyDescent="0.25">
      <c r="A264" s="14" t="s">
        <v>275</v>
      </c>
      <c r="B264" s="392">
        <v>54466</v>
      </c>
      <c r="C264" s="392">
        <v>54522</v>
      </c>
      <c r="D264" s="393">
        <v>0.1</v>
      </c>
    </row>
    <row r="265" spans="1:4" ht="14.25" customHeight="1" x14ac:dyDescent="0.25">
      <c r="A265" s="14" t="s">
        <v>276</v>
      </c>
      <c r="B265" s="392">
        <v>2541</v>
      </c>
      <c r="C265" s="392">
        <v>2543</v>
      </c>
      <c r="D265" s="393">
        <v>0.1</v>
      </c>
    </row>
    <row r="266" spans="1:4" ht="14.25" customHeight="1" x14ac:dyDescent="0.25">
      <c r="A266" s="14" t="s">
        <v>277</v>
      </c>
      <c r="B266" s="392">
        <v>12929</v>
      </c>
      <c r="C266" s="392">
        <v>12937</v>
      </c>
      <c r="D266" s="393">
        <v>0.1</v>
      </c>
    </row>
    <row r="267" spans="1:4" ht="14.25" customHeight="1" x14ac:dyDescent="0.25">
      <c r="A267" s="14" t="s">
        <v>278</v>
      </c>
      <c r="B267" s="392">
        <v>60692</v>
      </c>
      <c r="C267" s="392">
        <v>60842</v>
      </c>
      <c r="D267" s="393">
        <v>0.2</v>
      </c>
    </row>
    <row r="268" spans="1:4" ht="14.25" customHeight="1" x14ac:dyDescent="0.25">
      <c r="A268" s="14" t="s">
        <v>279</v>
      </c>
      <c r="B268" s="392">
        <v>7314</v>
      </c>
      <c r="C268" s="392">
        <v>7327</v>
      </c>
      <c r="D268" s="393">
        <v>0.2</v>
      </c>
    </row>
    <row r="269" spans="1:4" ht="14.25" customHeight="1" x14ac:dyDescent="0.25">
      <c r="A269" s="14" t="s">
        <v>280</v>
      </c>
      <c r="B269" s="392">
        <v>9497</v>
      </c>
      <c r="C269" s="392">
        <v>9508</v>
      </c>
      <c r="D269" s="393">
        <v>0.1</v>
      </c>
    </row>
    <row r="270" spans="1:4" ht="14.25" customHeight="1" x14ac:dyDescent="0.25">
      <c r="A270" s="14" t="s">
        <v>101</v>
      </c>
      <c r="B270" s="392">
        <v>69060</v>
      </c>
      <c r="C270" s="392">
        <v>69214</v>
      </c>
      <c r="D270" s="393">
        <v>0.2</v>
      </c>
    </row>
    <row r="271" spans="1:4" ht="14.25" customHeight="1" x14ac:dyDescent="0.25">
      <c r="A271" s="13"/>
      <c r="B271" s="392"/>
      <c r="C271" s="392"/>
      <c r="D271" s="393"/>
    </row>
    <row r="272" spans="1:4" ht="14.25" customHeight="1" x14ac:dyDescent="0.25">
      <c r="A272" s="12" t="s">
        <v>21</v>
      </c>
      <c r="B272" s="392">
        <v>18167</v>
      </c>
      <c r="C272" s="392">
        <v>18148</v>
      </c>
      <c r="D272" s="393">
        <v>-0.1</v>
      </c>
    </row>
    <row r="273" spans="1:4" ht="14.25" customHeight="1" x14ac:dyDescent="0.25">
      <c r="A273" s="13"/>
      <c r="B273" s="392"/>
      <c r="C273" s="392"/>
      <c r="D273" s="393"/>
    </row>
    <row r="274" spans="1:4" ht="14.25" customHeight="1" x14ac:dyDescent="0.25">
      <c r="A274" s="12" t="s">
        <v>22</v>
      </c>
      <c r="B274" s="392">
        <v>88771</v>
      </c>
      <c r="C274" s="392">
        <v>89134</v>
      </c>
      <c r="D274" s="393">
        <v>0.4</v>
      </c>
    </row>
    <row r="275" spans="1:4" ht="14.25" customHeight="1" x14ac:dyDescent="0.25">
      <c r="A275" s="14" t="s">
        <v>281</v>
      </c>
      <c r="B275" s="392">
        <v>7707</v>
      </c>
      <c r="C275" s="392">
        <v>7772</v>
      </c>
      <c r="D275" s="393">
        <v>0.8</v>
      </c>
    </row>
    <row r="276" spans="1:4" ht="14.25" customHeight="1" x14ac:dyDescent="0.25">
      <c r="A276" s="14" t="s">
        <v>282</v>
      </c>
      <c r="B276" s="392">
        <v>451</v>
      </c>
      <c r="C276" s="392">
        <v>452</v>
      </c>
      <c r="D276" s="393">
        <v>0.2</v>
      </c>
    </row>
    <row r="277" spans="1:4" ht="14.25" customHeight="1" x14ac:dyDescent="0.25">
      <c r="A277" s="14" t="s">
        <v>283</v>
      </c>
      <c r="B277" s="392">
        <v>16254</v>
      </c>
      <c r="C277" s="392">
        <v>16314</v>
      </c>
      <c r="D277" s="393">
        <v>0.4</v>
      </c>
    </row>
    <row r="278" spans="1:4" ht="14.25" customHeight="1" x14ac:dyDescent="0.25">
      <c r="A278" s="14" t="s">
        <v>284</v>
      </c>
      <c r="B278" s="392">
        <v>4901</v>
      </c>
      <c r="C278" s="392">
        <v>4928</v>
      </c>
      <c r="D278" s="393">
        <v>0.6</v>
      </c>
    </row>
    <row r="279" spans="1:4" ht="14.25" customHeight="1" x14ac:dyDescent="0.25">
      <c r="A279" s="14" t="s">
        <v>101</v>
      </c>
      <c r="B279" s="392">
        <v>59458</v>
      </c>
      <c r="C279" s="392">
        <v>59668</v>
      </c>
      <c r="D279" s="393">
        <v>0.4</v>
      </c>
    </row>
    <row r="280" spans="1:4" ht="14.25" customHeight="1" x14ac:dyDescent="0.25">
      <c r="A280" s="13"/>
      <c r="B280" s="392"/>
      <c r="C280" s="392"/>
      <c r="D280" s="393"/>
    </row>
    <row r="281" spans="1:4" ht="14.25" customHeight="1" x14ac:dyDescent="0.25">
      <c r="A281" s="12" t="s">
        <v>23</v>
      </c>
      <c r="B281" s="392">
        <v>271547</v>
      </c>
      <c r="C281" s="392">
        <v>274665</v>
      </c>
      <c r="D281" s="393">
        <v>1.1000000000000001</v>
      </c>
    </row>
    <row r="282" spans="1:4" ht="14.25" customHeight="1" x14ac:dyDescent="0.25">
      <c r="A282" s="14" t="s">
        <v>285</v>
      </c>
      <c r="B282" s="392">
        <v>30059</v>
      </c>
      <c r="C282" s="392">
        <v>30406</v>
      </c>
      <c r="D282" s="393">
        <v>1.2</v>
      </c>
    </row>
    <row r="283" spans="1:4" ht="14.25" customHeight="1" x14ac:dyDescent="0.25">
      <c r="A283" s="14" t="s">
        <v>286</v>
      </c>
      <c r="B283" s="392">
        <v>5375</v>
      </c>
      <c r="C283" s="392">
        <v>5391</v>
      </c>
      <c r="D283" s="393">
        <v>0.3</v>
      </c>
    </row>
    <row r="284" spans="1:4" ht="14.25" customHeight="1" x14ac:dyDescent="0.25">
      <c r="A284" s="14" t="s">
        <v>287</v>
      </c>
      <c r="B284" s="392">
        <v>5840</v>
      </c>
      <c r="C284" s="392">
        <v>5886</v>
      </c>
      <c r="D284" s="393">
        <v>0.8</v>
      </c>
    </row>
    <row r="285" spans="1:4" ht="14.25" customHeight="1" x14ac:dyDescent="0.25">
      <c r="A285" s="14" t="s">
        <v>288</v>
      </c>
      <c r="B285" s="392">
        <v>13848</v>
      </c>
      <c r="C285" s="392">
        <v>13947</v>
      </c>
      <c r="D285" s="393">
        <v>0.7</v>
      </c>
    </row>
    <row r="286" spans="1:4" ht="14.25" customHeight="1" x14ac:dyDescent="0.25">
      <c r="A286" s="14" t="s">
        <v>289</v>
      </c>
      <c r="B286" s="392">
        <v>39354</v>
      </c>
      <c r="C286" s="392">
        <v>39993</v>
      </c>
      <c r="D286" s="393">
        <v>1.6</v>
      </c>
    </row>
    <row r="287" spans="1:4" ht="14.25" customHeight="1" x14ac:dyDescent="0.25">
      <c r="A287" s="14" t="s">
        <v>23</v>
      </c>
      <c r="B287" s="392">
        <v>83955</v>
      </c>
      <c r="C287" s="392">
        <v>84464</v>
      </c>
      <c r="D287" s="393">
        <v>0.6</v>
      </c>
    </row>
    <row r="288" spans="1:4" ht="14.25" customHeight="1" x14ac:dyDescent="0.25">
      <c r="A288" s="14" t="s">
        <v>101</v>
      </c>
      <c r="B288" s="392">
        <v>93116</v>
      </c>
      <c r="C288" s="392">
        <v>94578</v>
      </c>
      <c r="D288" s="393">
        <v>1.6</v>
      </c>
    </row>
    <row r="289" spans="1:4" ht="14.25" customHeight="1" x14ac:dyDescent="0.25">
      <c r="A289" s="13"/>
      <c r="B289" s="392"/>
      <c r="C289" s="392"/>
      <c r="D289" s="393"/>
    </row>
    <row r="290" spans="1:4" ht="14.25" customHeight="1" x14ac:dyDescent="0.25">
      <c r="A290" s="12" t="s">
        <v>24</v>
      </c>
      <c r="B290" s="392">
        <v>9620</v>
      </c>
      <c r="C290" s="392">
        <v>9580</v>
      </c>
      <c r="D290" s="393">
        <v>-0.4</v>
      </c>
    </row>
    <row r="291" spans="1:4" ht="14.25" customHeight="1" x14ac:dyDescent="0.25">
      <c r="A291" s="14" t="s">
        <v>290</v>
      </c>
      <c r="B291" s="392">
        <v>2679</v>
      </c>
      <c r="C291" s="392">
        <v>2660</v>
      </c>
      <c r="D291" s="393">
        <v>-0.7</v>
      </c>
    </row>
    <row r="292" spans="1:4" ht="14.25" customHeight="1" x14ac:dyDescent="0.25">
      <c r="A292" s="14" t="s">
        <v>101</v>
      </c>
      <c r="B292" s="392">
        <v>6941</v>
      </c>
      <c r="C292" s="392">
        <v>6920</v>
      </c>
      <c r="D292" s="393">
        <v>-0.3</v>
      </c>
    </row>
    <row r="293" spans="1:4" ht="14.25" customHeight="1" x14ac:dyDescent="0.25">
      <c r="A293" s="13"/>
      <c r="B293" s="392"/>
      <c r="C293" s="392"/>
      <c r="D293" s="393"/>
    </row>
    <row r="294" spans="1:4" ht="14.25" customHeight="1" x14ac:dyDescent="0.25">
      <c r="A294" s="12" t="s">
        <v>25</v>
      </c>
      <c r="B294" s="392">
        <v>13654</v>
      </c>
      <c r="C294" s="392">
        <v>13713</v>
      </c>
      <c r="D294" s="393">
        <v>0.4</v>
      </c>
    </row>
    <row r="295" spans="1:4" ht="14.25" customHeight="1" x14ac:dyDescent="0.25">
      <c r="A295" s="14" t="s">
        <v>291</v>
      </c>
      <c r="B295" s="392">
        <v>7984</v>
      </c>
      <c r="C295" s="392">
        <v>8002</v>
      </c>
      <c r="D295" s="393">
        <v>0.2</v>
      </c>
    </row>
    <row r="296" spans="1:4" ht="14.25" customHeight="1" x14ac:dyDescent="0.25">
      <c r="A296" s="14" t="s">
        <v>101</v>
      </c>
      <c r="B296" s="392">
        <v>5670</v>
      </c>
      <c r="C296" s="392">
        <v>5711</v>
      </c>
      <c r="D296" s="393">
        <v>0.7</v>
      </c>
    </row>
    <row r="297" spans="1:4" ht="14.25" customHeight="1" x14ac:dyDescent="0.25">
      <c r="A297" s="13"/>
      <c r="B297" s="392"/>
      <c r="C297" s="392"/>
      <c r="D297" s="393"/>
    </row>
    <row r="298" spans="1:4" ht="14.25" customHeight="1" x14ac:dyDescent="0.25">
      <c r="A298" s="12" t="s">
        <v>26</v>
      </c>
      <c r="B298" s="392">
        <v>438171</v>
      </c>
      <c r="C298" s="392">
        <v>442365</v>
      </c>
      <c r="D298" s="393">
        <v>1</v>
      </c>
    </row>
    <row r="299" spans="1:4" ht="14.25" customHeight="1" x14ac:dyDescent="0.25">
      <c r="A299" s="14" t="s">
        <v>292</v>
      </c>
      <c r="B299" s="392">
        <v>3843</v>
      </c>
      <c r="C299" s="392">
        <v>3842</v>
      </c>
      <c r="D299" s="393">
        <v>0</v>
      </c>
    </row>
    <row r="300" spans="1:4" ht="14.25" customHeight="1" x14ac:dyDescent="0.25">
      <c r="A300" s="14" t="s">
        <v>293</v>
      </c>
      <c r="B300" s="392">
        <v>1670</v>
      </c>
      <c r="C300" s="392">
        <v>1681</v>
      </c>
      <c r="D300" s="393">
        <v>0.7</v>
      </c>
    </row>
    <row r="301" spans="1:4" ht="14.25" customHeight="1" x14ac:dyDescent="0.25">
      <c r="A301" s="14" t="s">
        <v>294</v>
      </c>
      <c r="B301" s="392">
        <v>8492</v>
      </c>
      <c r="C301" s="392">
        <v>8549</v>
      </c>
      <c r="D301" s="393">
        <v>0.7</v>
      </c>
    </row>
    <row r="302" spans="1:4" ht="14.25" customHeight="1" x14ac:dyDescent="0.25">
      <c r="A302" s="14" t="s">
        <v>295</v>
      </c>
      <c r="B302" s="392">
        <v>17484</v>
      </c>
      <c r="C302" s="392">
        <v>17866</v>
      </c>
      <c r="D302" s="393">
        <v>2.2000000000000002</v>
      </c>
    </row>
    <row r="303" spans="1:4" ht="14.25" customHeight="1" x14ac:dyDescent="0.25">
      <c r="A303" s="14" t="s">
        <v>296</v>
      </c>
      <c r="B303" s="392">
        <v>14255</v>
      </c>
      <c r="C303" s="392">
        <v>14480</v>
      </c>
      <c r="D303" s="393">
        <v>1.6</v>
      </c>
    </row>
    <row r="304" spans="1:4" ht="14.25" customHeight="1" x14ac:dyDescent="0.25">
      <c r="A304" s="14" t="s">
        <v>297</v>
      </c>
      <c r="B304" s="392">
        <v>21027</v>
      </c>
      <c r="C304" s="392">
        <v>21528</v>
      </c>
      <c r="D304" s="393">
        <v>2.4</v>
      </c>
    </row>
    <row r="305" spans="1:4" ht="14.25" customHeight="1" x14ac:dyDescent="0.25">
      <c r="A305" s="14" t="s">
        <v>26</v>
      </c>
      <c r="B305" s="392">
        <v>28672</v>
      </c>
      <c r="C305" s="392">
        <v>28828</v>
      </c>
      <c r="D305" s="393">
        <v>0.5</v>
      </c>
    </row>
    <row r="306" spans="1:4" ht="14.25" customHeight="1" x14ac:dyDescent="0.25">
      <c r="A306" s="14" t="s">
        <v>298</v>
      </c>
      <c r="B306" s="392">
        <v>15388</v>
      </c>
      <c r="C306" s="392">
        <v>15498</v>
      </c>
      <c r="D306" s="393">
        <v>0.7</v>
      </c>
    </row>
    <row r="307" spans="1:4" ht="14.25" customHeight="1" x14ac:dyDescent="0.25">
      <c r="A307" s="14" t="s">
        <v>299</v>
      </c>
      <c r="B307" s="392">
        <v>161426</v>
      </c>
      <c r="C307" s="392">
        <v>162470</v>
      </c>
      <c r="D307" s="393">
        <v>0.6</v>
      </c>
    </row>
    <row r="308" spans="1:4" ht="14.25" customHeight="1" x14ac:dyDescent="0.25">
      <c r="A308" s="14" t="s">
        <v>300</v>
      </c>
      <c r="B308" s="392">
        <v>382</v>
      </c>
      <c r="C308" s="392">
        <v>384</v>
      </c>
      <c r="D308" s="393">
        <v>0.5</v>
      </c>
    </row>
    <row r="309" spans="1:4" ht="14.25" customHeight="1" x14ac:dyDescent="0.25">
      <c r="A309" s="14" t="s">
        <v>301</v>
      </c>
      <c r="B309" s="392">
        <v>34150</v>
      </c>
      <c r="C309" s="392">
        <v>34165</v>
      </c>
      <c r="D309" s="393">
        <v>0</v>
      </c>
    </row>
    <row r="310" spans="1:4" ht="14.25" customHeight="1" x14ac:dyDescent="0.25">
      <c r="A310" s="14" t="s">
        <v>302</v>
      </c>
      <c r="B310" s="392">
        <v>25595</v>
      </c>
      <c r="C310" s="392">
        <v>26065</v>
      </c>
      <c r="D310" s="393">
        <v>1.8</v>
      </c>
    </row>
    <row r="311" spans="1:4" ht="14.25" customHeight="1" x14ac:dyDescent="0.25">
      <c r="A311" s="14" t="s">
        <v>101</v>
      </c>
      <c r="B311" s="392">
        <v>105787</v>
      </c>
      <c r="C311" s="392">
        <v>107009</v>
      </c>
      <c r="D311" s="393">
        <v>1.2</v>
      </c>
    </row>
    <row r="312" spans="1:4" ht="14.25" customHeight="1" x14ac:dyDescent="0.25">
      <c r="A312" s="13"/>
      <c r="B312" s="392"/>
      <c r="C312" s="392"/>
      <c r="D312" s="393"/>
    </row>
    <row r="313" spans="1:4" ht="14.25" customHeight="1" x14ac:dyDescent="0.25">
      <c r="A313" s="12" t="s">
        <v>27</v>
      </c>
      <c r="B313" s="392">
        <v>141888</v>
      </c>
      <c r="C313" s="392">
        <v>142408</v>
      </c>
      <c r="D313" s="393">
        <v>0.4</v>
      </c>
    </row>
    <row r="314" spans="1:4" ht="14.25" customHeight="1" x14ac:dyDescent="0.25">
      <c r="A314" s="14" t="s">
        <v>303</v>
      </c>
      <c r="B314" s="392">
        <v>20338</v>
      </c>
      <c r="C314" s="392">
        <v>20570</v>
      </c>
      <c r="D314" s="393">
        <v>1.1000000000000001</v>
      </c>
    </row>
    <row r="315" spans="1:4" ht="14.25" customHeight="1" x14ac:dyDescent="0.25">
      <c r="A315" s="14" t="s">
        <v>304</v>
      </c>
      <c r="B315" s="392">
        <v>5226</v>
      </c>
      <c r="C315" s="392">
        <v>5238</v>
      </c>
      <c r="D315" s="393">
        <v>0.2</v>
      </c>
    </row>
    <row r="316" spans="1:4" ht="14.25" customHeight="1" x14ac:dyDescent="0.25">
      <c r="A316" s="14" t="s">
        <v>27</v>
      </c>
      <c r="B316" s="392">
        <v>80442</v>
      </c>
      <c r="C316" s="392">
        <v>80628</v>
      </c>
      <c r="D316" s="393">
        <v>0.2</v>
      </c>
    </row>
    <row r="317" spans="1:4" ht="14.25" customHeight="1" x14ac:dyDescent="0.25">
      <c r="A317" s="14" t="s">
        <v>305</v>
      </c>
      <c r="B317" s="392">
        <v>6018</v>
      </c>
      <c r="C317" s="392">
        <v>6033</v>
      </c>
      <c r="D317" s="393">
        <v>0.2</v>
      </c>
    </row>
    <row r="318" spans="1:4" ht="14.25" customHeight="1" x14ac:dyDescent="0.25">
      <c r="A318" s="14" t="s">
        <v>306</v>
      </c>
      <c r="B318" s="392">
        <v>2996</v>
      </c>
      <c r="C318" s="392">
        <v>2935</v>
      </c>
      <c r="D318" s="393">
        <v>-2</v>
      </c>
    </row>
    <row r="319" spans="1:4" ht="14.25" customHeight="1" x14ac:dyDescent="0.25">
      <c r="A319" s="14" t="s">
        <v>101</v>
      </c>
      <c r="B319" s="392">
        <v>26868</v>
      </c>
      <c r="C319" s="392">
        <v>27004</v>
      </c>
      <c r="D319" s="393">
        <v>0.5</v>
      </c>
    </row>
    <row r="320" spans="1:4" ht="14.25" customHeight="1" x14ac:dyDescent="0.25">
      <c r="A320" s="13"/>
      <c r="B320" s="392"/>
      <c r="C320" s="392"/>
      <c r="D320" s="393"/>
    </row>
    <row r="321" spans="1:4" ht="14.25" customHeight="1" x14ac:dyDescent="0.25">
      <c r="A321" s="12" t="s">
        <v>28</v>
      </c>
      <c r="B321" s="392">
        <v>98609</v>
      </c>
      <c r="C321" s="392">
        <v>98828</v>
      </c>
      <c r="D321" s="393">
        <v>0.2</v>
      </c>
    </row>
    <row r="322" spans="1:4" ht="14.25" customHeight="1" x14ac:dyDescent="0.25">
      <c r="A322" s="14" t="s">
        <v>307</v>
      </c>
      <c r="B322" s="392">
        <v>12867</v>
      </c>
      <c r="C322" s="392">
        <v>12859</v>
      </c>
      <c r="D322" s="393">
        <v>-0.1</v>
      </c>
    </row>
    <row r="323" spans="1:4" ht="14.25" customHeight="1" x14ac:dyDescent="0.25">
      <c r="A323" s="14" t="s">
        <v>308</v>
      </c>
      <c r="B323" s="392">
        <v>3240</v>
      </c>
      <c r="C323" s="392">
        <v>3208</v>
      </c>
      <c r="D323" s="393">
        <v>-1</v>
      </c>
    </row>
    <row r="324" spans="1:4" ht="14.25" customHeight="1" x14ac:dyDescent="0.25">
      <c r="A324" s="14" t="s">
        <v>309</v>
      </c>
      <c r="B324" s="392">
        <v>15779</v>
      </c>
      <c r="C324" s="392">
        <v>15904</v>
      </c>
      <c r="D324" s="393">
        <v>0.8</v>
      </c>
    </row>
    <row r="325" spans="1:4" ht="14.25" customHeight="1" x14ac:dyDescent="0.25">
      <c r="A325" s="14" t="s">
        <v>101</v>
      </c>
      <c r="B325" s="392">
        <v>66723</v>
      </c>
      <c r="C325" s="392">
        <v>66857</v>
      </c>
      <c r="D325" s="393">
        <v>0.2</v>
      </c>
    </row>
    <row r="326" spans="1:4" ht="14.25" customHeight="1" x14ac:dyDescent="0.25">
      <c r="A326" s="13"/>
      <c r="B326" s="392"/>
      <c r="C326" s="392"/>
      <c r="D326" s="393"/>
    </row>
    <row r="327" spans="1:4" ht="14.25" customHeight="1" x14ac:dyDescent="0.25">
      <c r="A327" s="12" t="s">
        <v>29</v>
      </c>
      <c r="B327" s="392">
        <v>3172152</v>
      </c>
      <c r="C327" s="392">
        <v>3194024</v>
      </c>
      <c r="D327" s="393">
        <v>0.7</v>
      </c>
    </row>
    <row r="328" spans="1:4" ht="14.25" customHeight="1" x14ac:dyDescent="0.25">
      <c r="A328" s="14" t="s">
        <v>310</v>
      </c>
      <c r="B328" s="392">
        <v>50341</v>
      </c>
      <c r="C328" s="392">
        <v>50312</v>
      </c>
      <c r="D328" s="393">
        <v>-0.1</v>
      </c>
    </row>
    <row r="329" spans="1:4" ht="14.25" customHeight="1" x14ac:dyDescent="0.25">
      <c r="A329" s="14" t="s">
        <v>311</v>
      </c>
      <c r="B329" s="392">
        <v>355692</v>
      </c>
      <c r="C329" s="392">
        <v>358546</v>
      </c>
      <c r="D329" s="393">
        <v>0.8</v>
      </c>
    </row>
    <row r="330" spans="1:4" ht="14.25" customHeight="1" x14ac:dyDescent="0.25">
      <c r="A330" s="14" t="s">
        <v>312</v>
      </c>
      <c r="B330" s="392">
        <v>43606</v>
      </c>
      <c r="C330" s="392">
        <v>44214</v>
      </c>
      <c r="D330" s="393">
        <v>1.4</v>
      </c>
    </row>
    <row r="331" spans="1:4" ht="14.25" customHeight="1" x14ac:dyDescent="0.25">
      <c r="A331" s="14" t="s">
        <v>313</v>
      </c>
      <c r="B331" s="392">
        <v>83042</v>
      </c>
      <c r="C331" s="392">
        <v>83884</v>
      </c>
      <c r="D331" s="393">
        <v>1</v>
      </c>
    </row>
    <row r="332" spans="1:4" ht="14.25" customHeight="1" x14ac:dyDescent="0.25">
      <c r="A332" s="14" t="s">
        <v>314</v>
      </c>
      <c r="B332" s="392">
        <v>114102</v>
      </c>
      <c r="C332" s="392">
        <v>114044</v>
      </c>
      <c r="D332" s="393">
        <v>-0.1</v>
      </c>
    </row>
    <row r="333" spans="1:4" ht="14.25" customHeight="1" x14ac:dyDescent="0.25">
      <c r="A333" s="14" t="s">
        <v>315</v>
      </c>
      <c r="B333" s="392">
        <v>49535</v>
      </c>
      <c r="C333" s="392">
        <v>49655</v>
      </c>
      <c r="D333" s="393">
        <v>0.2</v>
      </c>
    </row>
    <row r="334" spans="1:4" ht="14.25" customHeight="1" x14ac:dyDescent="0.25">
      <c r="A334" s="14" t="s">
        <v>316</v>
      </c>
      <c r="B334" s="392">
        <v>33643</v>
      </c>
      <c r="C334" s="392">
        <v>33699</v>
      </c>
      <c r="D334" s="393">
        <v>0.2</v>
      </c>
    </row>
    <row r="335" spans="1:4" ht="14.25" customHeight="1" x14ac:dyDescent="0.25">
      <c r="A335" s="14" t="s">
        <v>317</v>
      </c>
      <c r="B335" s="392">
        <v>56730</v>
      </c>
      <c r="C335" s="392">
        <v>56709</v>
      </c>
      <c r="D335" s="393">
        <v>0</v>
      </c>
    </row>
    <row r="336" spans="1:4" ht="14.25" customHeight="1" x14ac:dyDescent="0.25">
      <c r="A336" s="14" t="s">
        <v>318</v>
      </c>
      <c r="B336" s="392">
        <v>141918</v>
      </c>
      <c r="C336" s="392">
        <v>142234</v>
      </c>
      <c r="D336" s="393">
        <v>0.2</v>
      </c>
    </row>
    <row r="337" spans="1:4" ht="14.25" customHeight="1" x14ac:dyDescent="0.25">
      <c r="A337" s="14" t="s">
        <v>319</v>
      </c>
      <c r="B337" s="392">
        <v>176285</v>
      </c>
      <c r="C337" s="392">
        <v>176277</v>
      </c>
      <c r="D337" s="393">
        <v>0</v>
      </c>
    </row>
    <row r="338" spans="1:4" ht="14.25" customHeight="1" x14ac:dyDescent="0.25">
      <c r="A338" s="14" t="s">
        <v>320</v>
      </c>
      <c r="B338" s="392">
        <v>196564</v>
      </c>
      <c r="C338" s="392">
        <v>197574</v>
      </c>
      <c r="D338" s="393">
        <v>0.5</v>
      </c>
    </row>
    <row r="339" spans="1:4" ht="14.25" customHeight="1" x14ac:dyDescent="0.25">
      <c r="A339" s="14" t="s">
        <v>321</v>
      </c>
      <c r="B339" s="392">
        <v>257181</v>
      </c>
      <c r="C339" s="392">
        <v>267086</v>
      </c>
      <c r="D339" s="393">
        <v>3.9</v>
      </c>
    </row>
    <row r="340" spans="1:4" ht="14.25" customHeight="1" x14ac:dyDescent="0.25">
      <c r="A340" s="14" t="s">
        <v>322</v>
      </c>
      <c r="B340" s="392">
        <v>23509</v>
      </c>
      <c r="C340" s="392">
        <v>23505</v>
      </c>
      <c r="D340" s="393">
        <v>0</v>
      </c>
    </row>
    <row r="341" spans="1:4" ht="14.25" customHeight="1" x14ac:dyDescent="0.25">
      <c r="A341" s="14" t="s">
        <v>323</v>
      </c>
      <c r="B341" s="392">
        <v>30736</v>
      </c>
      <c r="C341" s="392">
        <v>31544</v>
      </c>
      <c r="D341" s="393">
        <v>2.6</v>
      </c>
    </row>
    <row r="342" spans="1:4" ht="14.25" customHeight="1" x14ac:dyDescent="0.25">
      <c r="A342" s="14" t="s">
        <v>324</v>
      </c>
      <c r="B342" s="392">
        <v>65637</v>
      </c>
      <c r="C342" s="392">
        <v>66689</v>
      </c>
      <c r="D342" s="393">
        <v>1.6</v>
      </c>
    </row>
    <row r="343" spans="1:4" ht="14.25" customHeight="1" x14ac:dyDescent="0.25">
      <c r="A343" s="14" t="s">
        <v>325</v>
      </c>
      <c r="B343" s="392">
        <v>16329</v>
      </c>
      <c r="C343" s="392">
        <v>16319</v>
      </c>
      <c r="D343" s="393">
        <v>-0.1</v>
      </c>
    </row>
    <row r="344" spans="1:4" ht="14.25" customHeight="1" x14ac:dyDescent="0.25">
      <c r="A344" s="14" t="s">
        <v>326</v>
      </c>
      <c r="B344" s="392">
        <v>62003</v>
      </c>
      <c r="C344" s="392">
        <v>62084</v>
      </c>
      <c r="D344" s="393">
        <v>0.1</v>
      </c>
    </row>
    <row r="345" spans="1:4" ht="14.25" customHeight="1" x14ac:dyDescent="0.25">
      <c r="A345" s="14" t="s">
        <v>327</v>
      </c>
      <c r="B345" s="392">
        <v>83376</v>
      </c>
      <c r="C345" s="392">
        <v>84931</v>
      </c>
      <c r="D345" s="393">
        <v>1.9</v>
      </c>
    </row>
    <row r="346" spans="1:4" ht="14.25" customHeight="1" x14ac:dyDescent="0.25">
      <c r="A346" s="14" t="s">
        <v>328</v>
      </c>
      <c r="B346" s="392">
        <v>16006</v>
      </c>
      <c r="C346" s="392">
        <v>15984</v>
      </c>
      <c r="D346" s="393">
        <v>-0.1</v>
      </c>
    </row>
    <row r="347" spans="1:4" ht="14.25" customHeight="1" x14ac:dyDescent="0.25">
      <c r="A347" s="14" t="s">
        <v>329</v>
      </c>
      <c r="B347" s="392">
        <v>11741</v>
      </c>
      <c r="C347" s="392">
        <v>11739</v>
      </c>
      <c r="D347" s="393">
        <v>0</v>
      </c>
    </row>
    <row r="348" spans="1:4" ht="14.25" customHeight="1" x14ac:dyDescent="0.25">
      <c r="A348" s="14" t="s">
        <v>330</v>
      </c>
      <c r="B348" s="392">
        <v>96763</v>
      </c>
      <c r="C348" s="392">
        <v>96718</v>
      </c>
      <c r="D348" s="393">
        <v>0</v>
      </c>
    </row>
    <row r="349" spans="1:4" ht="14.25" customHeight="1" x14ac:dyDescent="0.25">
      <c r="A349" s="14" t="s">
        <v>331</v>
      </c>
      <c r="B349" s="392">
        <v>85045</v>
      </c>
      <c r="C349" s="392">
        <v>84915</v>
      </c>
      <c r="D349" s="393">
        <v>-0.2</v>
      </c>
    </row>
    <row r="350" spans="1:4" ht="14.25" customHeight="1" x14ac:dyDescent="0.25">
      <c r="A350" s="14" t="s">
        <v>29</v>
      </c>
      <c r="B350" s="392">
        <v>140761</v>
      </c>
      <c r="C350" s="392">
        <v>140882</v>
      </c>
      <c r="D350" s="393">
        <v>0.1</v>
      </c>
    </row>
    <row r="351" spans="1:4" ht="14.25" customHeight="1" x14ac:dyDescent="0.25">
      <c r="A351" s="14" t="s">
        <v>332</v>
      </c>
      <c r="B351" s="392">
        <v>52292</v>
      </c>
      <c r="C351" s="392">
        <v>52268</v>
      </c>
      <c r="D351" s="393">
        <v>0</v>
      </c>
    </row>
    <row r="352" spans="1:4" ht="14.25" customHeight="1" x14ac:dyDescent="0.25">
      <c r="A352" s="14" t="s">
        <v>333</v>
      </c>
      <c r="B352" s="392">
        <v>48636</v>
      </c>
      <c r="C352" s="392">
        <v>48602</v>
      </c>
      <c r="D352" s="393">
        <v>-0.1</v>
      </c>
    </row>
    <row r="353" spans="1:7" ht="14.25" customHeight="1" x14ac:dyDescent="0.25">
      <c r="A353" s="14" t="s">
        <v>334</v>
      </c>
      <c r="B353" s="392">
        <v>65904</v>
      </c>
      <c r="C353" s="392">
        <v>65975</v>
      </c>
      <c r="D353" s="393">
        <v>0.1</v>
      </c>
    </row>
    <row r="354" spans="1:7" ht="14.25" customHeight="1" x14ac:dyDescent="0.25">
      <c r="A354" s="14" t="s">
        <v>335</v>
      </c>
      <c r="B354" s="392">
        <v>36118</v>
      </c>
      <c r="C354" s="392">
        <v>36262</v>
      </c>
      <c r="D354" s="393">
        <v>0.4</v>
      </c>
    </row>
    <row r="355" spans="1:7" ht="14.25" customHeight="1" x14ac:dyDescent="0.25">
      <c r="A355" s="14" t="s">
        <v>336</v>
      </c>
      <c r="B355" s="392">
        <v>339997</v>
      </c>
      <c r="C355" s="392">
        <v>341341</v>
      </c>
      <c r="D355" s="393">
        <v>0.4</v>
      </c>
    </row>
    <row r="356" spans="1:7" ht="14.25" customHeight="1" x14ac:dyDescent="0.25">
      <c r="A356" s="14" t="s">
        <v>337</v>
      </c>
      <c r="B356" s="392">
        <v>24924</v>
      </c>
      <c r="C356" s="392">
        <v>24890</v>
      </c>
      <c r="D356" s="393">
        <v>-0.1</v>
      </c>
    </row>
    <row r="357" spans="1:7" ht="14.25" customHeight="1" x14ac:dyDescent="0.25">
      <c r="A357" s="14" t="s">
        <v>338</v>
      </c>
      <c r="B357" s="392">
        <v>39560</v>
      </c>
      <c r="C357" s="392">
        <v>39611</v>
      </c>
      <c r="D357" s="393">
        <v>0.1</v>
      </c>
    </row>
    <row r="358" spans="1:7" ht="14.25" customHeight="1" x14ac:dyDescent="0.25">
      <c r="A358" s="14" t="s">
        <v>339</v>
      </c>
      <c r="B358" s="392">
        <v>82015</v>
      </c>
      <c r="C358" s="392">
        <v>82372</v>
      </c>
      <c r="D358" s="393">
        <v>0.4</v>
      </c>
    </row>
    <row r="359" spans="1:7" ht="14.25" customHeight="1" x14ac:dyDescent="0.25">
      <c r="A359" s="14" t="s">
        <v>340</v>
      </c>
      <c r="B359" s="392">
        <v>5945</v>
      </c>
      <c r="C359" s="392">
        <v>5944</v>
      </c>
      <c r="D359" s="393">
        <v>0</v>
      </c>
    </row>
    <row r="360" spans="1:7" ht="14.25" customHeight="1" x14ac:dyDescent="0.25">
      <c r="A360" s="14" t="s">
        <v>341</v>
      </c>
      <c r="B360" s="392">
        <v>93375</v>
      </c>
      <c r="C360" s="392">
        <v>93533</v>
      </c>
      <c r="D360" s="393">
        <v>0.2</v>
      </c>
    </row>
    <row r="361" spans="1:7" ht="14.25" customHeight="1" x14ac:dyDescent="0.25">
      <c r="A361" s="14" t="s">
        <v>342</v>
      </c>
      <c r="B361" s="392">
        <v>67632</v>
      </c>
      <c r="C361" s="392">
        <v>67890</v>
      </c>
      <c r="D361" s="393">
        <v>0.4</v>
      </c>
    </row>
    <row r="362" spans="1:7" ht="14.25" customHeight="1" x14ac:dyDescent="0.25">
      <c r="A362" s="14" t="s">
        <v>101</v>
      </c>
      <c r="B362" s="392">
        <v>125209</v>
      </c>
      <c r="C362" s="392">
        <v>125792</v>
      </c>
      <c r="D362" s="393">
        <v>0.5</v>
      </c>
    </row>
    <row r="363" spans="1:7" ht="14.25" customHeight="1" x14ac:dyDescent="0.25">
      <c r="A363" s="13"/>
      <c r="B363" s="392"/>
      <c r="C363" s="392"/>
      <c r="D363" s="393"/>
    </row>
    <row r="364" spans="1:7" ht="14.25" customHeight="1" x14ac:dyDescent="0.25">
      <c r="A364" s="12" t="s">
        <v>30</v>
      </c>
      <c r="B364" s="392">
        <v>376203</v>
      </c>
      <c r="C364" s="392">
        <v>382837</v>
      </c>
      <c r="D364" s="393">
        <v>1.8</v>
      </c>
    </row>
    <row r="365" spans="1:7" ht="14.25" customHeight="1" x14ac:dyDescent="0.25">
      <c r="A365" s="14" t="s">
        <v>343</v>
      </c>
      <c r="B365" s="392">
        <v>14066</v>
      </c>
      <c r="C365" s="392">
        <v>14096</v>
      </c>
      <c r="D365" s="393">
        <v>0.2</v>
      </c>
      <c r="G365" s="16"/>
    </row>
    <row r="366" spans="1:7" ht="14.25" customHeight="1" x14ac:dyDescent="0.25">
      <c r="A366" s="14" t="s">
        <v>344</v>
      </c>
      <c r="B366" s="392">
        <v>2054</v>
      </c>
      <c r="C366" s="392">
        <v>2070</v>
      </c>
      <c r="D366" s="393">
        <v>0.8</v>
      </c>
    </row>
    <row r="367" spans="1:7" ht="14.25" customHeight="1" x14ac:dyDescent="0.25">
      <c r="A367" s="14" t="s">
        <v>345</v>
      </c>
      <c r="B367" s="392">
        <v>47268</v>
      </c>
      <c r="C367" s="392">
        <v>48165</v>
      </c>
      <c r="D367" s="393">
        <v>1.9</v>
      </c>
    </row>
    <row r="368" spans="1:7" ht="14.25" customHeight="1" x14ac:dyDescent="0.25">
      <c r="A368" s="14" t="s">
        <v>346</v>
      </c>
      <c r="B368" s="392">
        <v>6715</v>
      </c>
      <c r="C368" s="392">
        <v>6775</v>
      </c>
      <c r="D368" s="393">
        <v>0.9</v>
      </c>
    </row>
    <row r="369" spans="1:4" ht="14.25" customHeight="1" x14ac:dyDescent="0.25">
      <c r="A369" s="14" t="s">
        <v>347</v>
      </c>
      <c r="B369" s="392">
        <v>61672</v>
      </c>
      <c r="C369" s="392">
        <v>64417</v>
      </c>
      <c r="D369" s="393">
        <v>4.5</v>
      </c>
    </row>
    <row r="370" spans="1:4" ht="14.25" customHeight="1" x14ac:dyDescent="0.25">
      <c r="A370" s="14" t="s">
        <v>348</v>
      </c>
      <c r="B370" s="392">
        <v>133618</v>
      </c>
      <c r="C370" s="392">
        <v>135868</v>
      </c>
      <c r="D370" s="393">
        <v>1.7</v>
      </c>
    </row>
    <row r="371" spans="1:4" ht="14.25" customHeight="1" x14ac:dyDescent="0.25">
      <c r="A371" s="14" t="s">
        <v>101</v>
      </c>
      <c r="B371" s="392">
        <v>110810</v>
      </c>
      <c r="C371" s="392">
        <v>111446</v>
      </c>
      <c r="D371" s="393">
        <v>0.6</v>
      </c>
    </row>
    <row r="372" spans="1:4" ht="14.25" customHeight="1" x14ac:dyDescent="0.25">
      <c r="A372" s="13"/>
      <c r="B372" s="392"/>
      <c r="C372" s="392"/>
      <c r="D372" s="393"/>
    </row>
    <row r="373" spans="1:4" ht="14.25" customHeight="1" x14ac:dyDescent="0.25">
      <c r="A373" s="12" t="s">
        <v>31</v>
      </c>
      <c r="B373" s="392">
        <v>19837</v>
      </c>
      <c r="C373" s="392">
        <v>19819</v>
      </c>
      <c r="D373" s="393">
        <v>-0.1</v>
      </c>
    </row>
    <row r="374" spans="1:4" ht="14.25" customHeight="1" x14ac:dyDescent="0.25">
      <c r="A374" s="14" t="s">
        <v>349</v>
      </c>
      <c r="B374" s="392">
        <v>2133</v>
      </c>
      <c r="C374" s="392">
        <v>2127</v>
      </c>
      <c r="D374" s="393">
        <v>-0.3</v>
      </c>
    </row>
    <row r="375" spans="1:4" ht="14.25" customHeight="1" x14ac:dyDescent="0.25">
      <c r="A375" s="14" t="s">
        <v>101</v>
      </c>
      <c r="B375" s="392">
        <v>17704</v>
      </c>
      <c r="C375" s="392">
        <v>17692</v>
      </c>
      <c r="D375" s="393">
        <v>-0.1</v>
      </c>
    </row>
    <row r="376" spans="1:4" ht="14.25" customHeight="1" x14ac:dyDescent="0.25">
      <c r="A376" s="13"/>
      <c r="B376" s="392"/>
      <c r="C376" s="392"/>
      <c r="D376" s="393"/>
    </row>
    <row r="377" spans="1:4" ht="14.25" customHeight="1" x14ac:dyDescent="0.25">
      <c r="A377" s="12" t="s">
        <v>32</v>
      </c>
      <c r="B377" s="392">
        <v>2348213</v>
      </c>
      <c r="C377" s="392">
        <v>2384783</v>
      </c>
      <c r="D377" s="393">
        <v>1.6</v>
      </c>
    </row>
    <row r="378" spans="1:4" ht="14.25" customHeight="1" x14ac:dyDescent="0.25">
      <c r="A378" s="14" t="s">
        <v>350</v>
      </c>
      <c r="B378" s="392">
        <v>30836</v>
      </c>
      <c r="C378" s="392">
        <v>31068</v>
      </c>
      <c r="D378" s="393">
        <v>0.8</v>
      </c>
    </row>
    <row r="379" spans="1:4" ht="14.25" customHeight="1" x14ac:dyDescent="0.25">
      <c r="A379" s="14" t="s">
        <v>351</v>
      </c>
      <c r="B379" s="392">
        <v>44821</v>
      </c>
      <c r="C379" s="392">
        <v>46179</v>
      </c>
      <c r="D379" s="393">
        <v>3</v>
      </c>
    </row>
    <row r="380" spans="1:4" ht="14.25" customHeight="1" x14ac:dyDescent="0.25">
      <c r="A380" s="14" t="s">
        <v>352</v>
      </c>
      <c r="B380" s="392">
        <v>19725</v>
      </c>
      <c r="C380" s="392">
        <v>19660</v>
      </c>
      <c r="D380" s="393">
        <v>-0.3</v>
      </c>
    </row>
    <row r="381" spans="1:4" ht="14.25" customHeight="1" x14ac:dyDescent="0.25">
      <c r="A381" s="14" t="s">
        <v>353</v>
      </c>
      <c r="B381" s="392">
        <v>8378</v>
      </c>
      <c r="C381" s="392">
        <v>8637</v>
      </c>
      <c r="D381" s="393">
        <v>3.1</v>
      </c>
    </row>
    <row r="382" spans="1:4" ht="14.25" customHeight="1" x14ac:dyDescent="0.25">
      <c r="A382" s="14" t="s">
        <v>354</v>
      </c>
      <c r="B382" s="392">
        <v>10799</v>
      </c>
      <c r="C382" s="392">
        <v>10891</v>
      </c>
      <c r="D382" s="393">
        <v>0.9</v>
      </c>
    </row>
    <row r="383" spans="1:4" ht="14.25" customHeight="1" x14ac:dyDescent="0.25">
      <c r="A383" s="14" t="s">
        <v>355</v>
      </c>
      <c r="B383" s="392">
        <v>54040</v>
      </c>
      <c r="C383" s="392">
        <v>54557</v>
      </c>
      <c r="D383" s="393">
        <v>1</v>
      </c>
    </row>
    <row r="384" spans="1:4" ht="14.25" customHeight="1" x14ac:dyDescent="0.25">
      <c r="A384" s="14" t="s">
        <v>356</v>
      </c>
      <c r="B384" s="392">
        <v>45135</v>
      </c>
      <c r="C384" s="392">
        <v>45551</v>
      </c>
      <c r="D384" s="393">
        <v>0.9</v>
      </c>
    </row>
    <row r="385" spans="1:4" ht="14.25" customHeight="1" x14ac:dyDescent="0.25">
      <c r="A385" s="14" t="s">
        <v>357</v>
      </c>
      <c r="B385" s="392">
        <v>163931</v>
      </c>
      <c r="C385" s="392">
        <v>167759</v>
      </c>
      <c r="D385" s="393">
        <v>2.2999999999999998</v>
      </c>
    </row>
    <row r="386" spans="1:4" ht="14.25" customHeight="1" x14ac:dyDescent="0.25">
      <c r="A386" s="14" t="s">
        <v>358</v>
      </c>
      <c r="B386" s="392">
        <v>28885</v>
      </c>
      <c r="C386" s="392">
        <v>29111</v>
      </c>
      <c r="D386" s="393">
        <v>0.8</v>
      </c>
    </row>
    <row r="387" spans="1:4" ht="14.25" customHeight="1" x14ac:dyDescent="0.25">
      <c r="A387" s="14" t="s">
        <v>359</v>
      </c>
      <c r="B387" s="392">
        <v>63214</v>
      </c>
      <c r="C387" s="392">
        <v>64613</v>
      </c>
      <c r="D387" s="393">
        <v>2.2000000000000002</v>
      </c>
    </row>
    <row r="388" spans="1:4" ht="14.25" customHeight="1" x14ac:dyDescent="0.25">
      <c r="A388" s="14" t="s">
        <v>360</v>
      </c>
      <c r="B388" s="392">
        <v>81109</v>
      </c>
      <c r="C388" s="392">
        <v>81868</v>
      </c>
      <c r="D388" s="393">
        <v>0.9</v>
      </c>
    </row>
    <row r="389" spans="1:4" ht="14.25" customHeight="1" x14ac:dyDescent="0.25">
      <c r="A389" s="14" t="s">
        <v>361</v>
      </c>
      <c r="B389" s="392">
        <v>5375</v>
      </c>
      <c r="C389" s="392">
        <v>5450</v>
      </c>
      <c r="D389" s="393">
        <v>1.4</v>
      </c>
    </row>
    <row r="390" spans="1:4" ht="14.25" customHeight="1" x14ac:dyDescent="0.25">
      <c r="A390" s="14" t="s">
        <v>362</v>
      </c>
      <c r="B390" s="392">
        <v>87382</v>
      </c>
      <c r="C390" s="392">
        <v>88718</v>
      </c>
      <c r="D390" s="393">
        <v>1.5</v>
      </c>
    </row>
    <row r="391" spans="1:4" ht="14.25" customHeight="1" x14ac:dyDescent="0.25">
      <c r="A391" s="14" t="s">
        <v>363</v>
      </c>
      <c r="B391" s="392">
        <v>98920</v>
      </c>
      <c r="C391" s="392">
        <v>101315</v>
      </c>
      <c r="D391" s="393">
        <v>2.4</v>
      </c>
    </row>
    <row r="392" spans="1:4" ht="14.25" customHeight="1" x14ac:dyDescent="0.25">
      <c r="A392" s="14" t="s">
        <v>364</v>
      </c>
      <c r="B392" s="392">
        <v>60876</v>
      </c>
      <c r="C392" s="392">
        <v>62092</v>
      </c>
      <c r="D392" s="393">
        <v>2</v>
      </c>
    </row>
    <row r="393" spans="1:4" ht="14.25" customHeight="1" x14ac:dyDescent="0.25">
      <c r="A393" s="14" t="s">
        <v>365</v>
      </c>
      <c r="B393" s="392">
        <v>40176</v>
      </c>
      <c r="C393" s="392">
        <v>40677</v>
      </c>
      <c r="D393" s="393">
        <v>1.2</v>
      </c>
    </row>
    <row r="394" spans="1:4" ht="14.25" customHeight="1" x14ac:dyDescent="0.25">
      <c r="A394" s="14" t="s">
        <v>366</v>
      </c>
      <c r="B394" s="392">
        <v>88524</v>
      </c>
      <c r="C394" s="392">
        <v>90660</v>
      </c>
      <c r="D394" s="393">
        <v>2.4</v>
      </c>
    </row>
    <row r="395" spans="1:4" ht="14.25" customHeight="1" x14ac:dyDescent="0.25">
      <c r="A395" s="14" t="s">
        <v>367</v>
      </c>
      <c r="B395" s="392">
        <v>204712</v>
      </c>
      <c r="C395" s="392">
        <v>206750</v>
      </c>
      <c r="D395" s="393">
        <v>1</v>
      </c>
    </row>
    <row r="396" spans="1:4" ht="14.25" customHeight="1" x14ac:dyDescent="0.25">
      <c r="A396" s="14" t="s">
        <v>368</v>
      </c>
      <c r="B396" s="392">
        <v>112232</v>
      </c>
      <c r="C396" s="392">
        <v>114914</v>
      </c>
      <c r="D396" s="393">
        <v>2.4</v>
      </c>
    </row>
    <row r="397" spans="1:4" ht="14.25" customHeight="1" x14ac:dyDescent="0.25">
      <c r="A397" s="14" t="s">
        <v>369</v>
      </c>
      <c r="B397" s="392">
        <v>26776</v>
      </c>
      <c r="C397" s="392">
        <v>26882</v>
      </c>
      <c r="D397" s="393">
        <v>0.4</v>
      </c>
    </row>
    <row r="398" spans="1:4" ht="14.25" customHeight="1" x14ac:dyDescent="0.25">
      <c r="A398" s="14" t="s">
        <v>370</v>
      </c>
      <c r="B398" s="392">
        <v>50154</v>
      </c>
      <c r="C398" s="392">
        <v>50740</v>
      </c>
      <c r="D398" s="393">
        <v>1.2</v>
      </c>
    </row>
    <row r="399" spans="1:4" ht="14.25" customHeight="1" x14ac:dyDescent="0.25">
      <c r="A399" s="14" t="s">
        <v>371</v>
      </c>
      <c r="B399" s="392">
        <v>46866</v>
      </c>
      <c r="C399" s="392">
        <v>47379</v>
      </c>
      <c r="D399" s="393">
        <v>1.1000000000000001</v>
      </c>
    </row>
    <row r="400" spans="1:4" ht="14.25" customHeight="1" x14ac:dyDescent="0.25">
      <c r="A400" s="14" t="s">
        <v>372</v>
      </c>
      <c r="B400" s="392">
        <v>74005</v>
      </c>
      <c r="C400" s="392">
        <v>75739</v>
      </c>
      <c r="D400" s="393">
        <v>2.2999999999999998</v>
      </c>
    </row>
    <row r="401" spans="1:4" ht="14.25" customHeight="1" x14ac:dyDescent="0.25">
      <c r="A401" s="14" t="s">
        <v>373</v>
      </c>
      <c r="B401" s="392">
        <v>18093</v>
      </c>
      <c r="C401" s="392">
        <v>18295</v>
      </c>
      <c r="D401" s="393">
        <v>1.1000000000000001</v>
      </c>
    </row>
    <row r="402" spans="1:4" ht="14.25" customHeight="1" x14ac:dyDescent="0.25">
      <c r="A402" s="14" t="s">
        <v>32</v>
      </c>
      <c r="B402" s="392">
        <v>323666</v>
      </c>
      <c r="C402" s="392">
        <v>326792</v>
      </c>
      <c r="D402" s="393">
        <v>1</v>
      </c>
    </row>
    <row r="403" spans="1:4" ht="14.25" customHeight="1" x14ac:dyDescent="0.25">
      <c r="A403" s="14" t="s">
        <v>374</v>
      </c>
      <c r="B403" s="392">
        <v>47348</v>
      </c>
      <c r="C403" s="392">
        <v>47925</v>
      </c>
      <c r="D403" s="393">
        <v>1.2</v>
      </c>
    </row>
    <row r="404" spans="1:4" ht="14.25" customHeight="1" x14ac:dyDescent="0.25">
      <c r="A404" s="14" t="s">
        <v>375</v>
      </c>
      <c r="B404" s="392">
        <v>109635</v>
      </c>
      <c r="C404" s="392">
        <v>111024</v>
      </c>
      <c r="D404" s="393">
        <v>1.3</v>
      </c>
    </row>
    <row r="405" spans="1:4" ht="14.25" customHeight="1" x14ac:dyDescent="0.25">
      <c r="A405" s="14" t="s">
        <v>376</v>
      </c>
      <c r="B405" s="392">
        <v>35034</v>
      </c>
      <c r="C405" s="392">
        <v>35782</v>
      </c>
      <c r="D405" s="393">
        <v>2.1</v>
      </c>
    </row>
    <row r="406" spans="1:4" ht="14.25" customHeight="1" x14ac:dyDescent="0.25">
      <c r="A406" s="14" t="s">
        <v>101</v>
      </c>
      <c r="B406" s="392">
        <v>367566</v>
      </c>
      <c r="C406" s="392">
        <v>373755</v>
      </c>
      <c r="D406" s="393">
        <v>1.7</v>
      </c>
    </row>
    <row r="407" spans="1:4" ht="14.25" customHeight="1" x14ac:dyDescent="0.25">
      <c r="A407" s="13"/>
      <c r="B407" s="392"/>
      <c r="C407" s="392"/>
      <c r="D407" s="393"/>
    </row>
    <row r="408" spans="1:4" ht="14.25" customHeight="1" x14ac:dyDescent="0.25">
      <c r="A408" s="12" t="s">
        <v>33</v>
      </c>
      <c r="B408" s="392">
        <v>1496619</v>
      </c>
      <c r="C408" s="392">
        <v>1514770</v>
      </c>
      <c r="D408" s="393">
        <v>1.2</v>
      </c>
    </row>
    <row r="409" spans="1:4" ht="14.25" customHeight="1" x14ac:dyDescent="0.25">
      <c r="A409" s="14" t="s">
        <v>377</v>
      </c>
      <c r="B409" s="392">
        <v>86372</v>
      </c>
      <c r="C409" s="392">
        <v>87013</v>
      </c>
      <c r="D409" s="393">
        <v>0.7</v>
      </c>
    </row>
    <row r="410" spans="1:4" ht="14.25" customHeight="1" x14ac:dyDescent="0.25">
      <c r="A410" s="14" t="s">
        <v>378</v>
      </c>
      <c r="B410" s="392">
        <v>168118</v>
      </c>
      <c r="C410" s="392">
        <v>171059</v>
      </c>
      <c r="D410" s="393">
        <v>1.7</v>
      </c>
    </row>
    <row r="411" spans="1:4" ht="14.25" customHeight="1" x14ac:dyDescent="0.25">
      <c r="A411" s="14" t="s">
        <v>379</v>
      </c>
      <c r="B411" s="392">
        <v>77310</v>
      </c>
      <c r="C411" s="392">
        <v>78525</v>
      </c>
      <c r="D411" s="393">
        <v>1.6</v>
      </c>
    </row>
    <row r="412" spans="1:4" ht="14.25" customHeight="1" x14ac:dyDescent="0.25">
      <c r="A412" s="14" t="s">
        <v>380</v>
      </c>
      <c r="B412" s="392">
        <v>25471</v>
      </c>
      <c r="C412" s="392">
        <v>25693</v>
      </c>
      <c r="D412" s="393">
        <v>0.9</v>
      </c>
    </row>
    <row r="413" spans="1:4" ht="14.25" customHeight="1" x14ac:dyDescent="0.25">
      <c r="A413" s="14" t="s">
        <v>381</v>
      </c>
      <c r="B413" s="392">
        <v>844</v>
      </c>
      <c r="C413" s="392">
        <v>854</v>
      </c>
      <c r="D413" s="393">
        <v>1.2</v>
      </c>
    </row>
    <row r="414" spans="1:4" ht="14.25" customHeight="1" x14ac:dyDescent="0.25">
      <c r="A414" s="14" t="s">
        <v>382</v>
      </c>
      <c r="B414" s="392">
        <v>72267</v>
      </c>
      <c r="C414" s="392">
        <v>73872</v>
      </c>
      <c r="D414" s="393">
        <v>2.2000000000000002</v>
      </c>
    </row>
    <row r="415" spans="1:4" ht="14.25" customHeight="1" x14ac:dyDescent="0.25">
      <c r="A415" s="14" t="s">
        <v>33</v>
      </c>
      <c r="B415" s="392">
        <v>486111</v>
      </c>
      <c r="C415" s="392">
        <v>493025</v>
      </c>
      <c r="D415" s="393">
        <v>1.4</v>
      </c>
    </row>
    <row r="416" spans="1:4" ht="14.25" customHeight="1" x14ac:dyDescent="0.25">
      <c r="A416" s="14" t="s">
        <v>101</v>
      </c>
      <c r="B416" s="392">
        <v>580126</v>
      </c>
      <c r="C416" s="392">
        <v>584729</v>
      </c>
      <c r="D416" s="393">
        <v>0.8</v>
      </c>
    </row>
    <row r="417" spans="1:4" ht="14.25" customHeight="1" x14ac:dyDescent="0.25">
      <c r="A417" s="13"/>
      <c r="B417" s="392"/>
      <c r="C417" s="392"/>
      <c r="D417" s="393"/>
    </row>
    <row r="418" spans="1:4" ht="14.25" customHeight="1" x14ac:dyDescent="0.25">
      <c r="A418" s="12" t="s">
        <v>34</v>
      </c>
      <c r="B418" s="392">
        <v>56621</v>
      </c>
      <c r="C418" s="392">
        <v>56854</v>
      </c>
      <c r="D418" s="393">
        <v>0.4</v>
      </c>
    </row>
    <row r="419" spans="1:4" ht="14.25" customHeight="1" x14ac:dyDescent="0.25">
      <c r="A419" s="14" t="s">
        <v>383</v>
      </c>
      <c r="B419" s="392">
        <v>36473</v>
      </c>
      <c r="C419" s="392">
        <v>36677</v>
      </c>
      <c r="D419" s="393">
        <v>0.6</v>
      </c>
    </row>
    <row r="420" spans="1:4" ht="14.25" customHeight="1" x14ac:dyDescent="0.25">
      <c r="A420" s="14" t="s">
        <v>384</v>
      </c>
      <c r="B420" s="392">
        <v>1841</v>
      </c>
      <c r="C420" s="392">
        <v>1856</v>
      </c>
      <c r="D420" s="393">
        <v>0.8</v>
      </c>
    </row>
    <row r="421" spans="1:4" ht="14.25" customHeight="1" x14ac:dyDescent="0.25">
      <c r="A421" s="14" t="s">
        <v>101</v>
      </c>
      <c r="B421" s="392">
        <v>18307</v>
      </c>
      <c r="C421" s="392">
        <v>18321</v>
      </c>
      <c r="D421" s="393">
        <v>0.1</v>
      </c>
    </row>
    <row r="422" spans="1:4" ht="14.25" customHeight="1" x14ac:dyDescent="0.25">
      <c r="A422" s="13"/>
      <c r="B422" s="392"/>
      <c r="C422" s="392"/>
      <c r="D422" s="393"/>
    </row>
    <row r="423" spans="1:4" ht="14.25" customHeight="1" x14ac:dyDescent="0.25">
      <c r="A423" s="12" t="s">
        <v>35</v>
      </c>
      <c r="B423" s="392">
        <v>2135724</v>
      </c>
      <c r="C423" s="392">
        <v>2160256</v>
      </c>
      <c r="D423" s="393">
        <v>1.1000000000000001</v>
      </c>
    </row>
    <row r="424" spans="1:4" ht="14.25" customHeight="1" x14ac:dyDescent="0.25">
      <c r="A424" s="14" t="s">
        <v>385</v>
      </c>
      <c r="B424" s="392">
        <v>33512</v>
      </c>
      <c r="C424" s="392">
        <v>34273</v>
      </c>
      <c r="D424" s="393">
        <v>2.2999999999999998</v>
      </c>
    </row>
    <row r="425" spans="1:4" ht="14.25" customHeight="1" x14ac:dyDescent="0.25">
      <c r="A425" s="14" t="s">
        <v>386</v>
      </c>
      <c r="B425" s="392">
        <v>73925</v>
      </c>
      <c r="C425" s="392">
        <v>74701</v>
      </c>
      <c r="D425" s="393">
        <v>1</v>
      </c>
    </row>
    <row r="426" spans="1:4" ht="14.25" customHeight="1" x14ac:dyDescent="0.25">
      <c r="A426" s="14" t="s">
        <v>387</v>
      </c>
      <c r="B426" s="392">
        <v>24125</v>
      </c>
      <c r="C426" s="392">
        <v>24248</v>
      </c>
      <c r="D426" s="393">
        <v>0.5</v>
      </c>
    </row>
    <row r="427" spans="1:4" ht="14.25" customHeight="1" x14ac:dyDescent="0.25">
      <c r="A427" s="14" t="s">
        <v>388</v>
      </c>
      <c r="B427" s="392">
        <v>5004</v>
      </c>
      <c r="C427" s="392">
        <v>5047</v>
      </c>
      <c r="D427" s="393">
        <v>0.9</v>
      </c>
    </row>
    <row r="428" spans="1:4" ht="14.25" customHeight="1" x14ac:dyDescent="0.25">
      <c r="A428" s="14" t="s">
        <v>389</v>
      </c>
      <c r="B428" s="392">
        <v>85705</v>
      </c>
      <c r="C428" s="392">
        <v>88026</v>
      </c>
      <c r="D428" s="393">
        <v>2.7</v>
      </c>
    </row>
    <row r="429" spans="1:4" ht="14.25" customHeight="1" x14ac:dyDescent="0.25">
      <c r="A429" s="14" t="s">
        <v>390</v>
      </c>
      <c r="B429" s="392">
        <v>78798</v>
      </c>
      <c r="C429" s="392">
        <v>80676</v>
      </c>
      <c r="D429" s="393">
        <v>2.4</v>
      </c>
    </row>
    <row r="430" spans="1:4" ht="14.25" customHeight="1" x14ac:dyDescent="0.25">
      <c r="A430" s="14" t="s">
        <v>391</v>
      </c>
      <c r="B430" s="392">
        <v>53530</v>
      </c>
      <c r="C430" s="392">
        <v>53879</v>
      </c>
      <c r="D430" s="393">
        <v>0.7</v>
      </c>
    </row>
    <row r="431" spans="1:4" ht="14.25" customHeight="1" x14ac:dyDescent="0.25">
      <c r="A431" s="14" t="s">
        <v>392</v>
      </c>
      <c r="B431" s="392">
        <v>209179</v>
      </c>
      <c r="C431" s="392">
        <v>212786</v>
      </c>
      <c r="D431" s="393">
        <v>1.7</v>
      </c>
    </row>
    <row r="432" spans="1:4" ht="14.25" customHeight="1" x14ac:dyDescent="0.25">
      <c r="A432" s="14" t="s">
        <v>393</v>
      </c>
      <c r="B432" s="392">
        <v>12366</v>
      </c>
      <c r="C432" s="392">
        <v>12435</v>
      </c>
      <c r="D432" s="393">
        <v>0.6</v>
      </c>
    </row>
    <row r="433" spans="1:4" ht="14.25" customHeight="1" x14ac:dyDescent="0.25">
      <c r="A433" s="14" t="s">
        <v>394</v>
      </c>
      <c r="B433" s="392">
        <v>93241</v>
      </c>
      <c r="C433" s="392">
        <v>94133</v>
      </c>
      <c r="D433" s="393">
        <v>1</v>
      </c>
    </row>
    <row r="434" spans="1:4" ht="14.25" customHeight="1" x14ac:dyDescent="0.25">
      <c r="A434" s="14" t="s">
        <v>395</v>
      </c>
      <c r="B434" s="392">
        <v>54024</v>
      </c>
      <c r="C434" s="392">
        <v>54377</v>
      </c>
      <c r="D434" s="393">
        <v>0.7</v>
      </c>
    </row>
    <row r="435" spans="1:4" ht="14.25" customHeight="1" x14ac:dyDescent="0.25">
      <c r="A435" s="14" t="s">
        <v>396</v>
      </c>
      <c r="B435" s="392">
        <v>24433</v>
      </c>
      <c r="C435" s="392">
        <v>24528</v>
      </c>
      <c r="D435" s="393">
        <v>0.4</v>
      </c>
    </row>
    <row r="436" spans="1:4" ht="14.25" customHeight="1" x14ac:dyDescent="0.25">
      <c r="A436" s="14" t="s">
        <v>397</v>
      </c>
      <c r="B436" s="392">
        <v>38766</v>
      </c>
      <c r="C436" s="392">
        <v>39122</v>
      </c>
      <c r="D436" s="393">
        <v>0.9</v>
      </c>
    </row>
    <row r="437" spans="1:4" ht="14.25" customHeight="1" x14ac:dyDescent="0.25">
      <c r="A437" s="14" t="s">
        <v>398</v>
      </c>
      <c r="B437" s="392">
        <v>5018</v>
      </c>
      <c r="C437" s="392">
        <v>5044</v>
      </c>
      <c r="D437" s="393">
        <v>0.5</v>
      </c>
    </row>
    <row r="438" spans="1:4" ht="14.25" customHeight="1" x14ac:dyDescent="0.25">
      <c r="A438" s="14" t="s">
        <v>399</v>
      </c>
      <c r="B438" s="392">
        <v>170214</v>
      </c>
      <c r="C438" s="392">
        <v>174283</v>
      </c>
      <c r="D438" s="393">
        <v>2.4</v>
      </c>
    </row>
    <row r="439" spans="1:4" ht="14.25" customHeight="1" x14ac:dyDescent="0.25">
      <c r="A439" s="14" t="s">
        <v>400</v>
      </c>
      <c r="B439" s="392">
        <v>175681</v>
      </c>
      <c r="C439" s="392">
        <v>177324</v>
      </c>
      <c r="D439" s="393">
        <v>0.9</v>
      </c>
    </row>
    <row r="440" spans="1:4" ht="14.25" customHeight="1" x14ac:dyDescent="0.25">
      <c r="A440" s="14" t="s">
        <v>401</v>
      </c>
      <c r="B440" s="392">
        <v>69211</v>
      </c>
      <c r="C440" s="392">
        <v>69851</v>
      </c>
      <c r="D440" s="393">
        <v>0.9</v>
      </c>
    </row>
    <row r="441" spans="1:4" ht="14.25" customHeight="1" x14ac:dyDescent="0.25">
      <c r="A441" s="14" t="s">
        <v>402</v>
      </c>
      <c r="B441" s="392">
        <v>105996</v>
      </c>
      <c r="C441" s="392">
        <v>106528</v>
      </c>
      <c r="D441" s="393">
        <v>0.5</v>
      </c>
    </row>
    <row r="442" spans="1:4" ht="14.25" customHeight="1" x14ac:dyDescent="0.25">
      <c r="A442" s="14" t="s">
        <v>35</v>
      </c>
      <c r="B442" s="392">
        <v>215678</v>
      </c>
      <c r="C442" s="392">
        <v>216972</v>
      </c>
      <c r="D442" s="393">
        <v>0.6</v>
      </c>
    </row>
    <row r="443" spans="1:4" ht="14.25" customHeight="1" x14ac:dyDescent="0.25">
      <c r="A443" s="14" t="s">
        <v>403</v>
      </c>
      <c r="B443" s="392">
        <v>26055</v>
      </c>
      <c r="C443" s="392">
        <v>26919</v>
      </c>
      <c r="D443" s="393">
        <v>3.3</v>
      </c>
    </row>
    <row r="444" spans="1:4" ht="14.25" customHeight="1" x14ac:dyDescent="0.25">
      <c r="A444" s="14" t="s">
        <v>404</v>
      </c>
      <c r="B444" s="392">
        <v>76016</v>
      </c>
      <c r="C444" s="392">
        <v>76790</v>
      </c>
      <c r="D444" s="393">
        <v>1</v>
      </c>
    </row>
    <row r="445" spans="1:4" ht="14.25" customHeight="1" x14ac:dyDescent="0.25">
      <c r="A445" s="14" t="s">
        <v>405</v>
      </c>
      <c r="B445" s="392">
        <v>123053</v>
      </c>
      <c r="C445" s="392">
        <v>123565</v>
      </c>
      <c r="D445" s="393">
        <v>0.4</v>
      </c>
    </row>
    <row r="446" spans="1:4" ht="14.25" customHeight="1" x14ac:dyDescent="0.25">
      <c r="A446" s="14" t="s">
        <v>406</v>
      </c>
      <c r="B446" s="392">
        <v>53773</v>
      </c>
      <c r="C446" s="392">
        <v>54324</v>
      </c>
      <c r="D446" s="393">
        <v>1</v>
      </c>
    </row>
    <row r="447" spans="1:4" ht="14.25" customHeight="1" x14ac:dyDescent="0.25">
      <c r="A447" s="14" t="s">
        <v>407</v>
      </c>
      <c r="B447" s="392">
        <v>21371</v>
      </c>
      <c r="C447" s="392">
        <v>21519</v>
      </c>
      <c r="D447" s="393">
        <v>0.7</v>
      </c>
    </row>
    <row r="448" spans="1:4" ht="14.25" customHeight="1" x14ac:dyDescent="0.25">
      <c r="A448" s="14" t="s">
        <v>101</v>
      </c>
      <c r="B448" s="392">
        <v>307050</v>
      </c>
      <c r="C448" s="392">
        <v>308906</v>
      </c>
      <c r="D448" s="393">
        <v>0.6</v>
      </c>
    </row>
    <row r="449" spans="1:4" ht="14.25" customHeight="1" x14ac:dyDescent="0.25">
      <c r="A449" s="13"/>
      <c r="B449" s="392"/>
      <c r="C449" s="392"/>
      <c r="D449" s="393"/>
    </row>
    <row r="450" spans="1:4" ht="14.25" customHeight="1" x14ac:dyDescent="0.25">
      <c r="A450" s="12" t="s">
        <v>36</v>
      </c>
      <c r="B450" s="392">
        <v>3286717</v>
      </c>
      <c r="C450" s="392">
        <v>3316192</v>
      </c>
      <c r="D450" s="393">
        <v>0.9</v>
      </c>
    </row>
    <row r="451" spans="1:4" ht="14.25" customHeight="1" x14ac:dyDescent="0.25">
      <c r="A451" s="14" t="s">
        <v>408</v>
      </c>
      <c r="B451" s="392">
        <v>112866</v>
      </c>
      <c r="C451" s="392">
        <v>113725</v>
      </c>
      <c r="D451" s="393">
        <v>0.8</v>
      </c>
    </row>
    <row r="452" spans="1:4" ht="14.25" customHeight="1" x14ac:dyDescent="0.25">
      <c r="A452" s="14" t="s">
        <v>409</v>
      </c>
      <c r="B452" s="392">
        <v>264911</v>
      </c>
      <c r="C452" s="392">
        <v>267917</v>
      </c>
      <c r="D452" s="393">
        <v>1.1000000000000001</v>
      </c>
    </row>
    <row r="453" spans="1:4" ht="14.25" customHeight="1" x14ac:dyDescent="0.25">
      <c r="A453" s="14" t="s">
        <v>410</v>
      </c>
      <c r="B453" s="392">
        <v>25215</v>
      </c>
      <c r="C453" s="392">
        <v>24543</v>
      </c>
      <c r="D453" s="393">
        <v>-2.7</v>
      </c>
    </row>
    <row r="454" spans="1:4" ht="14.25" customHeight="1" x14ac:dyDescent="0.25">
      <c r="A454" s="14" t="s">
        <v>411</v>
      </c>
      <c r="B454" s="392">
        <v>4273</v>
      </c>
      <c r="C454" s="392">
        <v>4297</v>
      </c>
      <c r="D454" s="393">
        <v>0.6</v>
      </c>
    </row>
    <row r="455" spans="1:4" ht="14.25" customHeight="1" x14ac:dyDescent="0.25">
      <c r="A455" s="14" t="s">
        <v>412</v>
      </c>
      <c r="B455" s="392">
        <v>102277</v>
      </c>
      <c r="C455" s="392">
        <v>102803</v>
      </c>
      <c r="D455" s="393">
        <v>0.5</v>
      </c>
    </row>
    <row r="456" spans="1:4" ht="14.25" customHeight="1" x14ac:dyDescent="0.25">
      <c r="A456" s="14" t="s">
        <v>413</v>
      </c>
      <c r="B456" s="392">
        <v>61893</v>
      </c>
      <c r="C456" s="392">
        <v>62288</v>
      </c>
      <c r="D456" s="393">
        <v>0.6</v>
      </c>
    </row>
    <row r="457" spans="1:4" ht="14.25" customHeight="1" x14ac:dyDescent="0.25">
      <c r="A457" s="14" t="s">
        <v>414</v>
      </c>
      <c r="B457" s="392">
        <v>150669</v>
      </c>
      <c r="C457" s="392">
        <v>151492</v>
      </c>
      <c r="D457" s="393">
        <v>0.5</v>
      </c>
    </row>
    <row r="458" spans="1:4" ht="14.25" customHeight="1" x14ac:dyDescent="0.25">
      <c r="A458" s="14" t="s">
        <v>415</v>
      </c>
      <c r="B458" s="392">
        <v>27417</v>
      </c>
      <c r="C458" s="392">
        <v>27510</v>
      </c>
      <c r="D458" s="393">
        <v>0.3</v>
      </c>
    </row>
    <row r="459" spans="1:4" ht="14.25" customHeight="1" x14ac:dyDescent="0.25">
      <c r="A459" s="14" t="s">
        <v>416</v>
      </c>
      <c r="B459" s="392">
        <v>59949</v>
      </c>
      <c r="C459" s="392">
        <v>60286</v>
      </c>
      <c r="D459" s="393">
        <v>0.6</v>
      </c>
    </row>
    <row r="460" spans="1:4" ht="14.25" customHeight="1" x14ac:dyDescent="0.25">
      <c r="A460" s="14" t="s">
        <v>417</v>
      </c>
      <c r="B460" s="392">
        <v>26594</v>
      </c>
      <c r="C460" s="392">
        <v>26795</v>
      </c>
      <c r="D460" s="393">
        <v>0.8</v>
      </c>
    </row>
    <row r="461" spans="1:4" ht="14.25" customHeight="1" x14ac:dyDescent="0.25">
      <c r="A461" s="14" t="s">
        <v>418</v>
      </c>
      <c r="B461" s="392">
        <v>60734</v>
      </c>
      <c r="C461" s="392">
        <v>61210</v>
      </c>
      <c r="D461" s="393">
        <v>0.8</v>
      </c>
    </row>
    <row r="462" spans="1:4" ht="14.25" customHeight="1" x14ac:dyDescent="0.25">
      <c r="A462" s="14" t="s">
        <v>419</v>
      </c>
      <c r="B462" s="392">
        <v>175842</v>
      </c>
      <c r="C462" s="392">
        <v>176461</v>
      </c>
      <c r="D462" s="393">
        <v>0.4</v>
      </c>
    </row>
    <row r="463" spans="1:4" ht="14.25" customHeight="1" x14ac:dyDescent="0.25">
      <c r="A463" s="14" t="s">
        <v>420</v>
      </c>
      <c r="B463" s="392">
        <v>50074</v>
      </c>
      <c r="C463" s="392">
        <v>50253</v>
      </c>
      <c r="D463" s="393">
        <v>0.4</v>
      </c>
    </row>
    <row r="464" spans="1:4" ht="14.25" customHeight="1" x14ac:dyDescent="0.25">
      <c r="A464" s="14" t="s">
        <v>36</v>
      </c>
      <c r="B464" s="392">
        <v>1390878</v>
      </c>
      <c r="C464" s="392">
        <v>1406318</v>
      </c>
      <c r="D464" s="393">
        <v>1.1000000000000001</v>
      </c>
    </row>
    <row r="465" spans="1:4" ht="14.25" customHeight="1" x14ac:dyDescent="0.25">
      <c r="A465" s="14" t="s">
        <v>421</v>
      </c>
      <c r="B465" s="392">
        <v>93242</v>
      </c>
      <c r="C465" s="392">
        <v>94042</v>
      </c>
      <c r="D465" s="393">
        <v>0.9</v>
      </c>
    </row>
    <row r="466" spans="1:4" ht="14.25" customHeight="1" x14ac:dyDescent="0.25">
      <c r="A466" s="14" t="s">
        <v>422</v>
      </c>
      <c r="B466" s="392">
        <v>56725</v>
      </c>
      <c r="C466" s="392">
        <v>57100</v>
      </c>
      <c r="D466" s="393">
        <v>0.7</v>
      </c>
    </row>
    <row r="467" spans="1:4" ht="14.25" customHeight="1" x14ac:dyDescent="0.25">
      <c r="A467" s="14" t="s">
        <v>423</v>
      </c>
      <c r="B467" s="392">
        <v>13487</v>
      </c>
      <c r="C467" s="392">
        <v>13527</v>
      </c>
      <c r="D467" s="393">
        <v>0.3</v>
      </c>
    </row>
    <row r="468" spans="1:4" ht="14.25" customHeight="1" x14ac:dyDescent="0.25">
      <c r="A468" s="14" t="s">
        <v>424</v>
      </c>
      <c r="B468" s="392">
        <v>98838</v>
      </c>
      <c r="C468" s="392">
        <v>101797</v>
      </c>
      <c r="D468" s="393">
        <v>3</v>
      </c>
    </row>
    <row r="469" spans="1:4" ht="14.25" customHeight="1" x14ac:dyDescent="0.25">
      <c r="A469" s="14" t="s">
        <v>101</v>
      </c>
      <c r="B469" s="392">
        <v>510833</v>
      </c>
      <c r="C469" s="392">
        <v>513828</v>
      </c>
      <c r="D469" s="393">
        <v>0.6</v>
      </c>
    </row>
    <row r="470" spans="1:4" ht="14.25" customHeight="1" x14ac:dyDescent="0.25">
      <c r="A470" s="13"/>
      <c r="B470" s="392"/>
      <c r="C470" s="392"/>
      <c r="D470" s="393"/>
    </row>
    <row r="471" spans="1:4" ht="14.25" customHeight="1" x14ac:dyDescent="0.25">
      <c r="A471" s="12" t="s">
        <v>37</v>
      </c>
      <c r="B471" s="392">
        <v>864889</v>
      </c>
      <c r="C471" s="392">
        <v>874228</v>
      </c>
      <c r="D471" s="393">
        <v>1.1000000000000001</v>
      </c>
    </row>
    <row r="472" spans="1:4" ht="14.25" customHeight="1" x14ac:dyDescent="0.25">
      <c r="A472" s="13"/>
      <c r="B472" s="392"/>
      <c r="C472" s="392"/>
      <c r="D472" s="393"/>
    </row>
    <row r="473" spans="1:4" ht="14.25" customHeight="1" x14ac:dyDescent="0.25">
      <c r="A473" s="12" t="s">
        <v>38</v>
      </c>
      <c r="B473" s="392">
        <v>735677</v>
      </c>
      <c r="C473" s="392">
        <v>746868</v>
      </c>
      <c r="D473" s="393">
        <v>1.5</v>
      </c>
    </row>
    <row r="474" spans="1:4" ht="14.25" customHeight="1" x14ac:dyDescent="0.25">
      <c r="A474" s="14" t="s">
        <v>425</v>
      </c>
      <c r="B474" s="392">
        <v>7168</v>
      </c>
      <c r="C474" s="392">
        <v>7205</v>
      </c>
      <c r="D474" s="393">
        <v>0.5</v>
      </c>
    </row>
    <row r="475" spans="1:4" ht="14.25" customHeight="1" x14ac:dyDescent="0.25">
      <c r="A475" s="14" t="s">
        <v>426</v>
      </c>
      <c r="B475" s="392">
        <v>22174</v>
      </c>
      <c r="C475" s="392">
        <v>23110</v>
      </c>
      <c r="D475" s="393">
        <v>4.2</v>
      </c>
    </row>
    <row r="476" spans="1:4" ht="14.25" customHeight="1" x14ac:dyDescent="0.25">
      <c r="A476" s="14" t="s">
        <v>427</v>
      </c>
      <c r="B476" s="392">
        <v>63396</v>
      </c>
      <c r="C476" s="392">
        <v>64058</v>
      </c>
      <c r="D476" s="393">
        <v>1</v>
      </c>
    </row>
    <row r="477" spans="1:4" ht="14.25" customHeight="1" x14ac:dyDescent="0.25">
      <c r="A477" s="14" t="s">
        <v>428</v>
      </c>
      <c r="B477" s="392">
        <v>74222</v>
      </c>
      <c r="C477" s="392">
        <v>76247</v>
      </c>
      <c r="D477" s="393">
        <v>2.7</v>
      </c>
    </row>
    <row r="478" spans="1:4" ht="14.25" customHeight="1" x14ac:dyDescent="0.25">
      <c r="A478" s="14" t="s">
        <v>429</v>
      </c>
      <c r="B478" s="392">
        <v>14767</v>
      </c>
      <c r="C478" s="392">
        <v>15132</v>
      </c>
      <c r="D478" s="393">
        <v>2.5</v>
      </c>
    </row>
    <row r="479" spans="1:4" ht="14.25" customHeight="1" x14ac:dyDescent="0.25">
      <c r="A479" s="14" t="s">
        <v>430</v>
      </c>
      <c r="B479" s="392">
        <v>316464</v>
      </c>
      <c r="C479" s="392">
        <v>320554</v>
      </c>
      <c r="D479" s="393">
        <v>1.3</v>
      </c>
    </row>
    <row r="480" spans="1:4" ht="14.25" customHeight="1" x14ac:dyDescent="0.25">
      <c r="A480" s="14" t="s">
        <v>431</v>
      </c>
      <c r="B480" s="392">
        <v>89461</v>
      </c>
      <c r="C480" s="392">
        <v>90890</v>
      </c>
      <c r="D480" s="393">
        <v>1.6</v>
      </c>
    </row>
    <row r="481" spans="1:4" ht="14.25" customHeight="1" x14ac:dyDescent="0.25">
      <c r="A481" s="14" t="s">
        <v>101</v>
      </c>
      <c r="B481" s="392">
        <v>148025</v>
      </c>
      <c r="C481" s="392">
        <v>149672</v>
      </c>
      <c r="D481" s="393">
        <v>1.1000000000000001</v>
      </c>
    </row>
    <row r="482" spans="1:4" ht="14.25" customHeight="1" x14ac:dyDescent="0.25">
      <c r="A482" s="13"/>
      <c r="B482" s="392"/>
      <c r="C482" s="392"/>
      <c r="D482" s="393"/>
    </row>
    <row r="483" spans="1:4" ht="14.25" customHeight="1" x14ac:dyDescent="0.25">
      <c r="A483" s="12" t="s">
        <v>39</v>
      </c>
      <c r="B483" s="392">
        <v>278480</v>
      </c>
      <c r="C483" s="392">
        <v>280101</v>
      </c>
      <c r="D483" s="393">
        <v>0.6</v>
      </c>
    </row>
    <row r="484" spans="1:4" ht="14.25" customHeight="1" x14ac:dyDescent="0.25">
      <c r="A484" s="14" t="s">
        <v>432</v>
      </c>
      <c r="B484" s="392">
        <v>17720</v>
      </c>
      <c r="C484" s="392">
        <v>17736</v>
      </c>
      <c r="D484" s="393">
        <v>0.1</v>
      </c>
    </row>
    <row r="485" spans="1:4" ht="14.25" customHeight="1" x14ac:dyDescent="0.25">
      <c r="A485" s="14" t="s">
        <v>433</v>
      </c>
      <c r="B485" s="392">
        <v>30633</v>
      </c>
      <c r="C485" s="392">
        <v>30900</v>
      </c>
      <c r="D485" s="393">
        <v>0.9</v>
      </c>
    </row>
    <row r="486" spans="1:4" ht="14.25" customHeight="1" x14ac:dyDescent="0.25">
      <c r="A486" s="14" t="s">
        <v>434</v>
      </c>
      <c r="B486" s="392">
        <v>31378</v>
      </c>
      <c r="C486" s="392">
        <v>31745</v>
      </c>
      <c r="D486" s="393">
        <v>1.2</v>
      </c>
    </row>
    <row r="487" spans="1:4" ht="14.25" customHeight="1" x14ac:dyDescent="0.25">
      <c r="A487" s="14" t="s">
        <v>435</v>
      </c>
      <c r="B487" s="392">
        <v>13391</v>
      </c>
      <c r="C487" s="392">
        <v>13438</v>
      </c>
      <c r="D487" s="393">
        <v>0.4</v>
      </c>
    </row>
    <row r="488" spans="1:4" ht="14.25" customHeight="1" x14ac:dyDescent="0.25">
      <c r="A488" s="14" t="s">
        <v>436</v>
      </c>
      <c r="B488" s="392">
        <v>10714</v>
      </c>
      <c r="C488" s="392">
        <v>10762</v>
      </c>
      <c r="D488" s="393">
        <v>0.4</v>
      </c>
    </row>
    <row r="489" spans="1:4" ht="14.25" customHeight="1" x14ac:dyDescent="0.25">
      <c r="A489" s="14" t="s">
        <v>437</v>
      </c>
      <c r="B489" s="392">
        <v>8177</v>
      </c>
      <c r="C489" s="392">
        <v>8247</v>
      </c>
      <c r="D489" s="393">
        <v>0.9</v>
      </c>
    </row>
    <row r="490" spans="1:4" ht="14.25" customHeight="1" x14ac:dyDescent="0.25">
      <c r="A490" s="14" t="s">
        <v>39</v>
      </c>
      <c r="B490" s="392">
        <v>46298</v>
      </c>
      <c r="C490" s="392">
        <v>46724</v>
      </c>
      <c r="D490" s="393">
        <v>0.9</v>
      </c>
    </row>
    <row r="491" spans="1:4" ht="14.25" customHeight="1" x14ac:dyDescent="0.25">
      <c r="A491" s="14" t="s">
        <v>101</v>
      </c>
      <c r="B491" s="392">
        <v>120169</v>
      </c>
      <c r="C491" s="392">
        <v>120549</v>
      </c>
      <c r="D491" s="393">
        <v>0.3</v>
      </c>
    </row>
    <row r="492" spans="1:4" ht="14.25" customHeight="1" x14ac:dyDescent="0.25">
      <c r="A492" s="13"/>
      <c r="B492" s="392"/>
      <c r="C492" s="392"/>
      <c r="D492" s="393"/>
    </row>
    <row r="493" spans="1:4" ht="14.25" customHeight="1" x14ac:dyDescent="0.25">
      <c r="A493" s="12" t="s">
        <v>40</v>
      </c>
      <c r="B493" s="392">
        <v>765895</v>
      </c>
      <c r="C493" s="392">
        <v>770203</v>
      </c>
      <c r="D493" s="393">
        <v>0.6</v>
      </c>
    </row>
    <row r="494" spans="1:4" ht="14.25" customHeight="1" x14ac:dyDescent="0.25">
      <c r="A494" s="14" t="s">
        <v>438</v>
      </c>
      <c r="B494" s="392">
        <v>7107</v>
      </c>
      <c r="C494" s="392">
        <v>7148</v>
      </c>
      <c r="D494" s="393">
        <v>0.6</v>
      </c>
    </row>
    <row r="495" spans="1:4" ht="14.25" customHeight="1" x14ac:dyDescent="0.25">
      <c r="A495" s="14" t="s">
        <v>439</v>
      </c>
      <c r="B495" s="392">
        <v>27608</v>
      </c>
      <c r="C495" s="392">
        <v>27594</v>
      </c>
      <c r="D495" s="393">
        <v>-0.1</v>
      </c>
    </row>
    <row r="496" spans="1:4" ht="14.25" customHeight="1" x14ac:dyDescent="0.25">
      <c r="A496" s="14" t="s">
        <v>440</v>
      </c>
      <c r="B496" s="392">
        <v>4690</v>
      </c>
      <c r="C496" s="392">
        <v>4722</v>
      </c>
      <c r="D496" s="393">
        <v>0.7</v>
      </c>
    </row>
    <row r="497" spans="1:4" ht="14.25" customHeight="1" x14ac:dyDescent="0.25">
      <c r="A497" s="14" t="s">
        <v>441</v>
      </c>
      <c r="B497" s="392">
        <v>29916</v>
      </c>
      <c r="C497" s="392">
        <v>30148</v>
      </c>
      <c r="D497" s="393">
        <v>0.8</v>
      </c>
    </row>
    <row r="498" spans="1:4" ht="14.25" customHeight="1" x14ac:dyDescent="0.25">
      <c r="A498" s="14" t="s">
        <v>442</v>
      </c>
      <c r="B498" s="392">
        <v>1505</v>
      </c>
      <c r="C498" s="392">
        <v>1506</v>
      </c>
      <c r="D498" s="393">
        <v>0.1</v>
      </c>
    </row>
    <row r="499" spans="1:4" ht="14.25" customHeight="1" x14ac:dyDescent="0.25">
      <c r="A499" s="14" t="s">
        <v>443</v>
      </c>
      <c r="B499" s="392">
        <v>108538</v>
      </c>
      <c r="C499" s="392">
        <v>109287</v>
      </c>
      <c r="D499" s="393">
        <v>0.7</v>
      </c>
    </row>
    <row r="500" spans="1:4" ht="14.25" customHeight="1" x14ac:dyDescent="0.25">
      <c r="A500" s="14" t="s">
        <v>444</v>
      </c>
      <c r="B500" s="392">
        <v>30225</v>
      </c>
      <c r="C500" s="392">
        <v>30340</v>
      </c>
      <c r="D500" s="393">
        <v>0.4</v>
      </c>
    </row>
    <row r="501" spans="1:4" ht="14.25" customHeight="1" x14ac:dyDescent="0.25">
      <c r="A501" s="14" t="s">
        <v>445</v>
      </c>
      <c r="B501" s="392">
        <v>33068</v>
      </c>
      <c r="C501" s="392">
        <v>33225</v>
      </c>
      <c r="D501" s="393">
        <v>0.5</v>
      </c>
    </row>
    <row r="502" spans="1:4" ht="14.25" customHeight="1" x14ac:dyDescent="0.25">
      <c r="A502" s="14" t="s">
        <v>446</v>
      </c>
      <c r="B502" s="392">
        <v>12530</v>
      </c>
      <c r="C502" s="392">
        <v>12591</v>
      </c>
      <c r="D502" s="393">
        <v>0.5</v>
      </c>
    </row>
    <row r="503" spans="1:4" ht="14.25" customHeight="1" x14ac:dyDescent="0.25">
      <c r="A503" s="14" t="s">
        <v>447</v>
      </c>
      <c r="B503" s="392">
        <v>11663</v>
      </c>
      <c r="C503" s="392">
        <v>11753</v>
      </c>
      <c r="D503" s="393">
        <v>0.8</v>
      </c>
    </row>
    <row r="504" spans="1:4" ht="14.25" customHeight="1" x14ac:dyDescent="0.25">
      <c r="A504" s="14" t="s">
        <v>448</v>
      </c>
      <c r="B504" s="392">
        <v>33807</v>
      </c>
      <c r="C504" s="392">
        <v>35670</v>
      </c>
      <c r="D504" s="393">
        <v>5.5</v>
      </c>
    </row>
    <row r="505" spans="1:4" ht="14.25" customHeight="1" x14ac:dyDescent="0.25">
      <c r="A505" s="14" t="s">
        <v>449</v>
      </c>
      <c r="B505" s="392">
        <v>23148</v>
      </c>
      <c r="C505" s="392">
        <v>23168</v>
      </c>
      <c r="D505" s="393">
        <v>0.1</v>
      </c>
    </row>
    <row r="506" spans="1:4" ht="14.25" customHeight="1" x14ac:dyDescent="0.25">
      <c r="A506" s="14" t="s">
        <v>450</v>
      </c>
      <c r="B506" s="392">
        <v>38192</v>
      </c>
      <c r="C506" s="392">
        <v>38124</v>
      </c>
      <c r="D506" s="393">
        <v>-0.2</v>
      </c>
    </row>
    <row r="507" spans="1:4" ht="14.25" customHeight="1" x14ac:dyDescent="0.25">
      <c r="A507" s="14" t="s">
        <v>451</v>
      </c>
      <c r="B507" s="392">
        <v>4703</v>
      </c>
      <c r="C507" s="392">
        <v>4707</v>
      </c>
      <c r="D507" s="393">
        <v>0.1</v>
      </c>
    </row>
    <row r="508" spans="1:4" ht="14.25" customHeight="1" x14ac:dyDescent="0.25">
      <c r="A508" s="14" t="s">
        <v>452</v>
      </c>
      <c r="B508" s="392">
        <v>85402</v>
      </c>
      <c r="C508" s="392">
        <v>85601</v>
      </c>
      <c r="D508" s="393">
        <v>0.2</v>
      </c>
    </row>
    <row r="509" spans="1:4" ht="14.25" customHeight="1" x14ac:dyDescent="0.25">
      <c r="A509" s="14" t="s">
        <v>453</v>
      </c>
      <c r="B509" s="392">
        <v>45230</v>
      </c>
      <c r="C509" s="392">
        <v>45295</v>
      </c>
      <c r="D509" s="393">
        <v>0.1</v>
      </c>
    </row>
    <row r="510" spans="1:4" ht="14.25" customHeight="1" x14ac:dyDescent="0.25">
      <c r="A510" s="14" t="s">
        <v>454</v>
      </c>
      <c r="B510" s="392">
        <v>29262</v>
      </c>
      <c r="C510" s="392">
        <v>29311</v>
      </c>
      <c r="D510" s="393">
        <v>0.2</v>
      </c>
    </row>
    <row r="511" spans="1:4" ht="14.25" customHeight="1" x14ac:dyDescent="0.25">
      <c r="A511" s="14" t="s">
        <v>40</v>
      </c>
      <c r="B511" s="392">
        <v>102977</v>
      </c>
      <c r="C511" s="392">
        <v>103426</v>
      </c>
      <c r="D511" s="393">
        <v>0.4</v>
      </c>
    </row>
    <row r="512" spans="1:4" ht="14.25" customHeight="1" x14ac:dyDescent="0.25">
      <c r="A512" s="14" t="s">
        <v>455</v>
      </c>
      <c r="B512" s="392">
        <v>65378</v>
      </c>
      <c r="C512" s="392">
        <v>65451</v>
      </c>
      <c r="D512" s="393">
        <v>0.1</v>
      </c>
    </row>
    <row r="513" spans="1:4" ht="14.25" customHeight="1" x14ac:dyDescent="0.25">
      <c r="A513" s="14" t="s">
        <v>456</v>
      </c>
      <c r="B513" s="392">
        <v>5652</v>
      </c>
      <c r="C513" s="392">
        <v>5666</v>
      </c>
      <c r="D513" s="393">
        <v>0.2</v>
      </c>
    </row>
    <row r="514" spans="1:4" ht="14.25" customHeight="1" x14ac:dyDescent="0.25">
      <c r="A514" s="14" t="s">
        <v>101</v>
      </c>
      <c r="B514" s="392">
        <v>65294</v>
      </c>
      <c r="C514" s="392">
        <v>65470</v>
      </c>
      <c r="D514" s="393">
        <v>0.3</v>
      </c>
    </row>
    <row r="515" spans="1:4" ht="14.25" customHeight="1" x14ac:dyDescent="0.25">
      <c r="A515" s="13"/>
      <c r="B515" s="392"/>
      <c r="C515" s="392"/>
      <c r="D515" s="393"/>
    </row>
    <row r="516" spans="1:4" ht="14.25" customHeight="1" x14ac:dyDescent="0.25">
      <c r="A516" s="12" t="s">
        <v>41</v>
      </c>
      <c r="B516" s="392">
        <v>447295</v>
      </c>
      <c r="C516" s="392">
        <v>450663</v>
      </c>
      <c r="D516" s="393">
        <v>0.8</v>
      </c>
    </row>
    <row r="517" spans="1:4" ht="14.25" customHeight="1" x14ac:dyDescent="0.25">
      <c r="A517" s="14" t="s">
        <v>457</v>
      </c>
      <c r="B517" s="392">
        <v>4965</v>
      </c>
      <c r="C517" s="392">
        <v>5129</v>
      </c>
      <c r="D517" s="393">
        <v>3.3</v>
      </c>
    </row>
    <row r="518" spans="1:4" ht="14.25" customHeight="1" x14ac:dyDescent="0.25">
      <c r="A518" s="14" t="s">
        <v>458</v>
      </c>
      <c r="B518" s="392">
        <v>13950</v>
      </c>
      <c r="C518" s="392">
        <v>13943</v>
      </c>
      <c r="D518" s="393">
        <v>-0.1</v>
      </c>
    </row>
    <row r="519" spans="1:4" ht="14.25" customHeight="1" x14ac:dyDescent="0.25">
      <c r="A519" s="14" t="s">
        <v>459</v>
      </c>
      <c r="B519" s="392">
        <v>31431</v>
      </c>
      <c r="C519" s="392">
        <v>31760</v>
      </c>
      <c r="D519" s="393">
        <v>1</v>
      </c>
    </row>
    <row r="520" spans="1:4" ht="14.25" customHeight="1" x14ac:dyDescent="0.25">
      <c r="A520" s="14" t="s">
        <v>460</v>
      </c>
      <c r="B520" s="392">
        <v>7358</v>
      </c>
      <c r="C520" s="392">
        <v>7414</v>
      </c>
      <c r="D520" s="393">
        <v>0.8</v>
      </c>
    </row>
    <row r="521" spans="1:4" ht="14.25" customHeight="1" x14ac:dyDescent="0.25">
      <c r="A521" s="14" t="s">
        <v>461</v>
      </c>
      <c r="B521" s="392">
        <v>44180</v>
      </c>
      <c r="C521" s="392">
        <v>44042</v>
      </c>
      <c r="D521" s="393">
        <v>-0.3</v>
      </c>
    </row>
    <row r="522" spans="1:4" ht="14.25" customHeight="1" x14ac:dyDescent="0.25">
      <c r="A522" s="14" t="s">
        <v>41</v>
      </c>
      <c r="B522" s="392">
        <v>93092</v>
      </c>
      <c r="C522" s="392">
        <v>93063</v>
      </c>
      <c r="D522" s="393">
        <v>0</v>
      </c>
    </row>
    <row r="523" spans="1:4" ht="14.25" customHeight="1" x14ac:dyDescent="0.25">
      <c r="A523" s="14" t="s">
        <v>462</v>
      </c>
      <c r="B523" s="392">
        <v>104567</v>
      </c>
      <c r="C523" s="392">
        <v>106280</v>
      </c>
      <c r="D523" s="393">
        <v>1.6</v>
      </c>
    </row>
    <row r="524" spans="1:4" ht="14.25" customHeight="1" x14ac:dyDescent="0.25">
      <c r="A524" s="14" t="s">
        <v>463</v>
      </c>
      <c r="B524" s="392">
        <v>5457</v>
      </c>
      <c r="C524" s="392">
        <v>5593</v>
      </c>
      <c r="D524" s="393">
        <v>2.5</v>
      </c>
    </row>
    <row r="525" spans="1:4" ht="14.25" customHeight="1" x14ac:dyDescent="0.25">
      <c r="A525" s="14" t="s">
        <v>101</v>
      </c>
      <c r="B525" s="392">
        <v>142295</v>
      </c>
      <c r="C525" s="392">
        <v>143439</v>
      </c>
      <c r="D525" s="393">
        <v>0.8</v>
      </c>
    </row>
    <row r="526" spans="1:4" ht="14.25" customHeight="1" x14ac:dyDescent="0.25">
      <c r="A526" s="13"/>
      <c r="B526" s="392"/>
      <c r="C526" s="392"/>
      <c r="D526" s="393"/>
    </row>
    <row r="527" spans="1:4" ht="14.25" customHeight="1" x14ac:dyDescent="0.25">
      <c r="A527" s="12" t="s">
        <v>42</v>
      </c>
      <c r="B527" s="392">
        <v>1922619</v>
      </c>
      <c r="C527" s="392">
        <v>1938180</v>
      </c>
      <c r="D527" s="393">
        <v>0.8</v>
      </c>
    </row>
    <row r="528" spans="1:4" ht="14.25" customHeight="1" x14ac:dyDescent="0.25">
      <c r="A528" s="14" t="s">
        <v>464</v>
      </c>
      <c r="B528" s="392">
        <v>42583</v>
      </c>
      <c r="C528" s="392">
        <v>42726</v>
      </c>
      <c r="D528" s="393">
        <v>0.3</v>
      </c>
    </row>
    <row r="529" spans="1:4" ht="14.25" customHeight="1" x14ac:dyDescent="0.25">
      <c r="A529" s="14" t="s">
        <v>465</v>
      </c>
      <c r="B529" s="392">
        <v>58815</v>
      </c>
      <c r="C529" s="392">
        <v>58917</v>
      </c>
      <c r="D529" s="393">
        <v>0.2</v>
      </c>
    </row>
    <row r="530" spans="1:4" ht="14.25" customHeight="1" x14ac:dyDescent="0.25">
      <c r="A530" s="14" t="s">
        <v>466</v>
      </c>
      <c r="B530" s="392">
        <v>54777</v>
      </c>
      <c r="C530" s="392">
        <v>55936</v>
      </c>
      <c r="D530" s="393">
        <v>2.1</v>
      </c>
    </row>
    <row r="531" spans="1:4" ht="14.25" customHeight="1" x14ac:dyDescent="0.25">
      <c r="A531" s="14" t="s">
        <v>467</v>
      </c>
      <c r="B531" s="392">
        <v>31221</v>
      </c>
      <c r="C531" s="392">
        <v>31402</v>
      </c>
      <c r="D531" s="393">
        <v>0.6</v>
      </c>
    </row>
    <row r="532" spans="1:4" ht="14.25" customHeight="1" x14ac:dyDescent="0.25">
      <c r="A532" s="14" t="s">
        <v>468</v>
      </c>
      <c r="B532" s="392">
        <v>8583</v>
      </c>
      <c r="C532" s="392">
        <v>8634</v>
      </c>
      <c r="D532" s="393">
        <v>0.6</v>
      </c>
    </row>
    <row r="533" spans="1:4" ht="14.25" customHeight="1" x14ac:dyDescent="0.25">
      <c r="A533" s="14" t="s">
        <v>469</v>
      </c>
      <c r="B533" s="392">
        <v>31189</v>
      </c>
      <c r="C533" s="392">
        <v>31314</v>
      </c>
      <c r="D533" s="393">
        <v>0.4</v>
      </c>
    </row>
    <row r="534" spans="1:4" ht="14.25" customHeight="1" x14ac:dyDescent="0.25">
      <c r="A534" s="14" t="s">
        <v>470</v>
      </c>
      <c r="B534" s="392">
        <v>75069</v>
      </c>
      <c r="C534" s="392">
        <v>75410</v>
      </c>
      <c r="D534" s="393">
        <v>0.5</v>
      </c>
    </row>
    <row r="535" spans="1:4" ht="14.25" customHeight="1" x14ac:dyDescent="0.25">
      <c r="A535" s="14" t="s">
        <v>471</v>
      </c>
      <c r="B535" s="392">
        <v>3481</v>
      </c>
      <c r="C535" s="392">
        <v>3501</v>
      </c>
      <c r="D535" s="393">
        <v>0.6</v>
      </c>
    </row>
    <row r="536" spans="1:4" ht="14.25" customHeight="1" x14ac:dyDescent="0.25">
      <c r="A536" s="14" t="s">
        <v>472</v>
      </c>
      <c r="B536" s="392">
        <v>43484</v>
      </c>
      <c r="C536" s="392">
        <v>44145</v>
      </c>
      <c r="D536" s="393">
        <v>1.5</v>
      </c>
    </row>
    <row r="537" spans="1:4" ht="14.25" customHeight="1" x14ac:dyDescent="0.25">
      <c r="A537" s="14" t="s">
        <v>473</v>
      </c>
      <c r="B537" s="392">
        <v>78396</v>
      </c>
      <c r="C537" s="392">
        <v>79278</v>
      </c>
      <c r="D537" s="393">
        <v>1.1000000000000001</v>
      </c>
    </row>
    <row r="538" spans="1:4" ht="14.25" customHeight="1" x14ac:dyDescent="0.25">
      <c r="A538" s="14" t="s">
        <v>474</v>
      </c>
      <c r="B538" s="392">
        <v>68134</v>
      </c>
      <c r="C538" s="392">
        <v>68691</v>
      </c>
      <c r="D538" s="393">
        <v>0.8</v>
      </c>
    </row>
    <row r="539" spans="1:4" ht="14.25" customHeight="1" x14ac:dyDescent="0.25">
      <c r="A539" s="14" t="s">
        <v>475</v>
      </c>
      <c r="B539" s="392">
        <v>1036325</v>
      </c>
      <c r="C539" s="392">
        <v>1046079</v>
      </c>
      <c r="D539" s="393">
        <v>0.9</v>
      </c>
    </row>
    <row r="540" spans="1:4" ht="14.25" customHeight="1" x14ac:dyDescent="0.25">
      <c r="A540" s="14" t="s">
        <v>42</v>
      </c>
      <c r="B540" s="392">
        <v>123640</v>
      </c>
      <c r="C540" s="392">
        <v>123983</v>
      </c>
      <c r="D540" s="393">
        <v>0.3</v>
      </c>
    </row>
    <row r="541" spans="1:4" ht="14.25" customHeight="1" x14ac:dyDescent="0.25">
      <c r="A541" s="14" t="s">
        <v>476</v>
      </c>
      <c r="B541" s="392">
        <v>30498</v>
      </c>
      <c r="C541" s="392">
        <v>30569</v>
      </c>
      <c r="D541" s="393">
        <v>0.2</v>
      </c>
    </row>
    <row r="542" spans="1:4" ht="14.25" customHeight="1" x14ac:dyDescent="0.25">
      <c r="A542" s="14" t="s">
        <v>477</v>
      </c>
      <c r="B542" s="392">
        <v>148948</v>
      </c>
      <c r="C542" s="392">
        <v>149831</v>
      </c>
      <c r="D542" s="393">
        <v>0.6</v>
      </c>
    </row>
    <row r="543" spans="1:4" ht="14.25" customHeight="1" x14ac:dyDescent="0.25">
      <c r="A543" s="14" t="s">
        <v>101</v>
      </c>
      <c r="B543" s="392">
        <v>87476</v>
      </c>
      <c r="C543" s="392">
        <v>87764</v>
      </c>
      <c r="D543" s="393">
        <v>0.3</v>
      </c>
    </row>
    <row r="544" spans="1:4" ht="14.25" customHeight="1" x14ac:dyDescent="0.25">
      <c r="A544" s="13"/>
      <c r="B544" s="392"/>
      <c r="C544" s="392"/>
      <c r="D544" s="393"/>
    </row>
    <row r="545" spans="1:4" ht="14.25" customHeight="1" x14ac:dyDescent="0.25">
      <c r="A545" s="12" t="s">
        <v>43</v>
      </c>
      <c r="B545" s="392">
        <v>275557</v>
      </c>
      <c r="C545" s="392">
        <v>276603</v>
      </c>
      <c r="D545" s="393">
        <v>0.4</v>
      </c>
    </row>
    <row r="546" spans="1:4" ht="14.25" customHeight="1" x14ac:dyDescent="0.25">
      <c r="A546" s="14" t="s">
        <v>478</v>
      </c>
      <c r="B546" s="392">
        <v>10136</v>
      </c>
      <c r="C546" s="392">
        <v>10162</v>
      </c>
      <c r="D546" s="393">
        <v>0.3</v>
      </c>
    </row>
    <row r="547" spans="1:4" ht="14.25" customHeight="1" x14ac:dyDescent="0.25">
      <c r="A547" s="14" t="s">
        <v>43</v>
      </c>
      <c r="B547" s="392">
        <v>64562</v>
      </c>
      <c r="C547" s="392">
        <v>65070</v>
      </c>
      <c r="D547" s="393">
        <v>0.8</v>
      </c>
    </row>
    <row r="548" spans="1:4" ht="14.25" customHeight="1" x14ac:dyDescent="0.25">
      <c r="A548" s="14" t="s">
        <v>479</v>
      </c>
      <c r="B548" s="392">
        <v>12129</v>
      </c>
      <c r="C548" s="392">
        <v>12163</v>
      </c>
      <c r="D548" s="393">
        <v>0.3</v>
      </c>
    </row>
    <row r="549" spans="1:4" ht="14.25" customHeight="1" x14ac:dyDescent="0.25">
      <c r="A549" s="14" t="s">
        <v>480</v>
      </c>
      <c r="B549" s="392">
        <v>52820</v>
      </c>
      <c r="C549" s="392">
        <v>53015</v>
      </c>
      <c r="D549" s="393">
        <v>0.4</v>
      </c>
    </row>
    <row r="550" spans="1:4" ht="14.25" customHeight="1" x14ac:dyDescent="0.25">
      <c r="A550" s="14" t="s">
        <v>101</v>
      </c>
      <c r="B550" s="392">
        <v>135910</v>
      </c>
      <c r="C550" s="392">
        <v>136193</v>
      </c>
      <c r="D550" s="393">
        <v>0.2</v>
      </c>
    </row>
    <row r="551" spans="1:4" ht="14.25" customHeight="1" x14ac:dyDescent="0.25">
      <c r="A551" s="13"/>
      <c r="B551" s="392"/>
      <c r="C551" s="392"/>
      <c r="D551" s="393"/>
    </row>
    <row r="552" spans="1:4" ht="14.25" customHeight="1" x14ac:dyDescent="0.25">
      <c r="A552" s="12" t="s">
        <v>44</v>
      </c>
      <c r="B552" s="392">
        <v>178232</v>
      </c>
      <c r="C552" s="392">
        <v>178605</v>
      </c>
      <c r="D552" s="393">
        <v>0.2</v>
      </c>
    </row>
    <row r="553" spans="1:4" ht="14.25" customHeight="1" x14ac:dyDescent="0.25">
      <c r="A553" s="14" t="s">
        <v>481</v>
      </c>
      <c r="B553" s="392">
        <v>10423</v>
      </c>
      <c r="C553" s="392">
        <v>10450</v>
      </c>
      <c r="D553" s="393">
        <v>0.3</v>
      </c>
    </row>
    <row r="554" spans="1:4" ht="14.25" customHeight="1" x14ac:dyDescent="0.25">
      <c r="A554" s="14" t="s">
        <v>482</v>
      </c>
      <c r="B554" s="392">
        <v>90341</v>
      </c>
      <c r="C554" s="392">
        <v>90653</v>
      </c>
      <c r="D554" s="393">
        <v>0.3</v>
      </c>
    </row>
    <row r="555" spans="1:4" ht="14.25" customHeight="1" x14ac:dyDescent="0.25">
      <c r="A555" s="14" t="s">
        <v>483</v>
      </c>
      <c r="B555" s="392">
        <v>10356</v>
      </c>
      <c r="C555" s="392">
        <v>10386</v>
      </c>
      <c r="D555" s="393">
        <v>0.3</v>
      </c>
    </row>
    <row r="556" spans="1:4" ht="14.25" customHeight="1" x14ac:dyDescent="0.25">
      <c r="A556" s="14" t="s">
        <v>101</v>
      </c>
      <c r="B556" s="392">
        <v>67112</v>
      </c>
      <c r="C556" s="392">
        <v>67116</v>
      </c>
      <c r="D556" s="393">
        <v>0</v>
      </c>
    </row>
    <row r="557" spans="1:4" ht="14.25" customHeight="1" x14ac:dyDescent="0.25">
      <c r="A557" s="13"/>
      <c r="B557" s="392"/>
      <c r="C557" s="392"/>
      <c r="D557" s="393"/>
    </row>
    <row r="558" spans="1:4" ht="14.25" customHeight="1" x14ac:dyDescent="0.25">
      <c r="A558" s="12" t="s">
        <v>45</v>
      </c>
      <c r="B558" s="392">
        <v>3194</v>
      </c>
      <c r="C558" s="392">
        <v>3207</v>
      </c>
      <c r="D558" s="393">
        <v>0.4</v>
      </c>
    </row>
    <row r="559" spans="1:4" ht="14.25" customHeight="1" x14ac:dyDescent="0.25">
      <c r="A559" s="14" t="s">
        <v>484</v>
      </c>
      <c r="B559" s="392">
        <v>764</v>
      </c>
      <c r="C559" s="392">
        <v>766</v>
      </c>
      <c r="D559" s="393">
        <v>0.3</v>
      </c>
    </row>
    <row r="560" spans="1:4" ht="14.25" customHeight="1" x14ac:dyDescent="0.25">
      <c r="A560" s="14" t="s">
        <v>101</v>
      </c>
      <c r="B560" s="392">
        <v>2430</v>
      </c>
      <c r="C560" s="392">
        <v>2441</v>
      </c>
      <c r="D560" s="393">
        <v>0.5</v>
      </c>
    </row>
    <row r="561" spans="1:4" ht="14.25" customHeight="1" x14ac:dyDescent="0.25">
      <c r="A561" s="15"/>
      <c r="B561" s="392"/>
      <c r="C561" s="392"/>
      <c r="D561" s="393"/>
    </row>
    <row r="562" spans="1:4" ht="14.25" customHeight="1" x14ac:dyDescent="0.25">
      <c r="A562" s="12" t="s">
        <v>46</v>
      </c>
      <c r="B562" s="392">
        <v>44722</v>
      </c>
      <c r="C562" s="392">
        <v>44688</v>
      </c>
      <c r="D562" s="393">
        <v>-0.1</v>
      </c>
    </row>
    <row r="563" spans="1:4" ht="14.25" customHeight="1" x14ac:dyDescent="0.25">
      <c r="A563" s="14" t="s">
        <v>485</v>
      </c>
      <c r="B563" s="392">
        <v>967</v>
      </c>
      <c r="C563" s="392">
        <v>966</v>
      </c>
      <c r="D563" s="393">
        <v>-0.1</v>
      </c>
    </row>
    <row r="564" spans="1:4" ht="14.25" customHeight="1" x14ac:dyDescent="0.25">
      <c r="A564" s="14" t="s">
        <v>486</v>
      </c>
      <c r="B564" s="392">
        <v>1621</v>
      </c>
      <c r="C564" s="392">
        <v>1612</v>
      </c>
      <c r="D564" s="393">
        <v>-0.6</v>
      </c>
    </row>
    <row r="565" spans="1:4" ht="14.25" customHeight="1" x14ac:dyDescent="0.25">
      <c r="A565" s="14" t="s">
        <v>487</v>
      </c>
      <c r="B565" s="392">
        <v>735</v>
      </c>
      <c r="C565" s="392">
        <v>733</v>
      </c>
      <c r="D565" s="393">
        <v>-0.3</v>
      </c>
    </row>
    <row r="566" spans="1:4" ht="14.25" customHeight="1" x14ac:dyDescent="0.25">
      <c r="A566" s="14" t="s">
        <v>488</v>
      </c>
      <c r="B566" s="392">
        <v>710</v>
      </c>
      <c r="C566" s="392">
        <v>710</v>
      </c>
      <c r="D566" s="393">
        <v>0</v>
      </c>
    </row>
    <row r="567" spans="1:4" ht="14.25" customHeight="1" x14ac:dyDescent="0.25">
      <c r="A567" s="14" t="s">
        <v>489</v>
      </c>
      <c r="B567" s="392">
        <v>1446</v>
      </c>
      <c r="C567" s="392">
        <v>1441</v>
      </c>
      <c r="D567" s="393">
        <v>-0.3</v>
      </c>
    </row>
    <row r="568" spans="1:4" ht="14.25" customHeight="1" x14ac:dyDescent="0.25">
      <c r="A568" s="14" t="s">
        <v>490</v>
      </c>
      <c r="B568" s="392">
        <v>3362</v>
      </c>
      <c r="C568" s="392">
        <v>3355</v>
      </c>
      <c r="D568" s="393">
        <v>-0.2</v>
      </c>
    </row>
    <row r="569" spans="1:4" ht="14.25" customHeight="1" x14ac:dyDescent="0.25">
      <c r="A569" s="14" t="s">
        <v>491</v>
      </c>
      <c r="B569" s="392">
        <v>1007</v>
      </c>
      <c r="C569" s="392">
        <v>1002</v>
      </c>
      <c r="D569" s="393">
        <v>-0.5</v>
      </c>
    </row>
    <row r="570" spans="1:4" ht="14.25" customHeight="1" x14ac:dyDescent="0.25">
      <c r="A570" s="14" t="s">
        <v>492</v>
      </c>
      <c r="B570" s="392">
        <v>2759</v>
      </c>
      <c r="C570" s="392">
        <v>2805</v>
      </c>
      <c r="D570" s="393">
        <v>1.7</v>
      </c>
    </row>
    <row r="571" spans="1:4" ht="14.25" customHeight="1" x14ac:dyDescent="0.25">
      <c r="A571" s="14" t="s">
        <v>493</v>
      </c>
      <c r="B571" s="392">
        <v>7811</v>
      </c>
      <c r="C571" s="392">
        <v>7777</v>
      </c>
      <c r="D571" s="393">
        <v>-0.4</v>
      </c>
    </row>
    <row r="572" spans="1:4" ht="14.25" customHeight="1" x14ac:dyDescent="0.25">
      <c r="A572" s="14" t="s">
        <v>101</v>
      </c>
      <c r="B572" s="392">
        <v>24304</v>
      </c>
      <c r="C572" s="392">
        <v>24287</v>
      </c>
      <c r="D572" s="393">
        <v>-0.1</v>
      </c>
    </row>
    <row r="573" spans="1:4" ht="14.25" customHeight="1" x14ac:dyDescent="0.25">
      <c r="A573" s="13"/>
      <c r="B573" s="392"/>
      <c r="C573" s="392"/>
      <c r="D573" s="393"/>
    </row>
    <row r="574" spans="1:4" ht="14.25" customHeight="1" x14ac:dyDescent="0.25">
      <c r="A574" s="12" t="s">
        <v>47</v>
      </c>
      <c r="B574" s="392">
        <v>430972</v>
      </c>
      <c r="C574" s="392">
        <v>436023</v>
      </c>
      <c r="D574" s="393">
        <v>1.2</v>
      </c>
    </row>
    <row r="575" spans="1:4" ht="14.25" customHeight="1" x14ac:dyDescent="0.25">
      <c r="A575" s="14" t="s">
        <v>494</v>
      </c>
      <c r="B575" s="392">
        <v>27574</v>
      </c>
      <c r="C575" s="392">
        <v>27695</v>
      </c>
      <c r="D575" s="393">
        <v>0.4</v>
      </c>
    </row>
    <row r="576" spans="1:4" ht="14.25" customHeight="1" x14ac:dyDescent="0.25">
      <c r="A576" s="14" t="s">
        <v>495</v>
      </c>
      <c r="B576" s="392">
        <v>19065</v>
      </c>
      <c r="C576" s="392">
        <v>19298</v>
      </c>
      <c r="D576" s="393">
        <v>1.2</v>
      </c>
    </row>
    <row r="577" spans="1:4" ht="14.25" customHeight="1" x14ac:dyDescent="0.25">
      <c r="A577" s="14" t="s">
        <v>496</v>
      </c>
      <c r="B577" s="392">
        <v>112255</v>
      </c>
      <c r="C577" s="392">
        <v>114157</v>
      </c>
      <c r="D577" s="393">
        <v>1.7</v>
      </c>
    </row>
    <row r="578" spans="1:4" ht="14.25" customHeight="1" x14ac:dyDescent="0.25">
      <c r="A578" s="14" t="s">
        <v>497</v>
      </c>
      <c r="B578" s="392">
        <v>8623</v>
      </c>
      <c r="C578" s="392">
        <v>9019</v>
      </c>
      <c r="D578" s="393">
        <v>4.5999999999999996</v>
      </c>
    </row>
    <row r="579" spans="1:4" ht="14.25" customHeight="1" x14ac:dyDescent="0.25">
      <c r="A579" s="14" t="s">
        <v>498</v>
      </c>
      <c r="B579" s="392">
        <v>29168</v>
      </c>
      <c r="C579" s="392">
        <v>29295</v>
      </c>
      <c r="D579" s="393">
        <v>0.4</v>
      </c>
    </row>
    <row r="580" spans="1:4" ht="14.25" customHeight="1" x14ac:dyDescent="0.25">
      <c r="A580" s="14" t="s">
        <v>499</v>
      </c>
      <c r="B580" s="392">
        <v>96946</v>
      </c>
      <c r="C580" s="392">
        <v>98456</v>
      </c>
      <c r="D580" s="393">
        <v>1.6</v>
      </c>
    </row>
    <row r="581" spans="1:4" ht="14.25" customHeight="1" x14ac:dyDescent="0.25">
      <c r="A581" s="14" t="s">
        <v>500</v>
      </c>
      <c r="B581" s="392">
        <v>117629</v>
      </c>
      <c r="C581" s="392">
        <v>118280</v>
      </c>
      <c r="D581" s="393">
        <v>0.6</v>
      </c>
    </row>
    <row r="582" spans="1:4" ht="14.25" customHeight="1" x14ac:dyDescent="0.25">
      <c r="A582" s="14" t="s">
        <v>101</v>
      </c>
      <c r="B582" s="392">
        <v>19712</v>
      </c>
      <c r="C582" s="392">
        <v>19823</v>
      </c>
      <c r="D582" s="393">
        <v>0.6</v>
      </c>
    </row>
    <row r="583" spans="1:4" ht="14.25" customHeight="1" x14ac:dyDescent="0.25">
      <c r="A583" s="13"/>
      <c r="B583" s="392"/>
      <c r="C583" s="392"/>
      <c r="D583" s="393"/>
    </row>
    <row r="584" spans="1:4" ht="14.25" customHeight="1" x14ac:dyDescent="0.25">
      <c r="A584" s="12" t="s">
        <v>48</v>
      </c>
      <c r="B584" s="392">
        <v>502604</v>
      </c>
      <c r="C584" s="392">
        <v>505120</v>
      </c>
      <c r="D584" s="393">
        <v>0.5</v>
      </c>
    </row>
    <row r="585" spans="1:4" ht="14.25" customHeight="1" x14ac:dyDescent="0.25">
      <c r="A585" s="14" t="s">
        <v>501</v>
      </c>
      <c r="B585" s="392">
        <v>8833</v>
      </c>
      <c r="C585" s="392">
        <v>8931</v>
      </c>
      <c r="D585" s="393">
        <v>1.1000000000000001</v>
      </c>
    </row>
    <row r="586" spans="1:4" ht="14.25" customHeight="1" x14ac:dyDescent="0.25">
      <c r="A586" s="14" t="s">
        <v>502</v>
      </c>
      <c r="B586" s="392">
        <v>7250</v>
      </c>
      <c r="C586" s="392">
        <v>7272</v>
      </c>
      <c r="D586" s="393">
        <v>0.3</v>
      </c>
    </row>
    <row r="587" spans="1:4" ht="14.25" customHeight="1" x14ac:dyDescent="0.25">
      <c r="A587" s="14" t="s">
        <v>503</v>
      </c>
      <c r="B587" s="392">
        <v>11757</v>
      </c>
      <c r="C587" s="392">
        <v>11800</v>
      </c>
      <c r="D587" s="393">
        <v>0.4</v>
      </c>
    </row>
    <row r="588" spans="1:4" ht="14.25" customHeight="1" x14ac:dyDescent="0.25">
      <c r="A588" s="14" t="s">
        <v>504</v>
      </c>
      <c r="B588" s="392">
        <v>60479</v>
      </c>
      <c r="C588" s="392">
        <v>60941</v>
      </c>
      <c r="D588" s="393">
        <v>0.8</v>
      </c>
    </row>
    <row r="589" spans="1:4" ht="14.25" customHeight="1" x14ac:dyDescent="0.25">
      <c r="A589" s="14" t="s">
        <v>505</v>
      </c>
      <c r="B589" s="392">
        <v>41936</v>
      </c>
      <c r="C589" s="392">
        <v>42067</v>
      </c>
      <c r="D589" s="393">
        <v>0.3</v>
      </c>
    </row>
    <row r="590" spans="1:4" ht="14.25" customHeight="1" x14ac:dyDescent="0.25">
      <c r="A590" s="14" t="s">
        <v>506</v>
      </c>
      <c r="B590" s="392">
        <v>175738</v>
      </c>
      <c r="C590" s="392">
        <v>176799</v>
      </c>
      <c r="D590" s="393">
        <v>0.6</v>
      </c>
    </row>
    <row r="591" spans="1:4" ht="14.25" customHeight="1" x14ac:dyDescent="0.25">
      <c r="A591" s="14" t="s">
        <v>507</v>
      </c>
      <c r="B591" s="392">
        <v>7559</v>
      </c>
      <c r="C591" s="392">
        <v>7579</v>
      </c>
      <c r="D591" s="393">
        <v>0.3</v>
      </c>
    </row>
    <row r="592" spans="1:4" ht="14.25" customHeight="1" x14ac:dyDescent="0.25">
      <c r="A592" s="14" t="s">
        <v>48</v>
      </c>
      <c r="B592" s="392">
        <v>10944</v>
      </c>
      <c r="C592" s="392">
        <v>10989</v>
      </c>
      <c r="D592" s="393">
        <v>0.4</v>
      </c>
    </row>
    <row r="593" spans="1:4" ht="14.25" customHeight="1" x14ac:dyDescent="0.25">
      <c r="A593" s="14" t="s">
        <v>508</v>
      </c>
      <c r="B593" s="392">
        <v>27269</v>
      </c>
      <c r="C593" s="392">
        <v>27371</v>
      </c>
      <c r="D593" s="393">
        <v>0.4</v>
      </c>
    </row>
    <row r="594" spans="1:4" ht="14.25" customHeight="1" x14ac:dyDescent="0.25">
      <c r="A594" s="14" t="s">
        <v>101</v>
      </c>
      <c r="B594" s="392">
        <v>150839</v>
      </c>
      <c r="C594" s="392">
        <v>151371</v>
      </c>
      <c r="D594" s="393">
        <v>0.4</v>
      </c>
    </row>
    <row r="595" spans="1:4" ht="14.25" customHeight="1" x14ac:dyDescent="0.25">
      <c r="A595" s="13"/>
      <c r="B595" s="392"/>
      <c r="C595" s="392"/>
      <c r="D595" s="393"/>
    </row>
    <row r="596" spans="1:4" ht="14.25" customHeight="1" x14ac:dyDescent="0.25">
      <c r="A596" s="12" t="s">
        <v>49</v>
      </c>
      <c r="B596" s="392">
        <v>541466</v>
      </c>
      <c r="C596" s="392">
        <v>548057</v>
      </c>
      <c r="D596" s="393">
        <v>1.2</v>
      </c>
    </row>
    <row r="597" spans="1:4" ht="14.25" customHeight="1" x14ac:dyDescent="0.25">
      <c r="A597" s="14" t="s">
        <v>509</v>
      </c>
      <c r="B597" s="392">
        <v>47475</v>
      </c>
      <c r="C597" s="392">
        <v>47754</v>
      </c>
      <c r="D597" s="393">
        <v>0.6</v>
      </c>
    </row>
    <row r="598" spans="1:4" ht="14.25" customHeight="1" x14ac:dyDescent="0.25">
      <c r="A598" s="14" t="s">
        <v>510</v>
      </c>
      <c r="B598" s="392">
        <v>7237</v>
      </c>
      <c r="C598" s="392">
        <v>7331</v>
      </c>
      <c r="D598" s="393">
        <v>1.3</v>
      </c>
    </row>
    <row r="599" spans="1:4" ht="14.25" customHeight="1" x14ac:dyDescent="0.25">
      <c r="A599" s="14" t="s">
        <v>511</v>
      </c>
      <c r="B599" s="392">
        <v>212287</v>
      </c>
      <c r="C599" s="392">
        <v>215080</v>
      </c>
      <c r="D599" s="393">
        <v>1.3</v>
      </c>
    </row>
    <row r="600" spans="1:4" ht="14.25" customHeight="1" x14ac:dyDescent="0.25">
      <c r="A600" s="14" t="s">
        <v>512</v>
      </c>
      <c r="B600" s="392">
        <v>10920</v>
      </c>
      <c r="C600" s="392">
        <v>11165</v>
      </c>
      <c r="D600" s="393">
        <v>2.2000000000000002</v>
      </c>
    </row>
    <row r="601" spans="1:4" ht="14.25" customHeight="1" x14ac:dyDescent="0.25">
      <c r="A601" s="14" t="s">
        <v>513</v>
      </c>
      <c r="B601" s="392">
        <v>22402</v>
      </c>
      <c r="C601" s="392">
        <v>22711</v>
      </c>
      <c r="D601" s="393">
        <v>1.4</v>
      </c>
    </row>
    <row r="602" spans="1:4" ht="14.25" customHeight="1" x14ac:dyDescent="0.25">
      <c r="A602" s="14" t="s">
        <v>514</v>
      </c>
      <c r="B602" s="392">
        <v>22329</v>
      </c>
      <c r="C602" s="392">
        <v>22730</v>
      </c>
      <c r="D602" s="393">
        <v>1.8</v>
      </c>
    </row>
    <row r="603" spans="1:4" ht="14.25" customHeight="1" x14ac:dyDescent="0.25">
      <c r="A603" s="14" t="s">
        <v>515</v>
      </c>
      <c r="B603" s="392">
        <v>23992</v>
      </c>
      <c r="C603" s="392">
        <v>24610</v>
      </c>
      <c r="D603" s="393">
        <v>2.6</v>
      </c>
    </row>
    <row r="604" spans="1:4" ht="14.25" customHeight="1" x14ac:dyDescent="0.25">
      <c r="A604" s="14" t="s">
        <v>516</v>
      </c>
      <c r="B604" s="392">
        <v>72261</v>
      </c>
      <c r="C604" s="392">
        <v>72879</v>
      </c>
      <c r="D604" s="393">
        <v>0.9</v>
      </c>
    </row>
    <row r="605" spans="1:4" ht="14.25" customHeight="1" x14ac:dyDescent="0.25">
      <c r="A605" s="14" t="s">
        <v>517</v>
      </c>
      <c r="B605" s="392">
        <v>8820</v>
      </c>
      <c r="C605" s="392">
        <v>8906</v>
      </c>
      <c r="D605" s="393">
        <v>1</v>
      </c>
    </row>
    <row r="606" spans="1:4" ht="14.25" customHeight="1" x14ac:dyDescent="0.25">
      <c r="A606" s="14" t="s">
        <v>101</v>
      </c>
      <c r="B606" s="392">
        <v>113743</v>
      </c>
      <c r="C606" s="392">
        <v>114891</v>
      </c>
      <c r="D606" s="393">
        <v>1</v>
      </c>
    </row>
    <row r="607" spans="1:4" ht="14.25" customHeight="1" x14ac:dyDescent="0.25">
      <c r="A607" s="13"/>
      <c r="B607" s="392"/>
      <c r="C607" s="392"/>
      <c r="D607" s="393"/>
    </row>
    <row r="608" spans="1:4" ht="14.25" customHeight="1" x14ac:dyDescent="0.25">
      <c r="A608" s="12" t="s">
        <v>58</v>
      </c>
      <c r="B608" s="392">
        <v>96614</v>
      </c>
      <c r="C608" s="392">
        <v>96956</v>
      </c>
      <c r="D608" s="393">
        <v>0.4</v>
      </c>
    </row>
    <row r="609" spans="1:4" ht="14.25" customHeight="1" x14ac:dyDescent="0.25">
      <c r="A609" s="14" t="s">
        <v>518</v>
      </c>
      <c r="B609" s="392">
        <v>8366</v>
      </c>
      <c r="C609" s="392">
        <v>8636</v>
      </c>
      <c r="D609" s="393">
        <v>3.2</v>
      </c>
    </row>
    <row r="610" spans="1:4" ht="14.25" customHeight="1" x14ac:dyDescent="0.25">
      <c r="A610" s="14" t="s">
        <v>519</v>
      </c>
      <c r="B610" s="392">
        <v>67386</v>
      </c>
      <c r="C610" s="392">
        <v>67445</v>
      </c>
      <c r="D610" s="393">
        <v>0.1</v>
      </c>
    </row>
    <row r="611" spans="1:4" ht="14.25" customHeight="1" x14ac:dyDescent="0.25">
      <c r="A611" s="14" t="s">
        <v>101</v>
      </c>
      <c r="B611" s="392">
        <v>20862</v>
      </c>
      <c r="C611" s="392">
        <v>20875</v>
      </c>
      <c r="D611" s="393">
        <v>0.1</v>
      </c>
    </row>
    <row r="612" spans="1:4" ht="14.25" customHeight="1" x14ac:dyDescent="0.25">
      <c r="A612" s="13"/>
      <c r="B612" s="392"/>
      <c r="C612" s="392"/>
      <c r="D612" s="393"/>
    </row>
    <row r="613" spans="1:4" ht="14.25" customHeight="1" x14ac:dyDescent="0.25">
      <c r="A613" s="12" t="s">
        <v>50</v>
      </c>
      <c r="B613" s="392">
        <v>63942</v>
      </c>
      <c r="C613" s="392">
        <v>63995</v>
      </c>
      <c r="D613" s="393">
        <v>0.1</v>
      </c>
    </row>
    <row r="614" spans="1:4" ht="14.25" customHeight="1" x14ac:dyDescent="0.25">
      <c r="A614" s="14" t="s">
        <v>520</v>
      </c>
      <c r="B614" s="392">
        <v>7534</v>
      </c>
      <c r="C614" s="392">
        <v>7522</v>
      </c>
      <c r="D614" s="393">
        <v>-0.2</v>
      </c>
    </row>
    <row r="615" spans="1:4" ht="14.25" customHeight="1" x14ac:dyDescent="0.25">
      <c r="A615" s="14" t="s">
        <v>521</v>
      </c>
      <c r="B615" s="392">
        <v>14095</v>
      </c>
      <c r="C615" s="392">
        <v>14070</v>
      </c>
      <c r="D615" s="393">
        <v>-0.2</v>
      </c>
    </row>
    <row r="616" spans="1:4" ht="14.25" customHeight="1" x14ac:dyDescent="0.25">
      <c r="A616" s="14" t="s">
        <v>50</v>
      </c>
      <c r="B616" s="392">
        <v>428</v>
      </c>
      <c r="C616" s="392">
        <v>427</v>
      </c>
      <c r="D616" s="393">
        <v>-0.2</v>
      </c>
    </row>
    <row r="617" spans="1:4" ht="14.25" customHeight="1" x14ac:dyDescent="0.25">
      <c r="A617" s="14" t="s">
        <v>101</v>
      </c>
      <c r="B617" s="392">
        <v>41885</v>
      </c>
      <c r="C617" s="392">
        <v>41976</v>
      </c>
      <c r="D617" s="393">
        <v>0.2</v>
      </c>
    </row>
    <row r="618" spans="1:4" ht="14.25" customHeight="1" x14ac:dyDescent="0.25">
      <c r="A618" s="13"/>
      <c r="B618" s="392"/>
      <c r="C618" s="392"/>
      <c r="D618" s="393"/>
    </row>
    <row r="619" spans="1:4" ht="14.25" customHeight="1" x14ac:dyDescent="0.25">
      <c r="A619" s="12" t="s">
        <v>51</v>
      </c>
      <c r="B619" s="392">
        <v>13647</v>
      </c>
      <c r="C619" s="392">
        <v>13628</v>
      </c>
      <c r="D619" s="393">
        <v>-0.1</v>
      </c>
    </row>
    <row r="620" spans="1:4" ht="14.25" customHeight="1" x14ac:dyDescent="0.25">
      <c r="A620" s="13"/>
      <c r="B620" s="392"/>
      <c r="C620" s="392"/>
      <c r="D620" s="393"/>
    </row>
    <row r="621" spans="1:4" ht="14.25" customHeight="1" x14ac:dyDescent="0.25">
      <c r="A621" s="12" t="s">
        <v>52</v>
      </c>
      <c r="B621" s="392">
        <v>466563</v>
      </c>
      <c r="C621" s="392">
        <v>471842</v>
      </c>
      <c r="D621" s="393">
        <v>1.1000000000000001</v>
      </c>
    </row>
    <row r="622" spans="1:4" ht="14.25" customHeight="1" x14ac:dyDescent="0.25">
      <c r="A622" s="14" t="s">
        <v>522</v>
      </c>
      <c r="B622" s="392">
        <v>24567</v>
      </c>
      <c r="C622" s="392">
        <v>24861</v>
      </c>
      <c r="D622" s="393">
        <v>1.2</v>
      </c>
    </row>
    <row r="623" spans="1:4" ht="14.25" customHeight="1" x14ac:dyDescent="0.25">
      <c r="A623" s="14" t="s">
        <v>523</v>
      </c>
      <c r="B623" s="392">
        <v>10927</v>
      </c>
      <c r="C623" s="392">
        <v>10985</v>
      </c>
      <c r="D623" s="393">
        <v>0.5</v>
      </c>
    </row>
    <row r="624" spans="1:4" ht="14.25" customHeight="1" x14ac:dyDescent="0.25">
      <c r="A624" s="14" t="s">
        <v>524</v>
      </c>
      <c r="B624" s="392">
        <v>11112</v>
      </c>
      <c r="C624" s="392">
        <v>11248</v>
      </c>
      <c r="D624" s="393">
        <v>1.2</v>
      </c>
    </row>
    <row r="625" spans="1:4" ht="14.25" customHeight="1" x14ac:dyDescent="0.25">
      <c r="A625" s="14" t="s">
        <v>525</v>
      </c>
      <c r="B625" s="392">
        <v>12931</v>
      </c>
      <c r="C625" s="392">
        <v>12984</v>
      </c>
      <c r="D625" s="393">
        <v>0.4</v>
      </c>
    </row>
    <row r="626" spans="1:4" ht="14.25" customHeight="1" x14ac:dyDescent="0.25">
      <c r="A626" s="14" t="s">
        <v>526</v>
      </c>
      <c r="B626" s="392">
        <v>59686</v>
      </c>
      <c r="C626" s="392">
        <v>59908</v>
      </c>
      <c r="D626" s="393">
        <v>0.4</v>
      </c>
    </row>
    <row r="627" spans="1:4" ht="14.25" customHeight="1" x14ac:dyDescent="0.25">
      <c r="A627" s="14" t="s">
        <v>52</v>
      </c>
      <c r="B627" s="392">
        <v>63421</v>
      </c>
      <c r="C627" s="392">
        <v>64661</v>
      </c>
      <c r="D627" s="393">
        <v>2</v>
      </c>
    </row>
    <row r="628" spans="1:4" ht="14.25" customHeight="1" x14ac:dyDescent="0.25">
      <c r="A628" s="14" t="s">
        <v>527</v>
      </c>
      <c r="B628" s="392">
        <v>130977</v>
      </c>
      <c r="C628" s="392">
        <v>133151</v>
      </c>
      <c r="D628" s="393">
        <v>1.7</v>
      </c>
    </row>
    <row r="629" spans="1:4" ht="14.25" customHeight="1" x14ac:dyDescent="0.25">
      <c r="A629" s="14" t="s">
        <v>528</v>
      </c>
      <c r="B629" s="392">
        <v>7690</v>
      </c>
      <c r="C629" s="392">
        <v>7768</v>
      </c>
      <c r="D629" s="393">
        <v>1</v>
      </c>
    </row>
    <row r="630" spans="1:4" ht="14.25" customHeight="1" x14ac:dyDescent="0.25">
      <c r="A630" s="14" t="s">
        <v>101</v>
      </c>
      <c r="B630" s="392">
        <v>145252</v>
      </c>
      <c r="C630" s="392">
        <v>146276</v>
      </c>
      <c r="D630" s="393">
        <v>0.7</v>
      </c>
    </row>
    <row r="631" spans="1:4" ht="14.25" customHeight="1" x14ac:dyDescent="0.25">
      <c r="A631" s="13"/>
      <c r="B631" s="392"/>
      <c r="C631" s="392"/>
      <c r="D631" s="393"/>
    </row>
    <row r="632" spans="1:4" ht="14.25" customHeight="1" x14ac:dyDescent="0.25">
      <c r="A632" s="12" t="s">
        <v>53</v>
      </c>
      <c r="B632" s="392">
        <v>54949</v>
      </c>
      <c r="C632" s="392">
        <v>54707</v>
      </c>
      <c r="D632" s="393">
        <v>-0.4</v>
      </c>
    </row>
    <row r="633" spans="1:4" ht="14.25" customHeight="1" x14ac:dyDescent="0.25">
      <c r="A633" s="14" t="s">
        <v>529</v>
      </c>
      <c r="B633" s="392">
        <v>4898</v>
      </c>
      <c r="C633" s="392">
        <v>4871</v>
      </c>
      <c r="D633" s="393">
        <v>-0.6</v>
      </c>
    </row>
    <row r="634" spans="1:4" ht="14.25" customHeight="1" x14ac:dyDescent="0.25">
      <c r="A634" s="14" t="s">
        <v>101</v>
      </c>
      <c r="B634" s="392">
        <v>50051</v>
      </c>
      <c r="C634" s="392">
        <v>49836</v>
      </c>
      <c r="D634" s="393">
        <v>-0.4</v>
      </c>
    </row>
    <row r="635" spans="1:4" ht="14.25" customHeight="1" x14ac:dyDescent="0.25">
      <c r="A635" s="13"/>
      <c r="B635" s="392"/>
      <c r="C635" s="392"/>
      <c r="D635" s="393"/>
    </row>
    <row r="636" spans="1:4" ht="14.25" customHeight="1" x14ac:dyDescent="0.25">
      <c r="A636" s="12" t="s">
        <v>54</v>
      </c>
      <c r="B636" s="392">
        <v>853893</v>
      </c>
      <c r="C636" s="392">
        <v>857386</v>
      </c>
      <c r="D636" s="393">
        <v>0.4</v>
      </c>
    </row>
    <row r="637" spans="1:4" ht="14.25" customHeight="1" x14ac:dyDescent="0.25">
      <c r="A637" s="14" t="s">
        <v>530</v>
      </c>
      <c r="B637" s="392">
        <v>69224</v>
      </c>
      <c r="C637" s="392">
        <v>69623</v>
      </c>
      <c r="D637" s="393">
        <v>0.6</v>
      </c>
    </row>
    <row r="638" spans="1:4" ht="14.25" customHeight="1" x14ac:dyDescent="0.25">
      <c r="A638" s="14" t="s">
        <v>531</v>
      </c>
      <c r="B638" s="392">
        <v>15510</v>
      </c>
      <c r="C638" s="392">
        <v>15683</v>
      </c>
      <c r="D638" s="393">
        <v>1.1000000000000001</v>
      </c>
    </row>
    <row r="639" spans="1:4" ht="14.25" customHeight="1" x14ac:dyDescent="0.25">
      <c r="A639" s="14" t="s">
        <v>532</v>
      </c>
      <c r="B639" s="392">
        <v>36529</v>
      </c>
      <c r="C639" s="392">
        <v>36828</v>
      </c>
      <c r="D639" s="393">
        <v>0.8</v>
      </c>
    </row>
    <row r="640" spans="1:4" ht="14.25" customHeight="1" x14ac:dyDescent="0.25">
      <c r="A640" s="14" t="s">
        <v>533</v>
      </c>
      <c r="B640" s="392">
        <v>7516</v>
      </c>
      <c r="C640" s="392">
        <v>7553</v>
      </c>
      <c r="D640" s="393">
        <v>0.5</v>
      </c>
    </row>
    <row r="641" spans="1:4" ht="14.25" customHeight="1" x14ac:dyDescent="0.25">
      <c r="A641" s="14" t="s">
        <v>534</v>
      </c>
      <c r="B641" s="392">
        <v>206754</v>
      </c>
      <c r="C641" s="392">
        <v>207772</v>
      </c>
      <c r="D641" s="393">
        <v>0.5</v>
      </c>
    </row>
    <row r="642" spans="1:4" ht="14.25" customHeight="1" x14ac:dyDescent="0.25">
      <c r="A642" s="14" t="s">
        <v>535</v>
      </c>
      <c r="B642" s="392">
        <v>22742</v>
      </c>
      <c r="C642" s="392">
        <v>22808</v>
      </c>
      <c r="D642" s="393">
        <v>0.3</v>
      </c>
    </row>
    <row r="643" spans="1:4" ht="14.25" customHeight="1" x14ac:dyDescent="0.25">
      <c r="A643" s="14" t="s">
        <v>536</v>
      </c>
      <c r="B643" s="392">
        <v>108795</v>
      </c>
      <c r="C643" s="392">
        <v>109275</v>
      </c>
      <c r="D643" s="393">
        <v>0.4</v>
      </c>
    </row>
    <row r="644" spans="1:4" ht="14.25" customHeight="1" x14ac:dyDescent="0.25">
      <c r="A644" s="14" t="s">
        <v>537</v>
      </c>
      <c r="B644" s="392">
        <v>30649</v>
      </c>
      <c r="C644" s="392">
        <v>30654</v>
      </c>
      <c r="D644" s="393">
        <v>0</v>
      </c>
    </row>
    <row r="645" spans="1:4" ht="14.25" customHeight="1" x14ac:dyDescent="0.25">
      <c r="A645" s="14" t="s">
        <v>538</v>
      </c>
      <c r="B645" s="392">
        <v>126814</v>
      </c>
      <c r="C645" s="392">
        <v>127309</v>
      </c>
      <c r="D645" s="393">
        <v>0.4</v>
      </c>
    </row>
    <row r="646" spans="1:4" ht="14.25" customHeight="1" x14ac:dyDescent="0.25">
      <c r="A646" s="14" t="s">
        <v>539</v>
      </c>
      <c r="B646" s="392">
        <v>131292</v>
      </c>
      <c r="C646" s="392">
        <v>131457</v>
      </c>
      <c r="D646" s="393">
        <v>0.1</v>
      </c>
    </row>
    <row r="647" spans="1:4" ht="14.25" customHeight="1" x14ac:dyDescent="0.25">
      <c r="A647" s="14" t="s">
        <v>101</v>
      </c>
      <c r="B647" s="392">
        <v>98068</v>
      </c>
      <c r="C647" s="392">
        <v>98424</v>
      </c>
      <c r="D647" s="393">
        <v>0.4</v>
      </c>
    </row>
    <row r="648" spans="1:4" ht="14.25" customHeight="1" x14ac:dyDescent="0.25">
      <c r="A648" s="13"/>
      <c r="B648" s="392"/>
      <c r="C648" s="392"/>
      <c r="D648" s="393"/>
    </row>
    <row r="649" spans="1:4" ht="14.25" customHeight="1" x14ac:dyDescent="0.25">
      <c r="A649" s="12" t="s">
        <v>55</v>
      </c>
      <c r="B649" s="392">
        <v>215522</v>
      </c>
      <c r="C649" s="392">
        <v>218896</v>
      </c>
      <c r="D649" s="393">
        <v>1.6</v>
      </c>
    </row>
    <row r="650" spans="1:4" ht="14.25" customHeight="1" x14ac:dyDescent="0.25">
      <c r="A650" s="14" t="s">
        <v>540</v>
      </c>
      <c r="B650" s="392">
        <v>67731</v>
      </c>
      <c r="C650" s="392">
        <v>68740</v>
      </c>
      <c r="D650" s="393">
        <v>1.5</v>
      </c>
    </row>
    <row r="651" spans="1:4" ht="14.25" customHeight="1" x14ac:dyDescent="0.25">
      <c r="A651" s="14" t="s">
        <v>541</v>
      </c>
      <c r="B651" s="392">
        <v>52797</v>
      </c>
      <c r="C651" s="392">
        <v>53163</v>
      </c>
      <c r="D651" s="393">
        <v>0.7</v>
      </c>
    </row>
    <row r="652" spans="1:4" ht="14.25" customHeight="1" x14ac:dyDescent="0.25">
      <c r="A652" s="14" t="s">
        <v>542</v>
      </c>
      <c r="B652" s="392">
        <v>7135</v>
      </c>
      <c r="C652" s="392">
        <v>7255</v>
      </c>
      <c r="D652" s="393">
        <v>1.7</v>
      </c>
    </row>
    <row r="653" spans="1:4" ht="14.25" customHeight="1" x14ac:dyDescent="0.25">
      <c r="A653" s="14" t="s">
        <v>543</v>
      </c>
      <c r="B653" s="392">
        <v>58615</v>
      </c>
      <c r="C653" s="392">
        <v>59616</v>
      </c>
      <c r="D653" s="393">
        <v>1.7</v>
      </c>
    </row>
    <row r="654" spans="1:4" ht="14.25" customHeight="1" x14ac:dyDescent="0.25">
      <c r="A654" s="14" t="s">
        <v>101</v>
      </c>
      <c r="B654" s="392">
        <v>29244</v>
      </c>
      <c r="C654" s="392">
        <v>30122</v>
      </c>
      <c r="D654" s="393">
        <v>3</v>
      </c>
    </row>
    <row r="655" spans="1:4" ht="14.25" customHeight="1" x14ac:dyDescent="0.25">
      <c r="A655" s="15"/>
      <c r="B655" s="392"/>
      <c r="C655" s="392"/>
      <c r="D655" s="393"/>
    </row>
    <row r="656" spans="1:4" ht="14.25" customHeight="1" x14ac:dyDescent="0.25">
      <c r="A656" s="12" t="s">
        <v>59</v>
      </c>
      <c r="B656" s="392">
        <v>74328</v>
      </c>
      <c r="C656" s="392">
        <v>74577</v>
      </c>
      <c r="D656" s="393">
        <v>0.3</v>
      </c>
    </row>
    <row r="657" spans="1:4" ht="14.25" customHeight="1" x14ac:dyDescent="0.25">
      <c r="A657" s="14" t="s">
        <v>544</v>
      </c>
      <c r="B657" s="392">
        <v>12061</v>
      </c>
      <c r="C657" s="392">
        <v>11973</v>
      </c>
      <c r="D657" s="393">
        <v>-0.7</v>
      </c>
    </row>
    <row r="658" spans="1:4" ht="14.25" customHeight="1" x14ac:dyDescent="0.25">
      <c r="A658" s="14" t="s">
        <v>545</v>
      </c>
      <c r="B658" s="392">
        <v>3526</v>
      </c>
      <c r="C658" s="392">
        <v>3509</v>
      </c>
      <c r="D658" s="393">
        <v>-0.5</v>
      </c>
    </row>
    <row r="659" spans="1:4" ht="14.25" customHeight="1" x14ac:dyDescent="0.25">
      <c r="A659" s="14" t="s">
        <v>101</v>
      </c>
      <c r="B659" s="392">
        <v>58741</v>
      </c>
      <c r="C659" s="392">
        <v>59095</v>
      </c>
      <c r="D659" s="393">
        <v>0.6</v>
      </c>
    </row>
    <row r="661" spans="1:4" x14ac:dyDescent="0.25">
      <c r="A661" s="17" t="s">
        <v>82</v>
      </c>
    </row>
    <row r="662" spans="1:4" x14ac:dyDescent="0.25">
      <c r="A662" s="17" t="s">
        <v>69</v>
      </c>
    </row>
    <row r="663" spans="1:4" x14ac:dyDescent="0.25">
      <c r="A663" s="17" t="s">
        <v>83</v>
      </c>
    </row>
    <row r="665" spans="1:4" x14ac:dyDescent="0.25">
      <c r="A665" s="18" t="s">
        <v>84</v>
      </c>
    </row>
    <row r="666" spans="1:4" x14ac:dyDescent="0.25">
      <c r="A666" s="18" t="s">
        <v>788</v>
      </c>
    </row>
  </sheetData>
  <mergeCells count="1">
    <mergeCell ref="A2:F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5"/>
  <sheetViews>
    <sheetView workbookViewId="0">
      <selection activeCell="A21" sqref="A21"/>
    </sheetView>
  </sheetViews>
  <sheetFormatPr defaultColWidth="50.453125" defaultRowHeight="12.6" x14ac:dyDescent="0.25"/>
  <cols>
    <col min="1" max="1" width="57.7265625" style="386" customWidth="1"/>
    <col min="2" max="3" width="9.54296875" style="386" customWidth="1"/>
    <col min="4" max="254" width="7.08984375" style="386" customWidth="1"/>
    <col min="255" max="255" width="8.453125" style="386" customWidth="1"/>
    <col min="256" max="256" width="50.453125" style="386"/>
    <col min="257" max="257" width="57.7265625" style="386" customWidth="1"/>
    <col min="258" max="259" width="9.54296875" style="386" customWidth="1"/>
    <col min="260" max="510" width="7.08984375" style="386" customWidth="1"/>
    <col min="511" max="511" width="8.453125" style="386" customWidth="1"/>
    <col min="512" max="512" width="50.453125" style="386"/>
    <col min="513" max="513" width="57.7265625" style="386" customWidth="1"/>
    <col min="514" max="515" width="9.54296875" style="386" customWidth="1"/>
    <col min="516" max="766" width="7.08984375" style="386" customWidth="1"/>
    <col min="767" max="767" width="8.453125" style="386" customWidth="1"/>
    <col min="768" max="768" width="50.453125" style="386"/>
    <col min="769" max="769" width="57.7265625" style="386" customWidth="1"/>
    <col min="770" max="771" width="9.54296875" style="386" customWidth="1"/>
    <col min="772" max="1022" width="7.08984375" style="386" customWidth="1"/>
    <col min="1023" max="1023" width="8.453125" style="386" customWidth="1"/>
    <col min="1024" max="1024" width="50.453125" style="386"/>
    <col min="1025" max="1025" width="57.7265625" style="386" customWidth="1"/>
    <col min="1026" max="1027" width="9.54296875" style="386" customWidth="1"/>
    <col min="1028" max="1278" width="7.08984375" style="386" customWidth="1"/>
    <col min="1279" max="1279" width="8.453125" style="386" customWidth="1"/>
    <col min="1280" max="1280" width="50.453125" style="386"/>
    <col min="1281" max="1281" width="57.7265625" style="386" customWidth="1"/>
    <col min="1282" max="1283" width="9.54296875" style="386" customWidth="1"/>
    <col min="1284" max="1534" width="7.08984375" style="386" customWidth="1"/>
    <col min="1535" max="1535" width="8.453125" style="386" customWidth="1"/>
    <col min="1536" max="1536" width="50.453125" style="386"/>
    <col min="1537" max="1537" width="57.7265625" style="386" customWidth="1"/>
    <col min="1538" max="1539" width="9.54296875" style="386" customWidth="1"/>
    <col min="1540" max="1790" width="7.08984375" style="386" customWidth="1"/>
    <col min="1791" max="1791" width="8.453125" style="386" customWidth="1"/>
    <col min="1792" max="1792" width="50.453125" style="386"/>
    <col min="1793" max="1793" width="57.7265625" style="386" customWidth="1"/>
    <col min="1794" max="1795" width="9.54296875" style="386" customWidth="1"/>
    <col min="1796" max="2046" width="7.08984375" style="386" customWidth="1"/>
    <col min="2047" max="2047" width="8.453125" style="386" customWidth="1"/>
    <col min="2048" max="2048" width="50.453125" style="386"/>
    <col min="2049" max="2049" width="57.7265625" style="386" customWidth="1"/>
    <col min="2050" max="2051" width="9.54296875" style="386" customWidth="1"/>
    <col min="2052" max="2302" width="7.08984375" style="386" customWidth="1"/>
    <col min="2303" max="2303" width="8.453125" style="386" customWidth="1"/>
    <col min="2304" max="2304" width="50.453125" style="386"/>
    <col min="2305" max="2305" width="57.7265625" style="386" customWidth="1"/>
    <col min="2306" max="2307" width="9.54296875" style="386" customWidth="1"/>
    <col min="2308" max="2558" width="7.08984375" style="386" customWidth="1"/>
    <col min="2559" max="2559" width="8.453125" style="386" customWidth="1"/>
    <col min="2560" max="2560" width="50.453125" style="386"/>
    <col min="2561" max="2561" width="57.7265625" style="386" customWidth="1"/>
    <col min="2562" max="2563" width="9.54296875" style="386" customWidth="1"/>
    <col min="2564" max="2814" width="7.08984375" style="386" customWidth="1"/>
    <col min="2815" max="2815" width="8.453125" style="386" customWidth="1"/>
    <col min="2816" max="2816" width="50.453125" style="386"/>
    <col min="2817" max="2817" width="57.7265625" style="386" customWidth="1"/>
    <col min="2818" max="2819" width="9.54296875" style="386" customWidth="1"/>
    <col min="2820" max="3070" width="7.08984375" style="386" customWidth="1"/>
    <col min="3071" max="3071" width="8.453125" style="386" customWidth="1"/>
    <col min="3072" max="3072" width="50.453125" style="386"/>
    <col min="3073" max="3073" width="57.7265625" style="386" customWidth="1"/>
    <col min="3074" max="3075" width="9.54296875" style="386" customWidth="1"/>
    <col min="3076" max="3326" width="7.08984375" style="386" customWidth="1"/>
    <col min="3327" max="3327" width="8.453125" style="386" customWidth="1"/>
    <col min="3328" max="3328" width="50.453125" style="386"/>
    <col min="3329" max="3329" width="57.7265625" style="386" customWidth="1"/>
    <col min="3330" max="3331" width="9.54296875" style="386" customWidth="1"/>
    <col min="3332" max="3582" width="7.08984375" style="386" customWidth="1"/>
    <col min="3583" max="3583" width="8.453125" style="386" customWidth="1"/>
    <col min="3584" max="3584" width="50.453125" style="386"/>
    <col min="3585" max="3585" width="57.7265625" style="386" customWidth="1"/>
    <col min="3586" max="3587" width="9.54296875" style="386" customWidth="1"/>
    <col min="3588" max="3838" width="7.08984375" style="386" customWidth="1"/>
    <col min="3839" max="3839" width="8.453125" style="386" customWidth="1"/>
    <col min="3840" max="3840" width="50.453125" style="386"/>
    <col min="3841" max="3841" width="57.7265625" style="386" customWidth="1"/>
    <col min="3842" max="3843" width="9.54296875" style="386" customWidth="1"/>
    <col min="3844" max="4094" width="7.08984375" style="386" customWidth="1"/>
    <col min="4095" max="4095" width="8.453125" style="386" customWidth="1"/>
    <col min="4096" max="4096" width="50.453125" style="386"/>
    <col min="4097" max="4097" width="57.7265625" style="386" customWidth="1"/>
    <col min="4098" max="4099" width="9.54296875" style="386" customWidth="1"/>
    <col min="4100" max="4350" width="7.08984375" style="386" customWidth="1"/>
    <col min="4351" max="4351" width="8.453125" style="386" customWidth="1"/>
    <col min="4352" max="4352" width="50.453125" style="386"/>
    <col min="4353" max="4353" width="57.7265625" style="386" customWidth="1"/>
    <col min="4354" max="4355" width="9.54296875" style="386" customWidth="1"/>
    <col min="4356" max="4606" width="7.08984375" style="386" customWidth="1"/>
    <col min="4607" max="4607" width="8.453125" style="386" customWidth="1"/>
    <col min="4608" max="4608" width="50.453125" style="386"/>
    <col min="4609" max="4609" width="57.7265625" style="386" customWidth="1"/>
    <col min="4610" max="4611" width="9.54296875" style="386" customWidth="1"/>
    <col min="4612" max="4862" width="7.08984375" style="386" customWidth="1"/>
    <col min="4863" max="4863" width="8.453125" style="386" customWidth="1"/>
    <col min="4864" max="4864" width="50.453125" style="386"/>
    <col min="4865" max="4865" width="57.7265625" style="386" customWidth="1"/>
    <col min="4866" max="4867" width="9.54296875" style="386" customWidth="1"/>
    <col min="4868" max="5118" width="7.08984375" style="386" customWidth="1"/>
    <col min="5119" max="5119" width="8.453125" style="386" customWidth="1"/>
    <col min="5120" max="5120" width="50.453125" style="386"/>
    <col min="5121" max="5121" width="57.7265625" style="386" customWidth="1"/>
    <col min="5122" max="5123" width="9.54296875" style="386" customWidth="1"/>
    <col min="5124" max="5374" width="7.08984375" style="386" customWidth="1"/>
    <col min="5375" max="5375" width="8.453125" style="386" customWidth="1"/>
    <col min="5376" max="5376" width="50.453125" style="386"/>
    <col min="5377" max="5377" width="57.7265625" style="386" customWidth="1"/>
    <col min="5378" max="5379" width="9.54296875" style="386" customWidth="1"/>
    <col min="5380" max="5630" width="7.08984375" style="386" customWidth="1"/>
    <col min="5631" max="5631" width="8.453125" style="386" customWidth="1"/>
    <col min="5632" max="5632" width="50.453125" style="386"/>
    <col min="5633" max="5633" width="57.7265625" style="386" customWidth="1"/>
    <col min="5634" max="5635" width="9.54296875" style="386" customWidth="1"/>
    <col min="5636" max="5886" width="7.08984375" style="386" customWidth="1"/>
    <col min="5887" max="5887" width="8.453125" style="386" customWidth="1"/>
    <col min="5888" max="5888" width="50.453125" style="386"/>
    <col min="5889" max="5889" width="57.7265625" style="386" customWidth="1"/>
    <col min="5890" max="5891" width="9.54296875" style="386" customWidth="1"/>
    <col min="5892" max="6142" width="7.08984375" style="386" customWidth="1"/>
    <col min="6143" max="6143" width="8.453125" style="386" customWidth="1"/>
    <col min="6144" max="6144" width="50.453125" style="386"/>
    <col min="6145" max="6145" width="57.7265625" style="386" customWidth="1"/>
    <col min="6146" max="6147" width="9.54296875" style="386" customWidth="1"/>
    <col min="6148" max="6398" width="7.08984375" style="386" customWidth="1"/>
    <col min="6399" max="6399" width="8.453125" style="386" customWidth="1"/>
    <col min="6400" max="6400" width="50.453125" style="386"/>
    <col min="6401" max="6401" width="57.7265625" style="386" customWidth="1"/>
    <col min="6402" max="6403" width="9.54296875" style="386" customWidth="1"/>
    <col min="6404" max="6654" width="7.08984375" style="386" customWidth="1"/>
    <col min="6655" max="6655" width="8.453125" style="386" customWidth="1"/>
    <col min="6656" max="6656" width="50.453125" style="386"/>
    <col min="6657" max="6657" width="57.7265625" style="386" customWidth="1"/>
    <col min="6658" max="6659" width="9.54296875" style="386" customWidth="1"/>
    <col min="6660" max="6910" width="7.08984375" style="386" customWidth="1"/>
    <col min="6911" max="6911" width="8.453125" style="386" customWidth="1"/>
    <col min="6912" max="6912" width="50.453125" style="386"/>
    <col min="6913" max="6913" width="57.7265625" style="386" customWidth="1"/>
    <col min="6914" max="6915" width="9.54296875" style="386" customWidth="1"/>
    <col min="6916" max="7166" width="7.08984375" style="386" customWidth="1"/>
    <col min="7167" max="7167" width="8.453125" style="386" customWidth="1"/>
    <col min="7168" max="7168" width="50.453125" style="386"/>
    <col min="7169" max="7169" width="57.7265625" style="386" customWidth="1"/>
    <col min="7170" max="7171" width="9.54296875" style="386" customWidth="1"/>
    <col min="7172" max="7422" width="7.08984375" style="386" customWidth="1"/>
    <col min="7423" max="7423" width="8.453125" style="386" customWidth="1"/>
    <col min="7424" max="7424" width="50.453125" style="386"/>
    <col min="7425" max="7425" width="57.7265625" style="386" customWidth="1"/>
    <col min="7426" max="7427" width="9.54296875" style="386" customWidth="1"/>
    <col min="7428" max="7678" width="7.08984375" style="386" customWidth="1"/>
    <col min="7679" max="7679" width="8.453125" style="386" customWidth="1"/>
    <col min="7680" max="7680" width="50.453125" style="386"/>
    <col min="7681" max="7681" width="57.7265625" style="386" customWidth="1"/>
    <col min="7682" max="7683" width="9.54296875" style="386" customWidth="1"/>
    <col min="7684" max="7934" width="7.08984375" style="386" customWidth="1"/>
    <col min="7935" max="7935" width="8.453125" style="386" customWidth="1"/>
    <col min="7936" max="7936" width="50.453125" style="386"/>
    <col min="7937" max="7937" width="57.7265625" style="386" customWidth="1"/>
    <col min="7938" max="7939" width="9.54296875" style="386" customWidth="1"/>
    <col min="7940" max="8190" width="7.08984375" style="386" customWidth="1"/>
    <col min="8191" max="8191" width="8.453125" style="386" customWidth="1"/>
    <col min="8192" max="8192" width="50.453125" style="386"/>
    <col min="8193" max="8193" width="57.7265625" style="386" customWidth="1"/>
    <col min="8194" max="8195" width="9.54296875" style="386" customWidth="1"/>
    <col min="8196" max="8446" width="7.08984375" style="386" customWidth="1"/>
    <col min="8447" max="8447" width="8.453125" style="386" customWidth="1"/>
    <col min="8448" max="8448" width="50.453125" style="386"/>
    <col min="8449" max="8449" width="57.7265625" style="386" customWidth="1"/>
    <col min="8450" max="8451" width="9.54296875" style="386" customWidth="1"/>
    <col min="8452" max="8702" width="7.08984375" style="386" customWidth="1"/>
    <col min="8703" max="8703" width="8.453125" style="386" customWidth="1"/>
    <col min="8704" max="8704" width="50.453125" style="386"/>
    <col min="8705" max="8705" width="57.7265625" style="386" customWidth="1"/>
    <col min="8706" max="8707" width="9.54296875" style="386" customWidth="1"/>
    <col min="8708" max="8958" width="7.08984375" style="386" customWidth="1"/>
    <col min="8959" max="8959" width="8.453125" style="386" customWidth="1"/>
    <col min="8960" max="8960" width="50.453125" style="386"/>
    <col min="8961" max="8961" width="57.7265625" style="386" customWidth="1"/>
    <col min="8962" max="8963" width="9.54296875" style="386" customWidth="1"/>
    <col min="8964" max="9214" width="7.08984375" style="386" customWidth="1"/>
    <col min="9215" max="9215" width="8.453125" style="386" customWidth="1"/>
    <col min="9216" max="9216" width="50.453125" style="386"/>
    <col min="9217" max="9217" width="57.7265625" style="386" customWidth="1"/>
    <col min="9218" max="9219" width="9.54296875" style="386" customWidth="1"/>
    <col min="9220" max="9470" width="7.08984375" style="386" customWidth="1"/>
    <col min="9471" max="9471" width="8.453125" style="386" customWidth="1"/>
    <col min="9472" max="9472" width="50.453125" style="386"/>
    <col min="9473" max="9473" width="57.7265625" style="386" customWidth="1"/>
    <col min="9474" max="9475" width="9.54296875" style="386" customWidth="1"/>
    <col min="9476" max="9726" width="7.08984375" style="386" customWidth="1"/>
    <col min="9727" max="9727" width="8.453125" style="386" customWidth="1"/>
    <col min="9728" max="9728" width="50.453125" style="386"/>
    <col min="9729" max="9729" width="57.7265625" style="386" customWidth="1"/>
    <col min="9730" max="9731" width="9.54296875" style="386" customWidth="1"/>
    <col min="9732" max="9982" width="7.08984375" style="386" customWidth="1"/>
    <col min="9983" max="9983" width="8.453125" style="386" customWidth="1"/>
    <col min="9984" max="9984" width="50.453125" style="386"/>
    <col min="9985" max="9985" width="57.7265625" style="386" customWidth="1"/>
    <col min="9986" max="9987" width="9.54296875" style="386" customWidth="1"/>
    <col min="9988" max="10238" width="7.08984375" style="386" customWidth="1"/>
    <col min="10239" max="10239" width="8.453125" style="386" customWidth="1"/>
    <col min="10240" max="10240" width="50.453125" style="386"/>
    <col min="10241" max="10241" width="57.7265625" style="386" customWidth="1"/>
    <col min="10242" max="10243" width="9.54296875" style="386" customWidth="1"/>
    <col min="10244" max="10494" width="7.08984375" style="386" customWidth="1"/>
    <col min="10495" max="10495" width="8.453125" style="386" customWidth="1"/>
    <col min="10496" max="10496" width="50.453125" style="386"/>
    <col min="10497" max="10497" width="57.7265625" style="386" customWidth="1"/>
    <col min="10498" max="10499" width="9.54296875" style="386" customWidth="1"/>
    <col min="10500" max="10750" width="7.08984375" style="386" customWidth="1"/>
    <col min="10751" max="10751" width="8.453125" style="386" customWidth="1"/>
    <col min="10752" max="10752" width="50.453125" style="386"/>
    <col min="10753" max="10753" width="57.7265625" style="386" customWidth="1"/>
    <col min="10754" max="10755" width="9.54296875" style="386" customWidth="1"/>
    <col min="10756" max="11006" width="7.08984375" style="386" customWidth="1"/>
    <col min="11007" max="11007" width="8.453125" style="386" customWidth="1"/>
    <col min="11008" max="11008" width="50.453125" style="386"/>
    <col min="11009" max="11009" width="57.7265625" style="386" customWidth="1"/>
    <col min="11010" max="11011" width="9.54296875" style="386" customWidth="1"/>
    <col min="11012" max="11262" width="7.08984375" style="386" customWidth="1"/>
    <col min="11263" max="11263" width="8.453125" style="386" customWidth="1"/>
    <col min="11264" max="11264" width="50.453125" style="386"/>
    <col min="11265" max="11265" width="57.7265625" style="386" customWidth="1"/>
    <col min="11266" max="11267" width="9.54296875" style="386" customWidth="1"/>
    <col min="11268" max="11518" width="7.08984375" style="386" customWidth="1"/>
    <col min="11519" max="11519" width="8.453125" style="386" customWidth="1"/>
    <col min="11520" max="11520" width="50.453125" style="386"/>
    <col min="11521" max="11521" width="57.7265625" style="386" customWidth="1"/>
    <col min="11522" max="11523" width="9.54296875" style="386" customWidth="1"/>
    <col min="11524" max="11774" width="7.08984375" style="386" customWidth="1"/>
    <col min="11775" max="11775" width="8.453125" style="386" customWidth="1"/>
    <col min="11776" max="11776" width="50.453125" style="386"/>
    <col min="11777" max="11777" width="57.7265625" style="386" customWidth="1"/>
    <col min="11778" max="11779" width="9.54296875" style="386" customWidth="1"/>
    <col min="11780" max="12030" width="7.08984375" style="386" customWidth="1"/>
    <col min="12031" max="12031" width="8.453125" style="386" customWidth="1"/>
    <col min="12032" max="12032" width="50.453125" style="386"/>
    <col min="12033" max="12033" width="57.7265625" style="386" customWidth="1"/>
    <col min="12034" max="12035" width="9.54296875" style="386" customWidth="1"/>
    <col min="12036" max="12286" width="7.08984375" style="386" customWidth="1"/>
    <col min="12287" max="12287" width="8.453125" style="386" customWidth="1"/>
    <col min="12288" max="12288" width="50.453125" style="386"/>
    <col min="12289" max="12289" width="57.7265625" style="386" customWidth="1"/>
    <col min="12290" max="12291" width="9.54296875" style="386" customWidth="1"/>
    <col min="12292" max="12542" width="7.08984375" style="386" customWidth="1"/>
    <col min="12543" max="12543" width="8.453125" style="386" customWidth="1"/>
    <col min="12544" max="12544" width="50.453125" style="386"/>
    <col min="12545" max="12545" width="57.7265625" style="386" customWidth="1"/>
    <col min="12546" max="12547" width="9.54296875" style="386" customWidth="1"/>
    <col min="12548" max="12798" width="7.08984375" style="386" customWidth="1"/>
    <col min="12799" max="12799" width="8.453125" style="386" customWidth="1"/>
    <col min="12800" max="12800" width="50.453125" style="386"/>
    <col min="12801" max="12801" width="57.7265625" style="386" customWidth="1"/>
    <col min="12802" max="12803" width="9.54296875" style="386" customWidth="1"/>
    <col min="12804" max="13054" width="7.08984375" style="386" customWidth="1"/>
    <col min="13055" max="13055" width="8.453125" style="386" customWidth="1"/>
    <col min="13056" max="13056" width="50.453125" style="386"/>
    <col min="13057" max="13057" width="57.7265625" style="386" customWidth="1"/>
    <col min="13058" max="13059" width="9.54296875" style="386" customWidth="1"/>
    <col min="13060" max="13310" width="7.08984375" style="386" customWidth="1"/>
    <col min="13311" max="13311" width="8.453125" style="386" customWidth="1"/>
    <col min="13312" max="13312" width="50.453125" style="386"/>
    <col min="13313" max="13313" width="57.7265625" style="386" customWidth="1"/>
    <col min="13314" max="13315" width="9.54296875" style="386" customWidth="1"/>
    <col min="13316" max="13566" width="7.08984375" style="386" customWidth="1"/>
    <col min="13567" max="13567" width="8.453125" style="386" customWidth="1"/>
    <col min="13568" max="13568" width="50.453125" style="386"/>
    <col min="13569" max="13569" width="57.7265625" style="386" customWidth="1"/>
    <col min="13570" max="13571" width="9.54296875" style="386" customWidth="1"/>
    <col min="13572" max="13822" width="7.08984375" style="386" customWidth="1"/>
    <col min="13823" max="13823" width="8.453125" style="386" customWidth="1"/>
    <col min="13824" max="13824" width="50.453125" style="386"/>
    <col min="13825" max="13825" width="57.7265625" style="386" customWidth="1"/>
    <col min="13826" max="13827" width="9.54296875" style="386" customWidth="1"/>
    <col min="13828" max="14078" width="7.08984375" style="386" customWidth="1"/>
    <col min="14079" max="14079" width="8.453125" style="386" customWidth="1"/>
    <col min="14080" max="14080" width="50.453125" style="386"/>
    <col min="14081" max="14081" width="57.7265625" style="386" customWidth="1"/>
    <col min="14082" max="14083" width="9.54296875" style="386" customWidth="1"/>
    <col min="14084" max="14334" width="7.08984375" style="386" customWidth="1"/>
    <col min="14335" max="14335" width="8.453125" style="386" customWidth="1"/>
    <col min="14336" max="14336" width="50.453125" style="386"/>
    <col min="14337" max="14337" width="57.7265625" style="386" customWidth="1"/>
    <col min="14338" max="14339" width="9.54296875" style="386" customWidth="1"/>
    <col min="14340" max="14590" width="7.08984375" style="386" customWidth="1"/>
    <col min="14591" max="14591" width="8.453125" style="386" customWidth="1"/>
    <col min="14592" max="14592" width="50.453125" style="386"/>
    <col min="14593" max="14593" width="57.7265625" style="386" customWidth="1"/>
    <col min="14594" max="14595" width="9.54296875" style="386" customWidth="1"/>
    <col min="14596" max="14846" width="7.08984375" style="386" customWidth="1"/>
    <col min="14847" max="14847" width="8.453125" style="386" customWidth="1"/>
    <col min="14848" max="14848" width="50.453125" style="386"/>
    <col min="14849" max="14849" width="57.7265625" style="386" customWidth="1"/>
    <col min="14850" max="14851" width="9.54296875" style="386" customWidth="1"/>
    <col min="14852" max="15102" width="7.08984375" style="386" customWidth="1"/>
    <col min="15103" max="15103" width="8.453125" style="386" customWidth="1"/>
    <col min="15104" max="15104" width="50.453125" style="386"/>
    <col min="15105" max="15105" width="57.7265625" style="386" customWidth="1"/>
    <col min="15106" max="15107" width="9.54296875" style="386" customWidth="1"/>
    <col min="15108" max="15358" width="7.08984375" style="386" customWidth="1"/>
    <col min="15359" max="15359" width="8.453125" style="386" customWidth="1"/>
    <col min="15360" max="15360" width="50.453125" style="386"/>
    <col min="15361" max="15361" width="57.7265625" style="386" customWidth="1"/>
    <col min="15362" max="15363" width="9.54296875" style="386" customWidth="1"/>
    <col min="15364" max="15614" width="7.08984375" style="386" customWidth="1"/>
    <col min="15615" max="15615" width="8.453125" style="386" customWidth="1"/>
    <col min="15616" max="15616" width="50.453125" style="386"/>
    <col min="15617" max="15617" width="57.7265625" style="386" customWidth="1"/>
    <col min="15618" max="15619" width="9.54296875" style="386" customWidth="1"/>
    <col min="15620" max="15870" width="7.08984375" style="386" customWidth="1"/>
    <col min="15871" max="15871" width="8.453125" style="386" customWidth="1"/>
    <col min="15872" max="15872" width="50.453125" style="386"/>
    <col min="15873" max="15873" width="57.7265625" style="386" customWidth="1"/>
    <col min="15874" max="15875" width="9.54296875" style="386" customWidth="1"/>
    <col min="15876" max="16126" width="7.08984375" style="386" customWidth="1"/>
    <col min="16127" max="16127" width="8.453125" style="386" customWidth="1"/>
    <col min="16128" max="16128" width="50.453125" style="386"/>
    <col min="16129" max="16129" width="57.7265625" style="386" customWidth="1"/>
    <col min="16130" max="16131" width="9.54296875" style="386" customWidth="1"/>
    <col min="16132" max="16382" width="7.08984375" style="386" customWidth="1"/>
    <col min="16383" max="16383" width="8.453125" style="386" customWidth="1"/>
    <col min="16384" max="16384" width="50.453125" style="386"/>
  </cols>
  <sheetData>
    <row r="1" spans="1:3" s="378" customFormat="1" ht="15" x14ac:dyDescent="0.25">
      <c r="A1" s="375"/>
      <c r="B1" s="376"/>
      <c r="C1" s="377"/>
    </row>
    <row r="2" spans="1:3" s="378" customFormat="1" ht="15.6" x14ac:dyDescent="0.3">
      <c r="A2" s="379" t="s">
        <v>68</v>
      </c>
      <c r="B2" s="380"/>
      <c r="C2" s="380"/>
    </row>
    <row r="3" spans="1:3" s="378" customFormat="1" ht="15.6" x14ac:dyDescent="0.3">
      <c r="A3" s="379" t="s">
        <v>69</v>
      </c>
      <c r="B3" s="380"/>
      <c r="C3" s="380"/>
    </row>
    <row r="4" spans="1:3" s="378" customFormat="1" ht="15.6" x14ac:dyDescent="0.3">
      <c r="A4" s="379"/>
      <c r="B4" s="379"/>
    </row>
    <row r="5" spans="1:3" s="378" customFormat="1" ht="39.75" customHeight="1" x14ac:dyDescent="0.3">
      <c r="A5" s="379" t="s">
        <v>70</v>
      </c>
      <c r="B5" s="380"/>
      <c r="C5" s="380"/>
    </row>
    <row r="6" spans="1:3" s="378" customFormat="1" ht="14.25" customHeight="1" x14ac:dyDescent="0.3">
      <c r="A6" s="381" t="s">
        <v>796</v>
      </c>
      <c r="B6" s="382"/>
      <c r="C6" s="382"/>
    </row>
    <row r="7" spans="1:3" s="378" customFormat="1" ht="14.25" customHeight="1" x14ac:dyDescent="0.3">
      <c r="A7" s="379"/>
      <c r="B7" s="379"/>
    </row>
    <row r="8" spans="1:3" s="378" customFormat="1" ht="15" x14ac:dyDescent="0.25">
      <c r="A8" s="383" t="s">
        <v>797</v>
      </c>
      <c r="B8" s="384"/>
    </row>
    <row r="9" spans="1:3" ht="15" customHeight="1" x14ac:dyDescent="0.25">
      <c r="A9" s="385"/>
    </row>
    <row r="10" spans="1:3" s="378" customFormat="1" ht="18" customHeight="1" x14ac:dyDescent="0.25">
      <c r="A10" s="387" t="s">
        <v>71</v>
      </c>
    </row>
    <row r="11" spans="1:3" s="378" customFormat="1" ht="15" x14ac:dyDescent="0.25">
      <c r="A11" s="388" t="s">
        <v>798</v>
      </c>
    </row>
    <row r="12" spans="1:3" s="378" customFormat="1" ht="15" x14ac:dyDescent="0.25">
      <c r="A12" s="388" t="s">
        <v>799</v>
      </c>
      <c r="B12" s="384"/>
    </row>
    <row r="13" spans="1:3" s="378" customFormat="1" ht="15" x14ac:dyDescent="0.25">
      <c r="A13" s="389"/>
      <c r="B13" s="384"/>
    </row>
    <row r="14" spans="1:3" s="378" customFormat="1" ht="15" x14ac:dyDescent="0.25">
      <c r="A14" s="385" t="s">
        <v>72</v>
      </c>
      <c r="B14" s="376"/>
    </row>
    <row r="15" spans="1:3" s="378" customFormat="1" ht="15" x14ac:dyDescent="0.25">
      <c r="A15" s="388" t="s">
        <v>800</v>
      </c>
    </row>
    <row r="16" spans="1:3" s="378" customFormat="1" ht="15" x14ac:dyDescent="0.25">
      <c r="A16" s="375"/>
      <c r="B16" s="376"/>
    </row>
    <row r="17" spans="1:2" s="378" customFormat="1" ht="15" x14ac:dyDescent="0.25">
      <c r="A17" s="385" t="s">
        <v>73</v>
      </c>
      <c r="B17" s="376"/>
    </row>
    <row r="18" spans="1:2" s="378" customFormat="1" ht="15" x14ac:dyDescent="0.25">
      <c r="A18" s="375" t="s">
        <v>74</v>
      </c>
      <c r="B18" s="376"/>
    </row>
    <row r="19" spans="1:2" s="378" customFormat="1" ht="15" x14ac:dyDescent="0.25">
      <c r="A19" s="375" t="s">
        <v>75</v>
      </c>
      <c r="B19" s="376"/>
    </row>
    <row r="20" spans="1:2" s="378" customFormat="1" ht="15" x14ac:dyDescent="0.25">
      <c r="A20" s="375" t="s">
        <v>76</v>
      </c>
      <c r="B20" s="376"/>
    </row>
    <row r="21" spans="1:2" s="378" customFormat="1" ht="15" x14ac:dyDescent="0.25">
      <c r="A21" s="375" t="s">
        <v>77</v>
      </c>
      <c r="B21" s="376"/>
    </row>
    <row r="25" spans="1:2" x14ac:dyDescent="0.25">
      <c r="A25" s="390"/>
    </row>
  </sheetData>
  <hyperlinks>
    <hyperlink ref="A15" r:id="rId1" xr:uid="{00000000-0004-0000-0700-000000000000}"/>
    <hyperlink ref="A11" location="'E-1 CityCounty2017'!A1" display="City and County Population Estimates, January 1, 2016 and 2017" xr:uid="{00000000-0004-0000-0700-000001000000}"/>
    <hyperlink ref="A12" location="'E-1 CountyState2017'!A1" display="County and State Population Estimates, January 1, 2016 and 2017" xr:uid="{00000000-0004-0000-0700-000002000000}"/>
  </hyperlinks>
  <pageMargins left="0.5" right="0.5"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9"/>
  <sheetViews>
    <sheetView zoomScaleNormal="100" workbookViewId="0">
      <selection activeCell="M4" sqref="M4"/>
    </sheetView>
  </sheetViews>
  <sheetFormatPr defaultColWidth="8.7265625" defaultRowHeight="15.6" x14ac:dyDescent="0.3"/>
  <cols>
    <col min="1" max="1" width="12.7265625" style="20" customWidth="1"/>
    <col min="2" max="2" width="13.54296875" style="20" customWidth="1"/>
    <col min="3" max="3" width="13.54296875" style="214" customWidth="1"/>
    <col min="4" max="4" width="13.54296875" style="212" customWidth="1"/>
    <col min="5" max="6" width="13.54296875" style="20" customWidth="1"/>
    <col min="7" max="7" width="13.54296875" style="228" customWidth="1"/>
    <col min="8" max="8" width="13.08984375" style="228" hidden="1" customWidth="1"/>
    <col min="9" max="12" width="13.54296875" style="20" customWidth="1"/>
    <col min="13" max="15" width="8.7265625" style="1"/>
    <col min="16" max="16" width="24.26953125" style="1" customWidth="1"/>
    <col min="17" max="16384" width="8.7265625" style="1"/>
  </cols>
  <sheetData>
    <row r="1" spans="1:13" ht="14.25" customHeight="1" x14ac:dyDescent="0.3">
      <c r="A1" s="559" t="s">
        <v>794</v>
      </c>
      <c r="B1" s="560"/>
      <c r="C1" s="560"/>
      <c r="D1" s="560"/>
      <c r="E1" s="560"/>
      <c r="F1" s="561"/>
      <c r="G1" s="561"/>
      <c r="H1" s="560"/>
      <c r="I1" s="560"/>
      <c r="J1" s="560"/>
      <c r="K1" s="560"/>
      <c r="L1" s="562"/>
    </row>
    <row r="2" spans="1:13" s="224" customFormat="1" ht="14.4" x14ac:dyDescent="0.3">
      <c r="A2" s="222"/>
      <c r="B2" s="223"/>
      <c r="C2" s="223"/>
      <c r="D2" s="223"/>
      <c r="E2" s="223"/>
      <c r="F2" s="223"/>
      <c r="G2" s="225"/>
      <c r="H2" s="225"/>
      <c r="I2" s="223"/>
      <c r="J2" s="223"/>
      <c r="K2" s="223"/>
      <c r="L2" s="223"/>
    </row>
    <row r="3" spans="1:13" s="215" customFormat="1" ht="57.6" x14ac:dyDescent="0.25">
      <c r="A3" s="221" t="s">
        <v>557</v>
      </c>
      <c r="B3" s="373" t="s">
        <v>703</v>
      </c>
      <c r="C3" s="373" t="s">
        <v>811</v>
      </c>
      <c r="D3" s="373" t="s">
        <v>701</v>
      </c>
      <c r="E3" s="374" t="s">
        <v>693</v>
      </c>
      <c r="F3" s="373" t="s">
        <v>694</v>
      </c>
      <c r="G3" s="373" t="s">
        <v>696</v>
      </c>
      <c r="H3" s="347" t="s">
        <v>702</v>
      </c>
      <c r="I3" s="373" t="s">
        <v>695</v>
      </c>
      <c r="J3" s="373" t="s">
        <v>700</v>
      </c>
      <c r="K3" s="213" t="s">
        <v>704</v>
      </c>
      <c r="L3" s="213" t="s">
        <v>566</v>
      </c>
    </row>
    <row r="4" spans="1:13" ht="14.25" customHeight="1" x14ac:dyDescent="0.3">
      <c r="A4" s="217" t="s">
        <v>0</v>
      </c>
      <c r="B4" s="348">
        <v>50782664.719999999</v>
      </c>
      <c r="C4" s="348">
        <v>65574920.729999997</v>
      </c>
      <c r="D4" s="211">
        <v>314850.25</v>
      </c>
      <c r="E4" s="206">
        <v>272095</v>
      </c>
      <c r="F4" s="206">
        <v>933874</v>
      </c>
      <c r="G4" s="398">
        <v>52686264.119999997</v>
      </c>
      <c r="H4" s="226"/>
      <c r="I4" s="206">
        <v>264714.09999999998</v>
      </c>
      <c r="J4" s="398">
        <v>2039061.91</v>
      </c>
      <c r="K4" s="207">
        <f t="shared" ref="K4:K35" si="0">SUM(C4:J4)</f>
        <v>122085780.10999998</v>
      </c>
      <c r="L4" s="207">
        <f t="shared" ref="L4:L35" si="1">B4+K4</f>
        <v>172868444.82999998</v>
      </c>
      <c r="M4" s="19">
        <f>L4/$L$64</f>
        <v>4.50433352615279E-2</v>
      </c>
    </row>
    <row r="5" spans="1:13" ht="14.25" customHeight="1" x14ac:dyDescent="0.3">
      <c r="A5" s="218" t="s">
        <v>1</v>
      </c>
      <c r="B5" s="348">
        <v>1445960.03</v>
      </c>
      <c r="C5" s="348">
        <v>259575.59</v>
      </c>
      <c r="D5" s="211">
        <v>1260.1400000000001</v>
      </c>
      <c r="E5" s="206"/>
      <c r="F5" s="206">
        <v>11080</v>
      </c>
      <c r="G5" s="398">
        <v>210868.68</v>
      </c>
      <c r="H5" s="226"/>
      <c r="I5" s="206">
        <v>162.75</v>
      </c>
      <c r="J5" s="398">
        <v>8234.09</v>
      </c>
      <c r="K5" s="207">
        <f t="shared" si="0"/>
        <v>491181.25</v>
      </c>
      <c r="L5" s="207">
        <f t="shared" si="1"/>
        <v>1937141.28</v>
      </c>
      <c r="M5" s="19">
        <f t="shared" ref="M5:M35" si="2">L5/$L$64</f>
        <v>5.0474974891914347E-4</v>
      </c>
    </row>
    <row r="6" spans="1:13" ht="14.25" customHeight="1" x14ac:dyDescent="0.3">
      <c r="A6" s="218" t="s">
        <v>2</v>
      </c>
      <c r="B6" s="348">
        <v>2499694.04</v>
      </c>
      <c r="C6" s="348">
        <v>974287.65</v>
      </c>
      <c r="D6" s="211">
        <v>5089.21</v>
      </c>
      <c r="E6" s="206"/>
      <c r="F6" s="206">
        <v>46547</v>
      </c>
      <c r="G6" s="398">
        <v>851616.48</v>
      </c>
      <c r="H6" s="226"/>
      <c r="I6" s="206">
        <v>14723.1</v>
      </c>
      <c r="J6" s="398">
        <v>35665.99</v>
      </c>
      <c r="K6" s="207">
        <f t="shared" si="0"/>
        <v>1927929.43</v>
      </c>
      <c r="L6" s="207">
        <f t="shared" si="1"/>
        <v>4427623.47</v>
      </c>
      <c r="M6" s="19">
        <f t="shared" si="2"/>
        <v>1.153680352519774E-3</v>
      </c>
    </row>
    <row r="7" spans="1:13" ht="14.25" customHeight="1" x14ac:dyDescent="0.3">
      <c r="A7" s="218" t="s">
        <v>89</v>
      </c>
      <c r="B7" s="348">
        <v>4301481.9400000004</v>
      </c>
      <c r="C7" s="348">
        <v>0</v>
      </c>
      <c r="D7" s="211">
        <v>14372.63</v>
      </c>
      <c r="E7" s="206"/>
      <c r="F7" s="206"/>
      <c r="G7" s="398">
        <v>2405080.08</v>
      </c>
      <c r="H7" s="226"/>
      <c r="I7" s="206"/>
      <c r="J7" s="398">
        <v>87772.5</v>
      </c>
      <c r="K7" s="207">
        <f t="shared" si="0"/>
        <v>2507225.21</v>
      </c>
      <c r="L7" s="207">
        <f t="shared" si="1"/>
        <v>6808707.1500000004</v>
      </c>
      <c r="M7" s="19">
        <f t="shared" si="2"/>
        <v>1.7741056163061461E-3</v>
      </c>
    </row>
    <row r="8" spans="1:13" ht="14.25" customHeight="1" x14ac:dyDescent="0.3">
      <c r="A8" s="218" t="s">
        <v>3</v>
      </c>
      <c r="B8" s="348">
        <v>8317465.7599999998</v>
      </c>
      <c r="C8" s="348">
        <v>13329792.58</v>
      </c>
      <c r="D8" s="211">
        <v>43867.26</v>
      </c>
      <c r="E8" s="206">
        <v>85377</v>
      </c>
      <c r="F8" s="206">
        <v>472568</v>
      </c>
      <c r="G8" s="398">
        <v>7340639.04</v>
      </c>
      <c r="H8" s="226"/>
      <c r="I8" s="206">
        <v>164966.9</v>
      </c>
      <c r="J8" s="398">
        <v>319189.40999999997</v>
      </c>
      <c r="K8" s="207">
        <f t="shared" si="0"/>
        <v>21756400.189999998</v>
      </c>
      <c r="L8" s="207">
        <f t="shared" si="1"/>
        <v>30073865.949999996</v>
      </c>
      <c r="M8" s="19">
        <f t="shared" si="2"/>
        <v>7.8361740798226515E-3</v>
      </c>
    </row>
    <row r="9" spans="1:13" ht="14.25" customHeight="1" x14ac:dyDescent="0.3">
      <c r="A9" s="218" t="s">
        <v>4</v>
      </c>
      <c r="B9" s="348">
        <v>2669700.04</v>
      </c>
      <c r="C9" s="348">
        <v>1215208.71</v>
      </c>
      <c r="D9" s="211">
        <v>6176.68</v>
      </c>
      <c r="E9" s="206"/>
      <c r="F9" s="206">
        <v>158668</v>
      </c>
      <c r="G9" s="398">
        <v>1033590.72</v>
      </c>
      <c r="H9" s="226"/>
      <c r="I9" s="206">
        <v>20672.400000000001</v>
      </c>
      <c r="J9" s="398">
        <v>47101.03</v>
      </c>
      <c r="K9" s="207">
        <f t="shared" si="0"/>
        <v>2481417.5399999996</v>
      </c>
      <c r="L9" s="207">
        <f t="shared" si="1"/>
        <v>5151117.58</v>
      </c>
      <c r="M9" s="19">
        <f t="shared" si="2"/>
        <v>1.342197046752308E-3</v>
      </c>
    </row>
    <row r="10" spans="1:13" ht="14.25" customHeight="1" x14ac:dyDescent="0.3">
      <c r="A10" s="218" t="s">
        <v>5</v>
      </c>
      <c r="B10" s="348">
        <v>2278537.86</v>
      </c>
      <c r="C10" s="348">
        <v>1288847.3600000001</v>
      </c>
      <c r="D10" s="211">
        <v>4522.67</v>
      </c>
      <c r="E10" s="206"/>
      <c r="F10" s="206">
        <v>54100</v>
      </c>
      <c r="G10" s="398">
        <v>756812.28</v>
      </c>
      <c r="H10" s="226"/>
      <c r="I10" s="206">
        <v>2667</v>
      </c>
      <c r="J10" s="398">
        <v>30429.47</v>
      </c>
      <c r="K10" s="207">
        <f t="shared" si="0"/>
        <v>2137378.7800000003</v>
      </c>
      <c r="L10" s="207">
        <f t="shared" si="1"/>
        <v>4415916.6400000006</v>
      </c>
      <c r="M10" s="19">
        <f t="shared" si="2"/>
        <v>1.1506299712367226E-3</v>
      </c>
    </row>
    <row r="11" spans="1:13" ht="14.25" customHeight="1" x14ac:dyDescent="0.3">
      <c r="A11" s="218" t="s">
        <v>6</v>
      </c>
      <c r="B11" s="348">
        <v>32115245.210000001</v>
      </c>
      <c r="C11" s="348">
        <v>30422308.219999999</v>
      </c>
      <c r="D11" s="211">
        <v>160646.63</v>
      </c>
      <c r="E11" s="206">
        <v>142980</v>
      </c>
      <c r="F11" s="206">
        <v>1753236</v>
      </c>
      <c r="G11" s="398">
        <v>26882210.640000001</v>
      </c>
      <c r="H11" s="226"/>
      <c r="I11" s="206">
        <v>133707</v>
      </c>
      <c r="J11" s="398">
        <v>1086058.3</v>
      </c>
      <c r="K11" s="207">
        <f t="shared" si="0"/>
        <v>60581146.789999992</v>
      </c>
      <c r="L11" s="207">
        <f t="shared" si="1"/>
        <v>92696392</v>
      </c>
      <c r="M11" s="19">
        <f t="shared" si="2"/>
        <v>2.4153365100820369E-2</v>
      </c>
    </row>
    <row r="12" spans="1:13" ht="14.25" customHeight="1" x14ac:dyDescent="0.3">
      <c r="A12" s="218" t="s">
        <v>7</v>
      </c>
      <c r="B12" s="348">
        <v>2370130.79</v>
      </c>
      <c r="C12" s="348">
        <v>1459342.79</v>
      </c>
      <c r="D12" s="211">
        <v>6629.69</v>
      </c>
      <c r="E12" s="206"/>
      <c r="F12" s="206">
        <v>132900</v>
      </c>
      <c r="G12" s="398">
        <v>1109395.92</v>
      </c>
      <c r="H12" s="226"/>
      <c r="I12" s="206">
        <v>22799.7</v>
      </c>
      <c r="J12" s="398">
        <v>49358.89</v>
      </c>
      <c r="K12" s="207">
        <f t="shared" si="0"/>
        <v>2780426.99</v>
      </c>
      <c r="L12" s="207">
        <f t="shared" si="1"/>
        <v>5150557.78</v>
      </c>
      <c r="M12" s="19">
        <f t="shared" si="2"/>
        <v>1.3420511828897378E-3</v>
      </c>
    </row>
    <row r="13" spans="1:13" ht="14.25" customHeight="1" x14ac:dyDescent="0.3">
      <c r="A13" s="218" t="s">
        <v>8</v>
      </c>
      <c r="B13" s="349">
        <v>5858887.7300000004</v>
      </c>
      <c r="C13" s="348">
        <v>3452405.84</v>
      </c>
      <c r="D13" s="211">
        <v>20750.61</v>
      </c>
      <c r="E13" s="206">
        <v>35072</v>
      </c>
      <c r="F13" s="206">
        <v>226719</v>
      </c>
      <c r="G13" s="398">
        <v>3472355.64</v>
      </c>
      <c r="H13" s="226"/>
      <c r="I13" s="206">
        <v>66130.75</v>
      </c>
      <c r="J13" s="398">
        <v>148851.88</v>
      </c>
      <c r="K13" s="207">
        <f t="shared" si="0"/>
        <v>7422285.7199999997</v>
      </c>
      <c r="L13" s="207">
        <f t="shared" si="1"/>
        <v>13281173.449999999</v>
      </c>
      <c r="M13" s="19">
        <f t="shared" si="2"/>
        <v>3.4605988904635255E-3</v>
      </c>
    </row>
    <row r="14" spans="1:13" ht="14.25" customHeight="1" x14ac:dyDescent="0.3">
      <c r="A14" s="218" t="s">
        <v>9</v>
      </c>
      <c r="B14" s="349">
        <v>34286954.549999997</v>
      </c>
      <c r="C14" s="348">
        <v>33475456.280000001</v>
      </c>
      <c r="D14" s="211">
        <v>198662.37</v>
      </c>
      <c r="E14" s="206">
        <v>312774</v>
      </c>
      <c r="F14" s="206">
        <v>1809710</v>
      </c>
      <c r="G14" s="398">
        <v>33243671.879999999</v>
      </c>
      <c r="H14" s="226"/>
      <c r="I14" s="206">
        <v>727543.25</v>
      </c>
      <c r="J14" s="398">
        <v>1431604.18</v>
      </c>
      <c r="K14" s="207">
        <f t="shared" si="0"/>
        <v>71199421.960000008</v>
      </c>
      <c r="L14" s="207">
        <f t="shared" si="1"/>
        <v>105486376.51000001</v>
      </c>
      <c r="M14" s="19">
        <f t="shared" si="2"/>
        <v>2.7485977717543002E-2</v>
      </c>
    </row>
    <row r="15" spans="1:13" ht="14.25" customHeight="1" x14ac:dyDescent="0.3">
      <c r="A15" s="218" t="s">
        <v>10</v>
      </c>
      <c r="B15" s="349">
        <v>2373904.33</v>
      </c>
      <c r="C15" s="348">
        <v>1262620.96</v>
      </c>
      <c r="D15" s="211">
        <v>5983.02</v>
      </c>
      <c r="E15" s="206"/>
      <c r="F15" s="206">
        <v>122215</v>
      </c>
      <c r="G15" s="398">
        <v>1001184.36</v>
      </c>
      <c r="H15" s="226"/>
      <c r="I15" s="206">
        <v>15110.2</v>
      </c>
      <c r="J15" s="398">
        <v>43992.78</v>
      </c>
      <c r="K15" s="207">
        <f t="shared" si="0"/>
        <v>2451106.3199999998</v>
      </c>
      <c r="L15" s="207">
        <f t="shared" si="1"/>
        <v>4825010.6500000004</v>
      </c>
      <c r="M15" s="19">
        <f t="shared" si="2"/>
        <v>1.2572252417849942E-3</v>
      </c>
    </row>
    <row r="16" spans="1:13" ht="14.25" customHeight="1" x14ac:dyDescent="0.3">
      <c r="A16" s="218" t="s">
        <v>11</v>
      </c>
      <c r="B16" s="349">
        <v>5136839.42</v>
      </c>
      <c r="C16" s="348">
        <v>5979640.5199999996</v>
      </c>
      <c r="D16" s="211">
        <v>32655.29</v>
      </c>
      <c r="E16" s="206">
        <v>46338</v>
      </c>
      <c r="F16" s="206">
        <v>585327</v>
      </c>
      <c r="G16" s="398">
        <v>5464455.5999999996</v>
      </c>
      <c r="H16" s="226"/>
      <c r="I16" s="206">
        <v>79080.399999999994</v>
      </c>
      <c r="J16" s="398">
        <v>238108.86</v>
      </c>
      <c r="K16" s="207">
        <f t="shared" si="0"/>
        <v>12425605.67</v>
      </c>
      <c r="L16" s="207">
        <f t="shared" si="1"/>
        <v>17562445.09</v>
      </c>
      <c r="M16" s="19">
        <f t="shared" si="2"/>
        <v>4.5761451893605526E-3</v>
      </c>
    </row>
    <row r="17" spans="1:13" ht="14.25" customHeight="1" x14ac:dyDescent="0.3">
      <c r="A17" s="218" t="s">
        <v>12</v>
      </c>
      <c r="B17" s="349">
        <v>7099463.96</v>
      </c>
      <c r="C17" s="348">
        <v>7569189.3099999996</v>
      </c>
      <c r="D17" s="211">
        <v>33505</v>
      </c>
      <c r="E17" s="206">
        <v>59327</v>
      </c>
      <c r="F17" s="206">
        <v>466543</v>
      </c>
      <c r="G17" s="398">
        <v>5606643.4800000004</v>
      </c>
      <c r="H17" s="226"/>
      <c r="I17" s="206">
        <v>111662.95</v>
      </c>
      <c r="J17" s="398">
        <v>244963.61</v>
      </c>
      <c r="K17" s="207">
        <f t="shared" si="0"/>
        <v>14091834.349999998</v>
      </c>
      <c r="L17" s="207">
        <f t="shared" si="1"/>
        <v>21191298.309999999</v>
      </c>
      <c r="M17" s="19">
        <f t="shared" si="2"/>
        <v>5.5216945773016455E-3</v>
      </c>
    </row>
    <row r="18" spans="1:13" ht="14.25" customHeight="1" x14ac:dyDescent="0.3">
      <c r="A18" s="218" t="s">
        <v>13</v>
      </c>
      <c r="B18" s="349">
        <v>1620183.8</v>
      </c>
      <c r="C18" s="348">
        <v>825122.33</v>
      </c>
      <c r="D18" s="211">
        <v>6694.02</v>
      </c>
      <c r="E18" s="209"/>
      <c r="F18" s="206">
        <v>159826</v>
      </c>
      <c r="G18" s="398">
        <v>1120161.1200000001</v>
      </c>
      <c r="H18" s="226"/>
      <c r="I18" s="206">
        <v>1710.45</v>
      </c>
      <c r="J18" s="398">
        <v>47535.9</v>
      </c>
      <c r="K18" s="207">
        <f t="shared" si="0"/>
        <v>2161049.8200000003</v>
      </c>
      <c r="L18" s="207">
        <f t="shared" si="1"/>
        <v>3781233.62</v>
      </c>
      <c r="M18" s="19">
        <f t="shared" si="2"/>
        <v>9.8525427133514172E-4</v>
      </c>
    </row>
    <row r="19" spans="1:13" ht="14.25" customHeight="1" x14ac:dyDescent="0.3">
      <c r="A19" s="218" t="s">
        <v>14</v>
      </c>
      <c r="B19" s="349">
        <v>29752386.550000001</v>
      </c>
      <c r="C19" s="348">
        <v>23980885.370000001</v>
      </c>
      <c r="D19" s="211">
        <v>135402.37</v>
      </c>
      <c r="E19" s="206">
        <v>210372</v>
      </c>
      <c r="F19" s="206">
        <v>1285390</v>
      </c>
      <c r="G19" s="398">
        <v>22657898.039999999</v>
      </c>
      <c r="H19" s="226"/>
      <c r="I19" s="206">
        <v>402624.25</v>
      </c>
      <c r="J19" s="398">
        <v>959963.04</v>
      </c>
      <c r="K19" s="207">
        <f t="shared" si="0"/>
        <v>49632535.07</v>
      </c>
      <c r="L19" s="207">
        <f t="shared" si="1"/>
        <v>79384921.620000005</v>
      </c>
      <c r="M19" s="19">
        <f t="shared" si="2"/>
        <v>2.0684871913761955E-2</v>
      </c>
    </row>
    <row r="20" spans="1:13" ht="14.25" customHeight="1" x14ac:dyDescent="0.3">
      <c r="A20" s="218" t="s">
        <v>15</v>
      </c>
      <c r="B20" s="349">
        <v>6001268.2000000002</v>
      </c>
      <c r="C20" s="348">
        <v>1995704.89</v>
      </c>
      <c r="D20" s="211">
        <v>23165.8</v>
      </c>
      <c r="E20" s="206">
        <v>40658</v>
      </c>
      <c r="F20" s="206">
        <v>269069</v>
      </c>
      <c r="G20" s="398">
        <v>3876507</v>
      </c>
      <c r="H20" s="226"/>
      <c r="I20" s="206">
        <v>83155.8</v>
      </c>
      <c r="J20" s="398">
        <v>168367.89</v>
      </c>
      <c r="K20" s="207">
        <f t="shared" si="0"/>
        <v>6456628.379999999</v>
      </c>
      <c r="L20" s="207">
        <f t="shared" si="1"/>
        <v>12457896.579999998</v>
      </c>
      <c r="M20" s="19">
        <f t="shared" si="2"/>
        <v>3.2460823770250019E-3</v>
      </c>
    </row>
    <row r="21" spans="1:13" ht="14.25" customHeight="1" x14ac:dyDescent="0.3">
      <c r="A21" s="218" t="s">
        <v>16</v>
      </c>
      <c r="B21" s="349">
        <v>2987398.04</v>
      </c>
      <c r="C21" s="348">
        <v>2915345.78</v>
      </c>
      <c r="D21" s="211">
        <v>13337.89</v>
      </c>
      <c r="E21" s="206">
        <v>15953</v>
      </c>
      <c r="F21" s="206">
        <v>247312</v>
      </c>
      <c r="G21" s="398">
        <v>2231930.2799999998</v>
      </c>
      <c r="H21" s="226"/>
      <c r="I21" s="206">
        <v>49420.35</v>
      </c>
      <c r="J21" s="398">
        <v>100260.83</v>
      </c>
      <c r="K21" s="207">
        <f t="shared" si="0"/>
        <v>5573560.129999999</v>
      </c>
      <c r="L21" s="207">
        <f t="shared" si="1"/>
        <v>8560958.1699999981</v>
      </c>
      <c r="M21" s="19">
        <f t="shared" si="2"/>
        <v>2.2306795748087038E-3</v>
      </c>
    </row>
    <row r="22" spans="1:13" ht="14.25" customHeight="1" x14ac:dyDescent="0.3">
      <c r="A22" s="218" t="s">
        <v>17</v>
      </c>
      <c r="B22" s="349">
        <v>2386158.59</v>
      </c>
      <c r="C22" s="348">
        <v>1477812.36</v>
      </c>
      <c r="D22" s="211">
        <v>6538.93</v>
      </c>
      <c r="E22" s="206"/>
      <c r="F22" s="206">
        <v>140461</v>
      </c>
      <c r="G22" s="398">
        <v>1094208</v>
      </c>
      <c r="H22" s="226"/>
      <c r="I22" s="206">
        <v>23323.65</v>
      </c>
      <c r="J22" s="398">
        <v>49370.879999999997</v>
      </c>
      <c r="K22" s="207">
        <f t="shared" si="0"/>
        <v>2791714.82</v>
      </c>
      <c r="L22" s="207">
        <f t="shared" si="1"/>
        <v>5177873.41</v>
      </c>
      <c r="M22" s="19">
        <f t="shared" si="2"/>
        <v>1.3491686593104914E-3</v>
      </c>
    </row>
    <row r="23" spans="1:13" ht="14.25" customHeight="1" x14ac:dyDescent="0.3">
      <c r="A23" s="218" t="s">
        <v>18</v>
      </c>
      <c r="B23" s="349">
        <v>405033272.19999999</v>
      </c>
      <c r="C23" s="348">
        <v>472341329.94</v>
      </c>
      <c r="D23" s="211">
        <v>1961815.98</v>
      </c>
      <c r="E23" s="206">
        <v>2134034</v>
      </c>
      <c r="F23" s="206">
        <v>15697720</v>
      </c>
      <c r="G23" s="398">
        <v>328285449</v>
      </c>
      <c r="H23" s="226"/>
      <c r="I23" s="206">
        <v>2019671.15</v>
      </c>
      <c r="J23" s="398">
        <v>13139254.41</v>
      </c>
      <c r="K23" s="207">
        <f t="shared" si="0"/>
        <v>835579274.48000002</v>
      </c>
      <c r="L23" s="207">
        <f t="shared" si="1"/>
        <v>1240612546.6800001</v>
      </c>
      <c r="M23" s="19">
        <f t="shared" si="2"/>
        <v>0.32325926761659279</v>
      </c>
    </row>
    <row r="24" spans="1:13" ht="14.25" customHeight="1" x14ac:dyDescent="0.3">
      <c r="A24" s="218" t="s">
        <v>19</v>
      </c>
      <c r="B24" s="349">
        <v>6252445.1900000004</v>
      </c>
      <c r="C24" s="348">
        <v>3001176.88</v>
      </c>
      <c r="D24" s="211">
        <v>22419.11</v>
      </c>
      <c r="E24" s="206">
        <v>38658</v>
      </c>
      <c r="F24" s="206">
        <v>305431</v>
      </c>
      <c r="G24" s="398">
        <v>3751558.92</v>
      </c>
      <c r="H24" s="226"/>
      <c r="I24" s="206">
        <v>79191.350000000006</v>
      </c>
      <c r="J24" s="398">
        <v>163274.32999999999</v>
      </c>
      <c r="K24" s="207">
        <f t="shared" si="0"/>
        <v>7361709.5899999999</v>
      </c>
      <c r="L24" s="207">
        <f t="shared" si="1"/>
        <v>13614154.780000001</v>
      </c>
      <c r="M24" s="19">
        <f t="shared" si="2"/>
        <v>3.5473619182547992E-3</v>
      </c>
    </row>
    <row r="25" spans="1:13" ht="14.25" customHeight="1" x14ac:dyDescent="0.3">
      <c r="A25" s="218" t="s">
        <v>20</v>
      </c>
      <c r="B25" s="349">
        <v>8056061.9000000004</v>
      </c>
      <c r="C25" s="348">
        <v>3949811.63</v>
      </c>
      <c r="D25" s="211">
        <v>68341.7</v>
      </c>
      <c r="E25" s="206"/>
      <c r="F25" s="206">
        <v>488110</v>
      </c>
      <c r="G25" s="398">
        <v>11436132</v>
      </c>
      <c r="H25" s="226"/>
      <c r="I25" s="206">
        <v>171214.75</v>
      </c>
      <c r="J25" s="398">
        <v>451526.06</v>
      </c>
      <c r="K25" s="207">
        <f t="shared" si="0"/>
        <v>16565136.140000001</v>
      </c>
      <c r="L25" s="207">
        <f t="shared" si="1"/>
        <v>24621198.039999999</v>
      </c>
      <c r="M25" s="19">
        <f t="shared" si="2"/>
        <v>6.4154037999636796E-3</v>
      </c>
    </row>
    <row r="26" spans="1:13" ht="14.25" customHeight="1" x14ac:dyDescent="0.3">
      <c r="A26" s="218" t="s">
        <v>21</v>
      </c>
      <c r="B26" s="349">
        <v>1636259.43</v>
      </c>
      <c r="C26" s="348">
        <v>875936.06</v>
      </c>
      <c r="D26" s="211">
        <v>3795.86</v>
      </c>
      <c r="E26" s="206">
        <v>16621</v>
      </c>
      <c r="F26" s="206">
        <v>125657</v>
      </c>
      <c r="G26" s="398">
        <v>635190</v>
      </c>
      <c r="H26" s="226"/>
      <c r="I26" s="206">
        <v>4399.5</v>
      </c>
      <c r="J26" s="398">
        <v>29295.47</v>
      </c>
      <c r="K26" s="207">
        <f t="shared" si="0"/>
        <v>1690894.89</v>
      </c>
      <c r="L26" s="207">
        <f t="shared" si="1"/>
        <v>3327154.32</v>
      </c>
      <c r="M26" s="19">
        <f t="shared" si="2"/>
        <v>8.6693744280502E-4</v>
      </c>
    </row>
    <row r="27" spans="1:13" ht="14.25" customHeight="1" x14ac:dyDescent="0.3">
      <c r="A27" s="218" t="s">
        <v>22</v>
      </c>
      <c r="B27" s="349">
        <v>3631818.7</v>
      </c>
      <c r="C27" s="348">
        <v>7058765.1100000003</v>
      </c>
      <c r="D27" s="211">
        <v>21264.35</v>
      </c>
      <c r="E27" s="206">
        <v>18098</v>
      </c>
      <c r="F27" s="206">
        <v>84776</v>
      </c>
      <c r="G27" s="398">
        <v>3558323.28</v>
      </c>
      <c r="H27" s="226"/>
      <c r="I27" s="206">
        <v>21532</v>
      </c>
      <c r="J27" s="398">
        <v>139027.23000000001</v>
      </c>
      <c r="K27" s="207">
        <f t="shared" si="0"/>
        <v>10901785.970000001</v>
      </c>
      <c r="L27" s="207">
        <f t="shared" si="1"/>
        <v>14533604.670000002</v>
      </c>
      <c r="M27" s="19">
        <f t="shared" si="2"/>
        <v>3.7869376817330491E-3</v>
      </c>
    </row>
    <row r="28" spans="1:13" ht="14.25" customHeight="1" x14ac:dyDescent="0.3">
      <c r="A28" s="218" t="s">
        <v>23</v>
      </c>
      <c r="B28" s="349">
        <v>10409436.050000001</v>
      </c>
      <c r="C28" s="348">
        <v>6401995.4100000001</v>
      </c>
      <c r="D28" s="211">
        <v>49960.28</v>
      </c>
      <c r="E28" s="206">
        <v>94546</v>
      </c>
      <c r="F28" s="206">
        <v>1012340</v>
      </c>
      <c r="G28" s="398">
        <v>8360230.5599999996</v>
      </c>
      <c r="H28" s="226"/>
      <c r="I28" s="206">
        <v>198507.4</v>
      </c>
      <c r="J28" s="398">
        <v>382255.94</v>
      </c>
      <c r="K28" s="207">
        <f t="shared" si="0"/>
        <v>16499835.59</v>
      </c>
      <c r="L28" s="207">
        <f t="shared" si="1"/>
        <v>26909271.640000001</v>
      </c>
      <c r="M28" s="19">
        <f t="shared" si="2"/>
        <v>7.0115939627733437E-3</v>
      </c>
    </row>
    <row r="29" spans="1:13" ht="14.25" customHeight="1" x14ac:dyDescent="0.3">
      <c r="A29" s="218" t="s">
        <v>24</v>
      </c>
      <c r="B29" s="349">
        <v>1543521.3</v>
      </c>
      <c r="C29" s="348">
        <v>731402.95</v>
      </c>
      <c r="D29" s="211">
        <v>3406.13</v>
      </c>
      <c r="E29" s="206"/>
      <c r="F29" s="206">
        <v>0</v>
      </c>
      <c r="G29" s="398">
        <v>569973.84</v>
      </c>
      <c r="H29" s="226"/>
      <c r="I29" s="206">
        <v>2608.9</v>
      </c>
      <c r="J29" s="398">
        <v>21500.87</v>
      </c>
      <c r="K29" s="207">
        <f t="shared" si="0"/>
        <v>1328892.69</v>
      </c>
      <c r="L29" s="207">
        <f t="shared" si="1"/>
        <v>2872413.99</v>
      </c>
      <c r="M29" s="19">
        <f t="shared" si="2"/>
        <v>7.4844837349412894E-4</v>
      </c>
    </row>
    <row r="30" spans="1:13" ht="14.25" customHeight="1" x14ac:dyDescent="0.3">
      <c r="A30" s="218" t="s">
        <v>25</v>
      </c>
      <c r="B30" s="349">
        <v>1597700.95</v>
      </c>
      <c r="C30" s="348">
        <v>419565.34</v>
      </c>
      <c r="D30" s="211">
        <v>2793.97</v>
      </c>
      <c r="E30" s="206"/>
      <c r="F30" s="206">
        <v>11178</v>
      </c>
      <c r="G30" s="398">
        <v>467535.35999999999</v>
      </c>
      <c r="H30" s="226"/>
      <c r="I30" s="206">
        <v>379.75</v>
      </c>
      <c r="J30" s="398">
        <v>17777.43</v>
      </c>
      <c r="K30" s="207">
        <f t="shared" si="0"/>
        <v>919229.85</v>
      </c>
      <c r="L30" s="207">
        <f t="shared" si="1"/>
        <v>2516930.7999999998</v>
      </c>
      <c r="M30" s="19">
        <f t="shared" si="2"/>
        <v>6.558221656124424E-4</v>
      </c>
    </row>
    <row r="31" spans="1:13" ht="14.25" customHeight="1" x14ac:dyDescent="0.3">
      <c r="A31" s="218" t="s">
        <v>26</v>
      </c>
      <c r="B31" s="349">
        <v>16708612.300000001</v>
      </c>
      <c r="C31" s="348">
        <v>9847143.4800000004</v>
      </c>
      <c r="D31" s="211">
        <v>61556.55</v>
      </c>
      <c r="E31" s="206">
        <v>95497</v>
      </c>
      <c r="F31" s="206">
        <v>1400968</v>
      </c>
      <c r="G31" s="398">
        <v>10300721.279999999</v>
      </c>
      <c r="H31" s="226"/>
      <c r="I31" s="206">
        <v>162006.6</v>
      </c>
      <c r="J31" s="398">
        <v>471813.61</v>
      </c>
      <c r="K31" s="207">
        <f t="shared" si="0"/>
        <v>22339706.520000003</v>
      </c>
      <c r="L31" s="207">
        <f t="shared" si="1"/>
        <v>39048318.820000008</v>
      </c>
      <c r="M31" s="19">
        <f t="shared" si="2"/>
        <v>1.0174595587632961E-2</v>
      </c>
    </row>
    <row r="32" spans="1:13" ht="14.25" customHeight="1" x14ac:dyDescent="0.3">
      <c r="A32" s="218" t="s">
        <v>27</v>
      </c>
      <c r="B32" s="349">
        <v>4864953.4000000004</v>
      </c>
      <c r="C32" s="348">
        <v>3740036.54</v>
      </c>
      <c r="D32" s="211">
        <v>35288.720000000001</v>
      </c>
      <c r="E32" s="206">
        <v>50420</v>
      </c>
      <c r="F32" s="206">
        <v>360698</v>
      </c>
      <c r="G32" s="398">
        <v>5905128</v>
      </c>
      <c r="H32" s="226"/>
      <c r="I32" s="206">
        <v>119992.6</v>
      </c>
      <c r="J32" s="398">
        <v>241131.8</v>
      </c>
      <c r="K32" s="207">
        <f t="shared" si="0"/>
        <v>10452695.66</v>
      </c>
      <c r="L32" s="207">
        <f t="shared" si="1"/>
        <v>15317649.060000001</v>
      </c>
      <c r="M32" s="19">
        <f t="shared" si="2"/>
        <v>3.9912316137657002E-3</v>
      </c>
    </row>
    <row r="33" spans="1:13" ht="14.25" customHeight="1" x14ac:dyDescent="0.3">
      <c r="A33" s="218" t="s">
        <v>28</v>
      </c>
      <c r="B33" s="349">
        <v>4037593.78</v>
      </c>
      <c r="C33" s="348">
        <v>3564786.73</v>
      </c>
      <c r="D33" s="211">
        <v>14524.35</v>
      </c>
      <c r="E33" s="206">
        <v>16093</v>
      </c>
      <c r="F33" s="206">
        <v>130143</v>
      </c>
      <c r="G33" s="398">
        <v>2430468.48</v>
      </c>
      <c r="H33" s="226"/>
      <c r="I33" s="206">
        <v>39771.550000000003</v>
      </c>
      <c r="J33" s="398">
        <v>101813.11</v>
      </c>
      <c r="K33" s="207">
        <f t="shared" si="0"/>
        <v>6297600.2200000007</v>
      </c>
      <c r="L33" s="207">
        <f t="shared" si="1"/>
        <v>10335194</v>
      </c>
      <c r="M33" s="19">
        <f t="shared" si="2"/>
        <v>2.692981988660444E-3</v>
      </c>
    </row>
    <row r="34" spans="1:13" ht="14.25" customHeight="1" x14ac:dyDescent="0.3">
      <c r="A34" s="218" t="s">
        <v>29</v>
      </c>
      <c r="B34" s="349">
        <v>115100401.36</v>
      </c>
      <c r="C34" s="348">
        <v>36400995.990000002</v>
      </c>
      <c r="D34" s="211">
        <v>396637.25</v>
      </c>
      <c r="E34" s="206">
        <v>542647</v>
      </c>
      <c r="F34" s="206">
        <v>2628643</v>
      </c>
      <c r="G34" s="398">
        <v>66372300.119999997</v>
      </c>
      <c r="H34" s="226"/>
      <c r="I34" s="206">
        <v>970909.45</v>
      </c>
      <c r="J34" s="398">
        <v>2734027.44</v>
      </c>
      <c r="K34" s="207">
        <f t="shared" si="0"/>
        <v>110046160.25</v>
      </c>
      <c r="L34" s="207">
        <f t="shared" si="1"/>
        <v>225146561.61000001</v>
      </c>
      <c r="M34" s="19">
        <f t="shared" si="2"/>
        <v>5.8665143124024474E-2</v>
      </c>
    </row>
    <row r="35" spans="1:13" ht="14.25" customHeight="1" x14ac:dyDescent="0.3">
      <c r="A35" s="218" t="s">
        <v>30</v>
      </c>
      <c r="B35" s="349">
        <v>9569162.1099999994</v>
      </c>
      <c r="C35" s="348">
        <v>4343768.29</v>
      </c>
      <c r="D35" s="211">
        <v>29650.54</v>
      </c>
      <c r="E35" s="206">
        <v>43936</v>
      </c>
      <c r="F35" s="206">
        <v>814504</v>
      </c>
      <c r="G35" s="398">
        <v>4961648.6399999997</v>
      </c>
      <c r="H35" s="226"/>
      <c r="I35" s="206">
        <v>80526.95</v>
      </c>
      <c r="J35" s="398">
        <v>227787.08</v>
      </c>
      <c r="K35" s="207">
        <f t="shared" si="0"/>
        <v>10501821.499999998</v>
      </c>
      <c r="L35" s="207">
        <f t="shared" si="1"/>
        <v>20070983.609999999</v>
      </c>
      <c r="M35" s="19">
        <f t="shared" si="2"/>
        <v>5.2297806268976638E-3</v>
      </c>
    </row>
    <row r="36" spans="1:13" ht="14.25" customHeight="1" x14ac:dyDescent="0.3">
      <c r="A36" s="218" t="s">
        <v>31</v>
      </c>
      <c r="B36" s="349">
        <v>2216102.7999999998</v>
      </c>
      <c r="C36" s="348">
        <v>1126289.06</v>
      </c>
      <c r="D36" s="211">
        <v>5121.87</v>
      </c>
      <c r="E36" s="206"/>
      <c r="F36" s="206">
        <v>222863</v>
      </c>
      <c r="G36" s="398">
        <v>857081.52</v>
      </c>
      <c r="H36" s="226"/>
      <c r="I36" s="206">
        <v>14129.5</v>
      </c>
      <c r="J36" s="398">
        <v>41923.53</v>
      </c>
      <c r="K36" s="207">
        <f t="shared" ref="K36:K63" si="3">SUM(C36:J36)</f>
        <v>2267408.48</v>
      </c>
      <c r="L36" s="207">
        <f t="shared" ref="L36:L63" si="4">B36+K36</f>
        <v>4483511.2799999993</v>
      </c>
      <c r="M36" s="19">
        <f t="shared" ref="M36:M63" si="5">L36/$L$64</f>
        <v>1.1682427173593385E-3</v>
      </c>
    </row>
    <row r="37" spans="1:13" ht="14.25" customHeight="1" x14ac:dyDescent="0.3">
      <c r="A37" s="218" t="s">
        <v>32</v>
      </c>
      <c r="B37" s="349">
        <v>72774550.780000001</v>
      </c>
      <c r="C37" s="348">
        <v>31078482.289999999</v>
      </c>
      <c r="D37" s="211">
        <v>240151.19</v>
      </c>
      <c r="E37" s="206">
        <v>309788</v>
      </c>
      <c r="F37" s="206">
        <v>2828931</v>
      </c>
      <c r="G37" s="398">
        <v>40186309.079999998</v>
      </c>
      <c r="H37" s="226"/>
      <c r="I37" s="206">
        <v>625522.80000000005</v>
      </c>
      <c r="J37" s="398">
        <v>1705075.13</v>
      </c>
      <c r="K37" s="207">
        <f t="shared" si="3"/>
        <v>76974259.489999995</v>
      </c>
      <c r="L37" s="207">
        <f t="shared" si="4"/>
        <v>149748810.26999998</v>
      </c>
      <c r="M37" s="19">
        <f t="shared" si="5"/>
        <v>3.9019185211273254E-2</v>
      </c>
    </row>
    <row r="38" spans="1:13" ht="14.25" customHeight="1" x14ac:dyDescent="0.3">
      <c r="A38" s="218" t="s">
        <v>33</v>
      </c>
      <c r="B38" s="349">
        <v>45006602.960000001</v>
      </c>
      <c r="C38" s="348">
        <v>58438568.770000003</v>
      </c>
      <c r="D38" s="211">
        <v>271850.21999999997</v>
      </c>
      <c r="E38" s="206">
        <v>446168</v>
      </c>
      <c r="F38" s="206">
        <v>2453101</v>
      </c>
      <c r="G38" s="398">
        <v>45490746.600000001</v>
      </c>
      <c r="H38" s="226"/>
      <c r="I38" s="206">
        <v>865936.75</v>
      </c>
      <c r="J38" s="398">
        <v>1932799.49</v>
      </c>
      <c r="K38" s="207">
        <f t="shared" si="3"/>
        <v>109899170.83</v>
      </c>
      <c r="L38" s="207">
        <f t="shared" si="4"/>
        <v>154905773.78999999</v>
      </c>
      <c r="M38" s="19">
        <f t="shared" si="5"/>
        <v>4.0362905500949384E-2</v>
      </c>
    </row>
    <row r="39" spans="1:13" ht="14.25" customHeight="1" x14ac:dyDescent="0.3">
      <c r="A39" s="218" t="s">
        <v>34</v>
      </c>
      <c r="B39" s="349">
        <v>2940573.2</v>
      </c>
      <c r="C39" s="348">
        <v>1060658.51</v>
      </c>
      <c r="D39" s="211">
        <v>7018.35</v>
      </c>
      <c r="E39" s="206"/>
      <c r="F39" s="206">
        <v>48168</v>
      </c>
      <c r="G39" s="398">
        <v>1174432.68</v>
      </c>
      <c r="H39" s="226"/>
      <c r="I39" s="206">
        <v>21275.1</v>
      </c>
      <c r="J39" s="398">
        <v>48778.28</v>
      </c>
      <c r="K39" s="207">
        <f t="shared" si="3"/>
        <v>2360330.92</v>
      </c>
      <c r="L39" s="207">
        <f t="shared" si="4"/>
        <v>5300904.12</v>
      </c>
      <c r="M39" s="19">
        <f t="shared" si="5"/>
        <v>1.3812260629820728E-3</v>
      </c>
    </row>
    <row r="40" spans="1:13" ht="14.25" customHeight="1" x14ac:dyDescent="0.3">
      <c r="A40" s="218" t="s">
        <v>35</v>
      </c>
      <c r="B40" s="349">
        <v>74413626.349999994</v>
      </c>
      <c r="C40" s="348">
        <v>40146312.68</v>
      </c>
      <c r="D40" s="211">
        <v>318979.23</v>
      </c>
      <c r="E40" s="206">
        <v>501327</v>
      </c>
      <c r="F40" s="206">
        <v>3696147</v>
      </c>
      <c r="G40" s="398">
        <v>53377198.200000003</v>
      </c>
      <c r="H40" s="226"/>
      <c r="I40" s="206">
        <v>1060067.75</v>
      </c>
      <c r="J40" s="398">
        <v>2303949.21</v>
      </c>
      <c r="K40" s="207">
        <f t="shared" si="3"/>
        <v>101403981.06999999</v>
      </c>
      <c r="L40" s="207">
        <f t="shared" si="4"/>
        <v>175817607.41999999</v>
      </c>
      <c r="M40" s="19">
        <f t="shared" si="5"/>
        <v>4.5811781575791688E-2</v>
      </c>
    </row>
    <row r="41" spans="1:13" ht="14.25" customHeight="1" x14ac:dyDescent="0.3">
      <c r="A41" s="218" t="s">
        <v>36</v>
      </c>
      <c r="B41" s="349">
        <v>116376612.47</v>
      </c>
      <c r="C41" s="348">
        <v>55499644.219999999</v>
      </c>
      <c r="D41" s="211">
        <v>492936.76</v>
      </c>
      <c r="E41" s="206">
        <v>802059</v>
      </c>
      <c r="F41" s="206">
        <v>4024726</v>
      </c>
      <c r="G41" s="398">
        <v>82486822.200000003</v>
      </c>
      <c r="H41" s="226"/>
      <c r="I41" s="206">
        <v>1526387.1</v>
      </c>
      <c r="J41" s="398">
        <v>3482233.94</v>
      </c>
      <c r="K41" s="207">
        <f t="shared" si="3"/>
        <v>148314809.22</v>
      </c>
      <c r="L41" s="207">
        <f t="shared" si="4"/>
        <v>264691421.69</v>
      </c>
      <c r="M41" s="19">
        <f t="shared" si="5"/>
        <v>6.8969119608601095E-2</v>
      </c>
    </row>
    <row r="42" spans="1:13" ht="14.25" customHeight="1" x14ac:dyDescent="0.3">
      <c r="A42" s="218" t="s">
        <v>37</v>
      </c>
      <c r="B42" s="349">
        <v>26160491.940000001</v>
      </c>
      <c r="C42" s="348">
        <v>28792618.879999999</v>
      </c>
      <c r="D42" s="211">
        <v>358334.14</v>
      </c>
      <c r="E42" s="206">
        <v>603282</v>
      </c>
      <c r="F42" s="206">
        <v>3304821</v>
      </c>
      <c r="G42" s="398">
        <v>59962751.640000001</v>
      </c>
      <c r="H42" s="226"/>
      <c r="I42" s="206">
        <v>1191133.3</v>
      </c>
      <c r="J42" s="398">
        <v>2438035.9900000002</v>
      </c>
      <c r="K42" s="207">
        <f t="shared" si="3"/>
        <v>96650976.949999988</v>
      </c>
      <c r="L42" s="207">
        <f t="shared" si="4"/>
        <v>122811468.88999999</v>
      </c>
      <c r="M42" s="19">
        <f t="shared" si="5"/>
        <v>3.2000277277978759E-2</v>
      </c>
    </row>
    <row r="43" spans="1:13" ht="14.25" customHeight="1" x14ac:dyDescent="0.3">
      <c r="A43" s="218" t="s">
        <v>38</v>
      </c>
      <c r="B43" s="349">
        <v>23766876.879999999</v>
      </c>
      <c r="C43" s="348">
        <v>18685660.149999999</v>
      </c>
      <c r="D43" s="211">
        <v>124245.2</v>
      </c>
      <c r="E43" s="206">
        <v>238048</v>
      </c>
      <c r="F43" s="206">
        <v>1424597</v>
      </c>
      <c r="G43" s="398">
        <v>20790886.32</v>
      </c>
      <c r="H43" s="226"/>
      <c r="I43" s="206">
        <v>491068.9</v>
      </c>
      <c r="J43" s="398">
        <v>911892.19</v>
      </c>
      <c r="K43" s="207">
        <f t="shared" si="3"/>
        <v>42666397.759999998</v>
      </c>
      <c r="L43" s="207">
        <f t="shared" si="4"/>
        <v>66433274.640000001</v>
      </c>
      <c r="M43" s="19">
        <f t="shared" si="5"/>
        <v>1.7310135838113212E-2</v>
      </c>
    </row>
    <row r="44" spans="1:13" ht="14.25" customHeight="1" x14ac:dyDescent="0.3">
      <c r="A44" s="218" t="s">
        <v>39</v>
      </c>
      <c r="B44" s="349">
        <v>9737418.75</v>
      </c>
      <c r="C44" s="348">
        <v>8274239.0599999996</v>
      </c>
      <c r="D44" s="211">
        <v>33637.24</v>
      </c>
      <c r="E44" s="206">
        <v>48491</v>
      </c>
      <c r="F44" s="206">
        <v>541780</v>
      </c>
      <c r="G44" s="398">
        <v>5628773.1600000001</v>
      </c>
      <c r="H44" s="226"/>
      <c r="I44" s="206">
        <v>99272.6</v>
      </c>
      <c r="J44" s="398">
        <v>246050.12</v>
      </c>
      <c r="K44" s="207">
        <f t="shared" si="3"/>
        <v>14872243.18</v>
      </c>
      <c r="L44" s="207">
        <f t="shared" si="4"/>
        <v>24609661.93</v>
      </c>
      <c r="M44" s="19">
        <f t="shared" si="5"/>
        <v>6.4123979022079908E-3</v>
      </c>
    </row>
    <row r="45" spans="1:13" ht="14.25" customHeight="1" x14ac:dyDescent="0.3">
      <c r="A45" s="218" t="s">
        <v>40</v>
      </c>
      <c r="B45" s="349">
        <v>23137828.73</v>
      </c>
      <c r="C45" s="348">
        <v>8984341</v>
      </c>
      <c r="D45" s="211">
        <v>163339.57</v>
      </c>
      <c r="E45" s="206">
        <v>139711</v>
      </c>
      <c r="F45" s="206">
        <v>1065114</v>
      </c>
      <c r="G45" s="398">
        <v>27332841.359999999</v>
      </c>
      <c r="H45" s="226"/>
      <c r="I45" s="206">
        <v>285421.15000000002</v>
      </c>
      <c r="J45" s="398">
        <v>1076837.78</v>
      </c>
      <c r="K45" s="207">
        <f t="shared" si="3"/>
        <v>39047605.859999999</v>
      </c>
      <c r="L45" s="207">
        <f t="shared" si="4"/>
        <v>62185434.590000004</v>
      </c>
      <c r="M45" s="19">
        <f t="shared" si="5"/>
        <v>1.6203300616117335E-2</v>
      </c>
    </row>
    <row r="46" spans="1:13" ht="14.25" customHeight="1" x14ac:dyDescent="0.3">
      <c r="A46" s="218" t="s">
        <v>41</v>
      </c>
      <c r="B46" s="349">
        <v>16508549.74</v>
      </c>
      <c r="C46" s="348">
        <v>11533863.15</v>
      </c>
      <c r="D46" s="211">
        <v>62592.72</v>
      </c>
      <c r="E46" s="206">
        <v>57791</v>
      </c>
      <c r="F46" s="206">
        <v>318479</v>
      </c>
      <c r="G46" s="398">
        <v>10474112.039999999</v>
      </c>
      <c r="H46" s="226"/>
      <c r="I46" s="206">
        <v>58751.7</v>
      </c>
      <c r="J46" s="398">
        <v>411105.93</v>
      </c>
      <c r="K46" s="207">
        <f t="shared" si="3"/>
        <v>22916695.539999999</v>
      </c>
      <c r="L46" s="207">
        <f t="shared" si="4"/>
        <v>39425245.280000001</v>
      </c>
      <c r="M46" s="19">
        <f t="shared" si="5"/>
        <v>1.0272809144904313E-2</v>
      </c>
    </row>
    <row r="47" spans="1:13" ht="14.25" customHeight="1" x14ac:dyDescent="0.3">
      <c r="A47" s="218" t="s">
        <v>42</v>
      </c>
      <c r="B47" s="349">
        <v>65821614.609999999</v>
      </c>
      <c r="C47" s="348">
        <v>42876858.039999999</v>
      </c>
      <c r="D47" s="211">
        <v>299294.34999999998</v>
      </c>
      <c r="E47" s="206">
        <v>253131</v>
      </c>
      <c r="F47" s="206">
        <v>963047</v>
      </c>
      <c r="G47" s="398">
        <v>50083179.240000002</v>
      </c>
      <c r="H47" s="226"/>
      <c r="I47" s="206">
        <v>299048.40000000002</v>
      </c>
      <c r="J47" s="398">
        <v>1948652.94</v>
      </c>
      <c r="K47" s="207">
        <f t="shared" si="3"/>
        <v>96723210.969999999</v>
      </c>
      <c r="L47" s="207">
        <f t="shared" si="4"/>
        <v>162544825.57999998</v>
      </c>
      <c r="M47" s="19">
        <f t="shared" si="5"/>
        <v>4.2353369238825447E-2</v>
      </c>
    </row>
    <row r="48" spans="1:13" ht="14.25" customHeight="1" x14ac:dyDescent="0.3">
      <c r="A48" s="218" t="s">
        <v>43</v>
      </c>
      <c r="B48" s="349">
        <v>10557459.24</v>
      </c>
      <c r="C48" s="348">
        <v>12025563.029999999</v>
      </c>
      <c r="D48" s="211">
        <v>38479.24</v>
      </c>
      <c r="E48" s="206">
        <v>40889</v>
      </c>
      <c r="F48" s="206">
        <v>196685</v>
      </c>
      <c r="G48" s="398">
        <v>6439021.2000000002</v>
      </c>
      <c r="H48" s="226"/>
      <c r="I48" s="206">
        <v>38863.300000000003</v>
      </c>
      <c r="J48" s="398">
        <v>253395.54</v>
      </c>
      <c r="K48" s="207">
        <f t="shared" si="3"/>
        <v>19032896.309999999</v>
      </c>
      <c r="L48" s="207">
        <f t="shared" si="4"/>
        <v>29590355.549999997</v>
      </c>
      <c r="M48" s="19">
        <f t="shared" si="5"/>
        <v>7.7101885590351374E-3</v>
      </c>
    </row>
    <row r="49" spans="1:13" ht="14.25" customHeight="1" x14ac:dyDescent="0.3">
      <c r="A49" s="218" t="s">
        <v>44</v>
      </c>
      <c r="B49" s="349">
        <v>6944791.5800000001</v>
      </c>
      <c r="C49" s="348">
        <v>5622429.8799999999</v>
      </c>
      <c r="D49" s="211">
        <v>36160.9</v>
      </c>
      <c r="E49" s="206">
        <v>64567</v>
      </c>
      <c r="F49" s="206">
        <v>385412</v>
      </c>
      <c r="G49" s="398">
        <v>6051075.2400000002</v>
      </c>
      <c r="H49" s="226"/>
      <c r="I49" s="206">
        <v>130656.05</v>
      </c>
      <c r="J49" s="398">
        <v>261911.86</v>
      </c>
      <c r="K49" s="207">
        <f t="shared" si="3"/>
        <v>12552212.93</v>
      </c>
      <c r="L49" s="207">
        <f t="shared" si="4"/>
        <v>19497004.509999998</v>
      </c>
      <c r="M49" s="19">
        <f t="shared" si="5"/>
        <v>5.0802221978863129E-3</v>
      </c>
    </row>
    <row r="50" spans="1:13" ht="14.25" customHeight="1" x14ac:dyDescent="0.3">
      <c r="A50" s="218" t="s">
        <v>45</v>
      </c>
      <c r="B50" s="349">
        <v>1470858.56</v>
      </c>
      <c r="C50" s="348">
        <v>260592.31</v>
      </c>
      <c r="D50" s="211">
        <v>1891.76</v>
      </c>
      <c r="E50" s="206"/>
      <c r="F50" s="206">
        <v>80048</v>
      </c>
      <c r="G50" s="398">
        <v>316562.40000000002</v>
      </c>
      <c r="H50" s="226"/>
      <c r="I50" s="206">
        <v>550.9</v>
      </c>
      <c r="J50" s="398">
        <v>14614.76</v>
      </c>
      <c r="K50" s="207">
        <f t="shared" si="3"/>
        <v>674260.13</v>
      </c>
      <c r="L50" s="207">
        <f t="shared" si="4"/>
        <v>2145118.69</v>
      </c>
      <c r="M50" s="19">
        <f t="shared" si="5"/>
        <v>5.5894122507123582E-4</v>
      </c>
    </row>
    <row r="51" spans="1:13" ht="14.25" customHeight="1" x14ac:dyDescent="0.3">
      <c r="A51" s="218" t="s">
        <v>46</v>
      </c>
      <c r="B51" s="349">
        <v>2568574.46</v>
      </c>
      <c r="C51" s="348">
        <v>1917745.76</v>
      </c>
      <c r="D51" s="211">
        <v>9681.93</v>
      </c>
      <c r="E51" s="206"/>
      <c r="F51" s="206">
        <v>136467</v>
      </c>
      <c r="G51" s="398">
        <v>1620150.96</v>
      </c>
      <c r="H51" s="226"/>
      <c r="I51" s="206">
        <v>39668.300000000003</v>
      </c>
      <c r="J51" s="398">
        <v>71504.92</v>
      </c>
      <c r="K51" s="207">
        <f t="shared" si="3"/>
        <v>3795218.8699999996</v>
      </c>
      <c r="L51" s="207">
        <f t="shared" si="4"/>
        <v>6363793.3300000001</v>
      </c>
      <c r="M51" s="19">
        <f t="shared" si="5"/>
        <v>1.6581769841231299E-3</v>
      </c>
    </row>
    <row r="52" spans="1:13" ht="14.25" customHeight="1" x14ac:dyDescent="0.3">
      <c r="A52" s="218" t="s">
        <v>47</v>
      </c>
      <c r="B52" s="349">
        <v>14500656.17</v>
      </c>
      <c r="C52" s="348">
        <v>11924766.18</v>
      </c>
      <c r="D52" s="211">
        <v>68817.600000000006</v>
      </c>
      <c r="E52" s="206">
        <v>65323</v>
      </c>
      <c r="F52" s="206">
        <v>292899</v>
      </c>
      <c r="G52" s="398">
        <v>11515767.24</v>
      </c>
      <c r="H52" s="226"/>
      <c r="I52" s="206">
        <v>80270.05</v>
      </c>
      <c r="J52" s="398">
        <v>450008.83</v>
      </c>
      <c r="K52" s="207">
        <f t="shared" si="3"/>
        <v>24397851.899999999</v>
      </c>
      <c r="L52" s="207">
        <f t="shared" si="4"/>
        <v>38898508.07</v>
      </c>
      <c r="M52" s="19">
        <f t="shared" si="5"/>
        <v>1.01355602631429E-2</v>
      </c>
    </row>
    <row r="53" spans="1:13" ht="14.25" customHeight="1" x14ac:dyDescent="0.3">
      <c r="A53" s="218" t="s">
        <v>48</v>
      </c>
      <c r="B53" s="349">
        <v>16204090.869999999</v>
      </c>
      <c r="C53" s="348">
        <v>9222181.6799999997</v>
      </c>
      <c r="D53" s="211">
        <v>71228.14</v>
      </c>
      <c r="E53" s="206">
        <v>65148</v>
      </c>
      <c r="F53" s="206">
        <v>371318</v>
      </c>
      <c r="G53" s="398">
        <v>11919141</v>
      </c>
      <c r="H53" s="226"/>
      <c r="I53" s="206">
        <v>74340.7</v>
      </c>
      <c r="J53" s="398">
        <v>469393.88</v>
      </c>
      <c r="K53" s="207">
        <f t="shared" si="3"/>
        <v>22192751.399999999</v>
      </c>
      <c r="L53" s="207">
        <f t="shared" si="4"/>
        <v>38396842.269999996</v>
      </c>
      <c r="M53" s="19">
        <f t="shared" si="5"/>
        <v>1.0004844094319466E-2</v>
      </c>
    </row>
    <row r="54" spans="1:13" ht="14.25" customHeight="1" x14ac:dyDescent="0.3">
      <c r="A54" s="218" t="s">
        <v>49</v>
      </c>
      <c r="B54" s="349">
        <v>18138469.609999999</v>
      </c>
      <c r="C54" s="348">
        <v>12682673.560000001</v>
      </c>
      <c r="D54" s="211">
        <v>86106.31</v>
      </c>
      <c r="E54" s="206">
        <v>144495</v>
      </c>
      <c r="F54" s="206">
        <v>2954581</v>
      </c>
      <c r="G54" s="398">
        <v>14408818.199999999</v>
      </c>
      <c r="H54" s="226"/>
      <c r="I54" s="206">
        <v>321338.15000000002</v>
      </c>
      <c r="J54" s="398">
        <v>698249.48</v>
      </c>
      <c r="K54" s="207">
        <f t="shared" si="3"/>
        <v>31296261.699999999</v>
      </c>
      <c r="L54" s="207">
        <f t="shared" si="4"/>
        <v>49434731.310000002</v>
      </c>
      <c r="M54" s="19">
        <f t="shared" si="5"/>
        <v>1.2880923283307359E-2</v>
      </c>
    </row>
    <row r="55" spans="1:13" ht="14.25" customHeight="1" x14ac:dyDescent="0.3">
      <c r="A55" s="218" t="s">
        <v>705</v>
      </c>
      <c r="B55" s="349">
        <v>6912274.21</v>
      </c>
      <c r="C55" s="348">
        <v>7787304.0499999998</v>
      </c>
      <c r="D55" s="211">
        <v>31126.45</v>
      </c>
      <c r="E55" s="206">
        <v>59704</v>
      </c>
      <c r="F55" s="206">
        <v>388524</v>
      </c>
      <c r="G55" s="398">
        <v>5208623.76</v>
      </c>
      <c r="H55" s="226"/>
      <c r="I55" s="206">
        <v>120507.1</v>
      </c>
      <c r="J55" s="398">
        <v>229056.21</v>
      </c>
      <c r="K55" s="207">
        <f t="shared" si="3"/>
        <v>13824845.57</v>
      </c>
      <c r="L55" s="207">
        <f t="shared" si="4"/>
        <v>20737119.780000001</v>
      </c>
      <c r="M55" s="19">
        <f t="shared" si="5"/>
        <v>5.4033518929818081E-3</v>
      </c>
    </row>
    <row r="56" spans="1:13" ht="14.25" customHeight="1" x14ac:dyDescent="0.3">
      <c r="A56" s="218" t="s">
        <v>50</v>
      </c>
      <c r="B56" s="349">
        <v>2912920.21</v>
      </c>
      <c r="C56" s="348">
        <v>1841564.18</v>
      </c>
      <c r="D56" s="211">
        <v>13621.68</v>
      </c>
      <c r="E56" s="206">
        <v>16131</v>
      </c>
      <c r="F56" s="206">
        <v>238162</v>
      </c>
      <c r="G56" s="398">
        <v>2279418.12</v>
      </c>
      <c r="H56" s="226"/>
      <c r="I56" s="206">
        <v>37162.65</v>
      </c>
      <c r="J56" s="398">
        <v>99669.62</v>
      </c>
      <c r="K56" s="207">
        <f t="shared" si="3"/>
        <v>4525729.2500000009</v>
      </c>
      <c r="L56" s="207">
        <f t="shared" si="4"/>
        <v>7438649.4600000009</v>
      </c>
      <c r="M56" s="19">
        <f t="shared" si="5"/>
        <v>1.938246056700894E-3</v>
      </c>
    </row>
    <row r="57" spans="1:13" x14ac:dyDescent="0.3">
      <c r="A57" s="219" t="s">
        <v>65</v>
      </c>
      <c r="B57" s="349">
        <v>7883720.5999999996</v>
      </c>
      <c r="C57" s="348">
        <v>0</v>
      </c>
      <c r="D57" s="211">
        <v>21844.18</v>
      </c>
      <c r="E57" s="206"/>
      <c r="F57" s="206"/>
      <c r="G57" s="398">
        <v>3655350.6</v>
      </c>
      <c r="H57" s="226"/>
      <c r="I57" s="206"/>
      <c r="J57" s="398">
        <v>133398.26</v>
      </c>
      <c r="K57" s="207">
        <f t="shared" si="3"/>
        <v>3810593.04</v>
      </c>
      <c r="L57" s="207">
        <f t="shared" si="4"/>
        <v>11694313.640000001</v>
      </c>
      <c r="M57" s="19">
        <f t="shared" si="5"/>
        <v>3.047119967198115E-3</v>
      </c>
    </row>
    <row r="58" spans="1:13" ht="14.25" customHeight="1" x14ac:dyDescent="0.3">
      <c r="A58" s="218" t="s">
        <v>51</v>
      </c>
      <c r="B58" s="349">
        <v>1589997.26</v>
      </c>
      <c r="C58" s="348">
        <v>876778.29</v>
      </c>
      <c r="D58" s="211">
        <v>3930.2</v>
      </c>
      <c r="E58" s="206">
        <v>16641</v>
      </c>
      <c r="F58" s="206">
        <v>118261</v>
      </c>
      <c r="G58" s="398">
        <v>657670.43999999994</v>
      </c>
      <c r="H58" s="226"/>
      <c r="I58" s="206">
        <v>3546.55</v>
      </c>
      <c r="J58" s="398">
        <v>29722.05</v>
      </c>
      <c r="K58" s="207">
        <f t="shared" si="3"/>
        <v>1706549.53</v>
      </c>
      <c r="L58" s="207">
        <f t="shared" si="4"/>
        <v>3296546.79</v>
      </c>
      <c r="M58" s="19">
        <f t="shared" si="5"/>
        <v>8.5896221495662325E-4</v>
      </c>
    </row>
    <row r="59" spans="1:13" ht="14.25" customHeight="1" x14ac:dyDescent="0.3">
      <c r="A59" s="218" t="s">
        <v>52</v>
      </c>
      <c r="B59" s="349">
        <v>17200814.870000001</v>
      </c>
      <c r="C59" s="348">
        <v>20270434.800000001</v>
      </c>
      <c r="D59" s="211">
        <v>88703.21</v>
      </c>
      <c r="E59" s="206">
        <v>170950</v>
      </c>
      <c r="F59" s="206">
        <v>1105470</v>
      </c>
      <c r="G59" s="398">
        <v>14843376.84</v>
      </c>
      <c r="H59" s="226"/>
      <c r="I59" s="206">
        <v>349345.5</v>
      </c>
      <c r="J59" s="398">
        <v>653451.51</v>
      </c>
      <c r="K59" s="207">
        <f t="shared" si="3"/>
        <v>37481731.859999999</v>
      </c>
      <c r="L59" s="207">
        <f t="shared" si="4"/>
        <v>54682546.730000004</v>
      </c>
      <c r="M59" s="19">
        <f t="shared" si="5"/>
        <v>1.4248316329424785E-2</v>
      </c>
    </row>
    <row r="60" spans="1:13" ht="14.25" customHeight="1" x14ac:dyDescent="0.3">
      <c r="A60" s="218" t="s">
        <v>53</v>
      </c>
      <c r="B60" s="349">
        <v>2853226.89</v>
      </c>
      <c r="C60" s="348">
        <v>1211022.05</v>
      </c>
      <c r="D60" s="211">
        <v>8743.7000000000007</v>
      </c>
      <c r="E60" s="206"/>
      <c r="F60" s="206">
        <v>81705</v>
      </c>
      <c r="G60" s="398">
        <v>1463149.44</v>
      </c>
      <c r="H60" s="226"/>
      <c r="I60" s="206">
        <v>28858.2</v>
      </c>
      <c r="J60" s="398">
        <v>61929.31</v>
      </c>
      <c r="K60" s="207">
        <f t="shared" si="3"/>
        <v>2855407.7</v>
      </c>
      <c r="L60" s="207">
        <f t="shared" si="4"/>
        <v>5708634.5899999999</v>
      </c>
      <c r="M60" s="19">
        <f t="shared" si="5"/>
        <v>1.4874660437640549E-3</v>
      </c>
    </row>
    <row r="61" spans="1:13" ht="14.25" customHeight="1" x14ac:dyDescent="0.3">
      <c r="A61" s="218" t="s">
        <v>54</v>
      </c>
      <c r="B61" s="349">
        <v>29808249.390000001</v>
      </c>
      <c r="C61" s="348">
        <v>17496188.09</v>
      </c>
      <c r="D61" s="211">
        <v>100419.41</v>
      </c>
      <c r="E61" s="206">
        <v>112169</v>
      </c>
      <c r="F61" s="206">
        <v>466397</v>
      </c>
      <c r="G61" s="398">
        <v>16803936.719999999</v>
      </c>
      <c r="H61" s="226"/>
      <c r="I61" s="206">
        <v>150019.1</v>
      </c>
      <c r="J61" s="398">
        <v>668025.23</v>
      </c>
      <c r="K61" s="207">
        <f t="shared" si="3"/>
        <v>35797154.549999997</v>
      </c>
      <c r="L61" s="207">
        <f t="shared" si="4"/>
        <v>65605403.939999998</v>
      </c>
      <c r="M61" s="19">
        <f t="shared" si="5"/>
        <v>1.7094422336843693E-2</v>
      </c>
    </row>
    <row r="62" spans="1:13" ht="14.25" customHeight="1" x14ac:dyDescent="0.3">
      <c r="A62" s="218" t="s">
        <v>55</v>
      </c>
      <c r="B62" s="349">
        <v>7645374.8700000001</v>
      </c>
      <c r="C62" s="348">
        <v>3519079.88</v>
      </c>
      <c r="D62" s="211">
        <v>32531.11</v>
      </c>
      <c r="E62" s="206">
        <v>32251</v>
      </c>
      <c r="F62" s="206">
        <v>289423</v>
      </c>
      <c r="G62" s="398">
        <v>5443674.96</v>
      </c>
      <c r="H62" s="226"/>
      <c r="I62" s="206">
        <v>31971.45</v>
      </c>
      <c r="J62" s="398">
        <v>218397.78</v>
      </c>
      <c r="K62" s="207">
        <f t="shared" si="3"/>
        <v>9567329.1799999978</v>
      </c>
      <c r="L62" s="207">
        <f t="shared" si="4"/>
        <v>17212704.049999997</v>
      </c>
      <c r="M62" s="19">
        <f t="shared" si="5"/>
        <v>4.4850151804400251E-3</v>
      </c>
    </row>
    <row r="63" spans="1:13" ht="14.25" customHeight="1" x14ac:dyDescent="0.3">
      <c r="A63" s="220" t="s">
        <v>59</v>
      </c>
      <c r="B63" s="206"/>
      <c r="C63" s="211"/>
      <c r="D63" s="211"/>
      <c r="E63" s="206"/>
      <c r="F63" s="206"/>
      <c r="G63" s="226"/>
      <c r="H63" s="226"/>
      <c r="I63" s="206"/>
      <c r="J63" s="226">
        <v>0</v>
      </c>
      <c r="K63" s="207">
        <f t="shared" si="3"/>
        <v>0</v>
      </c>
      <c r="L63" s="207">
        <f t="shared" si="4"/>
        <v>0</v>
      </c>
      <c r="M63" s="19">
        <f t="shared" si="5"/>
        <v>0</v>
      </c>
    </row>
    <row r="64" spans="1:13" x14ac:dyDescent="0.3">
      <c r="B64" s="216">
        <f t="shared" ref="B64:M64" si="6">SUM(B4:B63)</f>
        <v>1418777892.2299998</v>
      </c>
      <c r="C64" s="216">
        <f t="shared" si="6"/>
        <v>1163291041.1699996</v>
      </c>
      <c r="D64" s="216">
        <f t="shared" si="6"/>
        <v>6696351.9099999983</v>
      </c>
      <c r="E64" s="216">
        <f t="shared" si="6"/>
        <v>8459560</v>
      </c>
      <c r="F64" s="216">
        <f t="shared" si="6"/>
        <v>59932839</v>
      </c>
      <c r="G64" s="227">
        <f t="shared" si="6"/>
        <v>1120551024.0000002</v>
      </c>
      <c r="H64" s="227"/>
      <c r="I64" s="216">
        <f t="shared" si="6"/>
        <v>14000000</v>
      </c>
      <c r="J64" s="216">
        <f t="shared" si="6"/>
        <v>46116439.98999998</v>
      </c>
      <c r="K64" s="208">
        <f t="shared" si="6"/>
        <v>2419047256.0700002</v>
      </c>
      <c r="L64" s="208">
        <f t="shared" si="6"/>
        <v>3837825148.3000011</v>
      </c>
      <c r="M64" s="19">
        <f t="shared" si="6"/>
        <v>0.99999999999999978</v>
      </c>
    </row>
    <row r="66" spans="2:12" x14ac:dyDescent="0.3">
      <c r="B66" s="21"/>
    </row>
    <row r="67" spans="2:12" x14ac:dyDescent="0.3">
      <c r="B67" s="21"/>
      <c r="G67" s="229"/>
      <c r="I67" s="21"/>
      <c r="J67" s="21"/>
    </row>
    <row r="68" spans="2:12" x14ac:dyDescent="0.3">
      <c r="L68" s="21"/>
    </row>
    <row r="69" spans="2:12" x14ac:dyDescent="0.3">
      <c r="K69" s="210"/>
    </row>
  </sheetData>
  <mergeCells count="1">
    <mergeCell ref="A1:L1"/>
  </mergeCells>
  <printOptions horizontalCentered="1"/>
  <pageMargins left="0.45" right="0.45" top="0.5" bottom="0.5" header="0.3" footer="0.3"/>
  <pageSetup paperSize="5" scale="58" orientation="landscape" r:id="rId1"/>
  <ignoredErrors>
    <ignoredError sqref="K4:K6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DHCSDOC-1797567310-8637</_dlc_DocId>
    <_dlc_DocIdUrl xmlns="69bc34b3-1921-46c7-8c7a-d18363374b4b">
      <Url>https://dhcscagovauthoring/_layouts/15/DocIdRedir.aspx?ID=DHCSDOC-1797567310-8637</Url>
      <Description>DHCSDOC-1797567310-8637</Description>
    </_dlc_DocIdUrl>
  </documentManagement>
</p:properties>
</file>

<file path=customXml/itemProps1.xml><?xml version="1.0" encoding="utf-8"?>
<ds:datastoreItem xmlns:ds="http://schemas.openxmlformats.org/officeDocument/2006/customXml" ds:itemID="{B0944C05-ECBB-4438-A397-DE8ED9B63C45}"/>
</file>

<file path=customXml/itemProps2.xml><?xml version="1.0" encoding="utf-8"?>
<ds:datastoreItem xmlns:ds="http://schemas.openxmlformats.org/officeDocument/2006/customXml" ds:itemID="{A5BEEDDE-7038-4449-A123-D8209F92BDE8}"/>
</file>

<file path=customXml/itemProps3.xml><?xml version="1.0" encoding="utf-8"?>
<ds:datastoreItem xmlns:ds="http://schemas.openxmlformats.org/officeDocument/2006/customXml" ds:itemID="{BC85F18A-BA1E-4F85-87A9-BA7C75D6279C}"/>
</file>

<file path=customXml/itemProps4.xml><?xml version="1.0" encoding="utf-8"?>
<ds:datastoreItem xmlns:ds="http://schemas.openxmlformats.org/officeDocument/2006/customXml" ds:itemID="{FBE0591A-B84F-45FC-8C15-0D038AA72D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Information</vt:lpstr>
      <vt:lpstr>Enclosure 11</vt:lpstr>
      <vt:lpstr>State Population</vt:lpstr>
      <vt:lpstr>Poverty-Uninsured Population</vt:lpstr>
      <vt:lpstr>Prevalence</vt:lpstr>
      <vt:lpstr>Self Suff. Calc</vt:lpstr>
      <vt:lpstr>E-1 CityCounty2014</vt:lpstr>
      <vt:lpstr>About the Data</vt:lpstr>
      <vt:lpstr>Resources-new</vt:lpstr>
      <vt:lpstr>CA All Families 2014</vt:lpstr>
      <vt:lpstr>2009-10 Allocation</vt:lpstr>
      <vt:lpstr>Sheet1</vt:lpstr>
      <vt:lpstr>'2009-10 Allocation'!Print_Area</vt:lpstr>
      <vt:lpstr>'CA All Families 2014'!Print_Area</vt:lpstr>
      <vt:lpstr>'Enclosure 11'!Print_Area</vt:lpstr>
      <vt:lpstr>'Poverty-Uninsured Population'!Print_Area</vt:lpstr>
      <vt:lpstr>'2009-10 Allocation'!Print_Titles</vt:lpstr>
      <vt:lpstr>'CA All Families 2014'!Print_Titles</vt:lpstr>
      <vt:lpstr>'Enclosure 11'!Print_Titles</vt:lpstr>
      <vt:lpstr>shasta</vt:lpstr>
      <vt:lpstr>TitleRegion1.a3.s69.2</vt:lpstr>
    </vt:vector>
  </TitlesOfParts>
  <Company>California State Dept.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Enc-11-Component-Allocation-Percentages</dc:title>
  <dc:creator>Moses.Ndungu@dhcs.ca.gov</dc:creator>
  <cp:keywords/>
  <cp:lastModifiedBy>Bell, Emily@DHCS</cp:lastModifiedBy>
  <cp:lastPrinted>2022-06-08T20:45:30Z</cp:lastPrinted>
  <dcterms:created xsi:type="dcterms:W3CDTF">2005-01-21T19:34:44Z</dcterms:created>
  <dcterms:modified xsi:type="dcterms:W3CDTF">2024-11-18T21:37:59Z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e241756c-5664-44cc-af66-cd2f7b337e7b</vt:lpwstr>
  </property>
  <property fmtid="{D5CDD505-2E9C-101B-9397-08002B2CF9AE}" pid="4" name="Division">
    <vt:lpwstr>11;#Community Services|c23dee46-a4de-4c29-8bbc-79830d9e7d7c</vt:lpwstr>
  </property>
</Properties>
</file>